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thanapoomphatthanaphan/Education/Master Degree/Courses/BIA660_Web-Mining/Project/"/>
    </mc:Choice>
  </mc:AlternateContent>
  <xr:revisionPtr revIDLastSave="0" documentId="13_ncr:1_{F9EE4D5F-B4FA-3548-BF49-B6E9CA2721E9}" xr6:coauthVersionLast="47" xr6:coauthVersionMax="47" xr10:uidLastSave="{00000000-0000-0000-0000-000000000000}"/>
  <bookViews>
    <workbookView xWindow="0" yWindow="500" windowWidth="38400" windowHeight="19940" activeTab="3" xr2:uid="{083F4860-33F6-4642-A946-8061CCA3FA5D}"/>
  </bookViews>
  <sheets>
    <sheet name="Skills" sheetId="1" r:id="rId1"/>
    <sheet name="Major" sheetId="2" r:id="rId2"/>
    <sheet name="Check_Skills" sheetId="3" r:id="rId3"/>
    <sheet name="Sheet1" sheetId="4" r:id="rId4"/>
  </sheets>
  <definedNames>
    <definedName name="_xlnm._FilterDatabase" localSheetId="2" hidden="1">Check_Skills!$A$1:$BV$1006</definedName>
    <definedName name="_xlnm._FilterDatabase" localSheetId="3" hidden="1">Sheet1!$EI$1:$GX$201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E9" i="4" l="1"/>
  <c r="U106" i="3"/>
  <c r="Q3" i="3"/>
  <c r="Q4" i="3"/>
  <c r="Q5" i="3"/>
  <c r="Q6" i="3"/>
  <c r="Q7" i="3"/>
  <c r="Q8" i="3"/>
  <c r="Q9" i="3"/>
  <c r="Q10" i="3"/>
  <c r="Q11" i="3"/>
  <c r="Q12" i="3"/>
  <c r="Q13" i="3"/>
  <c r="Q14" i="3"/>
  <c r="Q15" i="3"/>
  <c r="Q16" i="3"/>
  <c r="Q17" i="3"/>
  <c r="Q18" i="3"/>
  <c r="Q19" i="3"/>
  <c r="Q20" i="3"/>
  <c r="Q21" i="3"/>
  <c r="Q22" i="3"/>
  <c r="Q23" i="3"/>
  <c r="Q24" i="3"/>
  <c r="Q25" i="3"/>
  <c r="Q26" i="3"/>
  <c r="Q27" i="3"/>
  <c r="Q28" i="3"/>
  <c r="Q29" i="3"/>
  <c r="Q30" i="3"/>
  <c r="Q31" i="3"/>
  <c r="Q32" i="3"/>
  <c r="Q33" i="3"/>
  <c r="Q34" i="3"/>
  <c r="Q35" i="3"/>
  <c r="Q36" i="3"/>
  <c r="Q37" i="3"/>
  <c r="Q38" i="3"/>
  <c r="Q39" i="3"/>
  <c r="Q40" i="3"/>
  <c r="Q41" i="3"/>
  <c r="Q42" i="3"/>
  <c r="Q43" i="3"/>
  <c r="Q44" i="3"/>
  <c r="Q45" i="3"/>
  <c r="Q46" i="3"/>
  <c r="Q47" i="3"/>
  <c r="Q48" i="3"/>
  <c r="Q49" i="3"/>
  <c r="Q50" i="3"/>
  <c r="Q51" i="3"/>
  <c r="Q52" i="3"/>
  <c r="Q53" i="3"/>
  <c r="Q54" i="3"/>
  <c r="Q55" i="3"/>
  <c r="Q56" i="3"/>
  <c r="Q57" i="3"/>
  <c r="Q58" i="3"/>
  <c r="Q59" i="3"/>
  <c r="Q60" i="3"/>
  <c r="Q61" i="3"/>
  <c r="Q62" i="3"/>
  <c r="Q63" i="3"/>
  <c r="Q64" i="3"/>
  <c r="Q65" i="3"/>
  <c r="Q66" i="3"/>
  <c r="Q67" i="3"/>
  <c r="Q68" i="3"/>
  <c r="Q69" i="3"/>
  <c r="Q70" i="3"/>
  <c r="Q71" i="3"/>
  <c r="Q72" i="3"/>
  <c r="Q73" i="3"/>
  <c r="Q74" i="3"/>
  <c r="Q75" i="3"/>
  <c r="Q76" i="3"/>
  <c r="Q77" i="3"/>
  <c r="Q78" i="3"/>
  <c r="Q79" i="3"/>
  <c r="Q80" i="3"/>
  <c r="Q81" i="3"/>
  <c r="Q82" i="3"/>
  <c r="Q83" i="3"/>
  <c r="Q84" i="3"/>
  <c r="Q85" i="3"/>
  <c r="Q86" i="3"/>
  <c r="Q87" i="3"/>
  <c r="Q88" i="3"/>
  <c r="Q89" i="3"/>
  <c r="Q90" i="3"/>
  <c r="Q91" i="3"/>
  <c r="Q92" i="3"/>
  <c r="Q93" i="3"/>
  <c r="Q94" i="3"/>
  <c r="Q95" i="3"/>
  <c r="Q96" i="3"/>
  <c r="Q97" i="3"/>
  <c r="Q98" i="3"/>
  <c r="Q99" i="3"/>
  <c r="Q100" i="3"/>
  <c r="Q101" i="3"/>
  <c r="Q102" i="3"/>
  <c r="Q103" i="3"/>
  <c r="Q104" i="3"/>
  <c r="Q105" i="3"/>
  <c r="Q106" i="3"/>
  <c r="Q107" i="3"/>
  <c r="Q108" i="3"/>
  <c r="Q109" i="3"/>
  <c r="Q110" i="3"/>
  <c r="Q111" i="3"/>
  <c r="Q112" i="3"/>
  <c r="Q113" i="3"/>
  <c r="Q114" i="3"/>
  <c r="Q115" i="3"/>
  <c r="Q116" i="3"/>
  <c r="Q117" i="3"/>
  <c r="Q118" i="3"/>
  <c r="Q119" i="3"/>
  <c r="Q120" i="3"/>
  <c r="Q121" i="3"/>
  <c r="Q122" i="3"/>
  <c r="Q123" i="3"/>
  <c r="Q124" i="3"/>
  <c r="Q125" i="3"/>
  <c r="Q126" i="3"/>
  <c r="Q127" i="3"/>
  <c r="Q128" i="3"/>
  <c r="Q129" i="3"/>
  <c r="Q130" i="3"/>
  <c r="Q131" i="3"/>
  <c r="Q132" i="3"/>
  <c r="Q133" i="3"/>
  <c r="Q134" i="3"/>
  <c r="Q135" i="3"/>
  <c r="Q136" i="3"/>
  <c r="Q137" i="3"/>
  <c r="Q138" i="3"/>
  <c r="Q139" i="3"/>
  <c r="Q140" i="3"/>
  <c r="Q141" i="3"/>
  <c r="Q142" i="3"/>
  <c r="Q143" i="3"/>
  <c r="Q144" i="3"/>
  <c r="Q145" i="3"/>
  <c r="Q146" i="3"/>
  <c r="Q147" i="3"/>
  <c r="Q148" i="3"/>
  <c r="Q149" i="3"/>
  <c r="Q150" i="3"/>
  <c r="Q151" i="3"/>
  <c r="Q152" i="3"/>
  <c r="Q153" i="3"/>
  <c r="Q154" i="3"/>
  <c r="Q155" i="3"/>
  <c r="Q156" i="3"/>
  <c r="Q157" i="3"/>
  <c r="Q158" i="3"/>
  <c r="Q159" i="3"/>
  <c r="Q160" i="3"/>
  <c r="Q161" i="3"/>
  <c r="Q162" i="3"/>
  <c r="Q163" i="3"/>
  <c r="Q164" i="3"/>
  <c r="Q165" i="3"/>
  <c r="Q166" i="3"/>
  <c r="Q167" i="3"/>
  <c r="Q168" i="3"/>
  <c r="Q169" i="3"/>
  <c r="Q170" i="3"/>
  <c r="Q171" i="3"/>
  <c r="Q172" i="3"/>
  <c r="Q173" i="3"/>
  <c r="Q174" i="3"/>
  <c r="Q175" i="3"/>
  <c r="Q176" i="3"/>
  <c r="Q177" i="3"/>
  <c r="Q178" i="3"/>
  <c r="Q179" i="3"/>
  <c r="Q180" i="3"/>
  <c r="Q181" i="3"/>
  <c r="Q182" i="3"/>
  <c r="Q183" i="3"/>
  <c r="Q184" i="3"/>
  <c r="Q185" i="3"/>
  <c r="Q186" i="3"/>
  <c r="Q187" i="3"/>
  <c r="Q188" i="3"/>
  <c r="Q189" i="3"/>
  <c r="Q190" i="3"/>
  <c r="Q191" i="3"/>
  <c r="Q192" i="3"/>
  <c r="Q193" i="3"/>
  <c r="Q194" i="3"/>
  <c r="Q195" i="3"/>
  <c r="Q196" i="3"/>
  <c r="Q197" i="3"/>
  <c r="Q198" i="3"/>
  <c r="Q199" i="3"/>
  <c r="Q200" i="3"/>
  <c r="Q201" i="3"/>
  <c r="Q202" i="3"/>
  <c r="Q203" i="3"/>
  <c r="Q204" i="3"/>
  <c r="Q205" i="3"/>
  <c r="Q206" i="3"/>
  <c r="Q207" i="3"/>
  <c r="Q208" i="3"/>
  <c r="Q209" i="3"/>
  <c r="Q210" i="3"/>
  <c r="Q211" i="3"/>
  <c r="Q212" i="3"/>
  <c r="Q213" i="3"/>
  <c r="Q214" i="3"/>
  <c r="Q215" i="3"/>
  <c r="Q216" i="3"/>
  <c r="Q217" i="3"/>
  <c r="Q218" i="3"/>
  <c r="Q219" i="3"/>
  <c r="Q220" i="3"/>
  <c r="Q221" i="3"/>
  <c r="Q222" i="3"/>
  <c r="Q223" i="3"/>
  <c r="Q224" i="3"/>
  <c r="Q225" i="3"/>
  <c r="Q226" i="3"/>
  <c r="Q227" i="3"/>
  <c r="Q228" i="3"/>
  <c r="Q229" i="3"/>
  <c r="Q230" i="3"/>
  <c r="Q231" i="3"/>
  <c r="Q232" i="3"/>
  <c r="Q233" i="3"/>
  <c r="Q234" i="3"/>
  <c r="Q235" i="3"/>
  <c r="Q236" i="3"/>
  <c r="Q237" i="3"/>
  <c r="Q238" i="3"/>
  <c r="Q239" i="3"/>
  <c r="Q240" i="3"/>
  <c r="Q241" i="3"/>
  <c r="Q242" i="3"/>
  <c r="Q243" i="3"/>
  <c r="Q244" i="3"/>
  <c r="Q245" i="3"/>
  <c r="Q246" i="3"/>
  <c r="Q247" i="3"/>
  <c r="Q248" i="3"/>
  <c r="Q249" i="3"/>
  <c r="Q250" i="3"/>
  <c r="Q251" i="3"/>
  <c r="Q252" i="3"/>
  <c r="Q253" i="3"/>
  <c r="Q254" i="3"/>
  <c r="Q255" i="3"/>
  <c r="Q256" i="3"/>
  <c r="Q257" i="3"/>
  <c r="Q258" i="3"/>
  <c r="Q259" i="3"/>
  <c r="Q260" i="3"/>
  <c r="Q261" i="3"/>
  <c r="Q262" i="3"/>
  <c r="Q263" i="3"/>
  <c r="Q264" i="3"/>
  <c r="Q265" i="3"/>
  <c r="Q266" i="3"/>
  <c r="Q267" i="3"/>
  <c r="Q268" i="3"/>
  <c r="Q269" i="3"/>
  <c r="Q270" i="3"/>
  <c r="Q271" i="3"/>
  <c r="Q272" i="3"/>
  <c r="Q273" i="3"/>
  <c r="Q274" i="3"/>
  <c r="Q275" i="3"/>
  <c r="Q276" i="3"/>
  <c r="Q277" i="3"/>
  <c r="Q278" i="3"/>
  <c r="Q279" i="3"/>
  <c r="Q280" i="3"/>
  <c r="Q281" i="3"/>
  <c r="Q282" i="3"/>
  <c r="Q283" i="3"/>
  <c r="Q284" i="3"/>
  <c r="Q285" i="3"/>
  <c r="Q286" i="3"/>
  <c r="Q287" i="3"/>
  <c r="Q288" i="3"/>
  <c r="Q289" i="3"/>
  <c r="Q290" i="3"/>
  <c r="Q291" i="3"/>
  <c r="Q292" i="3"/>
  <c r="Q293" i="3"/>
  <c r="Q294" i="3"/>
  <c r="Q295" i="3"/>
  <c r="Q296" i="3"/>
  <c r="Q297" i="3"/>
  <c r="Q298" i="3"/>
  <c r="Q299" i="3"/>
  <c r="Q300" i="3"/>
  <c r="Q301" i="3"/>
  <c r="Q302" i="3"/>
  <c r="Q303" i="3"/>
  <c r="Q304" i="3"/>
  <c r="Q305" i="3"/>
  <c r="Q306" i="3"/>
  <c r="Q307" i="3"/>
  <c r="Q308" i="3"/>
  <c r="Q309" i="3"/>
  <c r="Q310" i="3"/>
  <c r="Q311" i="3"/>
  <c r="Q312" i="3"/>
  <c r="Q313" i="3"/>
  <c r="Q314" i="3"/>
  <c r="Q315" i="3"/>
  <c r="Q316" i="3"/>
  <c r="Q317" i="3"/>
  <c r="Q318" i="3"/>
  <c r="Q319" i="3"/>
  <c r="Q320" i="3"/>
  <c r="Q321" i="3"/>
  <c r="Q322" i="3"/>
  <c r="Q323" i="3"/>
  <c r="Q324" i="3"/>
  <c r="Q325" i="3"/>
  <c r="Q326" i="3"/>
  <c r="Q327" i="3"/>
  <c r="Q328" i="3"/>
  <c r="Q329" i="3"/>
  <c r="Q330" i="3"/>
  <c r="Q331" i="3"/>
  <c r="Q332" i="3"/>
  <c r="Q333" i="3"/>
  <c r="Q334" i="3"/>
  <c r="Q335" i="3"/>
  <c r="Q336" i="3"/>
  <c r="Q337" i="3"/>
  <c r="Q338" i="3"/>
  <c r="Q339" i="3"/>
  <c r="Q340" i="3"/>
  <c r="Q341" i="3"/>
  <c r="Q342" i="3"/>
  <c r="Q343" i="3"/>
  <c r="Q344" i="3"/>
  <c r="Q345" i="3"/>
  <c r="Q346" i="3"/>
  <c r="Q347" i="3"/>
  <c r="Q348" i="3"/>
  <c r="Q349" i="3"/>
  <c r="Q350" i="3"/>
  <c r="Q351" i="3"/>
  <c r="Q352" i="3"/>
  <c r="Q353" i="3"/>
  <c r="Q354" i="3"/>
  <c r="Q355" i="3"/>
  <c r="Q356" i="3"/>
  <c r="Q357" i="3"/>
  <c r="Q358" i="3"/>
  <c r="Q359" i="3"/>
  <c r="Q360" i="3"/>
  <c r="Q361" i="3"/>
  <c r="Q362" i="3"/>
  <c r="Q363" i="3"/>
  <c r="Q364" i="3"/>
  <c r="Q365" i="3"/>
  <c r="Q366" i="3"/>
  <c r="Q367" i="3"/>
  <c r="Q368" i="3"/>
  <c r="Q369" i="3"/>
  <c r="Q370" i="3"/>
  <c r="Q371" i="3"/>
  <c r="Q372" i="3"/>
  <c r="Q373" i="3"/>
  <c r="Q374" i="3"/>
  <c r="Q375" i="3"/>
  <c r="Q376" i="3"/>
  <c r="Q377" i="3"/>
  <c r="Q378" i="3"/>
  <c r="Q379" i="3"/>
  <c r="Q380" i="3"/>
  <c r="Q381" i="3"/>
  <c r="Q382" i="3"/>
  <c r="Q383" i="3"/>
  <c r="Q384" i="3"/>
  <c r="Q385" i="3"/>
  <c r="Q386" i="3"/>
  <c r="Q387" i="3"/>
  <c r="Q388" i="3"/>
  <c r="Q389" i="3"/>
  <c r="Q390" i="3"/>
  <c r="Q391" i="3"/>
  <c r="Q392" i="3"/>
  <c r="Q393" i="3"/>
  <c r="Q394" i="3"/>
  <c r="Q395" i="3"/>
  <c r="Q396" i="3"/>
  <c r="Q397" i="3"/>
  <c r="Q398" i="3"/>
  <c r="Q399" i="3"/>
  <c r="Q400" i="3"/>
  <c r="Q401" i="3"/>
  <c r="Q402" i="3"/>
  <c r="Q403" i="3"/>
  <c r="Q404" i="3"/>
  <c r="Q405" i="3"/>
  <c r="Q406" i="3"/>
  <c r="Q407" i="3"/>
  <c r="Q408" i="3"/>
  <c r="Q409" i="3"/>
  <c r="Q410" i="3"/>
  <c r="Q411" i="3"/>
  <c r="Q412" i="3"/>
  <c r="Q413" i="3"/>
  <c r="Q414" i="3"/>
  <c r="Q415" i="3"/>
  <c r="Q416" i="3"/>
  <c r="Q417" i="3"/>
  <c r="Q418" i="3"/>
  <c r="Q419" i="3"/>
  <c r="Q420" i="3"/>
  <c r="Q421" i="3"/>
  <c r="Q422" i="3"/>
  <c r="Q423" i="3"/>
  <c r="Q424" i="3"/>
  <c r="Q425" i="3"/>
  <c r="Q426" i="3"/>
  <c r="Q427" i="3"/>
  <c r="Q428" i="3"/>
  <c r="Q429" i="3"/>
  <c r="Q430" i="3"/>
  <c r="Q431" i="3"/>
  <c r="Q432" i="3"/>
  <c r="Q433" i="3"/>
  <c r="Q434" i="3"/>
  <c r="Q435" i="3"/>
  <c r="Q436" i="3"/>
  <c r="Q437" i="3"/>
  <c r="Q438" i="3"/>
  <c r="Q439" i="3"/>
  <c r="Q440" i="3"/>
  <c r="Q441" i="3"/>
  <c r="Q442" i="3"/>
  <c r="Q443" i="3"/>
  <c r="Q444" i="3"/>
  <c r="Q445" i="3"/>
  <c r="Q446" i="3"/>
  <c r="Q447" i="3"/>
  <c r="Q448" i="3"/>
  <c r="Q449" i="3"/>
  <c r="Q450" i="3"/>
  <c r="Q451" i="3"/>
  <c r="Q452" i="3"/>
  <c r="Q453" i="3"/>
  <c r="Q454" i="3"/>
  <c r="Q455" i="3"/>
  <c r="Q456" i="3"/>
  <c r="Q457" i="3"/>
  <c r="Q458" i="3"/>
  <c r="Q459" i="3"/>
  <c r="Q460" i="3"/>
  <c r="Q461" i="3"/>
  <c r="Q462" i="3"/>
  <c r="Q463" i="3"/>
  <c r="Q464" i="3"/>
  <c r="Q465" i="3"/>
  <c r="Q466" i="3"/>
  <c r="Q467" i="3"/>
  <c r="Q468" i="3"/>
  <c r="Q469" i="3"/>
  <c r="Q470" i="3"/>
  <c r="Q471" i="3"/>
  <c r="Q472" i="3"/>
  <c r="Q473" i="3"/>
  <c r="Q474" i="3"/>
  <c r="Q475" i="3"/>
  <c r="Q476" i="3"/>
  <c r="Q477" i="3"/>
  <c r="Q478" i="3"/>
  <c r="Q479" i="3"/>
  <c r="Q480" i="3"/>
  <c r="Q481" i="3"/>
  <c r="Q482" i="3"/>
  <c r="Q483" i="3"/>
  <c r="Q484" i="3"/>
  <c r="Q485" i="3"/>
  <c r="Q486" i="3"/>
  <c r="Q487" i="3"/>
  <c r="Q488" i="3"/>
  <c r="Q489" i="3"/>
  <c r="Q490" i="3"/>
  <c r="Q491" i="3"/>
  <c r="Q492" i="3"/>
  <c r="Q493" i="3"/>
  <c r="Q494" i="3"/>
  <c r="Q495" i="3"/>
  <c r="Q496" i="3"/>
  <c r="Q497" i="3"/>
  <c r="Q498" i="3"/>
  <c r="Q499" i="3"/>
  <c r="Q500" i="3"/>
  <c r="Q501" i="3"/>
  <c r="Q502" i="3"/>
  <c r="Q503" i="3"/>
  <c r="Q504" i="3"/>
  <c r="Q505" i="3"/>
  <c r="Q506" i="3"/>
  <c r="Q507" i="3"/>
  <c r="Q508" i="3"/>
  <c r="Q509" i="3"/>
  <c r="Q510" i="3"/>
  <c r="Q511" i="3"/>
  <c r="Q512" i="3"/>
  <c r="Q513" i="3"/>
  <c r="Q514" i="3"/>
  <c r="Q515" i="3"/>
  <c r="Q516" i="3"/>
  <c r="Q517" i="3"/>
  <c r="Q518" i="3"/>
  <c r="Q519" i="3"/>
  <c r="Q520" i="3"/>
  <c r="Q521" i="3"/>
  <c r="Q522" i="3"/>
  <c r="Q523" i="3"/>
  <c r="Q524" i="3"/>
  <c r="Q525" i="3"/>
  <c r="Q526" i="3"/>
  <c r="Q527" i="3"/>
  <c r="Q528" i="3"/>
  <c r="Q529" i="3"/>
  <c r="Q530" i="3"/>
  <c r="Q531" i="3"/>
  <c r="Q532" i="3"/>
  <c r="Q533" i="3"/>
  <c r="Q534" i="3"/>
  <c r="Q535" i="3"/>
  <c r="Q536" i="3"/>
  <c r="Q537" i="3"/>
  <c r="Q538" i="3"/>
  <c r="Q539" i="3"/>
  <c r="Q540" i="3"/>
  <c r="Q541" i="3"/>
  <c r="Q542" i="3"/>
  <c r="Q543" i="3"/>
  <c r="Q544" i="3"/>
  <c r="Q545" i="3"/>
  <c r="Q546" i="3"/>
  <c r="Q547" i="3"/>
  <c r="Q548" i="3"/>
  <c r="Q549" i="3"/>
  <c r="Q550" i="3"/>
  <c r="Q551" i="3"/>
  <c r="Q552" i="3"/>
  <c r="Q553" i="3"/>
  <c r="Q554" i="3"/>
  <c r="Q555" i="3"/>
  <c r="Q556" i="3"/>
  <c r="Q557" i="3"/>
  <c r="Q558" i="3"/>
  <c r="Q559" i="3"/>
  <c r="Q560" i="3"/>
  <c r="Q561" i="3"/>
  <c r="Q562" i="3"/>
  <c r="Q563" i="3"/>
  <c r="Q564" i="3"/>
  <c r="Q565" i="3"/>
  <c r="Q566" i="3"/>
  <c r="Q567" i="3"/>
  <c r="Q568" i="3"/>
  <c r="Q569" i="3"/>
  <c r="Q570" i="3"/>
  <c r="Q571" i="3"/>
  <c r="Q572" i="3"/>
  <c r="Q573" i="3"/>
  <c r="Q574" i="3"/>
  <c r="Q575" i="3"/>
  <c r="Q576" i="3"/>
  <c r="Q577" i="3"/>
  <c r="Q578" i="3"/>
  <c r="Q579" i="3"/>
  <c r="Q580" i="3"/>
  <c r="Q581" i="3"/>
  <c r="Q582" i="3"/>
  <c r="Q583" i="3"/>
  <c r="Q584" i="3"/>
  <c r="Q585" i="3"/>
  <c r="Q586" i="3"/>
  <c r="Q587" i="3"/>
  <c r="Q588" i="3"/>
  <c r="Q589" i="3"/>
  <c r="Q590" i="3"/>
  <c r="Q591" i="3"/>
  <c r="Q592" i="3"/>
  <c r="Q593" i="3"/>
  <c r="Q594" i="3"/>
  <c r="Q595" i="3"/>
  <c r="Q596" i="3"/>
  <c r="Q597" i="3"/>
  <c r="Q598" i="3"/>
  <c r="Q599" i="3"/>
  <c r="Q600" i="3"/>
  <c r="Q601" i="3"/>
  <c r="Q602" i="3"/>
  <c r="Q603" i="3"/>
  <c r="Q604" i="3"/>
  <c r="Q605" i="3"/>
  <c r="Q606" i="3"/>
  <c r="Q607" i="3"/>
  <c r="Q608" i="3"/>
  <c r="Q609" i="3"/>
  <c r="Q610" i="3"/>
  <c r="Q611" i="3"/>
  <c r="Q612" i="3"/>
  <c r="Q613" i="3"/>
  <c r="Q614" i="3"/>
  <c r="Q615" i="3"/>
  <c r="Q616" i="3"/>
  <c r="Q617" i="3"/>
  <c r="Q618" i="3"/>
  <c r="Q619" i="3"/>
  <c r="Q620" i="3"/>
  <c r="Q621" i="3"/>
  <c r="Q622" i="3"/>
  <c r="Q623" i="3"/>
  <c r="Q624" i="3"/>
  <c r="Q625" i="3"/>
  <c r="Q626" i="3"/>
  <c r="Q627" i="3"/>
  <c r="Q628" i="3"/>
  <c r="Q629" i="3"/>
  <c r="Q630" i="3"/>
  <c r="Q631" i="3"/>
  <c r="Q632" i="3"/>
  <c r="Q633" i="3"/>
  <c r="Q634" i="3"/>
  <c r="Q635" i="3"/>
  <c r="Q636" i="3"/>
  <c r="Q637" i="3"/>
  <c r="Q638" i="3"/>
  <c r="Q639" i="3"/>
  <c r="Q640" i="3"/>
  <c r="Q641" i="3"/>
  <c r="Q642" i="3"/>
  <c r="Q643" i="3"/>
  <c r="Q644" i="3"/>
  <c r="Q645" i="3"/>
  <c r="Q646" i="3"/>
  <c r="Q647" i="3"/>
  <c r="Q648" i="3"/>
  <c r="Q649" i="3"/>
  <c r="Q650" i="3"/>
  <c r="Q651" i="3"/>
  <c r="Q652" i="3"/>
  <c r="Q653" i="3"/>
  <c r="Q654" i="3"/>
  <c r="Q655" i="3"/>
  <c r="Q656" i="3"/>
  <c r="Q657" i="3"/>
  <c r="Q658" i="3"/>
  <c r="Q659" i="3"/>
  <c r="Q660" i="3"/>
  <c r="Q661" i="3"/>
  <c r="Q662" i="3"/>
  <c r="Q663" i="3"/>
  <c r="Q664" i="3"/>
  <c r="Q665" i="3"/>
  <c r="Q666" i="3"/>
  <c r="Q667" i="3"/>
  <c r="Q668" i="3"/>
  <c r="Q669" i="3"/>
  <c r="Q670" i="3"/>
  <c r="Q671" i="3"/>
  <c r="Q672" i="3"/>
  <c r="Q673" i="3"/>
  <c r="Q674" i="3"/>
  <c r="Q675" i="3"/>
  <c r="Q676" i="3"/>
  <c r="Q677" i="3"/>
  <c r="Q678" i="3"/>
  <c r="Q679" i="3"/>
  <c r="Q680" i="3"/>
  <c r="Q681" i="3"/>
  <c r="Q682" i="3"/>
  <c r="Q683" i="3"/>
  <c r="Q684" i="3"/>
  <c r="Q685" i="3"/>
  <c r="Q686" i="3"/>
  <c r="Q687" i="3"/>
  <c r="Q688" i="3"/>
  <c r="Q689" i="3"/>
  <c r="Q690" i="3"/>
  <c r="Q691" i="3"/>
  <c r="Q692" i="3"/>
  <c r="Q693" i="3"/>
  <c r="Q694" i="3"/>
  <c r="Q695" i="3"/>
  <c r="Q696" i="3"/>
  <c r="Q697" i="3"/>
  <c r="Q698" i="3"/>
  <c r="Q699" i="3"/>
  <c r="Q700" i="3"/>
  <c r="Q701" i="3"/>
  <c r="Q702" i="3"/>
  <c r="Q703" i="3"/>
  <c r="Q704" i="3"/>
  <c r="Q705" i="3"/>
  <c r="Q706" i="3"/>
  <c r="Q707" i="3"/>
  <c r="Q708" i="3"/>
  <c r="Q709" i="3"/>
  <c r="Q710" i="3"/>
  <c r="Q711" i="3"/>
  <c r="Q712" i="3"/>
  <c r="Q713" i="3"/>
  <c r="Q714" i="3"/>
  <c r="Q715" i="3"/>
  <c r="Q716" i="3"/>
  <c r="Q717" i="3"/>
  <c r="Q718" i="3"/>
  <c r="Q719" i="3"/>
  <c r="Q720" i="3"/>
  <c r="Q721" i="3"/>
  <c r="Q722" i="3"/>
  <c r="Q723" i="3"/>
  <c r="Q724" i="3"/>
  <c r="Q725" i="3"/>
  <c r="Q726" i="3"/>
  <c r="Q727" i="3"/>
  <c r="Q728" i="3"/>
  <c r="Q729" i="3"/>
  <c r="Q730" i="3"/>
  <c r="Q731" i="3"/>
  <c r="Q732" i="3"/>
  <c r="Q733" i="3"/>
  <c r="Q734" i="3"/>
  <c r="Q735" i="3"/>
  <c r="Q736" i="3"/>
  <c r="Q737" i="3"/>
  <c r="Q738" i="3"/>
  <c r="Q739" i="3"/>
  <c r="Q740" i="3"/>
  <c r="Q741" i="3"/>
  <c r="Q742" i="3"/>
  <c r="Q743" i="3"/>
  <c r="Q744" i="3"/>
  <c r="Q745" i="3"/>
  <c r="Q746" i="3"/>
  <c r="Q747" i="3"/>
  <c r="Q748" i="3"/>
  <c r="Q749" i="3"/>
  <c r="Q750" i="3"/>
  <c r="Q751" i="3"/>
  <c r="Q752" i="3"/>
  <c r="Q753" i="3"/>
  <c r="Q754" i="3"/>
  <c r="Q755" i="3"/>
  <c r="Q756" i="3"/>
  <c r="Q757" i="3"/>
  <c r="Q758" i="3"/>
  <c r="Q759" i="3"/>
  <c r="Q760" i="3"/>
  <c r="Q761" i="3"/>
  <c r="Q762" i="3"/>
  <c r="Q763" i="3"/>
  <c r="Q764" i="3"/>
  <c r="Q765" i="3"/>
  <c r="Q766" i="3"/>
  <c r="Q767" i="3"/>
  <c r="Q768" i="3"/>
  <c r="Q769" i="3"/>
  <c r="Q770" i="3"/>
  <c r="Q771" i="3"/>
  <c r="Q772" i="3"/>
  <c r="Q773" i="3"/>
  <c r="Q774" i="3"/>
  <c r="Q775" i="3"/>
  <c r="Q776" i="3"/>
  <c r="Q777" i="3"/>
  <c r="Q778" i="3"/>
  <c r="Q779" i="3"/>
  <c r="Q780" i="3"/>
  <c r="Q781" i="3"/>
  <c r="Q782" i="3"/>
  <c r="Q783" i="3"/>
  <c r="Q784" i="3"/>
  <c r="Q785" i="3"/>
  <c r="Q786" i="3"/>
  <c r="Q787" i="3"/>
  <c r="Q788" i="3"/>
  <c r="Q789" i="3"/>
  <c r="Q790" i="3"/>
  <c r="Q791" i="3"/>
  <c r="Q792" i="3"/>
  <c r="Q793" i="3"/>
  <c r="Q794" i="3"/>
  <c r="Q795" i="3"/>
  <c r="Q796" i="3"/>
  <c r="Q797" i="3"/>
  <c r="Q798" i="3"/>
  <c r="Q799" i="3"/>
  <c r="Q800" i="3"/>
  <c r="Q801" i="3"/>
  <c r="Q802" i="3"/>
  <c r="Q803" i="3"/>
  <c r="Q804" i="3"/>
  <c r="Q805" i="3"/>
  <c r="Q806" i="3"/>
  <c r="Q807" i="3"/>
  <c r="Q808" i="3"/>
  <c r="Q809" i="3"/>
  <c r="Q810" i="3"/>
  <c r="Q811" i="3"/>
  <c r="Q812" i="3"/>
  <c r="Q813" i="3"/>
  <c r="Q814" i="3"/>
  <c r="Q815" i="3"/>
  <c r="Q816" i="3"/>
  <c r="Q817" i="3"/>
  <c r="Q818" i="3"/>
  <c r="Q819" i="3"/>
  <c r="Q820" i="3"/>
  <c r="Q821" i="3"/>
  <c r="Q822" i="3"/>
  <c r="Q823" i="3"/>
  <c r="Q824" i="3"/>
  <c r="Q825" i="3"/>
  <c r="Q826" i="3"/>
  <c r="Q827" i="3"/>
  <c r="Q828" i="3"/>
  <c r="Q829" i="3"/>
  <c r="Q830" i="3"/>
  <c r="Q831" i="3"/>
  <c r="Q832" i="3"/>
  <c r="Q833" i="3"/>
  <c r="Q834" i="3"/>
  <c r="Q835" i="3"/>
  <c r="Q836" i="3"/>
  <c r="Q837" i="3"/>
  <c r="Q838" i="3"/>
  <c r="Q839" i="3"/>
  <c r="Q840" i="3"/>
  <c r="Q841" i="3"/>
  <c r="Q842" i="3"/>
  <c r="Q843" i="3"/>
  <c r="Q844" i="3"/>
  <c r="Q845" i="3"/>
  <c r="Q846" i="3"/>
  <c r="Q847" i="3"/>
  <c r="Q848" i="3"/>
  <c r="Q849" i="3"/>
  <c r="Q850" i="3"/>
  <c r="Q851" i="3"/>
  <c r="Q852" i="3"/>
  <c r="Q853" i="3"/>
  <c r="Q854" i="3"/>
  <c r="Q855" i="3"/>
  <c r="Q856" i="3"/>
  <c r="Q857" i="3"/>
  <c r="Q858" i="3"/>
  <c r="Q859" i="3"/>
  <c r="Q860" i="3"/>
  <c r="Q861" i="3"/>
  <c r="Q862" i="3"/>
  <c r="Q863" i="3"/>
  <c r="Q864" i="3"/>
  <c r="Q865" i="3"/>
  <c r="Q866" i="3"/>
  <c r="Q867" i="3"/>
  <c r="Q868" i="3"/>
  <c r="Q869" i="3"/>
  <c r="Q870" i="3"/>
  <c r="Q871" i="3"/>
  <c r="Q872" i="3"/>
  <c r="Q873" i="3"/>
  <c r="Q874" i="3"/>
  <c r="Q875" i="3"/>
  <c r="Q876" i="3"/>
  <c r="Q877" i="3"/>
  <c r="Q878" i="3"/>
  <c r="Q879" i="3"/>
  <c r="Q880" i="3"/>
  <c r="Q881" i="3"/>
  <c r="Q882" i="3"/>
  <c r="Q883" i="3"/>
  <c r="Q884" i="3"/>
  <c r="Q885" i="3"/>
  <c r="Q886" i="3"/>
  <c r="Q887" i="3"/>
  <c r="Q888" i="3"/>
  <c r="Q889" i="3"/>
  <c r="Q890" i="3"/>
  <c r="Q891" i="3"/>
  <c r="Q892" i="3"/>
  <c r="Q893" i="3"/>
  <c r="Q894" i="3"/>
  <c r="Q895" i="3"/>
  <c r="Q896" i="3"/>
  <c r="Q897" i="3"/>
  <c r="Q898" i="3"/>
  <c r="Q899" i="3"/>
  <c r="Q900" i="3"/>
  <c r="Q901" i="3"/>
  <c r="Q902" i="3"/>
  <c r="Q903" i="3"/>
  <c r="Q904" i="3"/>
  <c r="Q905" i="3"/>
  <c r="Q906" i="3"/>
  <c r="Q907" i="3"/>
  <c r="Q908" i="3"/>
  <c r="Q909" i="3"/>
  <c r="Q910" i="3"/>
  <c r="Q911" i="3"/>
  <c r="Q912" i="3"/>
  <c r="Q913" i="3"/>
  <c r="Q914" i="3"/>
  <c r="Q915" i="3"/>
  <c r="Q916" i="3"/>
  <c r="Q917" i="3"/>
  <c r="Q918" i="3"/>
  <c r="Q919" i="3"/>
  <c r="Q920" i="3"/>
  <c r="Q921" i="3"/>
  <c r="Q922" i="3"/>
  <c r="Q923" i="3"/>
  <c r="Q924" i="3"/>
  <c r="Q925" i="3"/>
  <c r="Q926" i="3"/>
  <c r="Q927" i="3"/>
  <c r="Q928" i="3"/>
  <c r="Q929" i="3"/>
  <c r="Q930" i="3"/>
  <c r="Q931" i="3"/>
  <c r="Q932" i="3"/>
  <c r="Q933" i="3"/>
  <c r="Q934" i="3"/>
  <c r="Q935" i="3"/>
  <c r="Q936" i="3"/>
  <c r="Q937" i="3"/>
  <c r="Q938" i="3"/>
  <c r="Q939" i="3"/>
  <c r="Q940" i="3"/>
  <c r="Q941" i="3"/>
  <c r="Q942" i="3"/>
  <c r="Q943" i="3"/>
  <c r="Q944" i="3"/>
  <c r="Q945" i="3"/>
  <c r="Q946" i="3"/>
  <c r="Q947" i="3"/>
  <c r="Q948" i="3"/>
  <c r="Q949" i="3"/>
  <c r="Q950" i="3"/>
  <c r="Q951" i="3"/>
  <c r="Q952" i="3"/>
  <c r="Q953" i="3"/>
  <c r="Q954" i="3"/>
  <c r="Q955" i="3"/>
  <c r="Q956" i="3"/>
  <c r="Q957" i="3"/>
  <c r="Q958" i="3"/>
  <c r="Q959" i="3"/>
  <c r="Q960" i="3"/>
  <c r="Q961" i="3"/>
  <c r="Q962" i="3"/>
  <c r="Q963" i="3"/>
  <c r="Q964" i="3"/>
  <c r="Q965" i="3"/>
  <c r="Q966" i="3"/>
  <c r="Q967" i="3"/>
  <c r="Q968" i="3"/>
  <c r="Q969" i="3"/>
  <c r="Q970" i="3"/>
  <c r="Q971" i="3"/>
  <c r="Q972" i="3"/>
  <c r="Q973" i="3"/>
  <c r="Q974" i="3"/>
  <c r="Q975" i="3"/>
  <c r="Q976" i="3"/>
  <c r="Q977" i="3"/>
  <c r="Q978" i="3"/>
  <c r="Q979" i="3"/>
  <c r="Q980" i="3"/>
  <c r="Q981" i="3"/>
  <c r="Q982" i="3"/>
  <c r="Q983" i="3"/>
  <c r="Q984" i="3"/>
  <c r="Q985" i="3"/>
  <c r="Q986" i="3"/>
  <c r="Q987" i="3"/>
  <c r="Q988" i="3"/>
  <c r="Q989" i="3"/>
  <c r="Q990" i="3"/>
  <c r="Q991" i="3"/>
  <c r="Q992" i="3"/>
  <c r="Q993" i="3"/>
  <c r="Q994" i="3"/>
  <c r="Q995" i="3"/>
  <c r="Q996" i="3"/>
  <c r="Q997" i="3"/>
  <c r="Q998" i="3"/>
  <c r="Q999" i="3"/>
  <c r="Q1000" i="3"/>
  <c r="Q1001" i="3"/>
  <c r="Q1002" i="3"/>
  <c r="Q1003" i="3"/>
  <c r="Q1004" i="3"/>
  <c r="Q1005" i="3"/>
  <c r="Q1006" i="3"/>
  <c r="R3" i="3"/>
  <c r="R4" i="3"/>
  <c r="R5" i="3"/>
  <c r="R6" i="3"/>
  <c r="R7" i="3"/>
  <c r="R8" i="3"/>
  <c r="R9" i="3"/>
  <c r="R10" i="3"/>
  <c r="R11" i="3"/>
  <c r="R12" i="3"/>
  <c r="R13" i="3"/>
  <c r="R14" i="3"/>
  <c r="R15" i="3"/>
  <c r="R16" i="3"/>
  <c r="R17" i="3"/>
  <c r="R18" i="3"/>
  <c r="R19" i="3"/>
  <c r="R20" i="3"/>
  <c r="R21" i="3"/>
  <c r="R22" i="3"/>
  <c r="R23" i="3"/>
  <c r="R24" i="3"/>
  <c r="R25" i="3"/>
  <c r="R26" i="3"/>
  <c r="R27" i="3"/>
  <c r="R28" i="3"/>
  <c r="R29" i="3"/>
  <c r="R30" i="3"/>
  <c r="R31" i="3"/>
  <c r="R32" i="3"/>
  <c r="R33" i="3"/>
  <c r="R34" i="3"/>
  <c r="R35" i="3"/>
  <c r="R36" i="3"/>
  <c r="R37" i="3"/>
  <c r="R38" i="3"/>
  <c r="R39" i="3"/>
  <c r="R40" i="3"/>
  <c r="R41" i="3"/>
  <c r="R42" i="3"/>
  <c r="R43" i="3"/>
  <c r="R44" i="3"/>
  <c r="R45" i="3"/>
  <c r="R46" i="3"/>
  <c r="R47" i="3"/>
  <c r="R48" i="3"/>
  <c r="R49" i="3"/>
  <c r="R50" i="3"/>
  <c r="R51" i="3"/>
  <c r="R52" i="3"/>
  <c r="R53" i="3"/>
  <c r="R54" i="3"/>
  <c r="R55" i="3"/>
  <c r="R56" i="3"/>
  <c r="R57" i="3"/>
  <c r="R58" i="3"/>
  <c r="R59" i="3"/>
  <c r="R60" i="3"/>
  <c r="R61" i="3"/>
  <c r="R62" i="3"/>
  <c r="R63" i="3"/>
  <c r="R64" i="3"/>
  <c r="R65" i="3"/>
  <c r="R66" i="3"/>
  <c r="R67" i="3"/>
  <c r="R68" i="3"/>
  <c r="R69" i="3"/>
  <c r="R70" i="3"/>
  <c r="R72" i="3"/>
  <c r="R73" i="3"/>
  <c r="R74" i="3"/>
  <c r="R75" i="3"/>
  <c r="R76" i="3"/>
  <c r="R77" i="3"/>
  <c r="R78" i="3"/>
  <c r="R79" i="3"/>
  <c r="R80" i="3"/>
  <c r="R81" i="3"/>
  <c r="R82" i="3"/>
  <c r="R83" i="3"/>
  <c r="R84" i="3"/>
  <c r="R85" i="3"/>
  <c r="R86" i="3"/>
  <c r="R87" i="3"/>
  <c r="R88" i="3"/>
  <c r="R89" i="3"/>
  <c r="R90" i="3"/>
  <c r="R91" i="3"/>
  <c r="R92" i="3"/>
  <c r="R93" i="3"/>
  <c r="R94" i="3"/>
  <c r="R95" i="3"/>
  <c r="R97" i="3"/>
  <c r="R98" i="3"/>
  <c r="R99" i="3"/>
  <c r="R100" i="3"/>
  <c r="R101" i="3"/>
  <c r="R102" i="3"/>
  <c r="R103" i="3"/>
  <c r="R104" i="3"/>
  <c r="R105" i="3"/>
  <c r="R106" i="3"/>
  <c r="R107" i="3"/>
  <c r="R108" i="3"/>
  <c r="R109" i="3"/>
  <c r="R110" i="3"/>
  <c r="R111" i="3"/>
  <c r="R112" i="3"/>
  <c r="R113" i="3"/>
  <c r="R114" i="3"/>
  <c r="R115" i="3"/>
  <c r="R116" i="3"/>
  <c r="R117" i="3"/>
  <c r="R118" i="3"/>
  <c r="R119" i="3"/>
  <c r="R120" i="3"/>
  <c r="R121" i="3"/>
  <c r="R122" i="3"/>
  <c r="R123" i="3"/>
  <c r="R124" i="3"/>
  <c r="R125" i="3"/>
  <c r="R126" i="3"/>
  <c r="R127" i="3"/>
  <c r="R128" i="3"/>
  <c r="R129" i="3"/>
  <c r="R131" i="3"/>
  <c r="R132" i="3"/>
  <c r="R133" i="3"/>
  <c r="R134" i="3"/>
  <c r="R135" i="3"/>
  <c r="R136" i="3"/>
  <c r="R137" i="3"/>
  <c r="R138" i="3"/>
  <c r="R139" i="3"/>
  <c r="R140" i="3"/>
  <c r="R141" i="3"/>
  <c r="R142" i="3"/>
  <c r="R143" i="3"/>
  <c r="R144" i="3"/>
  <c r="R145" i="3"/>
  <c r="R146" i="3"/>
  <c r="R147" i="3"/>
  <c r="R148" i="3"/>
  <c r="R149" i="3"/>
  <c r="R150" i="3"/>
  <c r="R151" i="3"/>
  <c r="R152" i="3"/>
  <c r="R153" i="3"/>
  <c r="R154" i="3"/>
  <c r="R155" i="3"/>
  <c r="R156" i="3"/>
  <c r="R157" i="3"/>
  <c r="R158" i="3"/>
  <c r="R159" i="3"/>
  <c r="R160" i="3"/>
  <c r="R163" i="3"/>
  <c r="R164" i="3"/>
  <c r="R165" i="3"/>
  <c r="R166" i="3"/>
  <c r="R167" i="3"/>
  <c r="R168" i="3"/>
  <c r="R169" i="3"/>
  <c r="R170" i="3"/>
  <c r="R171" i="3"/>
  <c r="R172" i="3"/>
  <c r="R173" i="3"/>
  <c r="R174" i="3"/>
  <c r="R175" i="3"/>
  <c r="R176" i="3"/>
  <c r="R177" i="3"/>
  <c r="R178" i="3"/>
  <c r="R179" i="3"/>
  <c r="R180" i="3"/>
  <c r="R181" i="3"/>
  <c r="R182" i="3"/>
  <c r="R183" i="3"/>
  <c r="R184" i="3"/>
  <c r="R185" i="3"/>
  <c r="R186" i="3"/>
  <c r="R187" i="3"/>
  <c r="R188" i="3"/>
  <c r="R189" i="3"/>
  <c r="R190" i="3"/>
  <c r="R191" i="3"/>
  <c r="R192" i="3"/>
  <c r="R193" i="3"/>
  <c r="R194" i="3"/>
  <c r="R195" i="3"/>
  <c r="R196" i="3"/>
  <c r="R197" i="3"/>
  <c r="R198" i="3"/>
  <c r="R199" i="3"/>
  <c r="R200" i="3"/>
  <c r="R201" i="3"/>
  <c r="R202" i="3"/>
  <c r="R203" i="3"/>
  <c r="R204" i="3"/>
  <c r="R205" i="3"/>
  <c r="R206" i="3"/>
  <c r="R207" i="3"/>
  <c r="R208" i="3"/>
  <c r="R209" i="3"/>
  <c r="R210" i="3"/>
  <c r="R211" i="3"/>
  <c r="R212" i="3"/>
  <c r="R213" i="3"/>
  <c r="R214" i="3"/>
  <c r="R215" i="3"/>
  <c r="R216" i="3"/>
  <c r="R217" i="3"/>
  <c r="R218" i="3"/>
  <c r="R219" i="3"/>
  <c r="R220" i="3"/>
  <c r="R221" i="3"/>
  <c r="R222" i="3"/>
  <c r="R223" i="3"/>
  <c r="R224" i="3"/>
  <c r="R225" i="3"/>
  <c r="R226" i="3"/>
  <c r="R227" i="3"/>
  <c r="R228" i="3"/>
  <c r="R229" i="3"/>
  <c r="R230" i="3"/>
  <c r="R231" i="3"/>
  <c r="R232" i="3"/>
  <c r="R233" i="3"/>
  <c r="R234" i="3"/>
  <c r="R235" i="3"/>
  <c r="R236" i="3"/>
  <c r="R237" i="3"/>
  <c r="R238" i="3"/>
  <c r="R239" i="3"/>
  <c r="R240" i="3"/>
  <c r="R241" i="3"/>
  <c r="R242" i="3"/>
  <c r="R243" i="3"/>
  <c r="R244" i="3"/>
  <c r="R245" i="3"/>
  <c r="R246" i="3"/>
  <c r="R247" i="3"/>
  <c r="R248" i="3"/>
  <c r="R249" i="3"/>
  <c r="R250" i="3"/>
  <c r="R251" i="3"/>
  <c r="R252" i="3"/>
  <c r="R253" i="3"/>
  <c r="R254" i="3"/>
  <c r="R255" i="3"/>
  <c r="R256" i="3"/>
  <c r="R257" i="3"/>
  <c r="R258" i="3"/>
  <c r="R259" i="3"/>
  <c r="R260" i="3"/>
  <c r="R261" i="3"/>
  <c r="R262" i="3"/>
  <c r="R263" i="3"/>
  <c r="R264" i="3"/>
  <c r="R265" i="3"/>
  <c r="R266" i="3"/>
  <c r="R267" i="3"/>
  <c r="R268" i="3"/>
  <c r="R269" i="3"/>
  <c r="R270" i="3"/>
  <c r="R271" i="3"/>
  <c r="R272" i="3"/>
  <c r="R273" i="3"/>
  <c r="R274" i="3"/>
  <c r="R275" i="3"/>
  <c r="R276" i="3"/>
  <c r="R277" i="3"/>
  <c r="R278" i="3"/>
  <c r="R279" i="3"/>
  <c r="R280" i="3"/>
  <c r="R281" i="3"/>
  <c r="R282" i="3"/>
  <c r="R283" i="3"/>
  <c r="R284" i="3"/>
  <c r="R285" i="3"/>
  <c r="R286" i="3"/>
  <c r="R287" i="3"/>
  <c r="R288" i="3"/>
  <c r="R289" i="3"/>
  <c r="R290" i="3"/>
  <c r="R291" i="3"/>
  <c r="R292" i="3"/>
  <c r="R293" i="3"/>
  <c r="R294" i="3"/>
  <c r="R295" i="3"/>
  <c r="R296" i="3"/>
  <c r="R297" i="3"/>
  <c r="R298" i="3"/>
  <c r="R299" i="3"/>
  <c r="R300" i="3"/>
  <c r="R301" i="3"/>
  <c r="R302" i="3"/>
  <c r="R303" i="3"/>
  <c r="R304" i="3"/>
  <c r="R305" i="3"/>
  <c r="R306" i="3"/>
  <c r="R307" i="3"/>
  <c r="R308" i="3"/>
  <c r="R309" i="3"/>
  <c r="R310" i="3"/>
  <c r="R311" i="3"/>
  <c r="R312" i="3"/>
  <c r="R313" i="3"/>
  <c r="R314" i="3"/>
  <c r="R315" i="3"/>
  <c r="R316" i="3"/>
  <c r="R317" i="3"/>
  <c r="R318" i="3"/>
  <c r="R319" i="3"/>
  <c r="R320" i="3"/>
  <c r="R321" i="3"/>
  <c r="R322" i="3"/>
  <c r="R323" i="3"/>
  <c r="R324" i="3"/>
  <c r="R325" i="3"/>
  <c r="R326" i="3"/>
  <c r="R327" i="3"/>
  <c r="R328" i="3"/>
  <c r="R329" i="3"/>
  <c r="R330" i="3"/>
  <c r="R331" i="3"/>
  <c r="R332" i="3"/>
  <c r="R333" i="3"/>
  <c r="R334" i="3"/>
  <c r="R335" i="3"/>
  <c r="R336" i="3"/>
  <c r="R337" i="3"/>
  <c r="R338" i="3"/>
  <c r="R339" i="3"/>
  <c r="R340" i="3"/>
  <c r="R341" i="3"/>
  <c r="R342" i="3"/>
  <c r="R343" i="3"/>
  <c r="R344" i="3"/>
  <c r="R345" i="3"/>
  <c r="R346" i="3"/>
  <c r="R347" i="3"/>
  <c r="R348" i="3"/>
  <c r="R349" i="3"/>
  <c r="R350" i="3"/>
  <c r="R351" i="3"/>
  <c r="R352" i="3"/>
  <c r="R353" i="3"/>
  <c r="R354" i="3"/>
  <c r="R355" i="3"/>
  <c r="R356" i="3"/>
  <c r="R357" i="3"/>
  <c r="R358" i="3"/>
  <c r="R359" i="3"/>
  <c r="R360" i="3"/>
  <c r="R361" i="3"/>
  <c r="R362" i="3"/>
  <c r="R363" i="3"/>
  <c r="R364" i="3"/>
  <c r="R365" i="3"/>
  <c r="R366" i="3"/>
  <c r="R367" i="3"/>
  <c r="R368" i="3"/>
  <c r="R369" i="3"/>
  <c r="R370" i="3"/>
  <c r="R371" i="3"/>
  <c r="R372" i="3"/>
  <c r="R373" i="3"/>
  <c r="R374" i="3"/>
  <c r="R375" i="3"/>
  <c r="R376" i="3"/>
  <c r="R377" i="3"/>
  <c r="R378" i="3"/>
  <c r="R379" i="3"/>
  <c r="R380" i="3"/>
  <c r="R381" i="3"/>
  <c r="R382" i="3"/>
  <c r="R383" i="3"/>
  <c r="R384" i="3"/>
  <c r="R385" i="3"/>
  <c r="R386" i="3"/>
  <c r="R387" i="3"/>
  <c r="R388" i="3"/>
  <c r="R389" i="3"/>
  <c r="R390" i="3"/>
  <c r="R391" i="3"/>
  <c r="R392" i="3"/>
  <c r="R393" i="3"/>
  <c r="R394" i="3"/>
  <c r="R395" i="3"/>
  <c r="R396" i="3"/>
  <c r="R397" i="3"/>
  <c r="R398" i="3"/>
  <c r="R399" i="3"/>
  <c r="R400" i="3"/>
  <c r="R401" i="3"/>
  <c r="R402" i="3"/>
  <c r="R403" i="3"/>
  <c r="R404" i="3"/>
  <c r="R405" i="3"/>
  <c r="R406" i="3"/>
  <c r="R407" i="3"/>
  <c r="R408" i="3"/>
  <c r="R409" i="3"/>
  <c r="R410" i="3"/>
  <c r="R411" i="3"/>
  <c r="R412" i="3"/>
  <c r="R413" i="3"/>
  <c r="R414" i="3"/>
  <c r="R415" i="3"/>
  <c r="R416" i="3"/>
  <c r="R417" i="3"/>
  <c r="R418" i="3"/>
  <c r="R419" i="3"/>
  <c r="R420" i="3"/>
  <c r="R421" i="3"/>
  <c r="R422" i="3"/>
  <c r="R423" i="3"/>
  <c r="R424" i="3"/>
  <c r="R425" i="3"/>
  <c r="R426" i="3"/>
  <c r="R427" i="3"/>
  <c r="R428" i="3"/>
  <c r="R429" i="3"/>
  <c r="R430" i="3"/>
  <c r="R431" i="3"/>
  <c r="R432" i="3"/>
  <c r="R433" i="3"/>
  <c r="R434" i="3"/>
  <c r="R435" i="3"/>
  <c r="R436" i="3"/>
  <c r="R437" i="3"/>
  <c r="R438" i="3"/>
  <c r="R439" i="3"/>
  <c r="R440" i="3"/>
  <c r="R441" i="3"/>
  <c r="R442" i="3"/>
  <c r="R443" i="3"/>
  <c r="R444" i="3"/>
  <c r="R445" i="3"/>
  <c r="R446" i="3"/>
  <c r="R447" i="3"/>
  <c r="R448" i="3"/>
  <c r="R449" i="3"/>
  <c r="R450" i="3"/>
  <c r="R451" i="3"/>
  <c r="R452" i="3"/>
  <c r="R453" i="3"/>
  <c r="R454" i="3"/>
  <c r="R455" i="3"/>
  <c r="R456" i="3"/>
  <c r="R457" i="3"/>
  <c r="R458" i="3"/>
  <c r="R459" i="3"/>
  <c r="R460" i="3"/>
  <c r="R461" i="3"/>
  <c r="R462" i="3"/>
  <c r="R463" i="3"/>
  <c r="R464" i="3"/>
  <c r="R465" i="3"/>
  <c r="R466" i="3"/>
  <c r="R467" i="3"/>
  <c r="R468" i="3"/>
  <c r="R469" i="3"/>
  <c r="R470" i="3"/>
  <c r="R471" i="3"/>
  <c r="R472" i="3"/>
  <c r="R473" i="3"/>
  <c r="R474" i="3"/>
  <c r="R475" i="3"/>
  <c r="R476" i="3"/>
  <c r="R477" i="3"/>
  <c r="R478" i="3"/>
  <c r="R479" i="3"/>
  <c r="R480" i="3"/>
  <c r="R481" i="3"/>
  <c r="R482" i="3"/>
  <c r="R483" i="3"/>
  <c r="R484" i="3"/>
  <c r="R485" i="3"/>
  <c r="R486" i="3"/>
  <c r="R487" i="3"/>
  <c r="R488" i="3"/>
  <c r="R489" i="3"/>
  <c r="R490" i="3"/>
  <c r="R491" i="3"/>
  <c r="R492" i="3"/>
  <c r="R493" i="3"/>
  <c r="R494" i="3"/>
  <c r="R495" i="3"/>
  <c r="R496" i="3"/>
  <c r="R497" i="3"/>
  <c r="R498" i="3"/>
  <c r="R499" i="3"/>
  <c r="R500" i="3"/>
  <c r="R501" i="3"/>
  <c r="R502" i="3"/>
  <c r="R503" i="3"/>
  <c r="R504" i="3"/>
  <c r="R505" i="3"/>
  <c r="R506" i="3"/>
  <c r="R507" i="3"/>
  <c r="R508" i="3"/>
  <c r="R509" i="3"/>
  <c r="R510" i="3"/>
  <c r="R511" i="3"/>
  <c r="R512" i="3"/>
  <c r="R513" i="3"/>
  <c r="R514" i="3"/>
  <c r="R515" i="3"/>
  <c r="R516" i="3"/>
  <c r="R517" i="3"/>
  <c r="R518" i="3"/>
  <c r="R519" i="3"/>
  <c r="R520" i="3"/>
  <c r="R521" i="3"/>
  <c r="R522" i="3"/>
  <c r="R523" i="3"/>
  <c r="R524" i="3"/>
  <c r="R525" i="3"/>
  <c r="R526" i="3"/>
  <c r="R527" i="3"/>
  <c r="R528" i="3"/>
  <c r="R529" i="3"/>
  <c r="R530" i="3"/>
  <c r="R531" i="3"/>
  <c r="R532" i="3"/>
  <c r="R533" i="3"/>
  <c r="R534" i="3"/>
  <c r="R535" i="3"/>
  <c r="R536" i="3"/>
  <c r="R537" i="3"/>
  <c r="R538" i="3"/>
  <c r="R539" i="3"/>
  <c r="R540" i="3"/>
  <c r="R541" i="3"/>
  <c r="R542" i="3"/>
  <c r="R543" i="3"/>
  <c r="R544" i="3"/>
  <c r="R545" i="3"/>
  <c r="R546" i="3"/>
  <c r="R547" i="3"/>
  <c r="R548" i="3"/>
  <c r="R549" i="3"/>
  <c r="R550" i="3"/>
  <c r="R551" i="3"/>
  <c r="R552" i="3"/>
  <c r="R553" i="3"/>
  <c r="R554" i="3"/>
  <c r="R555" i="3"/>
  <c r="R556" i="3"/>
  <c r="R557" i="3"/>
  <c r="R558" i="3"/>
  <c r="R559" i="3"/>
  <c r="R560" i="3"/>
  <c r="R561" i="3"/>
  <c r="R562" i="3"/>
  <c r="R563" i="3"/>
  <c r="R564" i="3"/>
  <c r="R565" i="3"/>
  <c r="R566" i="3"/>
  <c r="R567" i="3"/>
  <c r="R568" i="3"/>
  <c r="R569" i="3"/>
  <c r="R570" i="3"/>
  <c r="R571" i="3"/>
  <c r="R572" i="3"/>
  <c r="R573" i="3"/>
  <c r="R574" i="3"/>
  <c r="R575" i="3"/>
  <c r="R576" i="3"/>
  <c r="R577" i="3"/>
  <c r="R578" i="3"/>
  <c r="R579" i="3"/>
  <c r="R580" i="3"/>
  <c r="R581" i="3"/>
  <c r="R582" i="3"/>
  <c r="R583" i="3"/>
  <c r="R584" i="3"/>
  <c r="R585" i="3"/>
  <c r="R586" i="3"/>
  <c r="R587" i="3"/>
  <c r="R588" i="3"/>
  <c r="R589" i="3"/>
  <c r="R590" i="3"/>
  <c r="R591" i="3"/>
  <c r="R592" i="3"/>
  <c r="R593" i="3"/>
  <c r="R594" i="3"/>
  <c r="R595" i="3"/>
  <c r="R596" i="3"/>
  <c r="R597" i="3"/>
  <c r="R598" i="3"/>
  <c r="R599" i="3"/>
  <c r="R600" i="3"/>
  <c r="R601" i="3"/>
  <c r="R602" i="3"/>
  <c r="R603" i="3"/>
  <c r="R604" i="3"/>
  <c r="R605" i="3"/>
  <c r="R606" i="3"/>
  <c r="R607" i="3"/>
  <c r="R608" i="3"/>
  <c r="R609" i="3"/>
  <c r="R610" i="3"/>
  <c r="R611" i="3"/>
  <c r="R612" i="3"/>
  <c r="R613" i="3"/>
  <c r="R614" i="3"/>
  <c r="R615" i="3"/>
  <c r="R616" i="3"/>
  <c r="R617" i="3"/>
  <c r="R618" i="3"/>
  <c r="R619" i="3"/>
  <c r="R620" i="3"/>
  <c r="R621" i="3"/>
  <c r="R622" i="3"/>
  <c r="R623" i="3"/>
  <c r="R624" i="3"/>
  <c r="R625" i="3"/>
  <c r="R626" i="3"/>
  <c r="R627" i="3"/>
  <c r="R628" i="3"/>
  <c r="R629" i="3"/>
  <c r="R630" i="3"/>
  <c r="R631" i="3"/>
  <c r="R632" i="3"/>
  <c r="R633" i="3"/>
  <c r="R634" i="3"/>
  <c r="R635" i="3"/>
  <c r="R636" i="3"/>
  <c r="R637" i="3"/>
  <c r="R638" i="3"/>
  <c r="R639" i="3"/>
  <c r="R640" i="3"/>
  <c r="R641" i="3"/>
  <c r="R642" i="3"/>
  <c r="R643" i="3"/>
  <c r="R644" i="3"/>
  <c r="R645" i="3"/>
  <c r="R646" i="3"/>
  <c r="R647" i="3"/>
  <c r="R648" i="3"/>
  <c r="R649" i="3"/>
  <c r="R650" i="3"/>
  <c r="R651" i="3"/>
  <c r="R652" i="3"/>
  <c r="R653" i="3"/>
  <c r="R654" i="3"/>
  <c r="R655" i="3"/>
  <c r="R656" i="3"/>
  <c r="R657" i="3"/>
  <c r="R658" i="3"/>
  <c r="R659" i="3"/>
  <c r="R660" i="3"/>
  <c r="R661" i="3"/>
  <c r="R662" i="3"/>
  <c r="R663" i="3"/>
  <c r="R664" i="3"/>
  <c r="R665" i="3"/>
  <c r="R666" i="3"/>
  <c r="R667" i="3"/>
  <c r="R668" i="3"/>
  <c r="R669" i="3"/>
  <c r="R670" i="3"/>
  <c r="R671" i="3"/>
  <c r="R672" i="3"/>
  <c r="R673" i="3"/>
  <c r="R674" i="3"/>
  <c r="R675" i="3"/>
  <c r="R676" i="3"/>
  <c r="R677" i="3"/>
  <c r="R678" i="3"/>
  <c r="R679" i="3"/>
  <c r="R680" i="3"/>
  <c r="R681" i="3"/>
  <c r="R682" i="3"/>
  <c r="R683" i="3"/>
  <c r="R684" i="3"/>
  <c r="R685" i="3"/>
  <c r="R686" i="3"/>
  <c r="R687" i="3"/>
  <c r="R688" i="3"/>
  <c r="R689" i="3"/>
  <c r="R690" i="3"/>
  <c r="R691" i="3"/>
  <c r="R692" i="3"/>
  <c r="R693" i="3"/>
  <c r="R694" i="3"/>
  <c r="R695" i="3"/>
  <c r="R696" i="3"/>
  <c r="R697" i="3"/>
  <c r="R698" i="3"/>
  <c r="R699" i="3"/>
  <c r="R700" i="3"/>
  <c r="R701" i="3"/>
  <c r="R702" i="3"/>
  <c r="R703" i="3"/>
  <c r="R704" i="3"/>
  <c r="R705" i="3"/>
  <c r="R706" i="3"/>
  <c r="R707" i="3"/>
  <c r="R708" i="3"/>
  <c r="R709" i="3"/>
  <c r="R710" i="3"/>
  <c r="R711" i="3"/>
  <c r="R712" i="3"/>
  <c r="R713" i="3"/>
  <c r="R714" i="3"/>
  <c r="R715" i="3"/>
  <c r="R716" i="3"/>
  <c r="R717" i="3"/>
  <c r="R718" i="3"/>
  <c r="R719" i="3"/>
  <c r="R720" i="3"/>
  <c r="R721" i="3"/>
  <c r="R722" i="3"/>
  <c r="R723" i="3"/>
  <c r="R724" i="3"/>
  <c r="R725" i="3"/>
  <c r="R726" i="3"/>
  <c r="R727" i="3"/>
  <c r="R728" i="3"/>
  <c r="R729" i="3"/>
  <c r="R730" i="3"/>
  <c r="R731" i="3"/>
  <c r="R732" i="3"/>
  <c r="R733" i="3"/>
  <c r="R734" i="3"/>
  <c r="R735" i="3"/>
  <c r="R736" i="3"/>
  <c r="R737" i="3"/>
  <c r="R738" i="3"/>
  <c r="R739" i="3"/>
  <c r="R740" i="3"/>
  <c r="R741" i="3"/>
  <c r="R742" i="3"/>
  <c r="R743" i="3"/>
  <c r="R744" i="3"/>
  <c r="R745" i="3"/>
  <c r="R746" i="3"/>
  <c r="R747" i="3"/>
  <c r="R748" i="3"/>
  <c r="R749" i="3"/>
  <c r="R750" i="3"/>
  <c r="R751" i="3"/>
  <c r="R752" i="3"/>
  <c r="R753" i="3"/>
  <c r="R754" i="3"/>
  <c r="R755" i="3"/>
  <c r="R756" i="3"/>
  <c r="R757" i="3"/>
  <c r="R758" i="3"/>
  <c r="R759" i="3"/>
  <c r="R760" i="3"/>
  <c r="R761" i="3"/>
  <c r="R762" i="3"/>
  <c r="R763" i="3"/>
  <c r="R764" i="3"/>
  <c r="R765" i="3"/>
  <c r="R766" i="3"/>
  <c r="R767" i="3"/>
  <c r="R768" i="3"/>
  <c r="R769" i="3"/>
  <c r="R770" i="3"/>
  <c r="R771" i="3"/>
  <c r="R772" i="3"/>
  <c r="R773" i="3"/>
  <c r="R774" i="3"/>
  <c r="R775" i="3"/>
  <c r="R776" i="3"/>
  <c r="R777" i="3"/>
  <c r="R778" i="3"/>
  <c r="R779" i="3"/>
  <c r="R780" i="3"/>
  <c r="R781" i="3"/>
  <c r="R782" i="3"/>
  <c r="R783" i="3"/>
  <c r="R784" i="3"/>
  <c r="R785" i="3"/>
  <c r="R786" i="3"/>
  <c r="R787" i="3"/>
  <c r="R788" i="3"/>
  <c r="R789" i="3"/>
  <c r="R790" i="3"/>
  <c r="R791" i="3"/>
  <c r="R792" i="3"/>
  <c r="R793" i="3"/>
  <c r="R794" i="3"/>
  <c r="R795" i="3"/>
  <c r="R796" i="3"/>
  <c r="R797" i="3"/>
  <c r="R798" i="3"/>
  <c r="R799" i="3"/>
  <c r="R800" i="3"/>
  <c r="R801" i="3"/>
  <c r="R802" i="3"/>
  <c r="R803" i="3"/>
  <c r="R804" i="3"/>
  <c r="R805" i="3"/>
  <c r="R806" i="3"/>
  <c r="R807" i="3"/>
  <c r="R808" i="3"/>
  <c r="R809" i="3"/>
  <c r="R810" i="3"/>
  <c r="R811" i="3"/>
  <c r="R812" i="3"/>
  <c r="R813" i="3"/>
  <c r="R814" i="3"/>
  <c r="R815" i="3"/>
  <c r="R816" i="3"/>
  <c r="R817" i="3"/>
  <c r="R818" i="3"/>
  <c r="R819" i="3"/>
  <c r="R820" i="3"/>
  <c r="R821" i="3"/>
  <c r="R822" i="3"/>
  <c r="R823" i="3"/>
  <c r="R824" i="3"/>
  <c r="R825" i="3"/>
  <c r="R826" i="3"/>
  <c r="R827" i="3"/>
  <c r="R828" i="3"/>
  <c r="R829" i="3"/>
  <c r="R830" i="3"/>
  <c r="R831" i="3"/>
  <c r="R832" i="3"/>
  <c r="R833" i="3"/>
  <c r="R834" i="3"/>
  <c r="R835" i="3"/>
  <c r="R836" i="3"/>
  <c r="R837" i="3"/>
  <c r="R838" i="3"/>
  <c r="R839" i="3"/>
  <c r="R840" i="3"/>
  <c r="R841" i="3"/>
  <c r="R842" i="3"/>
  <c r="R843" i="3"/>
  <c r="R844" i="3"/>
  <c r="R845" i="3"/>
  <c r="R846" i="3"/>
  <c r="R847" i="3"/>
  <c r="R848" i="3"/>
  <c r="R849" i="3"/>
  <c r="R850" i="3"/>
  <c r="R851" i="3"/>
  <c r="R852" i="3"/>
  <c r="R853" i="3"/>
  <c r="R854" i="3"/>
  <c r="R855" i="3"/>
  <c r="R856" i="3"/>
  <c r="R857" i="3"/>
  <c r="R858" i="3"/>
  <c r="R859" i="3"/>
  <c r="R860" i="3"/>
  <c r="R861" i="3"/>
  <c r="R862" i="3"/>
  <c r="R863" i="3"/>
  <c r="R864" i="3"/>
  <c r="R865" i="3"/>
  <c r="R866" i="3"/>
  <c r="R867" i="3"/>
  <c r="R868" i="3"/>
  <c r="R869" i="3"/>
  <c r="R870" i="3"/>
  <c r="R871" i="3"/>
  <c r="R872" i="3"/>
  <c r="R873" i="3"/>
  <c r="R874" i="3"/>
  <c r="R875" i="3"/>
  <c r="R876" i="3"/>
  <c r="R877" i="3"/>
  <c r="R878" i="3"/>
  <c r="R879" i="3"/>
  <c r="R880" i="3"/>
  <c r="R881" i="3"/>
  <c r="R882" i="3"/>
  <c r="R883" i="3"/>
  <c r="R884" i="3"/>
  <c r="R885" i="3"/>
  <c r="R886" i="3"/>
  <c r="R887" i="3"/>
  <c r="R888" i="3"/>
  <c r="R889" i="3"/>
  <c r="R890" i="3"/>
  <c r="R891" i="3"/>
  <c r="R892" i="3"/>
  <c r="R893" i="3"/>
  <c r="R894" i="3"/>
  <c r="R895" i="3"/>
  <c r="R896" i="3"/>
  <c r="R897" i="3"/>
  <c r="R898" i="3"/>
  <c r="R899" i="3"/>
  <c r="R900" i="3"/>
  <c r="R901" i="3"/>
  <c r="R902" i="3"/>
  <c r="R903" i="3"/>
  <c r="R904" i="3"/>
  <c r="R905" i="3"/>
  <c r="R906" i="3"/>
  <c r="R907" i="3"/>
  <c r="R908" i="3"/>
  <c r="R909" i="3"/>
  <c r="R910" i="3"/>
  <c r="R911" i="3"/>
  <c r="R912" i="3"/>
  <c r="R913" i="3"/>
  <c r="R914" i="3"/>
  <c r="R915" i="3"/>
  <c r="R916" i="3"/>
  <c r="R917" i="3"/>
  <c r="R918" i="3"/>
  <c r="R919" i="3"/>
  <c r="R920" i="3"/>
  <c r="R921" i="3"/>
  <c r="R922" i="3"/>
  <c r="R923" i="3"/>
  <c r="R924" i="3"/>
  <c r="R925" i="3"/>
  <c r="R926" i="3"/>
  <c r="R927" i="3"/>
  <c r="R928" i="3"/>
  <c r="R929" i="3"/>
  <c r="R930" i="3"/>
  <c r="R931" i="3"/>
  <c r="R932" i="3"/>
  <c r="R933" i="3"/>
  <c r="R934" i="3"/>
  <c r="R935" i="3"/>
  <c r="R936" i="3"/>
  <c r="R937" i="3"/>
  <c r="R938" i="3"/>
  <c r="R939" i="3"/>
  <c r="R940" i="3"/>
  <c r="R941" i="3"/>
  <c r="R942" i="3"/>
  <c r="R943" i="3"/>
  <c r="R944" i="3"/>
  <c r="R945" i="3"/>
  <c r="R946" i="3"/>
  <c r="R947" i="3"/>
  <c r="R948" i="3"/>
  <c r="R949" i="3"/>
  <c r="R950" i="3"/>
  <c r="R951" i="3"/>
  <c r="R952" i="3"/>
  <c r="R953" i="3"/>
  <c r="R954" i="3"/>
  <c r="R955" i="3"/>
  <c r="R956" i="3"/>
  <c r="R957" i="3"/>
  <c r="R958" i="3"/>
  <c r="R959" i="3"/>
  <c r="R960" i="3"/>
  <c r="R961" i="3"/>
  <c r="R962" i="3"/>
  <c r="R963" i="3"/>
  <c r="R964" i="3"/>
  <c r="R965" i="3"/>
  <c r="R966" i="3"/>
  <c r="R967" i="3"/>
  <c r="R968" i="3"/>
  <c r="R969" i="3"/>
  <c r="R970" i="3"/>
  <c r="R971" i="3"/>
  <c r="R972" i="3"/>
  <c r="R973" i="3"/>
  <c r="R974" i="3"/>
  <c r="R975" i="3"/>
  <c r="R976" i="3"/>
  <c r="R977" i="3"/>
  <c r="R978" i="3"/>
  <c r="R979" i="3"/>
  <c r="R980" i="3"/>
  <c r="R981" i="3"/>
  <c r="R982" i="3"/>
  <c r="R983" i="3"/>
  <c r="R984" i="3"/>
  <c r="R985" i="3"/>
  <c r="R986" i="3"/>
  <c r="R987" i="3"/>
  <c r="R988" i="3"/>
  <c r="R989" i="3"/>
  <c r="R990" i="3"/>
  <c r="R991" i="3"/>
  <c r="R992" i="3"/>
  <c r="R993" i="3"/>
  <c r="R994" i="3"/>
  <c r="R995" i="3"/>
  <c r="R996" i="3"/>
  <c r="R997" i="3"/>
  <c r="R998" i="3"/>
  <c r="R999" i="3"/>
  <c r="R1000" i="3"/>
  <c r="R1001" i="3"/>
  <c r="R1002" i="3"/>
  <c r="R1003" i="3"/>
  <c r="R1004" i="3"/>
  <c r="R1005" i="3"/>
  <c r="R1006" i="3"/>
  <c r="R2" i="3"/>
  <c r="H2" i="3"/>
  <c r="Q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2" i="3"/>
  <c r="G3" i="3"/>
  <c r="G4" i="3"/>
  <c r="G5" i="3"/>
  <c r="G6" i="3"/>
  <c r="G7" i="3"/>
  <c r="G8" i="3"/>
  <c r="G9" i="3"/>
  <c r="G10" i="3"/>
  <c r="G11" i="3"/>
  <c r="G12" i="3"/>
  <c r="G13" i="3"/>
  <c r="G14" i="3"/>
  <c r="G15" i="3"/>
  <c r="G16" i="3"/>
  <c r="G17" i="3"/>
  <c r="G18" i="3"/>
  <c r="G19" i="3"/>
  <c r="G20" i="3"/>
  <c r="G21" i="3"/>
  <c r="G22" i="3"/>
  <c r="G23" i="3"/>
  <c r="G24" i="3"/>
  <c r="G25" i="3"/>
  <c r="G26" i="3"/>
  <c r="G27" i="3"/>
  <c r="G28" i="3"/>
  <c r="G29" i="3"/>
  <c r="G30" i="3"/>
  <c r="G31" i="3"/>
  <c r="G32" i="3"/>
  <c r="G33" i="3"/>
  <c r="G34" i="3"/>
  <c r="G35" i="3"/>
  <c r="G36" i="3"/>
  <c r="G37" i="3"/>
  <c r="G38" i="3"/>
  <c r="G39" i="3"/>
  <c r="G40" i="3"/>
  <c r="G41" i="3"/>
  <c r="G42" i="3"/>
  <c r="G43" i="3"/>
  <c r="G44" i="3"/>
  <c r="G45" i="3"/>
  <c r="G46" i="3"/>
  <c r="G47" i="3"/>
  <c r="G48" i="3"/>
  <c r="G49" i="3"/>
  <c r="G50" i="3"/>
  <c r="G51" i="3"/>
  <c r="G52" i="3"/>
  <c r="G53" i="3"/>
  <c r="G54" i="3"/>
  <c r="G55" i="3"/>
  <c r="G56" i="3"/>
  <c r="G57" i="3"/>
  <c r="G58" i="3"/>
  <c r="G59" i="3"/>
  <c r="G60" i="3"/>
  <c r="G61" i="3"/>
  <c r="G62" i="3"/>
  <c r="G63" i="3"/>
  <c r="G64" i="3"/>
  <c r="G65" i="3"/>
  <c r="G66" i="3"/>
  <c r="G67" i="3"/>
  <c r="G68" i="3"/>
  <c r="G69" i="3"/>
  <c r="G70" i="3"/>
  <c r="G71" i="3"/>
  <c r="G72" i="3"/>
  <c r="G73" i="3"/>
  <c r="G74" i="3"/>
  <c r="G75" i="3"/>
  <c r="G76" i="3"/>
  <c r="G77" i="3"/>
  <c r="G78" i="3"/>
  <c r="G79" i="3"/>
  <c r="G80" i="3"/>
  <c r="G81" i="3"/>
  <c r="G82" i="3"/>
  <c r="G83" i="3"/>
  <c r="G84" i="3"/>
  <c r="G85" i="3"/>
  <c r="G86" i="3"/>
  <c r="G87" i="3"/>
  <c r="G88" i="3"/>
  <c r="G89" i="3"/>
  <c r="G90" i="3"/>
  <c r="G91" i="3"/>
  <c r="G92" i="3"/>
  <c r="G93" i="3"/>
  <c r="G94" i="3"/>
  <c r="G95" i="3"/>
  <c r="G96" i="3"/>
  <c r="G97" i="3"/>
  <c r="G98" i="3"/>
  <c r="G99" i="3"/>
  <c r="G100" i="3"/>
  <c r="G101" i="3"/>
  <c r="G102" i="3"/>
  <c r="G103" i="3"/>
  <c r="G104" i="3"/>
  <c r="G105" i="3"/>
  <c r="G106" i="3"/>
  <c r="G107" i="3"/>
  <c r="G108" i="3"/>
  <c r="G109" i="3"/>
  <c r="G110" i="3"/>
  <c r="G111" i="3"/>
  <c r="G112" i="3"/>
  <c r="G113" i="3"/>
  <c r="G114" i="3"/>
  <c r="G115" i="3"/>
  <c r="G116" i="3"/>
  <c r="G117" i="3"/>
  <c r="G118" i="3"/>
  <c r="G119" i="3"/>
  <c r="G120" i="3"/>
  <c r="G121" i="3"/>
  <c r="G122" i="3"/>
  <c r="G123" i="3"/>
  <c r="G124" i="3"/>
  <c r="G125" i="3"/>
  <c r="G126" i="3"/>
  <c r="G127" i="3"/>
  <c r="G128" i="3"/>
  <c r="G129" i="3"/>
  <c r="G130" i="3"/>
  <c r="G131" i="3"/>
  <c r="G132" i="3"/>
  <c r="G133" i="3"/>
  <c r="G134" i="3"/>
  <c r="G135" i="3"/>
  <c r="G136" i="3"/>
  <c r="G137" i="3"/>
  <c r="G138" i="3"/>
  <c r="G139" i="3"/>
  <c r="G140" i="3"/>
  <c r="G141" i="3"/>
  <c r="G142" i="3"/>
  <c r="G143" i="3"/>
  <c r="G144" i="3"/>
  <c r="G145" i="3"/>
  <c r="G146" i="3"/>
  <c r="G147" i="3"/>
  <c r="G148" i="3"/>
  <c r="G149" i="3"/>
  <c r="G150" i="3"/>
  <c r="G151" i="3"/>
  <c r="G152" i="3"/>
  <c r="G153" i="3"/>
  <c r="G154" i="3"/>
  <c r="G155" i="3"/>
  <c r="G156" i="3"/>
  <c r="G157" i="3"/>
  <c r="G158" i="3"/>
  <c r="G159" i="3"/>
  <c r="G160" i="3"/>
  <c r="G161" i="3"/>
  <c r="G162" i="3"/>
  <c r="G163" i="3"/>
  <c r="G164" i="3"/>
  <c r="G165" i="3"/>
  <c r="G166" i="3"/>
  <c r="G167" i="3"/>
  <c r="G168" i="3"/>
  <c r="G169" i="3"/>
  <c r="G170" i="3"/>
  <c r="G171" i="3"/>
  <c r="G172" i="3"/>
  <c r="G173" i="3"/>
  <c r="G174" i="3"/>
  <c r="G175" i="3"/>
  <c r="G176" i="3"/>
  <c r="G177" i="3"/>
  <c r="G178" i="3"/>
  <c r="G179" i="3"/>
  <c r="G180" i="3"/>
  <c r="G181" i="3"/>
  <c r="G182" i="3"/>
  <c r="G183" i="3"/>
  <c r="G184" i="3"/>
  <c r="G185" i="3"/>
  <c r="G186" i="3"/>
  <c r="G187" i="3"/>
  <c r="G188" i="3"/>
  <c r="G189" i="3"/>
  <c r="G190" i="3"/>
  <c r="G191" i="3"/>
  <c r="G192" i="3"/>
  <c r="G193" i="3"/>
  <c r="G194" i="3"/>
  <c r="G195" i="3"/>
  <c r="G196" i="3"/>
  <c r="G197" i="3"/>
  <c r="G198" i="3"/>
  <c r="G199" i="3"/>
  <c r="G200" i="3"/>
  <c r="G201" i="3"/>
  <c r="G202" i="3"/>
  <c r="G203" i="3"/>
  <c r="G204" i="3"/>
  <c r="G205" i="3"/>
  <c r="G206" i="3"/>
  <c r="G207" i="3"/>
  <c r="G208" i="3"/>
  <c r="G209" i="3"/>
  <c r="G210" i="3"/>
  <c r="G211" i="3"/>
  <c r="G212" i="3"/>
  <c r="G213" i="3"/>
  <c r="G214" i="3"/>
  <c r="G215" i="3"/>
  <c r="G216" i="3"/>
  <c r="G217" i="3"/>
  <c r="G218" i="3"/>
  <c r="G219" i="3"/>
  <c r="G220" i="3"/>
  <c r="G221" i="3"/>
  <c r="G222" i="3"/>
  <c r="G223" i="3"/>
  <c r="G224" i="3"/>
  <c r="G225" i="3"/>
  <c r="G226" i="3"/>
  <c r="G227" i="3"/>
  <c r="G228" i="3"/>
  <c r="G229" i="3"/>
  <c r="G230" i="3"/>
  <c r="G231" i="3"/>
  <c r="G232" i="3"/>
  <c r="G233" i="3"/>
  <c r="G234" i="3"/>
  <c r="G235" i="3"/>
  <c r="G236" i="3"/>
  <c r="G237" i="3"/>
  <c r="G238" i="3"/>
  <c r="G239" i="3"/>
  <c r="G240" i="3"/>
  <c r="G241" i="3"/>
  <c r="G242" i="3"/>
  <c r="G243" i="3"/>
  <c r="G244" i="3"/>
  <c r="G245" i="3"/>
  <c r="G246" i="3"/>
  <c r="G247" i="3"/>
  <c r="G248" i="3"/>
  <c r="G249" i="3"/>
  <c r="G250" i="3"/>
  <c r="G251" i="3"/>
  <c r="G252" i="3"/>
  <c r="G253" i="3"/>
  <c r="G254" i="3"/>
  <c r="G255" i="3"/>
  <c r="G256" i="3"/>
  <c r="G257" i="3"/>
  <c r="G258" i="3"/>
  <c r="G259" i="3"/>
  <c r="G260" i="3"/>
  <c r="G261" i="3"/>
  <c r="G262" i="3"/>
  <c r="G263" i="3"/>
  <c r="G264" i="3"/>
  <c r="G265" i="3"/>
  <c r="G266" i="3"/>
  <c r="G267" i="3"/>
  <c r="G268" i="3"/>
  <c r="G269" i="3"/>
  <c r="G270" i="3"/>
  <c r="G271" i="3"/>
  <c r="G272" i="3"/>
  <c r="G273" i="3"/>
  <c r="G274" i="3"/>
  <c r="G275" i="3"/>
  <c r="G276" i="3"/>
  <c r="G277" i="3"/>
  <c r="G278" i="3"/>
  <c r="G279" i="3"/>
  <c r="G280" i="3"/>
  <c r="G281" i="3"/>
  <c r="G282" i="3"/>
  <c r="G283" i="3"/>
  <c r="G284" i="3"/>
  <c r="G285" i="3"/>
  <c r="G286" i="3"/>
  <c r="G287" i="3"/>
  <c r="G288" i="3"/>
  <c r="G289" i="3"/>
  <c r="G290" i="3"/>
  <c r="G291" i="3"/>
  <c r="G292" i="3"/>
  <c r="G293" i="3"/>
  <c r="G294" i="3"/>
  <c r="G295" i="3"/>
  <c r="G296" i="3"/>
  <c r="G297" i="3"/>
  <c r="G298" i="3"/>
  <c r="G299" i="3"/>
  <c r="G300" i="3"/>
  <c r="G301" i="3"/>
  <c r="G302" i="3"/>
  <c r="G303" i="3"/>
  <c r="G304" i="3"/>
  <c r="G305" i="3"/>
  <c r="G306" i="3"/>
  <c r="G307" i="3"/>
  <c r="G308" i="3"/>
  <c r="G309" i="3"/>
  <c r="G310" i="3"/>
  <c r="G311" i="3"/>
  <c r="G312" i="3"/>
  <c r="G313" i="3"/>
  <c r="G314" i="3"/>
  <c r="G315" i="3"/>
  <c r="G316" i="3"/>
  <c r="G317" i="3"/>
  <c r="G318" i="3"/>
  <c r="G319" i="3"/>
  <c r="G320" i="3"/>
  <c r="G321" i="3"/>
  <c r="G322" i="3"/>
  <c r="G323" i="3"/>
  <c r="G324" i="3"/>
  <c r="G325" i="3"/>
  <c r="G326" i="3"/>
  <c r="G327" i="3"/>
  <c r="G328" i="3"/>
  <c r="G329" i="3"/>
  <c r="G330" i="3"/>
  <c r="G331" i="3"/>
  <c r="G332" i="3"/>
  <c r="G333" i="3"/>
  <c r="G334" i="3"/>
  <c r="G335" i="3"/>
  <c r="G336" i="3"/>
  <c r="G337" i="3"/>
  <c r="G338" i="3"/>
  <c r="G339" i="3"/>
  <c r="G340" i="3"/>
  <c r="G341" i="3"/>
  <c r="G342" i="3"/>
  <c r="G343" i="3"/>
  <c r="G344" i="3"/>
  <c r="G345" i="3"/>
  <c r="G346" i="3"/>
  <c r="G347" i="3"/>
  <c r="G348" i="3"/>
  <c r="G349" i="3"/>
  <c r="G350" i="3"/>
  <c r="G351" i="3"/>
  <c r="G352" i="3"/>
  <c r="G353" i="3"/>
  <c r="G354" i="3"/>
  <c r="G355" i="3"/>
  <c r="G356" i="3"/>
  <c r="G357" i="3"/>
  <c r="G358" i="3"/>
  <c r="G359" i="3"/>
  <c r="G360" i="3"/>
  <c r="G361" i="3"/>
  <c r="G362" i="3"/>
  <c r="G363" i="3"/>
  <c r="G364" i="3"/>
  <c r="G365" i="3"/>
  <c r="G366" i="3"/>
  <c r="G367" i="3"/>
  <c r="G368" i="3"/>
  <c r="G369" i="3"/>
  <c r="G370" i="3"/>
  <c r="G371" i="3"/>
  <c r="G372" i="3"/>
  <c r="G373" i="3"/>
  <c r="G374" i="3"/>
  <c r="G375" i="3"/>
  <c r="G376" i="3"/>
  <c r="G377" i="3"/>
  <c r="G378" i="3"/>
  <c r="G379" i="3"/>
  <c r="G380" i="3"/>
  <c r="G381" i="3"/>
  <c r="G382" i="3"/>
  <c r="G383" i="3"/>
  <c r="G384" i="3"/>
  <c r="G385" i="3"/>
  <c r="G386" i="3"/>
  <c r="G387" i="3"/>
  <c r="G388" i="3"/>
  <c r="G389" i="3"/>
  <c r="G390" i="3"/>
  <c r="G391" i="3"/>
  <c r="G392" i="3"/>
  <c r="G393" i="3"/>
  <c r="G394" i="3"/>
  <c r="G395" i="3"/>
  <c r="G396" i="3"/>
  <c r="G397" i="3"/>
  <c r="G398" i="3"/>
  <c r="G399" i="3"/>
  <c r="G400" i="3"/>
  <c r="G401" i="3"/>
  <c r="G402" i="3"/>
  <c r="G403" i="3"/>
  <c r="G404" i="3"/>
  <c r="G405" i="3"/>
  <c r="G406" i="3"/>
  <c r="G407" i="3"/>
  <c r="G408" i="3"/>
  <c r="G409" i="3"/>
  <c r="G410" i="3"/>
  <c r="G411" i="3"/>
  <c r="G412" i="3"/>
  <c r="G413" i="3"/>
  <c r="G414" i="3"/>
  <c r="G415" i="3"/>
  <c r="G416" i="3"/>
  <c r="G417" i="3"/>
  <c r="G418" i="3"/>
  <c r="G419" i="3"/>
  <c r="G420" i="3"/>
  <c r="G421" i="3"/>
  <c r="G422" i="3"/>
  <c r="G423" i="3"/>
  <c r="G424" i="3"/>
  <c r="G425" i="3"/>
  <c r="G426" i="3"/>
  <c r="G427" i="3"/>
  <c r="G428" i="3"/>
  <c r="G429" i="3"/>
  <c r="G430" i="3"/>
  <c r="G431" i="3"/>
  <c r="G432" i="3"/>
  <c r="G433" i="3"/>
  <c r="G434" i="3"/>
  <c r="G435" i="3"/>
  <c r="G436" i="3"/>
  <c r="G437" i="3"/>
  <c r="G438" i="3"/>
  <c r="G439" i="3"/>
  <c r="G440" i="3"/>
  <c r="G441" i="3"/>
  <c r="G442" i="3"/>
  <c r="G443" i="3"/>
  <c r="G444" i="3"/>
  <c r="G445" i="3"/>
  <c r="G446" i="3"/>
  <c r="G447" i="3"/>
  <c r="G448" i="3"/>
  <c r="G449" i="3"/>
  <c r="G450" i="3"/>
  <c r="G451" i="3"/>
  <c r="G452" i="3"/>
  <c r="G453" i="3"/>
  <c r="G454" i="3"/>
  <c r="G455" i="3"/>
  <c r="G456" i="3"/>
  <c r="G457" i="3"/>
  <c r="G458" i="3"/>
  <c r="G459" i="3"/>
  <c r="G460" i="3"/>
  <c r="G461" i="3"/>
  <c r="G462" i="3"/>
  <c r="G463" i="3"/>
  <c r="G464" i="3"/>
  <c r="G465" i="3"/>
  <c r="G466" i="3"/>
  <c r="G467" i="3"/>
  <c r="G468" i="3"/>
  <c r="G469" i="3"/>
  <c r="G470" i="3"/>
  <c r="G471" i="3"/>
  <c r="G472" i="3"/>
  <c r="G473" i="3"/>
  <c r="G474" i="3"/>
  <c r="G475" i="3"/>
  <c r="G476" i="3"/>
  <c r="G477" i="3"/>
  <c r="G478" i="3"/>
  <c r="G479" i="3"/>
  <c r="G480" i="3"/>
  <c r="G481" i="3"/>
  <c r="G482" i="3"/>
  <c r="G483" i="3"/>
  <c r="G484" i="3"/>
  <c r="G485" i="3"/>
  <c r="G486" i="3"/>
  <c r="G487" i="3"/>
  <c r="G488" i="3"/>
  <c r="G489" i="3"/>
  <c r="G490" i="3"/>
  <c r="G491" i="3"/>
  <c r="G492" i="3"/>
  <c r="G493" i="3"/>
  <c r="G494" i="3"/>
  <c r="G495" i="3"/>
  <c r="G496" i="3"/>
  <c r="G497" i="3"/>
  <c r="G498" i="3"/>
  <c r="G499" i="3"/>
  <c r="G500" i="3"/>
  <c r="G501" i="3"/>
  <c r="G502" i="3"/>
  <c r="G503" i="3"/>
  <c r="G504" i="3"/>
  <c r="G505" i="3"/>
  <c r="G506" i="3"/>
  <c r="G507" i="3"/>
  <c r="G508" i="3"/>
  <c r="G509" i="3"/>
  <c r="G510" i="3"/>
  <c r="G511" i="3"/>
  <c r="G512" i="3"/>
  <c r="G513" i="3"/>
  <c r="G514" i="3"/>
  <c r="G515" i="3"/>
  <c r="G516" i="3"/>
  <c r="G517" i="3"/>
  <c r="G518" i="3"/>
  <c r="G519" i="3"/>
  <c r="G520" i="3"/>
  <c r="G521" i="3"/>
  <c r="G522" i="3"/>
  <c r="G523" i="3"/>
  <c r="G524" i="3"/>
  <c r="G525" i="3"/>
  <c r="G526" i="3"/>
  <c r="G527" i="3"/>
  <c r="G528" i="3"/>
  <c r="G529" i="3"/>
  <c r="G530" i="3"/>
  <c r="G531" i="3"/>
  <c r="G532" i="3"/>
  <c r="G533" i="3"/>
  <c r="G534" i="3"/>
  <c r="G535" i="3"/>
  <c r="G536" i="3"/>
  <c r="G537" i="3"/>
  <c r="G538" i="3"/>
  <c r="G539" i="3"/>
  <c r="G540" i="3"/>
  <c r="G541" i="3"/>
  <c r="G542" i="3"/>
  <c r="G543" i="3"/>
  <c r="G544" i="3"/>
  <c r="G545" i="3"/>
  <c r="G546" i="3"/>
  <c r="G547" i="3"/>
  <c r="G548" i="3"/>
  <c r="G549" i="3"/>
  <c r="G550" i="3"/>
  <c r="G551" i="3"/>
  <c r="G552" i="3"/>
  <c r="G553" i="3"/>
  <c r="G554" i="3"/>
  <c r="G555" i="3"/>
  <c r="G556" i="3"/>
  <c r="G557" i="3"/>
  <c r="G558" i="3"/>
  <c r="G559" i="3"/>
  <c r="G560" i="3"/>
  <c r="G561" i="3"/>
  <c r="G562" i="3"/>
  <c r="G563" i="3"/>
  <c r="G564" i="3"/>
  <c r="G565" i="3"/>
  <c r="G566" i="3"/>
  <c r="G567" i="3"/>
  <c r="G568" i="3"/>
  <c r="G569" i="3"/>
  <c r="G570" i="3"/>
  <c r="G571" i="3"/>
  <c r="G572" i="3"/>
  <c r="G573" i="3"/>
  <c r="G574" i="3"/>
  <c r="G575" i="3"/>
  <c r="G576" i="3"/>
  <c r="G577" i="3"/>
  <c r="G578" i="3"/>
  <c r="G579" i="3"/>
  <c r="G580" i="3"/>
  <c r="G581" i="3"/>
  <c r="G582" i="3"/>
  <c r="G583" i="3"/>
  <c r="G584" i="3"/>
  <c r="G585" i="3"/>
  <c r="G586" i="3"/>
  <c r="G587" i="3"/>
  <c r="G588" i="3"/>
  <c r="G589" i="3"/>
  <c r="G590" i="3"/>
  <c r="G591" i="3"/>
  <c r="G592" i="3"/>
  <c r="G593" i="3"/>
  <c r="G594" i="3"/>
  <c r="G595" i="3"/>
  <c r="G596" i="3"/>
  <c r="G597" i="3"/>
  <c r="G598" i="3"/>
  <c r="G599" i="3"/>
  <c r="G600" i="3"/>
  <c r="G601" i="3"/>
  <c r="G602" i="3"/>
  <c r="G603" i="3"/>
  <c r="G604" i="3"/>
  <c r="G605" i="3"/>
  <c r="G606" i="3"/>
  <c r="G607" i="3"/>
  <c r="G608" i="3"/>
  <c r="G609" i="3"/>
  <c r="G610" i="3"/>
  <c r="G611" i="3"/>
  <c r="G612" i="3"/>
  <c r="G613" i="3"/>
  <c r="G614" i="3"/>
  <c r="G615" i="3"/>
  <c r="G616" i="3"/>
  <c r="G617" i="3"/>
  <c r="G618" i="3"/>
  <c r="G619" i="3"/>
  <c r="G620" i="3"/>
  <c r="G621" i="3"/>
  <c r="G622" i="3"/>
  <c r="G623" i="3"/>
  <c r="G624" i="3"/>
  <c r="G625" i="3"/>
  <c r="G626" i="3"/>
  <c r="G627" i="3"/>
  <c r="G628" i="3"/>
  <c r="G629" i="3"/>
  <c r="G630" i="3"/>
  <c r="G631" i="3"/>
  <c r="G632" i="3"/>
  <c r="G633" i="3"/>
  <c r="G634" i="3"/>
  <c r="G635" i="3"/>
  <c r="G636" i="3"/>
  <c r="G637" i="3"/>
  <c r="G638" i="3"/>
  <c r="G639" i="3"/>
  <c r="G640" i="3"/>
  <c r="G641" i="3"/>
  <c r="G642" i="3"/>
  <c r="G643" i="3"/>
  <c r="G644" i="3"/>
  <c r="G645" i="3"/>
  <c r="G646" i="3"/>
  <c r="G647" i="3"/>
  <c r="G648" i="3"/>
  <c r="G649" i="3"/>
  <c r="G650" i="3"/>
  <c r="G651" i="3"/>
  <c r="G652" i="3"/>
  <c r="G653" i="3"/>
  <c r="G654" i="3"/>
  <c r="G655" i="3"/>
  <c r="G656" i="3"/>
  <c r="G657" i="3"/>
  <c r="G658" i="3"/>
  <c r="G659" i="3"/>
  <c r="G660" i="3"/>
  <c r="G661" i="3"/>
  <c r="G662" i="3"/>
  <c r="G663" i="3"/>
  <c r="G664" i="3"/>
  <c r="G665" i="3"/>
  <c r="G666" i="3"/>
  <c r="G667" i="3"/>
  <c r="G668" i="3"/>
  <c r="G669" i="3"/>
  <c r="G670" i="3"/>
  <c r="G671" i="3"/>
  <c r="G672" i="3"/>
  <c r="G673" i="3"/>
  <c r="G674" i="3"/>
  <c r="G675" i="3"/>
  <c r="G676" i="3"/>
  <c r="G677" i="3"/>
  <c r="G678" i="3"/>
  <c r="G679" i="3"/>
  <c r="G680" i="3"/>
  <c r="G681" i="3"/>
  <c r="G682" i="3"/>
  <c r="G683" i="3"/>
  <c r="G684" i="3"/>
  <c r="G685" i="3"/>
  <c r="G686" i="3"/>
  <c r="G687" i="3"/>
  <c r="G688" i="3"/>
  <c r="G689" i="3"/>
  <c r="G690" i="3"/>
  <c r="G691" i="3"/>
  <c r="G692" i="3"/>
  <c r="G693" i="3"/>
  <c r="G694" i="3"/>
  <c r="G695" i="3"/>
  <c r="G696" i="3"/>
  <c r="G697" i="3"/>
  <c r="G698" i="3"/>
  <c r="G699" i="3"/>
  <c r="G700" i="3"/>
  <c r="G701" i="3"/>
  <c r="G702" i="3"/>
  <c r="G703" i="3"/>
  <c r="G704" i="3"/>
  <c r="G705" i="3"/>
  <c r="G706" i="3"/>
  <c r="G707" i="3"/>
  <c r="G708" i="3"/>
  <c r="G709" i="3"/>
  <c r="G710" i="3"/>
  <c r="G711" i="3"/>
  <c r="G712" i="3"/>
  <c r="G713" i="3"/>
  <c r="G714" i="3"/>
  <c r="G715" i="3"/>
  <c r="G716" i="3"/>
  <c r="G717" i="3"/>
  <c r="G718" i="3"/>
  <c r="G719" i="3"/>
  <c r="G720" i="3"/>
  <c r="G721" i="3"/>
  <c r="G722" i="3"/>
  <c r="G723" i="3"/>
  <c r="G724" i="3"/>
  <c r="G725" i="3"/>
  <c r="G726" i="3"/>
  <c r="G727" i="3"/>
  <c r="G728" i="3"/>
  <c r="G729" i="3"/>
  <c r="G730" i="3"/>
  <c r="G731" i="3"/>
  <c r="G732" i="3"/>
  <c r="G733" i="3"/>
  <c r="G734" i="3"/>
  <c r="G735" i="3"/>
  <c r="G736" i="3"/>
  <c r="G737" i="3"/>
  <c r="G738" i="3"/>
  <c r="G739" i="3"/>
  <c r="G740" i="3"/>
  <c r="G741" i="3"/>
  <c r="G742" i="3"/>
  <c r="G743" i="3"/>
  <c r="G744" i="3"/>
  <c r="G745" i="3"/>
  <c r="G746" i="3"/>
  <c r="G747" i="3"/>
  <c r="G748" i="3"/>
  <c r="G749" i="3"/>
  <c r="G750" i="3"/>
  <c r="G751" i="3"/>
  <c r="G752" i="3"/>
  <c r="G753" i="3"/>
  <c r="G754" i="3"/>
  <c r="G755" i="3"/>
  <c r="G756" i="3"/>
  <c r="G757" i="3"/>
  <c r="G758" i="3"/>
  <c r="G759" i="3"/>
  <c r="G760" i="3"/>
  <c r="G761" i="3"/>
  <c r="G762" i="3"/>
  <c r="G763" i="3"/>
  <c r="G764" i="3"/>
  <c r="G765" i="3"/>
  <c r="G766" i="3"/>
  <c r="G767" i="3"/>
  <c r="G768" i="3"/>
  <c r="G769" i="3"/>
  <c r="G770" i="3"/>
  <c r="G771" i="3"/>
  <c r="G772" i="3"/>
  <c r="G773" i="3"/>
  <c r="G774" i="3"/>
  <c r="G775" i="3"/>
  <c r="G776" i="3"/>
  <c r="G777" i="3"/>
  <c r="G778" i="3"/>
  <c r="G779" i="3"/>
  <c r="G780" i="3"/>
  <c r="G781" i="3"/>
  <c r="G782" i="3"/>
  <c r="G783" i="3"/>
  <c r="G784" i="3"/>
  <c r="G785" i="3"/>
  <c r="G786" i="3"/>
  <c r="G787" i="3"/>
  <c r="G788" i="3"/>
  <c r="G789" i="3"/>
  <c r="G790" i="3"/>
  <c r="G791" i="3"/>
  <c r="G792" i="3"/>
  <c r="G793" i="3"/>
  <c r="G794" i="3"/>
  <c r="G795" i="3"/>
  <c r="G796" i="3"/>
  <c r="G797" i="3"/>
  <c r="G798" i="3"/>
  <c r="G799" i="3"/>
  <c r="G800" i="3"/>
  <c r="G801" i="3"/>
  <c r="G802" i="3"/>
  <c r="G803" i="3"/>
  <c r="G804" i="3"/>
  <c r="G805" i="3"/>
  <c r="G806" i="3"/>
  <c r="G807" i="3"/>
  <c r="G808" i="3"/>
  <c r="G809" i="3"/>
  <c r="G810" i="3"/>
  <c r="G811" i="3"/>
  <c r="G812" i="3"/>
  <c r="G813" i="3"/>
  <c r="G814" i="3"/>
  <c r="G815" i="3"/>
  <c r="G816" i="3"/>
  <c r="G817" i="3"/>
  <c r="G818" i="3"/>
  <c r="G819" i="3"/>
  <c r="G820" i="3"/>
  <c r="G821" i="3"/>
  <c r="G822" i="3"/>
  <c r="G823" i="3"/>
  <c r="G824" i="3"/>
  <c r="G825" i="3"/>
  <c r="G826" i="3"/>
  <c r="G827" i="3"/>
  <c r="G828" i="3"/>
  <c r="G829" i="3"/>
  <c r="G830" i="3"/>
  <c r="G831" i="3"/>
  <c r="G832" i="3"/>
  <c r="G833" i="3"/>
  <c r="G834" i="3"/>
  <c r="G835" i="3"/>
  <c r="G836" i="3"/>
  <c r="G837" i="3"/>
  <c r="G838" i="3"/>
  <c r="G839" i="3"/>
  <c r="G840" i="3"/>
  <c r="G841" i="3"/>
  <c r="G842" i="3"/>
  <c r="G843" i="3"/>
  <c r="G844" i="3"/>
  <c r="G845" i="3"/>
  <c r="G846" i="3"/>
  <c r="G847" i="3"/>
  <c r="G848" i="3"/>
  <c r="G849" i="3"/>
  <c r="G850" i="3"/>
  <c r="G851" i="3"/>
  <c r="G852" i="3"/>
  <c r="G853" i="3"/>
  <c r="G854" i="3"/>
  <c r="G855" i="3"/>
  <c r="G856" i="3"/>
  <c r="G857" i="3"/>
  <c r="G858" i="3"/>
  <c r="G859" i="3"/>
  <c r="G860" i="3"/>
  <c r="G861" i="3"/>
  <c r="G862" i="3"/>
  <c r="G863" i="3"/>
  <c r="G864" i="3"/>
  <c r="G865" i="3"/>
  <c r="G866" i="3"/>
  <c r="G867" i="3"/>
  <c r="G868" i="3"/>
  <c r="G869" i="3"/>
  <c r="G870" i="3"/>
  <c r="G871" i="3"/>
  <c r="G872" i="3"/>
  <c r="G873" i="3"/>
  <c r="G874" i="3"/>
  <c r="G875" i="3"/>
  <c r="G876" i="3"/>
  <c r="G877" i="3"/>
  <c r="G878" i="3"/>
  <c r="G879" i="3"/>
  <c r="G880" i="3"/>
  <c r="G881" i="3"/>
  <c r="G882" i="3"/>
  <c r="G883" i="3"/>
  <c r="G884" i="3"/>
  <c r="G885" i="3"/>
  <c r="G886" i="3"/>
  <c r="G887" i="3"/>
  <c r="G888" i="3"/>
  <c r="G889" i="3"/>
  <c r="G890" i="3"/>
  <c r="G891" i="3"/>
  <c r="G892" i="3"/>
  <c r="G893" i="3"/>
  <c r="G894" i="3"/>
  <c r="G895" i="3"/>
  <c r="G896" i="3"/>
  <c r="G897" i="3"/>
  <c r="G898" i="3"/>
  <c r="G899" i="3"/>
  <c r="G900" i="3"/>
  <c r="G901" i="3"/>
  <c r="G902" i="3"/>
  <c r="G903" i="3"/>
  <c r="G904" i="3"/>
  <c r="G905" i="3"/>
  <c r="G906" i="3"/>
  <c r="G907" i="3"/>
  <c r="G908" i="3"/>
  <c r="G909" i="3"/>
  <c r="G910" i="3"/>
  <c r="G911" i="3"/>
  <c r="G912" i="3"/>
  <c r="G913" i="3"/>
  <c r="G914" i="3"/>
  <c r="G915" i="3"/>
  <c r="G916" i="3"/>
  <c r="G917" i="3"/>
  <c r="G918" i="3"/>
  <c r="G919" i="3"/>
  <c r="G920" i="3"/>
  <c r="G921" i="3"/>
  <c r="G922" i="3"/>
  <c r="G923" i="3"/>
  <c r="G924" i="3"/>
  <c r="G925" i="3"/>
  <c r="G926" i="3"/>
  <c r="G927" i="3"/>
  <c r="G928" i="3"/>
  <c r="G929" i="3"/>
  <c r="G930" i="3"/>
  <c r="G931" i="3"/>
  <c r="G932" i="3"/>
  <c r="G933" i="3"/>
  <c r="G934" i="3"/>
  <c r="G935" i="3"/>
  <c r="G936" i="3"/>
  <c r="G937" i="3"/>
  <c r="G938" i="3"/>
  <c r="G939" i="3"/>
  <c r="G940" i="3"/>
  <c r="G941" i="3"/>
  <c r="G942" i="3"/>
  <c r="G943" i="3"/>
  <c r="G944" i="3"/>
  <c r="G945" i="3"/>
  <c r="G946" i="3"/>
  <c r="G947" i="3"/>
  <c r="G948" i="3"/>
  <c r="G949" i="3"/>
  <c r="G950" i="3"/>
  <c r="G951" i="3"/>
  <c r="G952" i="3"/>
  <c r="G953" i="3"/>
  <c r="G954" i="3"/>
  <c r="G955" i="3"/>
  <c r="G956" i="3"/>
  <c r="G957" i="3"/>
  <c r="G958" i="3"/>
  <c r="G959" i="3"/>
  <c r="G960" i="3"/>
  <c r="G961" i="3"/>
  <c r="G962" i="3"/>
  <c r="G963" i="3"/>
  <c r="G964" i="3"/>
  <c r="G965" i="3"/>
  <c r="G966" i="3"/>
  <c r="G967" i="3"/>
  <c r="G968" i="3"/>
  <c r="G969" i="3"/>
  <c r="G970" i="3"/>
  <c r="G971" i="3"/>
  <c r="G972" i="3"/>
  <c r="G973" i="3"/>
  <c r="G974" i="3"/>
  <c r="G975" i="3"/>
  <c r="G976" i="3"/>
  <c r="G977" i="3"/>
  <c r="G978" i="3"/>
  <c r="G979" i="3"/>
  <c r="G980" i="3"/>
  <c r="G981" i="3"/>
  <c r="G982" i="3"/>
  <c r="G983" i="3"/>
  <c r="G984" i="3"/>
  <c r="G985" i="3"/>
  <c r="G986" i="3"/>
  <c r="G987" i="3"/>
  <c r="G988" i="3"/>
  <c r="G989" i="3"/>
  <c r="G990" i="3"/>
  <c r="G991" i="3"/>
  <c r="G992" i="3"/>
  <c r="G993" i="3"/>
  <c r="G994" i="3"/>
  <c r="G995" i="3"/>
  <c r="G996" i="3"/>
  <c r="G997" i="3"/>
  <c r="G998" i="3"/>
  <c r="G999" i="3"/>
  <c r="G1000" i="3"/>
  <c r="G1001" i="3"/>
  <c r="G1002" i="3"/>
  <c r="G1003" i="3"/>
  <c r="G1004" i="3"/>
  <c r="G1005" i="3"/>
  <c r="G1006" i="3"/>
  <c r="G2" i="3"/>
  <c r="H3" i="3"/>
  <c r="H4" i="3"/>
  <c r="H5" i="3"/>
  <c r="H6" i="3"/>
  <c r="H7" i="3"/>
  <c r="H8" i="3"/>
  <c r="H9" i="3"/>
  <c r="H10" i="3"/>
  <c r="H11" i="3"/>
  <c r="H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57" i="3"/>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413" i="3"/>
  <c r="H414" i="3"/>
  <c r="H415" i="3"/>
  <c r="H416" i="3"/>
  <c r="H417" i="3"/>
  <c r="H418" i="3"/>
  <c r="H419" i="3"/>
  <c r="H420" i="3"/>
  <c r="H421" i="3"/>
  <c r="H422" i="3"/>
  <c r="H423" i="3"/>
  <c r="H424" i="3"/>
  <c r="H425" i="3"/>
  <c r="H426" i="3"/>
  <c r="H427" i="3"/>
  <c r="H428" i="3"/>
  <c r="H429" i="3"/>
  <c r="H430" i="3"/>
  <c r="H431" i="3"/>
  <c r="H432" i="3"/>
  <c r="H433" i="3"/>
  <c r="H434" i="3"/>
  <c r="H435" i="3"/>
  <c r="H436" i="3"/>
  <c r="H437" i="3"/>
  <c r="H438" i="3"/>
  <c r="H439" i="3"/>
  <c r="H440" i="3"/>
  <c r="H441" i="3"/>
  <c r="H442" i="3"/>
  <c r="H443" i="3"/>
  <c r="H444" i="3"/>
  <c r="H445" i="3"/>
  <c r="H446" i="3"/>
  <c r="H447" i="3"/>
  <c r="H448" i="3"/>
  <c r="H449" i="3"/>
  <c r="H450" i="3"/>
  <c r="H451" i="3"/>
  <c r="H452" i="3"/>
  <c r="H453" i="3"/>
  <c r="H454" i="3"/>
  <c r="H455" i="3"/>
  <c r="H456" i="3"/>
  <c r="H457" i="3"/>
  <c r="H458" i="3"/>
  <c r="H459" i="3"/>
  <c r="H460" i="3"/>
  <c r="H461" i="3"/>
  <c r="H462" i="3"/>
  <c r="H463" i="3"/>
  <c r="H464" i="3"/>
  <c r="H465" i="3"/>
  <c r="H466" i="3"/>
  <c r="H467" i="3"/>
  <c r="H468" i="3"/>
  <c r="H469" i="3"/>
  <c r="H470" i="3"/>
  <c r="H471" i="3"/>
  <c r="H472" i="3"/>
  <c r="H473" i="3"/>
  <c r="H474" i="3"/>
  <c r="H475" i="3"/>
  <c r="H476" i="3"/>
  <c r="H477" i="3"/>
  <c r="H478" i="3"/>
  <c r="H479" i="3"/>
  <c r="H480" i="3"/>
  <c r="H481" i="3"/>
  <c r="H482" i="3"/>
  <c r="H483" i="3"/>
  <c r="H484" i="3"/>
  <c r="H485" i="3"/>
  <c r="H486" i="3"/>
  <c r="H487" i="3"/>
  <c r="H488" i="3"/>
  <c r="H489" i="3"/>
  <c r="H490" i="3"/>
  <c r="H491" i="3"/>
  <c r="H492" i="3"/>
  <c r="H493" i="3"/>
  <c r="H494" i="3"/>
  <c r="H495" i="3"/>
  <c r="H496" i="3"/>
  <c r="H497" i="3"/>
  <c r="H498" i="3"/>
  <c r="H499" i="3"/>
  <c r="H500" i="3"/>
  <c r="H501" i="3"/>
  <c r="H502" i="3"/>
  <c r="H503" i="3"/>
  <c r="H504" i="3"/>
  <c r="H505" i="3"/>
  <c r="H506" i="3"/>
  <c r="H507" i="3"/>
  <c r="H508" i="3"/>
  <c r="H509" i="3"/>
  <c r="H510" i="3"/>
  <c r="H511" i="3"/>
  <c r="H512" i="3"/>
  <c r="H513" i="3"/>
  <c r="H514" i="3"/>
  <c r="H515" i="3"/>
  <c r="H516" i="3"/>
  <c r="H517" i="3"/>
  <c r="H518" i="3"/>
  <c r="H519" i="3"/>
  <c r="H520" i="3"/>
  <c r="H521" i="3"/>
  <c r="H522" i="3"/>
  <c r="H523" i="3"/>
  <c r="H524" i="3"/>
  <c r="H525" i="3"/>
  <c r="H526" i="3"/>
  <c r="H527" i="3"/>
  <c r="H528" i="3"/>
  <c r="H529" i="3"/>
  <c r="H530" i="3"/>
  <c r="H531" i="3"/>
  <c r="H532" i="3"/>
  <c r="H533" i="3"/>
  <c r="H534" i="3"/>
  <c r="H535" i="3"/>
  <c r="H536" i="3"/>
  <c r="H537" i="3"/>
  <c r="H538" i="3"/>
  <c r="H539" i="3"/>
  <c r="H540" i="3"/>
  <c r="H541" i="3"/>
  <c r="H542" i="3"/>
  <c r="H543" i="3"/>
  <c r="H544" i="3"/>
  <c r="H545" i="3"/>
  <c r="H546" i="3"/>
  <c r="H547" i="3"/>
  <c r="H548" i="3"/>
  <c r="H549" i="3"/>
  <c r="H550" i="3"/>
  <c r="H551" i="3"/>
  <c r="H552" i="3"/>
  <c r="H553" i="3"/>
  <c r="H554" i="3"/>
  <c r="H555" i="3"/>
  <c r="H556" i="3"/>
  <c r="H557" i="3"/>
  <c r="H558" i="3"/>
  <c r="H559" i="3"/>
  <c r="H560" i="3"/>
  <c r="H561" i="3"/>
  <c r="H562" i="3"/>
  <c r="H563" i="3"/>
  <c r="H564" i="3"/>
  <c r="H565" i="3"/>
  <c r="H566" i="3"/>
  <c r="H567" i="3"/>
  <c r="H568" i="3"/>
  <c r="H569" i="3"/>
  <c r="H570" i="3"/>
  <c r="H571" i="3"/>
  <c r="H572" i="3"/>
  <c r="H573" i="3"/>
  <c r="H574" i="3"/>
  <c r="H575" i="3"/>
  <c r="H576" i="3"/>
  <c r="H577" i="3"/>
  <c r="H578" i="3"/>
  <c r="H579" i="3"/>
  <c r="H580" i="3"/>
  <c r="H581" i="3"/>
  <c r="H582" i="3"/>
  <c r="H583" i="3"/>
  <c r="H584" i="3"/>
  <c r="H585" i="3"/>
  <c r="H586" i="3"/>
  <c r="H587" i="3"/>
  <c r="H588" i="3"/>
  <c r="H589" i="3"/>
  <c r="H590" i="3"/>
  <c r="H591" i="3"/>
  <c r="H592" i="3"/>
  <c r="H593" i="3"/>
  <c r="H594" i="3"/>
  <c r="H595" i="3"/>
  <c r="H596" i="3"/>
  <c r="H597" i="3"/>
  <c r="H598" i="3"/>
  <c r="H599" i="3"/>
  <c r="H600" i="3"/>
  <c r="H601" i="3"/>
  <c r="H602" i="3"/>
  <c r="H603" i="3"/>
  <c r="H604" i="3"/>
  <c r="H605" i="3"/>
  <c r="H606" i="3"/>
  <c r="H607" i="3"/>
  <c r="H608" i="3"/>
  <c r="H609" i="3"/>
  <c r="H610" i="3"/>
  <c r="H611" i="3"/>
  <c r="H612" i="3"/>
  <c r="H613" i="3"/>
  <c r="H614" i="3"/>
  <c r="H615" i="3"/>
  <c r="H616" i="3"/>
  <c r="H617" i="3"/>
  <c r="H618" i="3"/>
  <c r="H619" i="3"/>
  <c r="H620" i="3"/>
  <c r="H621" i="3"/>
  <c r="H622" i="3"/>
  <c r="H623" i="3"/>
  <c r="H624" i="3"/>
  <c r="H625" i="3"/>
  <c r="H626" i="3"/>
  <c r="H627" i="3"/>
  <c r="H628" i="3"/>
  <c r="H629" i="3"/>
  <c r="H630" i="3"/>
  <c r="H631" i="3"/>
  <c r="H632" i="3"/>
  <c r="H633" i="3"/>
  <c r="H634" i="3"/>
  <c r="H635" i="3"/>
  <c r="H636" i="3"/>
  <c r="H637" i="3"/>
  <c r="H638" i="3"/>
  <c r="H639" i="3"/>
  <c r="H640" i="3"/>
  <c r="H641" i="3"/>
  <c r="H642" i="3"/>
  <c r="H643" i="3"/>
  <c r="H644" i="3"/>
  <c r="H645" i="3"/>
  <c r="H646" i="3"/>
  <c r="H647" i="3"/>
  <c r="H648" i="3"/>
  <c r="H649" i="3"/>
  <c r="H650" i="3"/>
  <c r="H651" i="3"/>
  <c r="H652" i="3"/>
  <c r="H653" i="3"/>
  <c r="H654" i="3"/>
  <c r="H655" i="3"/>
  <c r="H656" i="3"/>
  <c r="H657" i="3"/>
  <c r="H658" i="3"/>
  <c r="H659" i="3"/>
  <c r="H660" i="3"/>
  <c r="H661" i="3"/>
  <c r="H662" i="3"/>
  <c r="H663" i="3"/>
  <c r="H664" i="3"/>
  <c r="H665" i="3"/>
  <c r="H666" i="3"/>
  <c r="H667" i="3"/>
  <c r="H668" i="3"/>
  <c r="H669" i="3"/>
  <c r="H670" i="3"/>
  <c r="H671" i="3"/>
  <c r="H672" i="3"/>
  <c r="H673" i="3"/>
  <c r="H674" i="3"/>
  <c r="H675" i="3"/>
  <c r="H676" i="3"/>
  <c r="H677" i="3"/>
  <c r="H678" i="3"/>
  <c r="H679" i="3"/>
  <c r="H680" i="3"/>
  <c r="H681" i="3"/>
  <c r="H682" i="3"/>
  <c r="H683" i="3"/>
  <c r="H684" i="3"/>
  <c r="H685" i="3"/>
  <c r="H686" i="3"/>
  <c r="H687" i="3"/>
  <c r="H688" i="3"/>
  <c r="H689" i="3"/>
  <c r="H690" i="3"/>
  <c r="H691" i="3"/>
  <c r="H692" i="3"/>
  <c r="H693" i="3"/>
  <c r="H694" i="3"/>
  <c r="H695" i="3"/>
  <c r="H696" i="3"/>
  <c r="H697" i="3"/>
  <c r="H698" i="3"/>
  <c r="H699" i="3"/>
  <c r="H700" i="3"/>
  <c r="H701" i="3"/>
  <c r="H702" i="3"/>
  <c r="H703" i="3"/>
  <c r="H704" i="3"/>
  <c r="H705" i="3"/>
  <c r="H706" i="3"/>
  <c r="H707" i="3"/>
  <c r="H708" i="3"/>
  <c r="H709" i="3"/>
  <c r="H710" i="3"/>
  <c r="H711" i="3"/>
  <c r="H712" i="3"/>
  <c r="H713" i="3"/>
  <c r="H714" i="3"/>
  <c r="H715" i="3"/>
  <c r="H716" i="3"/>
  <c r="H717" i="3"/>
  <c r="H718" i="3"/>
  <c r="H719" i="3"/>
  <c r="H720" i="3"/>
  <c r="H721" i="3"/>
  <c r="H722" i="3"/>
  <c r="H723" i="3"/>
  <c r="H724" i="3"/>
  <c r="H725" i="3"/>
  <c r="H726" i="3"/>
  <c r="H727" i="3"/>
  <c r="H728" i="3"/>
  <c r="H729" i="3"/>
  <c r="H730" i="3"/>
  <c r="H731" i="3"/>
  <c r="H732" i="3"/>
  <c r="H733" i="3"/>
  <c r="H734" i="3"/>
  <c r="H735" i="3"/>
  <c r="H736" i="3"/>
  <c r="H737" i="3"/>
  <c r="H738" i="3"/>
  <c r="H739" i="3"/>
  <c r="H740" i="3"/>
  <c r="H741" i="3"/>
  <c r="H742" i="3"/>
  <c r="H743" i="3"/>
  <c r="H744" i="3"/>
  <c r="H745" i="3"/>
  <c r="H746" i="3"/>
  <c r="H747" i="3"/>
  <c r="H748" i="3"/>
  <c r="H749" i="3"/>
  <c r="H750" i="3"/>
  <c r="H751" i="3"/>
  <c r="H752" i="3"/>
  <c r="H753" i="3"/>
  <c r="H754" i="3"/>
  <c r="H755" i="3"/>
  <c r="H756" i="3"/>
  <c r="H757" i="3"/>
  <c r="H758" i="3"/>
  <c r="H759" i="3"/>
  <c r="H760" i="3"/>
  <c r="H761" i="3"/>
  <c r="H762" i="3"/>
  <c r="H763" i="3"/>
  <c r="H764" i="3"/>
  <c r="H765" i="3"/>
  <c r="H766" i="3"/>
  <c r="H767" i="3"/>
  <c r="H768" i="3"/>
  <c r="H769" i="3"/>
  <c r="H770" i="3"/>
  <c r="H771" i="3"/>
  <c r="H772" i="3"/>
  <c r="H773" i="3"/>
  <c r="H774" i="3"/>
  <c r="H775" i="3"/>
  <c r="H776" i="3"/>
  <c r="H777" i="3"/>
  <c r="H778" i="3"/>
  <c r="H779" i="3"/>
  <c r="H780" i="3"/>
  <c r="H781" i="3"/>
  <c r="H782" i="3"/>
  <c r="H783" i="3"/>
  <c r="H784" i="3"/>
  <c r="H785" i="3"/>
  <c r="H786" i="3"/>
  <c r="H787" i="3"/>
  <c r="H788" i="3"/>
  <c r="H789" i="3"/>
  <c r="H790" i="3"/>
  <c r="H791" i="3"/>
  <c r="H792" i="3"/>
  <c r="H793" i="3"/>
  <c r="H794" i="3"/>
  <c r="H795" i="3"/>
  <c r="H796" i="3"/>
  <c r="H797" i="3"/>
  <c r="H798" i="3"/>
  <c r="H799" i="3"/>
  <c r="H800" i="3"/>
  <c r="H801" i="3"/>
  <c r="H802" i="3"/>
  <c r="H803" i="3"/>
  <c r="H804" i="3"/>
  <c r="H805" i="3"/>
  <c r="H806" i="3"/>
  <c r="H807" i="3"/>
  <c r="H808" i="3"/>
  <c r="H809" i="3"/>
  <c r="H810" i="3"/>
  <c r="H811" i="3"/>
  <c r="H812" i="3"/>
  <c r="H813" i="3"/>
  <c r="H814" i="3"/>
  <c r="H815" i="3"/>
  <c r="H816" i="3"/>
  <c r="H817" i="3"/>
  <c r="H818" i="3"/>
  <c r="H819" i="3"/>
  <c r="H820" i="3"/>
  <c r="H821" i="3"/>
  <c r="H822" i="3"/>
  <c r="H823" i="3"/>
  <c r="H824" i="3"/>
  <c r="H825" i="3"/>
  <c r="H826" i="3"/>
  <c r="H827" i="3"/>
  <c r="H828" i="3"/>
  <c r="H829" i="3"/>
  <c r="H830" i="3"/>
  <c r="H831" i="3"/>
  <c r="H832" i="3"/>
  <c r="H833" i="3"/>
  <c r="H834" i="3"/>
  <c r="H835" i="3"/>
  <c r="H836" i="3"/>
  <c r="H837" i="3"/>
  <c r="H838" i="3"/>
  <c r="H839" i="3"/>
  <c r="H840" i="3"/>
  <c r="H841" i="3"/>
  <c r="H842" i="3"/>
  <c r="H843" i="3"/>
  <c r="H844" i="3"/>
  <c r="H845" i="3"/>
  <c r="H846" i="3"/>
  <c r="H847" i="3"/>
  <c r="H848" i="3"/>
  <c r="H849" i="3"/>
  <c r="H850" i="3"/>
  <c r="H851" i="3"/>
  <c r="H852" i="3"/>
  <c r="H853" i="3"/>
  <c r="H854" i="3"/>
  <c r="H855" i="3"/>
  <c r="H856" i="3"/>
  <c r="H857" i="3"/>
  <c r="H858" i="3"/>
  <c r="H859" i="3"/>
  <c r="H860" i="3"/>
  <c r="H861" i="3"/>
  <c r="H862" i="3"/>
  <c r="H863" i="3"/>
  <c r="H864" i="3"/>
  <c r="H865" i="3"/>
  <c r="H866" i="3"/>
  <c r="H867" i="3"/>
  <c r="H868" i="3"/>
  <c r="H869" i="3"/>
  <c r="H870" i="3"/>
  <c r="H871" i="3"/>
  <c r="H872" i="3"/>
  <c r="H873" i="3"/>
  <c r="H874" i="3"/>
  <c r="H875" i="3"/>
  <c r="H876" i="3"/>
  <c r="H877" i="3"/>
  <c r="H878" i="3"/>
  <c r="H879" i="3"/>
  <c r="H880" i="3"/>
  <c r="H881" i="3"/>
  <c r="H882" i="3"/>
  <c r="H883" i="3"/>
  <c r="H884" i="3"/>
  <c r="H885" i="3"/>
  <c r="H886" i="3"/>
  <c r="H887" i="3"/>
  <c r="H888" i="3"/>
  <c r="H889" i="3"/>
  <c r="H890" i="3"/>
  <c r="H891" i="3"/>
  <c r="H892" i="3"/>
  <c r="H893" i="3"/>
  <c r="H894" i="3"/>
  <c r="H895" i="3"/>
  <c r="H896" i="3"/>
  <c r="H897" i="3"/>
  <c r="H898" i="3"/>
  <c r="H899" i="3"/>
  <c r="H900" i="3"/>
  <c r="H901" i="3"/>
  <c r="H902" i="3"/>
  <c r="H903" i="3"/>
  <c r="H904" i="3"/>
  <c r="H905" i="3"/>
  <c r="H906" i="3"/>
  <c r="H907" i="3"/>
  <c r="H908" i="3"/>
  <c r="H909" i="3"/>
  <c r="H910" i="3"/>
  <c r="H911" i="3"/>
  <c r="H912" i="3"/>
  <c r="H913" i="3"/>
  <c r="H914" i="3"/>
  <c r="H915" i="3"/>
  <c r="H916" i="3"/>
  <c r="H917" i="3"/>
  <c r="H918" i="3"/>
  <c r="H919" i="3"/>
  <c r="H920" i="3"/>
  <c r="H921" i="3"/>
  <c r="H922" i="3"/>
  <c r="H923" i="3"/>
  <c r="H924" i="3"/>
  <c r="H925" i="3"/>
  <c r="H926" i="3"/>
  <c r="H927" i="3"/>
  <c r="H928" i="3"/>
  <c r="H929" i="3"/>
  <c r="H930" i="3"/>
  <c r="H931" i="3"/>
  <c r="H932" i="3"/>
  <c r="H933" i="3"/>
  <c r="H934" i="3"/>
  <c r="H935" i="3"/>
  <c r="H936" i="3"/>
  <c r="H937" i="3"/>
  <c r="H938" i="3"/>
  <c r="H939" i="3"/>
  <c r="H940" i="3"/>
  <c r="H941" i="3"/>
  <c r="H942" i="3"/>
  <c r="H943" i="3"/>
  <c r="H944" i="3"/>
  <c r="H945" i="3"/>
  <c r="H946" i="3"/>
  <c r="H947" i="3"/>
  <c r="H948" i="3"/>
  <c r="H949" i="3"/>
  <c r="H950" i="3"/>
  <c r="H951" i="3"/>
  <c r="H952" i="3"/>
  <c r="H953" i="3"/>
  <c r="H954" i="3"/>
  <c r="H955" i="3"/>
  <c r="H956" i="3"/>
  <c r="H957" i="3"/>
  <c r="H958" i="3"/>
  <c r="H959" i="3"/>
  <c r="H960" i="3"/>
  <c r="H961" i="3"/>
  <c r="H962" i="3"/>
  <c r="H963" i="3"/>
  <c r="H964" i="3"/>
  <c r="H965" i="3"/>
  <c r="H966" i="3"/>
  <c r="H967" i="3"/>
  <c r="H968" i="3"/>
  <c r="H969" i="3"/>
  <c r="H970" i="3"/>
  <c r="H971" i="3"/>
  <c r="H972" i="3"/>
  <c r="H973" i="3"/>
  <c r="H974" i="3"/>
  <c r="H975" i="3"/>
  <c r="H976" i="3"/>
  <c r="H977" i="3"/>
  <c r="H978" i="3"/>
  <c r="H979" i="3"/>
  <c r="H980" i="3"/>
  <c r="H981" i="3"/>
  <c r="H982" i="3"/>
  <c r="H983" i="3"/>
  <c r="H984" i="3"/>
  <c r="H985" i="3"/>
  <c r="H986" i="3"/>
  <c r="H987" i="3"/>
  <c r="H988" i="3"/>
  <c r="H989" i="3"/>
  <c r="H990" i="3"/>
  <c r="H991" i="3"/>
  <c r="H992" i="3"/>
  <c r="H993" i="3"/>
  <c r="H994" i="3"/>
  <c r="H995" i="3"/>
  <c r="H996" i="3"/>
  <c r="H997" i="3"/>
  <c r="H998" i="3"/>
  <c r="H999" i="3"/>
  <c r="H1000" i="3"/>
  <c r="H1001" i="3"/>
  <c r="H1002" i="3"/>
  <c r="H1003" i="3"/>
  <c r="H1004" i="3"/>
  <c r="H1005" i="3"/>
  <c r="H1006" i="3"/>
  <c r="B203" i="4"/>
  <c r="C203" i="4"/>
  <c r="D203" i="4"/>
  <c r="E203" i="4"/>
  <c r="F203" i="4"/>
  <c r="G203" i="4"/>
  <c r="H203" i="4"/>
  <c r="I203" i="4"/>
  <c r="J203" i="4"/>
  <c r="K203" i="4"/>
  <c r="L203" i="4"/>
  <c r="M203" i="4"/>
  <c r="N203" i="4"/>
  <c r="O203" i="4"/>
  <c r="P203" i="4"/>
  <c r="Q203" i="4"/>
  <c r="R203" i="4"/>
  <c r="S203" i="4"/>
  <c r="T203" i="4"/>
  <c r="U203" i="4"/>
  <c r="V203" i="4"/>
  <c r="W203" i="4"/>
  <c r="X203" i="4"/>
  <c r="Y203" i="4"/>
  <c r="Z203" i="4"/>
  <c r="AA203" i="4"/>
  <c r="AB203" i="4"/>
  <c r="AC203" i="4"/>
  <c r="AD203" i="4"/>
  <c r="AE203" i="4"/>
  <c r="AF203" i="4"/>
  <c r="AG203" i="4"/>
  <c r="AH203" i="4"/>
  <c r="AI203" i="4"/>
  <c r="AJ203" i="4"/>
  <c r="AK203" i="4"/>
  <c r="AL203" i="4"/>
  <c r="AM203" i="4"/>
  <c r="AN203" i="4"/>
  <c r="AO203" i="4"/>
  <c r="AP203" i="4"/>
  <c r="AQ203" i="4"/>
  <c r="AR203" i="4"/>
  <c r="AS203" i="4"/>
  <c r="AT203" i="4"/>
  <c r="AU203" i="4"/>
  <c r="AV203" i="4"/>
  <c r="AW203" i="4"/>
  <c r="AX203" i="4"/>
  <c r="AY203" i="4"/>
  <c r="AZ203" i="4"/>
  <c r="BA203" i="4"/>
  <c r="BB203" i="4"/>
  <c r="BC203" i="4"/>
  <c r="BD203" i="4"/>
  <c r="BE203" i="4"/>
  <c r="BF203" i="4"/>
  <c r="BG203" i="4"/>
  <c r="BH203" i="4"/>
  <c r="BI203" i="4"/>
  <c r="BJ203" i="4"/>
  <c r="BK203" i="4"/>
  <c r="BL203" i="4"/>
  <c r="BM203" i="4"/>
  <c r="BN203" i="4"/>
  <c r="BO203" i="4"/>
  <c r="BP203" i="4"/>
  <c r="BR203" i="4"/>
  <c r="BS203" i="4"/>
  <c r="BT203" i="4"/>
  <c r="BU203" i="4"/>
  <c r="BV203" i="4"/>
  <c r="BW203" i="4"/>
  <c r="BX203" i="4"/>
  <c r="BY203" i="4"/>
  <c r="BZ203" i="4"/>
  <c r="CA203" i="4"/>
  <c r="CB203" i="4"/>
  <c r="CC203" i="4"/>
  <c r="CD203" i="4"/>
  <c r="CE203" i="4"/>
  <c r="CF203" i="4"/>
  <c r="CG203" i="4"/>
  <c r="CH203" i="4"/>
  <c r="CI203" i="4"/>
  <c r="CJ203" i="4"/>
  <c r="CK203" i="4"/>
  <c r="CL203" i="4"/>
  <c r="CM203" i="4"/>
  <c r="CN203" i="4"/>
  <c r="CO203" i="4"/>
  <c r="CP203" i="4"/>
  <c r="CQ203" i="4"/>
  <c r="CR203" i="4"/>
  <c r="CS203" i="4"/>
  <c r="CT203" i="4"/>
  <c r="CU203" i="4"/>
  <c r="CV203" i="4"/>
  <c r="CW203" i="4"/>
  <c r="CX203" i="4"/>
  <c r="CY203" i="4"/>
  <c r="CZ203" i="4"/>
  <c r="DA203" i="4"/>
  <c r="DB203" i="4"/>
  <c r="DC203" i="4"/>
  <c r="DD203" i="4"/>
  <c r="DE203" i="4"/>
  <c r="DF203" i="4"/>
  <c r="DG203" i="4"/>
  <c r="DH203" i="4"/>
  <c r="DI203" i="4"/>
  <c r="DJ203" i="4"/>
  <c r="DK203" i="4"/>
  <c r="DL203" i="4"/>
  <c r="DM203" i="4"/>
  <c r="DN203" i="4"/>
  <c r="DO203" i="4"/>
  <c r="DP203" i="4"/>
  <c r="DQ203" i="4"/>
  <c r="DR203" i="4"/>
  <c r="DS203" i="4"/>
  <c r="DT203" i="4"/>
  <c r="DU203" i="4"/>
  <c r="DV203" i="4"/>
  <c r="DW203" i="4"/>
  <c r="DX203" i="4"/>
  <c r="DY203" i="4"/>
  <c r="DZ203" i="4"/>
  <c r="EA203" i="4"/>
  <c r="EB203" i="4"/>
  <c r="EC203" i="4"/>
  <c r="ED203" i="4"/>
  <c r="EE203" i="4"/>
  <c r="EF203" i="4"/>
  <c r="EG203" i="4"/>
  <c r="B204" i="4"/>
  <c r="C204" i="4"/>
  <c r="D204" i="4"/>
  <c r="E204" i="4"/>
  <c r="F204" i="4"/>
  <c r="G204" i="4"/>
  <c r="H204" i="4"/>
  <c r="I204" i="4"/>
  <c r="J204" i="4"/>
  <c r="K204" i="4"/>
  <c r="L204" i="4"/>
  <c r="M204" i="4"/>
  <c r="N204" i="4"/>
  <c r="O204" i="4"/>
  <c r="P204" i="4"/>
  <c r="Q204" i="4"/>
  <c r="R204" i="4"/>
  <c r="S204" i="4"/>
  <c r="T204" i="4"/>
  <c r="U204" i="4"/>
  <c r="V204" i="4"/>
  <c r="W204" i="4"/>
  <c r="X204" i="4"/>
  <c r="Y204" i="4"/>
  <c r="Z204" i="4"/>
  <c r="AA204" i="4"/>
  <c r="AB204" i="4"/>
  <c r="AC204" i="4"/>
  <c r="AD204" i="4"/>
  <c r="AE204" i="4"/>
  <c r="AF204" i="4"/>
  <c r="AG204" i="4"/>
  <c r="AH204" i="4"/>
  <c r="AI204" i="4"/>
  <c r="AJ204" i="4"/>
  <c r="AK204" i="4"/>
  <c r="AL204" i="4"/>
  <c r="AM204" i="4"/>
  <c r="AN204" i="4"/>
  <c r="AO204" i="4"/>
  <c r="AP204" i="4"/>
  <c r="AQ204" i="4"/>
  <c r="AR204" i="4"/>
  <c r="AS204" i="4"/>
  <c r="AT204" i="4"/>
  <c r="AU204" i="4"/>
  <c r="AV204" i="4"/>
  <c r="AW204" i="4"/>
  <c r="AX204" i="4"/>
  <c r="AY204" i="4"/>
  <c r="AZ204" i="4"/>
  <c r="BA204" i="4"/>
  <c r="BB204" i="4"/>
  <c r="BC204" i="4"/>
  <c r="BD204" i="4"/>
  <c r="BE204" i="4"/>
  <c r="BF204" i="4"/>
  <c r="BG204" i="4"/>
  <c r="BH204" i="4"/>
  <c r="BI204" i="4"/>
  <c r="BJ204" i="4"/>
  <c r="BK204" i="4"/>
  <c r="BL204" i="4"/>
  <c r="BM204" i="4"/>
  <c r="BN204" i="4"/>
  <c r="BO204" i="4"/>
  <c r="BP204" i="4"/>
  <c r="BR204" i="4"/>
  <c r="BS204" i="4"/>
  <c r="BT204" i="4"/>
  <c r="BU204" i="4"/>
  <c r="BV204" i="4"/>
  <c r="BW204" i="4"/>
  <c r="BX204" i="4"/>
  <c r="BY204" i="4"/>
  <c r="BZ204" i="4"/>
  <c r="CA204" i="4"/>
  <c r="CB204" i="4"/>
  <c r="CC204" i="4"/>
  <c r="CD204" i="4"/>
  <c r="CE204" i="4"/>
  <c r="CF204" i="4"/>
  <c r="CG204" i="4"/>
  <c r="CH204" i="4"/>
  <c r="CI204" i="4"/>
  <c r="CJ204" i="4"/>
  <c r="CK204" i="4"/>
  <c r="CL204" i="4"/>
  <c r="CM204" i="4"/>
  <c r="CN204" i="4"/>
  <c r="CO204" i="4"/>
  <c r="CP204" i="4"/>
  <c r="CQ204" i="4"/>
  <c r="CR204" i="4"/>
  <c r="CS204" i="4"/>
  <c r="CT204" i="4"/>
  <c r="CU204" i="4"/>
  <c r="CV204" i="4"/>
  <c r="CW204" i="4"/>
  <c r="CX204" i="4"/>
  <c r="CY204" i="4"/>
  <c r="CZ204" i="4"/>
  <c r="DA204" i="4"/>
  <c r="DB204" i="4"/>
  <c r="DC204" i="4"/>
  <c r="DD204" i="4"/>
  <c r="DE204" i="4"/>
  <c r="DF204" i="4"/>
  <c r="DG204" i="4"/>
  <c r="DH204" i="4"/>
  <c r="DI204" i="4"/>
  <c r="DJ204" i="4"/>
  <c r="DK204" i="4"/>
  <c r="DL204" i="4"/>
  <c r="DM204" i="4"/>
  <c r="DN204" i="4"/>
  <c r="DO204" i="4"/>
  <c r="DP204" i="4"/>
  <c r="DQ204" i="4"/>
  <c r="DR204" i="4"/>
  <c r="DS204" i="4"/>
  <c r="DT204" i="4"/>
  <c r="DU204" i="4"/>
  <c r="DV204" i="4"/>
  <c r="DW204" i="4"/>
  <c r="DX204" i="4"/>
  <c r="DY204" i="4"/>
  <c r="DZ204" i="4"/>
  <c r="EA204" i="4"/>
  <c r="EB204" i="4"/>
  <c r="EC204" i="4"/>
  <c r="ED204" i="4"/>
  <c r="EE204" i="4"/>
  <c r="EF204" i="4"/>
  <c r="EG204" i="4"/>
  <c r="A204" i="4"/>
  <c r="A203" i="4"/>
  <c r="EJ3" i="4"/>
  <c r="EK3" i="4"/>
  <c r="EL3" i="4"/>
  <c r="EM3" i="4"/>
  <c r="EN3" i="4"/>
  <c r="EO3" i="4"/>
  <c r="EP3" i="4"/>
  <c r="EQ3" i="4"/>
  <c r="ER3" i="4"/>
  <c r="ES3" i="4"/>
  <c r="ET3" i="4"/>
  <c r="EU3" i="4"/>
  <c r="EV3" i="4"/>
  <c r="EW3" i="4"/>
  <c r="EX3" i="4"/>
  <c r="EY3" i="4"/>
  <c r="EZ3" i="4"/>
  <c r="FA3" i="4"/>
  <c r="FB3" i="4"/>
  <c r="FC3" i="4"/>
  <c r="FD3" i="4"/>
  <c r="FE3" i="4"/>
  <c r="FF3" i="4"/>
  <c r="FG3" i="4"/>
  <c r="FH3" i="4"/>
  <c r="FI3" i="4"/>
  <c r="FJ3" i="4"/>
  <c r="FK3" i="4"/>
  <c r="FL3" i="4"/>
  <c r="FM3" i="4"/>
  <c r="FN3" i="4"/>
  <c r="FO3" i="4"/>
  <c r="FP3" i="4"/>
  <c r="FQ3" i="4"/>
  <c r="FR3" i="4"/>
  <c r="FS3" i="4"/>
  <c r="FT3" i="4"/>
  <c r="FU3" i="4"/>
  <c r="FV3" i="4"/>
  <c r="FW3" i="4"/>
  <c r="FX3" i="4"/>
  <c r="FY3" i="4"/>
  <c r="FZ3" i="4"/>
  <c r="GA3" i="4"/>
  <c r="GB3" i="4"/>
  <c r="GC3" i="4"/>
  <c r="GD3" i="4"/>
  <c r="GE3" i="4"/>
  <c r="GF3" i="4"/>
  <c r="GG3" i="4"/>
  <c r="GH3" i="4"/>
  <c r="GI3" i="4"/>
  <c r="GJ3" i="4"/>
  <c r="GK3" i="4"/>
  <c r="GL3" i="4"/>
  <c r="GM3" i="4"/>
  <c r="GN3" i="4"/>
  <c r="GO3" i="4"/>
  <c r="GP3" i="4"/>
  <c r="GQ3" i="4"/>
  <c r="GR3" i="4"/>
  <c r="GS3" i="4"/>
  <c r="GT3" i="4"/>
  <c r="GU3" i="4"/>
  <c r="GV3" i="4"/>
  <c r="GW3" i="4"/>
  <c r="GX3" i="4"/>
  <c r="EJ4" i="4"/>
  <c r="EK4" i="4"/>
  <c r="EL4" i="4"/>
  <c r="EM4" i="4"/>
  <c r="EN4" i="4"/>
  <c r="EO4" i="4"/>
  <c r="EP4" i="4"/>
  <c r="EQ4" i="4"/>
  <c r="ER4" i="4"/>
  <c r="ES4" i="4"/>
  <c r="ET4" i="4"/>
  <c r="EU4" i="4"/>
  <c r="EV4" i="4"/>
  <c r="EW4" i="4"/>
  <c r="EX4" i="4"/>
  <c r="EY4" i="4"/>
  <c r="EZ4" i="4"/>
  <c r="FA4" i="4"/>
  <c r="FB4" i="4"/>
  <c r="FC4" i="4"/>
  <c r="FD4" i="4"/>
  <c r="FE4" i="4"/>
  <c r="FF4" i="4"/>
  <c r="FG4" i="4"/>
  <c r="FH4" i="4"/>
  <c r="FI4" i="4"/>
  <c r="FJ4" i="4"/>
  <c r="FK4" i="4"/>
  <c r="FL4" i="4"/>
  <c r="FM4" i="4"/>
  <c r="FN4" i="4"/>
  <c r="FO4" i="4"/>
  <c r="FP4" i="4"/>
  <c r="FQ4" i="4"/>
  <c r="FR4" i="4"/>
  <c r="FS4" i="4"/>
  <c r="FT4" i="4"/>
  <c r="FU4" i="4"/>
  <c r="FV4" i="4"/>
  <c r="FW4" i="4"/>
  <c r="FX4" i="4"/>
  <c r="FY4" i="4"/>
  <c r="FZ4" i="4"/>
  <c r="GA4" i="4"/>
  <c r="GB4" i="4"/>
  <c r="GC4" i="4"/>
  <c r="GD4" i="4"/>
  <c r="GE4" i="4"/>
  <c r="GF4" i="4"/>
  <c r="GG4" i="4"/>
  <c r="GH4" i="4"/>
  <c r="GI4" i="4"/>
  <c r="GJ4" i="4"/>
  <c r="GK4" i="4"/>
  <c r="GL4" i="4"/>
  <c r="GM4" i="4"/>
  <c r="GN4" i="4"/>
  <c r="GO4" i="4"/>
  <c r="GP4" i="4"/>
  <c r="GQ4" i="4"/>
  <c r="GR4" i="4"/>
  <c r="GS4" i="4"/>
  <c r="GT4" i="4"/>
  <c r="GU4" i="4"/>
  <c r="GV4" i="4"/>
  <c r="GW4" i="4"/>
  <c r="GX4" i="4"/>
  <c r="EJ5" i="4"/>
  <c r="EK5" i="4"/>
  <c r="EL5" i="4"/>
  <c r="EM5" i="4"/>
  <c r="EN5" i="4"/>
  <c r="EO5" i="4"/>
  <c r="EP5" i="4"/>
  <c r="EQ5" i="4"/>
  <c r="ER5" i="4"/>
  <c r="ES5" i="4"/>
  <c r="ET5" i="4"/>
  <c r="EU5" i="4"/>
  <c r="EV5" i="4"/>
  <c r="EW5" i="4"/>
  <c r="EX5" i="4"/>
  <c r="EY5" i="4"/>
  <c r="EZ5" i="4"/>
  <c r="FA5" i="4"/>
  <c r="FB5" i="4"/>
  <c r="FC5" i="4"/>
  <c r="FD5" i="4"/>
  <c r="FE5" i="4"/>
  <c r="FF5" i="4"/>
  <c r="FG5" i="4"/>
  <c r="FH5" i="4"/>
  <c r="FI5" i="4"/>
  <c r="FJ5" i="4"/>
  <c r="FK5" i="4"/>
  <c r="FL5" i="4"/>
  <c r="FM5" i="4"/>
  <c r="FN5" i="4"/>
  <c r="FO5" i="4"/>
  <c r="FP5" i="4"/>
  <c r="FQ5" i="4"/>
  <c r="FR5" i="4"/>
  <c r="FS5" i="4"/>
  <c r="FT5" i="4"/>
  <c r="FU5" i="4"/>
  <c r="FV5" i="4"/>
  <c r="FW5" i="4"/>
  <c r="FX5" i="4"/>
  <c r="FY5" i="4"/>
  <c r="FZ5" i="4"/>
  <c r="GA5" i="4"/>
  <c r="GB5" i="4"/>
  <c r="GC5" i="4"/>
  <c r="GD5" i="4"/>
  <c r="GE5" i="4"/>
  <c r="GF5" i="4"/>
  <c r="GG5" i="4"/>
  <c r="GH5" i="4"/>
  <c r="GI5" i="4"/>
  <c r="GJ5" i="4"/>
  <c r="GK5" i="4"/>
  <c r="GL5" i="4"/>
  <c r="GM5" i="4"/>
  <c r="GN5" i="4"/>
  <c r="GO5" i="4"/>
  <c r="GP5" i="4"/>
  <c r="GQ5" i="4"/>
  <c r="GR5" i="4"/>
  <c r="GS5" i="4"/>
  <c r="GT5" i="4"/>
  <c r="GU5" i="4"/>
  <c r="GV5" i="4"/>
  <c r="GW5" i="4"/>
  <c r="GX5" i="4"/>
  <c r="EJ6" i="4"/>
  <c r="EK6" i="4"/>
  <c r="EL6" i="4"/>
  <c r="EM6" i="4"/>
  <c r="EN6" i="4"/>
  <c r="EO6" i="4"/>
  <c r="EP6" i="4"/>
  <c r="EQ6" i="4"/>
  <c r="ER6" i="4"/>
  <c r="ES6" i="4"/>
  <c r="ET6" i="4"/>
  <c r="EU6" i="4"/>
  <c r="EV6" i="4"/>
  <c r="EW6" i="4"/>
  <c r="EX6" i="4"/>
  <c r="EY6" i="4"/>
  <c r="EZ6" i="4"/>
  <c r="FA6" i="4"/>
  <c r="FB6" i="4"/>
  <c r="FC6" i="4"/>
  <c r="FD6" i="4"/>
  <c r="FE6" i="4"/>
  <c r="FF6" i="4"/>
  <c r="FG6" i="4"/>
  <c r="FH6" i="4"/>
  <c r="FI6" i="4"/>
  <c r="FJ6" i="4"/>
  <c r="FK6" i="4"/>
  <c r="FL6" i="4"/>
  <c r="FM6" i="4"/>
  <c r="FN6" i="4"/>
  <c r="FO6" i="4"/>
  <c r="FP6" i="4"/>
  <c r="FQ6" i="4"/>
  <c r="FR6" i="4"/>
  <c r="FS6" i="4"/>
  <c r="FT6" i="4"/>
  <c r="FU6" i="4"/>
  <c r="FV6" i="4"/>
  <c r="FW6" i="4"/>
  <c r="FX6" i="4"/>
  <c r="FY6" i="4"/>
  <c r="FZ6" i="4"/>
  <c r="GA6" i="4"/>
  <c r="GB6" i="4"/>
  <c r="GC6" i="4"/>
  <c r="GD6" i="4"/>
  <c r="GE6" i="4"/>
  <c r="GF6" i="4"/>
  <c r="GG6" i="4"/>
  <c r="GH6" i="4"/>
  <c r="GI6" i="4"/>
  <c r="GJ6" i="4"/>
  <c r="GK6" i="4"/>
  <c r="GL6" i="4"/>
  <c r="GM6" i="4"/>
  <c r="GN6" i="4"/>
  <c r="GO6" i="4"/>
  <c r="GP6" i="4"/>
  <c r="GQ6" i="4"/>
  <c r="GR6" i="4"/>
  <c r="GS6" i="4"/>
  <c r="GT6" i="4"/>
  <c r="GU6" i="4"/>
  <c r="GV6" i="4"/>
  <c r="GW6" i="4"/>
  <c r="GX6" i="4"/>
  <c r="EJ7" i="4"/>
  <c r="EK7" i="4"/>
  <c r="EL7" i="4"/>
  <c r="EM7" i="4"/>
  <c r="EN7" i="4"/>
  <c r="EO7" i="4"/>
  <c r="EP7" i="4"/>
  <c r="EQ7" i="4"/>
  <c r="ER7" i="4"/>
  <c r="ES7" i="4"/>
  <c r="ET7" i="4"/>
  <c r="EU7" i="4"/>
  <c r="EV7" i="4"/>
  <c r="EW7" i="4"/>
  <c r="EX7" i="4"/>
  <c r="EY7" i="4"/>
  <c r="EZ7" i="4"/>
  <c r="FA7" i="4"/>
  <c r="FB7" i="4"/>
  <c r="FC7" i="4"/>
  <c r="FD7" i="4"/>
  <c r="FE7" i="4"/>
  <c r="FF7" i="4"/>
  <c r="FG7" i="4"/>
  <c r="FH7" i="4"/>
  <c r="FI7" i="4"/>
  <c r="FJ7" i="4"/>
  <c r="FK7" i="4"/>
  <c r="FL7" i="4"/>
  <c r="FM7" i="4"/>
  <c r="FN7" i="4"/>
  <c r="FO7" i="4"/>
  <c r="FP7" i="4"/>
  <c r="FQ7" i="4"/>
  <c r="FR7" i="4"/>
  <c r="FS7" i="4"/>
  <c r="FT7" i="4"/>
  <c r="FU7" i="4"/>
  <c r="FV7" i="4"/>
  <c r="FW7" i="4"/>
  <c r="FX7" i="4"/>
  <c r="FY7" i="4"/>
  <c r="FZ7" i="4"/>
  <c r="GA7" i="4"/>
  <c r="GB7" i="4"/>
  <c r="GC7" i="4"/>
  <c r="GD7" i="4"/>
  <c r="GE7" i="4"/>
  <c r="GF7" i="4"/>
  <c r="GG7" i="4"/>
  <c r="GH7" i="4"/>
  <c r="GI7" i="4"/>
  <c r="GJ7" i="4"/>
  <c r="GK7" i="4"/>
  <c r="GL7" i="4"/>
  <c r="GM7" i="4"/>
  <c r="GN7" i="4"/>
  <c r="GO7" i="4"/>
  <c r="GP7" i="4"/>
  <c r="GQ7" i="4"/>
  <c r="GR7" i="4"/>
  <c r="GS7" i="4"/>
  <c r="GT7" i="4"/>
  <c r="GU7" i="4"/>
  <c r="GV7" i="4"/>
  <c r="GW7" i="4"/>
  <c r="GX7" i="4"/>
  <c r="EJ8" i="4"/>
  <c r="EK8" i="4"/>
  <c r="EL8" i="4"/>
  <c r="EM8" i="4"/>
  <c r="EN8" i="4"/>
  <c r="EO8" i="4"/>
  <c r="EP8" i="4"/>
  <c r="EQ8" i="4"/>
  <c r="ER8" i="4"/>
  <c r="ES8" i="4"/>
  <c r="ET8" i="4"/>
  <c r="EU8" i="4"/>
  <c r="EV8" i="4"/>
  <c r="EW8" i="4"/>
  <c r="EX8" i="4"/>
  <c r="EY8" i="4"/>
  <c r="EZ8" i="4"/>
  <c r="FA8" i="4"/>
  <c r="FB8" i="4"/>
  <c r="FC8" i="4"/>
  <c r="FD8" i="4"/>
  <c r="FE8" i="4"/>
  <c r="FF8" i="4"/>
  <c r="FG8" i="4"/>
  <c r="FH8" i="4"/>
  <c r="FI8" i="4"/>
  <c r="FJ8" i="4"/>
  <c r="FK8" i="4"/>
  <c r="FL8" i="4"/>
  <c r="FM8" i="4"/>
  <c r="FN8" i="4"/>
  <c r="FO8" i="4"/>
  <c r="FP8" i="4"/>
  <c r="FQ8" i="4"/>
  <c r="FR8" i="4"/>
  <c r="FS8" i="4"/>
  <c r="FT8" i="4"/>
  <c r="FU8" i="4"/>
  <c r="FV8" i="4"/>
  <c r="FW8" i="4"/>
  <c r="FX8" i="4"/>
  <c r="FY8" i="4"/>
  <c r="FZ8" i="4"/>
  <c r="GA8" i="4"/>
  <c r="GB8" i="4"/>
  <c r="GC8" i="4"/>
  <c r="GD8" i="4"/>
  <c r="GE8" i="4"/>
  <c r="GF8" i="4"/>
  <c r="GG8" i="4"/>
  <c r="GH8" i="4"/>
  <c r="GI8" i="4"/>
  <c r="GJ8" i="4"/>
  <c r="GK8" i="4"/>
  <c r="GL8" i="4"/>
  <c r="GM8" i="4"/>
  <c r="GN8" i="4"/>
  <c r="GO8" i="4"/>
  <c r="GP8" i="4"/>
  <c r="GQ8" i="4"/>
  <c r="GR8" i="4"/>
  <c r="GS8" i="4"/>
  <c r="GT8" i="4"/>
  <c r="GU8" i="4"/>
  <c r="GV8" i="4"/>
  <c r="GW8" i="4"/>
  <c r="GX8" i="4"/>
  <c r="EJ9" i="4"/>
  <c r="EK9" i="4"/>
  <c r="EL9" i="4"/>
  <c r="EM9" i="4"/>
  <c r="EN9" i="4"/>
  <c r="EO9" i="4"/>
  <c r="EP9" i="4"/>
  <c r="EQ9" i="4"/>
  <c r="ER9" i="4"/>
  <c r="ES9" i="4"/>
  <c r="ET9" i="4"/>
  <c r="EU9" i="4"/>
  <c r="EV9" i="4"/>
  <c r="EW9" i="4"/>
  <c r="EX9" i="4"/>
  <c r="EY9" i="4"/>
  <c r="EZ9" i="4"/>
  <c r="FA9" i="4"/>
  <c r="FB9" i="4"/>
  <c r="FC9" i="4"/>
  <c r="FD9" i="4"/>
  <c r="FF9" i="4"/>
  <c r="FG9" i="4"/>
  <c r="FH9" i="4"/>
  <c r="FI9" i="4"/>
  <c r="FJ9" i="4"/>
  <c r="FK9" i="4"/>
  <c r="FL9" i="4"/>
  <c r="FM9" i="4"/>
  <c r="FN9" i="4"/>
  <c r="FO9" i="4"/>
  <c r="FP9" i="4"/>
  <c r="FQ9" i="4"/>
  <c r="FR9" i="4"/>
  <c r="FS9" i="4"/>
  <c r="FT9" i="4"/>
  <c r="FU9" i="4"/>
  <c r="FV9" i="4"/>
  <c r="FW9" i="4"/>
  <c r="FX9" i="4"/>
  <c r="FY9" i="4"/>
  <c r="FZ9" i="4"/>
  <c r="GA9" i="4"/>
  <c r="GB9" i="4"/>
  <c r="GC9" i="4"/>
  <c r="GD9" i="4"/>
  <c r="GE9" i="4"/>
  <c r="GF9" i="4"/>
  <c r="GG9" i="4"/>
  <c r="GH9" i="4"/>
  <c r="GI9" i="4"/>
  <c r="GJ9" i="4"/>
  <c r="GK9" i="4"/>
  <c r="GL9" i="4"/>
  <c r="GM9" i="4"/>
  <c r="GN9" i="4"/>
  <c r="GO9" i="4"/>
  <c r="GP9" i="4"/>
  <c r="GQ9" i="4"/>
  <c r="GR9" i="4"/>
  <c r="GS9" i="4"/>
  <c r="GT9" i="4"/>
  <c r="GU9" i="4"/>
  <c r="GV9" i="4"/>
  <c r="GW9" i="4"/>
  <c r="GX9" i="4"/>
  <c r="EJ10" i="4"/>
  <c r="EK10" i="4"/>
  <c r="EL10" i="4"/>
  <c r="EM10" i="4"/>
  <c r="EN10" i="4"/>
  <c r="EO10" i="4"/>
  <c r="EP10" i="4"/>
  <c r="EQ10" i="4"/>
  <c r="ER10" i="4"/>
  <c r="ES10" i="4"/>
  <c r="ET10" i="4"/>
  <c r="EU10" i="4"/>
  <c r="EV10" i="4"/>
  <c r="EW10" i="4"/>
  <c r="EX10" i="4"/>
  <c r="EY10" i="4"/>
  <c r="EZ10" i="4"/>
  <c r="FA10" i="4"/>
  <c r="FB10" i="4"/>
  <c r="FC10" i="4"/>
  <c r="FD10" i="4"/>
  <c r="FE10" i="4"/>
  <c r="FF10" i="4"/>
  <c r="FG10" i="4"/>
  <c r="FH10" i="4"/>
  <c r="FI10" i="4"/>
  <c r="FJ10" i="4"/>
  <c r="FK10" i="4"/>
  <c r="FL10" i="4"/>
  <c r="FM10" i="4"/>
  <c r="FN10" i="4"/>
  <c r="FO10" i="4"/>
  <c r="FP10" i="4"/>
  <c r="FQ10" i="4"/>
  <c r="FR10" i="4"/>
  <c r="FS10" i="4"/>
  <c r="FT10" i="4"/>
  <c r="FU10" i="4"/>
  <c r="FV10" i="4"/>
  <c r="FW10" i="4"/>
  <c r="FX10" i="4"/>
  <c r="FY10" i="4"/>
  <c r="FZ10" i="4"/>
  <c r="GA10" i="4"/>
  <c r="GB10" i="4"/>
  <c r="GC10" i="4"/>
  <c r="GD10" i="4"/>
  <c r="GE10" i="4"/>
  <c r="GF10" i="4"/>
  <c r="GG10" i="4"/>
  <c r="GH10" i="4"/>
  <c r="GI10" i="4"/>
  <c r="GJ10" i="4"/>
  <c r="GK10" i="4"/>
  <c r="GL10" i="4"/>
  <c r="GM10" i="4"/>
  <c r="GN10" i="4"/>
  <c r="GO10" i="4"/>
  <c r="GP10" i="4"/>
  <c r="GQ10" i="4"/>
  <c r="GR10" i="4"/>
  <c r="GS10" i="4"/>
  <c r="GT10" i="4"/>
  <c r="GU10" i="4"/>
  <c r="GV10" i="4"/>
  <c r="GW10" i="4"/>
  <c r="GX10" i="4"/>
  <c r="EJ11" i="4"/>
  <c r="EK11" i="4"/>
  <c r="EL11" i="4"/>
  <c r="EM11" i="4"/>
  <c r="EN11" i="4"/>
  <c r="EO11" i="4"/>
  <c r="EP11" i="4"/>
  <c r="EQ11" i="4"/>
  <c r="ER11" i="4"/>
  <c r="ES11" i="4"/>
  <c r="ET11" i="4"/>
  <c r="EU11" i="4"/>
  <c r="EV11" i="4"/>
  <c r="EW11" i="4"/>
  <c r="EX11" i="4"/>
  <c r="EY11" i="4"/>
  <c r="EZ11" i="4"/>
  <c r="FA11" i="4"/>
  <c r="FB11" i="4"/>
  <c r="FC11" i="4"/>
  <c r="FD11" i="4"/>
  <c r="FE11" i="4"/>
  <c r="FF11" i="4"/>
  <c r="FG11" i="4"/>
  <c r="FH11" i="4"/>
  <c r="FI11" i="4"/>
  <c r="FJ11" i="4"/>
  <c r="FK11" i="4"/>
  <c r="FL11" i="4"/>
  <c r="FM11" i="4"/>
  <c r="FN11" i="4"/>
  <c r="FO11" i="4"/>
  <c r="FP11" i="4"/>
  <c r="FQ11" i="4"/>
  <c r="FR11" i="4"/>
  <c r="FS11" i="4"/>
  <c r="FT11" i="4"/>
  <c r="FU11" i="4"/>
  <c r="FV11" i="4"/>
  <c r="FW11" i="4"/>
  <c r="FX11" i="4"/>
  <c r="FY11" i="4"/>
  <c r="FZ11" i="4"/>
  <c r="GA11" i="4"/>
  <c r="GB11" i="4"/>
  <c r="GC11" i="4"/>
  <c r="GD11" i="4"/>
  <c r="GE11" i="4"/>
  <c r="GF11" i="4"/>
  <c r="GG11" i="4"/>
  <c r="GH11" i="4"/>
  <c r="GI11" i="4"/>
  <c r="GJ11" i="4"/>
  <c r="GK11" i="4"/>
  <c r="GL11" i="4"/>
  <c r="GM11" i="4"/>
  <c r="GN11" i="4"/>
  <c r="GO11" i="4"/>
  <c r="GP11" i="4"/>
  <c r="GQ11" i="4"/>
  <c r="GR11" i="4"/>
  <c r="GS11" i="4"/>
  <c r="GT11" i="4"/>
  <c r="GU11" i="4"/>
  <c r="GV11" i="4"/>
  <c r="GW11" i="4"/>
  <c r="GX11" i="4"/>
  <c r="EJ12" i="4"/>
  <c r="EK12" i="4"/>
  <c r="EL12" i="4"/>
  <c r="EM12" i="4"/>
  <c r="EN12" i="4"/>
  <c r="EO12" i="4"/>
  <c r="EP12" i="4"/>
  <c r="EQ12" i="4"/>
  <c r="ER12" i="4"/>
  <c r="ES12" i="4"/>
  <c r="ET12" i="4"/>
  <c r="EU12" i="4"/>
  <c r="EV12" i="4"/>
  <c r="EW12" i="4"/>
  <c r="EX12" i="4"/>
  <c r="EY12" i="4"/>
  <c r="EZ12" i="4"/>
  <c r="FA12" i="4"/>
  <c r="FB12" i="4"/>
  <c r="FC12" i="4"/>
  <c r="FD12" i="4"/>
  <c r="FE12" i="4"/>
  <c r="FF12" i="4"/>
  <c r="FG12" i="4"/>
  <c r="FH12" i="4"/>
  <c r="FI12" i="4"/>
  <c r="FJ12" i="4"/>
  <c r="FK12" i="4"/>
  <c r="FL12" i="4"/>
  <c r="FM12" i="4"/>
  <c r="FN12" i="4"/>
  <c r="FO12" i="4"/>
  <c r="FP12" i="4"/>
  <c r="FQ12" i="4"/>
  <c r="FR12" i="4"/>
  <c r="FS12" i="4"/>
  <c r="FT12" i="4"/>
  <c r="FU12" i="4"/>
  <c r="FV12" i="4"/>
  <c r="FW12" i="4"/>
  <c r="FX12" i="4"/>
  <c r="FY12" i="4"/>
  <c r="FZ12" i="4"/>
  <c r="GA12" i="4"/>
  <c r="GB12" i="4"/>
  <c r="GC12" i="4"/>
  <c r="GD12" i="4"/>
  <c r="GE12" i="4"/>
  <c r="GF12" i="4"/>
  <c r="GG12" i="4"/>
  <c r="GH12" i="4"/>
  <c r="GI12" i="4"/>
  <c r="GJ12" i="4"/>
  <c r="GK12" i="4"/>
  <c r="GL12" i="4"/>
  <c r="GM12" i="4"/>
  <c r="GN12" i="4"/>
  <c r="GO12" i="4"/>
  <c r="GP12" i="4"/>
  <c r="GQ12" i="4"/>
  <c r="GR12" i="4"/>
  <c r="GS12" i="4"/>
  <c r="GT12" i="4"/>
  <c r="GU12" i="4"/>
  <c r="GV12" i="4"/>
  <c r="GW12" i="4"/>
  <c r="GX12" i="4"/>
  <c r="EJ13" i="4"/>
  <c r="EK13" i="4"/>
  <c r="EL13" i="4"/>
  <c r="EM13" i="4"/>
  <c r="EN13" i="4"/>
  <c r="EO13" i="4"/>
  <c r="EP13" i="4"/>
  <c r="EQ13" i="4"/>
  <c r="ER13" i="4"/>
  <c r="ES13" i="4"/>
  <c r="ET13" i="4"/>
  <c r="EU13" i="4"/>
  <c r="EV13" i="4"/>
  <c r="EW13" i="4"/>
  <c r="EX13" i="4"/>
  <c r="EY13" i="4"/>
  <c r="EZ13" i="4"/>
  <c r="FA13" i="4"/>
  <c r="FB13" i="4"/>
  <c r="FC13" i="4"/>
  <c r="FD13" i="4"/>
  <c r="FE13" i="4"/>
  <c r="FF13" i="4"/>
  <c r="FG13" i="4"/>
  <c r="FH13" i="4"/>
  <c r="FI13" i="4"/>
  <c r="FJ13" i="4"/>
  <c r="FK13" i="4"/>
  <c r="FL13" i="4"/>
  <c r="FM13" i="4"/>
  <c r="FN13" i="4"/>
  <c r="FO13" i="4"/>
  <c r="FP13" i="4"/>
  <c r="FQ13" i="4"/>
  <c r="FR13" i="4"/>
  <c r="FS13" i="4"/>
  <c r="FT13" i="4"/>
  <c r="FU13" i="4"/>
  <c r="FV13" i="4"/>
  <c r="FW13" i="4"/>
  <c r="FX13" i="4"/>
  <c r="FY13" i="4"/>
  <c r="FZ13" i="4"/>
  <c r="GA13" i="4"/>
  <c r="GB13" i="4"/>
  <c r="GC13" i="4"/>
  <c r="GD13" i="4"/>
  <c r="GE13" i="4"/>
  <c r="GF13" i="4"/>
  <c r="GG13" i="4"/>
  <c r="GH13" i="4"/>
  <c r="GI13" i="4"/>
  <c r="GJ13" i="4"/>
  <c r="GK13" i="4"/>
  <c r="GL13" i="4"/>
  <c r="GM13" i="4"/>
  <c r="GN13" i="4"/>
  <c r="GO13" i="4"/>
  <c r="GP13" i="4"/>
  <c r="GQ13" i="4"/>
  <c r="GR13" i="4"/>
  <c r="GS13" i="4"/>
  <c r="GT13" i="4"/>
  <c r="GU13" i="4"/>
  <c r="GV13" i="4"/>
  <c r="GW13" i="4"/>
  <c r="GX13" i="4"/>
  <c r="EJ14" i="4"/>
  <c r="EK14" i="4"/>
  <c r="EL14" i="4"/>
  <c r="EM14" i="4"/>
  <c r="EN14" i="4"/>
  <c r="EO14" i="4"/>
  <c r="EP14" i="4"/>
  <c r="EQ14" i="4"/>
  <c r="ER14" i="4"/>
  <c r="ES14" i="4"/>
  <c r="ET14" i="4"/>
  <c r="EU14" i="4"/>
  <c r="EV14" i="4"/>
  <c r="EW14" i="4"/>
  <c r="EX14" i="4"/>
  <c r="EY14" i="4"/>
  <c r="EZ14" i="4"/>
  <c r="FA14" i="4"/>
  <c r="FB14" i="4"/>
  <c r="FC14" i="4"/>
  <c r="FD14" i="4"/>
  <c r="FE14" i="4"/>
  <c r="FF14" i="4"/>
  <c r="FG14" i="4"/>
  <c r="FH14" i="4"/>
  <c r="FI14" i="4"/>
  <c r="FJ14" i="4"/>
  <c r="FK14" i="4"/>
  <c r="FL14" i="4"/>
  <c r="FM14" i="4"/>
  <c r="FN14" i="4"/>
  <c r="FO14" i="4"/>
  <c r="FP14" i="4"/>
  <c r="FQ14" i="4"/>
  <c r="FR14" i="4"/>
  <c r="FS14" i="4"/>
  <c r="FT14" i="4"/>
  <c r="FU14" i="4"/>
  <c r="FV14" i="4"/>
  <c r="FW14" i="4"/>
  <c r="FX14" i="4"/>
  <c r="FY14" i="4"/>
  <c r="FZ14" i="4"/>
  <c r="GA14" i="4"/>
  <c r="GB14" i="4"/>
  <c r="GC14" i="4"/>
  <c r="GD14" i="4"/>
  <c r="GE14" i="4"/>
  <c r="GF14" i="4"/>
  <c r="GG14" i="4"/>
  <c r="GH14" i="4"/>
  <c r="GI14" i="4"/>
  <c r="GJ14" i="4"/>
  <c r="GK14" i="4"/>
  <c r="GL14" i="4"/>
  <c r="GM14" i="4"/>
  <c r="GN14" i="4"/>
  <c r="GO14" i="4"/>
  <c r="GP14" i="4"/>
  <c r="GQ14" i="4"/>
  <c r="GR14" i="4"/>
  <c r="GS14" i="4"/>
  <c r="GT14" i="4"/>
  <c r="GU14" i="4"/>
  <c r="GV14" i="4"/>
  <c r="GW14" i="4"/>
  <c r="GX14" i="4"/>
  <c r="EJ15" i="4"/>
  <c r="EK15" i="4"/>
  <c r="EL15" i="4"/>
  <c r="EM15" i="4"/>
  <c r="EN15" i="4"/>
  <c r="EO15" i="4"/>
  <c r="EP15" i="4"/>
  <c r="EQ15" i="4"/>
  <c r="ER15" i="4"/>
  <c r="ES15" i="4"/>
  <c r="ET15" i="4"/>
  <c r="EU15" i="4"/>
  <c r="EV15" i="4"/>
  <c r="EW15" i="4"/>
  <c r="EX15" i="4"/>
  <c r="EY15" i="4"/>
  <c r="EZ15" i="4"/>
  <c r="FA15" i="4"/>
  <c r="FB15" i="4"/>
  <c r="FC15" i="4"/>
  <c r="FD15" i="4"/>
  <c r="FE15" i="4"/>
  <c r="FF15" i="4"/>
  <c r="FG15" i="4"/>
  <c r="FH15" i="4"/>
  <c r="FI15" i="4"/>
  <c r="FJ15" i="4"/>
  <c r="FK15" i="4"/>
  <c r="FL15" i="4"/>
  <c r="FM15" i="4"/>
  <c r="FN15" i="4"/>
  <c r="FO15" i="4"/>
  <c r="FP15" i="4"/>
  <c r="FQ15" i="4"/>
  <c r="FR15" i="4"/>
  <c r="FS15" i="4"/>
  <c r="FT15" i="4"/>
  <c r="FU15" i="4"/>
  <c r="FV15" i="4"/>
  <c r="FW15" i="4"/>
  <c r="FX15" i="4"/>
  <c r="FY15" i="4"/>
  <c r="FZ15" i="4"/>
  <c r="GA15" i="4"/>
  <c r="GB15" i="4"/>
  <c r="GC15" i="4"/>
  <c r="GD15" i="4"/>
  <c r="GE15" i="4"/>
  <c r="GF15" i="4"/>
  <c r="GG15" i="4"/>
  <c r="GH15" i="4"/>
  <c r="GI15" i="4"/>
  <c r="GJ15" i="4"/>
  <c r="GK15" i="4"/>
  <c r="GL15" i="4"/>
  <c r="GM15" i="4"/>
  <c r="GN15" i="4"/>
  <c r="GO15" i="4"/>
  <c r="GP15" i="4"/>
  <c r="GQ15" i="4"/>
  <c r="GR15" i="4"/>
  <c r="GS15" i="4"/>
  <c r="GT15" i="4"/>
  <c r="GU15" i="4"/>
  <c r="GV15" i="4"/>
  <c r="GW15" i="4"/>
  <c r="GX15" i="4"/>
  <c r="EJ16" i="4"/>
  <c r="EK16" i="4"/>
  <c r="EL16" i="4"/>
  <c r="EM16" i="4"/>
  <c r="EN16" i="4"/>
  <c r="EO16" i="4"/>
  <c r="EP16" i="4"/>
  <c r="EQ16" i="4"/>
  <c r="ER16" i="4"/>
  <c r="ES16" i="4"/>
  <c r="ET16" i="4"/>
  <c r="EU16" i="4"/>
  <c r="EV16" i="4"/>
  <c r="EW16" i="4"/>
  <c r="EX16" i="4"/>
  <c r="EY16" i="4"/>
  <c r="EZ16" i="4"/>
  <c r="FA16" i="4"/>
  <c r="FB16" i="4"/>
  <c r="FC16" i="4"/>
  <c r="FD16" i="4"/>
  <c r="FE16" i="4"/>
  <c r="FF16" i="4"/>
  <c r="FG16" i="4"/>
  <c r="FH16" i="4"/>
  <c r="FI16" i="4"/>
  <c r="FJ16" i="4"/>
  <c r="FK16" i="4"/>
  <c r="FL16" i="4"/>
  <c r="FM16" i="4"/>
  <c r="FN16" i="4"/>
  <c r="FO16" i="4"/>
  <c r="FP16" i="4"/>
  <c r="FQ16" i="4"/>
  <c r="FR16" i="4"/>
  <c r="FS16" i="4"/>
  <c r="FT16" i="4"/>
  <c r="FU16" i="4"/>
  <c r="FV16" i="4"/>
  <c r="FW16" i="4"/>
  <c r="FX16" i="4"/>
  <c r="FY16" i="4"/>
  <c r="FZ16" i="4"/>
  <c r="GA16" i="4"/>
  <c r="GB16" i="4"/>
  <c r="GC16" i="4"/>
  <c r="GD16" i="4"/>
  <c r="GE16" i="4"/>
  <c r="GF16" i="4"/>
  <c r="GG16" i="4"/>
  <c r="GH16" i="4"/>
  <c r="GI16" i="4"/>
  <c r="GJ16" i="4"/>
  <c r="GK16" i="4"/>
  <c r="GL16" i="4"/>
  <c r="GM16" i="4"/>
  <c r="GN16" i="4"/>
  <c r="GO16" i="4"/>
  <c r="GP16" i="4"/>
  <c r="GQ16" i="4"/>
  <c r="GR16" i="4"/>
  <c r="GS16" i="4"/>
  <c r="GT16" i="4"/>
  <c r="GU16" i="4"/>
  <c r="GV16" i="4"/>
  <c r="GW16" i="4"/>
  <c r="GX16" i="4"/>
  <c r="EJ17" i="4"/>
  <c r="EK17" i="4"/>
  <c r="EL17" i="4"/>
  <c r="EM17" i="4"/>
  <c r="EN17" i="4"/>
  <c r="EO17" i="4"/>
  <c r="EP17" i="4"/>
  <c r="EQ17" i="4"/>
  <c r="ER17" i="4"/>
  <c r="ES17" i="4"/>
  <c r="ET17" i="4"/>
  <c r="EU17" i="4"/>
  <c r="EV17" i="4"/>
  <c r="EW17" i="4"/>
  <c r="EX17" i="4"/>
  <c r="EY17" i="4"/>
  <c r="EZ17" i="4"/>
  <c r="FA17" i="4"/>
  <c r="FB17" i="4"/>
  <c r="FC17" i="4"/>
  <c r="FD17" i="4"/>
  <c r="FE17" i="4"/>
  <c r="FF17" i="4"/>
  <c r="FG17" i="4"/>
  <c r="FH17" i="4"/>
  <c r="FI17" i="4"/>
  <c r="FJ17" i="4"/>
  <c r="FK17" i="4"/>
  <c r="FL17" i="4"/>
  <c r="FM17" i="4"/>
  <c r="FN17" i="4"/>
  <c r="FO17" i="4"/>
  <c r="FP17" i="4"/>
  <c r="FQ17" i="4"/>
  <c r="FR17" i="4"/>
  <c r="FS17" i="4"/>
  <c r="FT17" i="4"/>
  <c r="FU17" i="4"/>
  <c r="FV17" i="4"/>
  <c r="FW17" i="4"/>
  <c r="FX17" i="4"/>
  <c r="FY17" i="4"/>
  <c r="FZ17" i="4"/>
  <c r="GA17" i="4"/>
  <c r="GB17" i="4"/>
  <c r="GC17" i="4"/>
  <c r="GD17" i="4"/>
  <c r="GE17" i="4"/>
  <c r="GF17" i="4"/>
  <c r="GG17" i="4"/>
  <c r="GH17" i="4"/>
  <c r="GI17" i="4"/>
  <c r="GJ17" i="4"/>
  <c r="GK17" i="4"/>
  <c r="GL17" i="4"/>
  <c r="GM17" i="4"/>
  <c r="GN17" i="4"/>
  <c r="GO17" i="4"/>
  <c r="GP17" i="4"/>
  <c r="GQ17" i="4"/>
  <c r="GR17" i="4"/>
  <c r="GS17" i="4"/>
  <c r="GT17" i="4"/>
  <c r="GU17" i="4"/>
  <c r="GV17" i="4"/>
  <c r="GW17" i="4"/>
  <c r="GX17" i="4"/>
  <c r="EJ18" i="4"/>
  <c r="EK18" i="4"/>
  <c r="EL18" i="4"/>
  <c r="EM18" i="4"/>
  <c r="EN18" i="4"/>
  <c r="EO18" i="4"/>
  <c r="EP18" i="4"/>
  <c r="EQ18" i="4"/>
  <c r="ER18" i="4"/>
  <c r="ES18" i="4"/>
  <c r="ET18" i="4"/>
  <c r="EU18" i="4"/>
  <c r="EV18" i="4"/>
  <c r="EW18" i="4"/>
  <c r="EX18" i="4"/>
  <c r="EY18" i="4"/>
  <c r="EZ18" i="4"/>
  <c r="FA18" i="4"/>
  <c r="FB18" i="4"/>
  <c r="FC18" i="4"/>
  <c r="FD18" i="4"/>
  <c r="FE18" i="4"/>
  <c r="FF18" i="4"/>
  <c r="FG18" i="4"/>
  <c r="FH18" i="4"/>
  <c r="FI18" i="4"/>
  <c r="FJ18" i="4"/>
  <c r="FK18" i="4"/>
  <c r="FL18" i="4"/>
  <c r="FM18" i="4"/>
  <c r="FN18" i="4"/>
  <c r="FO18" i="4"/>
  <c r="FP18" i="4"/>
  <c r="FQ18" i="4"/>
  <c r="FR18" i="4"/>
  <c r="FS18" i="4"/>
  <c r="FT18" i="4"/>
  <c r="FU18" i="4"/>
  <c r="FV18" i="4"/>
  <c r="FW18" i="4"/>
  <c r="FX18" i="4"/>
  <c r="FY18" i="4"/>
  <c r="FZ18" i="4"/>
  <c r="GA18" i="4"/>
  <c r="GB18" i="4"/>
  <c r="GC18" i="4"/>
  <c r="GD18" i="4"/>
  <c r="GE18" i="4"/>
  <c r="GF18" i="4"/>
  <c r="GG18" i="4"/>
  <c r="GH18" i="4"/>
  <c r="GI18" i="4"/>
  <c r="GJ18" i="4"/>
  <c r="GK18" i="4"/>
  <c r="GL18" i="4"/>
  <c r="GM18" i="4"/>
  <c r="GN18" i="4"/>
  <c r="GO18" i="4"/>
  <c r="GP18" i="4"/>
  <c r="GQ18" i="4"/>
  <c r="GR18" i="4"/>
  <c r="GS18" i="4"/>
  <c r="GT18" i="4"/>
  <c r="GU18" i="4"/>
  <c r="GV18" i="4"/>
  <c r="GW18" i="4"/>
  <c r="GX18" i="4"/>
  <c r="EJ19" i="4"/>
  <c r="EK19" i="4"/>
  <c r="EL19" i="4"/>
  <c r="EM19" i="4"/>
  <c r="EN19" i="4"/>
  <c r="EO19" i="4"/>
  <c r="EP19" i="4"/>
  <c r="EQ19" i="4"/>
  <c r="ER19" i="4"/>
  <c r="ES19" i="4"/>
  <c r="ET19" i="4"/>
  <c r="EU19" i="4"/>
  <c r="EV19" i="4"/>
  <c r="EW19" i="4"/>
  <c r="EX19" i="4"/>
  <c r="EY19" i="4"/>
  <c r="EZ19" i="4"/>
  <c r="FA19" i="4"/>
  <c r="FB19" i="4"/>
  <c r="FC19" i="4"/>
  <c r="FD19" i="4"/>
  <c r="FE19" i="4"/>
  <c r="FF19" i="4"/>
  <c r="FG19" i="4"/>
  <c r="FH19" i="4"/>
  <c r="FI19" i="4"/>
  <c r="FJ19" i="4"/>
  <c r="FK19" i="4"/>
  <c r="FL19" i="4"/>
  <c r="FM19" i="4"/>
  <c r="FN19" i="4"/>
  <c r="FO19" i="4"/>
  <c r="FP19" i="4"/>
  <c r="FQ19" i="4"/>
  <c r="FR19" i="4"/>
  <c r="FS19" i="4"/>
  <c r="FT19" i="4"/>
  <c r="FU19" i="4"/>
  <c r="FV19" i="4"/>
  <c r="FW19" i="4"/>
  <c r="FX19" i="4"/>
  <c r="FY19" i="4"/>
  <c r="FZ19" i="4"/>
  <c r="GA19" i="4"/>
  <c r="GB19" i="4"/>
  <c r="GC19" i="4"/>
  <c r="GD19" i="4"/>
  <c r="GE19" i="4"/>
  <c r="GF19" i="4"/>
  <c r="GG19" i="4"/>
  <c r="GH19" i="4"/>
  <c r="GI19" i="4"/>
  <c r="GJ19" i="4"/>
  <c r="GK19" i="4"/>
  <c r="GL19" i="4"/>
  <c r="GM19" i="4"/>
  <c r="GN19" i="4"/>
  <c r="GO19" i="4"/>
  <c r="GP19" i="4"/>
  <c r="GQ19" i="4"/>
  <c r="GR19" i="4"/>
  <c r="GS19" i="4"/>
  <c r="GT19" i="4"/>
  <c r="GU19" i="4"/>
  <c r="GV19" i="4"/>
  <c r="GW19" i="4"/>
  <c r="GX19" i="4"/>
  <c r="EJ20" i="4"/>
  <c r="EK20" i="4"/>
  <c r="EL20" i="4"/>
  <c r="EM20" i="4"/>
  <c r="EN20" i="4"/>
  <c r="EO20" i="4"/>
  <c r="EP20" i="4"/>
  <c r="EQ20" i="4"/>
  <c r="ER20" i="4"/>
  <c r="ES20" i="4"/>
  <c r="ET20" i="4"/>
  <c r="EU20" i="4"/>
  <c r="EV20" i="4"/>
  <c r="EW20" i="4"/>
  <c r="EX20" i="4"/>
  <c r="EY20" i="4"/>
  <c r="EZ20" i="4"/>
  <c r="FA20" i="4"/>
  <c r="FB20" i="4"/>
  <c r="FC20" i="4"/>
  <c r="FD20" i="4"/>
  <c r="FE20" i="4"/>
  <c r="FF20" i="4"/>
  <c r="FG20" i="4"/>
  <c r="FH20" i="4"/>
  <c r="FI20" i="4"/>
  <c r="FJ20" i="4"/>
  <c r="FK20" i="4"/>
  <c r="FL20" i="4"/>
  <c r="FM20" i="4"/>
  <c r="FN20" i="4"/>
  <c r="FO20" i="4"/>
  <c r="FP20" i="4"/>
  <c r="FQ20" i="4"/>
  <c r="FR20" i="4"/>
  <c r="FS20" i="4"/>
  <c r="FT20" i="4"/>
  <c r="FU20" i="4"/>
  <c r="FV20" i="4"/>
  <c r="FW20" i="4"/>
  <c r="FX20" i="4"/>
  <c r="FY20" i="4"/>
  <c r="FZ20" i="4"/>
  <c r="GA20" i="4"/>
  <c r="GB20" i="4"/>
  <c r="GC20" i="4"/>
  <c r="GD20" i="4"/>
  <c r="GE20" i="4"/>
  <c r="GF20" i="4"/>
  <c r="GG20" i="4"/>
  <c r="GH20" i="4"/>
  <c r="GI20" i="4"/>
  <c r="GJ20" i="4"/>
  <c r="GK20" i="4"/>
  <c r="GL20" i="4"/>
  <c r="GM20" i="4"/>
  <c r="GN20" i="4"/>
  <c r="GO20" i="4"/>
  <c r="GP20" i="4"/>
  <c r="GQ20" i="4"/>
  <c r="GR20" i="4"/>
  <c r="GS20" i="4"/>
  <c r="GT20" i="4"/>
  <c r="GU20" i="4"/>
  <c r="GV20" i="4"/>
  <c r="GW20" i="4"/>
  <c r="GX20" i="4"/>
  <c r="EJ21" i="4"/>
  <c r="EK21" i="4"/>
  <c r="EL21" i="4"/>
  <c r="EM21" i="4"/>
  <c r="EN21" i="4"/>
  <c r="EO21" i="4"/>
  <c r="EP21" i="4"/>
  <c r="EQ21" i="4"/>
  <c r="ER21" i="4"/>
  <c r="ES21" i="4"/>
  <c r="ET21" i="4"/>
  <c r="EU21" i="4"/>
  <c r="EV21" i="4"/>
  <c r="EW21" i="4"/>
  <c r="EX21" i="4"/>
  <c r="EY21" i="4"/>
  <c r="EZ21" i="4"/>
  <c r="FA21" i="4"/>
  <c r="FB21" i="4"/>
  <c r="FC21" i="4"/>
  <c r="FD21" i="4"/>
  <c r="FE21" i="4"/>
  <c r="FF21" i="4"/>
  <c r="FG21" i="4"/>
  <c r="FH21" i="4"/>
  <c r="FI21" i="4"/>
  <c r="FJ21" i="4"/>
  <c r="FK21" i="4"/>
  <c r="FL21" i="4"/>
  <c r="FM21" i="4"/>
  <c r="FN21" i="4"/>
  <c r="FO21" i="4"/>
  <c r="FP21" i="4"/>
  <c r="FQ21" i="4"/>
  <c r="FR21" i="4"/>
  <c r="FS21" i="4"/>
  <c r="FT21" i="4"/>
  <c r="FU21" i="4"/>
  <c r="FV21" i="4"/>
  <c r="FW21" i="4"/>
  <c r="FX21" i="4"/>
  <c r="FY21" i="4"/>
  <c r="FZ21" i="4"/>
  <c r="GA21" i="4"/>
  <c r="GB21" i="4"/>
  <c r="GC21" i="4"/>
  <c r="GD21" i="4"/>
  <c r="GE21" i="4"/>
  <c r="GF21" i="4"/>
  <c r="GG21" i="4"/>
  <c r="GH21" i="4"/>
  <c r="GI21" i="4"/>
  <c r="GJ21" i="4"/>
  <c r="GK21" i="4"/>
  <c r="GL21" i="4"/>
  <c r="GM21" i="4"/>
  <c r="GN21" i="4"/>
  <c r="GO21" i="4"/>
  <c r="GP21" i="4"/>
  <c r="GQ21" i="4"/>
  <c r="GR21" i="4"/>
  <c r="GS21" i="4"/>
  <c r="GT21" i="4"/>
  <c r="GU21" i="4"/>
  <c r="GV21" i="4"/>
  <c r="GW21" i="4"/>
  <c r="GX21" i="4"/>
  <c r="EJ22" i="4"/>
  <c r="EK22" i="4"/>
  <c r="EL22" i="4"/>
  <c r="EM22" i="4"/>
  <c r="EN22" i="4"/>
  <c r="EO22" i="4"/>
  <c r="EP22" i="4"/>
  <c r="EQ22" i="4"/>
  <c r="ER22" i="4"/>
  <c r="ES22" i="4"/>
  <c r="ET22" i="4"/>
  <c r="EU22" i="4"/>
  <c r="EV22" i="4"/>
  <c r="EW22" i="4"/>
  <c r="EX22" i="4"/>
  <c r="EY22" i="4"/>
  <c r="EZ22" i="4"/>
  <c r="FA22" i="4"/>
  <c r="FB22" i="4"/>
  <c r="FC22" i="4"/>
  <c r="FD22" i="4"/>
  <c r="FE22" i="4"/>
  <c r="FF22" i="4"/>
  <c r="FG22" i="4"/>
  <c r="FH22" i="4"/>
  <c r="FI22" i="4"/>
  <c r="FJ22" i="4"/>
  <c r="FK22" i="4"/>
  <c r="FL22" i="4"/>
  <c r="FM22" i="4"/>
  <c r="FN22" i="4"/>
  <c r="FO22" i="4"/>
  <c r="FP22" i="4"/>
  <c r="FQ22" i="4"/>
  <c r="FR22" i="4"/>
  <c r="FS22" i="4"/>
  <c r="FT22" i="4"/>
  <c r="FU22" i="4"/>
  <c r="FV22" i="4"/>
  <c r="FW22" i="4"/>
  <c r="FX22" i="4"/>
  <c r="FY22" i="4"/>
  <c r="FZ22" i="4"/>
  <c r="GA22" i="4"/>
  <c r="GB22" i="4"/>
  <c r="GC22" i="4"/>
  <c r="GD22" i="4"/>
  <c r="GE22" i="4"/>
  <c r="GF22" i="4"/>
  <c r="GG22" i="4"/>
  <c r="GH22" i="4"/>
  <c r="GI22" i="4"/>
  <c r="GJ22" i="4"/>
  <c r="GK22" i="4"/>
  <c r="GL22" i="4"/>
  <c r="GM22" i="4"/>
  <c r="GN22" i="4"/>
  <c r="GO22" i="4"/>
  <c r="GP22" i="4"/>
  <c r="GQ22" i="4"/>
  <c r="GR22" i="4"/>
  <c r="GS22" i="4"/>
  <c r="GT22" i="4"/>
  <c r="GU22" i="4"/>
  <c r="GV22" i="4"/>
  <c r="GW22" i="4"/>
  <c r="GX22" i="4"/>
  <c r="EJ23" i="4"/>
  <c r="EK23" i="4"/>
  <c r="EL23" i="4"/>
  <c r="EM23" i="4"/>
  <c r="EN23" i="4"/>
  <c r="EO23" i="4"/>
  <c r="EP23" i="4"/>
  <c r="EQ23" i="4"/>
  <c r="ER23" i="4"/>
  <c r="ES23" i="4"/>
  <c r="ET23" i="4"/>
  <c r="EU23" i="4"/>
  <c r="EV23" i="4"/>
  <c r="EW23" i="4"/>
  <c r="EX23" i="4"/>
  <c r="EY23" i="4"/>
  <c r="EZ23" i="4"/>
  <c r="FA23" i="4"/>
  <c r="FB23" i="4"/>
  <c r="FC23" i="4"/>
  <c r="FD23" i="4"/>
  <c r="FE23" i="4"/>
  <c r="FF23" i="4"/>
  <c r="FG23" i="4"/>
  <c r="FH23" i="4"/>
  <c r="FI23" i="4"/>
  <c r="FJ23" i="4"/>
  <c r="FK23" i="4"/>
  <c r="FL23" i="4"/>
  <c r="FM23" i="4"/>
  <c r="FN23" i="4"/>
  <c r="FO23" i="4"/>
  <c r="FP23" i="4"/>
  <c r="FQ23" i="4"/>
  <c r="FR23" i="4"/>
  <c r="FS23" i="4"/>
  <c r="FT23" i="4"/>
  <c r="FU23" i="4"/>
  <c r="FV23" i="4"/>
  <c r="FW23" i="4"/>
  <c r="FX23" i="4"/>
  <c r="FY23" i="4"/>
  <c r="FZ23" i="4"/>
  <c r="GA23" i="4"/>
  <c r="GB23" i="4"/>
  <c r="GC23" i="4"/>
  <c r="GD23" i="4"/>
  <c r="GE23" i="4"/>
  <c r="GF23" i="4"/>
  <c r="GG23" i="4"/>
  <c r="GH23" i="4"/>
  <c r="GI23" i="4"/>
  <c r="GJ23" i="4"/>
  <c r="GK23" i="4"/>
  <c r="GL23" i="4"/>
  <c r="GM23" i="4"/>
  <c r="GN23" i="4"/>
  <c r="GO23" i="4"/>
  <c r="GP23" i="4"/>
  <c r="GQ23" i="4"/>
  <c r="GR23" i="4"/>
  <c r="GS23" i="4"/>
  <c r="GT23" i="4"/>
  <c r="GU23" i="4"/>
  <c r="GV23" i="4"/>
  <c r="GW23" i="4"/>
  <c r="GX23" i="4"/>
  <c r="EJ24" i="4"/>
  <c r="EK24" i="4"/>
  <c r="EL24" i="4"/>
  <c r="EM24" i="4"/>
  <c r="EN24" i="4"/>
  <c r="EO24" i="4"/>
  <c r="EP24" i="4"/>
  <c r="EQ24" i="4"/>
  <c r="ER24" i="4"/>
  <c r="ES24" i="4"/>
  <c r="ET24" i="4"/>
  <c r="EU24" i="4"/>
  <c r="EV24" i="4"/>
  <c r="EW24" i="4"/>
  <c r="EX24" i="4"/>
  <c r="EY24" i="4"/>
  <c r="EZ24" i="4"/>
  <c r="FA24" i="4"/>
  <c r="FB24" i="4"/>
  <c r="FC24" i="4"/>
  <c r="FD24" i="4"/>
  <c r="FE24" i="4"/>
  <c r="FF24" i="4"/>
  <c r="FG24" i="4"/>
  <c r="FH24" i="4"/>
  <c r="FI24" i="4"/>
  <c r="FJ24" i="4"/>
  <c r="FK24" i="4"/>
  <c r="FL24" i="4"/>
  <c r="FM24" i="4"/>
  <c r="FN24" i="4"/>
  <c r="FO24" i="4"/>
  <c r="FP24" i="4"/>
  <c r="FQ24" i="4"/>
  <c r="FR24" i="4"/>
  <c r="FS24" i="4"/>
  <c r="FT24" i="4"/>
  <c r="FU24" i="4"/>
  <c r="FV24" i="4"/>
  <c r="FW24" i="4"/>
  <c r="FX24" i="4"/>
  <c r="FY24" i="4"/>
  <c r="FZ24" i="4"/>
  <c r="GA24" i="4"/>
  <c r="GB24" i="4"/>
  <c r="GC24" i="4"/>
  <c r="GD24" i="4"/>
  <c r="GE24" i="4"/>
  <c r="GF24" i="4"/>
  <c r="GG24" i="4"/>
  <c r="GH24" i="4"/>
  <c r="GI24" i="4"/>
  <c r="GJ24" i="4"/>
  <c r="GK24" i="4"/>
  <c r="GL24" i="4"/>
  <c r="GM24" i="4"/>
  <c r="GN24" i="4"/>
  <c r="GO24" i="4"/>
  <c r="GP24" i="4"/>
  <c r="GQ24" i="4"/>
  <c r="GR24" i="4"/>
  <c r="GS24" i="4"/>
  <c r="GT24" i="4"/>
  <c r="GU24" i="4"/>
  <c r="GV24" i="4"/>
  <c r="GW24" i="4"/>
  <c r="GX24" i="4"/>
  <c r="EJ25" i="4"/>
  <c r="EK25" i="4"/>
  <c r="EL25" i="4"/>
  <c r="EM25" i="4"/>
  <c r="EN25" i="4"/>
  <c r="EO25" i="4"/>
  <c r="EP25" i="4"/>
  <c r="EQ25" i="4"/>
  <c r="ER25" i="4"/>
  <c r="ES25" i="4"/>
  <c r="ET25" i="4"/>
  <c r="EU25" i="4"/>
  <c r="EV25" i="4"/>
  <c r="EW25" i="4"/>
  <c r="EX25" i="4"/>
  <c r="EY25" i="4"/>
  <c r="EZ25" i="4"/>
  <c r="FA25" i="4"/>
  <c r="FB25" i="4"/>
  <c r="FC25" i="4"/>
  <c r="FD25" i="4"/>
  <c r="FE25" i="4"/>
  <c r="FF25" i="4"/>
  <c r="FG25" i="4"/>
  <c r="FH25" i="4"/>
  <c r="FI25" i="4"/>
  <c r="FJ25" i="4"/>
  <c r="FK25" i="4"/>
  <c r="FL25" i="4"/>
  <c r="FM25" i="4"/>
  <c r="FN25" i="4"/>
  <c r="FO25" i="4"/>
  <c r="FP25" i="4"/>
  <c r="FQ25" i="4"/>
  <c r="FR25" i="4"/>
  <c r="FS25" i="4"/>
  <c r="FT25" i="4"/>
  <c r="FU25" i="4"/>
  <c r="FV25" i="4"/>
  <c r="FW25" i="4"/>
  <c r="FX25" i="4"/>
  <c r="FY25" i="4"/>
  <c r="FZ25" i="4"/>
  <c r="GA25" i="4"/>
  <c r="GB25" i="4"/>
  <c r="GC25" i="4"/>
  <c r="GD25" i="4"/>
  <c r="GE25" i="4"/>
  <c r="GF25" i="4"/>
  <c r="GG25" i="4"/>
  <c r="GH25" i="4"/>
  <c r="GI25" i="4"/>
  <c r="GJ25" i="4"/>
  <c r="GK25" i="4"/>
  <c r="GL25" i="4"/>
  <c r="GM25" i="4"/>
  <c r="GN25" i="4"/>
  <c r="GO25" i="4"/>
  <c r="GP25" i="4"/>
  <c r="GQ25" i="4"/>
  <c r="GR25" i="4"/>
  <c r="GS25" i="4"/>
  <c r="GT25" i="4"/>
  <c r="GU25" i="4"/>
  <c r="GV25" i="4"/>
  <c r="GW25" i="4"/>
  <c r="GX25" i="4"/>
  <c r="EJ26" i="4"/>
  <c r="EK26" i="4"/>
  <c r="EL26" i="4"/>
  <c r="EM26" i="4"/>
  <c r="EN26" i="4"/>
  <c r="EO26" i="4"/>
  <c r="EP26" i="4"/>
  <c r="EQ26" i="4"/>
  <c r="ER26" i="4"/>
  <c r="ES26" i="4"/>
  <c r="ET26" i="4"/>
  <c r="EU26" i="4"/>
  <c r="EV26" i="4"/>
  <c r="EW26" i="4"/>
  <c r="EX26" i="4"/>
  <c r="EY26" i="4"/>
  <c r="EZ26" i="4"/>
  <c r="FA26" i="4"/>
  <c r="FB26" i="4"/>
  <c r="FC26" i="4"/>
  <c r="FD26" i="4"/>
  <c r="FE26" i="4"/>
  <c r="FF26" i="4"/>
  <c r="FG26" i="4"/>
  <c r="FH26" i="4"/>
  <c r="FI26" i="4"/>
  <c r="FJ26" i="4"/>
  <c r="FK26" i="4"/>
  <c r="FL26" i="4"/>
  <c r="FM26" i="4"/>
  <c r="FN26" i="4"/>
  <c r="FO26" i="4"/>
  <c r="FP26" i="4"/>
  <c r="FQ26" i="4"/>
  <c r="FR26" i="4"/>
  <c r="FS26" i="4"/>
  <c r="FT26" i="4"/>
  <c r="FU26" i="4"/>
  <c r="FV26" i="4"/>
  <c r="FW26" i="4"/>
  <c r="FX26" i="4"/>
  <c r="FY26" i="4"/>
  <c r="FZ26" i="4"/>
  <c r="GA26" i="4"/>
  <c r="GB26" i="4"/>
  <c r="GC26" i="4"/>
  <c r="GD26" i="4"/>
  <c r="GE26" i="4"/>
  <c r="GF26" i="4"/>
  <c r="GG26" i="4"/>
  <c r="GH26" i="4"/>
  <c r="GI26" i="4"/>
  <c r="GJ26" i="4"/>
  <c r="GK26" i="4"/>
  <c r="GL26" i="4"/>
  <c r="GM26" i="4"/>
  <c r="GN26" i="4"/>
  <c r="GO26" i="4"/>
  <c r="GP26" i="4"/>
  <c r="GQ26" i="4"/>
  <c r="GR26" i="4"/>
  <c r="GS26" i="4"/>
  <c r="GT26" i="4"/>
  <c r="GU26" i="4"/>
  <c r="GV26" i="4"/>
  <c r="GW26" i="4"/>
  <c r="GX26" i="4"/>
  <c r="EJ27" i="4"/>
  <c r="EK27" i="4"/>
  <c r="EL27" i="4"/>
  <c r="EM27" i="4"/>
  <c r="EN27" i="4"/>
  <c r="EO27" i="4"/>
  <c r="EP27" i="4"/>
  <c r="EQ27" i="4"/>
  <c r="ER27" i="4"/>
  <c r="ES27" i="4"/>
  <c r="ET27" i="4"/>
  <c r="EU27" i="4"/>
  <c r="EV27" i="4"/>
  <c r="EW27" i="4"/>
  <c r="EX27" i="4"/>
  <c r="EY27" i="4"/>
  <c r="EZ27" i="4"/>
  <c r="FA27" i="4"/>
  <c r="FB27" i="4"/>
  <c r="FC27" i="4"/>
  <c r="FD27" i="4"/>
  <c r="FE27" i="4"/>
  <c r="FF27" i="4"/>
  <c r="FG27" i="4"/>
  <c r="FH27" i="4"/>
  <c r="FI27" i="4"/>
  <c r="FJ27" i="4"/>
  <c r="FK27" i="4"/>
  <c r="FL27" i="4"/>
  <c r="FM27" i="4"/>
  <c r="FN27" i="4"/>
  <c r="FO27" i="4"/>
  <c r="FP27" i="4"/>
  <c r="FQ27" i="4"/>
  <c r="FR27" i="4"/>
  <c r="FS27" i="4"/>
  <c r="FT27" i="4"/>
  <c r="FU27" i="4"/>
  <c r="FV27" i="4"/>
  <c r="FW27" i="4"/>
  <c r="FX27" i="4"/>
  <c r="FY27" i="4"/>
  <c r="FZ27" i="4"/>
  <c r="GA27" i="4"/>
  <c r="GB27" i="4"/>
  <c r="GC27" i="4"/>
  <c r="GD27" i="4"/>
  <c r="GE27" i="4"/>
  <c r="GF27" i="4"/>
  <c r="GG27" i="4"/>
  <c r="GH27" i="4"/>
  <c r="GI27" i="4"/>
  <c r="GJ27" i="4"/>
  <c r="GK27" i="4"/>
  <c r="GL27" i="4"/>
  <c r="GM27" i="4"/>
  <c r="GN27" i="4"/>
  <c r="GO27" i="4"/>
  <c r="GP27" i="4"/>
  <c r="GQ27" i="4"/>
  <c r="GR27" i="4"/>
  <c r="GS27" i="4"/>
  <c r="GT27" i="4"/>
  <c r="GU27" i="4"/>
  <c r="GV27" i="4"/>
  <c r="GW27" i="4"/>
  <c r="GX27" i="4"/>
  <c r="EJ28" i="4"/>
  <c r="EK28" i="4"/>
  <c r="EL28" i="4"/>
  <c r="EM28" i="4"/>
  <c r="EN28" i="4"/>
  <c r="EO28" i="4"/>
  <c r="EP28" i="4"/>
  <c r="EQ28" i="4"/>
  <c r="ER28" i="4"/>
  <c r="ES28" i="4"/>
  <c r="ET28" i="4"/>
  <c r="EU28" i="4"/>
  <c r="EV28" i="4"/>
  <c r="EW28" i="4"/>
  <c r="EX28" i="4"/>
  <c r="EY28" i="4"/>
  <c r="EZ28" i="4"/>
  <c r="FA28" i="4"/>
  <c r="FB28" i="4"/>
  <c r="FC28" i="4"/>
  <c r="FD28" i="4"/>
  <c r="FE28" i="4"/>
  <c r="FF28" i="4"/>
  <c r="FG28" i="4"/>
  <c r="FH28" i="4"/>
  <c r="FI28" i="4"/>
  <c r="FJ28" i="4"/>
  <c r="FK28" i="4"/>
  <c r="FL28" i="4"/>
  <c r="FM28" i="4"/>
  <c r="FN28" i="4"/>
  <c r="FO28" i="4"/>
  <c r="FP28" i="4"/>
  <c r="FQ28" i="4"/>
  <c r="FR28" i="4"/>
  <c r="FS28" i="4"/>
  <c r="FT28" i="4"/>
  <c r="FU28" i="4"/>
  <c r="FV28" i="4"/>
  <c r="FW28" i="4"/>
  <c r="FX28" i="4"/>
  <c r="FY28" i="4"/>
  <c r="FZ28" i="4"/>
  <c r="GA28" i="4"/>
  <c r="GB28" i="4"/>
  <c r="GC28" i="4"/>
  <c r="GD28" i="4"/>
  <c r="GE28" i="4"/>
  <c r="GF28" i="4"/>
  <c r="GG28" i="4"/>
  <c r="GH28" i="4"/>
  <c r="GI28" i="4"/>
  <c r="GJ28" i="4"/>
  <c r="GK28" i="4"/>
  <c r="GL28" i="4"/>
  <c r="GM28" i="4"/>
  <c r="GN28" i="4"/>
  <c r="GO28" i="4"/>
  <c r="GP28" i="4"/>
  <c r="GQ28" i="4"/>
  <c r="GR28" i="4"/>
  <c r="GS28" i="4"/>
  <c r="GT28" i="4"/>
  <c r="GU28" i="4"/>
  <c r="GV28" i="4"/>
  <c r="GW28" i="4"/>
  <c r="GX28" i="4"/>
  <c r="EJ29" i="4"/>
  <c r="EK29" i="4"/>
  <c r="EL29" i="4"/>
  <c r="EM29" i="4"/>
  <c r="EN29" i="4"/>
  <c r="EO29" i="4"/>
  <c r="EP29" i="4"/>
  <c r="EQ29" i="4"/>
  <c r="ER29" i="4"/>
  <c r="ES29" i="4"/>
  <c r="ET29" i="4"/>
  <c r="EU29" i="4"/>
  <c r="EV29" i="4"/>
  <c r="EW29" i="4"/>
  <c r="EX29" i="4"/>
  <c r="EY29" i="4"/>
  <c r="EZ29" i="4"/>
  <c r="FA29" i="4"/>
  <c r="FB29" i="4"/>
  <c r="FC29" i="4"/>
  <c r="FD29" i="4"/>
  <c r="FE29" i="4"/>
  <c r="FF29" i="4"/>
  <c r="FG29" i="4"/>
  <c r="FH29" i="4"/>
  <c r="FI29" i="4"/>
  <c r="FJ29" i="4"/>
  <c r="FK29" i="4"/>
  <c r="FL29" i="4"/>
  <c r="FM29" i="4"/>
  <c r="FN29" i="4"/>
  <c r="FO29" i="4"/>
  <c r="FP29" i="4"/>
  <c r="FQ29" i="4"/>
  <c r="FR29" i="4"/>
  <c r="FS29" i="4"/>
  <c r="FT29" i="4"/>
  <c r="FU29" i="4"/>
  <c r="FV29" i="4"/>
  <c r="FW29" i="4"/>
  <c r="FX29" i="4"/>
  <c r="FY29" i="4"/>
  <c r="FZ29" i="4"/>
  <c r="GA29" i="4"/>
  <c r="GB29" i="4"/>
  <c r="GC29" i="4"/>
  <c r="GD29" i="4"/>
  <c r="GE29" i="4"/>
  <c r="GF29" i="4"/>
  <c r="GG29" i="4"/>
  <c r="GH29" i="4"/>
  <c r="GI29" i="4"/>
  <c r="GJ29" i="4"/>
  <c r="GK29" i="4"/>
  <c r="GL29" i="4"/>
  <c r="GM29" i="4"/>
  <c r="GN29" i="4"/>
  <c r="GO29" i="4"/>
  <c r="GP29" i="4"/>
  <c r="GQ29" i="4"/>
  <c r="GR29" i="4"/>
  <c r="GS29" i="4"/>
  <c r="GT29" i="4"/>
  <c r="GU29" i="4"/>
  <c r="GV29" i="4"/>
  <c r="GW29" i="4"/>
  <c r="GX29" i="4"/>
  <c r="EJ30" i="4"/>
  <c r="EK30" i="4"/>
  <c r="EL30" i="4"/>
  <c r="EM30" i="4"/>
  <c r="EN30" i="4"/>
  <c r="EO30" i="4"/>
  <c r="EP30" i="4"/>
  <c r="EQ30" i="4"/>
  <c r="ER30" i="4"/>
  <c r="ES30" i="4"/>
  <c r="ET30" i="4"/>
  <c r="EU30" i="4"/>
  <c r="EV30" i="4"/>
  <c r="EW30" i="4"/>
  <c r="EX30" i="4"/>
  <c r="EY30" i="4"/>
  <c r="EZ30" i="4"/>
  <c r="FA30" i="4"/>
  <c r="FB30" i="4"/>
  <c r="FC30" i="4"/>
  <c r="FD30" i="4"/>
  <c r="FE30" i="4"/>
  <c r="FF30" i="4"/>
  <c r="FG30" i="4"/>
  <c r="FH30" i="4"/>
  <c r="FI30" i="4"/>
  <c r="FJ30" i="4"/>
  <c r="FK30" i="4"/>
  <c r="FL30" i="4"/>
  <c r="FM30" i="4"/>
  <c r="FN30" i="4"/>
  <c r="FO30" i="4"/>
  <c r="FP30" i="4"/>
  <c r="FQ30" i="4"/>
  <c r="FR30" i="4"/>
  <c r="FS30" i="4"/>
  <c r="FT30" i="4"/>
  <c r="FU30" i="4"/>
  <c r="FV30" i="4"/>
  <c r="FW30" i="4"/>
  <c r="FX30" i="4"/>
  <c r="FY30" i="4"/>
  <c r="FZ30" i="4"/>
  <c r="GA30" i="4"/>
  <c r="GB30" i="4"/>
  <c r="GC30" i="4"/>
  <c r="GD30" i="4"/>
  <c r="GE30" i="4"/>
  <c r="GF30" i="4"/>
  <c r="GG30" i="4"/>
  <c r="GH30" i="4"/>
  <c r="GI30" i="4"/>
  <c r="GJ30" i="4"/>
  <c r="GK30" i="4"/>
  <c r="GL30" i="4"/>
  <c r="GM30" i="4"/>
  <c r="GN30" i="4"/>
  <c r="GO30" i="4"/>
  <c r="GP30" i="4"/>
  <c r="GQ30" i="4"/>
  <c r="GR30" i="4"/>
  <c r="GS30" i="4"/>
  <c r="GT30" i="4"/>
  <c r="GU30" i="4"/>
  <c r="GV30" i="4"/>
  <c r="GW30" i="4"/>
  <c r="GX30" i="4"/>
  <c r="EJ31" i="4"/>
  <c r="EK31" i="4"/>
  <c r="EL31" i="4"/>
  <c r="EM31" i="4"/>
  <c r="EN31" i="4"/>
  <c r="EO31" i="4"/>
  <c r="EP31" i="4"/>
  <c r="EQ31" i="4"/>
  <c r="ER31" i="4"/>
  <c r="ES31" i="4"/>
  <c r="ET31" i="4"/>
  <c r="EU31" i="4"/>
  <c r="EV31" i="4"/>
  <c r="EW31" i="4"/>
  <c r="EX31" i="4"/>
  <c r="EY31" i="4"/>
  <c r="EZ31" i="4"/>
  <c r="FA31" i="4"/>
  <c r="FB31" i="4"/>
  <c r="FC31" i="4"/>
  <c r="FD31" i="4"/>
  <c r="FE31" i="4"/>
  <c r="FF31" i="4"/>
  <c r="FG31" i="4"/>
  <c r="FH31" i="4"/>
  <c r="FI31" i="4"/>
  <c r="FJ31" i="4"/>
  <c r="FK31" i="4"/>
  <c r="FL31" i="4"/>
  <c r="FM31" i="4"/>
  <c r="FN31" i="4"/>
  <c r="FO31" i="4"/>
  <c r="FP31" i="4"/>
  <c r="FQ31" i="4"/>
  <c r="FR31" i="4"/>
  <c r="FS31" i="4"/>
  <c r="FT31" i="4"/>
  <c r="FU31" i="4"/>
  <c r="FV31" i="4"/>
  <c r="FW31" i="4"/>
  <c r="FX31" i="4"/>
  <c r="FY31" i="4"/>
  <c r="FZ31" i="4"/>
  <c r="GA31" i="4"/>
  <c r="GB31" i="4"/>
  <c r="GC31" i="4"/>
  <c r="GD31" i="4"/>
  <c r="GE31" i="4"/>
  <c r="GF31" i="4"/>
  <c r="GG31" i="4"/>
  <c r="GH31" i="4"/>
  <c r="GI31" i="4"/>
  <c r="GJ31" i="4"/>
  <c r="GK31" i="4"/>
  <c r="GL31" i="4"/>
  <c r="GM31" i="4"/>
  <c r="GN31" i="4"/>
  <c r="GO31" i="4"/>
  <c r="GP31" i="4"/>
  <c r="GQ31" i="4"/>
  <c r="GR31" i="4"/>
  <c r="GS31" i="4"/>
  <c r="GT31" i="4"/>
  <c r="GU31" i="4"/>
  <c r="GV31" i="4"/>
  <c r="GW31" i="4"/>
  <c r="GX31" i="4"/>
  <c r="EJ32" i="4"/>
  <c r="EK32" i="4"/>
  <c r="EL32" i="4"/>
  <c r="EM32" i="4"/>
  <c r="EN32" i="4"/>
  <c r="EO32" i="4"/>
  <c r="EP32" i="4"/>
  <c r="EQ32" i="4"/>
  <c r="ER32" i="4"/>
  <c r="ES32" i="4"/>
  <c r="ET32" i="4"/>
  <c r="EU32" i="4"/>
  <c r="EV32" i="4"/>
  <c r="EW32" i="4"/>
  <c r="EX32" i="4"/>
  <c r="EY32" i="4"/>
  <c r="EZ32" i="4"/>
  <c r="FA32" i="4"/>
  <c r="FB32" i="4"/>
  <c r="FC32" i="4"/>
  <c r="FD32" i="4"/>
  <c r="FE32" i="4"/>
  <c r="FF32" i="4"/>
  <c r="FG32" i="4"/>
  <c r="FH32" i="4"/>
  <c r="FI32" i="4"/>
  <c r="FJ32" i="4"/>
  <c r="FK32" i="4"/>
  <c r="FL32" i="4"/>
  <c r="FM32" i="4"/>
  <c r="FN32" i="4"/>
  <c r="FO32" i="4"/>
  <c r="FP32" i="4"/>
  <c r="FQ32" i="4"/>
  <c r="FR32" i="4"/>
  <c r="FS32" i="4"/>
  <c r="FT32" i="4"/>
  <c r="FU32" i="4"/>
  <c r="FV32" i="4"/>
  <c r="FW32" i="4"/>
  <c r="FX32" i="4"/>
  <c r="FY32" i="4"/>
  <c r="FZ32" i="4"/>
  <c r="GA32" i="4"/>
  <c r="GB32" i="4"/>
  <c r="GC32" i="4"/>
  <c r="GD32" i="4"/>
  <c r="GE32" i="4"/>
  <c r="GF32" i="4"/>
  <c r="GG32" i="4"/>
  <c r="GH32" i="4"/>
  <c r="GI32" i="4"/>
  <c r="GJ32" i="4"/>
  <c r="GK32" i="4"/>
  <c r="GL32" i="4"/>
  <c r="GM32" i="4"/>
  <c r="GN32" i="4"/>
  <c r="GO32" i="4"/>
  <c r="GP32" i="4"/>
  <c r="GQ32" i="4"/>
  <c r="GR32" i="4"/>
  <c r="GS32" i="4"/>
  <c r="GT32" i="4"/>
  <c r="GU32" i="4"/>
  <c r="GV32" i="4"/>
  <c r="GW32" i="4"/>
  <c r="GX32" i="4"/>
  <c r="EJ33" i="4"/>
  <c r="EK33" i="4"/>
  <c r="EL33" i="4"/>
  <c r="EM33" i="4"/>
  <c r="EN33" i="4"/>
  <c r="EO33" i="4"/>
  <c r="EP33" i="4"/>
  <c r="EQ33" i="4"/>
  <c r="ER33" i="4"/>
  <c r="ES33" i="4"/>
  <c r="ET33" i="4"/>
  <c r="EU33" i="4"/>
  <c r="EV33" i="4"/>
  <c r="EW33" i="4"/>
  <c r="EX33" i="4"/>
  <c r="EY33" i="4"/>
  <c r="EZ33" i="4"/>
  <c r="FA33" i="4"/>
  <c r="FB33" i="4"/>
  <c r="FC33" i="4"/>
  <c r="FD33" i="4"/>
  <c r="FE33" i="4"/>
  <c r="FF33" i="4"/>
  <c r="FG33" i="4"/>
  <c r="FH33" i="4"/>
  <c r="FI33" i="4"/>
  <c r="FJ33" i="4"/>
  <c r="FK33" i="4"/>
  <c r="FL33" i="4"/>
  <c r="FM33" i="4"/>
  <c r="FN33" i="4"/>
  <c r="FO33" i="4"/>
  <c r="FP33" i="4"/>
  <c r="FQ33" i="4"/>
  <c r="FR33" i="4"/>
  <c r="FS33" i="4"/>
  <c r="FT33" i="4"/>
  <c r="FU33" i="4"/>
  <c r="FV33" i="4"/>
  <c r="FW33" i="4"/>
  <c r="FX33" i="4"/>
  <c r="FY33" i="4"/>
  <c r="FZ33" i="4"/>
  <c r="GA33" i="4"/>
  <c r="GB33" i="4"/>
  <c r="GC33" i="4"/>
  <c r="GD33" i="4"/>
  <c r="GE33" i="4"/>
  <c r="GF33" i="4"/>
  <c r="GG33" i="4"/>
  <c r="GH33" i="4"/>
  <c r="GI33" i="4"/>
  <c r="GJ33" i="4"/>
  <c r="GK33" i="4"/>
  <c r="GL33" i="4"/>
  <c r="GM33" i="4"/>
  <c r="GN33" i="4"/>
  <c r="GO33" i="4"/>
  <c r="GP33" i="4"/>
  <c r="GQ33" i="4"/>
  <c r="GR33" i="4"/>
  <c r="GS33" i="4"/>
  <c r="GT33" i="4"/>
  <c r="GU33" i="4"/>
  <c r="GV33" i="4"/>
  <c r="GW33" i="4"/>
  <c r="GX33" i="4"/>
  <c r="EJ34" i="4"/>
  <c r="EK34" i="4"/>
  <c r="EL34" i="4"/>
  <c r="EM34" i="4"/>
  <c r="EN34" i="4"/>
  <c r="EO34" i="4"/>
  <c r="EP34" i="4"/>
  <c r="EQ34" i="4"/>
  <c r="ER34" i="4"/>
  <c r="ES34" i="4"/>
  <c r="ET34" i="4"/>
  <c r="EU34" i="4"/>
  <c r="EV34" i="4"/>
  <c r="EW34" i="4"/>
  <c r="EX34" i="4"/>
  <c r="EY34" i="4"/>
  <c r="EZ34" i="4"/>
  <c r="FA34" i="4"/>
  <c r="FB34" i="4"/>
  <c r="FC34" i="4"/>
  <c r="FD34" i="4"/>
  <c r="FE34" i="4"/>
  <c r="FF34" i="4"/>
  <c r="FG34" i="4"/>
  <c r="FH34" i="4"/>
  <c r="FI34" i="4"/>
  <c r="FJ34" i="4"/>
  <c r="FK34" i="4"/>
  <c r="FL34" i="4"/>
  <c r="FM34" i="4"/>
  <c r="FN34" i="4"/>
  <c r="FO34" i="4"/>
  <c r="FP34" i="4"/>
  <c r="FQ34" i="4"/>
  <c r="FR34" i="4"/>
  <c r="FS34" i="4"/>
  <c r="FT34" i="4"/>
  <c r="FU34" i="4"/>
  <c r="FV34" i="4"/>
  <c r="FW34" i="4"/>
  <c r="FX34" i="4"/>
  <c r="FY34" i="4"/>
  <c r="FZ34" i="4"/>
  <c r="GA34" i="4"/>
  <c r="GB34" i="4"/>
  <c r="GC34" i="4"/>
  <c r="GD34" i="4"/>
  <c r="GE34" i="4"/>
  <c r="GF34" i="4"/>
  <c r="GG34" i="4"/>
  <c r="GH34" i="4"/>
  <c r="GI34" i="4"/>
  <c r="GJ34" i="4"/>
  <c r="GK34" i="4"/>
  <c r="GL34" i="4"/>
  <c r="GM34" i="4"/>
  <c r="GN34" i="4"/>
  <c r="GO34" i="4"/>
  <c r="GP34" i="4"/>
  <c r="GQ34" i="4"/>
  <c r="GR34" i="4"/>
  <c r="GS34" i="4"/>
  <c r="GT34" i="4"/>
  <c r="GU34" i="4"/>
  <c r="GV34" i="4"/>
  <c r="GW34" i="4"/>
  <c r="GX34" i="4"/>
  <c r="EJ35" i="4"/>
  <c r="EK35" i="4"/>
  <c r="EL35" i="4"/>
  <c r="EM35" i="4"/>
  <c r="EN35" i="4"/>
  <c r="EO35" i="4"/>
  <c r="EP35" i="4"/>
  <c r="EQ35" i="4"/>
  <c r="ER35" i="4"/>
  <c r="ES35" i="4"/>
  <c r="ET35" i="4"/>
  <c r="EU35" i="4"/>
  <c r="EV35" i="4"/>
  <c r="EW35" i="4"/>
  <c r="EX35" i="4"/>
  <c r="EY35" i="4"/>
  <c r="EZ35" i="4"/>
  <c r="FA35" i="4"/>
  <c r="FB35" i="4"/>
  <c r="FC35" i="4"/>
  <c r="FD35" i="4"/>
  <c r="FE35" i="4"/>
  <c r="FF35" i="4"/>
  <c r="FG35" i="4"/>
  <c r="FH35" i="4"/>
  <c r="FI35" i="4"/>
  <c r="FJ35" i="4"/>
  <c r="FK35" i="4"/>
  <c r="FL35" i="4"/>
  <c r="FM35" i="4"/>
  <c r="FN35" i="4"/>
  <c r="FO35" i="4"/>
  <c r="FP35" i="4"/>
  <c r="FQ35" i="4"/>
  <c r="FR35" i="4"/>
  <c r="FS35" i="4"/>
  <c r="FT35" i="4"/>
  <c r="FU35" i="4"/>
  <c r="FV35" i="4"/>
  <c r="FW35" i="4"/>
  <c r="FX35" i="4"/>
  <c r="FY35" i="4"/>
  <c r="FZ35" i="4"/>
  <c r="GA35" i="4"/>
  <c r="GB35" i="4"/>
  <c r="GC35" i="4"/>
  <c r="GD35" i="4"/>
  <c r="GE35" i="4"/>
  <c r="GF35" i="4"/>
  <c r="GG35" i="4"/>
  <c r="GH35" i="4"/>
  <c r="GI35" i="4"/>
  <c r="GJ35" i="4"/>
  <c r="GK35" i="4"/>
  <c r="GL35" i="4"/>
  <c r="GM35" i="4"/>
  <c r="GN35" i="4"/>
  <c r="GO35" i="4"/>
  <c r="GP35" i="4"/>
  <c r="GQ35" i="4"/>
  <c r="GR35" i="4"/>
  <c r="GS35" i="4"/>
  <c r="GT35" i="4"/>
  <c r="GU35" i="4"/>
  <c r="GV35" i="4"/>
  <c r="GW35" i="4"/>
  <c r="GX35" i="4"/>
  <c r="EJ36" i="4"/>
  <c r="EK36" i="4"/>
  <c r="EL36" i="4"/>
  <c r="EM36" i="4"/>
  <c r="EN36" i="4"/>
  <c r="EO36" i="4"/>
  <c r="EP36" i="4"/>
  <c r="EQ36" i="4"/>
  <c r="ER36" i="4"/>
  <c r="ES36" i="4"/>
  <c r="ET36" i="4"/>
  <c r="EU36" i="4"/>
  <c r="EV36" i="4"/>
  <c r="EW36" i="4"/>
  <c r="EX36" i="4"/>
  <c r="EY36" i="4"/>
  <c r="EZ36" i="4"/>
  <c r="FA36" i="4"/>
  <c r="FB36" i="4"/>
  <c r="FC36" i="4"/>
  <c r="FD36" i="4"/>
  <c r="FE36" i="4"/>
  <c r="FF36" i="4"/>
  <c r="FG36" i="4"/>
  <c r="FH36" i="4"/>
  <c r="FI36" i="4"/>
  <c r="FJ36" i="4"/>
  <c r="FK36" i="4"/>
  <c r="FL36" i="4"/>
  <c r="FM36" i="4"/>
  <c r="FN36" i="4"/>
  <c r="FO36" i="4"/>
  <c r="FP36" i="4"/>
  <c r="FQ36" i="4"/>
  <c r="FR36" i="4"/>
  <c r="FS36" i="4"/>
  <c r="FT36" i="4"/>
  <c r="FU36" i="4"/>
  <c r="FV36" i="4"/>
  <c r="FW36" i="4"/>
  <c r="FX36" i="4"/>
  <c r="FY36" i="4"/>
  <c r="FZ36" i="4"/>
  <c r="GA36" i="4"/>
  <c r="GB36" i="4"/>
  <c r="GC36" i="4"/>
  <c r="GD36" i="4"/>
  <c r="GE36" i="4"/>
  <c r="GF36" i="4"/>
  <c r="GG36" i="4"/>
  <c r="GH36" i="4"/>
  <c r="GI36" i="4"/>
  <c r="GJ36" i="4"/>
  <c r="GK36" i="4"/>
  <c r="GL36" i="4"/>
  <c r="GM36" i="4"/>
  <c r="GN36" i="4"/>
  <c r="GO36" i="4"/>
  <c r="GP36" i="4"/>
  <c r="GQ36" i="4"/>
  <c r="GR36" i="4"/>
  <c r="GS36" i="4"/>
  <c r="GT36" i="4"/>
  <c r="GU36" i="4"/>
  <c r="GV36" i="4"/>
  <c r="GW36" i="4"/>
  <c r="GX36" i="4"/>
  <c r="EJ37" i="4"/>
  <c r="EK37" i="4"/>
  <c r="EL37" i="4"/>
  <c r="EM37" i="4"/>
  <c r="EN37" i="4"/>
  <c r="EO37" i="4"/>
  <c r="EP37" i="4"/>
  <c r="EQ37" i="4"/>
  <c r="ER37" i="4"/>
  <c r="ES37" i="4"/>
  <c r="ET37" i="4"/>
  <c r="EU37" i="4"/>
  <c r="EV37" i="4"/>
  <c r="EW37" i="4"/>
  <c r="EX37" i="4"/>
  <c r="EY37" i="4"/>
  <c r="EZ37" i="4"/>
  <c r="FA37" i="4"/>
  <c r="FB37" i="4"/>
  <c r="FC37" i="4"/>
  <c r="FD37" i="4"/>
  <c r="FE37" i="4"/>
  <c r="FF37" i="4"/>
  <c r="FG37" i="4"/>
  <c r="FH37" i="4"/>
  <c r="FI37" i="4"/>
  <c r="FJ37" i="4"/>
  <c r="FK37" i="4"/>
  <c r="FL37" i="4"/>
  <c r="FM37" i="4"/>
  <c r="FN37" i="4"/>
  <c r="FO37" i="4"/>
  <c r="FP37" i="4"/>
  <c r="FQ37" i="4"/>
  <c r="FR37" i="4"/>
  <c r="FS37" i="4"/>
  <c r="FT37" i="4"/>
  <c r="FU37" i="4"/>
  <c r="FV37" i="4"/>
  <c r="FW37" i="4"/>
  <c r="FX37" i="4"/>
  <c r="FY37" i="4"/>
  <c r="FZ37" i="4"/>
  <c r="GA37" i="4"/>
  <c r="GB37" i="4"/>
  <c r="GC37" i="4"/>
  <c r="GD37" i="4"/>
  <c r="GE37" i="4"/>
  <c r="GF37" i="4"/>
  <c r="GG37" i="4"/>
  <c r="GH37" i="4"/>
  <c r="GI37" i="4"/>
  <c r="GJ37" i="4"/>
  <c r="GK37" i="4"/>
  <c r="GL37" i="4"/>
  <c r="GM37" i="4"/>
  <c r="GN37" i="4"/>
  <c r="GO37" i="4"/>
  <c r="GP37" i="4"/>
  <c r="GQ37" i="4"/>
  <c r="GR37" i="4"/>
  <c r="GS37" i="4"/>
  <c r="GT37" i="4"/>
  <c r="GU37" i="4"/>
  <c r="GV37" i="4"/>
  <c r="GW37" i="4"/>
  <c r="GX37" i="4"/>
  <c r="EJ38" i="4"/>
  <c r="EK38" i="4"/>
  <c r="EL38" i="4"/>
  <c r="EM38" i="4"/>
  <c r="EN38" i="4"/>
  <c r="EO38" i="4"/>
  <c r="EP38" i="4"/>
  <c r="EQ38" i="4"/>
  <c r="ER38" i="4"/>
  <c r="ES38" i="4"/>
  <c r="ET38" i="4"/>
  <c r="EU38" i="4"/>
  <c r="EV38" i="4"/>
  <c r="EW38" i="4"/>
  <c r="EX38" i="4"/>
  <c r="EY38" i="4"/>
  <c r="EZ38" i="4"/>
  <c r="FA38" i="4"/>
  <c r="FB38" i="4"/>
  <c r="FC38" i="4"/>
  <c r="FD38" i="4"/>
  <c r="FE38" i="4"/>
  <c r="FF38" i="4"/>
  <c r="FG38" i="4"/>
  <c r="FH38" i="4"/>
  <c r="FI38" i="4"/>
  <c r="FJ38" i="4"/>
  <c r="FK38" i="4"/>
  <c r="FL38" i="4"/>
  <c r="FM38" i="4"/>
  <c r="FN38" i="4"/>
  <c r="FO38" i="4"/>
  <c r="FP38" i="4"/>
  <c r="FQ38" i="4"/>
  <c r="FR38" i="4"/>
  <c r="FS38" i="4"/>
  <c r="FT38" i="4"/>
  <c r="FU38" i="4"/>
  <c r="FV38" i="4"/>
  <c r="FW38" i="4"/>
  <c r="FX38" i="4"/>
  <c r="FY38" i="4"/>
  <c r="FZ38" i="4"/>
  <c r="GA38" i="4"/>
  <c r="GB38" i="4"/>
  <c r="GC38" i="4"/>
  <c r="GD38" i="4"/>
  <c r="GE38" i="4"/>
  <c r="GF38" i="4"/>
  <c r="GG38" i="4"/>
  <c r="GH38" i="4"/>
  <c r="GI38" i="4"/>
  <c r="GJ38" i="4"/>
  <c r="GK38" i="4"/>
  <c r="GL38" i="4"/>
  <c r="GM38" i="4"/>
  <c r="GN38" i="4"/>
  <c r="GO38" i="4"/>
  <c r="GP38" i="4"/>
  <c r="GQ38" i="4"/>
  <c r="GR38" i="4"/>
  <c r="GS38" i="4"/>
  <c r="GT38" i="4"/>
  <c r="GU38" i="4"/>
  <c r="GV38" i="4"/>
  <c r="GW38" i="4"/>
  <c r="GX38" i="4"/>
  <c r="EJ39" i="4"/>
  <c r="EK39" i="4"/>
  <c r="EL39" i="4"/>
  <c r="EM39" i="4"/>
  <c r="EN39" i="4"/>
  <c r="EO39" i="4"/>
  <c r="EP39" i="4"/>
  <c r="EQ39" i="4"/>
  <c r="ER39" i="4"/>
  <c r="ES39" i="4"/>
  <c r="ET39" i="4"/>
  <c r="EU39" i="4"/>
  <c r="EV39" i="4"/>
  <c r="EW39" i="4"/>
  <c r="EX39" i="4"/>
  <c r="EY39" i="4"/>
  <c r="EZ39" i="4"/>
  <c r="FA39" i="4"/>
  <c r="FB39" i="4"/>
  <c r="FC39" i="4"/>
  <c r="FD39" i="4"/>
  <c r="FE39" i="4"/>
  <c r="FF39" i="4"/>
  <c r="FG39" i="4"/>
  <c r="FH39" i="4"/>
  <c r="FI39" i="4"/>
  <c r="FJ39" i="4"/>
  <c r="FK39" i="4"/>
  <c r="FL39" i="4"/>
  <c r="FM39" i="4"/>
  <c r="FN39" i="4"/>
  <c r="FO39" i="4"/>
  <c r="FP39" i="4"/>
  <c r="FQ39" i="4"/>
  <c r="FR39" i="4"/>
  <c r="FS39" i="4"/>
  <c r="FT39" i="4"/>
  <c r="FU39" i="4"/>
  <c r="FV39" i="4"/>
  <c r="FW39" i="4"/>
  <c r="FX39" i="4"/>
  <c r="FY39" i="4"/>
  <c r="FZ39" i="4"/>
  <c r="GA39" i="4"/>
  <c r="GB39" i="4"/>
  <c r="GC39" i="4"/>
  <c r="GD39" i="4"/>
  <c r="GE39" i="4"/>
  <c r="GF39" i="4"/>
  <c r="GG39" i="4"/>
  <c r="GH39" i="4"/>
  <c r="GI39" i="4"/>
  <c r="GJ39" i="4"/>
  <c r="GK39" i="4"/>
  <c r="GL39" i="4"/>
  <c r="GM39" i="4"/>
  <c r="GN39" i="4"/>
  <c r="GO39" i="4"/>
  <c r="GP39" i="4"/>
  <c r="GQ39" i="4"/>
  <c r="GR39" i="4"/>
  <c r="GS39" i="4"/>
  <c r="GT39" i="4"/>
  <c r="GU39" i="4"/>
  <c r="GV39" i="4"/>
  <c r="GW39" i="4"/>
  <c r="GX39" i="4"/>
  <c r="EJ40" i="4"/>
  <c r="EK40" i="4"/>
  <c r="EL40" i="4"/>
  <c r="EM40" i="4"/>
  <c r="EN40" i="4"/>
  <c r="EO40" i="4"/>
  <c r="EP40" i="4"/>
  <c r="EQ40" i="4"/>
  <c r="ER40" i="4"/>
  <c r="ES40" i="4"/>
  <c r="ET40" i="4"/>
  <c r="EU40" i="4"/>
  <c r="EV40" i="4"/>
  <c r="EW40" i="4"/>
  <c r="EX40" i="4"/>
  <c r="EY40" i="4"/>
  <c r="EZ40" i="4"/>
  <c r="FA40" i="4"/>
  <c r="FB40" i="4"/>
  <c r="FC40" i="4"/>
  <c r="FD40" i="4"/>
  <c r="FE40" i="4"/>
  <c r="FF40" i="4"/>
  <c r="FG40" i="4"/>
  <c r="FH40" i="4"/>
  <c r="FI40" i="4"/>
  <c r="FJ40" i="4"/>
  <c r="FK40" i="4"/>
  <c r="FL40" i="4"/>
  <c r="FM40" i="4"/>
  <c r="FN40" i="4"/>
  <c r="FO40" i="4"/>
  <c r="FP40" i="4"/>
  <c r="FQ40" i="4"/>
  <c r="FR40" i="4"/>
  <c r="FS40" i="4"/>
  <c r="FT40" i="4"/>
  <c r="FU40" i="4"/>
  <c r="FV40" i="4"/>
  <c r="FW40" i="4"/>
  <c r="FX40" i="4"/>
  <c r="FY40" i="4"/>
  <c r="FZ40" i="4"/>
  <c r="GA40" i="4"/>
  <c r="GB40" i="4"/>
  <c r="GC40" i="4"/>
  <c r="GD40" i="4"/>
  <c r="GE40" i="4"/>
  <c r="GF40" i="4"/>
  <c r="GG40" i="4"/>
  <c r="GH40" i="4"/>
  <c r="GI40" i="4"/>
  <c r="GJ40" i="4"/>
  <c r="GK40" i="4"/>
  <c r="GL40" i="4"/>
  <c r="GM40" i="4"/>
  <c r="GN40" i="4"/>
  <c r="GO40" i="4"/>
  <c r="GP40" i="4"/>
  <c r="GQ40" i="4"/>
  <c r="GR40" i="4"/>
  <c r="GS40" i="4"/>
  <c r="GT40" i="4"/>
  <c r="GU40" i="4"/>
  <c r="GV40" i="4"/>
  <c r="GW40" i="4"/>
  <c r="GX40" i="4"/>
  <c r="EJ41" i="4"/>
  <c r="EK41" i="4"/>
  <c r="EL41" i="4"/>
  <c r="EM41" i="4"/>
  <c r="EN41" i="4"/>
  <c r="EO41" i="4"/>
  <c r="EP41" i="4"/>
  <c r="EQ41" i="4"/>
  <c r="ER41" i="4"/>
  <c r="ES41" i="4"/>
  <c r="ET41" i="4"/>
  <c r="EU41" i="4"/>
  <c r="EV41" i="4"/>
  <c r="EW41" i="4"/>
  <c r="EX41" i="4"/>
  <c r="EY41" i="4"/>
  <c r="EZ41" i="4"/>
  <c r="FA41" i="4"/>
  <c r="FB41" i="4"/>
  <c r="FC41" i="4"/>
  <c r="FD41" i="4"/>
  <c r="FE41" i="4"/>
  <c r="FF41" i="4"/>
  <c r="FG41" i="4"/>
  <c r="FH41" i="4"/>
  <c r="FI41" i="4"/>
  <c r="FJ41" i="4"/>
  <c r="FK41" i="4"/>
  <c r="FL41" i="4"/>
  <c r="FM41" i="4"/>
  <c r="FN41" i="4"/>
  <c r="FO41" i="4"/>
  <c r="FP41" i="4"/>
  <c r="FQ41" i="4"/>
  <c r="FR41" i="4"/>
  <c r="FS41" i="4"/>
  <c r="FT41" i="4"/>
  <c r="FU41" i="4"/>
  <c r="FV41" i="4"/>
  <c r="FW41" i="4"/>
  <c r="FX41" i="4"/>
  <c r="FY41" i="4"/>
  <c r="FZ41" i="4"/>
  <c r="GA41" i="4"/>
  <c r="GB41" i="4"/>
  <c r="GC41" i="4"/>
  <c r="GD41" i="4"/>
  <c r="GE41" i="4"/>
  <c r="GF41" i="4"/>
  <c r="GG41" i="4"/>
  <c r="GH41" i="4"/>
  <c r="GI41" i="4"/>
  <c r="GJ41" i="4"/>
  <c r="GK41" i="4"/>
  <c r="GL41" i="4"/>
  <c r="GM41" i="4"/>
  <c r="GN41" i="4"/>
  <c r="GO41" i="4"/>
  <c r="GP41" i="4"/>
  <c r="GQ41" i="4"/>
  <c r="GR41" i="4"/>
  <c r="GS41" i="4"/>
  <c r="GT41" i="4"/>
  <c r="GU41" i="4"/>
  <c r="GV41" i="4"/>
  <c r="GW41" i="4"/>
  <c r="GX41" i="4"/>
  <c r="EJ42" i="4"/>
  <c r="EK42" i="4"/>
  <c r="EL42" i="4"/>
  <c r="EM42" i="4"/>
  <c r="EN42" i="4"/>
  <c r="EO42" i="4"/>
  <c r="EP42" i="4"/>
  <c r="EQ42" i="4"/>
  <c r="ER42" i="4"/>
  <c r="ES42" i="4"/>
  <c r="ET42" i="4"/>
  <c r="EU42" i="4"/>
  <c r="EV42" i="4"/>
  <c r="EW42" i="4"/>
  <c r="EX42" i="4"/>
  <c r="EY42" i="4"/>
  <c r="EZ42" i="4"/>
  <c r="FA42" i="4"/>
  <c r="FB42" i="4"/>
  <c r="FC42" i="4"/>
  <c r="FD42" i="4"/>
  <c r="FE42" i="4"/>
  <c r="FF42" i="4"/>
  <c r="FG42" i="4"/>
  <c r="FH42" i="4"/>
  <c r="FI42" i="4"/>
  <c r="FJ42" i="4"/>
  <c r="FK42" i="4"/>
  <c r="FL42" i="4"/>
  <c r="FM42" i="4"/>
  <c r="FN42" i="4"/>
  <c r="FO42" i="4"/>
  <c r="FP42" i="4"/>
  <c r="FQ42" i="4"/>
  <c r="FR42" i="4"/>
  <c r="FS42" i="4"/>
  <c r="FT42" i="4"/>
  <c r="FU42" i="4"/>
  <c r="FV42" i="4"/>
  <c r="FW42" i="4"/>
  <c r="FX42" i="4"/>
  <c r="FY42" i="4"/>
  <c r="FZ42" i="4"/>
  <c r="GA42" i="4"/>
  <c r="GB42" i="4"/>
  <c r="GC42" i="4"/>
  <c r="GD42" i="4"/>
  <c r="GE42" i="4"/>
  <c r="GF42" i="4"/>
  <c r="GG42" i="4"/>
  <c r="GH42" i="4"/>
  <c r="GI42" i="4"/>
  <c r="GJ42" i="4"/>
  <c r="GK42" i="4"/>
  <c r="GL42" i="4"/>
  <c r="GM42" i="4"/>
  <c r="GN42" i="4"/>
  <c r="GO42" i="4"/>
  <c r="GP42" i="4"/>
  <c r="GQ42" i="4"/>
  <c r="GR42" i="4"/>
  <c r="GS42" i="4"/>
  <c r="GT42" i="4"/>
  <c r="GU42" i="4"/>
  <c r="GV42" i="4"/>
  <c r="GW42" i="4"/>
  <c r="GX42" i="4"/>
  <c r="EJ43" i="4"/>
  <c r="EK43" i="4"/>
  <c r="EL43" i="4"/>
  <c r="EM43" i="4"/>
  <c r="EN43" i="4"/>
  <c r="EO43" i="4"/>
  <c r="EP43" i="4"/>
  <c r="EQ43" i="4"/>
  <c r="ER43" i="4"/>
  <c r="ES43" i="4"/>
  <c r="ET43" i="4"/>
  <c r="EU43" i="4"/>
  <c r="EV43" i="4"/>
  <c r="EW43" i="4"/>
  <c r="EX43" i="4"/>
  <c r="EY43" i="4"/>
  <c r="EZ43" i="4"/>
  <c r="FA43" i="4"/>
  <c r="FB43" i="4"/>
  <c r="FC43" i="4"/>
  <c r="FD43" i="4"/>
  <c r="FE43" i="4"/>
  <c r="FF43" i="4"/>
  <c r="FG43" i="4"/>
  <c r="FH43" i="4"/>
  <c r="FI43" i="4"/>
  <c r="FJ43" i="4"/>
  <c r="FK43" i="4"/>
  <c r="FL43" i="4"/>
  <c r="FM43" i="4"/>
  <c r="FN43" i="4"/>
  <c r="FO43" i="4"/>
  <c r="FP43" i="4"/>
  <c r="FQ43" i="4"/>
  <c r="FR43" i="4"/>
  <c r="FS43" i="4"/>
  <c r="FT43" i="4"/>
  <c r="FU43" i="4"/>
  <c r="FV43" i="4"/>
  <c r="FW43" i="4"/>
  <c r="FX43" i="4"/>
  <c r="FY43" i="4"/>
  <c r="FZ43" i="4"/>
  <c r="GA43" i="4"/>
  <c r="GB43" i="4"/>
  <c r="GC43" i="4"/>
  <c r="GD43" i="4"/>
  <c r="GE43" i="4"/>
  <c r="GF43" i="4"/>
  <c r="GG43" i="4"/>
  <c r="GH43" i="4"/>
  <c r="GI43" i="4"/>
  <c r="GJ43" i="4"/>
  <c r="GK43" i="4"/>
  <c r="GL43" i="4"/>
  <c r="GM43" i="4"/>
  <c r="GN43" i="4"/>
  <c r="GO43" i="4"/>
  <c r="GP43" i="4"/>
  <c r="GQ43" i="4"/>
  <c r="GR43" i="4"/>
  <c r="GS43" i="4"/>
  <c r="GT43" i="4"/>
  <c r="GU43" i="4"/>
  <c r="GV43" i="4"/>
  <c r="GW43" i="4"/>
  <c r="GX43" i="4"/>
  <c r="EJ44" i="4"/>
  <c r="EK44" i="4"/>
  <c r="EL44" i="4"/>
  <c r="EM44" i="4"/>
  <c r="EN44" i="4"/>
  <c r="EO44" i="4"/>
  <c r="EP44" i="4"/>
  <c r="EQ44" i="4"/>
  <c r="ER44" i="4"/>
  <c r="ES44" i="4"/>
  <c r="ET44" i="4"/>
  <c r="EU44" i="4"/>
  <c r="EV44" i="4"/>
  <c r="EW44" i="4"/>
  <c r="EX44" i="4"/>
  <c r="EY44" i="4"/>
  <c r="EZ44" i="4"/>
  <c r="FA44" i="4"/>
  <c r="FB44" i="4"/>
  <c r="FC44" i="4"/>
  <c r="FD44" i="4"/>
  <c r="FE44" i="4"/>
  <c r="FF44" i="4"/>
  <c r="FG44" i="4"/>
  <c r="FH44" i="4"/>
  <c r="FI44" i="4"/>
  <c r="FJ44" i="4"/>
  <c r="FK44" i="4"/>
  <c r="FL44" i="4"/>
  <c r="FM44" i="4"/>
  <c r="FN44" i="4"/>
  <c r="FO44" i="4"/>
  <c r="FP44" i="4"/>
  <c r="FQ44" i="4"/>
  <c r="FR44" i="4"/>
  <c r="FS44" i="4"/>
  <c r="FT44" i="4"/>
  <c r="FU44" i="4"/>
  <c r="FV44" i="4"/>
  <c r="FW44" i="4"/>
  <c r="FX44" i="4"/>
  <c r="FY44" i="4"/>
  <c r="FZ44" i="4"/>
  <c r="GA44" i="4"/>
  <c r="GB44" i="4"/>
  <c r="GC44" i="4"/>
  <c r="GD44" i="4"/>
  <c r="GE44" i="4"/>
  <c r="GF44" i="4"/>
  <c r="GG44" i="4"/>
  <c r="GH44" i="4"/>
  <c r="GI44" i="4"/>
  <c r="GJ44" i="4"/>
  <c r="GK44" i="4"/>
  <c r="GL44" i="4"/>
  <c r="GM44" i="4"/>
  <c r="GN44" i="4"/>
  <c r="GO44" i="4"/>
  <c r="GP44" i="4"/>
  <c r="GQ44" i="4"/>
  <c r="GR44" i="4"/>
  <c r="GS44" i="4"/>
  <c r="GT44" i="4"/>
  <c r="GU44" i="4"/>
  <c r="GV44" i="4"/>
  <c r="GW44" i="4"/>
  <c r="GX44" i="4"/>
  <c r="EJ45" i="4"/>
  <c r="EK45" i="4"/>
  <c r="EL45" i="4"/>
  <c r="EM45" i="4"/>
  <c r="EN45" i="4"/>
  <c r="EO45" i="4"/>
  <c r="EP45" i="4"/>
  <c r="EQ45" i="4"/>
  <c r="ER45" i="4"/>
  <c r="ES45" i="4"/>
  <c r="ET45" i="4"/>
  <c r="EU45" i="4"/>
  <c r="EV45" i="4"/>
  <c r="EW45" i="4"/>
  <c r="EX45" i="4"/>
  <c r="EY45" i="4"/>
  <c r="EZ45" i="4"/>
  <c r="FA45" i="4"/>
  <c r="FB45" i="4"/>
  <c r="FC45" i="4"/>
  <c r="FD45" i="4"/>
  <c r="FE45" i="4"/>
  <c r="FF45" i="4"/>
  <c r="FG45" i="4"/>
  <c r="FH45" i="4"/>
  <c r="FI45" i="4"/>
  <c r="FJ45" i="4"/>
  <c r="FK45" i="4"/>
  <c r="FL45" i="4"/>
  <c r="FM45" i="4"/>
  <c r="FN45" i="4"/>
  <c r="FO45" i="4"/>
  <c r="FP45" i="4"/>
  <c r="FQ45" i="4"/>
  <c r="FR45" i="4"/>
  <c r="FS45" i="4"/>
  <c r="FT45" i="4"/>
  <c r="FU45" i="4"/>
  <c r="FV45" i="4"/>
  <c r="FW45" i="4"/>
  <c r="FX45" i="4"/>
  <c r="FY45" i="4"/>
  <c r="FZ45" i="4"/>
  <c r="GA45" i="4"/>
  <c r="GB45" i="4"/>
  <c r="GC45" i="4"/>
  <c r="GD45" i="4"/>
  <c r="GE45" i="4"/>
  <c r="GF45" i="4"/>
  <c r="GG45" i="4"/>
  <c r="GH45" i="4"/>
  <c r="GI45" i="4"/>
  <c r="GJ45" i="4"/>
  <c r="GK45" i="4"/>
  <c r="GL45" i="4"/>
  <c r="GM45" i="4"/>
  <c r="GN45" i="4"/>
  <c r="GO45" i="4"/>
  <c r="GP45" i="4"/>
  <c r="GQ45" i="4"/>
  <c r="GR45" i="4"/>
  <c r="GS45" i="4"/>
  <c r="GT45" i="4"/>
  <c r="GU45" i="4"/>
  <c r="GV45" i="4"/>
  <c r="GW45" i="4"/>
  <c r="GX45" i="4"/>
  <c r="EJ46" i="4"/>
  <c r="EK46" i="4"/>
  <c r="EL46" i="4"/>
  <c r="EM46" i="4"/>
  <c r="EN46" i="4"/>
  <c r="EO46" i="4"/>
  <c r="EP46" i="4"/>
  <c r="EQ46" i="4"/>
  <c r="ER46" i="4"/>
  <c r="ES46" i="4"/>
  <c r="ET46" i="4"/>
  <c r="EU46" i="4"/>
  <c r="EV46" i="4"/>
  <c r="EW46" i="4"/>
  <c r="EX46" i="4"/>
  <c r="EY46" i="4"/>
  <c r="EZ46" i="4"/>
  <c r="FA46" i="4"/>
  <c r="FB46" i="4"/>
  <c r="FC46" i="4"/>
  <c r="FD46" i="4"/>
  <c r="FE46" i="4"/>
  <c r="FF46" i="4"/>
  <c r="FG46" i="4"/>
  <c r="FH46" i="4"/>
  <c r="FI46" i="4"/>
  <c r="FJ46" i="4"/>
  <c r="FK46" i="4"/>
  <c r="FL46" i="4"/>
  <c r="FM46" i="4"/>
  <c r="FN46" i="4"/>
  <c r="FO46" i="4"/>
  <c r="FP46" i="4"/>
  <c r="FQ46" i="4"/>
  <c r="FR46" i="4"/>
  <c r="FS46" i="4"/>
  <c r="FT46" i="4"/>
  <c r="FU46" i="4"/>
  <c r="FV46" i="4"/>
  <c r="FW46" i="4"/>
  <c r="FX46" i="4"/>
  <c r="FY46" i="4"/>
  <c r="FZ46" i="4"/>
  <c r="GA46" i="4"/>
  <c r="GB46" i="4"/>
  <c r="GC46" i="4"/>
  <c r="GD46" i="4"/>
  <c r="GE46" i="4"/>
  <c r="GF46" i="4"/>
  <c r="GG46" i="4"/>
  <c r="GH46" i="4"/>
  <c r="GI46" i="4"/>
  <c r="GJ46" i="4"/>
  <c r="GK46" i="4"/>
  <c r="GL46" i="4"/>
  <c r="GM46" i="4"/>
  <c r="GN46" i="4"/>
  <c r="GO46" i="4"/>
  <c r="GP46" i="4"/>
  <c r="GQ46" i="4"/>
  <c r="GR46" i="4"/>
  <c r="GS46" i="4"/>
  <c r="GT46" i="4"/>
  <c r="GU46" i="4"/>
  <c r="GV46" i="4"/>
  <c r="GW46" i="4"/>
  <c r="GX46" i="4"/>
  <c r="EJ47" i="4"/>
  <c r="EK47" i="4"/>
  <c r="EL47" i="4"/>
  <c r="EM47" i="4"/>
  <c r="EN47" i="4"/>
  <c r="EO47" i="4"/>
  <c r="EP47" i="4"/>
  <c r="EQ47" i="4"/>
  <c r="ER47" i="4"/>
  <c r="ES47" i="4"/>
  <c r="ET47" i="4"/>
  <c r="EU47" i="4"/>
  <c r="EV47" i="4"/>
  <c r="EW47" i="4"/>
  <c r="EX47" i="4"/>
  <c r="EY47" i="4"/>
  <c r="EZ47" i="4"/>
  <c r="FA47" i="4"/>
  <c r="FB47" i="4"/>
  <c r="FC47" i="4"/>
  <c r="FD47" i="4"/>
  <c r="FE47" i="4"/>
  <c r="FF47" i="4"/>
  <c r="FG47" i="4"/>
  <c r="FH47" i="4"/>
  <c r="FI47" i="4"/>
  <c r="FJ47" i="4"/>
  <c r="FK47" i="4"/>
  <c r="FL47" i="4"/>
  <c r="FM47" i="4"/>
  <c r="FN47" i="4"/>
  <c r="FO47" i="4"/>
  <c r="FP47" i="4"/>
  <c r="FQ47" i="4"/>
  <c r="FR47" i="4"/>
  <c r="FS47" i="4"/>
  <c r="FT47" i="4"/>
  <c r="FU47" i="4"/>
  <c r="FV47" i="4"/>
  <c r="FW47" i="4"/>
  <c r="FX47" i="4"/>
  <c r="FY47" i="4"/>
  <c r="FZ47" i="4"/>
  <c r="GA47" i="4"/>
  <c r="GB47" i="4"/>
  <c r="GC47" i="4"/>
  <c r="GD47" i="4"/>
  <c r="GE47" i="4"/>
  <c r="GF47" i="4"/>
  <c r="GG47" i="4"/>
  <c r="GH47" i="4"/>
  <c r="GI47" i="4"/>
  <c r="GJ47" i="4"/>
  <c r="GK47" i="4"/>
  <c r="GL47" i="4"/>
  <c r="GM47" i="4"/>
  <c r="GN47" i="4"/>
  <c r="GO47" i="4"/>
  <c r="GP47" i="4"/>
  <c r="GQ47" i="4"/>
  <c r="GR47" i="4"/>
  <c r="GS47" i="4"/>
  <c r="GT47" i="4"/>
  <c r="GU47" i="4"/>
  <c r="GV47" i="4"/>
  <c r="GW47" i="4"/>
  <c r="GX47" i="4"/>
  <c r="EJ48" i="4"/>
  <c r="EK48" i="4"/>
  <c r="EL48" i="4"/>
  <c r="EM48" i="4"/>
  <c r="EN48" i="4"/>
  <c r="EO48" i="4"/>
  <c r="EP48" i="4"/>
  <c r="EQ48" i="4"/>
  <c r="ER48" i="4"/>
  <c r="ES48" i="4"/>
  <c r="ET48" i="4"/>
  <c r="EU48" i="4"/>
  <c r="EV48" i="4"/>
  <c r="EW48" i="4"/>
  <c r="EX48" i="4"/>
  <c r="EY48" i="4"/>
  <c r="EZ48" i="4"/>
  <c r="FA48" i="4"/>
  <c r="FB48" i="4"/>
  <c r="FC48" i="4"/>
  <c r="FD48" i="4"/>
  <c r="FE48" i="4"/>
  <c r="FF48" i="4"/>
  <c r="FG48" i="4"/>
  <c r="FH48" i="4"/>
  <c r="FI48" i="4"/>
  <c r="FJ48" i="4"/>
  <c r="FK48" i="4"/>
  <c r="FL48" i="4"/>
  <c r="FM48" i="4"/>
  <c r="FN48" i="4"/>
  <c r="FO48" i="4"/>
  <c r="FP48" i="4"/>
  <c r="FQ48" i="4"/>
  <c r="FR48" i="4"/>
  <c r="FS48" i="4"/>
  <c r="FT48" i="4"/>
  <c r="FU48" i="4"/>
  <c r="FV48" i="4"/>
  <c r="FW48" i="4"/>
  <c r="FX48" i="4"/>
  <c r="FY48" i="4"/>
  <c r="FZ48" i="4"/>
  <c r="GA48" i="4"/>
  <c r="GB48" i="4"/>
  <c r="GC48" i="4"/>
  <c r="GD48" i="4"/>
  <c r="GE48" i="4"/>
  <c r="GF48" i="4"/>
  <c r="GG48" i="4"/>
  <c r="GH48" i="4"/>
  <c r="GI48" i="4"/>
  <c r="GJ48" i="4"/>
  <c r="GK48" i="4"/>
  <c r="GL48" i="4"/>
  <c r="GM48" i="4"/>
  <c r="GN48" i="4"/>
  <c r="GO48" i="4"/>
  <c r="GP48" i="4"/>
  <c r="GQ48" i="4"/>
  <c r="GR48" i="4"/>
  <c r="GS48" i="4"/>
  <c r="GT48" i="4"/>
  <c r="GU48" i="4"/>
  <c r="GV48" i="4"/>
  <c r="GW48" i="4"/>
  <c r="GX48" i="4"/>
  <c r="EJ49" i="4"/>
  <c r="EK49" i="4"/>
  <c r="EL49" i="4"/>
  <c r="EM49" i="4"/>
  <c r="EN49" i="4"/>
  <c r="EO49" i="4"/>
  <c r="EP49" i="4"/>
  <c r="EQ49" i="4"/>
  <c r="ER49" i="4"/>
  <c r="ES49" i="4"/>
  <c r="ET49" i="4"/>
  <c r="EU49" i="4"/>
  <c r="EV49" i="4"/>
  <c r="EW49" i="4"/>
  <c r="EX49" i="4"/>
  <c r="EY49" i="4"/>
  <c r="EZ49" i="4"/>
  <c r="FA49" i="4"/>
  <c r="FB49" i="4"/>
  <c r="FC49" i="4"/>
  <c r="FD49" i="4"/>
  <c r="FE49" i="4"/>
  <c r="FF49" i="4"/>
  <c r="FG49" i="4"/>
  <c r="FH49" i="4"/>
  <c r="FI49" i="4"/>
  <c r="FJ49" i="4"/>
  <c r="FK49" i="4"/>
  <c r="FL49" i="4"/>
  <c r="FM49" i="4"/>
  <c r="FN49" i="4"/>
  <c r="FO49" i="4"/>
  <c r="FP49" i="4"/>
  <c r="FQ49" i="4"/>
  <c r="FR49" i="4"/>
  <c r="FS49" i="4"/>
  <c r="FT49" i="4"/>
  <c r="FU49" i="4"/>
  <c r="FV49" i="4"/>
  <c r="FW49" i="4"/>
  <c r="FX49" i="4"/>
  <c r="FY49" i="4"/>
  <c r="FZ49" i="4"/>
  <c r="GA49" i="4"/>
  <c r="GB49" i="4"/>
  <c r="GC49" i="4"/>
  <c r="GD49" i="4"/>
  <c r="GE49" i="4"/>
  <c r="GF49" i="4"/>
  <c r="GG49" i="4"/>
  <c r="GH49" i="4"/>
  <c r="GI49" i="4"/>
  <c r="GJ49" i="4"/>
  <c r="GK49" i="4"/>
  <c r="GL49" i="4"/>
  <c r="GM49" i="4"/>
  <c r="GN49" i="4"/>
  <c r="GO49" i="4"/>
  <c r="GP49" i="4"/>
  <c r="GQ49" i="4"/>
  <c r="GR49" i="4"/>
  <c r="GS49" i="4"/>
  <c r="GT49" i="4"/>
  <c r="GU49" i="4"/>
  <c r="GV49" i="4"/>
  <c r="GW49" i="4"/>
  <c r="GX49" i="4"/>
  <c r="EJ50" i="4"/>
  <c r="EK50" i="4"/>
  <c r="EL50" i="4"/>
  <c r="EM50" i="4"/>
  <c r="EN50" i="4"/>
  <c r="EO50" i="4"/>
  <c r="EP50" i="4"/>
  <c r="EQ50" i="4"/>
  <c r="ER50" i="4"/>
  <c r="ES50" i="4"/>
  <c r="ET50" i="4"/>
  <c r="EU50" i="4"/>
  <c r="EV50" i="4"/>
  <c r="EW50" i="4"/>
  <c r="EX50" i="4"/>
  <c r="EY50" i="4"/>
  <c r="EZ50" i="4"/>
  <c r="FA50" i="4"/>
  <c r="FB50" i="4"/>
  <c r="FC50" i="4"/>
  <c r="FD50" i="4"/>
  <c r="FE50" i="4"/>
  <c r="FF50" i="4"/>
  <c r="FG50" i="4"/>
  <c r="FH50" i="4"/>
  <c r="FI50" i="4"/>
  <c r="FJ50" i="4"/>
  <c r="FK50" i="4"/>
  <c r="FL50" i="4"/>
  <c r="FM50" i="4"/>
  <c r="FN50" i="4"/>
  <c r="FO50" i="4"/>
  <c r="FP50" i="4"/>
  <c r="FQ50" i="4"/>
  <c r="FR50" i="4"/>
  <c r="FS50" i="4"/>
  <c r="FT50" i="4"/>
  <c r="FU50" i="4"/>
  <c r="FV50" i="4"/>
  <c r="FW50" i="4"/>
  <c r="FX50" i="4"/>
  <c r="FY50" i="4"/>
  <c r="FZ50" i="4"/>
  <c r="GA50" i="4"/>
  <c r="GB50" i="4"/>
  <c r="GC50" i="4"/>
  <c r="GD50" i="4"/>
  <c r="GE50" i="4"/>
  <c r="GF50" i="4"/>
  <c r="GG50" i="4"/>
  <c r="GH50" i="4"/>
  <c r="GI50" i="4"/>
  <c r="GJ50" i="4"/>
  <c r="GK50" i="4"/>
  <c r="GL50" i="4"/>
  <c r="GM50" i="4"/>
  <c r="GN50" i="4"/>
  <c r="GO50" i="4"/>
  <c r="GP50" i="4"/>
  <c r="GQ50" i="4"/>
  <c r="GR50" i="4"/>
  <c r="GS50" i="4"/>
  <c r="GT50" i="4"/>
  <c r="GU50" i="4"/>
  <c r="GV50" i="4"/>
  <c r="GW50" i="4"/>
  <c r="GX50" i="4"/>
  <c r="EJ51" i="4"/>
  <c r="EK51" i="4"/>
  <c r="EL51" i="4"/>
  <c r="EM51" i="4"/>
  <c r="EN51" i="4"/>
  <c r="EO51" i="4"/>
  <c r="EP51" i="4"/>
  <c r="EQ51" i="4"/>
  <c r="ER51" i="4"/>
  <c r="ES51" i="4"/>
  <c r="ET51" i="4"/>
  <c r="EU51" i="4"/>
  <c r="EV51" i="4"/>
  <c r="EW51" i="4"/>
  <c r="EX51" i="4"/>
  <c r="EY51" i="4"/>
  <c r="EZ51" i="4"/>
  <c r="FA51" i="4"/>
  <c r="FB51" i="4"/>
  <c r="FC51" i="4"/>
  <c r="FD51" i="4"/>
  <c r="FE51" i="4"/>
  <c r="FF51" i="4"/>
  <c r="FG51" i="4"/>
  <c r="FH51" i="4"/>
  <c r="FI51" i="4"/>
  <c r="FJ51" i="4"/>
  <c r="FK51" i="4"/>
  <c r="FL51" i="4"/>
  <c r="FM51" i="4"/>
  <c r="FN51" i="4"/>
  <c r="FO51" i="4"/>
  <c r="FP51" i="4"/>
  <c r="FQ51" i="4"/>
  <c r="FR51" i="4"/>
  <c r="FS51" i="4"/>
  <c r="FT51" i="4"/>
  <c r="FU51" i="4"/>
  <c r="FV51" i="4"/>
  <c r="FW51" i="4"/>
  <c r="FX51" i="4"/>
  <c r="FY51" i="4"/>
  <c r="FZ51" i="4"/>
  <c r="GA51" i="4"/>
  <c r="GB51" i="4"/>
  <c r="GC51" i="4"/>
  <c r="GD51" i="4"/>
  <c r="GE51" i="4"/>
  <c r="GF51" i="4"/>
  <c r="GG51" i="4"/>
  <c r="GH51" i="4"/>
  <c r="GI51" i="4"/>
  <c r="GJ51" i="4"/>
  <c r="GK51" i="4"/>
  <c r="GL51" i="4"/>
  <c r="GM51" i="4"/>
  <c r="GN51" i="4"/>
  <c r="GO51" i="4"/>
  <c r="GP51" i="4"/>
  <c r="GQ51" i="4"/>
  <c r="GR51" i="4"/>
  <c r="GS51" i="4"/>
  <c r="GT51" i="4"/>
  <c r="GU51" i="4"/>
  <c r="GV51" i="4"/>
  <c r="GW51" i="4"/>
  <c r="GX51" i="4"/>
  <c r="EJ52" i="4"/>
  <c r="EK52" i="4"/>
  <c r="EL52" i="4"/>
  <c r="EM52" i="4"/>
  <c r="EN52" i="4"/>
  <c r="EO52" i="4"/>
  <c r="EP52" i="4"/>
  <c r="EQ52" i="4"/>
  <c r="ER52" i="4"/>
  <c r="ES52" i="4"/>
  <c r="ET52" i="4"/>
  <c r="EU52" i="4"/>
  <c r="EV52" i="4"/>
  <c r="EW52" i="4"/>
  <c r="EX52" i="4"/>
  <c r="EY52" i="4"/>
  <c r="EZ52" i="4"/>
  <c r="FA52" i="4"/>
  <c r="FB52" i="4"/>
  <c r="FC52" i="4"/>
  <c r="FD52" i="4"/>
  <c r="FE52" i="4"/>
  <c r="FF52" i="4"/>
  <c r="FG52" i="4"/>
  <c r="FH52" i="4"/>
  <c r="FI52" i="4"/>
  <c r="FJ52" i="4"/>
  <c r="FK52" i="4"/>
  <c r="FL52" i="4"/>
  <c r="FM52" i="4"/>
  <c r="FN52" i="4"/>
  <c r="FO52" i="4"/>
  <c r="FP52" i="4"/>
  <c r="FQ52" i="4"/>
  <c r="FR52" i="4"/>
  <c r="FS52" i="4"/>
  <c r="FT52" i="4"/>
  <c r="FU52" i="4"/>
  <c r="FV52" i="4"/>
  <c r="FW52" i="4"/>
  <c r="FX52" i="4"/>
  <c r="FY52" i="4"/>
  <c r="FZ52" i="4"/>
  <c r="GA52" i="4"/>
  <c r="GB52" i="4"/>
  <c r="GC52" i="4"/>
  <c r="GD52" i="4"/>
  <c r="GE52" i="4"/>
  <c r="GF52" i="4"/>
  <c r="GG52" i="4"/>
  <c r="GH52" i="4"/>
  <c r="GI52" i="4"/>
  <c r="GJ52" i="4"/>
  <c r="GK52" i="4"/>
  <c r="GL52" i="4"/>
  <c r="GM52" i="4"/>
  <c r="GN52" i="4"/>
  <c r="GO52" i="4"/>
  <c r="GP52" i="4"/>
  <c r="GQ52" i="4"/>
  <c r="GR52" i="4"/>
  <c r="GS52" i="4"/>
  <c r="GT52" i="4"/>
  <c r="GU52" i="4"/>
  <c r="GV52" i="4"/>
  <c r="GW52" i="4"/>
  <c r="GX52" i="4"/>
  <c r="EJ53" i="4"/>
  <c r="EK53" i="4"/>
  <c r="EL53" i="4"/>
  <c r="EM53" i="4"/>
  <c r="EN53" i="4"/>
  <c r="EO53" i="4"/>
  <c r="EP53" i="4"/>
  <c r="EQ53" i="4"/>
  <c r="ER53" i="4"/>
  <c r="ES53" i="4"/>
  <c r="ET53" i="4"/>
  <c r="EU53" i="4"/>
  <c r="EV53" i="4"/>
  <c r="EW53" i="4"/>
  <c r="EX53" i="4"/>
  <c r="EY53" i="4"/>
  <c r="EZ53" i="4"/>
  <c r="FA53" i="4"/>
  <c r="FB53" i="4"/>
  <c r="FC53" i="4"/>
  <c r="FD53" i="4"/>
  <c r="FE53" i="4"/>
  <c r="FF53" i="4"/>
  <c r="FG53" i="4"/>
  <c r="FH53" i="4"/>
  <c r="FI53" i="4"/>
  <c r="FJ53" i="4"/>
  <c r="FK53" i="4"/>
  <c r="FL53" i="4"/>
  <c r="FM53" i="4"/>
  <c r="FN53" i="4"/>
  <c r="FO53" i="4"/>
  <c r="FP53" i="4"/>
  <c r="FQ53" i="4"/>
  <c r="FR53" i="4"/>
  <c r="FS53" i="4"/>
  <c r="FT53" i="4"/>
  <c r="FU53" i="4"/>
  <c r="FV53" i="4"/>
  <c r="FW53" i="4"/>
  <c r="FX53" i="4"/>
  <c r="FY53" i="4"/>
  <c r="FZ53" i="4"/>
  <c r="GA53" i="4"/>
  <c r="GB53" i="4"/>
  <c r="GC53" i="4"/>
  <c r="GD53" i="4"/>
  <c r="GE53" i="4"/>
  <c r="GF53" i="4"/>
  <c r="GG53" i="4"/>
  <c r="GH53" i="4"/>
  <c r="GI53" i="4"/>
  <c r="GJ53" i="4"/>
  <c r="GK53" i="4"/>
  <c r="GL53" i="4"/>
  <c r="GM53" i="4"/>
  <c r="GN53" i="4"/>
  <c r="GO53" i="4"/>
  <c r="GP53" i="4"/>
  <c r="GQ53" i="4"/>
  <c r="GR53" i="4"/>
  <c r="GS53" i="4"/>
  <c r="GT53" i="4"/>
  <c r="GU53" i="4"/>
  <c r="GV53" i="4"/>
  <c r="GW53" i="4"/>
  <c r="GX53" i="4"/>
  <c r="EJ54" i="4"/>
  <c r="EK54" i="4"/>
  <c r="EL54" i="4"/>
  <c r="EM54" i="4"/>
  <c r="EN54" i="4"/>
  <c r="EO54" i="4"/>
  <c r="EP54" i="4"/>
  <c r="EQ54" i="4"/>
  <c r="ER54" i="4"/>
  <c r="ES54" i="4"/>
  <c r="ET54" i="4"/>
  <c r="EU54" i="4"/>
  <c r="EV54" i="4"/>
  <c r="EW54" i="4"/>
  <c r="EX54" i="4"/>
  <c r="EY54" i="4"/>
  <c r="EZ54" i="4"/>
  <c r="FA54" i="4"/>
  <c r="FB54" i="4"/>
  <c r="FC54" i="4"/>
  <c r="FD54" i="4"/>
  <c r="FE54" i="4"/>
  <c r="FF54" i="4"/>
  <c r="FG54" i="4"/>
  <c r="FH54" i="4"/>
  <c r="FI54" i="4"/>
  <c r="FJ54" i="4"/>
  <c r="FK54" i="4"/>
  <c r="FL54" i="4"/>
  <c r="FM54" i="4"/>
  <c r="FN54" i="4"/>
  <c r="FO54" i="4"/>
  <c r="FP54" i="4"/>
  <c r="FQ54" i="4"/>
  <c r="FR54" i="4"/>
  <c r="FS54" i="4"/>
  <c r="FT54" i="4"/>
  <c r="FU54" i="4"/>
  <c r="FV54" i="4"/>
  <c r="FW54" i="4"/>
  <c r="FX54" i="4"/>
  <c r="FY54" i="4"/>
  <c r="FZ54" i="4"/>
  <c r="GA54" i="4"/>
  <c r="GB54" i="4"/>
  <c r="GC54" i="4"/>
  <c r="GD54" i="4"/>
  <c r="GE54" i="4"/>
  <c r="GF54" i="4"/>
  <c r="GG54" i="4"/>
  <c r="GH54" i="4"/>
  <c r="GI54" i="4"/>
  <c r="GJ54" i="4"/>
  <c r="GK54" i="4"/>
  <c r="GL54" i="4"/>
  <c r="GM54" i="4"/>
  <c r="GN54" i="4"/>
  <c r="GO54" i="4"/>
  <c r="GP54" i="4"/>
  <c r="GQ54" i="4"/>
  <c r="GR54" i="4"/>
  <c r="GS54" i="4"/>
  <c r="GT54" i="4"/>
  <c r="GU54" i="4"/>
  <c r="GV54" i="4"/>
  <c r="GW54" i="4"/>
  <c r="GX54" i="4"/>
  <c r="EJ55" i="4"/>
  <c r="EK55" i="4"/>
  <c r="EL55" i="4"/>
  <c r="EM55" i="4"/>
  <c r="EN55" i="4"/>
  <c r="EO55" i="4"/>
  <c r="EP55" i="4"/>
  <c r="EQ55" i="4"/>
  <c r="ER55" i="4"/>
  <c r="ES55" i="4"/>
  <c r="ET55" i="4"/>
  <c r="EU55" i="4"/>
  <c r="EV55" i="4"/>
  <c r="EW55" i="4"/>
  <c r="EX55" i="4"/>
  <c r="EY55" i="4"/>
  <c r="EZ55" i="4"/>
  <c r="FA55" i="4"/>
  <c r="FB55" i="4"/>
  <c r="FC55" i="4"/>
  <c r="FD55" i="4"/>
  <c r="FE55" i="4"/>
  <c r="FF55" i="4"/>
  <c r="FG55" i="4"/>
  <c r="FH55" i="4"/>
  <c r="FI55" i="4"/>
  <c r="FJ55" i="4"/>
  <c r="FK55" i="4"/>
  <c r="FL55" i="4"/>
  <c r="FM55" i="4"/>
  <c r="FN55" i="4"/>
  <c r="FO55" i="4"/>
  <c r="FP55" i="4"/>
  <c r="FQ55" i="4"/>
  <c r="FR55" i="4"/>
  <c r="FS55" i="4"/>
  <c r="FT55" i="4"/>
  <c r="FU55" i="4"/>
  <c r="FV55" i="4"/>
  <c r="FW55" i="4"/>
  <c r="FX55" i="4"/>
  <c r="FY55" i="4"/>
  <c r="FZ55" i="4"/>
  <c r="GA55" i="4"/>
  <c r="GB55" i="4"/>
  <c r="GC55" i="4"/>
  <c r="GD55" i="4"/>
  <c r="GE55" i="4"/>
  <c r="GF55" i="4"/>
  <c r="GG55" i="4"/>
  <c r="GH55" i="4"/>
  <c r="GI55" i="4"/>
  <c r="GJ55" i="4"/>
  <c r="GK55" i="4"/>
  <c r="GL55" i="4"/>
  <c r="GM55" i="4"/>
  <c r="GN55" i="4"/>
  <c r="GO55" i="4"/>
  <c r="GP55" i="4"/>
  <c r="GQ55" i="4"/>
  <c r="GR55" i="4"/>
  <c r="GS55" i="4"/>
  <c r="GT55" i="4"/>
  <c r="GU55" i="4"/>
  <c r="GV55" i="4"/>
  <c r="GW55" i="4"/>
  <c r="GX55" i="4"/>
  <c r="EJ56" i="4"/>
  <c r="EK56" i="4"/>
  <c r="EL56" i="4"/>
  <c r="EM56" i="4"/>
  <c r="EN56" i="4"/>
  <c r="EO56" i="4"/>
  <c r="EP56" i="4"/>
  <c r="EQ56" i="4"/>
  <c r="ER56" i="4"/>
  <c r="ES56" i="4"/>
  <c r="ET56" i="4"/>
  <c r="EU56" i="4"/>
  <c r="EV56" i="4"/>
  <c r="EW56" i="4"/>
  <c r="EX56" i="4"/>
  <c r="EY56" i="4"/>
  <c r="EZ56" i="4"/>
  <c r="FA56" i="4"/>
  <c r="FB56" i="4"/>
  <c r="FC56" i="4"/>
  <c r="FD56" i="4"/>
  <c r="FE56" i="4"/>
  <c r="FF56" i="4"/>
  <c r="FG56" i="4"/>
  <c r="FH56" i="4"/>
  <c r="FI56" i="4"/>
  <c r="FJ56" i="4"/>
  <c r="FK56" i="4"/>
  <c r="FL56" i="4"/>
  <c r="FM56" i="4"/>
  <c r="FN56" i="4"/>
  <c r="FO56" i="4"/>
  <c r="FP56" i="4"/>
  <c r="FQ56" i="4"/>
  <c r="FR56" i="4"/>
  <c r="FS56" i="4"/>
  <c r="FT56" i="4"/>
  <c r="FU56" i="4"/>
  <c r="FV56" i="4"/>
  <c r="FW56" i="4"/>
  <c r="FX56" i="4"/>
  <c r="FY56" i="4"/>
  <c r="FZ56" i="4"/>
  <c r="GA56" i="4"/>
  <c r="GB56" i="4"/>
  <c r="GC56" i="4"/>
  <c r="GD56" i="4"/>
  <c r="GE56" i="4"/>
  <c r="GF56" i="4"/>
  <c r="GG56" i="4"/>
  <c r="GH56" i="4"/>
  <c r="GI56" i="4"/>
  <c r="GJ56" i="4"/>
  <c r="GK56" i="4"/>
  <c r="GL56" i="4"/>
  <c r="GM56" i="4"/>
  <c r="GN56" i="4"/>
  <c r="GO56" i="4"/>
  <c r="GP56" i="4"/>
  <c r="GQ56" i="4"/>
  <c r="GR56" i="4"/>
  <c r="GS56" i="4"/>
  <c r="GT56" i="4"/>
  <c r="GU56" i="4"/>
  <c r="GV56" i="4"/>
  <c r="GW56" i="4"/>
  <c r="GX56" i="4"/>
  <c r="EJ57" i="4"/>
  <c r="EK57" i="4"/>
  <c r="EL57" i="4"/>
  <c r="EM57" i="4"/>
  <c r="EN57" i="4"/>
  <c r="EO57" i="4"/>
  <c r="EP57" i="4"/>
  <c r="EQ57" i="4"/>
  <c r="ER57" i="4"/>
  <c r="ES57" i="4"/>
  <c r="ET57" i="4"/>
  <c r="EU57" i="4"/>
  <c r="EV57" i="4"/>
  <c r="EW57" i="4"/>
  <c r="EX57" i="4"/>
  <c r="EY57" i="4"/>
  <c r="EZ57" i="4"/>
  <c r="FA57" i="4"/>
  <c r="FB57" i="4"/>
  <c r="FC57" i="4"/>
  <c r="FD57" i="4"/>
  <c r="FE57" i="4"/>
  <c r="FF57" i="4"/>
  <c r="FG57" i="4"/>
  <c r="FH57" i="4"/>
  <c r="FI57" i="4"/>
  <c r="FJ57" i="4"/>
  <c r="FK57" i="4"/>
  <c r="FL57" i="4"/>
  <c r="FM57" i="4"/>
  <c r="FN57" i="4"/>
  <c r="FO57" i="4"/>
  <c r="FP57" i="4"/>
  <c r="FQ57" i="4"/>
  <c r="FR57" i="4"/>
  <c r="FS57" i="4"/>
  <c r="FT57" i="4"/>
  <c r="FU57" i="4"/>
  <c r="FV57" i="4"/>
  <c r="FW57" i="4"/>
  <c r="FX57" i="4"/>
  <c r="FY57" i="4"/>
  <c r="FZ57" i="4"/>
  <c r="GA57" i="4"/>
  <c r="GB57" i="4"/>
  <c r="GC57" i="4"/>
  <c r="GD57" i="4"/>
  <c r="GE57" i="4"/>
  <c r="GF57" i="4"/>
  <c r="GG57" i="4"/>
  <c r="GH57" i="4"/>
  <c r="GI57" i="4"/>
  <c r="GJ57" i="4"/>
  <c r="GK57" i="4"/>
  <c r="GL57" i="4"/>
  <c r="GM57" i="4"/>
  <c r="GN57" i="4"/>
  <c r="GO57" i="4"/>
  <c r="GP57" i="4"/>
  <c r="GQ57" i="4"/>
  <c r="GR57" i="4"/>
  <c r="GS57" i="4"/>
  <c r="GT57" i="4"/>
  <c r="GU57" i="4"/>
  <c r="GV57" i="4"/>
  <c r="GW57" i="4"/>
  <c r="GX57" i="4"/>
  <c r="EJ58" i="4"/>
  <c r="EK58" i="4"/>
  <c r="EL58" i="4"/>
  <c r="EM58" i="4"/>
  <c r="EN58" i="4"/>
  <c r="EO58" i="4"/>
  <c r="EP58" i="4"/>
  <c r="EQ58" i="4"/>
  <c r="ER58" i="4"/>
  <c r="ES58" i="4"/>
  <c r="ET58" i="4"/>
  <c r="EU58" i="4"/>
  <c r="EV58" i="4"/>
  <c r="EW58" i="4"/>
  <c r="EX58" i="4"/>
  <c r="EY58" i="4"/>
  <c r="EZ58" i="4"/>
  <c r="FA58" i="4"/>
  <c r="FB58" i="4"/>
  <c r="FC58" i="4"/>
  <c r="FD58" i="4"/>
  <c r="FE58" i="4"/>
  <c r="FF58" i="4"/>
  <c r="FG58" i="4"/>
  <c r="FH58" i="4"/>
  <c r="FI58" i="4"/>
  <c r="FJ58" i="4"/>
  <c r="FK58" i="4"/>
  <c r="FL58" i="4"/>
  <c r="FM58" i="4"/>
  <c r="FN58" i="4"/>
  <c r="FO58" i="4"/>
  <c r="FP58" i="4"/>
  <c r="FQ58" i="4"/>
  <c r="FR58" i="4"/>
  <c r="FS58" i="4"/>
  <c r="FT58" i="4"/>
  <c r="FU58" i="4"/>
  <c r="FV58" i="4"/>
  <c r="FW58" i="4"/>
  <c r="FX58" i="4"/>
  <c r="FY58" i="4"/>
  <c r="FZ58" i="4"/>
  <c r="GA58" i="4"/>
  <c r="GB58" i="4"/>
  <c r="GC58" i="4"/>
  <c r="GD58" i="4"/>
  <c r="GE58" i="4"/>
  <c r="GF58" i="4"/>
  <c r="GG58" i="4"/>
  <c r="GH58" i="4"/>
  <c r="GI58" i="4"/>
  <c r="GJ58" i="4"/>
  <c r="GK58" i="4"/>
  <c r="GL58" i="4"/>
  <c r="GM58" i="4"/>
  <c r="GN58" i="4"/>
  <c r="GO58" i="4"/>
  <c r="GP58" i="4"/>
  <c r="GQ58" i="4"/>
  <c r="GR58" i="4"/>
  <c r="GS58" i="4"/>
  <c r="GT58" i="4"/>
  <c r="GU58" i="4"/>
  <c r="GV58" i="4"/>
  <c r="GW58" i="4"/>
  <c r="GX58" i="4"/>
  <c r="EJ59" i="4"/>
  <c r="EK59" i="4"/>
  <c r="EL59" i="4"/>
  <c r="EM59" i="4"/>
  <c r="EN59" i="4"/>
  <c r="EO59" i="4"/>
  <c r="EP59" i="4"/>
  <c r="EQ59" i="4"/>
  <c r="ER59" i="4"/>
  <c r="ES59" i="4"/>
  <c r="ET59" i="4"/>
  <c r="EU59" i="4"/>
  <c r="EV59" i="4"/>
  <c r="EW59" i="4"/>
  <c r="EX59" i="4"/>
  <c r="EY59" i="4"/>
  <c r="EZ59" i="4"/>
  <c r="FA59" i="4"/>
  <c r="FB59" i="4"/>
  <c r="FC59" i="4"/>
  <c r="FD59" i="4"/>
  <c r="FE59" i="4"/>
  <c r="FF59" i="4"/>
  <c r="FG59" i="4"/>
  <c r="FH59" i="4"/>
  <c r="FI59" i="4"/>
  <c r="FJ59" i="4"/>
  <c r="FK59" i="4"/>
  <c r="FL59" i="4"/>
  <c r="FM59" i="4"/>
  <c r="FN59" i="4"/>
  <c r="FO59" i="4"/>
  <c r="FP59" i="4"/>
  <c r="FQ59" i="4"/>
  <c r="FR59" i="4"/>
  <c r="FS59" i="4"/>
  <c r="FT59" i="4"/>
  <c r="FU59" i="4"/>
  <c r="FV59" i="4"/>
  <c r="FW59" i="4"/>
  <c r="FX59" i="4"/>
  <c r="FY59" i="4"/>
  <c r="FZ59" i="4"/>
  <c r="GA59" i="4"/>
  <c r="GB59" i="4"/>
  <c r="GC59" i="4"/>
  <c r="GD59" i="4"/>
  <c r="GE59" i="4"/>
  <c r="GF59" i="4"/>
  <c r="GG59" i="4"/>
  <c r="GH59" i="4"/>
  <c r="GI59" i="4"/>
  <c r="GJ59" i="4"/>
  <c r="GK59" i="4"/>
  <c r="GL59" i="4"/>
  <c r="GM59" i="4"/>
  <c r="GN59" i="4"/>
  <c r="GO59" i="4"/>
  <c r="GP59" i="4"/>
  <c r="GQ59" i="4"/>
  <c r="GR59" i="4"/>
  <c r="GS59" i="4"/>
  <c r="GT59" i="4"/>
  <c r="GU59" i="4"/>
  <c r="GV59" i="4"/>
  <c r="GW59" i="4"/>
  <c r="GX59" i="4"/>
  <c r="EJ60" i="4"/>
  <c r="EK60" i="4"/>
  <c r="EL60" i="4"/>
  <c r="EM60" i="4"/>
  <c r="EN60" i="4"/>
  <c r="EO60" i="4"/>
  <c r="EP60" i="4"/>
  <c r="EQ60" i="4"/>
  <c r="ER60" i="4"/>
  <c r="ES60" i="4"/>
  <c r="ET60" i="4"/>
  <c r="EU60" i="4"/>
  <c r="EV60" i="4"/>
  <c r="EW60" i="4"/>
  <c r="EX60" i="4"/>
  <c r="EY60" i="4"/>
  <c r="EZ60" i="4"/>
  <c r="FA60" i="4"/>
  <c r="FB60" i="4"/>
  <c r="FC60" i="4"/>
  <c r="FD60" i="4"/>
  <c r="FE60" i="4"/>
  <c r="FF60" i="4"/>
  <c r="FG60" i="4"/>
  <c r="FH60" i="4"/>
  <c r="FI60" i="4"/>
  <c r="FJ60" i="4"/>
  <c r="FK60" i="4"/>
  <c r="FL60" i="4"/>
  <c r="FM60" i="4"/>
  <c r="FN60" i="4"/>
  <c r="FO60" i="4"/>
  <c r="FP60" i="4"/>
  <c r="FQ60" i="4"/>
  <c r="FR60" i="4"/>
  <c r="FS60" i="4"/>
  <c r="FT60" i="4"/>
  <c r="FU60" i="4"/>
  <c r="FV60" i="4"/>
  <c r="FW60" i="4"/>
  <c r="FX60" i="4"/>
  <c r="FY60" i="4"/>
  <c r="FZ60" i="4"/>
  <c r="GA60" i="4"/>
  <c r="GB60" i="4"/>
  <c r="GC60" i="4"/>
  <c r="GD60" i="4"/>
  <c r="GE60" i="4"/>
  <c r="GF60" i="4"/>
  <c r="GG60" i="4"/>
  <c r="GH60" i="4"/>
  <c r="GI60" i="4"/>
  <c r="GJ60" i="4"/>
  <c r="GK60" i="4"/>
  <c r="GL60" i="4"/>
  <c r="GM60" i="4"/>
  <c r="GN60" i="4"/>
  <c r="GO60" i="4"/>
  <c r="GP60" i="4"/>
  <c r="GQ60" i="4"/>
  <c r="GR60" i="4"/>
  <c r="GS60" i="4"/>
  <c r="GT60" i="4"/>
  <c r="GU60" i="4"/>
  <c r="GV60" i="4"/>
  <c r="GW60" i="4"/>
  <c r="GX60" i="4"/>
  <c r="EJ61" i="4"/>
  <c r="EK61" i="4"/>
  <c r="EL61" i="4"/>
  <c r="EM61" i="4"/>
  <c r="EN61" i="4"/>
  <c r="EO61" i="4"/>
  <c r="EP61" i="4"/>
  <c r="EQ61" i="4"/>
  <c r="ER61" i="4"/>
  <c r="ES61" i="4"/>
  <c r="ET61" i="4"/>
  <c r="EU61" i="4"/>
  <c r="EV61" i="4"/>
  <c r="EW61" i="4"/>
  <c r="EX61" i="4"/>
  <c r="EY61" i="4"/>
  <c r="EZ61" i="4"/>
  <c r="FA61" i="4"/>
  <c r="FB61" i="4"/>
  <c r="FC61" i="4"/>
  <c r="FD61" i="4"/>
  <c r="FE61" i="4"/>
  <c r="FF61" i="4"/>
  <c r="FG61" i="4"/>
  <c r="FH61" i="4"/>
  <c r="FI61" i="4"/>
  <c r="FJ61" i="4"/>
  <c r="FK61" i="4"/>
  <c r="FL61" i="4"/>
  <c r="FM61" i="4"/>
  <c r="FN61" i="4"/>
  <c r="FO61" i="4"/>
  <c r="FP61" i="4"/>
  <c r="FQ61" i="4"/>
  <c r="FR61" i="4"/>
  <c r="FS61" i="4"/>
  <c r="FT61" i="4"/>
  <c r="FU61" i="4"/>
  <c r="FV61" i="4"/>
  <c r="FW61" i="4"/>
  <c r="FX61" i="4"/>
  <c r="FY61" i="4"/>
  <c r="FZ61" i="4"/>
  <c r="GA61" i="4"/>
  <c r="GB61" i="4"/>
  <c r="GC61" i="4"/>
  <c r="GD61" i="4"/>
  <c r="GE61" i="4"/>
  <c r="GF61" i="4"/>
  <c r="GG61" i="4"/>
  <c r="GH61" i="4"/>
  <c r="GI61" i="4"/>
  <c r="GJ61" i="4"/>
  <c r="GK61" i="4"/>
  <c r="GL61" i="4"/>
  <c r="GM61" i="4"/>
  <c r="GN61" i="4"/>
  <c r="GO61" i="4"/>
  <c r="GP61" i="4"/>
  <c r="GQ61" i="4"/>
  <c r="GR61" i="4"/>
  <c r="GS61" i="4"/>
  <c r="GT61" i="4"/>
  <c r="GU61" i="4"/>
  <c r="GV61" i="4"/>
  <c r="GW61" i="4"/>
  <c r="GX61" i="4"/>
  <c r="EJ62" i="4"/>
  <c r="EK62" i="4"/>
  <c r="EL62" i="4"/>
  <c r="EM62" i="4"/>
  <c r="EN62" i="4"/>
  <c r="EO62" i="4"/>
  <c r="EP62" i="4"/>
  <c r="EQ62" i="4"/>
  <c r="ER62" i="4"/>
  <c r="ES62" i="4"/>
  <c r="ET62" i="4"/>
  <c r="EU62" i="4"/>
  <c r="EV62" i="4"/>
  <c r="EW62" i="4"/>
  <c r="EX62" i="4"/>
  <c r="EY62" i="4"/>
  <c r="EZ62" i="4"/>
  <c r="FA62" i="4"/>
  <c r="FB62" i="4"/>
  <c r="FC62" i="4"/>
  <c r="FD62" i="4"/>
  <c r="FE62" i="4"/>
  <c r="FF62" i="4"/>
  <c r="FG62" i="4"/>
  <c r="FH62" i="4"/>
  <c r="FI62" i="4"/>
  <c r="FJ62" i="4"/>
  <c r="FK62" i="4"/>
  <c r="FL62" i="4"/>
  <c r="FM62" i="4"/>
  <c r="FN62" i="4"/>
  <c r="FO62" i="4"/>
  <c r="FP62" i="4"/>
  <c r="FQ62" i="4"/>
  <c r="FR62" i="4"/>
  <c r="FS62" i="4"/>
  <c r="FT62" i="4"/>
  <c r="FU62" i="4"/>
  <c r="FV62" i="4"/>
  <c r="FW62" i="4"/>
  <c r="FX62" i="4"/>
  <c r="FY62" i="4"/>
  <c r="FZ62" i="4"/>
  <c r="GA62" i="4"/>
  <c r="GB62" i="4"/>
  <c r="GC62" i="4"/>
  <c r="GD62" i="4"/>
  <c r="GE62" i="4"/>
  <c r="GF62" i="4"/>
  <c r="GG62" i="4"/>
  <c r="GH62" i="4"/>
  <c r="GI62" i="4"/>
  <c r="GJ62" i="4"/>
  <c r="GK62" i="4"/>
  <c r="GL62" i="4"/>
  <c r="GM62" i="4"/>
  <c r="GN62" i="4"/>
  <c r="GO62" i="4"/>
  <c r="GP62" i="4"/>
  <c r="GQ62" i="4"/>
  <c r="GR62" i="4"/>
  <c r="GS62" i="4"/>
  <c r="GT62" i="4"/>
  <c r="GU62" i="4"/>
  <c r="GV62" i="4"/>
  <c r="GW62" i="4"/>
  <c r="GX62" i="4"/>
  <c r="EJ63" i="4"/>
  <c r="EK63" i="4"/>
  <c r="EL63" i="4"/>
  <c r="EM63" i="4"/>
  <c r="EN63" i="4"/>
  <c r="EO63" i="4"/>
  <c r="EP63" i="4"/>
  <c r="EQ63" i="4"/>
  <c r="ER63" i="4"/>
  <c r="ES63" i="4"/>
  <c r="ET63" i="4"/>
  <c r="EU63" i="4"/>
  <c r="EV63" i="4"/>
  <c r="EW63" i="4"/>
  <c r="EX63" i="4"/>
  <c r="EY63" i="4"/>
  <c r="EZ63" i="4"/>
  <c r="FA63" i="4"/>
  <c r="FB63" i="4"/>
  <c r="FC63" i="4"/>
  <c r="FD63" i="4"/>
  <c r="FE63" i="4"/>
  <c r="FF63" i="4"/>
  <c r="FG63" i="4"/>
  <c r="FH63" i="4"/>
  <c r="FI63" i="4"/>
  <c r="FJ63" i="4"/>
  <c r="FK63" i="4"/>
  <c r="FL63" i="4"/>
  <c r="FM63" i="4"/>
  <c r="FN63" i="4"/>
  <c r="FO63" i="4"/>
  <c r="FP63" i="4"/>
  <c r="FQ63" i="4"/>
  <c r="FR63" i="4"/>
  <c r="FS63" i="4"/>
  <c r="FT63" i="4"/>
  <c r="FU63" i="4"/>
  <c r="FV63" i="4"/>
  <c r="FW63" i="4"/>
  <c r="FX63" i="4"/>
  <c r="FY63" i="4"/>
  <c r="FZ63" i="4"/>
  <c r="GA63" i="4"/>
  <c r="GB63" i="4"/>
  <c r="GC63" i="4"/>
  <c r="GD63" i="4"/>
  <c r="GE63" i="4"/>
  <c r="GF63" i="4"/>
  <c r="GG63" i="4"/>
  <c r="GH63" i="4"/>
  <c r="GI63" i="4"/>
  <c r="GJ63" i="4"/>
  <c r="GK63" i="4"/>
  <c r="GL63" i="4"/>
  <c r="GM63" i="4"/>
  <c r="GN63" i="4"/>
  <c r="GO63" i="4"/>
  <c r="GP63" i="4"/>
  <c r="GQ63" i="4"/>
  <c r="GR63" i="4"/>
  <c r="GS63" i="4"/>
  <c r="GT63" i="4"/>
  <c r="GU63" i="4"/>
  <c r="GV63" i="4"/>
  <c r="GW63" i="4"/>
  <c r="GX63" i="4"/>
  <c r="EJ64" i="4"/>
  <c r="EK64" i="4"/>
  <c r="EL64" i="4"/>
  <c r="EM64" i="4"/>
  <c r="EN64" i="4"/>
  <c r="EO64" i="4"/>
  <c r="EP64" i="4"/>
  <c r="EQ64" i="4"/>
  <c r="ER64" i="4"/>
  <c r="ES64" i="4"/>
  <c r="ET64" i="4"/>
  <c r="EU64" i="4"/>
  <c r="EV64" i="4"/>
  <c r="EW64" i="4"/>
  <c r="EX64" i="4"/>
  <c r="EY64" i="4"/>
  <c r="EZ64" i="4"/>
  <c r="FA64" i="4"/>
  <c r="FB64" i="4"/>
  <c r="FC64" i="4"/>
  <c r="FD64" i="4"/>
  <c r="FE64" i="4"/>
  <c r="FF64" i="4"/>
  <c r="FG64" i="4"/>
  <c r="FH64" i="4"/>
  <c r="FI64" i="4"/>
  <c r="FJ64" i="4"/>
  <c r="FK64" i="4"/>
  <c r="FL64" i="4"/>
  <c r="FM64" i="4"/>
  <c r="FN64" i="4"/>
  <c r="FO64" i="4"/>
  <c r="FP64" i="4"/>
  <c r="FQ64" i="4"/>
  <c r="FR64" i="4"/>
  <c r="FS64" i="4"/>
  <c r="FT64" i="4"/>
  <c r="FU64" i="4"/>
  <c r="FV64" i="4"/>
  <c r="FW64" i="4"/>
  <c r="FX64" i="4"/>
  <c r="FY64" i="4"/>
  <c r="FZ64" i="4"/>
  <c r="GA64" i="4"/>
  <c r="GB64" i="4"/>
  <c r="GC64" i="4"/>
  <c r="GD64" i="4"/>
  <c r="GE64" i="4"/>
  <c r="GF64" i="4"/>
  <c r="GG64" i="4"/>
  <c r="GH64" i="4"/>
  <c r="GI64" i="4"/>
  <c r="GJ64" i="4"/>
  <c r="GK64" i="4"/>
  <c r="GL64" i="4"/>
  <c r="GM64" i="4"/>
  <c r="GN64" i="4"/>
  <c r="GO64" i="4"/>
  <c r="GP64" i="4"/>
  <c r="GQ64" i="4"/>
  <c r="GR64" i="4"/>
  <c r="GS64" i="4"/>
  <c r="GT64" i="4"/>
  <c r="GU64" i="4"/>
  <c r="GV64" i="4"/>
  <c r="GW64" i="4"/>
  <c r="GX64" i="4"/>
  <c r="EJ65" i="4"/>
  <c r="EK65" i="4"/>
  <c r="EL65" i="4"/>
  <c r="EM65" i="4"/>
  <c r="EN65" i="4"/>
  <c r="EO65" i="4"/>
  <c r="EP65" i="4"/>
  <c r="EQ65" i="4"/>
  <c r="ER65" i="4"/>
  <c r="ES65" i="4"/>
  <c r="ET65" i="4"/>
  <c r="EU65" i="4"/>
  <c r="EV65" i="4"/>
  <c r="EW65" i="4"/>
  <c r="EX65" i="4"/>
  <c r="EY65" i="4"/>
  <c r="EZ65" i="4"/>
  <c r="FA65" i="4"/>
  <c r="FB65" i="4"/>
  <c r="FC65" i="4"/>
  <c r="FD65" i="4"/>
  <c r="FE65" i="4"/>
  <c r="FF65" i="4"/>
  <c r="FG65" i="4"/>
  <c r="FH65" i="4"/>
  <c r="FI65" i="4"/>
  <c r="FJ65" i="4"/>
  <c r="FK65" i="4"/>
  <c r="FL65" i="4"/>
  <c r="FM65" i="4"/>
  <c r="FN65" i="4"/>
  <c r="FO65" i="4"/>
  <c r="FP65" i="4"/>
  <c r="FQ65" i="4"/>
  <c r="FR65" i="4"/>
  <c r="FS65" i="4"/>
  <c r="FT65" i="4"/>
  <c r="FU65" i="4"/>
  <c r="FV65" i="4"/>
  <c r="FW65" i="4"/>
  <c r="FX65" i="4"/>
  <c r="FY65" i="4"/>
  <c r="FZ65" i="4"/>
  <c r="GA65" i="4"/>
  <c r="GB65" i="4"/>
  <c r="GC65" i="4"/>
  <c r="GD65" i="4"/>
  <c r="GE65" i="4"/>
  <c r="GF65" i="4"/>
  <c r="GG65" i="4"/>
  <c r="GH65" i="4"/>
  <c r="GI65" i="4"/>
  <c r="GJ65" i="4"/>
  <c r="GK65" i="4"/>
  <c r="GL65" i="4"/>
  <c r="GM65" i="4"/>
  <c r="GN65" i="4"/>
  <c r="GO65" i="4"/>
  <c r="GP65" i="4"/>
  <c r="GQ65" i="4"/>
  <c r="GR65" i="4"/>
  <c r="GS65" i="4"/>
  <c r="GT65" i="4"/>
  <c r="GU65" i="4"/>
  <c r="GV65" i="4"/>
  <c r="GW65" i="4"/>
  <c r="GX65" i="4"/>
  <c r="EJ66" i="4"/>
  <c r="EK66" i="4"/>
  <c r="EL66" i="4"/>
  <c r="EM66" i="4"/>
  <c r="EN66" i="4"/>
  <c r="EO66" i="4"/>
  <c r="EP66" i="4"/>
  <c r="EQ66" i="4"/>
  <c r="ER66" i="4"/>
  <c r="ES66" i="4"/>
  <c r="ET66" i="4"/>
  <c r="EU66" i="4"/>
  <c r="EV66" i="4"/>
  <c r="EW66" i="4"/>
  <c r="EX66" i="4"/>
  <c r="EY66" i="4"/>
  <c r="EZ66" i="4"/>
  <c r="FA66" i="4"/>
  <c r="FB66" i="4"/>
  <c r="FC66" i="4"/>
  <c r="FD66" i="4"/>
  <c r="FE66" i="4"/>
  <c r="FF66" i="4"/>
  <c r="FG66" i="4"/>
  <c r="FH66" i="4"/>
  <c r="FI66" i="4"/>
  <c r="FJ66" i="4"/>
  <c r="FK66" i="4"/>
  <c r="FL66" i="4"/>
  <c r="FM66" i="4"/>
  <c r="FN66" i="4"/>
  <c r="FO66" i="4"/>
  <c r="FP66" i="4"/>
  <c r="FQ66" i="4"/>
  <c r="FR66" i="4"/>
  <c r="FS66" i="4"/>
  <c r="FT66" i="4"/>
  <c r="FU66" i="4"/>
  <c r="FV66" i="4"/>
  <c r="FW66" i="4"/>
  <c r="FX66" i="4"/>
  <c r="FY66" i="4"/>
  <c r="FZ66" i="4"/>
  <c r="GA66" i="4"/>
  <c r="GB66" i="4"/>
  <c r="GC66" i="4"/>
  <c r="GD66" i="4"/>
  <c r="GE66" i="4"/>
  <c r="GF66" i="4"/>
  <c r="GG66" i="4"/>
  <c r="GH66" i="4"/>
  <c r="GI66" i="4"/>
  <c r="GJ66" i="4"/>
  <c r="GK66" i="4"/>
  <c r="GL66" i="4"/>
  <c r="GM66" i="4"/>
  <c r="GN66" i="4"/>
  <c r="GO66" i="4"/>
  <c r="GP66" i="4"/>
  <c r="GQ66" i="4"/>
  <c r="GR66" i="4"/>
  <c r="GS66" i="4"/>
  <c r="GT66" i="4"/>
  <c r="GU66" i="4"/>
  <c r="GV66" i="4"/>
  <c r="GW66" i="4"/>
  <c r="GX66" i="4"/>
  <c r="EJ67" i="4"/>
  <c r="EK67" i="4"/>
  <c r="EL67" i="4"/>
  <c r="EM67" i="4"/>
  <c r="EN67" i="4"/>
  <c r="EO67" i="4"/>
  <c r="EP67" i="4"/>
  <c r="EQ67" i="4"/>
  <c r="ER67" i="4"/>
  <c r="ES67" i="4"/>
  <c r="ET67" i="4"/>
  <c r="EU67" i="4"/>
  <c r="EV67" i="4"/>
  <c r="EW67" i="4"/>
  <c r="EX67" i="4"/>
  <c r="EY67" i="4"/>
  <c r="EZ67" i="4"/>
  <c r="FA67" i="4"/>
  <c r="FB67" i="4"/>
  <c r="FC67" i="4"/>
  <c r="FD67" i="4"/>
  <c r="FE67" i="4"/>
  <c r="FF67" i="4"/>
  <c r="FG67" i="4"/>
  <c r="FH67" i="4"/>
  <c r="FI67" i="4"/>
  <c r="FJ67" i="4"/>
  <c r="FK67" i="4"/>
  <c r="FL67" i="4"/>
  <c r="FM67" i="4"/>
  <c r="FN67" i="4"/>
  <c r="FO67" i="4"/>
  <c r="FP67" i="4"/>
  <c r="FQ67" i="4"/>
  <c r="FR67" i="4"/>
  <c r="FS67" i="4"/>
  <c r="FT67" i="4"/>
  <c r="FU67" i="4"/>
  <c r="FV67" i="4"/>
  <c r="FW67" i="4"/>
  <c r="FX67" i="4"/>
  <c r="FY67" i="4"/>
  <c r="FZ67" i="4"/>
  <c r="GA67" i="4"/>
  <c r="GB67" i="4"/>
  <c r="GC67" i="4"/>
  <c r="GD67" i="4"/>
  <c r="GE67" i="4"/>
  <c r="GF67" i="4"/>
  <c r="GG67" i="4"/>
  <c r="GH67" i="4"/>
  <c r="GI67" i="4"/>
  <c r="GJ67" i="4"/>
  <c r="GK67" i="4"/>
  <c r="GL67" i="4"/>
  <c r="GM67" i="4"/>
  <c r="GN67" i="4"/>
  <c r="GO67" i="4"/>
  <c r="GP67" i="4"/>
  <c r="GQ67" i="4"/>
  <c r="GR67" i="4"/>
  <c r="GS67" i="4"/>
  <c r="GT67" i="4"/>
  <c r="GU67" i="4"/>
  <c r="GV67" i="4"/>
  <c r="GW67" i="4"/>
  <c r="GX67" i="4"/>
  <c r="EJ68" i="4"/>
  <c r="EK68" i="4"/>
  <c r="EL68" i="4"/>
  <c r="EM68" i="4"/>
  <c r="EN68" i="4"/>
  <c r="EO68" i="4"/>
  <c r="EP68" i="4"/>
  <c r="EQ68" i="4"/>
  <c r="ER68" i="4"/>
  <c r="ES68" i="4"/>
  <c r="ET68" i="4"/>
  <c r="EU68" i="4"/>
  <c r="EV68" i="4"/>
  <c r="EW68" i="4"/>
  <c r="EX68" i="4"/>
  <c r="EY68" i="4"/>
  <c r="EZ68" i="4"/>
  <c r="FA68" i="4"/>
  <c r="FB68" i="4"/>
  <c r="FC68" i="4"/>
  <c r="FD68" i="4"/>
  <c r="FE68" i="4"/>
  <c r="FF68" i="4"/>
  <c r="FG68" i="4"/>
  <c r="FH68" i="4"/>
  <c r="FI68" i="4"/>
  <c r="FJ68" i="4"/>
  <c r="FK68" i="4"/>
  <c r="FL68" i="4"/>
  <c r="FM68" i="4"/>
  <c r="FN68" i="4"/>
  <c r="FO68" i="4"/>
  <c r="FP68" i="4"/>
  <c r="FQ68" i="4"/>
  <c r="FR68" i="4"/>
  <c r="FS68" i="4"/>
  <c r="FT68" i="4"/>
  <c r="FU68" i="4"/>
  <c r="FV68" i="4"/>
  <c r="FW68" i="4"/>
  <c r="FX68" i="4"/>
  <c r="FY68" i="4"/>
  <c r="FZ68" i="4"/>
  <c r="GA68" i="4"/>
  <c r="GB68" i="4"/>
  <c r="GC68" i="4"/>
  <c r="GD68" i="4"/>
  <c r="GE68" i="4"/>
  <c r="GF68" i="4"/>
  <c r="GG68" i="4"/>
  <c r="GH68" i="4"/>
  <c r="GI68" i="4"/>
  <c r="GJ68" i="4"/>
  <c r="GK68" i="4"/>
  <c r="GL68" i="4"/>
  <c r="GM68" i="4"/>
  <c r="GN68" i="4"/>
  <c r="GO68" i="4"/>
  <c r="GP68" i="4"/>
  <c r="GQ68" i="4"/>
  <c r="GR68" i="4"/>
  <c r="GS68" i="4"/>
  <c r="GT68" i="4"/>
  <c r="GU68" i="4"/>
  <c r="GV68" i="4"/>
  <c r="GW68" i="4"/>
  <c r="GX68" i="4"/>
  <c r="EJ69" i="4"/>
  <c r="EK69" i="4"/>
  <c r="EL69" i="4"/>
  <c r="EM69" i="4"/>
  <c r="EN69" i="4"/>
  <c r="EO69" i="4"/>
  <c r="EP69" i="4"/>
  <c r="EQ69" i="4"/>
  <c r="ER69" i="4"/>
  <c r="ES69" i="4"/>
  <c r="ET69" i="4"/>
  <c r="EU69" i="4"/>
  <c r="EV69" i="4"/>
  <c r="EW69" i="4"/>
  <c r="EX69" i="4"/>
  <c r="EY69" i="4"/>
  <c r="EZ69" i="4"/>
  <c r="FA69" i="4"/>
  <c r="FB69" i="4"/>
  <c r="FC69" i="4"/>
  <c r="FD69" i="4"/>
  <c r="FE69" i="4"/>
  <c r="FF69" i="4"/>
  <c r="FG69" i="4"/>
  <c r="FH69" i="4"/>
  <c r="FI69" i="4"/>
  <c r="FJ69" i="4"/>
  <c r="FK69" i="4"/>
  <c r="FL69" i="4"/>
  <c r="FM69" i="4"/>
  <c r="FN69" i="4"/>
  <c r="FO69" i="4"/>
  <c r="FP69" i="4"/>
  <c r="FQ69" i="4"/>
  <c r="FR69" i="4"/>
  <c r="FS69" i="4"/>
  <c r="FT69" i="4"/>
  <c r="FU69" i="4"/>
  <c r="FV69" i="4"/>
  <c r="FW69" i="4"/>
  <c r="FX69" i="4"/>
  <c r="FY69" i="4"/>
  <c r="FZ69" i="4"/>
  <c r="GA69" i="4"/>
  <c r="GB69" i="4"/>
  <c r="GC69" i="4"/>
  <c r="GD69" i="4"/>
  <c r="GE69" i="4"/>
  <c r="GF69" i="4"/>
  <c r="GG69" i="4"/>
  <c r="GH69" i="4"/>
  <c r="GI69" i="4"/>
  <c r="GJ69" i="4"/>
  <c r="GK69" i="4"/>
  <c r="GL69" i="4"/>
  <c r="GM69" i="4"/>
  <c r="GN69" i="4"/>
  <c r="GO69" i="4"/>
  <c r="GP69" i="4"/>
  <c r="GQ69" i="4"/>
  <c r="GR69" i="4"/>
  <c r="GS69" i="4"/>
  <c r="GT69" i="4"/>
  <c r="GU69" i="4"/>
  <c r="GV69" i="4"/>
  <c r="GW69" i="4"/>
  <c r="GX69" i="4"/>
  <c r="EJ70" i="4"/>
  <c r="EK70" i="4"/>
  <c r="EL70" i="4"/>
  <c r="EM70" i="4"/>
  <c r="EN70" i="4"/>
  <c r="EO70" i="4"/>
  <c r="EP70" i="4"/>
  <c r="EQ70" i="4"/>
  <c r="ER70" i="4"/>
  <c r="ES70" i="4"/>
  <c r="ET70" i="4"/>
  <c r="EU70" i="4"/>
  <c r="EV70" i="4"/>
  <c r="EW70" i="4"/>
  <c r="EX70" i="4"/>
  <c r="EY70" i="4"/>
  <c r="EZ70" i="4"/>
  <c r="FA70" i="4"/>
  <c r="FB70" i="4"/>
  <c r="FC70" i="4"/>
  <c r="FD70" i="4"/>
  <c r="FE70" i="4"/>
  <c r="FF70" i="4"/>
  <c r="FG70" i="4"/>
  <c r="FH70" i="4"/>
  <c r="FI70" i="4"/>
  <c r="FJ70" i="4"/>
  <c r="FK70" i="4"/>
  <c r="FL70" i="4"/>
  <c r="FM70" i="4"/>
  <c r="FN70" i="4"/>
  <c r="FO70" i="4"/>
  <c r="FP70" i="4"/>
  <c r="FQ70" i="4"/>
  <c r="FR70" i="4"/>
  <c r="FS70" i="4"/>
  <c r="FT70" i="4"/>
  <c r="FU70" i="4"/>
  <c r="FV70" i="4"/>
  <c r="FW70" i="4"/>
  <c r="FX70" i="4"/>
  <c r="FY70" i="4"/>
  <c r="FZ70" i="4"/>
  <c r="GA70" i="4"/>
  <c r="GB70" i="4"/>
  <c r="GC70" i="4"/>
  <c r="GD70" i="4"/>
  <c r="GE70" i="4"/>
  <c r="GF70" i="4"/>
  <c r="GG70" i="4"/>
  <c r="GH70" i="4"/>
  <c r="GI70" i="4"/>
  <c r="GJ70" i="4"/>
  <c r="GK70" i="4"/>
  <c r="GL70" i="4"/>
  <c r="GM70" i="4"/>
  <c r="GN70" i="4"/>
  <c r="GO70" i="4"/>
  <c r="GP70" i="4"/>
  <c r="GQ70" i="4"/>
  <c r="GR70" i="4"/>
  <c r="GS70" i="4"/>
  <c r="GT70" i="4"/>
  <c r="GU70" i="4"/>
  <c r="GV70" i="4"/>
  <c r="GW70" i="4"/>
  <c r="GX70" i="4"/>
  <c r="EJ71" i="4"/>
  <c r="EK71" i="4"/>
  <c r="EL71" i="4"/>
  <c r="EM71" i="4"/>
  <c r="EN71" i="4"/>
  <c r="EO71" i="4"/>
  <c r="EP71" i="4"/>
  <c r="EQ71" i="4"/>
  <c r="ER71" i="4"/>
  <c r="ES71" i="4"/>
  <c r="ET71" i="4"/>
  <c r="EU71" i="4"/>
  <c r="EV71" i="4"/>
  <c r="EW71" i="4"/>
  <c r="EX71" i="4"/>
  <c r="EY71" i="4"/>
  <c r="EZ71" i="4"/>
  <c r="FA71" i="4"/>
  <c r="FB71" i="4"/>
  <c r="FC71" i="4"/>
  <c r="FD71" i="4"/>
  <c r="FE71" i="4"/>
  <c r="FF71" i="4"/>
  <c r="FG71" i="4"/>
  <c r="FH71" i="4"/>
  <c r="FI71" i="4"/>
  <c r="FJ71" i="4"/>
  <c r="FK71" i="4"/>
  <c r="FL71" i="4"/>
  <c r="FM71" i="4"/>
  <c r="FN71" i="4"/>
  <c r="FO71" i="4"/>
  <c r="FP71" i="4"/>
  <c r="FQ71" i="4"/>
  <c r="FR71" i="4"/>
  <c r="FS71" i="4"/>
  <c r="FT71" i="4"/>
  <c r="FU71" i="4"/>
  <c r="FV71" i="4"/>
  <c r="FW71" i="4"/>
  <c r="FX71" i="4"/>
  <c r="FY71" i="4"/>
  <c r="FZ71" i="4"/>
  <c r="GA71" i="4"/>
  <c r="GB71" i="4"/>
  <c r="GC71" i="4"/>
  <c r="GD71" i="4"/>
  <c r="GE71" i="4"/>
  <c r="GF71" i="4"/>
  <c r="GG71" i="4"/>
  <c r="GH71" i="4"/>
  <c r="GI71" i="4"/>
  <c r="GJ71" i="4"/>
  <c r="GK71" i="4"/>
  <c r="GL71" i="4"/>
  <c r="GM71" i="4"/>
  <c r="GN71" i="4"/>
  <c r="GO71" i="4"/>
  <c r="GP71" i="4"/>
  <c r="GQ71" i="4"/>
  <c r="GR71" i="4"/>
  <c r="GS71" i="4"/>
  <c r="GT71" i="4"/>
  <c r="GU71" i="4"/>
  <c r="GV71" i="4"/>
  <c r="GW71" i="4"/>
  <c r="GX71" i="4"/>
  <c r="EJ72" i="4"/>
  <c r="EK72" i="4"/>
  <c r="EL72" i="4"/>
  <c r="EM72" i="4"/>
  <c r="EN72" i="4"/>
  <c r="EO72" i="4"/>
  <c r="EP72" i="4"/>
  <c r="EQ72" i="4"/>
  <c r="ER72" i="4"/>
  <c r="ES72" i="4"/>
  <c r="ET72" i="4"/>
  <c r="EU72" i="4"/>
  <c r="EV72" i="4"/>
  <c r="EW72" i="4"/>
  <c r="EX72" i="4"/>
  <c r="EY72" i="4"/>
  <c r="EZ72" i="4"/>
  <c r="FA72" i="4"/>
  <c r="FB72" i="4"/>
  <c r="FC72" i="4"/>
  <c r="FD72" i="4"/>
  <c r="FE72" i="4"/>
  <c r="FF72" i="4"/>
  <c r="FG72" i="4"/>
  <c r="FH72" i="4"/>
  <c r="FI72" i="4"/>
  <c r="FJ72" i="4"/>
  <c r="FK72" i="4"/>
  <c r="FL72" i="4"/>
  <c r="FM72" i="4"/>
  <c r="FN72" i="4"/>
  <c r="FO72" i="4"/>
  <c r="FP72" i="4"/>
  <c r="FQ72" i="4"/>
  <c r="FR72" i="4"/>
  <c r="FS72" i="4"/>
  <c r="FT72" i="4"/>
  <c r="FU72" i="4"/>
  <c r="FV72" i="4"/>
  <c r="FW72" i="4"/>
  <c r="FX72" i="4"/>
  <c r="FY72" i="4"/>
  <c r="FZ72" i="4"/>
  <c r="GA72" i="4"/>
  <c r="GB72" i="4"/>
  <c r="GC72" i="4"/>
  <c r="GD72" i="4"/>
  <c r="GE72" i="4"/>
  <c r="GF72" i="4"/>
  <c r="GG72" i="4"/>
  <c r="GH72" i="4"/>
  <c r="GI72" i="4"/>
  <c r="GJ72" i="4"/>
  <c r="GK72" i="4"/>
  <c r="GL72" i="4"/>
  <c r="GM72" i="4"/>
  <c r="GN72" i="4"/>
  <c r="GO72" i="4"/>
  <c r="GP72" i="4"/>
  <c r="GQ72" i="4"/>
  <c r="GR72" i="4"/>
  <c r="GS72" i="4"/>
  <c r="GT72" i="4"/>
  <c r="GU72" i="4"/>
  <c r="GV72" i="4"/>
  <c r="GW72" i="4"/>
  <c r="GX72" i="4"/>
  <c r="EJ73" i="4"/>
  <c r="EK73" i="4"/>
  <c r="EL73" i="4"/>
  <c r="EM73" i="4"/>
  <c r="EN73" i="4"/>
  <c r="EO73" i="4"/>
  <c r="EP73" i="4"/>
  <c r="EQ73" i="4"/>
  <c r="ER73" i="4"/>
  <c r="ES73" i="4"/>
  <c r="ET73" i="4"/>
  <c r="EU73" i="4"/>
  <c r="EV73" i="4"/>
  <c r="EW73" i="4"/>
  <c r="EX73" i="4"/>
  <c r="EY73" i="4"/>
  <c r="EZ73" i="4"/>
  <c r="FA73" i="4"/>
  <c r="FB73" i="4"/>
  <c r="FC73" i="4"/>
  <c r="FD73" i="4"/>
  <c r="FE73" i="4"/>
  <c r="FF73" i="4"/>
  <c r="FG73" i="4"/>
  <c r="FH73" i="4"/>
  <c r="FI73" i="4"/>
  <c r="FJ73" i="4"/>
  <c r="FK73" i="4"/>
  <c r="FL73" i="4"/>
  <c r="FM73" i="4"/>
  <c r="FN73" i="4"/>
  <c r="FO73" i="4"/>
  <c r="FP73" i="4"/>
  <c r="FQ73" i="4"/>
  <c r="FR73" i="4"/>
  <c r="FS73" i="4"/>
  <c r="FT73" i="4"/>
  <c r="FU73" i="4"/>
  <c r="FV73" i="4"/>
  <c r="FW73" i="4"/>
  <c r="FX73" i="4"/>
  <c r="FY73" i="4"/>
  <c r="FZ73" i="4"/>
  <c r="GA73" i="4"/>
  <c r="GB73" i="4"/>
  <c r="GC73" i="4"/>
  <c r="GD73" i="4"/>
  <c r="GE73" i="4"/>
  <c r="GF73" i="4"/>
  <c r="GG73" i="4"/>
  <c r="GH73" i="4"/>
  <c r="GI73" i="4"/>
  <c r="GJ73" i="4"/>
  <c r="GK73" i="4"/>
  <c r="GL73" i="4"/>
  <c r="GM73" i="4"/>
  <c r="GN73" i="4"/>
  <c r="GO73" i="4"/>
  <c r="GP73" i="4"/>
  <c r="GQ73" i="4"/>
  <c r="GR73" i="4"/>
  <c r="GS73" i="4"/>
  <c r="GT73" i="4"/>
  <c r="GU73" i="4"/>
  <c r="GV73" i="4"/>
  <c r="GW73" i="4"/>
  <c r="GX73" i="4"/>
  <c r="EJ74" i="4"/>
  <c r="EK74" i="4"/>
  <c r="EL74" i="4"/>
  <c r="EM74" i="4"/>
  <c r="EN74" i="4"/>
  <c r="EO74" i="4"/>
  <c r="EP74" i="4"/>
  <c r="EQ74" i="4"/>
  <c r="ER74" i="4"/>
  <c r="ES74" i="4"/>
  <c r="ET74" i="4"/>
  <c r="EU74" i="4"/>
  <c r="EV74" i="4"/>
  <c r="EW74" i="4"/>
  <c r="EX74" i="4"/>
  <c r="EY74" i="4"/>
  <c r="EZ74" i="4"/>
  <c r="FA74" i="4"/>
  <c r="FB74" i="4"/>
  <c r="FC74" i="4"/>
  <c r="FD74" i="4"/>
  <c r="FE74" i="4"/>
  <c r="FF74" i="4"/>
  <c r="FG74" i="4"/>
  <c r="FH74" i="4"/>
  <c r="FI74" i="4"/>
  <c r="FJ74" i="4"/>
  <c r="FK74" i="4"/>
  <c r="FL74" i="4"/>
  <c r="FM74" i="4"/>
  <c r="FN74" i="4"/>
  <c r="FO74" i="4"/>
  <c r="FP74" i="4"/>
  <c r="FQ74" i="4"/>
  <c r="FR74" i="4"/>
  <c r="FS74" i="4"/>
  <c r="FT74" i="4"/>
  <c r="FU74" i="4"/>
  <c r="FV74" i="4"/>
  <c r="FW74" i="4"/>
  <c r="FX74" i="4"/>
  <c r="FY74" i="4"/>
  <c r="FZ74" i="4"/>
  <c r="GA74" i="4"/>
  <c r="GB74" i="4"/>
  <c r="GC74" i="4"/>
  <c r="GD74" i="4"/>
  <c r="GE74" i="4"/>
  <c r="GF74" i="4"/>
  <c r="GG74" i="4"/>
  <c r="GH74" i="4"/>
  <c r="GI74" i="4"/>
  <c r="GJ74" i="4"/>
  <c r="GK74" i="4"/>
  <c r="GL74" i="4"/>
  <c r="GM74" i="4"/>
  <c r="GN74" i="4"/>
  <c r="GO74" i="4"/>
  <c r="GP74" i="4"/>
  <c r="GQ74" i="4"/>
  <c r="GR74" i="4"/>
  <c r="GS74" i="4"/>
  <c r="GT74" i="4"/>
  <c r="GU74" i="4"/>
  <c r="GV74" i="4"/>
  <c r="GW74" i="4"/>
  <c r="GX74" i="4"/>
  <c r="EJ75" i="4"/>
  <c r="EK75" i="4"/>
  <c r="EL75" i="4"/>
  <c r="EM75" i="4"/>
  <c r="EN75" i="4"/>
  <c r="EO75" i="4"/>
  <c r="EP75" i="4"/>
  <c r="EQ75" i="4"/>
  <c r="ER75" i="4"/>
  <c r="ES75" i="4"/>
  <c r="ET75" i="4"/>
  <c r="EU75" i="4"/>
  <c r="EV75" i="4"/>
  <c r="EW75" i="4"/>
  <c r="EX75" i="4"/>
  <c r="EY75" i="4"/>
  <c r="EZ75" i="4"/>
  <c r="FA75" i="4"/>
  <c r="FB75" i="4"/>
  <c r="FC75" i="4"/>
  <c r="FD75" i="4"/>
  <c r="FE75" i="4"/>
  <c r="FF75" i="4"/>
  <c r="FG75" i="4"/>
  <c r="FH75" i="4"/>
  <c r="FI75" i="4"/>
  <c r="FJ75" i="4"/>
  <c r="FK75" i="4"/>
  <c r="FL75" i="4"/>
  <c r="FM75" i="4"/>
  <c r="FN75" i="4"/>
  <c r="FO75" i="4"/>
  <c r="FP75" i="4"/>
  <c r="FQ75" i="4"/>
  <c r="FR75" i="4"/>
  <c r="FS75" i="4"/>
  <c r="FT75" i="4"/>
  <c r="FU75" i="4"/>
  <c r="FV75" i="4"/>
  <c r="FW75" i="4"/>
  <c r="FX75" i="4"/>
  <c r="FY75" i="4"/>
  <c r="FZ75" i="4"/>
  <c r="GA75" i="4"/>
  <c r="GB75" i="4"/>
  <c r="GC75" i="4"/>
  <c r="GD75" i="4"/>
  <c r="GE75" i="4"/>
  <c r="GF75" i="4"/>
  <c r="GG75" i="4"/>
  <c r="GH75" i="4"/>
  <c r="GI75" i="4"/>
  <c r="GJ75" i="4"/>
  <c r="GK75" i="4"/>
  <c r="GL75" i="4"/>
  <c r="GM75" i="4"/>
  <c r="GN75" i="4"/>
  <c r="GO75" i="4"/>
  <c r="GP75" i="4"/>
  <c r="GQ75" i="4"/>
  <c r="GR75" i="4"/>
  <c r="GS75" i="4"/>
  <c r="GT75" i="4"/>
  <c r="GU75" i="4"/>
  <c r="GV75" i="4"/>
  <c r="GW75" i="4"/>
  <c r="GX75" i="4"/>
  <c r="EJ76" i="4"/>
  <c r="EK76" i="4"/>
  <c r="EL76" i="4"/>
  <c r="EM76" i="4"/>
  <c r="EN76" i="4"/>
  <c r="EO76" i="4"/>
  <c r="EP76" i="4"/>
  <c r="EQ76" i="4"/>
  <c r="ER76" i="4"/>
  <c r="ES76" i="4"/>
  <c r="ET76" i="4"/>
  <c r="EU76" i="4"/>
  <c r="EV76" i="4"/>
  <c r="EW76" i="4"/>
  <c r="EX76" i="4"/>
  <c r="EY76" i="4"/>
  <c r="EZ76" i="4"/>
  <c r="FA76" i="4"/>
  <c r="FB76" i="4"/>
  <c r="FC76" i="4"/>
  <c r="FD76" i="4"/>
  <c r="FE76" i="4"/>
  <c r="FF76" i="4"/>
  <c r="FG76" i="4"/>
  <c r="FH76" i="4"/>
  <c r="FI76" i="4"/>
  <c r="FJ76" i="4"/>
  <c r="FK76" i="4"/>
  <c r="FL76" i="4"/>
  <c r="FM76" i="4"/>
  <c r="FN76" i="4"/>
  <c r="FO76" i="4"/>
  <c r="FP76" i="4"/>
  <c r="FQ76" i="4"/>
  <c r="FR76" i="4"/>
  <c r="FS76" i="4"/>
  <c r="FT76" i="4"/>
  <c r="FU76" i="4"/>
  <c r="FV76" i="4"/>
  <c r="FW76" i="4"/>
  <c r="FX76" i="4"/>
  <c r="FY76" i="4"/>
  <c r="FZ76" i="4"/>
  <c r="GA76" i="4"/>
  <c r="GB76" i="4"/>
  <c r="GC76" i="4"/>
  <c r="GD76" i="4"/>
  <c r="GE76" i="4"/>
  <c r="GF76" i="4"/>
  <c r="GG76" i="4"/>
  <c r="GH76" i="4"/>
  <c r="GI76" i="4"/>
  <c r="GJ76" i="4"/>
  <c r="GK76" i="4"/>
  <c r="GL76" i="4"/>
  <c r="GM76" i="4"/>
  <c r="GN76" i="4"/>
  <c r="GO76" i="4"/>
  <c r="GP76" i="4"/>
  <c r="GQ76" i="4"/>
  <c r="GR76" i="4"/>
  <c r="GS76" i="4"/>
  <c r="GT76" i="4"/>
  <c r="GU76" i="4"/>
  <c r="GV76" i="4"/>
  <c r="GW76" i="4"/>
  <c r="GX76" i="4"/>
  <c r="EJ77" i="4"/>
  <c r="EK77" i="4"/>
  <c r="EL77" i="4"/>
  <c r="EM77" i="4"/>
  <c r="EN77" i="4"/>
  <c r="EO77" i="4"/>
  <c r="EP77" i="4"/>
  <c r="EQ77" i="4"/>
  <c r="ER77" i="4"/>
  <c r="ES77" i="4"/>
  <c r="ET77" i="4"/>
  <c r="EU77" i="4"/>
  <c r="EV77" i="4"/>
  <c r="EW77" i="4"/>
  <c r="EX77" i="4"/>
  <c r="EY77" i="4"/>
  <c r="EZ77" i="4"/>
  <c r="FA77" i="4"/>
  <c r="FB77" i="4"/>
  <c r="FC77" i="4"/>
  <c r="FD77" i="4"/>
  <c r="FE77" i="4"/>
  <c r="FF77" i="4"/>
  <c r="FG77" i="4"/>
  <c r="FH77" i="4"/>
  <c r="FI77" i="4"/>
  <c r="FJ77" i="4"/>
  <c r="FK77" i="4"/>
  <c r="FL77" i="4"/>
  <c r="FM77" i="4"/>
  <c r="FN77" i="4"/>
  <c r="FO77" i="4"/>
  <c r="FP77" i="4"/>
  <c r="FQ77" i="4"/>
  <c r="FR77" i="4"/>
  <c r="FS77" i="4"/>
  <c r="FT77" i="4"/>
  <c r="FU77" i="4"/>
  <c r="FV77" i="4"/>
  <c r="FW77" i="4"/>
  <c r="FX77" i="4"/>
  <c r="FY77" i="4"/>
  <c r="FZ77" i="4"/>
  <c r="GA77" i="4"/>
  <c r="GB77" i="4"/>
  <c r="GC77" i="4"/>
  <c r="GD77" i="4"/>
  <c r="GE77" i="4"/>
  <c r="GF77" i="4"/>
  <c r="GG77" i="4"/>
  <c r="GH77" i="4"/>
  <c r="GI77" i="4"/>
  <c r="GJ77" i="4"/>
  <c r="GK77" i="4"/>
  <c r="GL77" i="4"/>
  <c r="GM77" i="4"/>
  <c r="GN77" i="4"/>
  <c r="GO77" i="4"/>
  <c r="GP77" i="4"/>
  <c r="GQ77" i="4"/>
  <c r="GR77" i="4"/>
  <c r="GS77" i="4"/>
  <c r="GT77" i="4"/>
  <c r="GU77" i="4"/>
  <c r="GV77" i="4"/>
  <c r="GW77" i="4"/>
  <c r="GX77" i="4"/>
  <c r="EJ78" i="4"/>
  <c r="EK78" i="4"/>
  <c r="EL78" i="4"/>
  <c r="EM78" i="4"/>
  <c r="EN78" i="4"/>
  <c r="EO78" i="4"/>
  <c r="EP78" i="4"/>
  <c r="EQ78" i="4"/>
  <c r="ER78" i="4"/>
  <c r="ES78" i="4"/>
  <c r="ET78" i="4"/>
  <c r="EU78" i="4"/>
  <c r="EV78" i="4"/>
  <c r="EW78" i="4"/>
  <c r="EX78" i="4"/>
  <c r="EY78" i="4"/>
  <c r="EZ78" i="4"/>
  <c r="FA78" i="4"/>
  <c r="FB78" i="4"/>
  <c r="FC78" i="4"/>
  <c r="FD78" i="4"/>
  <c r="FE78" i="4"/>
  <c r="FF78" i="4"/>
  <c r="FG78" i="4"/>
  <c r="FH78" i="4"/>
  <c r="FI78" i="4"/>
  <c r="FJ78" i="4"/>
  <c r="FK78" i="4"/>
  <c r="FL78" i="4"/>
  <c r="FM78" i="4"/>
  <c r="FN78" i="4"/>
  <c r="FO78" i="4"/>
  <c r="FP78" i="4"/>
  <c r="FQ78" i="4"/>
  <c r="FR78" i="4"/>
  <c r="FS78" i="4"/>
  <c r="FT78" i="4"/>
  <c r="FU78" i="4"/>
  <c r="FV78" i="4"/>
  <c r="FW78" i="4"/>
  <c r="FX78" i="4"/>
  <c r="FY78" i="4"/>
  <c r="FZ78" i="4"/>
  <c r="GA78" i="4"/>
  <c r="GB78" i="4"/>
  <c r="GC78" i="4"/>
  <c r="GD78" i="4"/>
  <c r="GE78" i="4"/>
  <c r="GF78" i="4"/>
  <c r="GG78" i="4"/>
  <c r="GH78" i="4"/>
  <c r="GI78" i="4"/>
  <c r="GJ78" i="4"/>
  <c r="GK78" i="4"/>
  <c r="GL78" i="4"/>
  <c r="GM78" i="4"/>
  <c r="GN78" i="4"/>
  <c r="GO78" i="4"/>
  <c r="GP78" i="4"/>
  <c r="GQ78" i="4"/>
  <c r="GR78" i="4"/>
  <c r="GS78" i="4"/>
  <c r="GT78" i="4"/>
  <c r="GU78" i="4"/>
  <c r="GV78" i="4"/>
  <c r="GW78" i="4"/>
  <c r="GX78" i="4"/>
  <c r="EJ79" i="4"/>
  <c r="EK79" i="4"/>
  <c r="EL79" i="4"/>
  <c r="EM79" i="4"/>
  <c r="EN79" i="4"/>
  <c r="EO79" i="4"/>
  <c r="EP79" i="4"/>
  <c r="EQ79" i="4"/>
  <c r="ER79" i="4"/>
  <c r="ES79" i="4"/>
  <c r="ET79" i="4"/>
  <c r="EU79" i="4"/>
  <c r="EV79" i="4"/>
  <c r="EW79" i="4"/>
  <c r="EX79" i="4"/>
  <c r="EY79" i="4"/>
  <c r="EZ79" i="4"/>
  <c r="FA79" i="4"/>
  <c r="FB79" i="4"/>
  <c r="FC79" i="4"/>
  <c r="FD79" i="4"/>
  <c r="FE79" i="4"/>
  <c r="FF79" i="4"/>
  <c r="FG79" i="4"/>
  <c r="FH79" i="4"/>
  <c r="FI79" i="4"/>
  <c r="FJ79" i="4"/>
  <c r="FK79" i="4"/>
  <c r="FL79" i="4"/>
  <c r="FM79" i="4"/>
  <c r="FN79" i="4"/>
  <c r="FO79" i="4"/>
  <c r="FP79" i="4"/>
  <c r="FQ79" i="4"/>
  <c r="FR79" i="4"/>
  <c r="FS79" i="4"/>
  <c r="FT79" i="4"/>
  <c r="FU79" i="4"/>
  <c r="FV79" i="4"/>
  <c r="FW79" i="4"/>
  <c r="FX79" i="4"/>
  <c r="FY79" i="4"/>
  <c r="FZ79" i="4"/>
  <c r="GA79" i="4"/>
  <c r="GB79" i="4"/>
  <c r="GC79" i="4"/>
  <c r="GD79" i="4"/>
  <c r="GE79" i="4"/>
  <c r="GF79" i="4"/>
  <c r="GG79" i="4"/>
  <c r="GH79" i="4"/>
  <c r="GI79" i="4"/>
  <c r="GJ79" i="4"/>
  <c r="GK79" i="4"/>
  <c r="GL79" i="4"/>
  <c r="GM79" i="4"/>
  <c r="GN79" i="4"/>
  <c r="GO79" i="4"/>
  <c r="GP79" i="4"/>
  <c r="GQ79" i="4"/>
  <c r="GR79" i="4"/>
  <c r="GS79" i="4"/>
  <c r="GT79" i="4"/>
  <c r="GU79" i="4"/>
  <c r="GV79" i="4"/>
  <c r="GW79" i="4"/>
  <c r="GX79" i="4"/>
  <c r="EJ80" i="4"/>
  <c r="EK80" i="4"/>
  <c r="EL80" i="4"/>
  <c r="EM80" i="4"/>
  <c r="EN80" i="4"/>
  <c r="EO80" i="4"/>
  <c r="EP80" i="4"/>
  <c r="EQ80" i="4"/>
  <c r="ER80" i="4"/>
  <c r="ES80" i="4"/>
  <c r="ET80" i="4"/>
  <c r="EU80" i="4"/>
  <c r="EV80" i="4"/>
  <c r="EW80" i="4"/>
  <c r="EX80" i="4"/>
  <c r="EY80" i="4"/>
  <c r="EZ80" i="4"/>
  <c r="FA80" i="4"/>
  <c r="FB80" i="4"/>
  <c r="FC80" i="4"/>
  <c r="FD80" i="4"/>
  <c r="FE80" i="4"/>
  <c r="FF80" i="4"/>
  <c r="FG80" i="4"/>
  <c r="FH80" i="4"/>
  <c r="FI80" i="4"/>
  <c r="FJ80" i="4"/>
  <c r="FK80" i="4"/>
  <c r="FL80" i="4"/>
  <c r="FM80" i="4"/>
  <c r="FN80" i="4"/>
  <c r="FO80" i="4"/>
  <c r="FP80" i="4"/>
  <c r="FQ80" i="4"/>
  <c r="FR80" i="4"/>
  <c r="FS80" i="4"/>
  <c r="FT80" i="4"/>
  <c r="FU80" i="4"/>
  <c r="FV80" i="4"/>
  <c r="FW80" i="4"/>
  <c r="FX80" i="4"/>
  <c r="FY80" i="4"/>
  <c r="FZ80" i="4"/>
  <c r="GA80" i="4"/>
  <c r="GB80" i="4"/>
  <c r="GC80" i="4"/>
  <c r="GD80" i="4"/>
  <c r="GE80" i="4"/>
  <c r="GF80" i="4"/>
  <c r="GG80" i="4"/>
  <c r="GH80" i="4"/>
  <c r="GI80" i="4"/>
  <c r="GJ80" i="4"/>
  <c r="GK80" i="4"/>
  <c r="GL80" i="4"/>
  <c r="GM80" i="4"/>
  <c r="GN80" i="4"/>
  <c r="GO80" i="4"/>
  <c r="GP80" i="4"/>
  <c r="GQ80" i="4"/>
  <c r="GR80" i="4"/>
  <c r="GS80" i="4"/>
  <c r="GT80" i="4"/>
  <c r="GU80" i="4"/>
  <c r="GV80" i="4"/>
  <c r="GW80" i="4"/>
  <c r="GX80" i="4"/>
  <c r="EJ81" i="4"/>
  <c r="EK81" i="4"/>
  <c r="EL81" i="4"/>
  <c r="EM81" i="4"/>
  <c r="EN81" i="4"/>
  <c r="EO81" i="4"/>
  <c r="EP81" i="4"/>
  <c r="EQ81" i="4"/>
  <c r="ER81" i="4"/>
  <c r="ES81" i="4"/>
  <c r="ET81" i="4"/>
  <c r="EU81" i="4"/>
  <c r="EV81" i="4"/>
  <c r="EW81" i="4"/>
  <c r="EX81" i="4"/>
  <c r="EY81" i="4"/>
  <c r="EZ81" i="4"/>
  <c r="FA81" i="4"/>
  <c r="FB81" i="4"/>
  <c r="FC81" i="4"/>
  <c r="FD81" i="4"/>
  <c r="FE81" i="4"/>
  <c r="FF81" i="4"/>
  <c r="FG81" i="4"/>
  <c r="FH81" i="4"/>
  <c r="FI81" i="4"/>
  <c r="FJ81" i="4"/>
  <c r="FK81" i="4"/>
  <c r="FL81" i="4"/>
  <c r="FM81" i="4"/>
  <c r="FN81" i="4"/>
  <c r="FO81" i="4"/>
  <c r="FP81" i="4"/>
  <c r="FQ81" i="4"/>
  <c r="FR81" i="4"/>
  <c r="FS81" i="4"/>
  <c r="FT81" i="4"/>
  <c r="FU81" i="4"/>
  <c r="FV81" i="4"/>
  <c r="FW81" i="4"/>
  <c r="FX81" i="4"/>
  <c r="FY81" i="4"/>
  <c r="FZ81" i="4"/>
  <c r="GA81" i="4"/>
  <c r="GB81" i="4"/>
  <c r="GC81" i="4"/>
  <c r="GD81" i="4"/>
  <c r="GE81" i="4"/>
  <c r="GF81" i="4"/>
  <c r="GG81" i="4"/>
  <c r="GH81" i="4"/>
  <c r="GI81" i="4"/>
  <c r="GJ81" i="4"/>
  <c r="GK81" i="4"/>
  <c r="GL81" i="4"/>
  <c r="GM81" i="4"/>
  <c r="GN81" i="4"/>
  <c r="GO81" i="4"/>
  <c r="GP81" i="4"/>
  <c r="GQ81" i="4"/>
  <c r="GR81" i="4"/>
  <c r="GS81" i="4"/>
  <c r="GT81" i="4"/>
  <c r="GU81" i="4"/>
  <c r="GV81" i="4"/>
  <c r="GW81" i="4"/>
  <c r="GX81" i="4"/>
  <c r="EJ82" i="4"/>
  <c r="EK82" i="4"/>
  <c r="EL82" i="4"/>
  <c r="EM82" i="4"/>
  <c r="EN82" i="4"/>
  <c r="EO82" i="4"/>
  <c r="EP82" i="4"/>
  <c r="EQ82" i="4"/>
  <c r="ER82" i="4"/>
  <c r="ES82" i="4"/>
  <c r="ET82" i="4"/>
  <c r="EU82" i="4"/>
  <c r="EV82" i="4"/>
  <c r="EW82" i="4"/>
  <c r="EX82" i="4"/>
  <c r="EY82" i="4"/>
  <c r="EZ82" i="4"/>
  <c r="FA82" i="4"/>
  <c r="FB82" i="4"/>
  <c r="FC82" i="4"/>
  <c r="FD82" i="4"/>
  <c r="FE82" i="4"/>
  <c r="FF82" i="4"/>
  <c r="FG82" i="4"/>
  <c r="FH82" i="4"/>
  <c r="FI82" i="4"/>
  <c r="FJ82" i="4"/>
  <c r="FK82" i="4"/>
  <c r="FL82" i="4"/>
  <c r="FM82" i="4"/>
  <c r="FN82" i="4"/>
  <c r="FO82" i="4"/>
  <c r="FP82" i="4"/>
  <c r="FQ82" i="4"/>
  <c r="FR82" i="4"/>
  <c r="FS82" i="4"/>
  <c r="FT82" i="4"/>
  <c r="FU82" i="4"/>
  <c r="FV82" i="4"/>
  <c r="FW82" i="4"/>
  <c r="FX82" i="4"/>
  <c r="FY82" i="4"/>
  <c r="FZ82" i="4"/>
  <c r="GA82" i="4"/>
  <c r="GB82" i="4"/>
  <c r="GC82" i="4"/>
  <c r="GD82" i="4"/>
  <c r="GE82" i="4"/>
  <c r="GF82" i="4"/>
  <c r="GG82" i="4"/>
  <c r="GH82" i="4"/>
  <c r="GI82" i="4"/>
  <c r="GJ82" i="4"/>
  <c r="GK82" i="4"/>
  <c r="GL82" i="4"/>
  <c r="GM82" i="4"/>
  <c r="GN82" i="4"/>
  <c r="GO82" i="4"/>
  <c r="GP82" i="4"/>
  <c r="GQ82" i="4"/>
  <c r="GR82" i="4"/>
  <c r="GS82" i="4"/>
  <c r="GT82" i="4"/>
  <c r="GU82" i="4"/>
  <c r="GV82" i="4"/>
  <c r="GW82" i="4"/>
  <c r="GX82" i="4"/>
  <c r="EJ83" i="4"/>
  <c r="EK83" i="4"/>
  <c r="EL83" i="4"/>
  <c r="EM83" i="4"/>
  <c r="EN83" i="4"/>
  <c r="EO83" i="4"/>
  <c r="EP83" i="4"/>
  <c r="EQ83" i="4"/>
  <c r="ER83" i="4"/>
  <c r="ES83" i="4"/>
  <c r="ET83" i="4"/>
  <c r="EU83" i="4"/>
  <c r="EV83" i="4"/>
  <c r="EW83" i="4"/>
  <c r="EX83" i="4"/>
  <c r="EY83" i="4"/>
  <c r="EZ83" i="4"/>
  <c r="FA83" i="4"/>
  <c r="FB83" i="4"/>
  <c r="FC83" i="4"/>
  <c r="FD83" i="4"/>
  <c r="FE83" i="4"/>
  <c r="FF83" i="4"/>
  <c r="FG83" i="4"/>
  <c r="FH83" i="4"/>
  <c r="FI83" i="4"/>
  <c r="FJ83" i="4"/>
  <c r="FK83" i="4"/>
  <c r="FL83" i="4"/>
  <c r="FM83" i="4"/>
  <c r="FN83" i="4"/>
  <c r="FO83" i="4"/>
  <c r="FP83" i="4"/>
  <c r="FQ83" i="4"/>
  <c r="FR83" i="4"/>
  <c r="FS83" i="4"/>
  <c r="FT83" i="4"/>
  <c r="FU83" i="4"/>
  <c r="FV83" i="4"/>
  <c r="FW83" i="4"/>
  <c r="FX83" i="4"/>
  <c r="FY83" i="4"/>
  <c r="FZ83" i="4"/>
  <c r="GA83" i="4"/>
  <c r="GB83" i="4"/>
  <c r="GC83" i="4"/>
  <c r="GD83" i="4"/>
  <c r="GE83" i="4"/>
  <c r="GF83" i="4"/>
  <c r="GG83" i="4"/>
  <c r="GH83" i="4"/>
  <c r="GI83" i="4"/>
  <c r="GJ83" i="4"/>
  <c r="GK83" i="4"/>
  <c r="GL83" i="4"/>
  <c r="GM83" i="4"/>
  <c r="GN83" i="4"/>
  <c r="GO83" i="4"/>
  <c r="GP83" i="4"/>
  <c r="GQ83" i="4"/>
  <c r="GR83" i="4"/>
  <c r="GS83" i="4"/>
  <c r="GT83" i="4"/>
  <c r="GU83" i="4"/>
  <c r="GV83" i="4"/>
  <c r="GW83" i="4"/>
  <c r="GX83" i="4"/>
  <c r="EJ84" i="4"/>
  <c r="EK84" i="4"/>
  <c r="EL84" i="4"/>
  <c r="EM84" i="4"/>
  <c r="EN84" i="4"/>
  <c r="EO84" i="4"/>
  <c r="EP84" i="4"/>
  <c r="EQ84" i="4"/>
  <c r="ER84" i="4"/>
  <c r="ES84" i="4"/>
  <c r="ET84" i="4"/>
  <c r="EU84" i="4"/>
  <c r="EV84" i="4"/>
  <c r="EW84" i="4"/>
  <c r="EX84" i="4"/>
  <c r="EY84" i="4"/>
  <c r="EZ84" i="4"/>
  <c r="FA84" i="4"/>
  <c r="FB84" i="4"/>
  <c r="FC84" i="4"/>
  <c r="FD84" i="4"/>
  <c r="FE84" i="4"/>
  <c r="FF84" i="4"/>
  <c r="FG84" i="4"/>
  <c r="FH84" i="4"/>
  <c r="FI84" i="4"/>
  <c r="FJ84" i="4"/>
  <c r="FK84" i="4"/>
  <c r="FL84" i="4"/>
  <c r="FM84" i="4"/>
  <c r="FN84" i="4"/>
  <c r="FO84" i="4"/>
  <c r="FP84" i="4"/>
  <c r="FQ84" i="4"/>
  <c r="FR84" i="4"/>
  <c r="FS84" i="4"/>
  <c r="FT84" i="4"/>
  <c r="FU84" i="4"/>
  <c r="FV84" i="4"/>
  <c r="FW84" i="4"/>
  <c r="FX84" i="4"/>
  <c r="FY84" i="4"/>
  <c r="FZ84" i="4"/>
  <c r="GA84" i="4"/>
  <c r="GB84" i="4"/>
  <c r="GC84" i="4"/>
  <c r="GD84" i="4"/>
  <c r="GE84" i="4"/>
  <c r="GF84" i="4"/>
  <c r="GG84" i="4"/>
  <c r="GH84" i="4"/>
  <c r="GI84" i="4"/>
  <c r="GJ84" i="4"/>
  <c r="GK84" i="4"/>
  <c r="GL84" i="4"/>
  <c r="GM84" i="4"/>
  <c r="GN84" i="4"/>
  <c r="GO84" i="4"/>
  <c r="GP84" i="4"/>
  <c r="GQ84" i="4"/>
  <c r="GR84" i="4"/>
  <c r="GS84" i="4"/>
  <c r="GT84" i="4"/>
  <c r="GU84" i="4"/>
  <c r="GV84" i="4"/>
  <c r="GW84" i="4"/>
  <c r="GX84" i="4"/>
  <c r="EJ85" i="4"/>
  <c r="EK85" i="4"/>
  <c r="EL85" i="4"/>
  <c r="EM85" i="4"/>
  <c r="EN85" i="4"/>
  <c r="EO85" i="4"/>
  <c r="EP85" i="4"/>
  <c r="EQ85" i="4"/>
  <c r="ER85" i="4"/>
  <c r="ES85" i="4"/>
  <c r="ET85" i="4"/>
  <c r="EU85" i="4"/>
  <c r="EV85" i="4"/>
  <c r="EW85" i="4"/>
  <c r="EX85" i="4"/>
  <c r="EY85" i="4"/>
  <c r="EZ85" i="4"/>
  <c r="FA85" i="4"/>
  <c r="FB85" i="4"/>
  <c r="FC85" i="4"/>
  <c r="FD85" i="4"/>
  <c r="FE85" i="4"/>
  <c r="FF85" i="4"/>
  <c r="FG85" i="4"/>
  <c r="FH85" i="4"/>
  <c r="FI85" i="4"/>
  <c r="FJ85" i="4"/>
  <c r="FK85" i="4"/>
  <c r="FL85" i="4"/>
  <c r="FM85" i="4"/>
  <c r="FN85" i="4"/>
  <c r="FO85" i="4"/>
  <c r="FP85" i="4"/>
  <c r="FQ85" i="4"/>
  <c r="FR85" i="4"/>
  <c r="FS85" i="4"/>
  <c r="FT85" i="4"/>
  <c r="FU85" i="4"/>
  <c r="FV85" i="4"/>
  <c r="FW85" i="4"/>
  <c r="FX85" i="4"/>
  <c r="FY85" i="4"/>
  <c r="FZ85" i="4"/>
  <c r="GA85" i="4"/>
  <c r="GB85" i="4"/>
  <c r="GC85" i="4"/>
  <c r="GD85" i="4"/>
  <c r="GE85" i="4"/>
  <c r="GF85" i="4"/>
  <c r="GG85" i="4"/>
  <c r="GH85" i="4"/>
  <c r="GI85" i="4"/>
  <c r="GJ85" i="4"/>
  <c r="GK85" i="4"/>
  <c r="GL85" i="4"/>
  <c r="GM85" i="4"/>
  <c r="GN85" i="4"/>
  <c r="GO85" i="4"/>
  <c r="GP85" i="4"/>
  <c r="GQ85" i="4"/>
  <c r="GR85" i="4"/>
  <c r="GS85" i="4"/>
  <c r="GT85" i="4"/>
  <c r="GU85" i="4"/>
  <c r="GV85" i="4"/>
  <c r="GW85" i="4"/>
  <c r="GX85" i="4"/>
  <c r="EJ86" i="4"/>
  <c r="EK86" i="4"/>
  <c r="EL86" i="4"/>
  <c r="EM86" i="4"/>
  <c r="EN86" i="4"/>
  <c r="EO86" i="4"/>
  <c r="EP86" i="4"/>
  <c r="EQ86" i="4"/>
  <c r="ER86" i="4"/>
  <c r="ES86" i="4"/>
  <c r="ET86" i="4"/>
  <c r="EU86" i="4"/>
  <c r="EV86" i="4"/>
  <c r="EW86" i="4"/>
  <c r="EX86" i="4"/>
  <c r="EY86" i="4"/>
  <c r="EZ86" i="4"/>
  <c r="FA86" i="4"/>
  <c r="FB86" i="4"/>
  <c r="FC86" i="4"/>
  <c r="FD86" i="4"/>
  <c r="FE86" i="4"/>
  <c r="FF86" i="4"/>
  <c r="FG86" i="4"/>
  <c r="FH86" i="4"/>
  <c r="FI86" i="4"/>
  <c r="FJ86" i="4"/>
  <c r="FK86" i="4"/>
  <c r="FL86" i="4"/>
  <c r="FM86" i="4"/>
  <c r="FN86" i="4"/>
  <c r="FO86" i="4"/>
  <c r="FP86" i="4"/>
  <c r="FQ86" i="4"/>
  <c r="FR86" i="4"/>
  <c r="FS86" i="4"/>
  <c r="FT86" i="4"/>
  <c r="FU86" i="4"/>
  <c r="FV86" i="4"/>
  <c r="FW86" i="4"/>
  <c r="FX86" i="4"/>
  <c r="FY86" i="4"/>
  <c r="FZ86" i="4"/>
  <c r="GA86" i="4"/>
  <c r="GB86" i="4"/>
  <c r="GC86" i="4"/>
  <c r="GD86" i="4"/>
  <c r="GE86" i="4"/>
  <c r="GF86" i="4"/>
  <c r="GG86" i="4"/>
  <c r="GH86" i="4"/>
  <c r="GI86" i="4"/>
  <c r="GJ86" i="4"/>
  <c r="GK86" i="4"/>
  <c r="GL86" i="4"/>
  <c r="GM86" i="4"/>
  <c r="GN86" i="4"/>
  <c r="GO86" i="4"/>
  <c r="GP86" i="4"/>
  <c r="GQ86" i="4"/>
  <c r="GR86" i="4"/>
  <c r="GS86" i="4"/>
  <c r="GT86" i="4"/>
  <c r="GU86" i="4"/>
  <c r="GV86" i="4"/>
  <c r="GW86" i="4"/>
  <c r="GX86" i="4"/>
  <c r="EJ87" i="4"/>
  <c r="EK87" i="4"/>
  <c r="EL87" i="4"/>
  <c r="EM87" i="4"/>
  <c r="EN87" i="4"/>
  <c r="EO87" i="4"/>
  <c r="EP87" i="4"/>
  <c r="EQ87" i="4"/>
  <c r="ER87" i="4"/>
  <c r="ES87" i="4"/>
  <c r="ET87" i="4"/>
  <c r="EU87" i="4"/>
  <c r="EV87" i="4"/>
  <c r="EW87" i="4"/>
  <c r="EX87" i="4"/>
  <c r="EY87" i="4"/>
  <c r="EZ87" i="4"/>
  <c r="FA87" i="4"/>
  <c r="FB87" i="4"/>
  <c r="FC87" i="4"/>
  <c r="FD87" i="4"/>
  <c r="FE87" i="4"/>
  <c r="FF87" i="4"/>
  <c r="FG87" i="4"/>
  <c r="FH87" i="4"/>
  <c r="FI87" i="4"/>
  <c r="FJ87" i="4"/>
  <c r="FK87" i="4"/>
  <c r="FL87" i="4"/>
  <c r="FM87" i="4"/>
  <c r="FN87" i="4"/>
  <c r="FO87" i="4"/>
  <c r="FP87" i="4"/>
  <c r="FQ87" i="4"/>
  <c r="FR87" i="4"/>
  <c r="FS87" i="4"/>
  <c r="FT87" i="4"/>
  <c r="FU87" i="4"/>
  <c r="FV87" i="4"/>
  <c r="FW87" i="4"/>
  <c r="FX87" i="4"/>
  <c r="FY87" i="4"/>
  <c r="FZ87" i="4"/>
  <c r="GA87" i="4"/>
  <c r="GB87" i="4"/>
  <c r="GC87" i="4"/>
  <c r="GD87" i="4"/>
  <c r="GE87" i="4"/>
  <c r="GF87" i="4"/>
  <c r="GG87" i="4"/>
  <c r="GH87" i="4"/>
  <c r="GI87" i="4"/>
  <c r="GJ87" i="4"/>
  <c r="GK87" i="4"/>
  <c r="GL87" i="4"/>
  <c r="GM87" i="4"/>
  <c r="GN87" i="4"/>
  <c r="GO87" i="4"/>
  <c r="GP87" i="4"/>
  <c r="GQ87" i="4"/>
  <c r="GR87" i="4"/>
  <c r="GS87" i="4"/>
  <c r="GT87" i="4"/>
  <c r="GU87" i="4"/>
  <c r="GV87" i="4"/>
  <c r="GW87" i="4"/>
  <c r="GX87" i="4"/>
  <c r="EJ88" i="4"/>
  <c r="EK88" i="4"/>
  <c r="EL88" i="4"/>
  <c r="EM88" i="4"/>
  <c r="EN88" i="4"/>
  <c r="EO88" i="4"/>
  <c r="EP88" i="4"/>
  <c r="EQ88" i="4"/>
  <c r="ER88" i="4"/>
  <c r="ES88" i="4"/>
  <c r="ET88" i="4"/>
  <c r="EU88" i="4"/>
  <c r="EV88" i="4"/>
  <c r="EW88" i="4"/>
  <c r="EX88" i="4"/>
  <c r="EY88" i="4"/>
  <c r="EZ88" i="4"/>
  <c r="FA88" i="4"/>
  <c r="FB88" i="4"/>
  <c r="FC88" i="4"/>
  <c r="FD88" i="4"/>
  <c r="FE88" i="4"/>
  <c r="FF88" i="4"/>
  <c r="FG88" i="4"/>
  <c r="FH88" i="4"/>
  <c r="FI88" i="4"/>
  <c r="FJ88" i="4"/>
  <c r="FK88" i="4"/>
  <c r="FL88" i="4"/>
  <c r="FM88" i="4"/>
  <c r="FN88" i="4"/>
  <c r="FO88" i="4"/>
  <c r="FP88" i="4"/>
  <c r="FQ88" i="4"/>
  <c r="FR88" i="4"/>
  <c r="FS88" i="4"/>
  <c r="FT88" i="4"/>
  <c r="FU88" i="4"/>
  <c r="FV88" i="4"/>
  <c r="FW88" i="4"/>
  <c r="FX88" i="4"/>
  <c r="FY88" i="4"/>
  <c r="FZ88" i="4"/>
  <c r="GA88" i="4"/>
  <c r="GB88" i="4"/>
  <c r="GC88" i="4"/>
  <c r="GD88" i="4"/>
  <c r="GE88" i="4"/>
  <c r="GF88" i="4"/>
  <c r="GG88" i="4"/>
  <c r="GH88" i="4"/>
  <c r="GI88" i="4"/>
  <c r="GJ88" i="4"/>
  <c r="GK88" i="4"/>
  <c r="GL88" i="4"/>
  <c r="GM88" i="4"/>
  <c r="GN88" i="4"/>
  <c r="GO88" i="4"/>
  <c r="GP88" i="4"/>
  <c r="GQ88" i="4"/>
  <c r="GR88" i="4"/>
  <c r="GS88" i="4"/>
  <c r="GT88" i="4"/>
  <c r="GU88" i="4"/>
  <c r="GV88" i="4"/>
  <c r="GW88" i="4"/>
  <c r="GX88" i="4"/>
  <c r="EJ89" i="4"/>
  <c r="EK89" i="4"/>
  <c r="EL89" i="4"/>
  <c r="EM89" i="4"/>
  <c r="EN89" i="4"/>
  <c r="EO89" i="4"/>
  <c r="EP89" i="4"/>
  <c r="EQ89" i="4"/>
  <c r="ER89" i="4"/>
  <c r="ES89" i="4"/>
  <c r="ET89" i="4"/>
  <c r="EU89" i="4"/>
  <c r="EV89" i="4"/>
  <c r="EW89" i="4"/>
  <c r="EX89" i="4"/>
  <c r="EY89" i="4"/>
  <c r="EZ89" i="4"/>
  <c r="FA89" i="4"/>
  <c r="FB89" i="4"/>
  <c r="FC89" i="4"/>
  <c r="FD89" i="4"/>
  <c r="FE89" i="4"/>
  <c r="FF89" i="4"/>
  <c r="FG89" i="4"/>
  <c r="FH89" i="4"/>
  <c r="FI89" i="4"/>
  <c r="FJ89" i="4"/>
  <c r="FK89" i="4"/>
  <c r="FL89" i="4"/>
  <c r="FM89" i="4"/>
  <c r="FN89" i="4"/>
  <c r="FO89" i="4"/>
  <c r="FP89" i="4"/>
  <c r="FQ89" i="4"/>
  <c r="FR89" i="4"/>
  <c r="FS89" i="4"/>
  <c r="FT89" i="4"/>
  <c r="FU89" i="4"/>
  <c r="FV89" i="4"/>
  <c r="FW89" i="4"/>
  <c r="FX89" i="4"/>
  <c r="FY89" i="4"/>
  <c r="FZ89" i="4"/>
  <c r="GA89" i="4"/>
  <c r="GB89" i="4"/>
  <c r="GC89" i="4"/>
  <c r="GD89" i="4"/>
  <c r="GE89" i="4"/>
  <c r="GF89" i="4"/>
  <c r="GG89" i="4"/>
  <c r="GH89" i="4"/>
  <c r="GI89" i="4"/>
  <c r="GJ89" i="4"/>
  <c r="GK89" i="4"/>
  <c r="GL89" i="4"/>
  <c r="GM89" i="4"/>
  <c r="GN89" i="4"/>
  <c r="GO89" i="4"/>
  <c r="GP89" i="4"/>
  <c r="GQ89" i="4"/>
  <c r="GR89" i="4"/>
  <c r="GS89" i="4"/>
  <c r="GT89" i="4"/>
  <c r="GU89" i="4"/>
  <c r="GV89" i="4"/>
  <c r="GW89" i="4"/>
  <c r="GX89" i="4"/>
  <c r="EJ90" i="4"/>
  <c r="EK90" i="4"/>
  <c r="EL90" i="4"/>
  <c r="EM90" i="4"/>
  <c r="EN90" i="4"/>
  <c r="EO90" i="4"/>
  <c r="EP90" i="4"/>
  <c r="EQ90" i="4"/>
  <c r="ER90" i="4"/>
  <c r="ES90" i="4"/>
  <c r="ET90" i="4"/>
  <c r="EU90" i="4"/>
  <c r="EV90" i="4"/>
  <c r="EW90" i="4"/>
  <c r="EX90" i="4"/>
  <c r="EY90" i="4"/>
  <c r="EZ90" i="4"/>
  <c r="FA90" i="4"/>
  <c r="FB90" i="4"/>
  <c r="FC90" i="4"/>
  <c r="FD90" i="4"/>
  <c r="FE90" i="4"/>
  <c r="FF90" i="4"/>
  <c r="FG90" i="4"/>
  <c r="FH90" i="4"/>
  <c r="FI90" i="4"/>
  <c r="FJ90" i="4"/>
  <c r="FK90" i="4"/>
  <c r="FL90" i="4"/>
  <c r="FM90" i="4"/>
  <c r="FN90" i="4"/>
  <c r="FO90" i="4"/>
  <c r="FP90" i="4"/>
  <c r="FQ90" i="4"/>
  <c r="FR90" i="4"/>
  <c r="FS90" i="4"/>
  <c r="FT90" i="4"/>
  <c r="FU90" i="4"/>
  <c r="FV90" i="4"/>
  <c r="FW90" i="4"/>
  <c r="FX90" i="4"/>
  <c r="FY90" i="4"/>
  <c r="FZ90" i="4"/>
  <c r="GA90" i="4"/>
  <c r="GB90" i="4"/>
  <c r="GC90" i="4"/>
  <c r="GD90" i="4"/>
  <c r="GE90" i="4"/>
  <c r="GF90" i="4"/>
  <c r="GG90" i="4"/>
  <c r="GH90" i="4"/>
  <c r="GI90" i="4"/>
  <c r="GJ90" i="4"/>
  <c r="GK90" i="4"/>
  <c r="GL90" i="4"/>
  <c r="GM90" i="4"/>
  <c r="GN90" i="4"/>
  <c r="GO90" i="4"/>
  <c r="GP90" i="4"/>
  <c r="GQ90" i="4"/>
  <c r="GR90" i="4"/>
  <c r="GS90" i="4"/>
  <c r="GT90" i="4"/>
  <c r="GU90" i="4"/>
  <c r="GV90" i="4"/>
  <c r="GW90" i="4"/>
  <c r="GX90" i="4"/>
  <c r="EJ91" i="4"/>
  <c r="EK91" i="4"/>
  <c r="EL91" i="4"/>
  <c r="EM91" i="4"/>
  <c r="EN91" i="4"/>
  <c r="EO91" i="4"/>
  <c r="EP91" i="4"/>
  <c r="EQ91" i="4"/>
  <c r="ER91" i="4"/>
  <c r="ES91" i="4"/>
  <c r="ET91" i="4"/>
  <c r="EU91" i="4"/>
  <c r="EV91" i="4"/>
  <c r="EW91" i="4"/>
  <c r="EX91" i="4"/>
  <c r="EY91" i="4"/>
  <c r="EZ91" i="4"/>
  <c r="FA91" i="4"/>
  <c r="FB91" i="4"/>
  <c r="FC91" i="4"/>
  <c r="FD91" i="4"/>
  <c r="FE91" i="4"/>
  <c r="FF91" i="4"/>
  <c r="FG91" i="4"/>
  <c r="FH91" i="4"/>
  <c r="FI91" i="4"/>
  <c r="FJ91" i="4"/>
  <c r="FK91" i="4"/>
  <c r="FL91" i="4"/>
  <c r="FM91" i="4"/>
  <c r="FN91" i="4"/>
  <c r="FO91" i="4"/>
  <c r="FP91" i="4"/>
  <c r="FQ91" i="4"/>
  <c r="FR91" i="4"/>
  <c r="FS91" i="4"/>
  <c r="FT91" i="4"/>
  <c r="FU91" i="4"/>
  <c r="FV91" i="4"/>
  <c r="FW91" i="4"/>
  <c r="FX91" i="4"/>
  <c r="FY91" i="4"/>
  <c r="FZ91" i="4"/>
  <c r="GA91" i="4"/>
  <c r="GB91" i="4"/>
  <c r="GC91" i="4"/>
  <c r="GD91" i="4"/>
  <c r="GE91" i="4"/>
  <c r="GF91" i="4"/>
  <c r="GG91" i="4"/>
  <c r="GH91" i="4"/>
  <c r="GI91" i="4"/>
  <c r="GJ91" i="4"/>
  <c r="GK91" i="4"/>
  <c r="GL91" i="4"/>
  <c r="GM91" i="4"/>
  <c r="GN91" i="4"/>
  <c r="GO91" i="4"/>
  <c r="GP91" i="4"/>
  <c r="GQ91" i="4"/>
  <c r="GR91" i="4"/>
  <c r="GS91" i="4"/>
  <c r="GT91" i="4"/>
  <c r="GU91" i="4"/>
  <c r="GV91" i="4"/>
  <c r="GW91" i="4"/>
  <c r="GX91" i="4"/>
  <c r="EJ92" i="4"/>
  <c r="EK92" i="4"/>
  <c r="EL92" i="4"/>
  <c r="EM92" i="4"/>
  <c r="EN92" i="4"/>
  <c r="EO92" i="4"/>
  <c r="EP92" i="4"/>
  <c r="EQ92" i="4"/>
  <c r="ER92" i="4"/>
  <c r="ES92" i="4"/>
  <c r="ET92" i="4"/>
  <c r="EU92" i="4"/>
  <c r="EV92" i="4"/>
  <c r="EW92" i="4"/>
  <c r="EX92" i="4"/>
  <c r="EY92" i="4"/>
  <c r="EZ92" i="4"/>
  <c r="FA92" i="4"/>
  <c r="FB92" i="4"/>
  <c r="FC92" i="4"/>
  <c r="FD92" i="4"/>
  <c r="FE92" i="4"/>
  <c r="FF92" i="4"/>
  <c r="FG92" i="4"/>
  <c r="FH92" i="4"/>
  <c r="FI92" i="4"/>
  <c r="FJ92" i="4"/>
  <c r="FK92" i="4"/>
  <c r="FL92" i="4"/>
  <c r="FM92" i="4"/>
  <c r="FN92" i="4"/>
  <c r="FO92" i="4"/>
  <c r="FP92" i="4"/>
  <c r="FQ92" i="4"/>
  <c r="FR92" i="4"/>
  <c r="FS92" i="4"/>
  <c r="FT92" i="4"/>
  <c r="FU92" i="4"/>
  <c r="FV92" i="4"/>
  <c r="FW92" i="4"/>
  <c r="FX92" i="4"/>
  <c r="FY92" i="4"/>
  <c r="FZ92" i="4"/>
  <c r="GA92" i="4"/>
  <c r="GB92" i="4"/>
  <c r="GC92" i="4"/>
  <c r="GD92" i="4"/>
  <c r="GE92" i="4"/>
  <c r="GF92" i="4"/>
  <c r="GG92" i="4"/>
  <c r="GH92" i="4"/>
  <c r="GI92" i="4"/>
  <c r="GJ92" i="4"/>
  <c r="GK92" i="4"/>
  <c r="GL92" i="4"/>
  <c r="GM92" i="4"/>
  <c r="GN92" i="4"/>
  <c r="GO92" i="4"/>
  <c r="GP92" i="4"/>
  <c r="GQ92" i="4"/>
  <c r="GR92" i="4"/>
  <c r="GS92" i="4"/>
  <c r="GT92" i="4"/>
  <c r="GU92" i="4"/>
  <c r="GV92" i="4"/>
  <c r="GW92" i="4"/>
  <c r="GX92" i="4"/>
  <c r="EJ93" i="4"/>
  <c r="EK93" i="4"/>
  <c r="EL93" i="4"/>
  <c r="EM93" i="4"/>
  <c r="EN93" i="4"/>
  <c r="EO93" i="4"/>
  <c r="EP93" i="4"/>
  <c r="EQ93" i="4"/>
  <c r="ER93" i="4"/>
  <c r="ES93" i="4"/>
  <c r="ET93" i="4"/>
  <c r="EU93" i="4"/>
  <c r="EV93" i="4"/>
  <c r="EW93" i="4"/>
  <c r="EX93" i="4"/>
  <c r="EY93" i="4"/>
  <c r="EZ93" i="4"/>
  <c r="FA93" i="4"/>
  <c r="FB93" i="4"/>
  <c r="FC93" i="4"/>
  <c r="FD93" i="4"/>
  <c r="FE93" i="4"/>
  <c r="FF93" i="4"/>
  <c r="FG93" i="4"/>
  <c r="FH93" i="4"/>
  <c r="FI93" i="4"/>
  <c r="FJ93" i="4"/>
  <c r="FK93" i="4"/>
  <c r="FL93" i="4"/>
  <c r="FM93" i="4"/>
  <c r="FN93" i="4"/>
  <c r="FO93" i="4"/>
  <c r="FP93" i="4"/>
  <c r="FQ93" i="4"/>
  <c r="FR93" i="4"/>
  <c r="FS93" i="4"/>
  <c r="FT93" i="4"/>
  <c r="FU93" i="4"/>
  <c r="FV93" i="4"/>
  <c r="FW93" i="4"/>
  <c r="FX93" i="4"/>
  <c r="FY93" i="4"/>
  <c r="FZ93" i="4"/>
  <c r="GA93" i="4"/>
  <c r="GB93" i="4"/>
  <c r="GC93" i="4"/>
  <c r="GD93" i="4"/>
  <c r="GE93" i="4"/>
  <c r="GF93" i="4"/>
  <c r="GG93" i="4"/>
  <c r="GH93" i="4"/>
  <c r="GI93" i="4"/>
  <c r="GJ93" i="4"/>
  <c r="GK93" i="4"/>
  <c r="GL93" i="4"/>
  <c r="GM93" i="4"/>
  <c r="GN93" i="4"/>
  <c r="GO93" i="4"/>
  <c r="GP93" i="4"/>
  <c r="GQ93" i="4"/>
  <c r="GR93" i="4"/>
  <c r="GS93" i="4"/>
  <c r="GT93" i="4"/>
  <c r="GU93" i="4"/>
  <c r="GV93" i="4"/>
  <c r="GW93" i="4"/>
  <c r="GX93" i="4"/>
  <c r="EJ94" i="4"/>
  <c r="EK94" i="4"/>
  <c r="EL94" i="4"/>
  <c r="EM94" i="4"/>
  <c r="EN94" i="4"/>
  <c r="EO94" i="4"/>
  <c r="EP94" i="4"/>
  <c r="EQ94" i="4"/>
  <c r="ER94" i="4"/>
  <c r="ES94" i="4"/>
  <c r="ET94" i="4"/>
  <c r="EU94" i="4"/>
  <c r="EV94" i="4"/>
  <c r="EW94" i="4"/>
  <c r="EX94" i="4"/>
  <c r="EY94" i="4"/>
  <c r="EZ94" i="4"/>
  <c r="FA94" i="4"/>
  <c r="FB94" i="4"/>
  <c r="FC94" i="4"/>
  <c r="FD94" i="4"/>
  <c r="FE94" i="4"/>
  <c r="FF94" i="4"/>
  <c r="FG94" i="4"/>
  <c r="FH94" i="4"/>
  <c r="FI94" i="4"/>
  <c r="FJ94" i="4"/>
  <c r="FK94" i="4"/>
  <c r="FL94" i="4"/>
  <c r="FM94" i="4"/>
  <c r="FN94" i="4"/>
  <c r="FO94" i="4"/>
  <c r="FP94" i="4"/>
  <c r="FQ94" i="4"/>
  <c r="FR94" i="4"/>
  <c r="FS94" i="4"/>
  <c r="FT94" i="4"/>
  <c r="FU94" i="4"/>
  <c r="FV94" i="4"/>
  <c r="FW94" i="4"/>
  <c r="FX94" i="4"/>
  <c r="FY94" i="4"/>
  <c r="FZ94" i="4"/>
  <c r="GA94" i="4"/>
  <c r="GB94" i="4"/>
  <c r="GC94" i="4"/>
  <c r="GD94" i="4"/>
  <c r="GE94" i="4"/>
  <c r="GF94" i="4"/>
  <c r="GG94" i="4"/>
  <c r="GH94" i="4"/>
  <c r="GI94" i="4"/>
  <c r="GJ94" i="4"/>
  <c r="GK94" i="4"/>
  <c r="GL94" i="4"/>
  <c r="GM94" i="4"/>
  <c r="GN94" i="4"/>
  <c r="GO94" i="4"/>
  <c r="GP94" i="4"/>
  <c r="GQ94" i="4"/>
  <c r="GR94" i="4"/>
  <c r="GS94" i="4"/>
  <c r="GT94" i="4"/>
  <c r="GU94" i="4"/>
  <c r="GV94" i="4"/>
  <c r="GW94" i="4"/>
  <c r="GX94" i="4"/>
  <c r="EJ95" i="4"/>
  <c r="EK95" i="4"/>
  <c r="EL95" i="4"/>
  <c r="EM95" i="4"/>
  <c r="EN95" i="4"/>
  <c r="EO95" i="4"/>
  <c r="EP95" i="4"/>
  <c r="EQ95" i="4"/>
  <c r="ER95" i="4"/>
  <c r="ES95" i="4"/>
  <c r="ET95" i="4"/>
  <c r="EU95" i="4"/>
  <c r="EV95" i="4"/>
  <c r="EW95" i="4"/>
  <c r="EX95" i="4"/>
  <c r="EY95" i="4"/>
  <c r="EZ95" i="4"/>
  <c r="FA95" i="4"/>
  <c r="FB95" i="4"/>
  <c r="FC95" i="4"/>
  <c r="FD95" i="4"/>
  <c r="FE95" i="4"/>
  <c r="FF95" i="4"/>
  <c r="FG95" i="4"/>
  <c r="FH95" i="4"/>
  <c r="FI95" i="4"/>
  <c r="FJ95" i="4"/>
  <c r="FK95" i="4"/>
  <c r="FL95" i="4"/>
  <c r="FM95" i="4"/>
  <c r="FN95" i="4"/>
  <c r="FO95" i="4"/>
  <c r="FP95" i="4"/>
  <c r="FQ95" i="4"/>
  <c r="FR95" i="4"/>
  <c r="FS95" i="4"/>
  <c r="FT95" i="4"/>
  <c r="FU95" i="4"/>
  <c r="FV95" i="4"/>
  <c r="FW95" i="4"/>
  <c r="FX95" i="4"/>
  <c r="FY95" i="4"/>
  <c r="FZ95" i="4"/>
  <c r="GA95" i="4"/>
  <c r="GB95" i="4"/>
  <c r="GC95" i="4"/>
  <c r="GD95" i="4"/>
  <c r="GE95" i="4"/>
  <c r="GF95" i="4"/>
  <c r="GG95" i="4"/>
  <c r="GH95" i="4"/>
  <c r="GI95" i="4"/>
  <c r="GJ95" i="4"/>
  <c r="GK95" i="4"/>
  <c r="GL95" i="4"/>
  <c r="GM95" i="4"/>
  <c r="GN95" i="4"/>
  <c r="GO95" i="4"/>
  <c r="GP95" i="4"/>
  <c r="GQ95" i="4"/>
  <c r="GR95" i="4"/>
  <c r="GS95" i="4"/>
  <c r="GT95" i="4"/>
  <c r="GU95" i="4"/>
  <c r="GV95" i="4"/>
  <c r="GW95" i="4"/>
  <c r="GX95" i="4"/>
  <c r="EJ96" i="4"/>
  <c r="EK96" i="4"/>
  <c r="EL96" i="4"/>
  <c r="EM96" i="4"/>
  <c r="EN96" i="4"/>
  <c r="EO96" i="4"/>
  <c r="EP96" i="4"/>
  <c r="EQ96" i="4"/>
  <c r="ER96" i="4"/>
  <c r="ES96" i="4"/>
  <c r="ET96" i="4"/>
  <c r="EU96" i="4"/>
  <c r="EV96" i="4"/>
  <c r="EW96" i="4"/>
  <c r="EX96" i="4"/>
  <c r="EY96" i="4"/>
  <c r="EZ96" i="4"/>
  <c r="FA96" i="4"/>
  <c r="FB96" i="4"/>
  <c r="FC96" i="4"/>
  <c r="FD96" i="4"/>
  <c r="FE96" i="4"/>
  <c r="FF96" i="4"/>
  <c r="FG96" i="4"/>
  <c r="FH96" i="4"/>
  <c r="FI96" i="4"/>
  <c r="FJ96" i="4"/>
  <c r="FK96" i="4"/>
  <c r="FL96" i="4"/>
  <c r="FM96" i="4"/>
  <c r="FN96" i="4"/>
  <c r="FO96" i="4"/>
  <c r="FP96" i="4"/>
  <c r="FQ96" i="4"/>
  <c r="FR96" i="4"/>
  <c r="FS96" i="4"/>
  <c r="FT96" i="4"/>
  <c r="FU96" i="4"/>
  <c r="FV96" i="4"/>
  <c r="FW96" i="4"/>
  <c r="FX96" i="4"/>
  <c r="FY96" i="4"/>
  <c r="FZ96" i="4"/>
  <c r="GA96" i="4"/>
  <c r="GB96" i="4"/>
  <c r="GC96" i="4"/>
  <c r="GD96" i="4"/>
  <c r="GE96" i="4"/>
  <c r="GF96" i="4"/>
  <c r="GG96" i="4"/>
  <c r="GH96" i="4"/>
  <c r="GI96" i="4"/>
  <c r="GJ96" i="4"/>
  <c r="GK96" i="4"/>
  <c r="GL96" i="4"/>
  <c r="GM96" i="4"/>
  <c r="GN96" i="4"/>
  <c r="GO96" i="4"/>
  <c r="GP96" i="4"/>
  <c r="GQ96" i="4"/>
  <c r="GR96" i="4"/>
  <c r="GS96" i="4"/>
  <c r="GT96" i="4"/>
  <c r="GU96" i="4"/>
  <c r="GV96" i="4"/>
  <c r="GW96" i="4"/>
  <c r="GX96" i="4"/>
  <c r="EJ97" i="4"/>
  <c r="EK97" i="4"/>
  <c r="EL97" i="4"/>
  <c r="EM97" i="4"/>
  <c r="EN97" i="4"/>
  <c r="EO97" i="4"/>
  <c r="EP97" i="4"/>
  <c r="EQ97" i="4"/>
  <c r="ER97" i="4"/>
  <c r="ES97" i="4"/>
  <c r="ET97" i="4"/>
  <c r="EU97" i="4"/>
  <c r="EV97" i="4"/>
  <c r="EW97" i="4"/>
  <c r="EX97" i="4"/>
  <c r="EY97" i="4"/>
  <c r="EZ97" i="4"/>
  <c r="FA97" i="4"/>
  <c r="FB97" i="4"/>
  <c r="FC97" i="4"/>
  <c r="FD97" i="4"/>
  <c r="FE97" i="4"/>
  <c r="FF97" i="4"/>
  <c r="FG97" i="4"/>
  <c r="FH97" i="4"/>
  <c r="FI97" i="4"/>
  <c r="FJ97" i="4"/>
  <c r="FK97" i="4"/>
  <c r="FL97" i="4"/>
  <c r="FM97" i="4"/>
  <c r="FN97" i="4"/>
  <c r="FO97" i="4"/>
  <c r="FP97" i="4"/>
  <c r="FQ97" i="4"/>
  <c r="FR97" i="4"/>
  <c r="FS97" i="4"/>
  <c r="FT97" i="4"/>
  <c r="FU97" i="4"/>
  <c r="FV97" i="4"/>
  <c r="FW97" i="4"/>
  <c r="FX97" i="4"/>
  <c r="FY97" i="4"/>
  <c r="FZ97" i="4"/>
  <c r="GA97" i="4"/>
  <c r="GB97" i="4"/>
  <c r="GC97" i="4"/>
  <c r="GD97" i="4"/>
  <c r="GE97" i="4"/>
  <c r="GF97" i="4"/>
  <c r="GG97" i="4"/>
  <c r="GH97" i="4"/>
  <c r="GI97" i="4"/>
  <c r="GJ97" i="4"/>
  <c r="GK97" i="4"/>
  <c r="GL97" i="4"/>
  <c r="GM97" i="4"/>
  <c r="GN97" i="4"/>
  <c r="GO97" i="4"/>
  <c r="GP97" i="4"/>
  <c r="GQ97" i="4"/>
  <c r="GR97" i="4"/>
  <c r="GS97" i="4"/>
  <c r="GT97" i="4"/>
  <c r="GU97" i="4"/>
  <c r="GV97" i="4"/>
  <c r="GW97" i="4"/>
  <c r="GX97" i="4"/>
  <c r="EJ98" i="4"/>
  <c r="EK98" i="4"/>
  <c r="EL98" i="4"/>
  <c r="EM98" i="4"/>
  <c r="EN98" i="4"/>
  <c r="EO98" i="4"/>
  <c r="EP98" i="4"/>
  <c r="EQ98" i="4"/>
  <c r="ER98" i="4"/>
  <c r="ES98" i="4"/>
  <c r="ET98" i="4"/>
  <c r="EU98" i="4"/>
  <c r="EV98" i="4"/>
  <c r="EW98" i="4"/>
  <c r="EX98" i="4"/>
  <c r="EY98" i="4"/>
  <c r="EZ98" i="4"/>
  <c r="FA98" i="4"/>
  <c r="FB98" i="4"/>
  <c r="FC98" i="4"/>
  <c r="FD98" i="4"/>
  <c r="FE98" i="4"/>
  <c r="FF98" i="4"/>
  <c r="FG98" i="4"/>
  <c r="FH98" i="4"/>
  <c r="FI98" i="4"/>
  <c r="FJ98" i="4"/>
  <c r="FK98" i="4"/>
  <c r="FL98" i="4"/>
  <c r="FM98" i="4"/>
  <c r="FN98" i="4"/>
  <c r="FO98" i="4"/>
  <c r="FP98" i="4"/>
  <c r="FQ98" i="4"/>
  <c r="FR98" i="4"/>
  <c r="FS98" i="4"/>
  <c r="FT98" i="4"/>
  <c r="FU98" i="4"/>
  <c r="FV98" i="4"/>
  <c r="FW98" i="4"/>
  <c r="FX98" i="4"/>
  <c r="FY98" i="4"/>
  <c r="FZ98" i="4"/>
  <c r="GA98" i="4"/>
  <c r="GB98" i="4"/>
  <c r="GC98" i="4"/>
  <c r="GD98" i="4"/>
  <c r="GE98" i="4"/>
  <c r="GF98" i="4"/>
  <c r="GG98" i="4"/>
  <c r="GH98" i="4"/>
  <c r="GI98" i="4"/>
  <c r="GJ98" i="4"/>
  <c r="GK98" i="4"/>
  <c r="GL98" i="4"/>
  <c r="GM98" i="4"/>
  <c r="GN98" i="4"/>
  <c r="GO98" i="4"/>
  <c r="GP98" i="4"/>
  <c r="GQ98" i="4"/>
  <c r="GR98" i="4"/>
  <c r="GS98" i="4"/>
  <c r="GT98" i="4"/>
  <c r="GU98" i="4"/>
  <c r="GV98" i="4"/>
  <c r="GW98" i="4"/>
  <c r="GX98" i="4"/>
  <c r="EJ99" i="4"/>
  <c r="EK99" i="4"/>
  <c r="EL99" i="4"/>
  <c r="EM99" i="4"/>
  <c r="EN99" i="4"/>
  <c r="EO99" i="4"/>
  <c r="EP99" i="4"/>
  <c r="EQ99" i="4"/>
  <c r="ER99" i="4"/>
  <c r="ES99" i="4"/>
  <c r="ET99" i="4"/>
  <c r="EU99" i="4"/>
  <c r="EV99" i="4"/>
  <c r="EW99" i="4"/>
  <c r="EX99" i="4"/>
  <c r="EY99" i="4"/>
  <c r="EZ99" i="4"/>
  <c r="FA99" i="4"/>
  <c r="FB99" i="4"/>
  <c r="FC99" i="4"/>
  <c r="FD99" i="4"/>
  <c r="FE99" i="4"/>
  <c r="FF99" i="4"/>
  <c r="FG99" i="4"/>
  <c r="FH99" i="4"/>
  <c r="FI99" i="4"/>
  <c r="FJ99" i="4"/>
  <c r="FK99" i="4"/>
  <c r="FL99" i="4"/>
  <c r="FM99" i="4"/>
  <c r="FN99" i="4"/>
  <c r="FO99" i="4"/>
  <c r="FP99" i="4"/>
  <c r="FQ99" i="4"/>
  <c r="FR99" i="4"/>
  <c r="FS99" i="4"/>
  <c r="FT99" i="4"/>
  <c r="FU99" i="4"/>
  <c r="FV99" i="4"/>
  <c r="FW99" i="4"/>
  <c r="FX99" i="4"/>
  <c r="FY99" i="4"/>
  <c r="FZ99" i="4"/>
  <c r="GA99" i="4"/>
  <c r="GB99" i="4"/>
  <c r="GC99" i="4"/>
  <c r="GD99" i="4"/>
  <c r="GE99" i="4"/>
  <c r="GF99" i="4"/>
  <c r="GG99" i="4"/>
  <c r="GH99" i="4"/>
  <c r="GI99" i="4"/>
  <c r="GJ99" i="4"/>
  <c r="GK99" i="4"/>
  <c r="GL99" i="4"/>
  <c r="GM99" i="4"/>
  <c r="GN99" i="4"/>
  <c r="GO99" i="4"/>
  <c r="GP99" i="4"/>
  <c r="GQ99" i="4"/>
  <c r="GR99" i="4"/>
  <c r="GS99" i="4"/>
  <c r="GT99" i="4"/>
  <c r="GU99" i="4"/>
  <c r="GV99" i="4"/>
  <c r="GW99" i="4"/>
  <c r="GX99" i="4"/>
  <c r="EJ100" i="4"/>
  <c r="EK100" i="4"/>
  <c r="EL100" i="4"/>
  <c r="EM100" i="4"/>
  <c r="EN100" i="4"/>
  <c r="EO100" i="4"/>
  <c r="EP100" i="4"/>
  <c r="EQ100" i="4"/>
  <c r="ER100" i="4"/>
  <c r="ES100" i="4"/>
  <c r="ET100" i="4"/>
  <c r="EU100" i="4"/>
  <c r="EV100" i="4"/>
  <c r="EW100" i="4"/>
  <c r="EX100" i="4"/>
  <c r="EY100" i="4"/>
  <c r="EZ100" i="4"/>
  <c r="FA100" i="4"/>
  <c r="FB100" i="4"/>
  <c r="FC100" i="4"/>
  <c r="FD100" i="4"/>
  <c r="FE100" i="4"/>
  <c r="FF100" i="4"/>
  <c r="FG100" i="4"/>
  <c r="FH100" i="4"/>
  <c r="FI100" i="4"/>
  <c r="FJ100" i="4"/>
  <c r="FK100" i="4"/>
  <c r="FL100" i="4"/>
  <c r="FM100" i="4"/>
  <c r="FN100" i="4"/>
  <c r="FO100" i="4"/>
  <c r="FP100" i="4"/>
  <c r="FQ100" i="4"/>
  <c r="FR100" i="4"/>
  <c r="FS100" i="4"/>
  <c r="FT100" i="4"/>
  <c r="FU100" i="4"/>
  <c r="FV100" i="4"/>
  <c r="FW100" i="4"/>
  <c r="FX100" i="4"/>
  <c r="FY100" i="4"/>
  <c r="FZ100" i="4"/>
  <c r="GA100" i="4"/>
  <c r="GB100" i="4"/>
  <c r="GC100" i="4"/>
  <c r="GD100" i="4"/>
  <c r="GE100" i="4"/>
  <c r="GF100" i="4"/>
  <c r="GG100" i="4"/>
  <c r="GH100" i="4"/>
  <c r="GI100" i="4"/>
  <c r="GJ100" i="4"/>
  <c r="GK100" i="4"/>
  <c r="GL100" i="4"/>
  <c r="GM100" i="4"/>
  <c r="GN100" i="4"/>
  <c r="GO100" i="4"/>
  <c r="GP100" i="4"/>
  <c r="GQ100" i="4"/>
  <c r="GR100" i="4"/>
  <c r="GS100" i="4"/>
  <c r="GT100" i="4"/>
  <c r="GU100" i="4"/>
  <c r="GV100" i="4"/>
  <c r="GW100" i="4"/>
  <c r="GX100" i="4"/>
  <c r="EJ101" i="4"/>
  <c r="EK101" i="4"/>
  <c r="EL101" i="4"/>
  <c r="EM101" i="4"/>
  <c r="EN101" i="4"/>
  <c r="EO101" i="4"/>
  <c r="EP101" i="4"/>
  <c r="EQ101" i="4"/>
  <c r="ER101" i="4"/>
  <c r="ES101" i="4"/>
  <c r="ET101" i="4"/>
  <c r="EU101" i="4"/>
  <c r="EV101" i="4"/>
  <c r="EW101" i="4"/>
  <c r="EX101" i="4"/>
  <c r="EY101" i="4"/>
  <c r="EZ101" i="4"/>
  <c r="FA101" i="4"/>
  <c r="FB101" i="4"/>
  <c r="FC101" i="4"/>
  <c r="FD101" i="4"/>
  <c r="FE101" i="4"/>
  <c r="FF101" i="4"/>
  <c r="FG101" i="4"/>
  <c r="FH101" i="4"/>
  <c r="FI101" i="4"/>
  <c r="FJ101" i="4"/>
  <c r="FK101" i="4"/>
  <c r="FL101" i="4"/>
  <c r="FM101" i="4"/>
  <c r="FN101" i="4"/>
  <c r="FO101" i="4"/>
  <c r="FP101" i="4"/>
  <c r="FQ101" i="4"/>
  <c r="FR101" i="4"/>
  <c r="FS101" i="4"/>
  <c r="FT101" i="4"/>
  <c r="FU101" i="4"/>
  <c r="FV101" i="4"/>
  <c r="FW101" i="4"/>
  <c r="FX101" i="4"/>
  <c r="FY101" i="4"/>
  <c r="FZ101" i="4"/>
  <c r="GA101" i="4"/>
  <c r="GB101" i="4"/>
  <c r="GC101" i="4"/>
  <c r="GD101" i="4"/>
  <c r="GE101" i="4"/>
  <c r="GF101" i="4"/>
  <c r="GG101" i="4"/>
  <c r="GH101" i="4"/>
  <c r="GI101" i="4"/>
  <c r="GJ101" i="4"/>
  <c r="GK101" i="4"/>
  <c r="GL101" i="4"/>
  <c r="GM101" i="4"/>
  <c r="GN101" i="4"/>
  <c r="GO101" i="4"/>
  <c r="GP101" i="4"/>
  <c r="GQ101" i="4"/>
  <c r="GR101" i="4"/>
  <c r="GS101" i="4"/>
  <c r="GT101" i="4"/>
  <c r="GU101" i="4"/>
  <c r="GV101" i="4"/>
  <c r="GW101" i="4"/>
  <c r="GX101" i="4"/>
  <c r="EJ102" i="4"/>
  <c r="EK102" i="4"/>
  <c r="EL102" i="4"/>
  <c r="EM102" i="4"/>
  <c r="EN102" i="4"/>
  <c r="EO102" i="4"/>
  <c r="EP102" i="4"/>
  <c r="EQ102" i="4"/>
  <c r="ER102" i="4"/>
  <c r="ES102" i="4"/>
  <c r="ET102" i="4"/>
  <c r="EU102" i="4"/>
  <c r="EV102" i="4"/>
  <c r="EW102" i="4"/>
  <c r="EX102" i="4"/>
  <c r="EY102" i="4"/>
  <c r="EZ102" i="4"/>
  <c r="FA102" i="4"/>
  <c r="FB102" i="4"/>
  <c r="FC102" i="4"/>
  <c r="FD102" i="4"/>
  <c r="FE102" i="4"/>
  <c r="FF102" i="4"/>
  <c r="FG102" i="4"/>
  <c r="FH102" i="4"/>
  <c r="FI102" i="4"/>
  <c r="FJ102" i="4"/>
  <c r="FK102" i="4"/>
  <c r="FL102" i="4"/>
  <c r="FM102" i="4"/>
  <c r="FN102" i="4"/>
  <c r="FO102" i="4"/>
  <c r="FP102" i="4"/>
  <c r="FQ102" i="4"/>
  <c r="FR102" i="4"/>
  <c r="FS102" i="4"/>
  <c r="FT102" i="4"/>
  <c r="FU102" i="4"/>
  <c r="FV102" i="4"/>
  <c r="FW102" i="4"/>
  <c r="FX102" i="4"/>
  <c r="FY102" i="4"/>
  <c r="FZ102" i="4"/>
  <c r="GA102" i="4"/>
  <c r="GB102" i="4"/>
  <c r="GC102" i="4"/>
  <c r="GD102" i="4"/>
  <c r="GE102" i="4"/>
  <c r="GF102" i="4"/>
  <c r="GG102" i="4"/>
  <c r="GH102" i="4"/>
  <c r="GI102" i="4"/>
  <c r="GJ102" i="4"/>
  <c r="GK102" i="4"/>
  <c r="GL102" i="4"/>
  <c r="GM102" i="4"/>
  <c r="GN102" i="4"/>
  <c r="GO102" i="4"/>
  <c r="GP102" i="4"/>
  <c r="GQ102" i="4"/>
  <c r="GR102" i="4"/>
  <c r="GS102" i="4"/>
  <c r="GT102" i="4"/>
  <c r="GU102" i="4"/>
  <c r="GV102" i="4"/>
  <c r="GW102" i="4"/>
  <c r="GX102" i="4"/>
  <c r="EJ103" i="4"/>
  <c r="EK103" i="4"/>
  <c r="EL103" i="4"/>
  <c r="EM103" i="4"/>
  <c r="EN103" i="4"/>
  <c r="EO103" i="4"/>
  <c r="EP103" i="4"/>
  <c r="EQ103" i="4"/>
  <c r="ER103" i="4"/>
  <c r="ES103" i="4"/>
  <c r="ET103" i="4"/>
  <c r="EU103" i="4"/>
  <c r="EV103" i="4"/>
  <c r="EW103" i="4"/>
  <c r="EX103" i="4"/>
  <c r="EY103" i="4"/>
  <c r="EZ103" i="4"/>
  <c r="FA103" i="4"/>
  <c r="FB103" i="4"/>
  <c r="FC103" i="4"/>
  <c r="FD103" i="4"/>
  <c r="FE103" i="4"/>
  <c r="FF103" i="4"/>
  <c r="FG103" i="4"/>
  <c r="FH103" i="4"/>
  <c r="FI103" i="4"/>
  <c r="FJ103" i="4"/>
  <c r="FK103" i="4"/>
  <c r="FL103" i="4"/>
  <c r="FM103" i="4"/>
  <c r="FN103" i="4"/>
  <c r="FO103" i="4"/>
  <c r="FP103" i="4"/>
  <c r="FQ103" i="4"/>
  <c r="FR103" i="4"/>
  <c r="FS103" i="4"/>
  <c r="FT103" i="4"/>
  <c r="FU103" i="4"/>
  <c r="FV103" i="4"/>
  <c r="FW103" i="4"/>
  <c r="FX103" i="4"/>
  <c r="FY103" i="4"/>
  <c r="FZ103" i="4"/>
  <c r="GA103" i="4"/>
  <c r="GB103" i="4"/>
  <c r="GC103" i="4"/>
  <c r="GD103" i="4"/>
  <c r="GE103" i="4"/>
  <c r="GF103" i="4"/>
  <c r="GG103" i="4"/>
  <c r="GH103" i="4"/>
  <c r="GI103" i="4"/>
  <c r="GJ103" i="4"/>
  <c r="GK103" i="4"/>
  <c r="GL103" i="4"/>
  <c r="GM103" i="4"/>
  <c r="GN103" i="4"/>
  <c r="GO103" i="4"/>
  <c r="GP103" i="4"/>
  <c r="GQ103" i="4"/>
  <c r="GR103" i="4"/>
  <c r="GS103" i="4"/>
  <c r="GT103" i="4"/>
  <c r="GU103" i="4"/>
  <c r="GV103" i="4"/>
  <c r="GW103" i="4"/>
  <c r="GX103" i="4"/>
  <c r="EJ104" i="4"/>
  <c r="EK104" i="4"/>
  <c r="EL104" i="4"/>
  <c r="EM104" i="4"/>
  <c r="EN104" i="4"/>
  <c r="EO104" i="4"/>
  <c r="EP104" i="4"/>
  <c r="EQ104" i="4"/>
  <c r="ER104" i="4"/>
  <c r="ES104" i="4"/>
  <c r="ET104" i="4"/>
  <c r="EU104" i="4"/>
  <c r="EV104" i="4"/>
  <c r="EW104" i="4"/>
  <c r="EX104" i="4"/>
  <c r="EY104" i="4"/>
  <c r="EZ104" i="4"/>
  <c r="FA104" i="4"/>
  <c r="FB104" i="4"/>
  <c r="FC104" i="4"/>
  <c r="FD104" i="4"/>
  <c r="FE104" i="4"/>
  <c r="FF104" i="4"/>
  <c r="FG104" i="4"/>
  <c r="FH104" i="4"/>
  <c r="FI104" i="4"/>
  <c r="FJ104" i="4"/>
  <c r="FK104" i="4"/>
  <c r="FL104" i="4"/>
  <c r="FM104" i="4"/>
  <c r="FN104" i="4"/>
  <c r="FO104" i="4"/>
  <c r="FP104" i="4"/>
  <c r="FQ104" i="4"/>
  <c r="FR104" i="4"/>
  <c r="FS104" i="4"/>
  <c r="FT104" i="4"/>
  <c r="FU104" i="4"/>
  <c r="FV104" i="4"/>
  <c r="FW104" i="4"/>
  <c r="FX104" i="4"/>
  <c r="FY104" i="4"/>
  <c r="FZ104" i="4"/>
  <c r="GA104" i="4"/>
  <c r="GB104" i="4"/>
  <c r="GC104" i="4"/>
  <c r="GD104" i="4"/>
  <c r="GE104" i="4"/>
  <c r="GF104" i="4"/>
  <c r="GG104" i="4"/>
  <c r="GH104" i="4"/>
  <c r="GI104" i="4"/>
  <c r="GJ104" i="4"/>
  <c r="GK104" i="4"/>
  <c r="GL104" i="4"/>
  <c r="GM104" i="4"/>
  <c r="GN104" i="4"/>
  <c r="GO104" i="4"/>
  <c r="GP104" i="4"/>
  <c r="GQ104" i="4"/>
  <c r="GR104" i="4"/>
  <c r="GS104" i="4"/>
  <c r="GT104" i="4"/>
  <c r="GU104" i="4"/>
  <c r="GV104" i="4"/>
  <c r="GW104" i="4"/>
  <c r="GX104" i="4"/>
  <c r="EJ105" i="4"/>
  <c r="EK105" i="4"/>
  <c r="EL105" i="4"/>
  <c r="EM105" i="4"/>
  <c r="EN105" i="4"/>
  <c r="EO105" i="4"/>
  <c r="EP105" i="4"/>
  <c r="EQ105" i="4"/>
  <c r="ER105" i="4"/>
  <c r="ES105" i="4"/>
  <c r="ET105" i="4"/>
  <c r="EU105" i="4"/>
  <c r="EV105" i="4"/>
  <c r="EW105" i="4"/>
  <c r="EX105" i="4"/>
  <c r="EY105" i="4"/>
  <c r="EZ105" i="4"/>
  <c r="FA105" i="4"/>
  <c r="FB105" i="4"/>
  <c r="FC105" i="4"/>
  <c r="FD105" i="4"/>
  <c r="FE105" i="4"/>
  <c r="FF105" i="4"/>
  <c r="FG105" i="4"/>
  <c r="FH105" i="4"/>
  <c r="FI105" i="4"/>
  <c r="FJ105" i="4"/>
  <c r="FK105" i="4"/>
  <c r="FL105" i="4"/>
  <c r="FM105" i="4"/>
  <c r="FN105" i="4"/>
  <c r="FO105" i="4"/>
  <c r="FP105" i="4"/>
  <c r="FQ105" i="4"/>
  <c r="FR105" i="4"/>
  <c r="FS105" i="4"/>
  <c r="FT105" i="4"/>
  <c r="FU105" i="4"/>
  <c r="FV105" i="4"/>
  <c r="FW105" i="4"/>
  <c r="FX105" i="4"/>
  <c r="FY105" i="4"/>
  <c r="FZ105" i="4"/>
  <c r="GA105" i="4"/>
  <c r="GB105" i="4"/>
  <c r="GC105" i="4"/>
  <c r="GD105" i="4"/>
  <c r="GE105" i="4"/>
  <c r="GF105" i="4"/>
  <c r="GG105" i="4"/>
  <c r="GH105" i="4"/>
  <c r="GI105" i="4"/>
  <c r="GJ105" i="4"/>
  <c r="GK105" i="4"/>
  <c r="GL105" i="4"/>
  <c r="GM105" i="4"/>
  <c r="GN105" i="4"/>
  <c r="GO105" i="4"/>
  <c r="GP105" i="4"/>
  <c r="GQ105" i="4"/>
  <c r="GR105" i="4"/>
  <c r="GS105" i="4"/>
  <c r="GT105" i="4"/>
  <c r="GU105" i="4"/>
  <c r="GV105" i="4"/>
  <c r="GW105" i="4"/>
  <c r="GX105" i="4"/>
  <c r="EJ106" i="4"/>
  <c r="EK106" i="4"/>
  <c r="EL106" i="4"/>
  <c r="EM106" i="4"/>
  <c r="EN106" i="4"/>
  <c r="EO106" i="4"/>
  <c r="EP106" i="4"/>
  <c r="EQ106" i="4"/>
  <c r="ER106" i="4"/>
  <c r="ES106" i="4"/>
  <c r="ET106" i="4"/>
  <c r="EU106" i="4"/>
  <c r="EV106" i="4"/>
  <c r="EW106" i="4"/>
  <c r="EX106" i="4"/>
  <c r="EY106" i="4"/>
  <c r="EZ106" i="4"/>
  <c r="FA106" i="4"/>
  <c r="FB106" i="4"/>
  <c r="FC106" i="4"/>
  <c r="FD106" i="4"/>
  <c r="FE106" i="4"/>
  <c r="FF106" i="4"/>
  <c r="FG106" i="4"/>
  <c r="FH106" i="4"/>
  <c r="FI106" i="4"/>
  <c r="FJ106" i="4"/>
  <c r="FK106" i="4"/>
  <c r="FL106" i="4"/>
  <c r="FM106" i="4"/>
  <c r="FN106" i="4"/>
  <c r="FO106" i="4"/>
  <c r="FP106" i="4"/>
  <c r="FQ106" i="4"/>
  <c r="FR106" i="4"/>
  <c r="FS106" i="4"/>
  <c r="FT106" i="4"/>
  <c r="FU106" i="4"/>
  <c r="FV106" i="4"/>
  <c r="FW106" i="4"/>
  <c r="FX106" i="4"/>
  <c r="FY106" i="4"/>
  <c r="FZ106" i="4"/>
  <c r="GA106" i="4"/>
  <c r="GB106" i="4"/>
  <c r="GC106" i="4"/>
  <c r="GD106" i="4"/>
  <c r="GE106" i="4"/>
  <c r="GF106" i="4"/>
  <c r="GG106" i="4"/>
  <c r="GH106" i="4"/>
  <c r="GI106" i="4"/>
  <c r="GJ106" i="4"/>
  <c r="GK106" i="4"/>
  <c r="GL106" i="4"/>
  <c r="GM106" i="4"/>
  <c r="GN106" i="4"/>
  <c r="GO106" i="4"/>
  <c r="GP106" i="4"/>
  <c r="GQ106" i="4"/>
  <c r="GR106" i="4"/>
  <c r="GS106" i="4"/>
  <c r="GT106" i="4"/>
  <c r="GU106" i="4"/>
  <c r="GV106" i="4"/>
  <c r="GW106" i="4"/>
  <c r="GX106" i="4"/>
  <c r="EJ107" i="4"/>
  <c r="EK107" i="4"/>
  <c r="EL107" i="4"/>
  <c r="EM107" i="4"/>
  <c r="EN107" i="4"/>
  <c r="EO107" i="4"/>
  <c r="EP107" i="4"/>
  <c r="EQ107" i="4"/>
  <c r="ER107" i="4"/>
  <c r="ES107" i="4"/>
  <c r="ET107" i="4"/>
  <c r="EU107" i="4"/>
  <c r="EV107" i="4"/>
  <c r="EW107" i="4"/>
  <c r="EX107" i="4"/>
  <c r="EY107" i="4"/>
  <c r="EZ107" i="4"/>
  <c r="FA107" i="4"/>
  <c r="FB107" i="4"/>
  <c r="FC107" i="4"/>
  <c r="FD107" i="4"/>
  <c r="FE107" i="4"/>
  <c r="FF107" i="4"/>
  <c r="FG107" i="4"/>
  <c r="FH107" i="4"/>
  <c r="FI107" i="4"/>
  <c r="FJ107" i="4"/>
  <c r="FK107" i="4"/>
  <c r="FL107" i="4"/>
  <c r="FM107" i="4"/>
  <c r="FN107" i="4"/>
  <c r="FO107" i="4"/>
  <c r="FP107" i="4"/>
  <c r="FQ107" i="4"/>
  <c r="FR107" i="4"/>
  <c r="FS107" i="4"/>
  <c r="FT107" i="4"/>
  <c r="FU107" i="4"/>
  <c r="FV107" i="4"/>
  <c r="FW107" i="4"/>
  <c r="FX107" i="4"/>
  <c r="FY107" i="4"/>
  <c r="FZ107" i="4"/>
  <c r="GA107" i="4"/>
  <c r="GB107" i="4"/>
  <c r="GC107" i="4"/>
  <c r="GD107" i="4"/>
  <c r="GE107" i="4"/>
  <c r="GF107" i="4"/>
  <c r="GG107" i="4"/>
  <c r="GH107" i="4"/>
  <c r="GI107" i="4"/>
  <c r="GJ107" i="4"/>
  <c r="GK107" i="4"/>
  <c r="GL107" i="4"/>
  <c r="GM107" i="4"/>
  <c r="GN107" i="4"/>
  <c r="GO107" i="4"/>
  <c r="GP107" i="4"/>
  <c r="GQ107" i="4"/>
  <c r="GR107" i="4"/>
  <c r="GS107" i="4"/>
  <c r="GT107" i="4"/>
  <c r="GU107" i="4"/>
  <c r="GV107" i="4"/>
  <c r="GW107" i="4"/>
  <c r="GX107" i="4"/>
  <c r="EJ108" i="4"/>
  <c r="EK108" i="4"/>
  <c r="EL108" i="4"/>
  <c r="EM108" i="4"/>
  <c r="EN108" i="4"/>
  <c r="EO108" i="4"/>
  <c r="EP108" i="4"/>
  <c r="EQ108" i="4"/>
  <c r="ER108" i="4"/>
  <c r="ES108" i="4"/>
  <c r="ET108" i="4"/>
  <c r="EU108" i="4"/>
  <c r="EV108" i="4"/>
  <c r="EW108" i="4"/>
  <c r="EX108" i="4"/>
  <c r="EY108" i="4"/>
  <c r="EZ108" i="4"/>
  <c r="FA108" i="4"/>
  <c r="FB108" i="4"/>
  <c r="FC108" i="4"/>
  <c r="FD108" i="4"/>
  <c r="FE108" i="4"/>
  <c r="FF108" i="4"/>
  <c r="FG108" i="4"/>
  <c r="FH108" i="4"/>
  <c r="FI108" i="4"/>
  <c r="FJ108" i="4"/>
  <c r="FK108" i="4"/>
  <c r="FL108" i="4"/>
  <c r="FM108" i="4"/>
  <c r="FN108" i="4"/>
  <c r="FO108" i="4"/>
  <c r="FP108" i="4"/>
  <c r="FQ108" i="4"/>
  <c r="FR108" i="4"/>
  <c r="FS108" i="4"/>
  <c r="FT108" i="4"/>
  <c r="FU108" i="4"/>
  <c r="FV108" i="4"/>
  <c r="FW108" i="4"/>
  <c r="FX108" i="4"/>
  <c r="FY108" i="4"/>
  <c r="FZ108" i="4"/>
  <c r="GA108" i="4"/>
  <c r="GB108" i="4"/>
  <c r="GC108" i="4"/>
  <c r="GD108" i="4"/>
  <c r="GE108" i="4"/>
  <c r="GF108" i="4"/>
  <c r="GG108" i="4"/>
  <c r="GH108" i="4"/>
  <c r="GI108" i="4"/>
  <c r="GJ108" i="4"/>
  <c r="GK108" i="4"/>
  <c r="GL108" i="4"/>
  <c r="GM108" i="4"/>
  <c r="GN108" i="4"/>
  <c r="GO108" i="4"/>
  <c r="GP108" i="4"/>
  <c r="GQ108" i="4"/>
  <c r="GR108" i="4"/>
  <c r="GS108" i="4"/>
  <c r="GT108" i="4"/>
  <c r="GU108" i="4"/>
  <c r="GV108" i="4"/>
  <c r="GW108" i="4"/>
  <c r="GX108" i="4"/>
  <c r="EJ109" i="4"/>
  <c r="EK109" i="4"/>
  <c r="EL109" i="4"/>
  <c r="EM109" i="4"/>
  <c r="EN109" i="4"/>
  <c r="EO109" i="4"/>
  <c r="EP109" i="4"/>
  <c r="EQ109" i="4"/>
  <c r="ER109" i="4"/>
  <c r="ES109" i="4"/>
  <c r="ET109" i="4"/>
  <c r="EU109" i="4"/>
  <c r="EV109" i="4"/>
  <c r="EW109" i="4"/>
  <c r="EX109" i="4"/>
  <c r="EY109" i="4"/>
  <c r="EZ109" i="4"/>
  <c r="FA109" i="4"/>
  <c r="FB109" i="4"/>
  <c r="FC109" i="4"/>
  <c r="FD109" i="4"/>
  <c r="FE109" i="4"/>
  <c r="FF109" i="4"/>
  <c r="FG109" i="4"/>
  <c r="FH109" i="4"/>
  <c r="FI109" i="4"/>
  <c r="FJ109" i="4"/>
  <c r="FK109" i="4"/>
  <c r="FL109" i="4"/>
  <c r="FM109" i="4"/>
  <c r="FN109" i="4"/>
  <c r="FO109" i="4"/>
  <c r="FP109" i="4"/>
  <c r="FQ109" i="4"/>
  <c r="FR109" i="4"/>
  <c r="FS109" i="4"/>
  <c r="FT109" i="4"/>
  <c r="FU109" i="4"/>
  <c r="FV109" i="4"/>
  <c r="FW109" i="4"/>
  <c r="FX109" i="4"/>
  <c r="FY109" i="4"/>
  <c r="FZ109" i="4"/>
  <c r="GA109" i="4"/>
  <c r="GB109" i="4"/>
  <c r="GC109" i="4"/>
  <c r="GD109" i="4"/>
  <c r="GE109" i="4"/>
  <c r="GF109" i="4"/>
  <c r="GG109" i="4"/>
  <c r="GH109" i="4"/>
  <c r="GI109" i="4"/>
  <c r="GJ109" i="4"/>
  <c r="GK109" i="4"/>
  <c r="GL109" i="4"/>
  <c r="GM109" i="4"/>
  <c r="GN109" i="4"/>
  <c r="GO109" i="4"/>
  <c r="GP109" i="4"/>
  <c r="GQ109" i="4"/>
  <c r="GR109" i="4"/>
  <c r="GS109" i="4"/>
  <c r="GT109" i="4"/>
  <c r="GU109" i="4"/>
  <c r="GV109" i="4"/>
  <c r="GW109" i="4"/>
  <c r="GX109" i="4"/>
  <c r="EJ110" i="4"/>
  <c r="EK110" i="4"/>
  <c r="EL110" i="4"/>
  <c r="EM110" i="4"/>
  <c r="EN110" i="4"/>
  <c r="EO110" i="4"/>
  <c r="EP110" i="4"/>
  <c r="EQ110" i="4"/>
  <c r="ER110" i="4"/>
  <c r="ES110" i="4"/>
  <c r="ET110" i="4"/>
  <c r="EU110" i="4"/>
  <c r="EV110" i="4"/>
  <c r="EW110" i="4"/>
  <c r="EX110" i="4"/>
  <c r="EY110" i="4"/>
  <c r="EZ110" i="4"/>
  <c r="FA110" i="4"/>
  <c r="FB110" i="4"/>
  <c r="FC110" i="4"/>
  <c r="FD110" i="4"/>
  <c r="FE110" i="4"/>
  <c r="FF110" i="4"/>
  <c r="FG110" i="4"/>
  <c r="FH110" i="4"/>
  <c r="FI110" i="4"/>
  <c r="FJ110" i="4"/>
  <c r="FK110" i="4"/>
  <c r="FL110" i="4"/>
  <c r="FM110" i="4"/>
  <c r="FN110" i="4"/>
  <c r="FO110" i="4"/>
  <c r="FP110" i="4"/>
  <c r="FQ110" i="4"/>
  <c r="FR110" i="4"/>
  <c r="FS110" i="4"/>
  <c r="FT110" i="4"/>
  <c r="FU110" i="4"/>
  <c r="FV110" i="4"/>
  <c r="FW110" i="4"/>
  <c r="FX110" i="4"/>
  <c r="FY110" i="4"/>
  <c r="FZ110" i="4"/>
  <c r="GA110" i="4"/>
  <c r="GB110" i="4"/>
  <c r="GC110" i="4"/>
  <c r="GD110" i="4"/>
  <c r="GE110" i="4"/>
  <c r="GF110" i="4"/>
  <c r="GG110" i="4"/>
  <c r="GH110" i="4"/>
  <c r="GI110" i="4"/>
  <c r="GJ110" i="4"/>
  <c r="GK110" i="4"/>
  <c r="GL110" i="4"/>
  <c r="GM110" i="4"/>
  <c r="GN110" i="4"/>
  <c r="GO110" i="4"/>
  <c r="GP110" i="4"/>
  <c r="GQ110" i="4"/>
  <c r="GR110" i="4"/>
  <c r="GS110" i="4"/>
  <c r="GT110" i="4"/>
  <c r="GU110" i="4"/>
  <c r="GV110" i="4"/>
  <c r="GW110" i="4"/>
  <c r="GX110" i="4"/>
  <c r="EJ111" i="4"/>
  <c r="EK111" i="4"/>
  <c r="EL111" i="4"/>
  <c r="EM111" i="4"/>
  <c r="EN111" i="4"/>
  <c r="EO111" i="4"/>
  <c r="EP111" i="4"/>
  <c r="EQ111" i="4"/>
  <c r="ER111" i="4"/>
  <c r="ES111" i="4"/>
  <c r="ET111" i="4"/>
  <c r="EU111" i="4"/>
  <c r="EV111" i="4"/>
  <c r="EW111" i="4"/>
  <c r="EX111" i="4"/>
  <c r="EY111" i="4"/>
  <c r="EZ111" i="4"/>
  <c r="FA111" i="4"/>
  <c r="FB111" i="4"/>
  <c r="FC111" i="4"/>
  <c r="FD111" i="4"/>
  <c r="FE111" i="4"/>
  <c r="FF111" i="4"/>
  <c r="FG111" i="4"/>
  <c r="FH111" i="4"/>
  <c r="FI111" i="4"/>
  <c r="FJ111" i="4"/>
  <c r="FK111" i="4"/>
  <c r="FL111" i="4"/>
  <c r="FM111" i="4"/>
  <c r="FN111" i="4"/>
  <c r="FO111" i="4"/>
  <c r="FP111" i="4"/>
  <c r="FQ111" i="4"/>
  <c r="FR111" i="4"/>
  <c r="FS111" i="4"/>
  <c r="FT111" i="4"/>
  <c r="FU111" i="4"/>
  <c r="FV111" i="4"/>
  <c r="FW111" i="4"/>
  <c r="FX111" i="4"/>
  <c r="FY111" i="4"/>
  <c r="FZ111" i="4"/>
  <c r="GA111" i="4"/>
  <c r="GB111" i="4"/>
  <c r="GC111" i="4"/>
  <c r="GD111" i="4"/>
  <c r="GE111" i="4"/>
  <c r="GF111" i="4"/>
  <c r="GG111" i="4"/>
  <c r="GH111" i="4"/>
  <c r="GI111" i="4"/>
  <c r="GJ111" i="4"/>
  <c r="GK111" i="4"/>
  <c r="GL111" i="4"/>
  <c r="GM111" i="4"/>
  <c r="GN111" i="4"/>
  <c r="GO111" i="4"/>
  <c r="GP111" i="4"/>
  <c r="GQ111" i="4"/>
  <c r="GR111" i="4"/>
  <c r="GS111" i="4"/>
  <c r="GT111" i="4"/>
  <c r="GU111" i="4"/>
  <c r="GV111" i="4"/>
  <c r="GW111" i="4"/>
  <c r="GX111" i="4"/>
  <c r="EJ112" i="4"/>
  <c r="EK112" i="4"/>
  <c r="EL112" i="4"/>
  <c r="EM112" i="4"/>
  <c r="EN112" i="4"/>
  <c r="EO112" i="4"/>
  <c r="EP112" i="4"/>
  <c r="EQ112" i="4"/>
  <c r="ER112" i="4"/>
  <c r="ES112" i="4"/>
  <c r="ET112" i="4"/>
  <c r="EU112" i="4"/>
  <c r="EV112" i="4"/>
  <c r="EW112" i="4"/>
  <c r="EX112" i="4"/>
  <c r="EY112" i="4"/>
  <c r="EZ112" i="4"/>
  <c r="FA112" i="4"/>
  <c r="FB112" i="4"/>
  <c r="FC112" i="4"/>
  <c r="FD112" i="4"/>
  <c r="FE112" i="4"/>
  <c r="FF112" i="4"/>
  <c r="FG112" i="4"/>
  <c r="FH112" i="4"/>
  <c r="FI112" i="4"/>
  <c r="FJ112" i="4"/>
  <c r="FK112" i="4"/>
  <c r="FL112" i="4"/>
  <c r="FM112" i="4"/>
  <c r="FN112" i="4"/>
  <c r="FO112" i="4"/>
  <c r="FP112" i="4"/>
  <c r="FQ112" i="4"/>
  <c r="FR112" i="4"/>
  <c r="FS112" i="4"/>
  <c r="FT112" i="4"/>
  <c r="FU112" i="4"/>
  <c r="FV112" i="4"/>
  <c r="FW112" i="4"/>
  <c r="FX112" i="4"/>
  <c r="FY112" i="4"/>
  <c r="FZ112" i="4"/>
  <c r="GA112" i="4"/>
  <c r="GB112" i="4"/>
  <c r="GC112" i="4"/>
  <c r="GD112" i="4"/>
  <c r="GE112" i="4"/>
  <c r="GF112" i="4"/>
  <c r="GG112" i="4"/>
  <c r="GH112" i="4"/>
  <c r="GI112" i="4"/>
  <c r="GJ112" i="4"/>
  <c r="GK112" i="4"/>
  <c r="GL112" i="4"/>
  <c r="GM112" i="4"/>
  <c r="GN112" i="4"/>
  <c r="GO112" i="4"/>
  <c r="GP112" i="4"/>
  <c r="GQ112" i="4"/>
  <c r="GR112" i="4"/>
  <c r="GS112" i="4"/>
  <c r="GT112" i="4"/>
  <c r="GU112" i="4"/>
  <c r="GV112" i="4"/>
  <c r="GW112" i="4"/>
  <c r="GX112" i="4"/>
  <c r="EJ113" i="4"/>
  <c r="EK113" i="4"/>
  <c r="EL113" i="4"/>
  <c r="EM113" i="4"/>
  <c r="EN113" i="4"/>
  <c r="EO113" i="4"/>
  <c r="EP113" i="4"/>
  <c r="EQ113" i="4"/>
  <c r="ER113" i="4"/>
  <c r="ES113" i="4"/>
  <c r="ET113" i="4"/>
  <c r="EU113" i="4"/>
  <c r="EV113" i="4"/>
  <c r="EW113" i="4"/>
  <c r="EX113" i="4"/>
  <c r="EY113" i="4"/>
  <c r="EZ113" i="4"/>
  <c r="FA113" i="4"/>
  <c r="FB113" i="4"/>
  <c r="FC113" i="4"/>
  <c r="FD113" i="4"/>
  <c r="FE113" i="4"/>
  <c r="FF113" i="4"/>
  <c r="FG113" i="4"/>
  <c r="FH113" i="4"/>
  <c r="FI113" i="4"/>
  <c r="FJ113" i="4"/>
  <c r="FK113" i="4"/>
  <c r="FL113" i="4"/>
  <c r="FM113" i="4"/>
  <c r="FN113" i="4"/>
  <c r="FO113" i="4"/>
  <c r="FP113" i="4"/>
  <c r="FQ113" i="4"/>
  <c r="FR113" i="4"/>
  <c r="FS113" i="4"/>
  <c r="FT113" i="4"/>
  <c r="FU113" i="4"/>
  <c r="FV113" i="4"/>
  <c r="FW113" i="4"/>
  <c r="FX113" i="4"/>
  <c r="FY113" i="4"/>
  <c r="FZ113" i="4"/>
  <c r="GA113" i="4"/>
  <c r="GB113" i="4"/>
  <c r="GC113" i="4"/>
  <c r="GD113" i="4"/>
  <c r="GE113" i="4"/>
  <c r="GF113" i="4"/>
  <c r="GG113" i="4"/>
  <c r="GH113" i="4"/>
  <c r="GI113" i="4"/>
  <c r="GJ113" i="4"/>
  <c r="GK113" i="4"/>
  <c r="GL113" i="4"/>
  <c r="GM113" i="4"/>
  <c r="GN113" i="4"/>
  <c r="GO113" i="4"/>
  <c r="GP113" i="4"/>
  <c r="GQ113" i="4"/>
  <c r="GR113" i="4"/>
  <c r="GS113" i="4"/>
  <c r="GT113" i="4"/>
  <c r="GU113" i="4"/>
  <c r="GV113" i="4"/>
  <c r="GW113" i="4"/>
  <c r="GX113" i="4"/>
  <c r="EJ114" i="4"/>
  <c r="EK114" i="4"/>
  <c r="EL114" i="4"/>
  <c r="EM114" i="4"/>
  <c r="EN114" i="4"/>
  <c r="EO114" i="4"/>
  <c r="EP114" i="4"/>
  <c r="EQ114" i="4"/>
  <c r="ER114" i="4"/>
  <c r="ES114" i="4"/>
  <c r="ET114" i="4"/>
  <c r="EU114" i="4"/>
  <c r="EV114" i="4"/>
  <c r="EW114" i="4"/>
  <c r="EX114" i="4"/>
  <c r="EY114" i="4"/>
  <c r="EZ114" i="4"/>
  <c r="FA114" i="4"/>
  <c r="FB114" i="4"/>
  <c r="FC114" i="4"/>
  <c r="FD114" i="4"/>
  <c r="FE114" i="4"/>
  <c r="FF114" i="4"/>
  <c r="FG114" i="4"/>
  <c r="FH114" i="4"/>
  <c r="FI114" i="4"/>
  <c r="FJ114" i="4"/>
  <c r="FK114" i="4"/>
  <c r="FL114" i="4"/>
  <c r="FM114" i="4"/>
  <c r="FN114" i="4"/>
  <c r="FO114" i="4"/>
  <c r="FP114" i="4"/>
  <c r="FQ114" i="4"/>
  <c r="FR114" i="4"/>
  <c r="FS114" i="4"/>
  <c r="FT114" i="4"/>
  <c r="FU114" i="4"/>
  <c r="FV114" i="4"/>
  <c r="FW114" i="4"/>
  <c r="FX114" i="4"/>
  <c r="FY114" i="4"/>
  <c r="FZ114" i="4"/>
  <c r="GA114" i="4"/>
  <c r="GB114" i="4"/>
  <c r="GC114" i="4"/>
  <c r="GD114" i="4"/>
  <c r="GE114" i="4"/>
  <c r="GF114" i="4"/>
  <c r="GG114" i="4"/>
  <c r="GH114" i="4"/>
  <c r="GI114" i="4"/>
  <c r="GJ114" i="4"/>
  <c r="GK114" i="4"/>
  <c r="GL114" i="4"/>
  <c r="GM114" i="4"/>
  <c r="GN114" i="4"/>
  <c r="GO114" i="4"/>
  <c r="GP114" i="4"/>
  <c r="GQ114" i="4"/>
  <c r="GR114" i="4"/>
  <c r="GS114" i="4"/>
  <c r="GT114" i="4"/>
  <c r="GU114" i="4"/>
  <c r="GV114" i="4"/>
  <c r="GW114" i="4"/>
  <c r="GX114" i="4"/>
  <c r="EJ115" i="4"/>
  <c r="EK115" i="4"/>
  <c r="EL115" i="4"/>
  <c r="EM115" i="4"/>
  <c r="EN115" i="4"/>
  <c r="EO115" i="4"/>
  <c r="EP115" i="4"/>
  <c r="EQ115" i="4"/>
  <c r="ER115" i="4"/>
  <c r="ES115" i="4"/>
  <c r="ET115" i="4"/>
  <c r="EU115" i="4"/>
  <c r="EV115" i="4"/>
  <c r="EW115" i="4"/>
  <c r="EX115" i="4"/>
  <c r="EY115" i="4"/>
  <c r="EZ115" i="4"/>
  <c r="FA115" i="4"/>
  <c r="FB115" i="4"/>
  <c r="FC115" i="4"/>
  <c r="FD115" i="4"/>
  <c r="FE115" i="4"/>
  <c r="FF115" i="4"/>
  <c r="FG115" i="4"/>
  <c r="FH115" i="4"/>
  <c r="FI115" i="4"/>
  <c r="FJ115" i="4"/>
  <c r="FK115" i="4"/>
  <c r="FL115" i="4"/>
  <c r="FM115" i="4"/>
  <c r="FN115" i="4"/>
  <c r="FO115" i="4"/>
  <c r="FP115" i="4"/>
  <c r="FQ115" i="4"/>
  <c r="FR115" i="4"/>
  <c r="FS115" i="4"/>
  <c r="FT115" i="4"/>
  <c r="FU115" i="4"/>
  <c r="FV115" i="4"/>
  <c r="FW115" i="4"/>
  <c r="FX115" i="4"/>
  <c r="FY115" i="4"/>
  <c r="FZ115" i="4"/>
  <c r="GA115" i="4"/>
  <c r="GB115" i="4"/>
  <c r="GC115" i="4"/>
  <c r="GD115" i="4"/>
  <c r="GE115" i="4"/>
  <c r="GF115" i="4"/>
  <c r="GG115" i="4"/>
  <c r="GH115" i="4"/>
  <c r="GI115" i="4"/>
  <c r="GJ115" i="4"/>
  <c r="GK115" i="4"/>
  <c r="GL115" i="4"/>
  <c r="GM115" i="4"/>
  <c r="GN115" i="4"/>
  <c r="GO115" i="4"/>
  <c r="GP115" i="4"/>
  <c r="GQ115" i="4"/>
  <c r="GR115" i="4"/>
  <c r="GS115" i="4"/>
  <c r="GT115" i="4"/>
  <c r="GU115" i="4"/>
  <c r="GV115" i="4"/>
  <c r="GW115" i="4"/>
  <c r="GX115" i="4"/>
  <c r="EJ116" i="4"/>
  <c r="EK116" i="4"/>
  <c r="EL116" i="4"/>
  <c r="EM116" i="4"/>
  <c r="EN116" i="4"/>
  <c r="EO116" i="4"/>
  <c r="EP116" i="4"/>
  <c r="EQ116" i="4"/>
  <c r="ER116" i="4"/>
  <c r="ES116" i="4"/>
  <c r="ET116" i="4"/>
  <c r="EU116" i="4"/>
  <c r="EV116" i="4"/>
  <c r="EW116" i="4"/>
  <c r="EX116" i="4"/>
  <c r="EY116" i="4"/>
  <c r="EZ116" i="4"/>
  <c r="FA116" i="4"/>
  <c r="FB116" i="4"/>
  <c r="FC116" i="4"/>
  <c r="FD116" i="4"/>
  <c r="FE116" i="4"/>
  <c r="FF116" i="4"/>
  <c r="FG116" i="4"/>
  <c r="FH116" i="4"/>
  <c r="FI116" i="4"/>
  <c r="FJ116" i="4"/>
  <c r="FK116" i="4"/>
  <c r="FL116" i="4"/>
  <c r="FM116" i="4"/>
  <c r="FN116" i="4"/>
  <c r="FO116" i="4"/>
  <c r="FP116" i="4"/>
  <c r="FQ116" i="4"/>
  <c r="FR116" i="4"/>
  <c r="FS116" i="4"/>
  <c r="FT116" i="4"/>
  <c r="FU116" i="4"/>
  <c r="FV116" i="4"/>
  <c r="FW116" i="4"/>
  <c r="FX116" i="4"/>
  <c r="FY116" i="4"/>
  <c r="FZ116" i="4"/>
  <c r="GA116" i="4"/>
  <c r="GB116" i="4"/>
  <c r="GC116" i="4"/>
  <c r="GD116" i="4"/>
  <c r="GE116" i="4"/>
  <c r="GF116" i="4"/>
  <c r="GG116" i="4"/>
  <c r="GH116" i="4"/>
  <c r="GI116" i="4"/>
  <c r="GJ116" i="4"/>
  <c r="GK116" i="4"/>
  <c r="GL116" i="4"/>
  <c r="GM116" i="4"/>
  <c r="GN116" i="4"/>
  <c r="GO116" i="4"/>
  <c r="GP116" i="4"/>
  <c r="GQ116" i="4"/>
  <c r="GR116" i="4"/>
  <c r="GS116" i="4"/>
  <c r="GT116" i="4"/>
  <c r="GU116" i="4"/>
  <c r="GV116" i="4"/>
  <c r="GW116" i="4"/>
  <c r="GX116" i="4"/>
  <c r="EJ117" i="4"/>
  <c r="EK117" i="4"/>
  <c r="EL117" i="4"/>
  <c r="EM117" i="4"/>
  <c r="EN117" i="4"/>
  <c r="EO117" i="4"/>
  <c r="EP117" i="4"/>
  <c r="EQ117" i="4"/>
  <c r="ER117" i="4"/>
  <c r="ES117" i="4"/>
  <c r="ET117" i="4"/>
  <c r="EU117" i="4"/>
  <c r="EV117" i="4"/>
  <c r="EW117" i="4"/>
  <c r="EX117" i="4"/>
  <c r="EY117" i="4"/>
  <c r="EZ117" i="4"/>
  <c r="FA117" i="4"/>
  <c r="FB117" i="4"/>
  <c r="FC117" i="4"/>
  <c r="FD117" i="4"/>
  <c r="FE117" i="4"/>
  <c r="FF117" i="4"/>
  <c r="FG117" i="4"/>
  <c r="FH117" i="4"/>
  <c r="FI117" i="4"/>
  <c r="FJ117" i="4"/>
  <c r="FK117" i="4"/>
  <c r="FL117" i="4"/>
  <c r="FM117" i="4"/>
  <c r="FN117" i="4"/>
  <c r="FO117" i="4"/>
  <c r="FP117" i="4"/>
  <c r="FQ117" i="4"/>
  <c r="FR117" i="4"/>
  <c r="FS117" i="4"/>
  <c r="FT117" i="4"/>
  <c r="FU117" i="4"/>
  <c r="FV117" i="4"/>
  <c r="FW117" i="4"/>
  <c r="FX117" i="4"/>
  <c r="FY117" i="4"/>
  <c r="FZ117" i="4"/>
  <c r="GA117" i="4"/>
  <c r="GB117" i="4"/>
  <c r="GC117" i="4"/>
  <c r="GD117" i="4"/>
  <c r="GE117" i="4"/>
  <c r="GF117" i="4"/>
  <c r="GG117" i="4"/>
  <c r="GH117" i="4"/>
  <c r="GI117" i="4"/>
  <c r="GJ117" i="4"/>
  <c r="GK117" i="4"/>
  <c r="GL117" i="4"/>
  <c r="GM117" i="4"/>
  <c r="GN117" i="4"/>
  <c r="GO117" i="4"/>
  <c r="GP117" i="4"/>
  <c r="GQ117" i="4"/>
  <c r="GR117" i="4"/>
  <c r="GS117" i="4"/>
  <c r="GT117" i="4"/>
  <c r="GU117" i="4"/>
  <c r="GV117" i="4"/>
  <c r="GW117" i="4"/>
  <c r="GX117" i="4"/>
  <c r="EJ118" i="4"/>
  <c r="EK118" i="4"/>
  <c r="EL118" i="4"/>
  <c r="EM118" i="4"/>
  <c r="EN118" i="4"/>
  <c r="EO118" i="4"/>
  <c r="EP118" i="4"/>
  <c r="EQ118" i="4"/>
  <c r="ER118" i="4"/>
  <c r="ES118" i="4"/>
  <c r="ET118" i="4"/>
  <c r="EU118" i="4"/>
  <c r="EV118" i="4"/>
  <c r="EW118" i="4"/>
  <c r="EX118" i="4"/>
  <c r="EY118" i="4"/>
  <c r="EZ118" i="4"/>
  <c r="FA118" i="4"/>
  <c r="FB118" i="4"/>
  <c r="FC118" i="4"/>
  <c r="FD118" i="4"/>
  <c r="FE118" i="4"/>
  <c r="FF118" i="4"/>
  <c r="FG118" i="4"/>
  <c r="FH118" i="4"/>
  <c r="FI118" i="4"/>
  <c r="FJ118" i="4"/>
  <c r="FK118" i="4"/>
  <c r="FL118" i="4"/>
  <c r="FM118" i="4"/>
  <c r="FN118" i="4"/>
  <c r="FO118" i="4"/>
  <c r="FP118" i="4"/>
  <c r="FQ118" i="4"/>
  <c r="FR118" i="4"/>
  <c r="FS118" i="4"/>
  <c r="FT118" i="4"/>
  <c r="FU118" i="4"/>
  <c r="FV118" i="4"/>
  <c r="FW118" i="4"/>
  <c r="FX118" i="4"/>
  <c r="FY118" i="4"/>
  <c r="FZ118" i="4"/>
  <c r="GA118" i="4"/>
  <c r="GB118" i="4"/>
  <c r="GC118" i="4"/>
  <c r="GD118" i="4"/>
  <c r="GE118" i="4"/>
  <c r="GF118" i="4"/>
  <c r="GG118" i="4"/>
  <c r="GH118" i="4"/>
  <c r="GI118" i="4"/>
  <c r="GJ118" i="4"/>
  <c r="GK118" i="4"/>
  <c r="GL118" i="4"/>
  <c r="GM118" i="4"/>
  <c r="GN118" i="4"/>
  <c r="GO118" i="4"/>
  <c r="GP118" i="4"/>
  <c r="GQ118" i="4"/>
  <c r="GR118" i="4"/>
  <c r="GS118" i="4"/>
  <c r="GT118" i="4"/>
  <c r="GU118" i="4"/>
  <c r="GV118" i="4"/>
  <c r="GW118" i="4"/>
  <c r="GX118" i="4"/>
  <c r="EJ119" i="4"/>
  <c r="EK119" i="4"/>
  <c r="EL119" i="4"/>
  <c r="EM119" i="4"/>
  <c r="EN119" i="4"/>
  <c r="EO119" i="4"/>
  <c r="EP119" i="4"/>
  <c r="EQ119" i="4"/>
  <c r="ER119" i="4"/>
  <c r="ES119" i="4"/>
  <c r="ET119" i="4"/>
  <c r="EU119" i="4"/>
  <c r="EV119" i="4"/>
  <c r="EW119" i="4"/>
  <c r="EX119" i="4"/>
  <c r="EY119" i="4"/>
  <c r="EZ119" i="4"/>
  <c r="FA119" i="4"/>
  <c r="FB119" i="4"/>
  <c r="FC119" i="4"/>
  <c r="FD119" i="4"/>
  <c r="FE119" i="4"/>
  <c r="FF119" i="4"/>
  <c r="FG119" i="4"/>
  <c r="FH119" i="4"/>
  <c r="FI119" i="4"/>
  <c r="FJ119" i="4"/>
  <c r="FK119" i="4"/>
  <c r="FL119" i="4"/>
  <c r="FM119" i="4"/>
  <c r="FN119" i="4"/>
  <c r="FO119" i="4"/>
  <c r="FP119" i="4"/>
  <c r="FQ119" i="4"/>
  <c r="FR119" i="4"/>
  <c r="FS119" i="4"/>
  <c r="FT119" i="4"/>
  <c r="FU119" i="4"/>
  <c r="FV119" i="4"/>
  <c r="FW119" i="4"/>
  <c r="FX119" i="4"/>
  <c r="FY119" i="4"/>
  <c r="FZ119" i="4"/>
  <c r="GA119" i="4"/>
  <c r="GB119" i="4"/>
  <c r="GC119" i="4"/>
  <c r="GD119" i="4"/>
  <c r="GE119" i="4"/>
  <c r="GF119" i="4"/>
  <c r="GG119" i="4"/>
  <c r="GH119" i="4"/>
  <c r="GI119" i="4"/>
  <c r="GJ119" i="4"/>
  <c r="GK119" i="4"/>
  <c r="GL119" i="4"/>
  <c r="GM119" i="4"/>
  <c r="GN119" i="4"/>
  <c r="GO119" i="4"/>
  <c r="GP119" i="4"/>
  <c r="GQ119" i="4"/>
  <c r="GR119" i="4"/>
  <c r="GS119" i="4"/>
  <c r="GT119" i="4"/>
  <c r="GU119" i="4"/>
  <c r="GV119" i="4"/>
  <c r="GW119" i="4"/>
  <c r="GX119" i="4"/>
  <c r="EJ120" i="4"/>
  <c r="EK120" i="4"/>
  <c r="EL120" i="4"/>
  <c r="EM120" i="4"/>
  <c r="EN120" i="4"/>
  <c r="EO120" i="4"/>
  <c r="EP120" i="4"/>
  <c r="EQ120" i="4"/>
  <c r="ER120" i="4"/>
  <c r="ES120" i="4"/>
  <c r="ET120" i="4"/>
  <c r="EU120" i="4"/>
  <c r="EV120" i="4"/>
  <c r="EW120" i="4"/>
  <c r="EX120" i="4"/>
  <c r="EY120" i="4"/>
  <c r="EZ120" i="4"/>
  <c r="FA120" i="4"/>
  <c r="FB120" i="4"/>
  <c r="FC120" i="4"/>
  <c r="FD120" i="4"/>
  <c r="FE120" i="4"/>
  <c r="FF120" i="4"/>
  <c r="FG120" i="4"/>
  <c r="FH120" i="4"/>
  <c r="FI120" i="4"/>
  <c r="FJ120" i="4"/>
  <c r="FK120" i="4"/>
  <c r="FL120" i="4"/>
  <c r="FM120" i="4"/>
  <c r="FN120" i="4"/>
  <c r="FO120" i="4"/>
  <c r="FP120" i="4"/>
  <c r="FQ120" i="4"/>
  <c r="FR120" i="4"/>
  <c r="FS120" i="4"/>
  <c r="FT120" i="4"/>
  <c r="FU120" i="4"/>
  <c r="FV120" i="4"/>
  <c r="FW120" i="4"/>
  <c r="FX120" i="4"/>
  <c r="FY120" i="4"/>
  <c r="FZ120" i="4"/>
  <c r="GA120" i="4"/>
  <c r="GB120" i="4"/>
  <c r="GC120" i="4"/>
  <c r="GD120" i="4"/>
  <c r="GE120" i="4"/>
  <c r="GF120" i="4"/>
  <c r="GG120" i="4"/>
  <c r="GH120" i="4"/>
  <c r="GI120" i="4"/>
  <c r="GJ120" i="4"/>
  <c r="GK120" i="4"/>
  <c r="GL120" i="4"/>
  <c r="GM120" i="4"/>
  <c r="GN120" i="4"/>
  <c r="GO120" i="4"/>
  <c r="GP120" i="4"/>
  <c r="GQ120" i="4"/>
  <c r="GR120" i="4"/>
  <c r="GS120" i="4"/>
  <c r="GT120" i="4"/>
  <c r="GU120" i="4"/>
  <c r="GV120" i="4"/>
  <c r="GW120" i="4"/>
  <c r="GX120" i="4"/>
  <c r="EJ121" i="4"/>
  <c r="EK121" i="4"/>
  <c r="EL121" i="4"/>
  <c r="EM121" i="4"/>
  <c r="EN121" i="4"/>
  <c r="EO121" i="4"/>
  <c r="EP121" i="4"/>
  <c r="EQ121" i="4"/>
  <c r="ER121" i="4"/>
  <c r="ES121" i="4"/>
  <c r="ET121" i="4"/>
  <c r="EU121" i="4"/>
  <c r="EV121" i="4"/>
  <c r="EW121" i="4"/>
  <c r="EX121" i="4"/>
  <c r="EY121" i="4"/>
  <c r="EZ121" i="4"/>
  <c r="FA121" i="4"/>
  <c r="FB121" i="4"/>
  <c r="FC121" i="4"/>
  <c r="FD121" i="4"/>
  <c r="FE121" i="4"/>
  <c r="FF121" i="4"/>
  <c r="FG121" i="4"/>
  <c r="FH121" i="4"/>
  <c r="FI121" i="4"/>
  <c r="FJ121" i="4"/>
  <c r="FK121" i="4"/>
  <c r="FL121" i="4"/>
  <c r="FM121" i="4"/>
  <c r="FN121" i="4"/>
  <c r="FO121" i="4"/>
  <c r="FP121" i="4"/>
  <c r="FQ121" i="4"/>
  <c r="FR121" i="4"/>
  <c r="FS121" i="4"/>
  <c r="FT121" i="4"/>
  <c r="FU121" i="4"/>
  <c r="FV121" i="4"/>
  <c r="FW121" i="4"/>
  <c r="FX121" i="4"/>
  <c r="FY121" i="4"/>
  <c r="FZ121" i="4"/>
  <c r="GA121" i="4"/>
  <c r="GB121" i="4"/>
  <c r="GC121" i="4"/>
  <c r="GD121" i="4"/>
  <c r="GE121" i="4"/>
  <c r="GF121" i="4"/>
  <c r="GG121" i="4"/>
  <c r="GH121" i="4"/>
  <c r="GI121" i="4"/>
  <c r="GJ121" i="4"/>
  <c r="GK121" i="4"/>
  <c r="GL121" i="4"/>
  <c r="GM121" i="4"/>
  <c r="GN121" i="4"/>
  <c r="GO121" i="4"/>
  <c r="GP121" i="4"/>
  <c r="GQ121" i="4"/>
  <c r="GR121" i="4"/>
  <c r="GS121" i="4"/>
  <c r="GT121" i="4"/>
  <c r="GU121" i="4"/>
  <c r="GV121" i="4"/>
  <c r="GW121" i="4"/>
  <c r="GX121" i="4"/>
  <c r="EJ122" i="4"/>
  <c r="EK122" i="4"/>
  <c r="EL122" i="4"/>
  <c r="EM122" i="4"/>
  <c r="EN122" i="4"/>
  <c r="EO122" i="4"/>
  <c r="EP122" i="4"/>
  <c r="EQ122" i="4"/>
  <c r="ER122" i="4"/>
  <c r="ES122" i="4"/>
  <c r="ET122" i="4"/>
  <c r="EU122" i="4"/>
  <c r="EV122" i="4"/>
  <c r="EW122" i="4"/>
  <c r="EX122" i="4"/>
  <c r="EY122" i="4"/>
  <c r="EZ122" i="4"/>
  <c r="FA122" i="4"/>
  <c r="FB122" i="4"/>
  <c r="FC122" i="4"/>
  <c r="FD122" i="4"/>
  <c r="FE122" i="4"/>
  <c r="FF122" i="4"/>
  <c r="FG122" i="4"/>
  <c r="FH122" i="4"/>
  <c r="FI122" i="4"/>
  <c r="FJ122" i="4"/>
  <c r="FK122" i="4"/>
  <c r="FL122" i="4"/>
  <c r="FM122" i="4"/>
  <c r="FN122" i="4"/>
  <c r="FO122" i="4"/>
  <c r="FP122" i="4"/>
  <c r="FQ122" i="4"/>
  <c r="FR122" i="4"/>
  <c r="FS122" i="4"/>
  <c r="FT122" i="4"/>
  <c r="FU122" i="4"/>
  <c r="FV122" i="4"/>
  <c r="FW122" i="4"/>
  <c r="FX122" i="4"/>
  <c r="FY122" i="4"/>
  <c r="FZ122" i="4"/>
  <c r="GA122" i="4"/>
  <c r="GB122" i="4"/>
  <c r="GC122" i="4"/>
  <c r="GD122" i="4"/>
  <c r="GE122" i="4"/>
  <c r="GF122" i="4"/>
  <c r="GG122" i="4"/>
  <c r="GH122" i="4"/>
  <c r="GI122" i="4"/>
  <c r="GJ122" i="4"/>
  <c r="GK122" i="4"/>
  <c r="GL122" i="4"/>
  <c r="GM122" i="4"/>
  <c r="GN122" i="4"/>
  <c r="GO122" i="4"/>
  <c r="GP122" i="4"/>
  <c r="GQ122" i="4"/>
  <c r="GR122" i="4"/>
  <c r="GS122" i="4"/>
  <c r="GT122" i="4"/>
  <c r="GU122" i="4"/>
  <c r="GV122" i="4"/>
  <c r="GW122" i="4"/>
  <c r="GX122" i="4"/>
  <c r="EJ123" i="4"/>
  <c r="EK123" i="4"/>
  <c r="EL123" i="4"/>
  <c r="EM123" i="4"/>
  <c r="EN123" i="4"/>
  <c r="EO123" i="4"/>
  <c r="EP123" i="4"/>
  <c r="EQ123" i="4"/>
  <c r="ER123" i="4"/>
  <c r="ES123" i="4"/>
  <c r="ET123" i="4"/>
  <c r="EU123" i="4"/>
  <c r="EV123" i="4"/>
  <c r="EW123" i="4"/>
  <c r="EX123" i="4"/>
  <c r="EY123" i="4"/>
  <c r="EZ123" i="4"/>
  <c r="FA123" i="4"/>
  <c r="FB123" i="4"/>
  <c r="FC123" i="4"/>
  <c r="FD123" i="4"/>
  <c r="FE123" i="4"/>
  <c r="FF123" i="4"/>
  <c r="FG123" i="4"/>
  <c r="FH123" i="4"/>
  <c r="FI123" i="4"/>
  <c r="FJ123" i="4"/>
  <c r="FK123" i="4"/>
  <c r="FL123" i="4"/>
  <c r="FM123" i="4"/>
  <c r="FN123" i="4"/>
  <c r="FO123" i="4"/>
  <c r="FP123" i="4"/>
  <c r="FQ123" i="4"/>
  <c r="FR123" i="4"/>
  <c r="FS123" i="4"/>
  <c r="FT123" i="4"/>
  <c r="FU123" i="4"/>
  <c r="FV123" i="4"/>
  <c r="FW123" i="4"/>
  <c r="FX123" i="4"/>
  <c r="FY123" i="4"/>
  <c r="FZ123" i="4"/>
  <c r="GA123" i="4"/>
  <c r="GB123" i="4"/>
  <c r="GC123" i="4"/>
  <c r="GD123" i="4"/>
  <c r="GE123" i="4"/>
  <c r="GF123" i="4"/>
  <c r="GG123" i="4"/>
  <c r="GH123" i="4"/>
  <c r="GI123" i="4"/>
  <c r="GJ123" i="4"/>
  <c r="GK123" i="4"/>
  <c r="GL123" i="4"/>
  <c r="GM123" i="4"/>
  <c r="GN123" i="4"/>
  <c r="GO123" i="4"/>
  <c r="GP123" i="4"/>
  <c r="GQ123" i="4"/>
  <c r="GR123" i="4"/>
  <c r="GS123" i="4"/>
  <c r="GT123" i="4"/>
  <c r="GU123" i="4"/>
  <c r="GV123" i="4"/>
  <c r="GW123" i="4"/>
  <c r="GX123" i="4"/>
  <c r="EJ124" i="4"/>
  <c r="EK124" i="4"/>
  <c r="EL124" i="4"/>
  <c r="EM124" i="4"/>
  <c r="EN124" i="4"/>
  <c r="EO124" i="4"/>
  <c r="EP124" i="4"/>
  <c r="EQ124" i="4"/>
  <c r="ER124" i="4"/>
  <c r="ES124" i="4"/>
  <c r="ET124" i="4"/>
  <c r="EU124" i="4"/>
  <c r="EV124" i="4"/>
  <c r="EW124" i="4"/>
  <c r="EX124" i="4"/>
  <c r="EY124" i="4"/>
  <c r="EZ124" i="4"/>
  <c r="FA124" i="4"/>
  <c r="FB124" i="4"/>
  <c r="FC124" i="4"/>
  <c r="FD124" i="4"/>
  <c r="FE124" i="4"/>
  <c r="FF124" i="4"/>
  <c r="FG124" i="4"/>
  <c r="FH124" i="4"/>
  <c r="FI124" i="4"/>
  <c r="FJ124" i="4"/>
  <c r="FK124" i="4"/>
  <c r="FL124" i="4"/>
  <c r="FM124" i="4"/>
  <c r="FN124" i="4"/>
  <c r="FO124" i="4"/>
  <c r="FP124" i="4"/>
  <c r="FQ124" i="4"/>
  <c r="FR124" i="4"/>
  <c r="FS124" i="4"/>
  <c r="FT124" i="4"/>
  <c r="FU124" i="4"/>
  <c r="FV124" i="4"/>
  <c r="FW124" i="4"/>
  <c r="FX124" i="4"/>
  <c r="FY124" i="4"/>
  <c r="FZ124" i="4"/>
  <c r="GA124" i="4"/>
  <c r="GB124" i="4"/>
  <c r="GC124" i="4"/>
  <c r="GD124" i="4"/>
  <c r="GE124" i="4"/>
  <c r="GF124" i="4"/>
  <c r="GG124" i="4"/>
  <c r="GH124" i="4"/>
  <c r="GI124" i="4"/>
  <c r="GJ124" i="4"/>
  <c r="GK124" i="4"/>
  <c r="GL124" i="4"/>
  <c r="GM124" i="4"/>
  <c r="GN124" i="4"/>
  <c r="GO124" i="4"/>
  <c r="GP124" i="4"/>
  <c r="GQ124" i="4"/>
  <c r="GR124" i="4"/>
  <c r="GS124" i="4"/>
  <c r="GT124" i="4"/>
  <c r="GU124" i="4"/>
  <c r="GV124" i="4"/>
  <c r="GW124" i="4"/>
  <c r="GX124" i="4"/>
  <c r="EJ125" i="4"/>
  <c r="EK125" i="4"/>
  <c r="EL125" i="4"/>
  <c r="EM125" i="4"/>
  <c r="EN125" i="4"/>
  <c r="EO125" i="4"/>
  <c r="EP125" i="4"/>
  <c r="EQ125" i="4"/>
  <c r="ER125" i="4"/>
  <c r="ES125" i="4"/>
  <c r="ET125" i="4"/>
  <c r="EU125" i="4"/>
  <c r="EV125" i="4"/>
  <c r="EW125" i="4"/>
  <c r="EX125" i="4"/>
  <c r="EY125" i="4"/>
  <c r="EZ125" i="4"/>
  <c r="FA125" i="4"/>
  <c r="FB125" i="4"/>
  <c r="FC125" i="4"/>
  <c r="FD125" i="4"/>
  <c r="FE125" i="4"/>
  <c r="FF125" i="4"/>
  <c r="FG125" i="4"/>
  <c r="FH125" i="4"/>
  <c r="FI125" i="4"/>
  <c r="FJ125" i="4"/>
  <c r="FK125" i="4"/>
  <c r="FL125" i="4"/>
  <c r="FM125" i="4"/>
  <c r="FN125" i="4"/>
  <c r="FO125" i="4"/>
  <c r="FP125" i="4"/>
  <c r="FQ125" i="4"/>
  <c r="FR125" i="4"/>
  <c r="FS125" i="4"/>
  <c r="FT125" i="4"/>
  <c r="FU125" i="4"/>
  <c r="FV125" i="4"/>
  <c r="FW125" i="4"/>
  <c r="FX125" i="4"/>
  <c r="FY125" i="4"/>
  <c r="FZ125" i="4"/>
  <c r="GA125" i="4"/>
  <c r="GB125" i="4"/>
  <c r="GC125" i="4"/>
  <c r="GD125" i="4"/>
  <c r="GE125" i="4"/>
  <c r="GF125" i="4"/>
  <c r="GG125" i="4"/>
  <c r="GH125" i="4"/>
  <c r="GI125" i="4"/>
  <c r="GJ125" i="4"/>
  <c r="GK125" i="4"/>
  <c r="GL125" i="4"/>
  <c r="GM125" i="4"/>
  <c r="GN125" i="4"/>
  <c r="GO125" i="4"/>
  <c r="GP125" i="4"/>
  <c r="GQ125" i="4"/>
  <c r="GR125" i="4"/>
  <c r="GS125" i="4"/>
  <c r="GT125" i="4"/>
  <c r="GU125" i="4"/>
  <c r="GV125" i="4"/>
  <c r="GW125" i="4"/>
  <c r="GX125" i="4"/>
  <c r="EJ126" i="4"/>
  <c r="EK126" i="4"/>
  <c r="EL126" i="4"/>
  <c r="EM126" i="4"/>
  <c r="EN126" i="4"/>
  <c r="EO126" i="4"/>
  <c r="EP126" i="4"/>
  <c r="EQ126" i="4"/>
  <c r="ER126" i="4"/>
  <c r="ES126" i="4"/>
  <c r="ET126" i="4"/>
  <c r="EU126" i="4"/>
  <c r="EV126" i="4"/>
  <c r="EW126" i="4"/>
  <c r="EX126" i="4"/>
  <c r="EY126" i="4"/>
  <c r="EZ126" i="4"/>
  <c r="FA126" i="4"/>
  <c r="FB126" i="4"/>
  <c r="FC126" i="4"/>
  <c r="FD126" i="4"/>
  <c r="FE126" i="4"/>
  <c r="FF126" i="4"/>
  <c r="FG126" i="4"/>
  <c r="FH126" i="4"/>
  <c r="FI126" i="4"/>
  <c r="FJ126" i="4"/>
  <c r="FK126" i="4"/>
  <c r="FL126" i="4"/>
  <c r="FM126" i="4"/>
  <c r="FN126" i="4"/>
  <c r="FO126" i="4"/>
  <c r="FP126" i="4"/>
  <c r="FQ126" i="4"/>
  <c r="FR126" i="4"/>
  <c r="FS126" i="4"/>
  <c r="FT126" i="4"/>
  <c r="FU126" i="4"/>
  <c r="FV126" i="4"/>
  <c r="FW126" i="4"/>
  <c r="FX126" i="4"/>
  <c r="FY126" i="4"/>
  <c r="FZ126" i="4"/>
  <c r="GA126" i="4"/>
  <c r="GB126" i="4"/>
  <c r="GC126" i="4"/>
  <c r="GD126" i="4"/>
  <c r="GE126" i="4"/>
  <c r="GF126" i="4"/>
  <c r="GG126" i="4"/>
  <c r="GH126" i="4"/>
  <c r="GI126" i="4"/>
  <c r="GJ126" i="4"/>
  <c r="GK126" i="4"/>
  <c r="GL126" i="4"/>
  <c r="GM126" i="4"/>
  <c r="GN126" i="4"/>
  <c r="GO126" i="4"/>
  <c r="GP126" i="4"/>
  <c r="GQ126" i="4"/>
  <c r="GR126" i="4"/>
  <c r="GS126" i="4"/>
  <c r="GT126" i="4"/>
  <c r="GU126" i="4"/>
  <c r="GV126" i="4"/>
  <c r="GW126" i="4"/>
  <c r="GX126" i="4"/>
  <c r="EJ127" i="4"/>
  <c r="EK127" i="4"/>
  <c r="EL127" i="4"/>
  <c r="EM127" i="4"/>
  <c r="EN127" i="4"/>
  <c r="EO127" i="4"/>
  <c r="EP127" i="4"/>
  <c r="EQ127" i="4"/>
  <c r="ER127" i="4"/>
  <c r="ES127" i="4"/>
  <c r="ET127" i="4"/>
  <c r="EU127" i="4"/>
  <c r="EV127" i="4"/>
  <c r="EW127" i="4"/>
  <c r="EX127" i="4"/>
  <c r="EY127" i="4"/>
  <c r="EZ127" i="4"/>
  <c r="FA127" i="4"/>
  <c r="FB127" i="4"/>
  <c r="FC127" i="4"/>
  <c r="FD127" i="4"/>
  <c r="FE127" i="4"/>
  <c r="FF127" i="4"/>
  <c r="FG127" i="4"/>
  <c r="FH127" i="4"/>
  <c r="FI127" i="4"/>
  <c r="FJ127" i="4"/>
  <c r="FK127" i="4"/>
  <c r="FL127" i="4"/>
  <c r="FM127" i="4"/>
  <c r="FN127" i="4"/>
  <c r="FO127" i="4"/>
  <c r="FP127" i="4"/>
  <c r="FQ127" i="4"/>
  <c r="FR127" i="4"/>
  <c r="FS127" i="4"/>
  <c r="FT127" i="4"/>
  <c r="FU127" i="4"/>
  <c r="FV127" i="4"/>
  <c r="FW127" i="4"/>
  <c r="FX127" i="4"/>
  <c r="FY127" i="4"/>
  <c r="FZ127" i="4"/>
  <c r="GA127" i="4"/>
  <c r="GB127" i="4"/>
  <c r="GC127" i="4"/>
  <c r="GD127" i="4"/>
  <c r="GE127" i="4"/>
  <c r="GF127" i="4"/>
  <c r="GG127" i="4"/>
  <c r="GH127" i="4"/>
  <c r="GI127" i="4"/>
  <c r="GJ127" i="4"/>
  <c r="GK127" i="4"/>
  <c r="GL127" i="4"/>
  <c r="GM127" i="4"/>
  <c r="GN127" i="4"/>
  <c r="GO127" i="4"/>
  <c r="GP127" i="4"/>
  <c r="GQ127" i="4"/>
  <c r="GR127" i="4"/>
  <c r="GS127" i="4"/>
  <c r="GT127" i="4"/>
  <c r="GU127" i="4"/>
  <c r="GV127" i="4"/>
  <c r="GW127" i="4"/>
  <c r="GX127" i="4"/>
  <c r="EJ128" i="4"/>
  <c r="EK128" i="4"/>
  <c r="EL128" i="4"/>
  <c r="EM128" i="4"/>
  <c r="EN128" i="4"/>
  <c r="EO128" i="4"/>
  <c r="EP128" i="4"/>
  <c r="EQ128" i="4"/>
  <c r="ER128" i="4"/>
  <c r="ES128" i="4"/>
  <c r="ET128" i="4"/>
  <c r="EU128" i="4"/>
  <c r="EV128" i="4"/>
  <c r="EW128" i="4"/>
  <c r="EX128" i="4"/>
  <c r="EY128" i="4"/>
  <c r="EZ128" i="4"/>
  <c r="FA128" i="4"/>
  <c r="FB128" i="4"/>
  <c r="FC128" i="4"/>
  <c r="FD128" i="4"/>
  <c r="FE128" i="4"/>
  <c r="FF128" i="4"/>
  <c r="FG128" i="4"/>
  <c r="FH128" i="4"/>
  <c r="FI128" i="4"/>
  <c r="FJ128" i="4"/>
  <c r="FK128" i="4"/>
  <c r="FL128" i="4"/>
  <c r="FM128" i="4"/>
  <c r="FN128" i="4"/>
  <c r="FO128" i="4"/>
  <c r="FP128" i="4"/>
  <c r="FQ128" i="4"/>
  <c r="FR128" i="4"/>
  <c r="FS128" i="4"/>
  <c r="FT128" i="4"/>
  <c r="FU128" i="4"/>
  <c r="FV128" i="4"/>
  <c r="FW128" i="4"/>
  <c r="FX128" i="4"/>
  <c r="FY128" i="4"/>
  <c r="FZ128" i="4"/>
  <c r="GA128" i="4"/>
  <c r="GB128" i="4"/>
  <c r="GC128" i="4"/>
  <c r="GD128" i="4"/>
  <c r="GE128" i="4"/>
  <c r="GF128" i="4"/>
  <c r="GG128" i="4"/>
  <c r="GH128" i="4"/>
  <c r="GI128" i="4"/>
  <c r="GJ128" i="4"/>
  <c r="GK128" i="4"/>
  <c r="GL128" i="4"/>
  <c r="GM128" i="4"/>
  <c r="GN128" i="4"/>
  <c r="GO128" i="4"/>
  <c r="GP128" i="4"/>
  <c r="GQ128" i="4"/>
  <c r="GR128" i="4"/>
  <c r="GS128" i="4"/>
  <c r="GT128" i="4"/>
  <c r="GU128" i="4"/>
  <c r="GV128" i="4"/>
  <c r="GW128" i="4"/>
  <c r="GX128" i="4"/>
  <c r="EJ129" i="4"/>
  <c r="EK129" i="4"/>
  <c r="EL129" i="4"/>
  <c r="EM129" i="4"/>
  <c r="EN129" i="4"/>
  <c r="EO129" i="4"/>
  <c r="EP129" i="4"/>
  <c r="EQ129" i="4"/>
  <c r="ER129" i="4"/>
  <c r="ES129" i="4"/>
  <c r="ET129" i="4"/>
  <c r="EU129" i="4"/>
  <c r="EV129" i="4"/>
  <c r="EW129" i="4"/>
  <c r="EX129" i="4"/>
  <c r="EY129" i="4"/>
  <c r="EZ129" i="4"/>
  <c r="FA129" i="4"/>
  <c r="FB129" i="4"/>
  <c r="FC129" i="4"/>
  <c r="FD129" i="4"/>
  <c r="FE129" i="4"/>
  <c r="FF129" i="4"/>
  <c r="FG129" i="4"/>
  <c r="FH129" i="4"/>
  <c r="FI129" i="4"/>
  <c r="FJ129" i="4"/>
  <c r="FK129" i="4"/>
  <c r="FL129" i="4"/>
  <c r="FM129" i="4"/>
  <c r="FN129" i="4"/>
  <c r="FO129" i="4"/>
  <c r="FP129" i="4"/>
  <c r="FQ129" i="4"/>
  <c r="FR129" i="4"/>
  <c r="FS129" i="4"/>
  <c r="FT129" i="4"/>
  <c r="FU129" i="4"/>
  <c r="FV129" i="4"/>
  <c r="FW129" i="4"/>
  <c r="FX129" i="4"/>
  <c r="FY129" i="4"/>
  <c r="FZ129" i="4"/>
  <c r="GA129" i="4"/>
  <c r="GB129" i="4"/>
  <c r="GC129" i="4"/>
  <c r="GD129" i="4"/>
  <c r="GE129" i="4"/>
  <c r="GF129" i="4"/>
  <c r="GG129" i="4"/>
  <c r="GH129" i="4"/>
  <c r="GI129" i="4"/>
  <c r="GJ129" i="4"/>
  <c r="GK129" i="4"/>
  <c r="GL129" i="4"/>
  <c r="GM129" i="4"/>
  <c r="GN129" i="4"/>
  <c r="GO129" i="4"/>
  <c r="GP129" i="4"/>
  <c r="GQ129" i="4"/>
  <c r="GR129" i="4"/>
  <c r="GS129" i="4"/>
  <c r="GT129" i="4"/>
  <c r="GU129" i="4"/>
  <c r="GV129" i="4"/>
  <c r="GW129" i="4"/>
  <c r="GX129" i="4"/>
  <c r="EJ130" i="4"/>
  <c r="EK130" i="4"/>
  <c r="EL130" i="4"/>
  <c r="EM130" i="4"/>
  <c r="EN130" i="4"/>
  <c r="EO130" i="4"/>
  <c r="EP130" i="4"/>
  <c r="EQ130" i="4"/>
  <c r="ER130" i="4"/>
  <c r="ES130" i="4"/>
  <c r="ET130" i="4"/>
  <c r="EU130" i="4"/>
  <c r="EV130" i="4"/>
  <c r="EW130" i="4"/>
  <c r="EX130" i="4"/>
  <c r="EY130" i="4"/>
  <c r="EZ130" i="4"/>
  <c r="FA130" i="4"/>
  <c r="FB130" i="4"/>
  <c r="FC130" i="4"/>
  <c r="FD130" i="4"/>
  <c r="FE130" i="4"/>
  <c r="FF130" i="4"/>
  <c r="FG130" i="4"/>
  <c r="FH130" i="4"/>
  <c r="FI130" i="4"/>
  <c r="FJ130" i="4"/>
  <c r="FK130" i="4"/>
  <c r="FL130" i="4"/>
  <c r="FM130" i="4"/>
  <c r="FN130" i="4"/>
  <c r="FO130" i="4"/>
  <c r="FP130" i="4"/>
  <c r="FQ130" i="4"/>
  <c r="FR130" i="4"/>
  <c r="FS130" i="4"/>
  <c r="FT130" i="4"/>
  <c r="FU130" i="4"/>
  <c r="FV130" i="4"/>
  <c r="FW130" i="4"/>
  <c r="FX130" i="4"/>
  <c r="FY130" i="4"/>
  <c r="FZ130" i="4"/>
  <c r="GA130" i="4"/>
  <c r="GB130" i="4"/>
  <c r="GC130" i="4"/>
  <c r="GD130" i="4"/>
  <c r="GE130" i="4"/>
  <c r="GF130" i="4"/>
  <c r="GG130" i="4"/>
  <c r="GH130" i="4"/>
  <c r="GI130" i="4"/>
  <c r="GJ130" i="4"/>
  <c r="GK130" i="4"/>
  <c r="GL130" i="4"/>
  <c r="GM130" i="4"/>
  <c r="GN130" i="4"/>
  <c r="GO130" i="4"/>
  <c r="GP130" i="4"/>
  <c r="GQ130" i="4"/>
  <c r="GR130" i="4"/>
  <c r="GS130" i="4"/>
  <c r="GT130" i="4"/>
  <c r="GU130" i="4"/>
  <c r="GV130" i="4"/>
  <c r="GW130" i="4"/>
  <c r="GX130" i="4"/>
  <c r="EJ131" i="4"/>
  <c r="EK131" i="4"/>
  <c r="EL131" i="4"/>
  <c r="EM131" i="4"/>
  <c r="EN131" i="4"/>
  <c r="EO131" i="4"/>
  <c r="EP131" i="4"/>
  <c r="EQ131" i="4"/>
  <c r="ER131" i="4"/>
  <c r="ES131" i="4"/>
  <c r="ET131" i="4"/>
  <c r="EU131" i="4"/>
  <c r="EV131" i="4"/>
  <c r="EW131" i="4"/>
  <c r="EX131" i="4"/>
  <c r="EY131" i="4"/>
  <c r="EZ131" i="4"/>
  <c r="FA131" i="4"/>
  <c r="FB131" i="4"/>
  <c r="FC131" i="4"/>
  <c r="FD131" i="4"/>
  <c r="FE131" i="4"/>
  <c r="FF131" i="4"/>
  <c r="FG131" i="4"/>
  <c r="FH131" i="4"/>
  <c r="FI131" i="4"/>
  <c r="FJ131" i="4"/>
  <c r="FK131" i="4"/>
  <c r="FL131" i="4"/>
  <c r="FM131" i="4"/>
  <c r="FN131" i="4"/>
  <c r="FO131" i="4"/>
  <c r="FP131" i="4"/>
  <c r="FQ131" i="4"/>
  <c r="FR131" i="4"/>
  <c r="FS131" i="4"/>
  <c r="FT131" i="4"/>
  <c r="FU131" i="4"/>
  <c r="FV131" i="4"/>
  <c r="FW131" i="4"/>
  <c r="FX131" i="4"/>
  <c r="FY131" i="4"/>
  <c r="FZ131" i="4"/>
  <c r="GA131" i="4"/>
  <c r="GB131" i="4"/>
  <c r="GC131" i="4"/>
  <c r="GD131" i="4"/>
  <c r="GE131" i="4"/>
  <c r="GF131" i="4"/>
  <c r="GG131" i="4"/>
  <c r="GH131" i="4"/>
  <c r="GI131" i="4"/>
  <c r="GJ131" i="4"/>
  <c r="GK131" i="4"/>
  <c r="GL131" i="4"/>
  <c r="GM131" i="4"/>
  <c r="GN131" i="4"/>
  <c r="GO131" i="4"/>
  <c r="GP131" i="4"/>
  <c r="GQ131" i="4"/>
  <c r="GR131" i="4"/>
  <c r="GS131" i="4"/>
  <c r="GT131" i="4"/>
  <c r="GU131" i="4"/>
  <c r="GV131" i="4"/>
  <c r="GW131" i="4"/>
  <c r="GX131" i="4"/>
  <c r="EJ132" i="4"/>
  <c r="EK132" i="4"/>
  <c r="EL132" i="4"/>
  <c r="EM132" i="4"/>
  <c r="EN132" i="4"/>
  <c r="EO132" i="4"/>
  <c r="EP132" i="4"/>
  <c r="EQ132" i="4"/>
  <c r="ER132" i="4"/>
  <c r="ES132" i="4"/>
  <c r="ET132" i="4"/>
  <c r="EU132" i="4"/>
  <c r="EV132" i="4"/>
  <c r="EW132" i="4"/>
  <c r="EX132" i="4"/>
  <c r="EY132" i="4"/>
  <c r="EZ132" i="4"/>
  <c r="FA132" i="4"/>
  <c r="FB132" i="4"/>
  <c r="FC132" i="4"/>
  <c r="FD132" i="4"/>
  <c r="FE132" i="4"/>
  <c r="FF132" i="4"/>
  <c r="FG132" i="4"/>
  <c r="FH132" i="4"/>
  <c r="FI132" i="4"/>
  <c r="FJ132" i="4"/>
  <c r="FK132" i="4"/>
  <c r="FL132" i="4"/>
  <c r="FM132" i="4"/>
  <c r="FN132" i="4"/>
  <c r="FO132" i="4"/>
  <c r="FP132" i="4"/>
  <c r="FQ132" i="4"/>
  <c r="FR132" i="4"/>
  <c r="FS132" i="4"/>
  <c r="FT132" i="4"/>
  <c r="FU132" i="4"/>
  <c r="FV132" i="4"/>
  <c r="FW132" i="4"/>
  <c r="FX132" i="4"/>
  <c r="FY132" i="4"/>
  <c r="FZ132" i="4"/>
  <c r="GA132" i="4"/>
  <c r="GB132" i="4"/>
  <c r="GC132" i="4"/>
  <c r="GD132" i="4"/>
  <c r="GE132" i="4"/>
  <c r="GF132" i="4"/>
  <c r="GG132" i="4"/>
  <c r="GH132" i="4"/>
  <c r="GI132" i="4"/>
  <c r="GJ132" i="4"/>
  <c r="GK132" i="4"/>
  <c r="GL132" i="4"/>
  <c r="GM132" i="4"/>
  <c r="GN132" i="4"/>
  <c r="GO132" i="4"/>
  <c r="GP132" i="4"/>
  <c r="GQ132" i="4"/>
  <c r="GR132" i="4"/>
  <c r="GS132" i="4"/>
  <c r="GT132" i="4"/>
  <c r="GU132" i="4"/>
  <c r="GV132" i="4"/>
  <c r="GW132" i="4"/>
  <c r="GX132" i="4"/>
  <c r="EJ133" i="4"/>
  <c r="EK133" i="4"/>
  <c r="EL133" i="4"/>
  <c r="EM133" i="4"/>
  <c r="EN133" i="4"/>
  <c r="EO133" i="4"/>
  <c r="EP133" i="4"/>
  <c r="EQ133" i="4"/>
  <c r="ER133" i="4"/>
  <c r="ES133" i="4"/>
  <c r="ET133" i="4"/>
  <c r="EU133" i="4"/>
  <c r="EV133" i="4"/>
  <c r="EW133" i="4"/>
  <c r="EX133" i="4"/>
  <c r="EY133" i="4"/>
  <c r="EZ133" i="4"/>
  <c r="FA133" i="4"/>
  <c r="FB133" i="4"/>
  <c r="FC133" i="4"/>
  <c r="FD133" i="4"/>
  <c r="FE133" i="4"/>
  <c r="FF133" i="4"/>
  <c r="FG133" i="4"/>
  <c r="FH133" i="4"/>
  <c r="FI133" i="4"/>
  <c r="FJ133" i="4"/>
  <c r="FK133" i="4"/>
  <c r="FL133" i="4"/>
  <c r="FM133" i="4"/>
  <c r="FN133" i="4"/>
  <c r="FO133" i="4"/>
  <c r="FP133" i="4"/>
  <c r="FQ133" i="4"/>
  <c r="FR133" i="4"/>
  <c r="FS133" i="4"/>
  <c r="FT133" i="4"/>
  <c r="FU133" i="4"/>
  <c r="FV133" i="4"/>
  <c r="FW133" i="4"/>
  <c r="FX133" i="4"/>
  <c r="FY133" i="4"/>
  <c r="FZ133" i="4"/>
  <c r="GA133" i="4"/>
  <c r="GB133" i="4"/>
  <c r="GC133" i="4"/>
  <c r="GD133" i="4"/>
  <c r="GE133" i="4"/>
  <c r="GF133" i="4"/>
  <c r="GG133" i="4"/>
  <c r="GH133" i="4"/>
  <c r="GI133" i="4"/>
  <c r="GJ133" i="4"/>
  <c r="GK133" i="4"/>
  <c r="GL133" i="4"/>
  <c r="GM133" i="4"/>
  <c r="GN133" i="4"/>
  <c r="GO133" i="4"/>
  <c r="GP133" i="4"/>
  <c r="GQ133" i="4"/>
  <c r="GR133" i="4"/>
  <c r="GS133" i="4"/>
  <c r="GT133" i="4"/>
  <c r="GU133" i="4"/>
  <c r="GV133" i="4"/>
  <c r="GW133" i="4"/>
  <c r="GX133" i="4"/>
  <c r="EJ134" i="4"/>
  <c r="EK134" i="4"/>
  <c r="EL134" i="4"/>
  <c r="EM134" i="4"/>
  <c r="EN134" i="4"/>
  <c r="EO134" i="4"/>
  <c r="EP134" i="4"/>
  <c r="EQ134" i="4"/>
  <c r="ER134" i="4"/>
  <c r="ES134" i="4"/>
  <c r="ET134" i="4"/>
  <c r="EU134" i="4"/>
  <c r="EV134" i="4"/>
  <c r="EW134" i="4"/>
  <c r="EX134" i="4"/>
  <c r="EY134" i="4"/>
  <c r="EZ134" i="4"/>
  <c r="FA134" i="4"/>
  <c r="FB134" i="4"/>
  <c r="FC134" i="4"/>
  <c r="FD134" i="4"/>
  <c r="FE134" i="4"/>
  <c r="FF134" i="4"/>
  <c r="FG134" i="4"/>
  <c r="FH134" i="4"/>
  <c r="FI134" i="4"/>
  <c r="FJ134" i="4"/>
  <c r="FK134" i="4"/>
  <c r="FL134" i="4"/>
  <c r="FM134" i="4"/>
  <c r="FN134" i="4"/>
  <c r="FO134" i="4"/>
  <c r="FP134" i="4"/>
  <c r="FQ134" i="4"/>
  <c r="FR134" i="4"/>
  <c r="FS134" i="4"/>
  <c r="FT134" i="4"/>
  <c r="FU134" i="4"/>
  <c r="FV134" i="4"/>
  <c r="FW134" i="4"/>
  <c r="FX134" i="4"/>
  <c r="FY134" i="4"/>
  <c r="FZ134" i="4"/>
  <c r="GA134" i="4"/>
  <c r="GB134" i="4"/>
  <c r="GC134" i="4"/>
  <c r="GD134" i="4"/>
  <c r="GE134" i="4"/>
  <c r="GF134" i="4"/>
  <c r="GG134" i="4"/>
  <c r="GH134" i="4"/>
  <c r="GI134" i="4"/>
  <c r="GJ134" i="4"/>
  <c r="GK134" i="4"/>
  <c r="GL134" i="4"/>
  <c r="GM134" i="4"/>
  <c r="GN134" i="4"/>
  <c r="GO134" i="4"/>
  <c r="GP134" i="4"/>
  <c r="GQ134" i="4"/>
  <c r="GR134" i="4"/>
  <c r="GS134" i="4"/>
  <c r="GT134" i="4"/>
  <c r="GU134" i="4"/>
  <c r="GV134" i="4"/>
  <c r="GW134" i="4"/>
  <c r="GX134" i="4"/>
  <c r="EJ135" i="4"/>
  <c r="EK135" i="4"/>
  <c r="EL135" i="4"/>
  <c r="EM135" i="4"/>
  <c r="EN135" i="4"/>
  <c r="EO135" i="4"/>
  <c r="EP135" i="4"/>
  <c r="EQ135" i="4"/>
  <c r="ER135" i="4"/>
  <c r="ES135" i="4"/>
  <c r="ET135" i="4"/>
  <c r="EU135" i="4"/>
  <c r="EV135" i="4"/>
  <c r="EW135" i="4"/>
  <c r="EX135" i="4"/>
  <c r="EY135" i="4"/>
  <c r="EZ135" i="4"/>
  <c r="FA135" i="4"/>
  <c r="FB135" i="4"/>
  <c r="FC135" i="4"/>
  <c r="FD135" i="4"/>
  <c r="FE135" i="4"/>
  <c r="FF135" i="4"/>
  <c r="FG135" i="4"/>
  <c r="FH135" i="4"/>
  <c r="FI135" i="4"/>
  <c r="FJ135" i="4"/>
  <c r="FK135" i="4"/>
  <c r="FL135" i="4"/>
  <c r="FM135" i="4"/>
  <c r="FN135" i="4"/>
  <c r="FO135" i="4"/>
  <c r="FP135" i="4"/>
  <c r="FQ135" i="4"/>
  <c r="FR135" i="4"/>
  <c r="FS135" i="4"/>
  <c r="FT135" i="4"/>
  <c r="FU135" i="4"/>
  <c r="FV135" i="4"/>
  <c r="FW135" i="4"/>
  <c r="FX135" i="4"/>
  <c r="FY135" i="4"/>
  <c r="FZ135" i="4"/>
  <c r="GA135" i="4"/>
  <c r="GB135" i="4"/>
  <c r="GC135" i="4"/>
  <c r="GD135" i="4"/>
  <c r="GE135" i="4"/>
  <c r="GF135" i="4"/>
  <c r="GG135" i="4"/>
  <c r="GH135" i="4"/>
  <c r="GI135" i="4"/>
  <c r="GJ135" i="4"/>
  <c r="GK135" i="4"/>
  <c r="GL135" i="4"/>
  <c r="GM135" i="4"/>
  <c r="GN135" i="4"/>
  <c r="GO135" i="4"/>
  <c r="GP135" i="4"/>
  <c r="GQ135" i="4"/>
  <c r="GR135" i="4"/>
  <c r="GS135" i="4"/>
  <c r="GT135" i="4"/>
  <c r="GU135" i="4"/>
  <c r="GV135" i="4"/>
  <c r="GW135" i="4"/>
  <c r="GX135" i="4"/>
  <c r="EJ136" i="4"/>
  <c r="EK136" i="4"/>
  <c r="EL136" i="4"/>
  <c r="EM136" i="4"/>
  <c r="EN136" i="4"/>
  <c r="EO136" i="4"/>
  <c r="EP136" i="4"/>
  <c r="EQ136" i="4"/>
  <c r="ER136" i="4"/>
  <c r="ES136" i="4"/>
  <c r="ET136" i="4"/>
  <c r="EU136" i="4"/>
  <c r="EV136" i="4"/>
  <c r="EW136" i="4"/>
  <c r="EX136" i="4"/>
  <c r="EY136" i="4"/>
  <c r="EZ136" i="4"/>
  <c r="FA136" i="4"/>
  <c r="FB136" i="4"/>
  <c r="FC136" i="4"/>
  <c r="FD136" i="4"/>
  <c r="FE136" i="4"/>
  <c r="FF136" i="4"/>
  <c r="FG136" i="4"/>
  <c r="FH136" i="4"/>
  <c r="FI136" i="4"/>
  <c r="FJ136" i="4"/>
  <c r="FK136" i="4"/>
  <c r="FL136" i="4"/>
  <c r="FM136" i="4"/>
  <c r="FN136" i="4"/>
  <c r="FO136" i="4"/>
  <c r="FP136" i="4"/>
  <c r="FQ136" i="4"/>
  <c r="FR136" i="4"/>
  <c r="FS136" i="4"/>
  <c r="FT136" i="4"/>
  <c r="FU136" i="4"/>
  <c r="FV136" i="4"/>
  <c r="FW136" i="4"/>
  <c r="FX136" i="4"/>
  <c r="FY136" i="4"/>
  <c r="FZ136" i="4"/>
  <c r="GA136" i="4"/>
  <c r="GB136" i="4"/>
  <c r="GC136" i="4"/>
  <c r="GD136" i="4"/>
  <c r="GE136" i="4"/>
  <c r="GF136" i="4"/>
  <c r="GG136" i="4"/>
  <c r="GH136" i="4"/>
  <c r="GI136" i="4"/>
  <c r="GJ136" i="4"/>
  <c r="GK136" i="4"/>
  <c r="GL136" i="4"/>
  <c r="GM136" i="4"/>
  <c r="GN136" i="4"/>
  <c r="GO136" i="4"/>
  <c r="GP136" i="4"/>
  <c r="GQ136" i="4"/>
  <c r="GR136" i="4"/>
  <c r="GS136" i="4"/>
  <c r="GT136" i="4"/>
  <c r="GU136" i="4"/>
  <c r="GV136" i="4"/>
  <c r="GW136" i="4"/>
  <c r="GX136" i="4"/>
  <c r="EJ137" i="4"/>
  <c r="EK137" i="4"/>
  <c r="EL137" i="4"/>
  <c r="EM137" i="4"/>
  <c r="EN137" i="4"/>
  <c r="EO137" i="4"/>
  <c r="EP137" i="4"/>
  <c r="EQ137" i="4"/>
  <c r="ER137" i="4"/>
  <c r="ES137" i="4"/>
  <c r="ET137" i="4"/>
  <c r="EU137" i="4"/>
  <c r="EV137" i="4"/>
  <c r="EW137" i="4"/>
  <c r="EX137" i="4"/>
  <c r="EY137" i="4"/>
  <c r="EZ137" i="4"/>
  <c r="FA137" i="4"/>
  <c r="FB137" i="4"/>
  <c r="FC137" i="4"/>
  <c r="FD137" i="4"/>
  <c r="FE137" i="4"/>
  <c r="FF137" i="4"/>
  <c r="FG137" i="4"/>
  <c r="FH137" i="4"/>
  <c r="FI137" i="4"/>
  <c r="FJ137" i="4"/>
  <c r="FK137" i="4"/>
  <c r="FL137" i="4"/>
  <c r="FM137" i="4"/>
  <c r="FN137" i="4"/>
  <c r="FO137" i="4"/>
  <c r="FP137" i="4"/>
  <c r="FQ137" i="4"/>
  <c r="FR137" i="4"/>
  <c r="FS137" i="4"/>
  <c r="FT137" i="4"/>
  <c r="FU137" i="4"/>
  <c r="FV137" i="4"/>
  <c r="FW137" i="4"/>
  <c r="FX137" i="4"/>
  <c r="FY137" i="4"/>
  <c r="FZ137" i="4"/>
  <c r="GA137" i="4"/>
  <c r="GB137" i="4"/>
  <c r="GC137" i="4"/>
  <c r="GD137" i="4"/>
  <c r="GE137" i="4"/>
  <c r="GF137" i="4"/>
  <c r="GG137" i="4"/>
  <c r="GH137" i="4"/>
  <c r="GI137" i="4"/>
  <c r="GJ137" i="4"/>
  <c r="GK137" i="4"/>
  <c r="GL137" i="4"/>
  <c r="GM137" i="4"/>
  <c r="GN137" i="4"/>
  <c r="GO137" i="4"/>
  <c r="GP137" i="4"/>
  <c r="GQ137" i="4"/>
  <c r="GR137" i="4"/>
  <c r="GS137" i="4"/>
  <c r="GT137" i="4"/>
  <c r="GU137" i="4"/>
  <c r="GV137" i="4"/>
  <c r="GW137" i="4"/>
  <c r="GX137" i="4"/>
  <c r="EJ138" i="4"/>
  <c r="EK138" i="4"/>
  <c r="EL138" i="4"/>
  <c r="EM138" i="4"/>
  <c r="EN138" i="4"/>
  <c r="EO138" i="4"/>
  <c r="EP138" i="4"/>
  <c r="EQ138" i="4"/>
  <c r="ER138" i="4"/>
  <c r="ES138" i="4"/>
  <c r="ET138" i="4"/>
  <c r="EU138" i="4"/>
  <c r="EV138" i="4"/>
  <c r="EW138" i="4"/>
  <c r="EX138" i="4"/>
  <c r="EY138" i="4"/>
  <c r="EZ138" i="4"/>
  <c r="FA138" i="4"/>
  <c r="FB138" i="4"/>
  <c r="FC138" i="4"/>
  <c r="FD138" i="4"/>
  <c r="FE138" i="4"/>
  <c r="FF138" i="4"/>
  <c r="FG138" i="4"/>
  <c r="FH138" i="4"/>
  <c r="FI138" i="4"/>
  <c r="FJ138" i="4"/>
  <c r="FK138" i="4"/>
  <c r="FL138" i="4"/>
  <c r="FM138" i="4"/>
  <c r="FN138" i="4"/>
  <c r="FO138" i="4"/>
  <c r="FP138" i="4"/>
  <c r="FQ138" i="4"/>
  <c r="FR138" i="4"/>
  <c r="FS138" i="4"/>
  <c r="FT138" i="4"/>
  <c r="FU138" i="4"/>
  <c r="FV138" i="4"/>
  <c r="FW138" i="4"/>
  <c r="FX138" i="4"/>
  <c r="FY138" i="4"/>
  <c r="FZ138" i="4"/>
  <c r="GA138" i="4"/>
  <c r="GB138" i="4"/>
  <c r="GC138" i="4"/>
  <c r="GD138" i="4"/>
  <c r="GE138" i="4"/>
  <c r="GF138" i="4"/>
  <c r="GG138" i="4"/>
  <c r="GH138" i="4"/>
  <c r="GI138" i="4"/>
  <c r="GJ138" i="4"/>
  <c r="GK138" i="4"/>
  <c r="GL138" i="4"/>
  <c r="GM138" i="4"/>
  <c r="GN138" i="4"/>
  <c r="GO138" i="4"/>
  <c r="GP138" i="4"/>
  <c r="GQ138" i="4"/>
  <c r="GR138" i="4"/>
  <c r="GS138" i="4"/>
  <c r="GT138" i="4"/>
  <c r="GU138" i="4"/>
  <c r="GV138" i="4"/>
  <c r="GW138" i="4"/>
  <c r="GX138" i="4"/>
  <c r="EJ139" i="4"/>
  <c r="EK139" i="4"/>
  <c r="EL139" i="4"/>
  <c r="EM139" i="4"/>
  <c r="EN139" i="4"/>
  <c r="EO139" i="4"/>
  <c r="EP139" i="4"/>
  <c r="EQ139" i="4"/>
  <c r="ER139" i="4"/>
  <c r="ES139" i="4"/>
  <c r="ET139" i="4"/>
  <c r="EU139" i="4"/>
  <c r="EV139" i="4"/>
  <c r="EW139" i="4"/>
  <c r="EX139" i="4"/>
  <c r="EY139" i="4"/>
  <c r="EZ139" i="4"/>
  <c r="FA139" i="4"/>
  <c r="FB139" i="4"/>
  <c r="FC139" i="4"/>
  <c r="FD139" i="4"/>
  <c r="FE139" i="4"/>
  <c r="FF139" i="4"/>
  <c r="FG139" i="4"/>
  <c r="FH139" i="4"/>
  <c r="FI139" i="4"/>
  <c r="FJ139" i="4"/>
  <c r="FK139" i="4"/>
  <c r="FL139" i="4"/>
  <c r="FM139" i="4"/>
  <c r="FN139" i="4"/>
  <c r="FO139" i="4"/>
  <c r="FP139" i="4"/>
  <c r="FQ139" i="4"/>
  <c r="FR139" i="4"/>
  <c r="FS139" i="4"/>
  <c r="FT139" i="4"/>
  <c r="FU139" i="4"/>
  <c r="FV139" i="4"/>
  <c r="FW139" i="4"/>
  <c r="FX139" i="4"/>
  <c r="FY139" i="4"/>
  <c r="FZ139" i="4"/>
  <c r="GA139" i="4"/>
  <c r="GB139" i="4"/>
  <c r="GC139" i="4"/>
  <c r="GD139" i="4"/>
  <c r="GE139" i="4"/>
  <c r="GF139" i="4"/>
  <c r="GG139" i="4"/>
  <c r="GH139" i="4"/>
  <c r="GI139" i="4"/>
  <c r="GJ139" i="4"/>
  <c r="GK139" i="4"/>
  <c r="GL139" i="4"/>
  <c r="GM139" i="4"/>
  <c r="GN139" i="4"/>
  <c r="GO139" i="4"/>
  <c r="GP139" i="4"/>
  <c r="GQ139" i="4"/>
  <c r="GR139" i="4"/>
  <c r="GS139" i="4"/>
  <c r="GT139" i="4"/>
  <c r="GU139" i="4"/>
  <c r="GV139" i="4"/>
  <c r="GW139" i="4"/>
  <c r="GX139" i="4"/>
  <c r="EJ140" i="4"/>
  <c r="EK140" i="4"/>
  <c r="EL140" i="4"/>
  <c r="EM140" i="4"/>
  <c r="EN140" i="4"/>
  <c r="EO140" i="4"/>
  <c r="EP140" i="4"/>
  <c r="EQ140" i="4"/>
  <c r="ER140" i="4"/>
  <c r="ES140" i="4"/>
  <c r="ET140" i="4"/>
  <c r="EU140" i="4"/>
  <c r="EV140" i="4"/>
  <c r="EW140" i="4"/>
  <c r="EX140" i="4"/>
  <c r="EY140" i="4"/>
  <c r="EZ140" i="4"/>
  <c r="FA140" i="4"/>
  <c r="FB140" i="4"/>
  <c r="FC140" i="4"/>
  <c r="FD140" i="4"/>
  <c r="FE140" i="4"/>
  <c r="FF140" i="4"/>
  <c r="FG140" i="4"/>
  <c r="FH140" i="4"/>
  <c r="FI140" i="4"/>
  <c r="FJ140" i="4"/>
  <c r="FK140" i="4"/>
  <c r="FL140" i="4"/>
  <c r="FM140" i="4"/>
  <c r="FN140" i="4"/>
  <c r="FO140" i="4"/>
  <c r="FP140" i="4"/>
  <c r="FQ140" i="4"/>
  <c r="FR140" i="4"/>
  <c r="FS140" i="4"/>
  <c r="FT140" i="4"/>
  <c r="FU140" i="4"/>
  <c r="FV140" i="4"/>
  <c r="FW140" i="4"/>
  <c r="FX140" i="4"/>
  <c r="FY140" i="4"/>
  <c r="FZ140" i="4"/>
  <c r="GA140" i="4"/>
  <c r="GB140" i="4"/>
  <c r="GC140" i="4"/>
  <c r="GD140" i="4"/>
  <c r="GE140" i="4"/>
  <c r="GF140" i="4"/>
  <c r="GG140" i="4"/>
  <c r="GH140" i="4"/>
  <c r="GI140" i="4"/>
  <c r="GJ140" i="4"/>
  <c r="GK140" i="4"/>
  <c r="GL140" i="4"/>
  <c r="GM140" i="4"/>
  <c r="GN140" i="4"/>
  <c r="GO140" i="4"/>
  <c r="GP140" i="4"/>
  <c r="GQ140" i="4"/>
  <c r="GR140" i="4"/>
  <c r="GS140" i="4"/>
  <c r="GT140" i="4"/>
  <c r="GU140" i="4"/>
  <c r="GV140" i="4"/>
  <c r="GW140" i="4"/>
  <c r="GX140" i="4"/>
  <c r="EJ141" i="4"/>
  <c r="EK141" i="4"/>
  <c r="EL141" i="4"/>
  <c r="EM141" i="4"/>
  <c r="EN141" i="4"/>
  <c r="EO141" i="4"/>
  <c r="EP141" i="4"/>
  <c r="EQ141" i="4"/>
  <c r="ER141" i="4"/>
  <c r="ES141" i="4"/>
  <c r="ET141" i="4"/>
  <c r="EU141" i="4"/>
  <c r="EV141" i="4"/>
  <c r="EW141" i="4"/>
  <c r="EX141" i="4"/>
  <c r="EY141" i="4"/>
  <c r="EZ141" i="4"/>
  <c r="FA141" i="4"/>
  <c r="FB141" i="4"/>
  <c r="FC141" i="4"/>
  <c r="FD141" i="4"/>
  <c r="FE141" i="4"/>
  <c r="FF141" i="4"/>
  <c r="FG141" i="4"/>
  <c r="FH141" i="4"/>
  <c r="FI141" i="4"/>
  <c r="FJ141" i="4"/>
  <c r="FK141" i="4"/>
  <c r="FL141" i="4"/>
  <c r="FM141" i="4"/>
  <c r="FN141" i="4"/>
  <c r="FO141" i="4"/>
  <c r="FP141" i="4"/>
  <c r="FQ141" i="4"/>
  <c r="FR141" i="4"/>
  <c r="FS141" i="4"/>
  <c r="FT141" i="4"/>
  <c r="FU141" i="4"/>
  <c r="FV141" i="4"/>
  <c r="FW141" i="4"/>
  <c r="FX141" i="4"/>
  <c r="FY141" i="4"/>
  <c r="FZ141" i="4"/>
  <c r="GA141" i="4"/>
  <c r="GB141" i="4"/>
  <c r="GC141" i="4"/>
  <c r="GD141" i="4"/>
  <c r="GE141" i="4"/>
  <c r="GF141" i="4"/>
  <c r="GG141" i="4"/>
  <c r="GH141" i="4"/>
  <c r="GI141" i="4"/>
  <c r="GJ141" i="4"/>
  <c r="GK141" i="4"/>
  <c r="GL141" i="4"/>
  <c r="GM141" i="4"/>
  <c r="GN141" i="4"/>
  <c r="GO141" i="4"/>
  <c r="GP141" i="4"/>
  <c r="GQ141" i="4"/>
  <c r="GR141" i="4"/>
  <c r="GS141" i="4"/>
  <c r="GT141" i="4"/>
  <c r="GU141" i="4"/>
  <c r="GV141" i="4"/>
  <c r="GW141" i="4"/>
  <c r="GX141" i="4"/>
  <c r="EJ142" i="4"/>
  <c r="EK142" i="4"/>
  <c r="EL142" i="4"/>
  <c r="EM142" i="4"/>
  <c r="EN142" i="4"/>
  <c r="EO142" i="4"/>
  <c r="EP142" i="4"/>
  <c r="EQ142" i="4"/>
  <c r="ER142" i="4"/>
  <c r="ES142" i="4"/>
  <c r="ET142" i="4"/>
  <c r="EU142" i="4"/>
  <c r="EV142" i="4"/>
  <c r="EW142" i="4"/>
  <c r="EX142" i="4"/>
  <c r="EY142" i="4"/>
  <c r="EZ142" i="4"/>
  <c r="FA142" i="4"/>
  <c r="FB142" i="4"/>
  <c r="FC142" i="4"/>
  <c r="FD142" i="4"/>
  <c r="FE142" i="4"/>
  <c r="FF142" i="4"/>
  <c r="FG142" i="4"/>
  <c r="FH142" i="4"/>
  <c r="FI142" i="4"/>
  <c r="FJ142" i="4"/>
  <c r="FK142" i="4"/>
  <c r="FL142" i="4"/>
  <c r="FM142" i="4"/>
  <c r="FN142" i="4"/>
  <c r="FO142" i="4"/>
  <c r="FP142" i="4"/>
  <c r="FQ142" i="4"/>
  <c r="FR142" i="4"/>
  <c r="FS142" i="4"/>
  <c r="FT142" i="4"/>
  <c r="FU142" i="4"/>
  <c r="FV142" i="4"/>
  <c r="FW142" i="4"/>
  <c r="FX142" i="4"/>
  <c r="FY142" i="4"/>
  <c r="FZ142" i="4"/>
  <c r="GA142" i="4"/>
  <c r="GB142" i="4"/>
  <c r="GC142" i="4"/>
  <c r="GD142" i="4"/>
  <c r="GE142" i="4"/>
  <c r="GF142" i="4"/>
  <c r="GG142" i="4"/>
  <c r="GH142" i="4"/>
  <c r="GI142" i="4"/>
  <c r="GJ142" i="4"/>
  <c r="GK142" i="4"/>
  <c r="GL142" i="4"/>
  <c r="GM142" i="4"/>
  <c r="GN142" i="4"/>
  <c r="GO142" i="4"/>
  <c r="GP142" i="4"/>
  <c r="GQ142" i="4"/>
  <c r="GR142" i="4"/>
  <c r="GS142" i="4"/>
  <c r="GT142" i="4"/>
  <c r="GU142" i="4"/>
  <c r="GV142" i="4"/>
  <c r="GW142" i="4"/>
  <c r="GX142" i="4"/>
  <c r="EJ143" i="4"/>
  <c r="EK143" i="4"/>
  <c r="EL143" i="4"/>
  <c r="EM143" i="4"/>
  <c r="EN143" i="4"/>
  <c r="EO143" i="4"/>
  <c r="EP143" i="4"/>
  <c r="EQ143" i="4"/>
  <c r="ER143" i="4"/>
  <c r="ES143" i="4"/>
  <c r="ET143" i="4"/>
  <c r="EU143" i="4"/>
  <c r="EV143" i="4"/>
  <c r="EW143" i="4"/>
  <c r="EX143" i="4"/>
  <c r="EY143" i="4"/>
  <c r="EZ143" i="4"/>
  <c r="FA143" i="4"/>
  <c r="FB143" i="4"/>
  <c r="FC143" i="4"/>
  <c r="FD143" i="4"/>
  <c r="FE143" i="4"/>
  <c r="FF143" i="4"/>
  <c r="FG143" i="4"/>
  <c r="FH143" i="4"/>
  <c r="FI143" i="4"/>
  <c r="FJ143" i="4"/>
  <c r="FK143" i="4"/>
  <c r="FL143" i="4"/>
  <c r="FM143" i="4"/>
  <c r="FN143" i="4"/>
  <c r="FO143" i="4"/>
  <c r="FP143" i="4"/>
  <c r="FQ143" i="4"/>
  <c r="FR143" i="4"/>
  <c r="FS143" i="4"/>
  <c r="FT143" i="4"/>
  <c r="FU143" i="4"/>
  <c r="FV143" i="4"/>
  <c r="FW143" i="4"/>
  <c r="FX143" i="4"/>
  <c r="FY143" i="4"/>
  <c r="FZ143" i="4"/>
  <c r="GA143" i="4"/>
  <c r="GB143" i="4"/>
  <c r="GC143" i="4"/>
  <c r="GD143" i="4"/>
  <c r="GE143" i="4"/>
  <c r="GF143" i="4"/>
  <c r="GG143" i="4"/>
  <c r="GH143" i="4"/>
  <c r="GI143" i="4"/>
  <c r="GJ143" i="4"/>
  <c r="GK143" i="4"/>
  <c r="GL143" i="4"/>
  <c r="GM143" i="4"/>
  <c r="GN143" i="4"/>
  <c r="GO143" i="4"/>
  <c r="GP143" i="4"/>
  <c r="GQ143" i="4"/>
  <c r="GR143" i="4"/>
  <c r="GS143" i="4"/>
  <c r="GT143" i="4"/>
  <c r="GU143" i="4"/>
  <c r="GV143" i="4"/>
  <c r="GW143" i="4"/>
  <c r="GX143" i="4"/>
  <c r="EJ144" i="4"/>
  <c r="EK144" i="4"/>
  <c r="EL144" i="4"/>
  <c r="EM144" i="4"/>
  <c r="EN144" i="4"/>
  <c r="EO144" i="4"/>
  <c r="EP144" i="4"/>
  <c r="EQ144" i="4"/>
  <c r="ER144" i="4"/>
  <c r="ES144" i="4"/>
  <c r="ET144" i="4"/>
  <c r="EU144" i="4"/>
  <c r="EV144" i="4"/>
  <c r="EW144" i="4"/>
  <c r="EX144" i="4"/>
  <c r="EY144" i="4"/>
  <c r="EZ144" i="4"/>
  <c r="FA144" i="4"/>
  <c r="FB144" i="4"/>
  <c r="FC144" i="4"/>
  <c r="FD144" i="4"/>
  <c r="FE144" i="4"/>
  <c r="FF144" i="4"/>
  <c r="FG144" i="4"/>
  <c r="FH144" i="4"/>
  <c r="FI144" i="4"/>
  <c r="FJ144" i="4"/>
  <c r="FK144" i="4"/>
  <c r="FL144" i="4"/>
  <c r="FM144" i="4"/>
  <c r="FN144" i="4"/>
  <c r="FO144" i="4"/>
  <c r="FP144" i="4"/>
  <c r="FQ144" i="4"/>
  <c r="FR144" i="4"/>
  <c r="FS144" i="4"/>
  <c r="FT144" i="4"/>
  <c r="FU144" i="4"/>
  <c r="FV144" i="4"/>
  <c r="FW144" i="4"/>
  <c r="FX144" i="4"/>
  <c r="FY144" i="4"/>
  <c r="FZ144" i="4"/>
  <c r="GA144" i="4"/>
  <c r="GB144" i="4"/>
  <c r="GC144" i="4"/>
  <c r="GD144" i="4"/>
  <c r="GE144" i="4"/>
  <c r="GF144" i="4"/>
  <c r="GG144" i="4"/>
  <c r="GH144" i="4"/>
  <c r="GI144" i="4"/>
  <c r="GJ144" i="4"/>
  <c r="GK144" i="4"/>
  <c r="GL144" i="4"/>
  <c r="GM144" i="4"/>
  <c r="GN144" i="4"/>
  <c r="GO144" i="4"/>
  <c r="GP144" i="4"/>
  <c r="GQ144" i="4"/>
  <c r="GR144" i="4"/>
  <c r="GS144" i="4"/>
  <c r="GT144" i="4"/>
  <c r="GU144" i="4"/>
  <c r="GV144" i="4"/>
  <c r="GW144" i="4"/>
  <c r="GX144" i="4"/>
  <c r="EJ145" i="4"/>
  <c r="EK145" i="4"/>
  <c r="EL145" i="4"/>
  <c r="EM145" i="4"/>
  <c r="EN145" i="4"/>
  <c r="EO145" i="4"/>
  <c r="EP145" i="4"/>
  <c r="EQ145" i="4"/>
  <c r="ER145" i="4"/>
  <c r="ES145" i="4"/>
  <c r="ET145" i="4"/>
  <c r="EU145" i="4"/>
  <c r="EV145" i="4"/>
  <c r="EW145" i="4"/>
  <c r="EX145" i="4"/>
  <c r="EY145" i="4"/>
  <c r="EZ145" i="4"/>
  <c r="FA145" i="4"/>
  <c r="FB145" i="4"/>
  <c r="FC145" i="4"/>
  <c r="FD145" i="4"/>
  <c r="FE145" i="4"/>
  <c r="FF145" i="4"/>
  <c r="FG145" i="4"/>
  <c r="FH145" i="4"/>
  <c r="FI145" i="4"/>
  <c r="FJ145" i="4"/>
  <c r="FK145" i="4"/>
  <c r="FL145" i="4"/>
  <c r="FM145" i="4"/>
  <c r="FN145" i="4"/>
  <c r="FO145" i="4"/>
  <c r="FP145" i="4"/>
  <c r="FQ145" i="4"/>
  <c r="FR145" i="4"/>
  <c r="FS145" i="4"/>
  <c r="FT145" i="4"/>
  <c r="FU145" i="4"/>
  <c r="FV145" i="4"/>
  <c r="FW145" i="4"/>
  <c r="FX145" i="4"/>
  <c r="FY145" i="4"/>
  <c r="FZ145" i="4"/>
  <c r="GA145" i="4"/>
  <c r="GB145" i="4"/>
  <c r="GC145" i="4"/>
  <c r="GD145" i="4"/>
  <c r="GE145" i="4"/>
  <c r="GF145" i="4"/>
  <c r="GG145" i="4"/>
  <c r="GH145" i="4"/>
  <c r="GI145" i="4"/>
  <c r="GJ145" i="4"/>
  <c r="GK145" i="4"/>
  <c r="GL145" i="4"/>
  <c r="GM145" i="4"/>
  <c r="GN145" i="4"/>
  <c r="GO145" i="4"/>
  <c r="GP145" i="4"/>
  <c r="GQ145" i="4"/>
  <c r="GR145" i="4"/>
  <c r="GS145" i="4"/>
  <c r="GT145" i="4"/>
  <c r="GU145" i="4"/>
  <c r="GV145" i="4"/>
  <c r="GW145" i="4"/>
  <c r="GX145" i="4"/>
  <c r="EJ146" i="4"/>
  <c r="EK146" i="4"/>
  <c r="EL146" i="4"/>
  <c r="EM146" i="4"/>
  <c r="EN146" i="4"/>
  <c r="EO146" i="4"/>
  <c r="EP146" i="4"/>
  <c r="EQ146" i="4"/>
  <c r="ER146" i="4"/>
  <c r="ES146" i="4"/>
  <c r="ET146" i="4"/>
  <c r="EU146" i="4"/>
  <c r="EV146" i="4"/>
  <c r="EW146" i="4"/>
  <c r="EX146" i="4"/>
  <c r="EY146" i="4"/>
  <c r="EZ146" i="4"/>
  <c r="FA146" i="4"/>
  <c r="FB146" i="4"/>
  <c r="FC146" i="4"/>
  <c r="FD146" i="4"/>
  <c r="FE146" i="4"/>
  <c r="FF146" i="4"/>
  <c r="FG146" i="4"/>
  <c r="FH146" i="4"/>
  <c r="FI146" i="4"/>
  <c r="FJ146" i="4"/>
  <c r="FK146" i="4"/>
  <c r="FL146" i="4"/>
  <c r="FM146" i="4"/>
  <c r="FN146" i="4"/>
  <c r="FO146" i="4"/>
  <c r="FP146" i="4"/>
  <c r="FQ146" i="4"/>
  <c r="FR146" i="4"/>
  <c r="FS146" i="4"/>
  <c r="FT146" i="4"/>
  <c r="FU146" i="4"/>
  <c r="FV146" i="4"/>
  <c r="FW146" i="4"/>
  <c r="FX146" i="4"/>
  <c r="FY146" i="4"/>
  <c r="FZ146" i="4"/>
  <c r="GA146" i="4"/>
  <c r="GB146" i="4"/>
  <c r="GC146" i="4"/>
  <c r="GD146" i="4"/>
  <c r="GE146" i="4"/>
  <c r="GF146" i="4"/>
  <c r="GG146" i="4"/>
  <c r="GH146" i="4"/>
  <c r="GI146" i="4"/>
  <c r="GJ146" i="4"/>
  <c r="GK146" i="4"/>
  <c r="GL146" i="4"/>
  <c r="GM146" i="4"/>
  <c r="GN146" i="4"/>
  <c r="GO146" i="4"/>
  <c r="GP146" i="4"/>
  <c r="GQ146" i="4"/>
  <c r="GR146" i="4"/>
  <c r="GS146" i="4"/>
  <c r="GT146" i="4"/>
  <c r="GU146" i="4"/>
  <c r="GV146" i="4"/>
  <c r="GW146" i="4"/>
  <c r="GX146" i="4"/>
  <c r="EJ147" i="4"/>
  <c r="EK147" i="4"/>
  <c r="EL147" i="4"/>
  <c r="EM147" i="4"/>
  <c r="EN147" i="4"/>
  <c r="EO147" i="4"/>
  <c r="EP147" i="4"/>
  <c r="EQ147" i="4"/>
  <c r="ER147" i="4"/>
  <c r="ES147" i="4"/>
  <c r="ET147" i="4"/>
  <c r="EU147" i="4"/>
  <c r="EV147" i="4"/>
  <c r="EW147" i="4"/>
  <c r="EX147" i="4"/>
  <c r="EY147" i="4"/>
  <c r="EZ147" i="4"/>
  <c r="FA147" i="4"/>
  <c r="FB147" i="4"/>
  <c r="FC147" i="4"/>
  <c r="FD147" i="4"/>
  <c r="FE147" i="4"/>
  <c r="FF147" i="4"/>
  <c r="FG147" i="4"/>
  <c r="FH147" i="4"/>
  <c r="FI147" i="4"/>
  <c r="FJ147" i="4"/>
  <c r="FK147" i="4"/>
  <c r="FL147" i="4"/>
  <c r="FM147" i="4"/>
  <c r="FN147" i="4"/>
  <c r="FO147" i="4"/>
  <c r="FP147" i="4"/>
  <c r="FQ147" i="4"/>
  <c r="FR147" i="4"/>
  <c r="FS147" i="4"/>
  <c r="FT147" i="4"/>
  <c r="FU147" i="4"/>
  <c r="FV147" i="4"/>
  <c r="FW147" i="4"/>
  <c r="FX147" i="4"/>
  <c r="FY147" i="4"/>
  <c r="FZ147" i="4"/>
  <c r="GA147" i="4"/>
  <c r="GB147" i="4"/>
  <c r="GC147" i="4"/>
  <c r="GD147" i="4"/>
  <c r="GE147" i="4"/>
  <c r="GF147" i="4"/>
  <c r="GG147" i="4"/>
  <c r="GH147" i="4"/>
  <c r="GI147" i="4"/>
  <c r="GJ147" i="4"/>
  <c r="GK147" i="4"/>
  <c r="GL147" i="4"/>
  <c r="GM147" i="4"/>
  <c r="GN147" i="4"/>
  <c r="GO147" i="4"/>
  <c r="GP147" i="4"/>
  <c r="GQ147" i="4"/>
  <c r="GR147" i="4"/>
  <c r="GS147" i="4"/>
  <c r="GT147" i="4"/>
  <c r="GU147" i="4"/>
  <c r="GV147" i="4"/>
  <c r="GW147" i="4"/>
  <c r="GX147" i="4"/>
  <c r="EJ148" i="4"/>
  <c r="EK148" i="4"/>
  <c r="EL148" i="4"/>
  <c r="EM148" i="4"/>
  <c r="EN148" i="4"/>
  <c r="EO148" i="4"/>
  <c r="EP148" i="4"/>
  <c r="EQ148" i="4"/>
  <c r="ER148" i="4"/>
  <c r="ES148" i="4"/>
  <c r="ET148" i="4"/>
  <c r="EU148" i="4"/>
  <c r="EV148" i="4"/>
  <c r="EW148" i="4"/>
  <c r="EX148" i="4"/>
  <c r="EY148" i="4"/>
  <c r="EZ148" i="4"/>
  <c r="FA148" i="4"/>
  <c r="FB148" i="4"/>
  <c r="FC148" i="4"/>
  <c r="FD148" i="4"/>
  <c r="FE148" i="4"/>
  <c r="FF148" i="4"/>
  <c r="FG148" i="4"/>
  <c r="FH148" i="4"/>
  <c r="FI148" i="4"/>
  <c r="FJ148" i="4"/>
  <c r="FK148" i="4"/>
  <c r="FL148" i="4"/>
  <c r="FM148" i="4"/>
  <c r="FN148" i="4"/>
  <c r="FO148" i="4"/>
  <c r="FP148" i="4"/>
  <c r="FQ148" i="4"/>
  <c r="FR148" i="4"/>
  <c r="FS148" i="4"/>
  <c r="FT148" i="4"/>
  <c r="FU148" i="4"/>
  <c r="FV148" i="4"/>
  <c r="FW148" i="4"/>
  <c r="FX148" i="4"/>
  <c r="FY148" i="4"/>
  <c r="FZ148" i="4"/>
  <c r="GA148" i="4"/>
  <c r="GB148" i="4"/>
  <c r="GC148" i="4"/>
  <c r="GD148" i="4"/>
  <c r="GE148" i="4"/>
  <c r="GF148" i="4"/>
  <c r="GG148" i="4"/>
  <c r="GH148" i="4"/>
  <c r="GI148" i="4"/>
  <c r="GJ148" i="4"/>
  <c r="GK148" i="4"/>
  <c r="GL148" i="4"/>
  <c r="GM148" i="4"/>
  <c r="GN148" i="4"/>
  <c r="GO148" i="4"/>
  <c r="GP148" i="4"/>
  <c r="GQ148" i="4"/>
  <c r="GR148" i="4"/>
  <c r="GS148" i="4"/>
  <c r="GT148" i="4"/>
  <c r="GU148" i="4"/>
  <c r="GV148" i="4"/>
  <c r="GW148" i="4"/>
  <c r="GX148" i="4"/>
  <c r="EJ149" i="4"/>
  <c r="EK149" i="4"/>
  <c r="EL149" i="4"/>
  <c r="EM149" i="4"/>
  <c r="EN149" i="4"/>
  <c r="EO149" i="4"/>
  <c r="EP149" i="4"/>
  <c r="EQ149" i="4"/>
  <c r="ER149" i="4"/>
  <c r="ES149" i="4"/>
  <c r="ET149" i="4"/>
  <c r="EU149" i="4"/>
  <c r="EV149" i="4"/>
  <c r="EW149" i="4"/>
  <c r="EX149" i="4"/>
  <c r="EY149" i="4"/>
  <c r="EZ149" i="4"/>
  <c r="FA149" i="4"/>
  <c r="FB149" i="4"/>
  <c r="FC149" i="4"/>
  <c r="FD149" i="4"/>
  <c r="FE149" i="4"/>
  <c r="FF149" i="4"/>
  <c r="FG149" i="4"/>
  <c r="FH149" i="4"/>
  <c r="FI149" i="4"/>
  <c r="FJ149" i="4"/>
  <c r="FK149" i="4"/>
  <c r="FL149" i="4"/>
  <c r="FM149" i="4"/>
  <c r="FN149" i="4"/>
  <c r="FO149" i="4"/>
  <c r="FP149" i="4"/>
  <c r="FQ149" i="4"/>
  <c r="FR149" i="4"/>
  <c r="FS149" i="4"/>
  <c r="FT149" i="4"/>
  <c r="FU149" i="4"/>
  <c r="FV149" i="4"/>
  <c r="FW149" i="4"/>
  <c r="FX149" i="4"/>
  <c r="FY149" i="4"/>
  <c r="FZ149" i="4"/>
  <c r="GA149" i="4"/>
  <c r="GB149" i="4"/>
  <c r="GC149" i="4"/>
  <c r="GD149" i="4"/>
  <c r="GE149" i="4"/>
  <c r="GF149" i="4"/>
  <c r="GG149" i="4"/>
  <c r="GH149" i="4"/>
  <c r="GI149" i="4"/>
  <c r="GJ149" i="4"/>
  <c r="GK149" i="4"/>
  <c r="GL149" i="4"/>
  <c r="GM149" i="4"/>
  <c r="GN149" i="4"/>
  <c r="GO149" i="4"/>
  <c r="GP149" i="4"/>
  <c r="GQ149" i="4"/>
  <c r="GR149" i="4"/>
  <c r="GS149" i="4"/>
  <c r="GT149" i="4"/>
  <c r="GU149" i="4"/>
  <c r="GV149" i="4"/>
  <c r="GW149" i="4"/>
  <c r="GX149" i="4"/>
  <c r="EJ150" i="4"/>
  <c r="EK150" i="4"/>
  <c r="EL150" i="4"/>
  <c r="EM150" i="4"/>
  <c r="EN150" i="4"/>
  <c r="EO150" i="4"/>
  <c r="EP150" i="4"/>
  <c r="EQ150" i="4"/>
  <c r="ER150" i="4"/>
  <c r="ES150" i="4"/>
  <c r="ET150" i="4"/>
  <c r="EU150" i="4"/>
  <c r="EV150" i="4"/>
  <c r="EW150" i="4"/>
  <c r="EX150" i="4"/>
  <c r="EY150" i="4"/>
  <c r="EZ150" i="4"/>
  <c r="FA150" i="4"/>
  <c r="FB150" i="4"/>
  <c r="FC150" i="4"/>
  <c r="FD150" i="4"/>
  <c r="FE150" i="4"/>
  <c r="FF150" i="4"/>
  <c r="FG150" i="4"/>
  <c r="FH150" i="4"/>
  <c r="FI150" i="4"/>
  <c r="FJ150" i="4"/>
  <c r="FK150" i="4"/>
  <c r="FL150" i="4"/>
  <c r="FM150" i="4"/>
  <c r="FN150" i="4"/>
  <c r="FO150" i="4"/>
  <c r="FP150" i="4"/>
  <c r="FQ150" i="4"/>
  <c r="FR150" i="4"/>
  <c r="FS150" i="4"/>
  <c r="FT150" i="4"/>
  <c r="FU150" i="4"/>
  <c r="FV150" i="4"/>
  <c r="FW150" i="4"/>
  <c r="FX150" i="4"/>
  <c r="FY150" i="4"/>
  <c r="FZ150" i="4"/>
  <c r="GA150" i="4"/>
  <c r="GB150" i="4"/>
  <c r="GC150" i="4"/>
  <c r="GD150" i="4"/>
  <c r="GE150" i="4"/>
  <c r="GF150" i="4"/>
  <c r="GG150" i="4"/>
  <c r="GH150" i="4"/>
  <c r="GI150" i="4"/>
  <c r="GJ150" i="4"/>
  <c r="GK150" i="4"/>
  <c r="GL150" i="4"/>
  <c r="GM150" i="4"/>
  <c r="GN150" i="4"/>
  <c r="GO150" i="4"/>
  <c r="GP150" i="4"/>
  <c r="GQ150" i="4"/>
  <c r="GR150" i="4"/>
  <c r="GS150" i="4"/>
  <c r="GT150" i="4"/>
  <c r="GU150" i="4"/>
  <c r="GV150" i="4"/>
  <c r="GW150" i="4"/>
  <c r="GX150" i="4"/>
  <c r="EJ151" i="4"/>
  <c r="EK151" i="4"/>
  <c r="EL151" i="4"/>
  <c r="EM151" i="4"/>
  <c r="EN151" i="4"/>
  <c r="EO151" i="4"/>
  <c r="EP151" i="4"/>
  <c r="EQ151" i="4"/>
  <c r="ER151" i="4"/>
  <c r="ES151" i="4"/>
  <c r="ET151" i="4"/>
  <c r="EU151" i="4"/>
  <c r="EV151" i="4"/>
  <c r="EW151" i="4"/>
  <c r="EX151" i="4"/>
  <c r="EY151" i="4"/>
  <c r="EZ151" i="4"/>
  <c r="FA151" i="4"/>
  <c r="FB151" i="4"/>
  <c r="FC151" i="4"/>
  <c r="FD151" i="4"/>
  <c r="FE151" i="4"/>
  <c r="FF151" i="4"/>
  <c r="FG151" i="4"/>
  <c r="FH151" i="4"/>
  <c r="FI151" i="4"/>
  <c r="FJ151" i="4"/>
  <c r="FK151" i="4"/>
  <c r="FL151" i="4"/>
  <c r="FM151" i="4"/>
  <c r="FN151" i="4"/>
  <c r="FO151" i="4"/>
  <c r="FP151" i="4"/>
  <c r="FQ151" i="4"/>
  <c r="FR151" i="4"/>
  <c r="FS151" i="4"/>
  <c r="FT151" i="4"/>
  <c r="FU151" i="4"/>
  <c r="FV151" i="4"/>
  <c r="FW151" i="4"/>
  <c r="FX151" i="4"/>
  <c r="FY151" i="4"/>
  <c r="FZ151" i="4"/>
  <c r="GA151" i="4"/>
  <c r="GB151" i="4"/>
  <c r="GC151" i="4"/>
  <c r="GD151" i="4"/>
  <c r="GE151" i="4"/>
  <c r="GF151" i="4"/>
  <c r="GG151" i="4"/>
  <c r="GH151" i="4"/>
  <c r="GI151" i="4"/>
  <c r="GJ151" i="4"/>
  <c r="GK151" i="4"/>
  <c r="GL151" i="4"/>
  <c r="GM151" i="4"/>
  <c r="GN151" i="4"/>
  <c r="GO151" i="4"/>
  <c r="GP151" i="4"/>
  <c r="GQ151" i="4"/>
  <c r="GR151" i="4"/>
  <c r="GS151" i="4"/>
  <c r="GT151" i="4"/>
  <c r="GU151" i="4"/>
  <c r="GV151" i="4"/>
  <c r="GW151" i="4"/>
  <c r="GX151" i="4"/>
  <c r="EJ152" i="4"/>
  <c r="EK152" i="4"/>
  <c r="EL152" i="4"/>
  <c r="EM152" i="4"/>
  <c r="EN152" i="4"/>
  <c r="EO152" i="4"/>
  <c r="EP152" i="4"/>
  <c r="EQ152" i="4"/>
  <c r="ER152" i="4"/>
  <c r="ES152" i="4"/>
  <c r="ET152" i="4"/>
  <c r="EU152" i="4"/>
  <c r="EV152" i="4"/>
  <c r="EW152" i="4"/>
  <c r="EX152" i="4"/>
  <c r="EY152" i="4"/>
  <c r="EZ152" i="4"/>
  <c r="FA152" i="4"/>
  <c r="FB152" i="4"/>
  <c r="FC152" i="4"/>
  <c r="FD152" i="4"/>
  <c r="FE152" i="4"/>
  <c r="FF152" i="4"/>
  <c r="FG152" i="4"/>
  <c r="FH152" i="4"/>
  <c r="FI152" i="4"/>
  <c r="FJ152" i="4"/>
  <c r="FK152" i="4"/>
  <c r="FL152" i="4"/>
  <c r="FM152" i="4"/>
  <c r="FN152" i="4"/>
  <c r="FO152" i="4"/>
  <c r="FP152" i="4"/>
  <c r="FQ152" i="4"/>
  <c r="FR152" i="4"/>
  <c r="FS152" i="4"/>
  <c r="FT152" i="4"/>
  <c r="FU152" i="4"/>
  <c r="FV152" i="4"/>
  <c r="FW152" i="4"/>
  <c r="FX152" i="4"/>
  <c r="FY152" i="4"/>
  <c r="FZ152" i="4"/>
  <c r="GA152" i="4"/>
  <c r="GB152" i="4"/>
  <c r="GC152" i="4"/>
  <c r="GD152" i="4"/>
  <c r="GE152" i="4"/>
  <c r="GF152" i="4"/>
  <c r="GG152" i="4"/>
  <c r="GH152" i="4"/>
  <c r="GI152" i="4"/>
  <c r="GJ152" i="4"/>
  <c r="GK152" i="4"/>
  <c r="GL152" i="4"/>
  <c r="GM152" i="4"/>
  <c r="GN152" i="4"/>
  <c r="GO152" i="4"/>
  <c r="GP152" i="4"/>
  <c r="GQ152" i="4"/>
  <c r="GR152" i="4"/>
  <c r="GS152" i="4"/>
  <c r="GT152" i="4"/>
  <c r="GU152" i="4"/>
  <c r="GV152" i="4"/>
  <c r="GW152" i="4"/>
  <c r="GX152" i="4"/>
  <c r="EJ153" i="4"/>
  <c r="EK153" i="4"/>
  <c r="EL153" i="4"/>
  <c r="EM153" i="4"/>
  <c r="EN153" i="4"/>
  <c r="EO153" i="4"/>
  <c r="EP153" i="4"/>
  <c r="EQ153" i="4"/>
  <c r="ER153" i="4"/>
  <c r="ES153" i="4"/>
  <c r="ET153" i="4"/>
  <c r="EU153" i="4"/>
  <c r="EV153" i="4"/>
  <c r="EW153" i="4"/>
  <c r="EX153" i="4"/>
  <c r="EY153" i="4"/>
  <c r="EZ153" i="4"/>
  <c r="FA153" i="4"/>
  <c r="FB153" i="4"/>
  <c r="FC153" i="4"/>
  <c r="FD153" i="4"/>
  <c r="FE153" i="4"/>
  <c r="FF153" i="4"/>
  <c r="FG153" i="4"/>
  <c r="FH153" i="4"/>
  <c r="FI153" i="4"/>
  <c r="FJ153" i="4"/>
  <c r="FK153" i="4"/>
  <c r="FL153" i="4"/>
  <c r="FM153" i="4"/>
  <c r="FN153" i="4"/>
  <c r="FO153" i="4"/>
  <c r="FP153" i="4"/>
  <c r="FQ153" i="4"/>
  <c r="FR153" i="4"/>
  <c r="FS153" i="4"/>
  <c r="FT153" i="4"/>
  <c r="FU153" i="4"/>
  <c r="FV153" i="4"/>
  <c r="FW153" i="4"/>
  <c r="FX153" i="4"/>
  <c r="FY153" i="4"/>
  <c r="FZ153" i="4"/>
  <c r="GA153" i="4"/>
  <c r="GB153" i="4"/>
  <c r="GC153" i="4"/>
  <c r="GD153" i="4"/>
  <c r="GE153" i="4"/>
  <c r="GF153" i="4"/>
  <c r="GG153" i="4"/>
  <c r="GH153" i="4"/>
  <c r="GI153" i="4"/>
  <c r="GJ153" i="4"/>
  <c r="GK153" i="4"/>
  <c r="GL153" i="4"/>
  <c r="GM153" i="4"/>
  <c r="GN153" i="4"/>
  <c r="GO153" i="4"/>
  <c r="GP153" i="4"/>
  <c r="GQ153" i="4"/>
  <c r="GR153" i="4"/>
  <c r="GS153" i="4"/>
  <c r="GT153" i="4"/>
  <c r="GU153" i="4"/>
  <c r="GV153" i="4"/>
  <c r="GW153" i="4"/>
  <c r="GX153" i="4"/>
  <c r="EJ154" i="4"/>
  <c r="EK154" i="4"/>
  <c r="EL154" i="4"/>
  <c r="EM154" i="4"/>
  <c r="EN154" i="4"/>
  <c r="EO154" i="4"/>
  <c r="EP154" i="4"/>
  <c r="EQ154" i="4"/>
  <c r="ER154" i="4"/>
  <c r="ES154" i="4"/>
  <c r="ET154" i="4"/>
  <c r="EU154" i="4"/>
  <c r="EV154" i="4"/>
  <c r="EW154" i="4"/>
  <c r="EX154" i="4"/>
  <c r="EY154" i="4"/>
  <c r="EZ154" i="4"/>
  <c r="FA154" i="4"/>
  <c r="FB154" i="4"/>
  <c r="FC154" i="4"/>
  <c r="FD154" i="4"/>
  <c r="FE154" i="4"/>
  <c r="FF154" i="4"/>
  <c r="FG154" i="4"/>
  <c r="FH154" i="4"/>
  <c r="FI154" i="4"/>
  <c r="FJ154" i="4"/>
  <c r="FK154" i="4"/>
  <c r="FL154" i="4"/>
  <c r="FM154" i="4"/>
  <c r="FN154" i="4"/>
  <c r="FO154" i="4"/>
  <c r="FP154" i="4"/>
  <c r="FQ154" i="4"/>
  <c r="FR154" i="4"/>
  <c r="FS154" i="4"/>
  <c r="FT154" i="4"/>
  <c r="FU154" i="4"/>
  <c r="FV154" i="4"/>
  <c r="FW154" i="4"/>
  <c r="FX154" i="4"/>
  <c r="FY154" i="4"/>
  <c r="FZ154" i="4"/>
  <c r="GA154" i="4"/>
  <c r="GB154" i="4"/>
  <c r="GC154" i="4"/>
  <c r="GD154" i="4"/>
  <c r="GE154" i="4"/>
  <c r="GF154" i="4"/>
  <c r="GG154" i="4"/>
  <c r="GH154" i="4"/>
  <c r="GI154" i="4"/>
  <c r="GJ154" i="4"/>
  <c r="GK154" i="4"/>
  <c r="GL154" i="4"/>
  <c r="GM154" i="4"/>
  <c r="GN154" i="4"/>
  <c r="GO154" i="4"/>
  <c r="GP154" i="4"/>
  <c r="GQ154" i="4"/>
  <c r="GR154" i="4"/>
  <c r="GS154" i="4"/>
  <c r="GT154" i="4"/>
  <c r="GU154" i="4"/>
  <c r="GV154" i="4"/>
  <c r="GW154" i="4"/>
  <c r="GX154" i="4"/>
  <c r="EJ155" i="4"/>
  <c r="EK155" i="4"/>
  <c r="EL155" i="4"/>
  <c r="EM155" i="4"/>
  <c r="EN155" i="4"/>
  <c r="EO155" i="4"/>
  <c r="EP155" i="4"/>
  <c r="EQ155" i="4"/>
  <c r="ER155" i="4"/>
  <c r="ES155" i="4"/>
  <c r="ET155" i="4"/>
  <c r="EU155" i="4"/>
  <c r="EV155" i="4"/>
  <c r="EW155" i="4"/>
  <c r="EX155" i="4"/>
  <c r="EY155" i="4"/>
  <c r="EZ155" i="4"/>
  <c r="FA155" i="4"/>
  <c r="FB155" i="4"/>
  <c r="FC155" i="4"/>
  <c r="FD155" i="4"/>
  <c r="FE155" i="4"/>
  <c r="FF155" i="4"/>
  <c r="FG155" i="4"/>
  <c r="FH155" i="4"/>
  <c r="FI155" i="4"/>
  <c r="FJ155" i="4"/>
  <c r="FK155" i="4"/>
  <c r="FL155" i="4"/>
  <c r="FM155" i="4"/>
  <c r="FN155" i="4"/>
  <c r="FO155" i="4"/>
  <c r="FP155" i="4"/>
  <c r="FQ155" i="4"/>
  <c r="FR155" i="4"/>
  <c r="FS155" i="4"/>
  <c r="FT155" i="4"/>
  <c r="FU155" i="4"/>
  <c r="FV155" i="4"/>
  <c r="FW155" i="4"/>
  <c r="FX155" i="4"/>
  <c r="FY155" i="4"/>
  <c r="FZ155" i="4"/>
  <c r="GA155" i="4"/>
  <c r="GB155" i="4"/>
  <c r="GC155" i="4"/>
  <c r="GD155" i="4"/>
  <c r="GE155" i="4"/>
  <c r="GF155" i="4"/>
  <c r="GG155" i="4"/>
  <c r="GH155" i="4"/>
  <c r="GI155" i="4"/>
  <c r="GJ155" i="4"/>
  <c r="GK155" i="4"/>
  <c r="GL155" i="4"/>
  <c r="GM155" i="4"/>
  <c r="GN155" i="4"/>
  <c r="GO155" i="4"/>
  <c r="GP155" i="4"/>
  <c r="GQ155" i="4"/>
  <c r="GR155" i="4"/>
  <c r="GS155" i="4"/>
  <c r="GT155" i="4"/>
  <c r="GU155" i="4"/>
  <c r="GV155" i="4"/>
  <c r="GW155" i="4"/>
  <c r="GX155" i="4"/>
  <c r="EJ156" i="4"/>
  <c r="EK156" i="4"/>
  <c r="EL156" i="4"/>
  <c r="EM156" i="4"/>
  <c r="EN156" i="4"/>
  <c r="EO156" i="4"/>
  <c r="EP156" i="4"/>
  <c r="EQ156" i="4"/>
  <c r="ER156" i="4"/>
  <c r="ES156" i="4"/>
  <c r="ET156" i="4"/>
  <c r="EU156" i="4"/>
  <c r="EV156" i="4"/>
  <c r="EW156" i="4"/>
  <c r="EX156" i="4"/>
  <c r="EY156" i="4"/>
  <c r="EZ156" i="4"/>
  <c r="FA156" i="4"/>
  <c r="FB156" i="4"/>
  <c r="FC156" i="4"/>
  <c r="FD156" i="4"/>
  <c r="FE156" i="4"/>
  <c r="FF156" i="4"/>
  <c r="FG156" i="4"/>
  <c r="FH156" i="4"/>
  <c r="FI156" i="4"/>
  <c r="FJ156" i="4"/>
  <c r="FK156" i="4"/>
  <c r="FL156" i="4"/>
  <c r="FM156" i="4"/>
  <c r="FN156" i="4"/>
  <c r="FO156" i="4"/>
  <c r="FP156" i="4"/>
  <c r="FQ156" i="4"/>
  <c r="FR156" i="4"/>
  <c r="FS156" i="4"/>
  <c r="FT156" i="4"/>
  <c r="FU156" i="4"/>
  <c r="FV156" i="4"/>
  <c r="FW156" i="4"/>
  <c r="FX156" i="4"/>
  <c r="FY156" i="4"/>
  <c r="FZ156" i="4"/>
  <c r="GA156" i="4"/>
  <c r="GB156" i="4"/>
  <c r="GC156" i="4"/>
  <c r="GD156" i="4"/>
  <c r="GE156" i="4"/>
  <c r="GF156" i="4"/>
  <c r="GG156" i="4"/>
  <c r="GH156" i="4"/>
  <c r="GI156" i="4"/>
  <c r="GJ156" i="4"/>
  <c r="GK156" i="4"/>
  <c r="GL156" i="4"/>
  <c r="GM156" i="4"/>
  <c r="GN156" i="4"/>
  <c r="GO156" i="4"/>
  <c r="GP156" i="4"/>
  <c r="GQ156" i="4"/>
  <c r="GR156" i="4"/>
  <c r="GS156" i="4"/>
  <c r="GT156" i="4"/>
  <c r="GU156" i="4"/>
  <c r="GV156" i="4"/>
  <c r="GW156" i="4"/>
  <c r="GX156" i="4"/>
  <c r="EJ157" i="4"/>
  <c r="EK157" i="4"/>
  <c r="EL157" i="4"/>
  <c r="EM157" i="4"/>
  <c r="EN157" i="4"/>
  <c r="EO157" i="4"/>
  <c r="EP157" i="4"/>
  <c r="EQ157" i="4"/>
  <c r="ER157" i="4"/>
  <c r="ES157" i="4"/>
  <c r="ET157" i="4"/>
  <c r="EU157" i="4"/>
  <c r="EV157" i="4"/>
  <c r="EW157" i="4"/>
  <c r="EX157" i="4"/>
  <c r="EY157" i="4"/>
  <c r="EZ157" i="4"/>
  <c r="FA157" i="4"/>
  <c r="FB157" i="4"/>
  <c r="FC157" i="4"/>
  <c r="FD157" i="4"/>
  <c r="FE157" i="4"/>
  <c r="FF157" i="4"/>
  <c r="FG157" i="4"/>
  <c r="FH157" i="4"/>
  <c r="FI157" i="4"/>
  <c r="FJ157" i="4"/>
  <c r="FK157" i="4"/>
  <c r="FL157" i="4"/>
  <c r="FM157" i="4"/>
  <c r="FN157" i="4"/>
  <c r="FO157" i="4"/>
  <c r="FP157" i="4"/>
  <c r="FQ157" i="4"/>
  <c r="FR157" i="4"/>
  <c r="FS157" i="4"/>
  <c r="FT157" i="4"/>
  <c r="FU157" i="4"/>
  <c r="FV157" i="4"/>
  <c r="FW157" i="4"/>
  <c r="FX157" i="4"/>
  <c r="FY157" i="4"/>
  <c r="FZ157" i="4"/>
  <c r="GA157" i="4"/>
  <c r="GB157" i="4"/>
  <c r="GC157" i="4"/>
  <c r="GD157" i="4"/>
  <c r="GE157" i="4"/>
  <c r="GF157" i="4"/>
  <c r="GG157" i="4"/>
  <c r="GH157" i="4"/>
  <c r="GI157" i="4"/>
  <c r="GJ157" i="4"/>
  <c r="GK157" i="4"/>
  <c r="GL157" i="4"/>
  <c r="GM157" i="4"/>
  <c r="GN157" i="4"/>
  <c r="GO157" i="4"/>
  <c r="GP157" i="4"/>
  <c r="GQ157" i="4"/>
  <c r="GR157" i="4"/>
  <c r="GS157" i="4"/>
  <c r="GT157" i="4"/>
  <c r="GU157" i="4"/>
  <c r="GV157" i="4"/>
  <c r="GW157" i="4"/>
  <c r="GX157" i="4"/>
  <c r="EJ158" i="4"/>
  <c r="EK158" i="4"/>
  <c r="EL158" i="4"/>
  <c r="EM158" i="4"/>
  <c r="EN158" i="4"/>
  <c r="EO158" i="4"/>
  <c r="EP158" i="4"/>
  <c r="EQ158" i="4"/>
  <c r="ER158" i="4"/>
  <c r="ES158" i="4"/>
  <c r="ET158" i="4"/>
  <c r="EU158" i="4"/>
  <c r="EV158" i="4"/>
  <c r="EW158" i="4"/>
  <c r="EX158" i="4"/>
  <c r="EY158" i="4"/>
  <c r="EZ158" i="4"/>
  <c r="FA158" i="4"/>
  <c r="FB158" i="4"/>
  <c r="FC158" i="4"/>
  <c r="FD158" i="4"/>
  <c r="FE158" i="4"/>
  <c r="FF158" i="4"/>
  <c r="FG158" i="4"/>
  <c r="FH158" i="4"/>
  <c r="FI158" i="4"/>
  <c r="FJ158" i="4"/>
  <c r="FK158" i="4"/>
  <c r="FL158" i="4"/>
  <c r="FM158" i="4"/>
  <c r="FN158" i="4"/>
  <c r="FO158" i="4"/>
  <c r="FP158" i="4"/>
  <c r="FQ158" i="4"/>
  <c r="FR158" i="4"/>
  <c r="FS158" i="4"/>
  <c r="FT158" i="4"/>
  <c r="FU158" i="4"/>
  <c r="FV158" i="4"/>
  <c r="FW158" i="4"/>
  <c r="FX158" i="4"/>
  <c r="FY158" i="4"/>
  <c r="FZ158" i="4"/>
  <c r="GA158" i="4"/>
  <c r="GB158" i="4"/>
  <c r="GC158" i="4"/>
  <c r="GD158" i="4"/>
  <c r="GE158" i="4"/>
  <c r="GF158" i="4"/>
  <c r="GG158" i="4"/>
  <c r="GH158" i="4"/>
  <c r="GI158" i="4"/>
  <c r="GJ158" i="4"/>
  <c r="GK158" i="4"/>
  <c r="GL158" i="4"/>
  <c r="GM158" i="4"/>
  <c r="GN158" i="4"/>
  <c r="GO158" i="4"/>
  <c r="GP158" i="4"/>
  <c r="GQ158" i="4"/>
  <c r="GR158" i="4"/>
  <c r="GS158" i="4"/>
  <c r="GT158" i="4"/>
  <c r="GU158" i="4"/>
  <c r="GV158" i="4"/>
  <c r="GW158" i="4"/>
  <c r="GX158" i="4"/>
  <c r="EJ159" i="4"/>
  <c r="EK159" i="4"/>
  <c r="EL159" i="4"/>
  <c r="EM159" i="4"/>
  <c r="EN159" i="4"/>
  <c r="EO159" i="4"/>
  <c r="EP159" i="4"/>
  <c r="EQ159" i="4"/>
  <c r="ER159" i="4"/>
  <c r="ES159" i="4"/>
  <c r="ET159" i="4"/>
  <c r="EU159" i="4"/>
  <c r="EV159" i="4"/>
  <c r="EW159" i="4"/>
  <c r="EX159" i="4"/>
  <c r="EY159" i="4"/>
  <c r="EZ159" i="4"/>
  <c r="FA159" i="4"/>
  <c r="FB159" i="4"/>
  <c r="FC159" i="4"/>
  <c r="FD159" i="4"/>
  <c r="FE159" i="4"/>
  <c r="FF159" i="4"/>
  <c r="FG159" i="4"/>
  <c r="FH159" i="4"/>
  <c r="FI159" i="4"/>
  <c r="FJ159" i="4"/>
  <c r="FK159" i="4"/>
  <c r="FL159" i="4"/>
  <c r="FM159" i="4"/>
  <c r="FN159" i="4"/>
  <c r="FO159" i="4"/>
  <c r="FP159" i="4"/>
  <c r="FQ159" i="4"/>
  <c r="FR159" i="4"/>
  <c r="FS159" i="4"/>
  <c r="FT159" i="4"/>
  <c r="FU159" i="4"/>
  <c r="FV159" i="4"/>
  <c r="FW159" i="4"/>
  <c r="FX159" i="4"/>
  <c r="FY159" i="4"/>
  <c r="FZ159" i="4"/>
  <c r="GA159" i="4"/>
  <c r="GB159" i="4"/>
  <c r="GC159" i="4"/>
  <c r="GD159" i="4"/>
  <c r="GE159" i="4"/>
  <c r="GF159" i="4"/>
  <c r="GG159" i="4"/>
  <c r="GH159" i="4"/>
  <c r="GI159" i="4"/>
  <c r="GJ159" i="4"/>
  <c r="GK159" i="4"/>
  <c r="GL159" i="4"/>
  <c r="GM159" i="4"/>
  <c r="GN159" i="4"/>
  <c r="GO159" i="4"/>
  <c r="GP159" i="4"/>
  <c r="GQ159" i="4"/>
  <c r="GR159" i="4"/>
  <c r="GS159" i="4"/>
  <c r="GT159" i="4"/>
  <c r="GU159" i="4"/>
  <c r="GV159" i="4"/>
  <c r="GW159" i="4"/>
  <c r="GX159" i="4"/>
  <c r="EJ160" i="4"/>
  <c r="EK160" i="4"/>
  <c r="EL160" i="4"/>
  <c r="EM160" i="4"/>
  <c r="EN160" i="4"/>
  <c r="EO160" i="4"/>
  <c r="EP160" i="4"/>
  <c r="EQ160" i="4"/>
  <c r="ER160" i="4"/>
  <c r="ES160" i="4"/>
  <c r="ET160" i="4"/>
  <c r="EU160" i="4"/>
  <c r="EV160" i="4"/>
  <c r="EW160" i="4"/>
  <c r="EX160" i="4"/>
  <c r="EY160" i="4"/>
  <c r="EZ160" i="4"/>
  <c r="FA160" i="4"/>
  <c r="FB160" i="4"/>
  <c r="FC160" i="4"/>
  <c r="FD160" i="4"/>
  <c r="FE160" i="4"/>
  <c r="FF160" i="4"/>
  <c r="FG160" i="4"/>
  <c r="FH160" i="4"/>
  <c r="FI160" i="4"/>
  <c r="FJ160" i="4"/>
  <c r="FK160" i="4"/>
  <c r="FL160" i="4"/>
  <c r="FM160" i="4"/>
  <c r="FN160" i="4"/>
  <c r="FO160" i="4"/>
  <c r="FP160" i="4"/>
  <c r="FQ160" i="4"/>
  <c r="FR160" i="4"/>
  <c r="FS160" i="4"/>
  <c r="FT160" i="4"/>
  <c r="FU160" i="4"/>
  <c r="FV160" i="4"/>
  <c r="FW160" i="4"/>
  <c r="FX160" i="4"/>
  <c r="FY160" i="4"/>
  <c r="FZ160" i="4"/>
  <c r="GA160" i="4"/>
  <c r="GB160" i="4"/>
  <c r="GC160" i="4"/>
  <c r="GD160" i="4"/>
  <c r="GE160" i="4"/>
  <c r="GF160" i="4"/>
  <c r="GG160" i="4"/>
  <c r="GH160" i="4"/>
  <c r="GI160" i="4"/>
  <c r="GJ160" i="4"/>
  <c r="GK160" i="4"/>
  <c r="GL160" i="4"/>
  <c r="GM160" i="4"/>
  <c r="GN160" i="4"/>
  <c r="GO160" i="4"/>
  <c r="GP160" i="4"/>
  <c r="GQ160" i="4"/>
  <c r="GR160" i="4"/>
  <c r="GS160" i="4"/>
  <c r="GT160" i="4"/>
  <c r="GU160" i="4"/>
  <c r="GV160" i="4"/>
  <c r="GW160" i="4"/>
  <c r="GX160" i="4"/>
  <c r="EJ161" i="4"/>
  <c r="EK161" i="4"/>
  <c r="EL161" i="4"/>
  <c r="EM161" i="4"/>
  <c r="EN161" i="4"/>
  <c r="EO161" i="4"/>
  <c r="EP161" i="4"/>
  <c r="EQ161" i="4"/>
  <c r="ER161" i="4"/>
  <c r="ES161" i="4"/>
  <c r="ET161" i="4"/>
  <c r="EU161" i="4"/>
  <c r="EV161" i="4"/>
  <c r="EW161" i="4"/>
  <c r="EX161" i="4"/>
  <c r="EY161" i="4"/>
  <c r="EZ161" i="4"/>
  <c r="FA161" i="4"/>
  <c r="FB161" i="4"/>
  <c r="FC161" i="4"/>
  <c r="FD161" i="4"/>
  <c r="FE161" i="4"/>
  <c r="FF161" i="4"/>
  <c r="FG161" i="4"/>
  <c r="FH161" i="4"/>
  <c r="FI161" i="4"/>
  <c r="FJ161" i="4"/>
  <c r="FK161" i="4"/>
  <c r="FL161" i="4"/>
  <c r="FM161" i="4"/>
  <c r="FN161" i="4"/>
  <c r="FO161" i="4"/>
  <c r="FP161" i="4"/>
  <c r="FQ161" i="4"/>
  <c r="FR161" i="4"/>
  <c r="FS161" i="4"/>
  <c r="FT161" i="4"/>
  <c r="FU161" i="4"/>
  <c r="FV161" i="4"/>
  <c r="FW161" i="4"/>
  <c r="FX161" i="4"/>
  <c r="FY161" i="4"/>
  <c r="FZ161" i="4"/>
  <c r="GA161" i="4"/>
  <c r="GB161" i="4"/>
  <c r="GC161" i="4"/>
  <c r="GD161" i="4"/>
  <c r="GE161" i="4"/>
  <c r="GF161" i="4"/>
  <c r="GG161" i="4"/>
  <c r="GH161" i="4"/>
  <c r="GI161" i="4"/>
  <c r="GJ161" i="4"/>
  <c r="GK161" i="4"/>
  <c r="GL161" i="4"/>
  <c r="GM161" i="4"/>
  <c r="GN161" i="4"/>
  <c r="GO161" i="4"/>
  <c r="GP161" i="4"/>
  <c r="GQ161" i="4"/>
  <c r="GR161" i="4"/>
  <c r="GS161" i="4"/>
  <c r="GT161" i="4"/>
  <c r="GU161" i="4"/>
  <c r="GV161" i="4"/>
  <c r="GW161" i="4"/>
  <c r="GX161" i="4"/>
  <c r="EJ162" i="4"/>
  <c r="EK162" i="4"/>
  <c r="EL162" i="4"/>
  <c r="EM162" i="4"/>
  <c r="EN162" i="4"/>
  <c r="EO162" i="4"/>
  <c r="EP162" i="4"/>
  <c r="EQ162" i="4"/>
  <c r="ER162" i="4"/>
  <c r="ES162" i="4"/>
  <c r="ET162" i="4"/>
  <c r="EU162" i="4"/>
  <c r="EV162" i="4"/>
  <c r="EW162" i="4"/>
  <c r="EX162" i="4"/>
  <c r="EY162" i="4"/>
  <c r="EZ162" i="4"/>
  <c r="FA162" i="4"/>
  <c r="FB162" i="4"/>
  <c r="FC162" i="4"/>
  <c r="FD162" i="4"/>
  <c r="FE162" i="4"/>
  <c r="FF162" i="4"/>
  <c r="FG162" i="4"/>
  <c r="FH162" i="4"/>
  <c r="FI162" i="4"/>
  <c r="FJ162" i="4"/>
  <c r="FK162" i="4"/>
  <c r="FL162" i="4"/>
  <c r="FM162" i="4"/>
  <c r="FN162" i="4"/>
  <c r="FO162" i="4"/>
  <c r="FP162" i="4"/>
  <c r="FQ162" i="4"/>
  <c r="FR162" i="4"/>
  <c r="FS162" i="4"/>
  <c r="FT162" i="4"/>
  <c r="FU162" i="4"/>
  <c r="FV162" i="4"/>
  <c r="FW162" i="4"/>
  <c r="FX162" i="4"/>
  <c r="FY162" i="4"/>
  <c r="FZ162" i="4"/>
  <c r="GA162" i="4"/>
  <c r="GB162" i="4"/>
  <c r="GC162" i="4"/>
  <c r="GD162" i="4"/>
  <c r="GE162" i="4"/>
  <c r="GF162" i="4"/>
  <c r="GG162" i="4"/>
  <c r="GH162" i="4"/>
  <c r="GI162" i="4"/>
  <c r="GJ162" i="4"/>
  <c r="GK162" i="4"/>
  <c r="GL162" i="4"/>
  <c r="GM162" i="4"/>
  <c r="GN162" i="4"/>
  <c r="GO162" i="4"/>
  <c r="GP162" i="4"/>
  <c r="GQ162" i="4"/>
  <c r="GR162" i="4"/>
  <c r="GS162" i="4"/>
  <c r="GT162" i="4"/>
  <c r="GU162" i="4"/>
  <c r="GV162" i="4"/>
  <c r="GW162" i="4"/>
  <c r="GX162" i="4"/>
  <c r="EJ163" i="4"/>
  <c r="EK163" i="4"/>
  <c r="EL163" i="4"/>
  <c r="EM163" i="4"/>
  <c r="EN163" i="4"/>
  <c r="EO163" i="4"/>
  <c r="EP163" i="4"/>
  <c r="EQ163" i="4"/>
  <c r="ER163" i="4"/>
  <c r="ES163" i="4"/>
  <c r="ET163" i="4"/>
  <c r="EU163" i="4"/>
  <c r="EV163" i="4"/>
  <c r="EW163" i="4"/>
  <c r="EX163" i="4"/>
  <c r="EY163" i="4"/>
  <c r="EZ163" i="4"/>
  <c r="FA163" i="4"/>
  <c r="FB163" i="4"/>
  <c r="FC163" i="4"/>
  <c r="FD163" i="4"/>
  <c r="FE163" i="4"/>
  <c r="FF163" i="4"/>
  <c r="FG163" i="4"/>
  <c r="FH163" i="4"/>
  <c r="FI163" i="4"/>
  <c r="FJ163" i="4"/>
  <c r="FK163" i="4"/>
  <c r="FL163" i="4"/>
  <c r="FM163" i="4"/>
  <c r="FN163" i="4"/>
  <c r="FO163" i="4"/>
  <c r="FP163" i="4"/>
  <c r="FQ163" i="4"/>
  <c r="FR163" i="4"/>
  <c r="FS163" i="4"/>
  <c r="FT163" i="4"/>
  <c r="FU163" i="4"/>
  <c r="FV163" i="4"/>
  <c r="FW163" i="4"/>
  <c r="FX163" i="4"/>
  <c r="FY163" i="4"/>
  <c r="FZ163" i="4"/>
  <c r="GA163" i="4"/>
  <c r="GB163" i="4"/>
  <c r="GC163" i="4"/>
  <c r="GD163" i="4"/>
  <c r="GE163" i="4"/>
  <c r="GF163" i="4"/>
  <c r="GG163" i="4"/>
  <c r="GH163" i="4"/>
  <c r="GI163" i="4"/>
  <c r="GJ163" i="4"/>
  <c r="GK163" i="4"/>
  <c r="GL163" i="4"/>
  <c r="GM163" i="4"/>
  <c r="GN163" i="4"/>
  <c r="GO163" i="4"/>
  <c r="GP163" i="4"/>
  <c r="GQ163" i="4"/>
  <c r="GR163" i="4"/>
  <c r="GS163" i="4"/>
  <c r="GT163" i="4"/>
  <c r="GU163" i="4"/>
  <c r="GV163" i="4"/>
  <c r="GW163" i="4"/>
  <c r="GX163" i="4"/>
  <c r="EJ164" i="4"/>
  <c r="EK164" i="4"/>
  <c r="EL164" i="4"/>
  <c r="EM164" i="4"/>
  <c r="EN164" i="4"/>
  <c r="EO164" i="4"/>
  <c r="EP164" i="4"/>
  <c r="EQ164" i="4"/>
  <c r="ER164" i="4"/>
  <c r="ES164" i="4"/>
  <c r="ET164" i="4"/>
  <c r="EU164" i="4"/>
  <c r="EV164" i="4"/>
  <c r="EW164" i="4"/>
  <c r="EX164" i="4"/>
  <c r="EY164" i="4"/>
  <c r="EZ164" i="4"/>
  <c r="FA164" i="4"/>
  <c r="FB164" i="4"/>
  <c r="FC164" i="4"/>
  <c r="FD164" i="4"/>
  <c r="FE164" i="4"/>
  <c r="FF164" i="4"/>
  <c r="FG164" i="4"/>
  <c r="FH164" i="4"/>
  <c r="FI164" i="4"/>
  <c r="FJ164" i="4"/>
  <c r="FK164" i="4"/>
  <c r="FL164" i="4"/>
  <c r="FM164" i="4"/>
  <c r="FN164" i="4"/>
  <c r="FO164" i="4"/>
  <c r="FP164" i="4"/>
  <c r="FQ164" i="4"/>
  <c r="FR164" i="4"/>
  <c r="FS164" i="4"/>
  <c r="FT164" i="4"/>
  <c r="FU164" i="4"/>
  <c r="FV164" i="4"/>
  <c r="FW164" i="4"/>
  <c r="FX164" i="4"/>
  <c r="FY164" i="4"/>
  <c r="FZ164" i="4"/>
  <c r="GA164" i="4"/>
  <c r="GB164" i="4"/>
  <c r="GC164" i="4"/>
  <c r="GD164" i="4"/>
  <c r="GE164" i="4"/>
  <c r="GF164" i="4"/>
  <c r="GG164" i="4"/>
  <c r="GH164" i="4"/>
  <c r="GI164" i="4"/>
  <c r="GJ164" i="4"/>
  <c r="GK164" i="4"/>
  <c r="GL164" i="4"/>
  <c r="GM164" i="4"/>
  <c r="GN164" i="4"/>
  <c r="GO164" i="4"/>
  <c r="GP164" i="4"/>
  <c r="GQ164" i="4"/>
  <c r="GR164" i="4"/>
  <c r="GS164" i="4"/>
  <c r="GT164" i="4"/>
  <c r="GU164" i="4"/>
  <c r="GV164" i="4"/>
  <c r="GW164" i="4"/>
  <c r="GX164" i="4"/>
  <c r="EJ165" i="4"/>
  <c r="EK165" i="4"/>
  <c r="EL165" i="4"/>
  <c r="EM165" i="4"/>
  <c r="EN165" i="4"/>
  <c r="EO165" i="4"/>
  <c r="EP165" i="4"/>
  <c r="EQ165" i="4"/>
  <c r="ER165" i="4"/>
  <c r="ES165" i="4"/>
  <c r="ET165" i="4"/>
  <c r="EU165" i="4"/>
  <c r="EV165" i="4"/>
  <c r="EW165" i="4"/>
  <c r="EX165" i="4"/>
  <c r="EY165" i="4"/>
  <c r="EZ165" i="4"/>
  <c r="FA165" i="4"/>
  <c r="FB165" i="4"/>
  <c r="FC165" i="4"/>
  <c r="FD165" i="4"/>
  <c r="FE165" i="4"/>
  <c r="FF165" i="4"/>
  <c r="FG165" i="4"/>
  <c r="FH165" i="4"/>
  <c r="FI165" i="4"/>
  <c r="FJ165" i="4"/>
  <c r="FK165" i="4"/>
  <c r="FL165" i="4"/>
  <c r="FM165" i="4"/>
  <c r="FN165" i="4"/>
  <c r="FO165" i="4"/>
  <c r="FP165" i="4"/>
  <c r="FQ165" i="4"/>
  <c r="FR165" i="4"/>
  <c r="FS165" i="4"/>
  <c r="FT165" i="4"/>
  <c r="FU165" i="4"/>
  <c r="FV165" i="4"/>
  <c r="FW165" i="4"/>
  <c r="FX165" i="4"/>
  <c r="FY165" i="4"/>
  <c r="FZ165" i="4"/>
  <c r="GA165" i="4"/>
  <c r="GB165" i="4"/>
  <c r="GC165" i="4"/>
  <c r="GD165" i="4"/>
  <c r="GE165" i="4"/>
  <c r="GF165" i="4"/>
  <c r="GG165" i="4"/>
  <c r="GH165" i="4"/>
  <c r="GI165" i="4"/>
  <c r="GJ165" i="4"/>
  <c r="GK165" i="4"/>
  <c r="GL165" i="4"/>
  <c r="GM165" i="4"/>
  <c r="GN165" i="4"/>
  <c r="GO165" i="4"/>
  <c r="GP165" i="4"/>
  <c r="GQ165" i="4"/>
  <c r="GR165" i="4"/>
  <c r="GS165" i="4"/>
  <c r="GT165" i="4"/>
  <c r="GU165" i="4"/>
  <c r="GV165" i="4"/>
  <c r="GW165" i="4"/>
  <c r="GX165" i="4"/>
  <c r="EJ166" i="4"/>
  <c r="EK166" i="4"/>
  <c r="EL166" i="4"/>
  <c r="EM166" i="4"/>
  <c r="EN166" i="4"/>
  <c r="EO166" i="4"/>
  <c r="EP166" i="4"/>
  <c r="EQ166" i="4"/>
  <c r="ER166" i="4"/>
  <c r="ES166" i="4"/>
  <c r="ET166" i="4"/>
  <c r="EU166" i="4"/>
  <c r="EV166" i="4"/>
  <c r="EW166" i="4"/>
  <c r="EX166" i="4"/>
  <c r="EY166" i="4"/>
  <c r="EZ166" i="4"/>
  <c r="FA166" i="4"/>
  <c r="FB166" i="4"/>
  <c r="FC166" i="4"/>
  <c r="FD166" i="4"/>
  <c r="FE166" i="4"/>
  <c r="FF166" i="4"/>
  <c r="FG166" i="4"/>
  <c r="FH166" i="4"/>
  <c r="FI166" i="4"/>
  <c r="FJ166" i="4"/>
  <c r="FK166" i="4"/>
  <c r="FL166" i="4"/>
  <c r="FM166" i="4"/>
  <c r="FN166" i="4"/>
  <c r="FO166" i="4"/>
  <c r="FP166" i="4"/>
  <c r="FQ166" i="4"/>
  <c r="FR166" i="4"/>
  <c r="FS166" i="4"/>
  <c r="FT166" i="4"/>
  <c r="FU166" i="4"/>
  <c r="FV166" i="4"/>
  <c r="FW166" i="4"/>
  <c r="FX166" i="4"/>
  <c r="FY166" i="4"/>
  <c r="FZ166" i="4"/>
  <c r="GA166" i="4"/>
  <c r="GB166" i="4"/>
  <c r="GC166" i="4"/>
  <c r="GD166" i="4"/>
  <c r="GE166" i="4"/>
  <c r="GF166" i="4"/>
  <c r="GG166" i="4"/>
  <c r="GH166" i="4"/>
  <c r="GI166" i="4"/>
  <c r="GJ166" i="4"/>
  <c r="GK166" i="4"/>
  <c r="GL166" i="4"/>
  <c r="GM166" i="4"/>
  <c r="GN166" i="4"/>
  <c r="GO166" i="4"/>
  <c r="GP166" i="4"/>
  <c r="GQ166" i="4"/>
  <c r="GR166" i="4"/>
  <c r="GS166" i="4"/>
  <c r="GT166" i="4"/>
  <c r="GU166" i="4"/>
  <c r="GV166" i="4"/>
  <c r="GW166" i="4"/>
  <c r="GX166" i="4"/>
  <c r="EJ167" i="4"/>
  <c r="EK167" i="4"/>
  <c r="EL167" i="4"/>
  <c r="EM167" i="4"/>
  <c r="EN167" i="4"/>
  <c r="EO167" i="4"/>
  <c r="EP167" i="4"/>
  <c r="EQ167" i="4"/>
  <c r="ER167" i="4"/>
  <c r="ES167" i="4"/>
  <c r="ET167" i="4"/>
  <c r="EU167" i="4"/>
  <c r="EV167" i="4"/>
  <c r="EW167" i="4"/>
  <c r="EX167" i="4"/>
  <c r="EY167" i="4"/>
  <c r="EZ167" i="4"/>
  <c r="FA167" i="4"/>
  <c r="FB167" i="4"/>
  <c r="FC167" i="4"/>
  <c r="FD167" i="4"/>
  <c r="FE167" i="4"/>
  <c r="FF167" i="4"/>
  <c r="FG167" i="4"/>
  <c r="FH167" i="4"/>
  <c r="FI167" i="4"/>
  <c r="FJ167" i="4"/>
  <c r="FK167" i="4"/>
  <c r="FL167" i="4"/>
  <c r="FM167" i="4"/>
  <c r="FN167" i="4"/>
  <c r="FO167" i="4"/>
  <c r="FP167" i="4"/>
  <c r="FQ167" i="4"/>
  <c r="FR167" i="4"/>
  <c r="FS167" i="4"/>
  <c r="FT167" i="4"/>
  <c r="FU167" i="4"/>
  <c r="FV167" i="4"/>
  <c r="FW167" i="4"/>
  <c r="FX167" i="4"/>
  <c r="FY167" i="4"/>
  <c r="FZ167" i="4"/>
  <c r="GA167" i="4"/>
  <c r="GB167" i="4"/>
  <c r="GC167" i="4"/>
  <c r="GD167" i="4"/>
  <c r="GE167" i="4"/>
  <c r="GF167" i="4"/>
  <c r="GG167" i="4"/>
  <c r="GH167" i="4"/>
  <c r="GI167" i="4"/>
  <c r="GJ167" i="4"/>
  <c r="GK167" i="4"/>
  <c r="GL167" i="4"/>
  <c r="GM167" i="4"/>
  <c r="GN167" i="4"/>
  <c r="GO167" i="4"/>
  <c r="GP167" i="4"/>
  <c r="GQ167" i="4"/>
  <c r="GR167" i="4"/>
  <c r="GS167" i="4"/>
  <c r="GT167" i="4"/>
  <c r="GU167" i="4"/>
  <c r="GV167" i="4"/>
  <c r="GW167" i="4"/>
  <c r="GX167" i="4"/>
  <c r="EJ168" i="4"/>
  <c r="EK168" i="4"/>
  <c r="EL168" i="4"/>
  <c r="EM168" i="4"/>
  <c r="EN168" i="4"/>
  <c r="EO168" i="4"/>
  <c r="EP168" i="4"/>
  <c r="EQ168" i="4"/>
  <c r="ER168" i="4"/>
  <c r="ES168" i="4"/>
  <c r="ET168" i="4"/>
  <c r="EU168" i="4"/>
  <c r="EV168" i="4"/>
  <c r="EW168" i="4"/>
  <c r="EX168" i="4"/>
  <c r="EY168" i="4"/>
  <c r="EZ168" i="4"/>
  <c r="FA168" i="4"/>
  <c r="FB168" i="4"/>
  <c r="FC168" i="4"/>
  <c r="FD168" i="4"/>
  <c r="FE168" i="4"/>
  <c r="FF168" i="4"/>
  <c r="FG168" i="4"/>
  <c r="FH168" i="4"/>
  <c r="FI168" i="4"/>
  <c r="FJ168" i="4"/>
  <c r="FK168" i="4"/>
  <c r="FL168" i="4"/>
  <c r="FM168" i="4"/>
  <c r="FN168" i="4"/>
  <c r="FO168" i="4"/>
  <c r="FP168" i="4"/>
  <c r="FQ168" i="4"/>
  <c r="FR168" i="4"/>
  <c r="FS168" i="4"/>
  <c r="FT168" i="4"/>
  <c r="FU168" i="4"/>
  <c r="FV168" i="4"/>
  <c r="FW168" i="4"/>
  <c r="FX168" i="4"/>
  <c r="FY168" i="4"/>
  <c r="FZ168" i="4"/>
  <c r="GA168" i="4"/>
  <c r="GB168" i="4"/>
  <c r="GC168" i="4"/>
  <c r="GD168" i="4"/>
  <c r="GE168" i="4"/>
  <c r="GF168" i="4"/>
  <c r="GG168" i="4"/>
  <c r="GH168" i="4"/>
  <c r="GI168" i="4"/>
  <c r="GJ168" i="4"/>
  <c r="GK168" i="4"/>
  <c r="GL168" i="4"/>
  <c r="GM168" i="4"/>
  <c r="GN168" i="4"/>
  <c r="GO168" i="4"/>
  <c r="GP168" i="4"/>
  <c r="GQ168" i="4"/>
  <c r="GR168" i="4"/>
  <c r="GS168" i="4"/>
  <c r="GT168" i="4"/>
  <c r="GU168" i="4"/>
  <c r="GV168" i="4"/>
  <c r="GW168" i="4"/>
  <c r="GX168" i="4"/>
  <c r="EJ169" i="4"/>
  <c r="EK169" i="4"/>
  <c r="EL169" i="4"/>
  <c r="EM169" i="4"/>
  <c r="EN169" i="4"/>
  <c r="EO169" i="4"/>
  <c r="EP169" i="4"/>
  <c r="EQ169" i="4"/>
  <c r="ER169" i="4"/>
  <c r="ES169" i="4"/>
  <c r="ET169" i="4"/>
  <c r="EU169" i="4"/>
  <c r="EV169" i="4"/>
  <c r="EW169" i="4"/>
  <c r="EX169" i="4"/>
  <c r="EY169" i="4"/>
  <c r="EZ169" i="4"/>
  <c r="FA169" i="4"/>
  <c r="FB169" i="4"/>
  <c r="FC169" i="4"/>
  <c r="FD169" i="4"/>
  <c r="FE169" i="4"/>
  <c r="FF169" i="4"/>
  <c r="FG169" i="4"/>
  <c r="FH169" i="4"/>
  <c r="FI169" i="4"/>
  <c r="FJ169" i="4"/>
  <c r="FK169" i="4"/>
  <c r="FL169" i="4"/>
  <c r="FM169" i="4"/>
  <c r="FN169" i="4"/>
  <c r="FO169" i="4"/>
  <c r="FP169" i="4"/>
  <c r="FQ169" i="4"/>
  <c r="FR169" i="4"/>
  <c r="FS169" i="4"/>
  <c r="FT169" i="4"/>
  <c r="FU169" i="4"/>
  <c r="FV169" i="4"/>
  <c r="FW169" i="4"/>
  <c r="FX169" i="4"/>
  <c r="FY169" i="4"/>
  <c r="FZ169" i="4"/>
  <c r="GA169" i="4"/>
  <c r="GB169" i="4"/>
  <c r="GC169" i="4"/>
  <c r="GD169" i="4"/>
  <c r="GE169" i="4"/>
  <c r="GF169" i="4"/>
  <c r="GG169" i="4"/>
  <c r="GH169" i="4"/>
  <c r="GI169" i="4"/>
  <c r="GJ169" i="4"/>
  <c r="GK169" i="4"/>
  <c r="GL169" i="4"/>
  <c r="GM169" i="4"/>
  <c r="GN169" i="4"/>
  <c r="GO169" i="4"/>
  <c r="GP169" i="4"/>
  <c r="GQ169" i="4"/>
  <c r="GR169" i="4"/>
  <c r="GS169" i="4"/>
  <c r="GT169" i="4"/>
  <c r="GU169" i="4"/>
  <c r="GV169" i="4"/>
  <c r="GW169" i="4"/>
  <c r="GX169" i="4"/>
  <c r="EJ170" i="4"/>
  <c r="EK170" i="4"/>
  <c r="EL170" i="4"/>
  <c r="EM170" i="4"/>
  <c r="EN170" i="4"/>
  <c r="EO170" i="4"/>
  <c r="EP170" i="4"/>
  <c r="EQ170" i="4"/>
  <c r="ER170" i="4"/>
  <c r="ES170" i="4"/>
  <c r="ET170" i="4"/>
  <c r="EU170" i="4"/>
  <c r="EV170" i="4"/>
  <c r="EW170" i="4"/>
  <c r="EX170" i="4"/>
  <c r="EY170" i="4"/>
  <c r="EZ170" i="4"/>
  <c r="FA170" i="4"/>
  <c r="FB170" i="4"/>
  <c r="FC170" i="4"/>
  <c r="FD170" i="4"/>
  <c r="FE170" i="4"/>
  <c r="FF170" i="4"/>
  <c r="FG170" i="4"/>
  <c r="FH170" i="4"/>
  <c r="FI170" i="4"/>
  <c r="FJ170" i="4"/>
  <c r="FK170" i="4"/>
  <c r="FL170" i="4"/>
  <c r="FM170" i="4"/>
  <c r="FN170" i="4"/>
  <c r="FO170" i="4"/>
  <c r="FP170" i="4"/>
  <c r="FQ170" i="4"/>
  <c r="FR170" i="4"/>
  <c r="FS170" i="4"/>
  <c r="FT170" i="4"/>
  <c r="FU170" i="4"/>
  <c r="FV170" i="4"/>
  <c r="FW170" i="4"/>
  <c r="FX170" i="4"/>
  <c r="FY170" i="4"/>
  <c r="FZ170" i="4"/>
  <c r="GA170" i="4"/>
  <c r="GB170" i="4"/>
  <c r="GC170" i="4"/>
  <c r="GD170" i="4"/>
  <c r="GE170" i="4"/>
  <c r="GF170" i="4"/>
  <c r="GG170" i="4"/>
  <c r="GH170" i="4"/>
  <c r="GI170" i="4"/>
  <c r="GJ170" i="4"/>
  <c r="GK170" i="4"/>
  <c r="GL170" i="4"/>
  <c r="GM170" i="4"/>
  <c r="GN170" i="4"/>
  <c r="GO170" i="4"/>
  <c r="GP170" i="4"/>
  <c r="GQ170" i="4"/>
  <c r="GR170" i="4"/>
  <c r="GS170" i="4"/>
  <c r="GT170" i="4"/>
  <c r="GU170" i="4"/>
  <c r="GV170" i="4"/>
  <c r="GW170" i="4"/>
  <c r="GX170" i="4"/>
  <c r="EJ171" i="4"/>
  <c r="EK171" i="4"/>
  <c r="EL171" i="4"/>
  <c r="EM171" i="4"/>
  <c r="EN171" i="4"/>
  <c r="EO171" i="4"/>
  <c r="EP171" i="4"/>
  <c r="EQ171" i="4"/>
  <c r="ER171" i="4"/>
  <c r="ES171" i="4"/>
  <c r="ET171" i="4"/>
  <c r="EU171" i="4"/>
  <c r="EV171" i="4"/>
  <c r="EW171" i="4"/>
  <c r="EX171" i="4"/>
  <c r="EY171" i="4"/>
  <c r="EZ171" i="4"/>
  <c r="FA171" i="4"/>
  <c r="FB171" i="4"/>
  <c r="FC171" i="4"/>
  <c r="FD171" i="4"/>
  <c r="FE171" i="4"/>
  <c r="FF171" i="4"/>
  <c r="FG171" i="4"/>
  <c r="FH171" i="4"/>
  <c r="FI171" i="4"/>
  <c r="FJ171" i="4"/>
  <c r="FK171" i="4"/>
  <c r="FL171" i="4"/>
  <c r="FM171" i="4"/>
  <c r="FN171" i="4"/>
  <c r="FO171" i="4"/>
  <c r="FP171" i="4"/>
  <c r="FQ171" i="4"/>
  <c r="FR171" i="4"/>
  <c r="FS171" i="4"/>
  <c r="FT171" i="4"/>
  <c r="FU171" i="4"/>
  <c r="FV171" i="4"/>
  <c r="FW171" i="4"/>
  <c r="FX171" i="4"/>
  <c r="FY171" i="4"/>
  <c r="FZ171" i="4"/>
  <c r="GA171" i="4"/>
  <c r="GB171" i="4"/>
  <c r="GC171" i="4"/>
  <c r="GD171" i="4"/>
  <c r="GE171" i="4"/>
  <c r="GF171" i="4"/>
  <c r="GG171" i="4"/>
  <c r="GH171" i="4"/>
  <c r="GI171" i="4"/>
  <c r="GJ171" i="4"/>
  <c r="GK171" i="4"/>
  <c r="GL171" i="4"/>
  <c r="GM171" i="4"/>
  <c r="GN171" i="4"/>
  <c r="GO171" i="4"/>
  <c r="GP171" i="4"/>
  <c r="GQ171" i="4"/>
  <c r="GR171" i="4"/>
  <c r="GS171" i="4"/>
  <c r="GT171" i="4"/>
  <c r="GU171" i="4"/>
  <c r="GV171" i="4"/>
  <c r="GW171" i="4"/>
  <c r="GX171" i="4"/>
  <c r="EJ172" i="4"/>
  <c r="EK172" i="4"/>
  <c r="EL172" i="4"/>
  <c r="EM172" i="4"/>
  <c r="EN172" i="4"/>
  <c r="EO172" i="4"/>
  <c r="EP172" i="4"/>
  <c r="EQ172" i="4"/>
  <c r="ER172" i="4"/>
  <c r="ES172" i="4"/>
  <c r="ET172" i="4"/>
  <c r="EU172" i="4"/>
  <c r="EV172" i="4"/>
  <c r="EW172" i="4"/>
  <c r="EX172" i="4"/>
  <c r="EY172" i="4"/>
  <c r="EZ172" i="4"/>
  <c r="FA172" i="4"/>
  <c r="FB172" i="4"/>
  <c r="FC172" i="4"/>
  <c r="FD172" i="4"/>
  <c r="FE172" i="4"/>
  <c r="FF172" i="4"/>
  <c r="FG172" i="4"/>
  <c r="FH172" i="4"/>
  <c r="FI172" i="4"/>
  <c r="FJ172" i="4"/>
  <c r="FK172" i="4"/>
  <c r="FL172" i="4"/>
  <c r="FM172" i="4"/>
  <c r="FN172" i="4"/>
  <c r="FO172" i="4"/>
  <c r="FP172" i="4"/>
  <c r="FQ172" i="4"/>
  <c r="FR172" i="4"/>
  <c r="FS172" i="4"/>
  <c r="FT172" i="4"/>
  <c r="FU172" i="4"/>
  <c r="FV172" i="4"/>
  <c r="FW172" i="4"/>
  <c r="FX172" i="4"/>
  <c r="FY172" i="4"/>
  <c r="FZ172" i="4"/>
  <c r="GA172" i="4"/>
  <c r="GB172" i="4"/>
  <c r="GC172" i="4"/>
  <c r="GD172" i="4"/>
  <c r="GE172" i="4"/>
  <c r="GF172" i="4"/>
  <c r="GG172" i="4"/>
  <c r="GH172" i="4"/>
  <c r="GI172" i="4"/>
  <c r="GJ172" i="4"/>
  <c r="GK172" i="4"/>
  <c r="GL172" i="4"/>
  <c r="GM172" i="4"/>
  <c r="GN172" i="4"/>
  <c r="GO172" i="4"/>
  <c r="GP172" i="4"/>
  <c r="GQ172" i="4"/>
  <c r="GR172" i="4"/>
  <c r="GS172" i="4"/>
  <c r="GT172" i="4"/>
  <c r="GU172" i="4"/>
  <c r="GV172" i="4"/>
  <c r="GW172" i="4"/>
  <c r="GX172" i="4"/>
  <c r="EJ173" i="4"/>
  <c r="EK173" i="4"/>
  <c r="EL173" i="4"/>
  <c r="EM173" i="4"/>
  <c r="EN173" i="4"/>
  <c r="EO173" i="4"/>
  <c r="EP173" i="4"/>
  <c r="EQ173" i="4"/>
  <c r="ER173" i="4"/>
  <c r="ES173" i="4"/>
  <c r="ET173" i="4"/>
  <c r="EU173" i="4"/>
  <c r="EV173" i="4"/>
  <c r="EW173" i="4"/>
  <c r="EX173" i="4"/>
  <c r="EY173" i="4"/>
  <c r="EZ173" i="4"/>
  <c r="FA173" i="4"/>
  <c r="FB173" i="4"/>
  <c r="FC173" i="4"/>
  <c r="FD173" i="4"/>
  <c r="FE173" i="4"/>
  <c r="FF173" i="4"/>
  <c r="FG173" i="4"/>
  <c r="FH173" i="4"/>
  <c r="FI173" i="4"/>
  <c r="FJ173" i="4"/>
  <c r="FK173" i="4"/>
  <c r="FL173" i="4"/>
  <c r="FM173" i="4"/>
  <c r="FN173" i="4"/>
  <c r="FO173" i="4"/>
  <c r="FP173" i="4"/>
  <c r="FQ173" i="4"/>
  <c r="FR173" i="4"/>
  <c r="FS173" i="4"/>
  <c r="FT173" i="4"/>
  <c r="FU173" i="4"/>
  <c r="FV173" i="4"/>
  <c r="FW173" i="4"/>
  <c r="FX173" i="4"/>
  <c r="FY173" i="4"/>
  <c r="FZ173" i="4"/>
  <c r="GA173" i="4"/>
  <c r="GB173" i="4"/>
  <c r="GC173" i="4"/>
  <c r="GD173" i="4"/>
  <c r="GE173" i="4"/>
  <c r="GF173" i="4"/>
  <c r="GG173" i="4"/>
  <c r="GH173" i="4"/>
  <c r="GI173" i="4"/>
  <c r="GJ173" i="4"/>
  <c r="GK173" i="4"/>
  <c r="GL173" i="4"/>
  <c r="GM173" i="4"/>
  <c r="GN173" i="4"/>
  <c r="GO173" i="4"/>
  <c r="GP173" i="4"/>
  <c r="GQ173" i="4"/>
  <c r="GR173" i="4"/>
  <c r="GS173" i="4"/>
  <c r="GT173" i="4"/>
  <c r="GU173" i="4"/>
  <c r="GV173" i="4"/>
  <c r="GW173" i="4"/>
  <c r="GX173" i="4"/>
  <c r="EJ174" i="4"/>
  <c r="EK174" i="4"/>
  <c r="EL174" i="4"/>
  <c r="EM174" i="4"/>
  <c r="EN174" i="4"/>
  <c r="EO174" i="4"/>
  <c r="EP174" i="4"/>
  <c r="EQ174" i="4"/>
  <c r="ER174" i="4"/>
  <c r="ES174" i="4"/>
  <c r="ET174" i="4"/>
  <c r="EU174" i="4"/>
  <c r="EV174" i="4"/>
  <c r="EW174" i="4"/>
  <c r="EX174" i="4"/>
  <c r="EY174" i="4"/>
  <c r="EZ174" i="4"/>
  <c r="FA174" i="4"/>
  <c r="FB174" i="4"/>
  <c r="FC174" i="4"/>
  <c r="FD174" i="4"/>
  <c r="FE174" i="4"/>
  <c r="FF174" i="4"/>
  <c r="FG174" i="4"/>
  <c r="FH174" i="4"/>
  <c r="FI174" i="4"/>
  <c r="FJ174" i="4"/>
  <c r="FK174" i="4"/>
  <c r="FL174" i="4"/>
  <c r="FM174" i="4"/>
  <c r="FN174" i="4"/>
  <c r="FO174" i="4"/>
  <c r="FP174" i="4"/>
  <c r="FQ174" i="4"/>
  <c r="FR174" i="4"/>
  <c r="FS174" i="4"/>
  <c r="FT174" i="4"/>
  <c r="FU174" i="4"/>
  <c r="FV174" i="4"/>
  <c r="FW174" i="4"/>
  <c r="FX174" i="4"/>
  <c r="FY174" i="4"/>
  <c r="FZ174" i="4"/>
  <c r="GA174" i="4"/>
  <c r="GB174" i="4"/>
  <c r="GC174" i="4"/>
  <c r="GD174" i="4"/>
  <c r="GE174" i="4"/>
  <c r="GF174" i="4"/>
  <c r="GG174" i="4"/>
  <c r="GH174" i="4"/>
  <c r="GI174" i="4"/>
  <c r="GJ174" i="4"/>
  <c r="GK174" i="4"/>
  <c r="GL174" i="4"/>
  <c r="GM174" i="4"/>
  <c r="GN174" i="4"/>
  <c r="GO174" i="4"/>
  <c r="GP174" i="4"/>
  <c r="GQ174" i="4"/>
  <c r="GR174" i="4"/>
  <c r="GS174" i="4"/>
  <c r="GT174" i="4"/>
  <c r="GU174" i="4"/>
  <c r="GV174" i="4"/>
  <c r="GW174" i="4"/>
  <c r="GX174" i="4"/>
  <c r="EJ175" i="4"/>
  <c r="EK175" i="4"/>
  <c r="EL175" i="4"/>
  <c r="EM175" i="4"/>
  <c r="EN175" i="4"/>
  <c r="EO175" i="4"/>
  <c r="EP175" i="4"/>
  <c r="EQ175" i="4"/>
  <c r="ER175" i="4"/>
  <c r="ES175" i="4"/>
  <c r="ET175" i="4"/>
  <c r="EU175" i="4"/>
  <c r="EV175" i="4"/>
  <c r="EW175" i="4"/>
  <c r="EX175" i="4"/>
  <c r="EY175" i="4"/>
  <c r="EZ175" i="4"/>
  <c r="FA175" i="4"/>
  <c r="FB175" i="4"/>
  <c r="FC175" i="4"/>
  <c r="FD175" i="4"/>
  <c r="FE175" i="4"/>
  <c r="FF175" i="4"/>
  <c r="FG175" i="4"/>
  <c r="FH175" i="4"/>
  <c r="FI175" i="4"/>
  <c r="FJ175" i="4"/>
  <c r="FK175" i="4"/>
  <c r="FL175" i="4"/>
  <c r="FM175" i="4"/>
  <c r="FN175" i="4"/>
  <c r="FO175" i="4"/>
  <c r="FP175" i="4"/>
  <c r="FQ175" i="4"/>
  <c r="FR175" i="4"/>
  <c r="FS175" i="4"/>
  <c r="FT175" i="4"/>
  <c r="FU175" i="4"/>
  <c r="FV175" i="4"/>
  <c r="FW175" i="4"/>
  <c r="FX175" i="4"/>
  <c r="FY175" i="4"/>
  <c r="FZ175" i="4"/>
  <c r="GA175" i="4"/>
  <c r="GB175" i="4"/>
  <c r="GC175" i="4"/>
  <c r="GD175" i="4"/>
  <c r="GE175" i="4"/>
  <c r="GF175" i="4"/>
  <c r="GG175" i="4"/>
  <c r="GH175" i="4"/>
  <c r="GI175" i="4"/>
  <c r="GJ175" i="4"/>
  <c r="GK175" i="4"/>
  <c r="GL175" i="4"/>
  <c r="GM175" i="4"/>
  <c r="GN175" i="4"/>
  <c r="GO175" i="4"/>
  <c r="GP175" i="4"/>
  <c r="GQ175" i="4"/>
  <c r="GR175" i="4"/>
  <c r="GS175" i="4"/>
  <c r="GT175" i="4"/>
  <c r="GU175" i="4"/>
  <c r="GV175" i="4"/>
  <c r="GW175" i="4"/>
  <c r="GX175" i="4"/>
  <c r="EJ176" i="4"/>
  <c r="EK176" i="4"/>
  <c r="EL176" i="4"/>
  <c r="EM176" i="4"/>
  <c r="EN176" i="4"/>
  <c r="EO176" i="4"/>
  <c r="EP176" i="4"/>
  <c r="EQ176" i="4"/>
  <c r="ER176" i="4"/>
  <c r="ES176" i="4"/>
  <c r="ET176" i="4"/>
  <c r="EU176" i="4"/>
  <c r="EV176" i="4"/>
  <c r="EW176" i="4"/>
  <c r="EX176" i="4"/>
  <c r="EY176" i="4"/>
  <c r="EZ176" i="4"/>
  <c r="FA176" i="4"/>
  <c r="FB176" i="4"/>
  <c r="FC176" i="4"/>
  <c r="FD176" i="4"/>
  <c r="FE176" i="4"/>
  <c r="FF176" i="4"/>
  <c r="FG176" i="4"/>
  <c r="FH176" i="4"/>
  <c r="FI176" i="4"/>
  <c r="FJ176" i="4"/>
  <c r="FK176" i="4"/>
  <c r="FL176" i="4"/>
  <c r="FM176" i="4"/>
  <c r="FN176" i="4"/>
  <c r="FO176" i="4"/>
  <c r="FP176" i="4"/>
  <c r="FQ176" i="4"/>
  <c r="FR176" i="4"/>
  <c r="FS176" i="4"/>
  <c r="FT176" i="4"/>
  <c r="FU176" i="4"/>
  <c r="FV176" i="4"/>
  <c r="FW176" i="4"/>
  <c r="FX176" i="4"/>
  <c r="FY176" i="4"/>
  <c r="FZ176" i="4"/>
  <c r="GA176" i="4"/>
  <c r="GB176" i="4"/>
  <c r="GC176" i="4"/>
  <c r="GD176" i="4"/>
  <c r="GE176" i="4"/>
  <c r="GF176" i="4"/>
  <c r="GG176" i="4"/>
  <c r="GH176" i="4"/>
  <c r="GI176" i="4"/>
  <c r="GJ176" i="4"/>
  <c r="GK176" i="4"/>
  <c r="GL176" i="4"/>
  <c r="GM176" i="4"/>
  <c r="GN176" i="4"/>
  <c r="GO176" i="4"/>
  <c r="GP176" i="4"/>
  <c r="GQ176" i="4"/>
  <c r="GR176" i="4"/>
  <c r="GS176" i="4"/>
  <c r="GT176" i="4"/>
  <c r="GU176" i="4"/>
  <c r="GV176" i="4"/>
  <c r="GW176" i="4"/>
  <c r="GX176" i="4"/>
  <c r="EJ177" i="4"/>
  <c r="EK177" i="4"/>
  <c r="EL177" i="4"/>
  <c r="EM177" i="4"/>
  <c r="EN177" i="4"/>
  <c r="EO177" i="4"/>
  <c r="EP177" i="4"/>
  <c r="EQ177" i="4"/>
  <c r="ER177" i="4"/>
  <c r="ES177" i="4"/>
  <c r="ET177" i="4"/>
  <c r="EU177" i="4"/>
  <c r="EV177" i="4"/>
  <c r="EW177" i="4"/>
  <c r="EX177" i="4"/>
  <c r="EY177" i="4"/>
  <c r="EZ177" i="4"/>
  <c r="FA177" i="4"/>
  <c r="FB177" i="4"/>
  <c r="FC177" i="4"/>
  <c r="FD177" i="4"/>
  <c r="FE177" i="4"/>
  <c r="FF177" i="4"/>
  <c r="FG177" i="4"/>
  <c r="FH177" i="4"/>
  <c r="FI177" i="4"/>
  <c r="FJ177" i="4"/>
  <c r="FK177" i="4"/>
  <c r="FL177" i="4"/>
  <c r="FM177" i="4"/>
  <c r="FN177" i="4"/>
  <c r="FO177" i="4"/>
  <c r="FP177" i="4"/>
  <c r="FQ177" i="4"/>
  <c r="FR177" i="4"/>
  <c r="FS177" i="4"/>
  <c r="FT177" i="4"/>
  <c r="FU177" i="4"/>
  <c r="FV177" i="4"/>
  <c r="FW177" i="4"/>
  <c r="FX177" i="4"/>
  <c r="FY177" i="4"/>
  <c r="FZ177" i="4"/>
  <c r="GA177" i="4"/>
  <c r="GB177" i="4"/>
  <c r="GC177" i="4"/>
  <c r="GD177" i="4"/>
  <c r="GE177" i="4"/>
  <c r="GF177" i="4"/>
  <c r="GG177" i="4"/>
  <c r="GH177" i="4"/>
  <c r="GI177" i="4"/>
  <c r="GJ177" i="4"/>
  <c r="GK177" i="4"/>
  <c r="GL177" i="4"/>
  <c r="GM177" i="4"/>
  <c r="GN177" i="4"/>
  <c r="GO177" i="4"/>
  <c r="GP177" i="4"/>
  <c r="GQ177" i="4"/>
  <c r="GR177" i="4"/>
  <c r="GS177" i="4"/>
  <c r="GT177" i="4"/>
  <c r="GU177" i="4"/>
  <c r="GV177" i="4"/>
  <c r="GW177" i="4"/>
  <c r="GX177" i="4"/>
  <c r="EJ178" i="4"/>
  <c r="EK178" i="4"/>
  <c r="EL178" i="4"/>
  <c r="EM178" i="4"/>
  <c r="EN178" i="4"/>
  <c r="EO178" i="4"/>
  <c r="EP178" i="4"/>
  <c r="EQ178" i="4"/>
  <c r="ER178" i="4"/>
  <c r="ES178" i="4"/>
  <c r="ET178" i="4"/>
  <c r="EU178" i="4"/>
  <c r="EV178" i="4"/>
  <c r="EW178" i="4"/>
  <c r="EX178" i="4"/>
  <c r="EY178" i="4"/>
  <c r="EZ178" i="4"/>
  <c r="FA178" i="4"/>
  <c r="FB178" i="4"/>
  <c r="FC178" i="4"/>
  <c r="FD178" i="4"/>
  <c r="FE178" i="4"/>
  <c r="FF178" i="4"/>
  <c r="FG178" i="4"/>
  <c r="FH178" i="4"/>
  <c r="FI178" i="4"/>
  <c r="FJ178" i="4"/>
  <c r="FK178" i="4"/>
  <c r="FL178" i="4"/>
  <c r="FM178" i="4"/>
  <c r="FN178" i="4"/>
  <c r="FO178" i="4"/>
  <c r="FP178" i="4"/>
  <c r="FQ178" i="4"/>
  <c r="FR178" i="4"/>
  <c r="FS178" i="4"/>
  <c r="FT178" i="4"/>
  <c r="FU178" i="4"/>
  <c r="FV178" i="4"/>
  <c r="FW178" i="4"/>
  <c r="FX178" i="4"/>
  <c r="FY178" i="4"/>
  <c r="FZ178" i="4"/>
  <c r="GA178" i="4"/>
  <c r="GB178" i="4"/>
  <c r="GC178" i="4"/>
  <c r="GD178" i="4"/>
  <c r="GE178" i="4"/>
  <c r="GF178" i="4"/>
  <c r="GG178" i="4"/>
  <c r="GH178" i="4"/>
  <c r="GI178" i="4"/>
  <c r="GJ178" i="4"/>
  <c r="GK178" i="4"/>
  <c r="GL178" i="4"/>
  <c r="GM178" i="4"/>
  <c r="GN178" i="4"/>
  <c r="GO178" i="4"/>
  <c r="GP178" i="4"/>
  <c r="GQ178" i="4"/>
  <c r="GR178" i="4"/>
  <c r="GS178" i="4"/>
  <c r="GT178" i="4"/>
  <c r="GU178" i="4"/>
  <c r="GV178" i="4"/>
  <c r="GW178" i="4"/>
  <c r="GX178" i="4"/>
  <c r="EJ179" i="4"/>
  <c r="EK179" i="4"/>
  <c r="EL179" i="4"/>
  <c r="EM179" i="4"/>
  <c r="EN179" i="4"/>
  <c r="EO179" i="4"/>
  <c r="EP179" i="4"/>
  <c r="EQ179" i="4"/>
  <c r="ER179" i="4"/>
  <c r="ES179" i="4"/>
  <c r="ET179" i="4"/>
  <c r="EU179" i="4"/>
  <c r="EV179" i="4"/>
  <c r="EW179" i="4"/>
  <c r="EX179" i="4"/>
  <c r="EY179" i="4"/>
  <c r="EZ179" i="4"/>
  <c r="FA179" i="4"/>
  <c r="FB179" i="4"/>
  <c r="FC179" i="4"/>
  <c r="FD179" i="4"/>
  <c r="FE179" i="4"/>
  <c r="FF179" i="4"/>
  <c r="FG179" i="4"/>
  <c r="FH179" i="4"/>
  <c r="FI179" i="4"/>
  <c r="FJ179" i="4"/>
  <c r="FK179" i="4"/>
  <c r="FL179" i="4"/>
  <c r="FM179" i="4"/>
  <c r="FN179" i="4"/>
  <c r="FO179" i="4"/>
  <c r="FP179" i="4"/>
  <c r="FQ179" i="4"/>
  <c r="FR179" i="4"/>
  <c r="FS179" i="4"/>
  <c r="FT179" i="4"/>
  <c r="FU179" i="4"/>
  <c r="FV179" i="4"/>
  <c r="FW179" i="4"/>
  <c r="FX179" i="4"/>
  <c r="FY179" i="4"/>
  <c r="FZ179" i="4"/>
  <c r="GA179" i="4"/>
  <c r="GB179" i="4"/>
  <c r="GC179" i="4"/>
  <c r="GD179" i="4"/>
  <c r="GE179" i="4"/>
  <c r="GF179" i="4"/>
  <c r="GG179" i="4"/>
  <c r="GH179" i="4"/>
  <c r="GI179" i="4"/>
  <c r="GJ179" i="4"/>
  <c r="GK179" i="4"/>
  <c r="GL179" i="4"/>
  <c r="GM179" i="4"/>
  <c r="GN179" i="4"/>
  <c r="GO179" i="4"/>
  <c r="GP179" i="4"/>
  <c r="GQ179" i="4"/>
  <c r="GR179" i="4"/>
  <c r="GS179" i="4"/>
  <c r="GT179" i="4"/>
  <c r="GU179" i="4"/>
  <c r="GV179" i="4"/>
  <c r="GW179" i="4"/>
  <c r="GX179" i="4"/>
  <c r="EJ180" i="4"/>
  <c r="EK180" i="4"/>
  <c r="EL180" i="4"/>
  <c r="EM180" i="4"/>
  <c r="EN180" i="4"/>
  <c r="EO180" i="4"/>
  <c r="EP180" i="4"/>
  <c r="EQ180" i="4"/>
  <c r="ER180" i="4"/>
  <c r="ES180" i="4"/>
  <c r="ET180" i="4"/>
  <c r="EU180" i="4"/>
  <c r="EV180" i="4"/>
  <c r="EW180" i="4"/>
  <c r="EX180" i="4"/>
  <c r="EY180" i="4"/>
  <c r="EZ180" i="4"/>
  <c r="FA180" i="4"/>
  <c r="FB180" i="4"/>
  <c r="FC180" i="4"/>
  <c r="FD180" i="4"/>
  <c r="FE180" i="4"/>
  <c r="FF180" i="4"/>
  <c r="FG180" i="4"/>
  <c r="FH180" i="4"/>
  <c r="FI180" i="4"/>
  <c r="FJ180" i="4"/>
  <c r="FK180" i="4"/>
  <c r="FL180" i="4"/>
  <c r="FM180" i="4"/>
  <c r="FN180" i="4"/>
  <c r="FO180" i="4"/>
  <c r="FP180" i="4"/>
  <c r="FQ180" i="4"/>
  <c r="FR180" i="4"/>
  <c r="FS180" i="4"/>
  <c r="FT180" i="4"/>
  <c r="FU180" i="4"/>
  <c r="FV180" i="4"/>
  <c r="FW180" i="4"/>
  <c r="FX180" i="4"/>
  <c r="FY180" i="4"/>
  <c r="FZ180" i="4"/>
  <c r="GA180" i="4"/>
  <c r="GB180" i="4"/>
  <c r="GC180" i="4"/>
  <c r="GD180" i="4"/>
  <c r="GE180" i="4"/>
  <c r="GF180" i="4"/>
  <c r="GG180" i="4"/>
  <c r="GH180" i="4"/>
  <c r="GI180" i="4"/>
  <c r="GJ180" i="4"/>
  <c r="GK180" i="4"/>
  <c r="GL180" i="4"/>
  <c r="GM180" i="4"/>
  <c r="GN180" i="4"/>
  <c r="GO180" i="4"/>
  <c r="GP180" i="4"/>
  <c r="GQ180" i="4"/>
  <c r="GR180" i="4"/>
  <c r="GS180" i="4"/>
  <c r="GT180" i="4"/>
  <c r="GU180" i="4"/>
  <c r="GV180" i="4"/>
  <c r="GW180" i="4"/>
  <c r="GX180" i="4"/>
  <c r="EJ181" i="4"/>
  <c r="EK181" i="4"/>
  <c r="EL181" i="4"/>
  <c r="EM181" i="4"/>
  <c r="EN181" i="4"/>
  <c r="EO181" i="4"/>
  <c r="EP181" i="4"/>
  <c r="EQ181" i="4"/>
  <c r="ER181" i="4"/>
  <c r="ES181" i="4"/>
  <c r="ET181" i="4"/>
  <c r="EU181" i="4"/>
  <c r="EV181" i="4"/>
  <c r="EW181" i="4"/>
  <c r="EX181" i="4"/>
  <c r="EY181" i="4"/>
  <c r="EZ181" i="4"/>
  <c r="FA181" i="4"/>
  <c r="FB181" i="4"/>
  <c r="FC181" i="4"/>
  <c r="FD181" i="4"/>
  <c r="FE181" i="4"/>
  <c r="FF181" i="4"/>
  <c r="FG181" i="4"/>
  <c r="FH181" i="4"/>
  <c r="FI181" i="4"/>
  <c r="FJ181" i="4"/>
  <c r="FK181" i="4"/>
  <c r="FL181" i="4"/>
  <c r="FM181" i="4"/>
  <c r="FN181" i="4"/>
  <c r="FO181" i="4"/>
  <c r="FP181" i="4"/>
  <c r="FQ181" i="4"/>
  <c r="FR181" i="4"/>
  <c r="FS181" i="4"/>
  <c r="FT181" i="4"/>
  <c r="FU181" i="4"/>
  <c r="FV181" i="4"/>
  <c r="FW181" i="4"/>
  <c r="FX181" i="4"/>
  <c r="FY181" i="4"/>
  <c r="FZ181" i="4"/>
  <c r="GA181" i="4"/>
  <c r="GB181" i="4"/>
  <c r="GC181" i="4"/>
  <c r="GD181" i="4"/>
  <c r="GE181" i="4"/>
  <c r="GF181" i="4"/>
  <c r="GG181" i="4"/>
  <c r="GH181" i="4"/>
  <c r="GI181" i="4"/>
  <c r="GJ181" i="4"/>
  <c r="GK181" i="4"/>
  <c r="GL181" i="4"/>
  <c r="GM181" i="4"/>
  <c r="GN181" i="4"/>
  <c r="GO181" i="4"/>
  <c r="GP181" i="4"/>
  <c r="GQ181" i="4"/>
  <c r="GR181" i="4"/>
  <c r="GS181" i="4"/>
  <c r="GT181" i="4"/>
  <c r="GU181" i="4"/>
  <c r="GV181" i="4"/>
  <c r="GW181" i="4"/>
  <c r="GX181" i="4"/>
  <c r="EJ182" i="4"/>
  <c r="EK182" i="4"/>
  <c r="EL182" i="4"/>
  <c r="EM182" i="4"/>
  <c r="EN182" i="4"/>
  <c r="EO182" i="4"/>
  <c r="EP182" i="4"/>
  <c r="EQ182" i="4"/>
  <c r="ER182" i="4"/>
  <c r="ES182" i="4"/>
  <c r="ET182" i="4"/>
  <c r="EU182" i="4"/>
  <c r="EV182" i="4"/>
  <c r="EW182" i="4"/>
  <c r="EX182" i="4"/>
  <c r="EY182" i="4"/>
  <c r="EZ182" i="4"/>
  <c r="FA182" i="4"/>
  <c r="FB182" i="4"/>
  <c r="FC182" i="4"/>
  <c r="FD182" i="4"/>
  <c r="FE182" i="4"/>
  <c r="FF182" i="4"/>
  <c r="FG182" i="4"/>
  <c r="FH182" i="4"/>
  <c r="FI182" i="4"/>
  <c r="FJ182" i="4"/>
  <c r="FK182" i="4"/>
  <c r="FL182" i="4"/>
  <c r="FM182" i="4"/>
  <c r="FN182" i="4"/>
  <c r="FO182" i="4"/>
  <c r="FP182" i="4"/>
  <c r="FQ182" i="4"/>
  <c r="FR182" i="4"/>
  <c r="FS182" i="4"/>
  <c r="FT182" i="4"/>
  <c r="FU182" i="4"/>
  <c r="FV182" i="4"/>
  <c r="FW182" i="4"/>
  <c r="FX182" i="4"/>
  <c r="FY182" i="4"/>
  <c r="FZ182" i="4"/>
  <c r="GA182" i="4"/>
  <c r="GB182" i="4"/>
  <c r="GC182" i="4"/>
  <c r="GD182" i="4"/>
  <c r="GE182" i="4"/>
  <c r="GF182" i="4"/>
  <c r="GG182" i="4"/>
  <c r="GH182" i="4"/>
  <c r="GI182" i="4"/>
  <c r="GJ182" i="4"/>
  <c r="GK182" i="4"/>
  <c r="GL182" i="4"/>
  <c r="GM182" i="4"/>
  <c r="GN182" i="4"/>
  <c r="GO182" i="4"/>
  <c r="GP182" i="4"/>
  <c r="GQ182" i="4"/>
  <c r="GR182" i="4"/>
  <c r="GS182" i="4"/>
  <c r="GT182" i="4"/>
  <c r="GU182" i="4"/>
  <c r="GV182" i="4"/>
  <c r="GW182" i="4"/>
  <c r="GX182" i="4"/>
  <c r="EJ183" i="4"/>
  <c r="EK183" i="4"/>
  <c r="EL183" i="4"/>
  <c r="EM183" i="4"/>
  <c r="EN183" i="4"/>
  <c r="EO183" i="4"/>
  <c r="EP183" i="4"/>
  <c r="EQ183" i="4"/>
  <c r="ER183" i="4"/>
  <c r="ES183" i="4"/>
  <c r="ET183" i="4"/>
  <c r="EU183" i="4"/>
  <c r="EV183" i="4"/>
  <c r="EW183" i="4"/>
  <c r="EX183" i="4"/>
  <c r="EY183" i="4"/>
  <c r="EZ183" i="4"/>
  <c r="FA183" i="4"/>
  <c r="FB183" i="4"/>
  <c r="FC183" i="4"/>
  <c r="FD183" i="4"/>
  <c r="FE183" i="4"/>
  <c r="FF183" i="4"/>
  <c r="FG183" i="4"/>
  <c r="FH183" i="4"/>
  <c r="FI183" i="4"/>
  <c r="FJ183" i="4"/>
  <c r="FK183" i="4"/>
  <c r="FL183" i="4"/>
  <c r="FM183" i="4"/>
  <c r="FN183" i="4"/>
  <c r="FO183" i="4"/>
  <c r="FP183" i="4"/>
  <c r="FQ183" i="4"/>
  <c r="FR183" i="4"/>
  <c r="FS183" i="4"/>
  <c r="FT183" i="4"/>
  <c r="FU183" i="4"/>
  <c r="FV183" i="4"/>
  <c r="FW183" i="4"/>
  <c r="FX183" i="4"/>
  <c r="FY183" i="4"/>
  <c r="FZ183" i="4"/>
  <c r="GA183" i="4"/>
  <c r="GB183" i="4"/>
  <c r="GC183" i="4"/>
  <c r="GD183" i="4"/>
  <c r="GE183" i="4"/>
  <c r="GF183" i="4"/>
  <c r="GG183" i="4"/>
  <c r="GH183" i="4"/>
  <c r="GI183" i="4"/>
  <c r="GJ183" i="4"/>
  <c r="GK183" i="4"/>
  <c r="GL183" i="4"/>
  <c r="GM183" i="4"/>
  <c r="GN183" i="4"/>
  <c r="GO183" i="4"/>
  <c r="GP183" i="4"/>
  <c r="GQ183" i="4"/>
  <c r="GR183" i="4"/>
  <c r="GS183" i="4"/>
  <c r="GT183" i="4"/>
  <c r="GU183" i="4"/>
  <c r="GV183" i="4"/>
  <c r="GW183" i="4"/>
  <c r="GX183" i="4"/>
  <c r="EJ184" i="4"/>
  <c r="EK184" i="4"/>
  <c r="EL184" i="4"/>
  <c r="EM184" i="4"/>
  <c r="EN184" i="4"/>
  <c r="EO184" i="4"/>
  <c r="EP184" i="4"/>
  <c r="EQ184" i="4"/>
  <c r="ER184" i="4"/>
  <c r="ES184" i="4"/>
  <c r="ET184" i="4"/>
  <c r="EU184" i="4"/>
  <c r="EV184" i="4"/>
  <c r="EW184" i="4"/>
  <c r="EX184" i="4"/>
  <c r="EY184" i="4"/>
  <c r="EZ184" i="4"/>
  <c r="FA184" i="4"/>
  <c r="FB184" i="4"/>
  <c r="FC184" i="4"/>
  <c r="FD184" i="4"/>
  <c r="FE184" i="4"/>
  <c r="FF184" i="4"/>
  <c r="FG184" i="4"/>
  <c r="FH184" i="4"/>
  <c r="FI184" i="4"/>
  <c r="FJ184" i="4"/>
  <c r="FK184" i="4"/>
  <c r="FL184" i="4"/>
  <c r="FM184" i="4"/>
  <c r="FN184" i="4"/>
  <c r="FO184" i="4"/>
  <c r="FP184" i="4"/>
  <c r="FQ184" i="4"/>
  <c r="FR184" i="4"/>
  <c r="FS184" i="4"/>
  <c r="FT184" i="4"/>
  <c r="FU184" i="4"/>
  <c r="FV184" i="4"/>
  <c r="FW184" i="4"/>
  <c r="FX184" i="4"/>
  <c r="FY184" i="4"/>
  <c r="FZ184" i="4"/>
  <c r="GA184" i="4"/>
  <c r="GB184" i="4"/>
  <c r="GC184" i="4"/>
  <c r="GD184" i="4"/>
  <c r="GE184" i="4"/>
  <c r="GF184" i="4"/>
  <c r="GG184" i="4"/>
  <c r="GH184" i="4"/>
  <c r="GI184" i="4"/>
  <c r="GJ184" i="4"/>
  <c r="GK184" i="4"/>
  <c r="GL184" i="4"/>
  <c r="GM184" i="4"/>
  <c r="GN184" i="4"/>
  <c r="GO184" i="4"/>
  <c r="GP184" i="4"/>
  <c r="GQ184" i="4"/>
  <c r="GR184" i="4"/>
  <c r="GS184" i="4"/>
  <c r="GT184" i="4"/>
  <c r="GU184" i="4"/>
  <c r="GV184" i="4"/>
  <c r="GW184" i="4"/>
  <c r="GX184" i="4"/>
  <c r="EJ185" i="4"/>
  <c r="EK185" i="4"/>
  <c r="EL185" i="4"/>
  <c r="EM185" i="4"/>
  <c r="EN185" i="4"/>
  <c r="EO185" i="4"/>
  <c r="EP185" i="4"/>
  <c r="EQ185" i="4"/>
  <c r="ER185" i="4"/>
  <c r="ES185" i="4"/>
  <c r="ET185" i="4"/>
  <c r="EU185" i="4"/>
  <c r="EV185" i="4"/>
  <c r="EW185" i="4"/>
  <c r="EX185" i="4"/>
  <c r="EY185" i="4"/>
  <c r="EZ185" i="4"/>
  <c r="FA185" i="4"/>
  <c r="FB185" i="4"/>
  <c r="FC185" i="4"/>
  <c r="FD185" i="4"/>
  <c r="FE185" i="4"/>
  <c r="FF185" i="4"/>
  <c r="FG185" i="4"/>
  <c r="FH185" i="4"/>
  <c r="FI185" i="4"/>
  <c r="FJ185" i="4"/>
  <c r="FK185" i="4"/>
  <c r="FL185" i="4"/>
  <c r="FM185" i="4"/>
  <c r="FN185" i="4"/>
  <c r="FO185" i="4"/>
  <c r="FP185" i="4"/>
  <c r="FQ185" i="4"/>
  <c r="FR185" i="4"/>
  <c r="FS185" i="4"/>
  <c r="FT185" i="4"/>
  <c r="FU185" i="4"/>
  <c r="FV185" i="4"/>
  <c r="FW185" i="4"/>
  <c r="FX185" i="4"/>
  <c r="FY185" i="4"/>
  <c r="FZ185" i="4"/>
  <c r="GA185" i="4"/>
  <c r="GB185" i="4"/>
  <c r="GC185" i="4"/>
  <c r="GD185" i="4"/>
  <c r="GE185" i="4"/>
  <c r="GF185" i="4"/>
  <c r="GG185" i="4"/>
  <c r="GH185" i="4"/>
  <c r="GI185" i="4"/>
  <c r="GJ185" i="4"/>
  <c r="GK185" i="4"/>
  <c r="GL185" i="4"/>
  <c r="GM185" i="4"/>
  <c r="GN185" i="4"/>
  <c r="GO185" i="4"/>
  <c r="GP185" i="4"/>
  <c r="GQ185" i="4"/>
  <c r="GR185" i="4"/>
  <c r="GS185" i="4"/>
  <c r="GT185" i="4"/>
  <c r="GU185" i="4"/>
  <c r="GV185" i="4"/>
  <c r="GW185" i="4"/>
  <c r="GX185" i="4"/>
  <c r="EJ186" i="4"/>
  <c r="EK186" i="4"/>
  <c r="EL186" i="4"/>
  <c r="EM186" i="4"/>
  <c r="EN186" i="4"/>
  <c r="EO186" i="4"/>
  <c r="EP186" i="4"/>
  <c r="EQ186" i="4"/>
  <c r="ER186" i="4"/>
  <c r="ES186" i="4"/>
  <c r="ET186" i="4"/>
  <c r="EU186" i="4"/>
  <c r="EV186" i="4"/>
  <c r="EW186" i="4"/>
  <c r="EX186" i="4"/>
  <c r="EY186" i="4"/>
  <c r="EZ186" i="4"/>
  <c r="FA186" i="4"/>
  <c r="FB186" i="4"/>
  <c r="FC186" i="4"/>
  <c r="FD186" i="4"/>
  <c r="FE186" i="4"/>
  <c r="FF186" i="4"/>
  <c r="FG186" i="4"/>
  <c r="FH186" i="4"/>
  <c r="FI186" i="4"/>
  <c r="FJ186" i="4"/>
  <c r="FK186" i="4"/>
  <c r="FL186" i="4"/>
  <c r="FM186" i="4"/>
  <c r="FN186" i="4"/>
  <c r="FO186" i="4"/>
  <c r="FP186" i="4"/>
  <c r="FQ186" i="4"/>
  <c r="FR186" i="4"/>
  <c r="FS186" i="4"/>
  <c r="FT186" i="4"/>
  <c r="FU186" i="4"/>
  <c r="FV186" i="4"/>
  <c r="FW186" i="4"/>
  <c r="FX186" i="4"/>
  <c r="FY186" i="4"/>
  <c r="FZ186" i="4"/>
  <c r="GA186" i="4"/>
  <c r="GB186" i="4"/>
  <c r="GC186" i="4"/>
  <c r="GD186" i="4"/>
  <c r="GE186" i="4"/>
  <c r="GF186" i="4"/>
  <c r="GG186" i="4"/>
  <c r="GH186" i="4"/>
  <c r="GI186" i="4"/>
  <c r="GJ186" i="4"/>
  <c r="GK186" i="4"/>
  <c r="GL186" i="4"/>
  <c r="GM186" i="4"/>
  <c r="GN186" i="4"/>
  <c r="GO186" i="4"/>
  <c r="GP186" i="4"/>
  <c r="GQ186" i="4"/>
  <c r="GR186" i="4"/>
  <c r="GS186" i="4"/>
  <c r="GT186" i="4"/>
  <c r="GU186" i="4"/>
  <c r="GV186" i="4"/>
  <c r="GW186" i="4"/>
  <c r="GX186" i="4"/>
  <c r="EJ187" i="4"/>
  <c r="EK187" i="4"/>
  <c r="EL187" i="4"/>
  <c r="EM187" i="4"/>
  <c r="EN187" i="4"/>
  <c r="EO187" i="4"/>
  <c r="EP187" i="4"/>
  <c r="EQ187" i="4"/>
  <c r="ER187" i="4"/>
  <c r="ES187" i="4"/>
  <c r="ET187" i="4"/>
  <c r="EU187" i="4"/>
  <c r="EV187" i="4"/>
  <c r="EW187" i="4"/>
  <c r="EX187" i="4"/>
  <c r="EY187" i="4"/>
  <c r="EZ187" i="4"/>
  <c r="FA187" i="4"/>
  <c r="FB187" i="4"/>
  <c r="FC187" i="4"/>
  <c r="FD187" i="4"/>
  <c r="FE187" i="4"/>
  <c r="FF187" i="4"/>
  <c r="FG187" i="4"/>
  <c r="FH187" i="4"/>
  <c r="FI187" i="4"/>
  <c r="FJ187" i="4"/>
  <c r="FK187" i="4"/>
  <c r="FL187" i="4"/>
  <c r="FM187" i="4"/>
  <c r="FN187" i="4"/>
  <c r="FO187" i="4"/>
  <c r="FP187" i="4"/>
  <c r="FQ187" i="4"/>
  <c r="FR187" i="4"/>
  <c r="FS187" i="4"/>
  <c r="FT187" i="4"/>
  <c r="FU187" i="4"/>
  <c r="FV187" i="4"/>
  <c r="FW187" i="4"/>
  <c r="FX187" i="4"/>
  <c r="FY187" i="4"/>
  <c r="FZ187" i="4"/>
  <c r="GA187" i="4"/>
  <c r="GB187" i="4"/>
  <c r="GC187" i="4"/>
  <c r="GD187" i="4"/>
  <c r="GE187" i="4"/>
  <c r="GF187" i="4"/>
  <c r="GG187" i="4"/>
  <c r="GH187" i="4"/>
  <c r="GI187" i="4"/>
  <c r="GJ187" i="4"/>
  <c r="GK187" i="4"/>
  <c r="GL187" i="4"/>
  <c r="GM187" i="4"/>
  <c r="GN187" i="4"/>
  <c r="GO187" i="4"/>
  <c r="GP187" i="4"/>
  <c r="GQ187" i="4"/>
  <c r="GR187" i="4"/>
  <c r="GS187" i="4"/>
  <c r="GT187" i="4"/>
  <c r="GU187" i="4"/>
  <c r="GV187" i="4"/>
  <c r="GW187" i="4"/>
  <c r="GX187" i="4"/>
  <c r="EJ188" i="4"/>
  <c r="EK188" i="4"/>
  <c r="EL188" i="4"/>
  <c r="EM188" i="4"/>
  <c r="EN188" i="4"/>
  <c r="EO188" i="4"/>
  <c r="EP188" i="4"/>
  <c r="EQ188" i="4"/>
  <c r="ER188" i="4"/>
  <c r="ES188" i="4"/>
  <c r="ET188" i="4"/>
  <c r="EU188" i="4"/>
  <c r="EV188" i="4"/>
  <c r="EW188" i="4"/>
  <c r="EX188" i="4"/>
  <c r="EY188" i="4"/>
  <c r="EZ188" i="4"/>
  <c r="FA188" i="4"/>
  <c r="FB188" i="4"/>
  <c r="FC188" i="4"/>
  <c r="FD188" i="4"/>
  <c r="FE188" i="4"/>
  <c r="FF188" i="4"/>
  <c r="FG188" i="4"/>
  <c r="FH188" i="4"/>
  <c r="FI188" i="4"/>
  <c r="FJ188" i="4"/>
  <c r="FK188" i="4"/>
  <c r="FL188" i="4"/>
  <c r="FM188" i="4"/>
  <c r="FN188" i="4"/>
  <c r="FO188" i="4"/>
  <c r="FP188" i="4"/>
  <c r="FQ188" i="4"/>
  <c r="FR188" i="4"/>
  <c r="FS188" i="4"/>
  <c r="FT188" i="4"/>
  <c r="FU188" i="4"/>
  <c r="FV188" i="4"/>
  <c r="FW188" i="4"/>
  <c r="FX188" i="4"/>
  <c r="FY188" i="4"/>
  <c r="FZ188" i="4"/>
  <c r="GA188" i="4"/>
  <c r="GB188" i="4"/>
  <c r="GC188" i="4"/>
  <c r="GD188" i="4"/>
  <c r="GE188" i="4"/>
  <c r="GF188" i="4"/>
  <c r="GG188" i="4"/>
  <c r="GH188" i="4"/>
  <c r="GI188" i="4"/>
  <c r="GJ188" i="4"/>
  <c r="GK188" i="4"/>
  <c r="GL188" i="4"/>
  <c r="GM188" i="4"/>
  <c r="GN188" i="4"/>
  <c r="GO188" i="4"/>
  <c r="GP188" i="4"/>
  <c r="GQ188" i="4"/>
  <c r="GR188" i="4"/>
  <c r="GS188" i="4"/>
  <c r="GT188" i="4"/>
  <c r="GU188" i="4"/>
  <c r="GV188" i="4"/>
  <c r="GW188" i="4"/>
  <c r="GX188" i="4"/>
  <c r="EJ189" i="4"/>
  <c r="EK189" i="4"/>
  <c r="EL189" i="4"/>
  <c r="EM189" i="4"/>
  <c r="EN189" i="4"/>
  <c r="EO189" i="4"/>
  <c r="EP189" i="4"/>
  <c r="EQ189" i="4"/>
  <c r="ER189" i="4"/>
  <c r="ES189" i="4"/>
  <c r="ET189" i="4"/>
  <c r="EU189" i="4"/>
  <c r="EV189" i="4"/>
  <c r="EW189" i="4"/>
  <c r="EX189" i="4"/>
  <c r="EY189" i="4"/>
  <c r="EZ189" i="4"/>
  <c r="FA189" i="4"/>
  <c r="FB189" i="4"/>
  <c r="FC189" i="4"/>
  <c r="FD189" i="4"/>
  <c r="FE189" i="4"/>
  <c r="FF189" i="4"/>
  <c r="FG189" i="4"/>
  <c r="FH189" i="4"/>
  <c r="FI189" i="4"/>
  <c r="FJ189" i="4"/>
  <c r="FK189" i="4"/>
  <c r="FL189" i="4"/>
  <c r="FM189" i="4"/>
  <c r="FN189" i="4"/>
  <c r="FO189" i="4"/>
  <c r="FP189" i="4"/>
  <c r="FQ189" i="4"/>
  <c r="FR189" i="4"/>
  <c r="FS189" i="4"/>
  <c r="FT189" i="4"/>
  <c r="FU189" i="4"/>
  <c r="FV189" i="4"/>
  <c r="FW189" i="4"/>
  <c r="FX189" i="4"/>
  <c r="FY189" i="4"/>
  <c r="FZ189" i="4"/>
  <c r="GA189" i="4"/>
  <c r="GB189" i="4"/>
  <c r="GC189" i="4"/>
  <c r="GD189" i="4"/>
  <c r="GE189" i="4"/>
  <c r="GF189" i="4"/>
  <c r="GG189" i="4"/>
  <c r="GH189" i="4"/>
  <c r="GI189" i="4"/>
  <c r="GJ189" i="4"/>
  <c r="GK189" i="4"/>
  <c r="GL189" i="4"/>
  <c r="GM189" i="4"/>
  <c r="GN189" i="4"/>
  <c r="GO189" i="4"/>
  <c r="GP189" i="4"/>
  <c r="GQ189" i="4"/>
  <c r="GR189" i="4"/>
  <c r="GS189" i="4"/>
  <c r="GT189" i="4"/>
  <c r="GU189" i="4"/>
  <c r="GV189" i="4"/>
  <c r="GW189" i="4"/>
  <c r="GX189" i="4"/>
  <c r="EJ190" i="4"/>
  <c r="EK190" i="4"/>
  <c r="EL190" i="4"/>
  <c r="EM190" i="4"/>
  <c r="EN190" i="4"/>
  <c r="EO190" i="4"/>
  <c r="EP190" i="4"/>
  <c r="EQ190" i="4"/>
  <c r="ER190" i="4"/>
  <c r="ES190" i="4"/>
  <c r="ET190" i="4"/>
  <c r="EU190" i="4"/>
  <c r="EV190" i="4"/>
  <c r="EW190" i="4"/>
  <c r="EX190" i="4"/>
  <c r="EY190" i="4"/>
  <c r="EZ190" i="4"/>
  <c r="FA190" i="4"/>
  <c r="FB190" i="4"/>
  <c r="FC190" i="4"/>
  <c r="FD190" i="4"/>
  <c r="FE190" i="4"/>
  <c r="FF190" i="4"/>
  <c r="FG190" i="4"/>
  <c r="FH190" i="4"/>
  <c r="FI190" i="4"/>
  <c r="FJ190" i="4"/>
  <c r="FK190" i="4"/>
  <c r="FL190" i="4"/>
  <c r="FM190" i="4"/>
  <c r="FN190" i="4"/>
  <c r="FO190" i="4"/>
  <c r="FP190" i="4"/>
  <c r="FQ190" i="4"/>
  <c r="FR190" i="4"/>
  <c r="FS190" i="4"/>
  <c r="FT190" i="4"/>
  <c r="FU190" i="4"/>
  <c r="FV190" i="4"/>
  <c r="FW190" i="4"/>
  <c r="FX190" i="4"/>
  <c r="FY190" i="4"/>
  <c r="FZ190" i="4"/>
  <c r="GA190" i="4"/>
  <c r="GB190" i="4"/>
  <c r="GC190" i="4"/>
  <c r="GD190" i="4"/>
  <c r="GE190" i="4"/>
  <c r="GF190" i="4"/>
  <c r="GG190" i="4"/>
  <c r="GH190" i="4"/>
  <c r="GI190" i="4"/>
  <c r="GJ190" i="4"/>
  <c r="GK190" i="4"/>
  <c r="GL190" i="4"/>
  <c r="GM190" i="4"/>
  <c r="GN190" i="4"/>
  <c r="GO190" i="4"/>
  <c r="GP190" i="4"/>
  <c r="GQ190" i="4"/>
  <c r="GR190" i="4"/>
  <c r="GS190" i="4"/>
  <c r="GT190" i="4"/>
  <c r="GU190" i="4"/>
  <c r="GV190" i="4"/>
  <c r="GW190" i="4"/>
  <c r="GX190" i="4"/>
  <c r="EJ191" i="4"/>
  <c r="EK191" i="4"/>
  <c r="EL191" i="4"/>
  <c r="EM191" i="4"/>
  <c r="EN191" i="4"/>
  <c r="EO191" i="4"/>
  <c r="EP191" i="4"/>
  <c r="EQ191" i="4"/>
  <c r="ER191" i="4"/>
  <c r="ES191" i="4"/>
  <c r="ET191" i="4"/>
  <c r="EU191" i="4"/>
  <c r="EV191" i="4"/>
  <c r="EW191" i="4"/>
  <c r="EX191" i="4"/>
  <c r="EY191" i="4"/>
  <c r="EZ191" i="4"/>
  <c r="FA191" i="4"/>
  <c r="FB191" i="4"/>
  <c r="FC191" i="4"/>
  <c r="FD191" i="4"/>
  <c r="FE191" i="4"/>
  <c r="FF191" i="4"/>
  <c r="FG191" i="4"/>
  <c r="FH191" i="4"/>
  <c r="FI191" i="4"/>
  <c r="FJ191" i="4"/>
  <c r="FK191" i="4"/>
  <c r="FL191" i="4"/>
  <c r="FM191" i="4"/>
  <c r="FN191" i="4"/>
  <c r="FO191" i="4"/>
  <c r="FP191" i="4"/>
  <c r="FQ191" i="4"/>
  <c r="FR191" i="4"/>
  <c r="FS191" i="4"/>
  <c r="FT191" i="4"/>
  <c r="FU191" i="4"/>
  <c r="FV191" i="4"/>
  <c r="FW191" i="4"/>
  <c r="FX191" i="4"/>
  <c r="FY191" i="4"/>
  <c r="FZ191" i="4"/>
  <c r="GA191" i="4"/>
  <c r="GB191" i="4"/>
  <c r="GC191" i="4"/>
  <c r="GD191" i="4"/>
  <c r="GE191" i="4"/>
  <c r="GF191" i="4"/>
  <c r="GG191" i="4"/>
  <c r="GH191" i="4"/>
  <c r="GI191" i="4"/>
  <c r="GJ191" i="4"/>
  <c r="GK191" i="4"/>
  <c r="GL191" i="4"/>
  <c r="GM191" i="4"/>
  <c r="GN191" i="4"/>
  <c r="GO191" i="4"/>
  <c r="GP191" i="4"/>
  <c r="GQ191" i="4"/>
  <c r="GR191" i="4"/>
  <c r="GS191" i="4"/>
  <c r="GT191" i="4"/>
  <c r="GU191" i="4"/>
  <c r="GV191" i="4"/>
  <c r="GW191" i="4"/>
  <c r="GX191" i="4"/>
  <c r="EJ192" i="4"/>
  <c r="EK192" i="4"/>
  <c r="EL192" i="4"/>
  <c r="EM192" i="4"/>
  <c r="EN192" i="4"/>
  <c r="EO192" i="4"/>
  <c r="EP192" i="4"/>
  <c r="EQ192" i="4"/>
  <c r="ER192" i="4"/>
  <c r="ES192" i="4"/>
  <c r="ET192" i="4"/>
  <c r="EU192" i="4"/>
  <c r="EV192" i="4"/>
  <c r="EW192" i="4"/>
  <c r="EX192" i="4"/>
  <c r="EY192" i="4"/>
  <c r="EZ192" i="4"/>
  <c r="FA192" i="4"/>
  <c r="FB192" i="4"/>
  <c r="FC192" i="4"/>
  <c r="FD192" i="4"/>
  <c r="FE192" i="4"/>
  <c r="FF192" i="4"/>
  <c r="FG192" i="4"/>
  <c r="FH192" i="4"/>
  <c r="FI192" i="4"/>
  <c r="FJ192" i="4"/>
  <c r="FK192" i="4"/>
  <c r="FL192" i="4"/>
  <c r="FM192" i="4"/>
  <c r="FN192" i="4"/>
  <c r="FO192" i="4"/>
  <c r="FP192" i="4"/>
  <c r="FQ192" i="4"/>
  <c r="FR192" i="4"/>
  <c r="FS192" i="4"/>
  <c r="FT192" i="4"/>
  <c r="FU192" i="4"/>
  <c r="FV192" i="4"/>
  <c r="FW192" i="4"/>
  <c r="FX192" i="4"/>
  <c r="FY192" i="4"/>
  <c r="FZ192" i="4"/>
  <c r="GA192" i="4"/>
  <c r="GB192" i="4"/>
  <c r="GC192" i="4"/>
  <c r="GD192" i="4"/>
  <c r="GE192" i="4"/>
  <c r="GF192" i="4"/>
  <c r="GG192" i="4"/>
  <c r="GH192" i="4"/>
  <c r="GI192" i="4"/>
  <c r="GJ192" i="4"/>
  <c r="GK192" i="4"/>
  <c r="GL192" i="4"/>
  <c r="GM192" i="4"/>
  <c r="GN192" i="4"/>
  <c r="GO192" i="4"/>
  <c r="GP192" i="4"/>
  <c r="GQ192" i="4"/>
  <c r="GR192" i="4"/>
  <c r="GS192" i="4"/>
  <c r="GT192" i="4"/>
  <c r="GU192" i="4"/>
  <c r="GV192" i="4"/>
  <c r="GW192" i="4"/>
  <c r="GX192" i="4"/>
  <c r="EJ193" i="4"/>
  <c r="EK193" i="4"/>
  <c r="EL193" i="4"/>
  <c r="EM193" i="4"/>
  <c r="EN193" i="4"/>
  <c r="EO193" i="4"/>
  <c r="EP193" i="4"/>
  <c r="EQ193" i="4"/>
  <c r="ER193" i="4"/>
  <c r="ES193" i="4"/>
  <c r="ET193" i="4"/>
  <c r="EU193" i="4"/>
  <c r="EV193" i="4"/>
  <c r="EW193" i="4"/>
  <c r="EX193" i="4"/>
  <c r="EY193" i="4"/>
  <c r="EZ193" i="4"/>
  <c r="FA193" i="4"/>
  <c r="FB193" i="4"/>
  <c r="FC193" i="4"/>
  <c r="FD193" i="4"/>
  <c r="FE193" i="4"/>
  <c r="FF193" i="4"/>
  <c r="FG193" i="4"/>
  <c r="FH193" i="4"/>
  <c r="FI193" i="4"/>
  <c r="FJ193" i="4"/>
  <c r="FK193" i="4"/>
  <c r="FL193" i="4"/>
  <c r="FM193" i="4"/>
  <c r="FN193" i="4"/>
  <c r="FO193" i="4"/>
  <c r="FP193" i="4"/>
  <c r="FQ193" i="4"/>
  <c r="FR193" i="4"/>
  <c r="FS193" i="4"/>
  <c r="FT193" i="4"/>
  <c r="FU193" i="4"/>
  <c r="FV193" i="4"/>
  <c r="FW193" i="4"/>
  <c r="FX193" i="4"/>
  <c r="FY193" i="4"/>
  <c r="FZ193" i="4"/>
  <c r="GA193" i="4"/>
  <c r="GB193" i="4"/>
  <c r="GC193" i="4"/>
  <c r="GD193" i="4"/>
  <c r="GE193" i="4"/>
  <c r="GF193" i="4"/>
  <c r="GG193" i="4"/>
  <c r="GH193" i="4"/>
  <c r="GI193" i="4"/>
  <c r="GJ193" i="4"/>
  <c r="GK193" i="4"/>
  <c r="GL193" i="4"/>
  <c r="GM193" i="4"/>
  <c r="GN193" i="4"/>
  <c r="GO193" i="4"/>
  <c r="GP193" i="4"/>
  <c r="GQ193" i="4"/>
  <c r="GR193" i="4"/>
  <c r="GS193" i="4"/>
  <c r="GT193" i="4"/>
  <c r="GU193" i="4"/>
  <c r="GV193" i="4"/>
  <c r="GW193" i="4"/>
  <c r="GX193" i="4"/>
  <c r="EJ194" i="4"/>
  <c r="EK194" i="4"/>
  <c r="EL194" i="4"/>
  <c r="EM194" i="4"/>
  <c r="EN194" i="4"/>
  <c r="EO194" i="4"/>
  <c r="EP194" i="4"/>
  <c r="EQ194" i="4"/>
  <c r="ER194" i="4"/>
  <c r="ES194" i="4"/>
  <c r="ET194" i="4"/>
  <c r="EU194" i="4"/>
  <c r="EV194" i="4"/>
  <c r="EW194" i="4"/>
  <c r="EX194" i="4"/>
  <c r="EY194" i="4"/>
  <c r="EZ194" i="4"/>
  <c r="FA194" i="4"/>
  <c r="FB194" i="4"/>
  <c r="FC194" i="4"/>
  <c r="FD194" i="4"/>
  <c r="FE194" i="4"/>
  <c r="FF194" i="4"/>
  <c r="FG194" i="4"/>
  <c r="FH194" i="4"/>
  <c r="FI194" i="4"/>
  <c r="FJ194" i="4"/>
  <c r="FK194" i="4"/>
  <c r="FL194" i="4"/>
  <c r="FM194" i="4"/>
  <c r="FN194" i="4"/>
  <c r="FO194" i="4"/>
  <c r="FP194" i="4"/>
  <c r="FQ194" i="4"/>
  <c r="FR194" i="4"/>
  <c r="FS194" i="4"/>
  <c r="FT194" i="4"/>
  <c r="FU194" i="4"/>
  <c r="FV194" i="4"/>
  <c r="FW194" i="4"/>
  <c r="FX194" i="4"/>
  <c r="FY194" i="4"/>
  <c r="FZ194" i="4"/>
  <c r="GA194" i="4"/>
  <c r="GB194" i="4"/>
  <c r="GC194" i="4"/>
  <c r="GD194" i="4"/>
  <c r="GE194" i="4"/>
  <c r="GF194" i="4"/>
  <c r="GG194" i="4"/>
  <c r="GH194" i="4"/>
  <c r="GI194" i="4"/>
  <c r="GJ194" i="4"/>
  <c r="GK194" i="4"/>
  <c r="GL194" i="4"/>
  <c r="GM194" i="4"/>
  <c r="GN194" i="4"/>
  <c r="GO194" i="4"/>
  <c r="GP194" i="4"/>
  <c r="GQ194" i="4"/>
  <c r="GR194" i="4"/>
  <c r="GS194" i="4"/>
  <c r="GT194" i="4"/>
  <c r="GU194" i="4"/>
  <c r="GV194" i="4"/>
  <c r="GW194" i="4"/>
  <c r="GX194" i="4"/>
  <c r="EJ195" i="4"/>
  <c r="EK195" i="4"/>
  <c r="EL195" i="4"/>
  <c r="EM195" i="4"/>
  <c r="EN195" i="4"/>
  <c r="EO195" i="4"/>
  <c r="EP195" i="4"/>
  <c r="EQ195" i="4"/>
  <c r="ER195" i="4"/>
  <c r="ES195" i="4"/>
  <c r="ET195" i="4"/>
  <c r="EU195" i="4"/>
  <c r="EV195" i="4"/>
  <c r="EW195" i="4"/>
  <c r="EX195" i="4"/>
  <c r="EY195" i="4"/>
  <c r="EZ195" i="4"/>
  <c r="FA195" i="4"/>
  <c r="FB195" i="4"/>
  <c r="FC195" i="4"/>
  <c r="FD195" i="4"/>
  <c r="FE195" i="4"/>
  <c r="FF195" i="4"/>
  <c r="FG195" i="4"/>
  <c r="FH195" i="4"/>
  <c r="FI195" i="4"/>
  <c r="FJ195" i="4"/>
  <c r="FK195" i="4"/>
  <c r="FL195" i="4"/>
  <c r="FM195" i="4"/>
  <c r="FN195" i="4"/>
  <c r="FO195" i="4"/>
  <c r="FP195" i="4"/>
  <c r="FQ195" i="4"/>
  <c r="FR195" i="4"/>
  <c r="FS195" i="4"/>
  <c r="FT195" i="4"/>
  <c r="FU195" i="4"/>
  <c r="FV195" i="4"/>
  <c r="FW195" i="4"/>
  <c r="FX195" i="4"/>
  <c r="FY195" i="4"/>
  <c r="FZ195" i="4"/>
  <c r="GA195" i="4"/>
  <c r="GB195" i="4"/>
  <c r="GC195" i="4"/>
  <c r="GD195" i="4"/>
  <c r="GE195" i="4"/>
  <c r="GF195" i="4"/>
  <c r="GG195" i="4"/>
  <c r="GH195" i="4"/>
  <c r="GI195" i="4"/>
  <c r="GJ195" i="4"/>
  <c r="GK195" i="4"/>
  <c r="GL195" i="4"/>
  <c r="GM195" i="4"/>
  <c r="GN195" i="4"/>
  <c r="GO195" i="4"/>
  <c r="GP195" i="4"/>
  <c r="GQ195" i="4"/>
  <c r="GR195" i="4"/>
  <c r="GS195" i="4"/>
  <c r="GT195" i="4"/>
  <c r="GU195" i="4"/>
  <c r="GV195" i="4"/>
  <c r="GW195" i="4"/>
  <c r="GX195" i="4"/>
  <c r="EJ196" i="4"/>
  <c r="EK196" i="4"/>
  <c r="EL196" i="4"/>
  <c r="EM196" i="4"/>
  <c r="EN196" i="4"/>
  <c r="EO196" i="4"/>
  <c r="EP196" i="4"/>
  <c r="EQ196" i="4"/>
  <c r="ER196" i="4"/>
  <c r="ES196" i="4"/>
  <c r="ET196" i="4"/>
  <c r="EU196" i="4"/>
  <c r="EV196" i="4"/>
  <c r="EW196" i="4"/>
  <c r="EX196" i="4"/>
  <c r="EY196" i="4"/>
  <c r="EZ196" i="4"/>
  <c r="FA196" i="4"/>
  <c r="FB196" i="4"/>
  <c r="FC196" i="4"/>
  <c r="FD196" i="4"/>
  <c r="FE196" i="4"/>
  <c r="FF196" i="4"/>
  <c r="FG196" i="4"/>
  <c r="FH196" i="4"/>
  <c r="FI196" i="4"/>
  <c r="FJ196" i="4"/>
  <c r="FK196" i="4"/>
  <c r="FL196" i="4"/>
  <c r="FM196" i="4"/>
  <c r="FN196" i="4"/>
  <c r="FO196" i="4"/>
  <c r="FP196" i="4"/>
  <c r="FQ196" i="4"/>
  <c r="FR196" i="4"/>
  <c r="FS196" i="4"/>
  <c r="FT196" i="4"/>
  <c r="FU196" i="4"/>
  <c r="FV196" i="4"/>
  <c r="FW196" i="4"/>
  <c r="FX196" i="4"/>
  <c r="FY196" i="4"/>
  <c r="FZ196" i="4"/>
  <c r="GA196" i="4"/>
  <c r="GB196" i="4"/>
  <c r="GC196" i="4"/>
  <c r="GD196" i="4"/>
  <c r="GE196" i="4"/>
  <c r="GF196" i="4"/>
  <c r="GG196" i="4"/>
  <c r="GH196" i="4"/>
  <c r="GI196" i="4"/>
  <c r="GJ196" i="4"/>
  <c r="GK196" i="4"/>
  <c r="GL196" i="4"/>
  <c r="GM196" i="4"/>
  <c r="GN196" i="4"/>
  <c r="GO196" i="4"/>
  <c r="GP196" i="4"/>
  <c r="GQ196" i="4"/>
  <c r="GR196" i="4"/>
  <c r="GS196" i="4"/>
  <c r="GT196" i="4"/>
  <c r="GU196" i="4"/>
  <c r="GV196" i="4"/>
  <c r="GW196" i="4"/>
  <c r="GX196" i="4"/>
  <c r="EJ197" i="4"/>
  <c r="EK197" i="4"/>
  <c r="EL197" i="4"/>
  <c r="EM197" i="4"/>
  <c r="EN197" i="4"/>
  <c r="EO197" i="4"/>
  <c r="EP197" i="4"/>
  <c r="EQ197" i="4"/>
  <c r="ER197" i="4"/>
  <c r="ES197" i="4"/>
  <c r="ET197" i="4"/>
  <c r="EU197" i="4"/>
  <c r="EV197" i="4"/>
  <c r="EW197" i="4"/>
  <c r="EX197" i="4"/>
  <c r="EY197" i="4"/>
  <c r="EZ197" i="4"/>
  <c r="FA197" i="4"/>
  <c r="FB197" i="4"/>
  <c r="FC197" i="4"/>
  <c r="FD197" i="4"/>
  <c r="FE197" i="4"/>
  <c r="FF197" i="4"/>
  <c r="FG197" i="4"/>
  <c r="FH197" i="4"/>
  <c r="FI197" i="4"/>
  <c r="FJ197" i="4"/>
  <c r="FK197" i="4"/>
  <c r="FL197" i="4"/>
  <c r="FM197" i="4"/>
  <c r="FN197" i="4"/>
  <c r="FO197" i="4"/>
  <c r="FP197" i="4"/>
  <c r="FQ197" i="4"/>
  <c r="FR197" i="4"/>
  <c r="FS197" i="4"/>
  <c r="FT197" i="4"/>
  <c r="FU197" i="4"/>
  <c r="FV197" i="4"/>
  <c r="FW197" i="4"/>
  <c r="FX197" i="4"/>
  <c r="FY197" i="4"/>
  <c r="FZ197" i="4"/>
  <c r="GA197" i="4"/>
  <c r="GB197" i="4"/>
  <c r="GC197" i="4"/>
  <c r="GD197" i="4"/>
  <c r="GE197" i="4"/>
  <c r="GF197" i="4"/>
  <c r="GG197" i="4"/>
  <c r="GH197" i="4"/>
  <c r="GI197" i="4"/>
  <c r="GJ197" i="4"/>
  <c r="GK197" i="4"/>
  <c r="GL197" i="4"/>
  <c r="GM197" i="4"/>
  <c r="GN197" i="4"/>
  <c r="GO197" i="4"/>
  <c r="GP197" i="4"/>
  <c r="GQ197" i="4"/>
  <c r="GR197" i="4"/>
  <c r="GS197" i="4"/>
  <c r="GT197" i="4"/>
  <c r="GU197" i="4"/>
  <c r="GV197" i="4"/>
  <c r="GW197" i="4"/>
  <c r="GX197" i="4"/>
  <c r="EJ198" i="4"/>
  <c r="EK198" i="4"/>
  <c r="EL198" i="4"/>
  <c r="EM198" i="4"/>
  <c r="EN198" i="4"/>
  <c r="EO198" i="4"/>
  <c r="EP198" i="4"/>
  <c r="EQ198" i="4"/>
  <c r="ER198" i="4"/>
  <c r="ES198" i="4"/>
  <c r="ET198" i="4"/>
  <c r="EU198" i="4"/>
  <c r="EV198" i="4"/>
  <c r="EW198" i="4"/>
  <c r="EX198" i="4"/>
  <c r="EY198" i="4"/>
  <c r="EZ198" i="4"/>
  <c r="FA198" i="4"/>
  <c r="FB198" i="4"/>
  <c r="FC198" i="4"/>
  <c r="FD198" i="4"/>
  <c r="FE198" i="4"/>
  <c r="FF198" i="4"/>
  <c r="FG198" i="4"/>
  <c r="FH198" i="4"/>
  <c r="FI198" i="4"/>
  <c r="FJ198" i="4"/>
  <c r="FK198" i="4"/>
  <c r="FL198" i="4"/>
  <c r="FM198" i="4"/>
  <c r="FN198" i="4"/>
  <c r="FO198" i="4"/>
  <c r="FP198" i="4"/>
  <c r="FQ198" i="4"/>
  <c r="FR198" i="4"/>
  <c r="FS198" i="4"/>
  <c r="FT198" i="4"/>
  <c r="FU198" i="4"/>
  <c r="FV198" i="4"/>
  <c r="FW198" i="4"/>
  <c r="FX198" i="4"/>
  <c r="FY198" i="4"/>
  <c r="FZ198" i="4"/>
  <c r="GA198" i="4"/>
  <c r="GB198" i="4"/>
  <c r="GC198" i="4"/>
  <c r="GD198" i="4"/>
  <c r="GE198" i="4"/>
  <c r="GF198" i="4"/>
  <c r="GG198" i="4"/>
  <c r="GH198" i="4"/>
  <c r="GI198" i="4"/>
  <c r="GJ198" i="4"/>
  <c r="GK198" i="4"/>
  <c r="GL198" i="4"/>
  <c r="GM198" i="4"/>
  <c r="GN198" i="4"/>
  <c r="GO198" i="4"/>
  <c r="GP198" i="4"/>
  <c r="GQ198" i="4"/>
  <c r="GR198" i="4"/>
  <c r="GS198" i="4"/>
  <c r="GT198" i="4"/>
  <c r="GU198" i="4"/>
  <c r="GV198" i="4"/>
  <c r="GW198" i="4"/>
  <c r="GX198" i="4"/>
  <c r="EJ199" i="4"/>
  <c r="EK199" i="4"/>
  <c r="EL199" i="4"/>
  <c r="EM199" i="4"/>
  <c r="EN199" i="4"/>
  <c r="EO199" i="4"/>
  <c r="EP199" i="4"/>
  <c r="EQ199" i="4"/>
  <c r="ER199" i="4"/>
  <c r="ES199" i="4"/>
  <c r="ET199" i="4"/>
  <c r="EU199" i="4"/>
  <c r="EV199" i="4"/>
  <c r="EW199" i="4"/>
  <c r="EX199" i="4"/>
  <c r="EY199" i="4"/>
  <c r="EZ199" i="4"/>
  <c r="FA199" i="4"/>
  <c r="FB199" i="4"/>
  <c r="FC199" i="4"/>
  <c r="FD199" i="4"/>
  <c r="FE199" i="4"/>
  <c r="FF199" i="4"/>
  <c r="FG199" i="4"/>
  <c r="FH199" i="4"/>
  <c r="FI199" i="4"/>
  <c r="FJ199" i="4"/>
  <c r="FK199" i="4"/>
  <c r="FL199" i="4"/>
  <c r="FM199" i="4"/>
  <c r="FN199" i="4"/>
  <c r="FO199" i="4"/>
  <c r="FP199" i="4"/>
  <c r="FQ199" i="4"/>
  <c r="FR199" i="4"/>
  <c r="FS199" i="4"/>
  <c r="FT199" i="4"/>
  <c r="FU199" i="4"/>
  <c r="FV199" i="4"/>
  <c r="FW199" i="4"/>
  <c r="FX199" i="4"/>
  <c r="FY199" i="4"/>
  <c r="FZ199" i="4"/>
  <c r="GA199" i="4"/>
  <c r="GB199" i="4"/>
  <c r="GC199" i="4"/>
  <c r="GD199" i="4"/>
  <c r="GE199" i="4"/>
  <c r="GF199" i="4"/>
  <c r="GG199" i="4"/>
  <c r="GH199" i="4"/>
  <c r="GI199" i="4"/>
  <c r="GJ199" i="4"/>
  <c r="GK199" i="4"/>
  <c r="GL199" i="4"/>
  <c r="GM199" i="4"/>
  <c r="GN199" i="4"/>
  <c r="GO199" i="4"/>
  <c r="GP199" i="4"/>
  <c r="GQ199" i="4"/>
  <c r="GR199" i="4"/>
  <c r="GS199" i="4"/>
  <c r="GT199" i="4"/>
  <c r="GU199" i="4"/>
  <c r="GV199" i="4"/>
  <c r="GW199" i="4"/>
  <c r="GX199" i="4"/>
  <c r="EJ200" i="4"/>
  <c r="EK200" i="4"/>
  <c r="EL200" i="4"/>
  <c r="EM200" i="4"/>
  <c r="EN200" i="4"/>
  <c r="EO200" i="4"/>
  <c r="EP200" i="4"/>
  <c r="EQ200" i="4"/>
  <c r="ER200" i="4"/>
  <c r="ES200" i="4"/>
  <c r="ET200" i="4"/>
  <c r="EU200" i="4"/>
  <c r="EV200" i="4"/>
  <c r="EW200" i="4"/>
  <c r="EX200" i="4"/>
  <c r="EY200" i="4"/>
  <c r="EZ200" i="4"/>
  <c r="FA200" i="4"/>
  <c r="FB200" i="4"/>
  <c r="FC200" i="4"/>
  <c r="FD200" i="4"/>
  <c r="FE200" i="4"/>
  <c r="FF200" i="4"/>
  <c r="FG200" i="4"/>
  <c r="FH200" i="4"/>
  <c r="FI200" i="4"/>
  <c r="FJ200" i="4"/>
  <c r="FK200" i="4"/>
  <c r="FL200" i="4"/>
  <c r="FM200" i="4"/>
  <c r="FN200" i="4"/>
  <c r="FO200" i="4"/>
  <c r="FP200" i="4"/>
  <c r="FQ200" i="4"/>
  <c r="FR200" i="4"/>
  <c r="FS200" i="4"/>
  <c r="FT200" i="4"/>
  <c r="FU200" i="4"/>
  <c r="FV200" i="4"/>
  <c r="FW200" i="4"/>
  <c r="FX200" i="4"/>
  <c r="FY200" i="4"/>
  <c r="FZ200" i="4"/>
  <c r="GA200" i="4"/>
  <c r="GB200" i="4"/>
  <c r="GC200" i="4"/>
  <c r="GD200" i="4"/>
  <c r="GE200" i="4"/>
  <c r="GF200" i="4"/>
  <c r="GG200" i="4"/>
  <c r="GH200" i="4"/>
  <c r="GI200" i="4"/>
  <c r="GJ200" i="4"/>
  <c r="GK200" i="4"/>
  <c r="GL200" i="4"/>
  <c r="GM200" i="4"/>
  <c r="GN200" i="4"/>
  <c r="GO200" i="4"/>
  <c r="GP200" i="4"/>
  <c r="GQ200" i="4"/>
  <c r="GR200" i="4"/>
  <c r="GS200" i="4"/>
  <c r="GT200" i="4"/>
  <c r="GU200" i="4"/>
  <c r="GV200" i="4"/>
  <c r="GW200" i="4"/>
  <c r="GX200" i="4"/>
  <c r="EJ201" i="4"/>
  <c r="EK201" i="4"/>
  <c r="EL201" i="4"/>
  <c r="EM201" i="4"/>
  <c r="EN201" i="4"/>
  <c r="EO201" i="4"/>
  <c r="EP201" i="4"/>
  <c r="EQ201" i="4"/>
  <c r="ER201" i="4"/>
  <c r="ES201" i="4"/>
  <c r="ET201" i="4"/>
  <c r="EU201" i="4"/>
  <c r="EV201" i="4"/>
  <c r="EW201" i="4"/>
  <c r="EX201" i="4"/>
  <c r="EY201" i="4"/>
  <c r="EZ201" i="4"/>
  <c r="FA201" i="4"/>
  <c r="FB201" i="4"/>
  <c r="FC201" i="4"/>
  <c r="FD201" i="4"/>
  <c r="FE201" i="4"/>
  <c r="FF201" i="4"/>
  <c r="FG201" i="4"/>
  <c r="FH201" i="4"/>
  <c r="FI201" i="4"/>
  <c r="FJ201" i="4"/>
  <c r="FK201" i="4"/>
  <c r="FL201" i="4"/>
  <c r="FM201" i="4"/>
  <c r="FN201" i="4"/>
  <c r="FO201" i="4"/>
  <c r="FP201" i="4"/>
  <c r="FQ201" i="4"/>
  <c r="FR201" i="4"/>
  <c r="FS201" i="4"/>
  <c r="FT201" i="4"/>
  <c r="FU201" i="4"/>
  <c r="FV201" i="4"/>
  <c r="FW201" i="4"/>
  <c r="FX201" i="4"/>
  <c r="FY201" i="4"/>
  <c r="FZ201" i="4"/>
  <c r="GA201" i="4"/>
  <c r="GB201" i="4"/>
  <c r="GC201" i="4"/>
  <c r="GD201" i="4"/>
  <c r="GE201" i="4"/>
  <c r="GF201" i="4"/>
  <c r="GG201" i="4"/>
  <c r="GH201" i="4"/>
  <c r="GI201" i="4"/>
  <c r="GJ201" i="4"/>
  <c r="GK201" i="4"/>
  <c r="GL201" i="4"/>
  <c r="GM201" i="4"/>
  <c r="GN201" i="4"/>
  <c r="GO201" i="4"/>
  <c r="GP201" i="4"/>
  <c r="GQ201" i="4"/>
  <c r="GR201" i="4"/>
  <c r="GS201" i="4"/>
  <c r="GT201" i="4"/>
  <c r="GU201" i="4"/>
  <c r="GV201" i="4"/>
  <c r="GW201" i="4"/>
  <c r="GX201" i="4"/>
  <c r="EK2" i="4"/>
  <c r="EL2" i="4"/>
  <c r="EM2" i="4"/>
  <c r="EN2" i="4"/>
  <c r="EO2" i="4"/>
  <c r="EP2" i="4"/>
  <c r="EQ2" i="4"/>
  <c r="ER2" i="4"/>
  <c r="ES2" i="4"/>
  <c r="ET2" i="4"/>
  <c r="EU2" i="4"/>
  <c r="EV2" i="4"/>
  <c r="EW2" i="4"/>
  <c r="EX2" i="4"/>
  <c r="EY2" i="4"/>
  <c r="EZ2" i="4"/>
  <c r="FA2" i="4"/>
  <c r="FB2" i="4"/>
  <c r="FC2" i="4"/>
  <c r="FD2" i="4"/>
  <c r="FE2" i="4"/>
  <c r="FF2" i="4"/>
  <c r="FG2" i="4"/>
  <c r="FH2" i="4"/>
  <c r="FI2" i="4"/>
  <c r="FJ2" i="4"/>
  <c r="FK2" i="4"/>
  <c r="FL2" i="4"/>
  <c r="FM2" i="4"/>
  <c r="FN2" i="4"/>
  <c r="FO2" i="4"/>
  <c r="FP2" i="4"/>
  <c r="FQ2" i="4"/>
  <c r="FR2" i="4"/>
  <c r="FS2" i="4"/>
  <c r="FT2" i="4"/>
  <c r="FU2" i="4"/>
  <c r="FV2" i="4"/>
  <c r="FW2" i="4"/>
  <c r="FX2" i="4"/>
  <c r="FY2" i="4"/>
  <c r="FZ2" i="4"/>
  <c r="GA2" i="4"/>
  <c r="GB2" i="4"/>
  <c r="GC2" i="4"/>
  <c r="GD2" i="4"/>
  <c r="GE2" i="4"/>
  <c r="GF2" i="4"/>
  <c r="GG2" i="4"/>
  <c r="GH2" i="4"/>
  <c r="GI2" i="4"/>
  <c r="GJ2" i="4"/>
  <c r="GK2" i="4"/>
  <c r="GL2" i="4"/>
  <c r="GM2" i="4"/>
  <c r="GN2" i="4"/>
  <c r="GO2" i="4"/>
  <c r="GP2" i="4"/>
  <c r="GQ2" i="4"/>
  <c r="GR2" i="4"/>
  <c r="GS2" i="4"/>
  <c r="GT2" i="4"/>
  <c r="GU2" i="4"/>
  <c r="GV2" i="4"/>
  <c r="GW2" i="4"/>
  <c r="GX2" i="4"/>
  <c r="EJ2" i="4"/>
  <c r="EI3" i="4"/>
  <c r="EI4" i="4"/>
  <c r="EI5" i="4"/>
  <c r="EI6" i="4"/>
  <c r="EI7" i="4"/>
  <c r="EI8" i="4"/>
  <c r="EI9" i="4"/>
  <c r="EI10" i="4"/>
  <c r="EI11" i="4"/>
  <c r="EI12" i="4"/>
  <c r="EI13" i="4"/>
  <c r="EI14" i="4"/>
  <c r="EI15" i="4"/>
  <c r="EI16" i="4"/>
  <c r="EI17" i="4"/>
  <c r="EI18" i="4"/>
  <c r="EI19" i="4"/>
  <c r="EI20" i="4"/>
  <c r="EI21" i="4"/>
  <c r="EI22" i="4"/>
  <c r="EI23" i="4"/>
  <c r="EI24" i="4"/>
  <c r="EI25" i="4"/>
  <c r="EI26" i="4"/>
  <c r="EI27" i="4"/>
  <c r="EI28" i="4"/>
  <c r="EI29" i="4"/>
  <c r="EI30" i="4"/>
  <c r="EI31" i="4"/>
  <c r="EI32" i="4"/>
  <c r="EI33" i="4"/>
  <c r="EI34" i="4"/>
  <c r="EI35" i="4"/>
  <c r="EI36" i="4"/>
  <c r="EI37" i="4"/>
  <c r="EI38" i="4"/>
  <c r="EI39" i="4"/>
  <c r="EI40" i="4"/>
  <c r="EI41" i="4"/>
  <c r="EI42" i="4"/>
  <c r="EI43" i="4"/>
  <c r="EI44" i="4"/>
  <c r="EI45" i="4"/>
  <c r="EI46" i="4"/>
  <c r="EI47" i="4"/>
  <c r="EI48" i="4"/>
  <c r="EI49" i="4"/>
  <c r="EI50" i="4"/>
  <c r="EI51" i="4"/>
  <c r="EI52" i="4"/>
  <c r="EI53" i="4"/>
  <c r="EI54" i="4"/>
  <c r="EI55" i="4"/>
  <c r="EI56" i="4"/>
  <c r="EI57" i="4"/>
  <c r="EI58" i="4"/>
  <c r="EI59" i="4"/>
  <c r="EI60" i="4"/>
  <c r="EI61" i="4"/>
  <c r="EI62" i="4"/>
  <c r="EI63" i="4"/>
  <c r="EI64" i="4"/>
  <c r="EI65" i="4"/>
  <c r="EI66" i="4"/>
  <c r="EI67" i="4"/>
  <c r="EI68" i="4"/>
  <c r="EI69" i="4"/>
  <c r="EI70" i="4"/>
  <c r="EI71" i="4"/>
  <c r="EI72" i="4"/>
  <c r="EI73" i="4"/>
  <c r="EI74" i="4"/>
  <c r="EI75" i="4"/>
  <c r="EI76" i="4"/>
  <c r="EI77" i="4"/>
  <c r="EI78" i="4"/>
  <c r="EI79" i="4"/>
  <c r="EI80" i="4"/>
  <c r="EI81" i="4"/>
  <c r="EI82" i="4"/>
  <c r="EI83" i="4"/>
  <c r="EI84" i="4"/>
  <c r="EI85" i="4"/>
  <c r="EI86" i="4"/>
  <c r="EI87" i="4"/>
  <c r="EI88" i="4"/>
  <c r="EI89" i="4"/>
  <c r="EI90" i="4"/>
  <c r="EI91" i="4"/>
  <c r="EI92" i="4"/>
  <c r="EI93" i="4"/>
  <c r="EI94" i="4"/>
  <c r="EI95" i="4"/>
  <c r="EI96" i="4"/>
  <c r="EI97" i="4"/>
  <c r="EI98" i="4"/>
  <c r="EI99" i="4"/>
  <c r="EI100" i="4"/>
  <c r="EI101" i="4"/>
  <c r="EI102" i="4"/>
  <c r="EI103" i="4"/>
  <c r="EI104" i="4"/>
  <c r="EI105" i="4"/>
  <c r="EI106" i="4"/>
  <c r="EI107" i="4"/>
  <c r="EI108" i="4"/>
  <c r="EI109" i="4"/>
  <c r="EI110" i="4"/>
  <c r="EI111" i="4"/>
  <c r="EI112" i="4"/>
  <c r="EI113" i="4"/>
  <c r="EI114" i="4"/>
  <c r="EI115" i="4"/>
  <c r="EI116" i="4"/>
  <c r="EI117" i="4"/>
  <c r="EI118" i="4"/>
  <c r="EI119" i="4"/>
  <c r="EI120" i="4"/>
  <c r="EI121" i="4"/>
  <c r="EI122" i="4"/>
  <c r="EI123" i="4"/>
  <c r="EI124" i="4"/>
  <c r="EI125" i="4"/>
  <c r="EI126" i="4"/>
  <c r="EI127" i="4"/>
  <c r="EI128" i="4"/>
  <c r="EI129" i="4"/>
  <c r="EI130" i="4"/>
  <c r="EI131" i="4"/>
  <c r="EI132" i="4"/>
  <c r="EI133" i="4"/>
  <c r="EI134" i="4"/>
  <c r="EI135" i="4"/>
  <c r="EI136" i="4"/>
  <c r="EI137" i="4"/>
  <c r="EI138" i="4"/>
  <c r="EI139" i="4"/>
  <c r="EI140" i="4"/>
  <c r="EI141" i="4"/>
  <c r="EI142" i="4"/>
  <c r="EI143" i="4"/>
  <c r="EI144" i="4"/>
  <c r="EI145" i="4"/>
  <c r="EI146" i="4"/>
  <c r="EI147" i="4"/>
  <c r="EI148" i="4"/>
  <c r="EI149" i="4"/>
  <c r="EI150" i="4"/>
  <c r="EI151" i="4"/>
  <c r="EI152" i="4"/>
  <c r="EI153" i="4"/>
  <c r="EI154" i="4"/>
  <c r="EI155" i="4"/>
  <c r="EI156" i="4"/>
  <c r="EI157" i="4"/>
  <c r="EI158" i="4"/>
  <c r="EI159" i="4"/>
  <c r="EI160" i="4"/>
  <c r="EI161" i="4"/>
  <c r="EI162" i="4"/>
  <c r="EI163" i="4"/>
  <c r="EI164" i="4"/>
  <c r="EI165" i="4"/>
  <c r="EI166" i="4"/>
  <c r="EI167" i="4"/>
  <c r="EI168" i="4"/>
  <c r="EI169" i="4"/>
  <c r="EI170" i="4"/>
  <c r="EI171" i="4"/>
  <c r="EI172" i="4"/>
  <c r="EI173" i="4"/>
  <c r="EI174" i="4"/>
  <c r="EI175" i="4"/>
  <c r="EI176" i="4"/>
  <c r="EI177" i="4"/>
  <c r="EI178" i="4"/>
  <c r="EI179" i="4"/>
  <c r="EI180" i="4"/>
  <c r="EI181" i="4"/>
  <c r="EI182" i="4"/>
  <c r="EI183" i="4"/>
  <c r="EI184" i="4"/>
  <c r="EI185" i="4"/>
  <c r="EI186" i="4"/>
  <c r="EI187" i="4"/>
  <c r="EI188" i="4"/>
  <c r="EI189" i="4"/>
  <c r="EI190" i="4"/>
  <c r="EI191" i="4"/>
  <c r="EI192" i="4"/>
  <c r="EI193" i="4"/>
  <c r="EI194" i="4"/>
  <c r="EI195" i="4"/>
  <c r="EI196" i="4"/>
  <c r="EI197" i="4"/>
  <c r="EI198" i="4"/>
  <c r="EI199" i="4"/>
  <c r="EI200" i="4"/>
  <c r="EI201" i="4"/>
  <c r="EI2" i="4"/>
  <c r="Y2" i="3"/>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J536" i="3"/>
  <c r="J537" i="3"/>
  <c r="J538" i="3"/>
  <c r="J539" i="3"/>
  <c r="J540" i="3"/>
  <c r="J541" i="3"/>
  <c r="J542" i="3"/>
  <c r="J543" i="3"/>
  <c r="J544" i="3"/>
  <c r="J545" i="3"/>
  <c r="J546" i="3"/>
  <c r="J547" i="3"/>
  <c r="J548" i="3"/>
  <c r="J549" i="3"/>
  <c r="J550" i="3"/>
  <c r="J551" i="3"/>
  <c r="J552" i="3"/>
  <c r="J553" i="3"/>
  <c r="J554" i="3"/>
  <c r="J555" i="3"/>
  <c r="J556" i="3"/>
  <c r="J557" i="3"/>
  <c r="J558" i="3"/>
  <c r="J559" i="3"/>
  <c r="J560" i="3"/>
  <c r="J561" i="3"/>
  <c r="J562" i="3"/>
  <c r="J563" i="3"/>
  <c r="J564" i="3"/>
  <c r="J565" i="3"/>
  <c r="J566" i="3"/>
  <c r="J567" i="3"/>
  <c r="J568" i="3"/>
  <c r="J569" i="3"/>
  <c r="J570" i="3"/>
  <c r="J571" i="3"/>
  <c r="J572" i="3"/>
  <c r="J573" i="3"/>
  <c r="J574" i="3"/>
  <c r="J575" i="3"/>
  <c r="J576" i="3"/>
  <c r="J577" i="3"/>
  <c r="J578" i="3"/>
  <c r="J579" i="3"/>
  <c r="J580" i="3"/>
  <c r="J581" i="3"/>
  <c r="J582" i="3"/>
  <c r="J583" i="3"/>
  <c r="J584" i="3"/>
  <c r="J585" i="3"/>
  <c r="J586" i="3"/>
  <c r="J587" i="3"/>
  <c r="J588" i="3"/>
  <c r="J589" i="3"/>
  <c r="J590" i="3"/>
  <c r="J591" i="3"/>
  <c r="J592" i="3"/>
  <c r="J593" i="3"/>
  <c r="J594" i="3"/>
  <c r="J595" i="3"/>
  <c r="J596" i="3"/>
  <c r="J597" i="3"/>
  <c r="J598" i="3"/>
  <c r="J599" i="3"/>
  <c r="J600" i="3"/>
  <c r="J601" i="3"/>
  <c r="J602" i="3"/>
  <c r="J603" i="3"/>
  <c r="J604" i="3"/>
  <c r="J605" i="3"/>
  <c r="J606" i="3"/>
  <c r="J607" i="3"/>
  <c r="J608" i="3"/>
  <c r="J609" i="3"/>
  <c r="J610" i="3"/>
  <c r="J611" i="3"/>
  <c r="J612" i="3"/>
  <c r="J613" i="3"/>
  <c r="J614" i="3"/>
  <c r="J615" i="3"/>
  <c r="J616" i="3"/>
  <c r="J617" i="3"/>
  <c r="J618" i="3"/>
  <c r="J619" i="3"/>
  <c r="J620" i="3"/>
  <c r="J621" i="3"/>
  <c r="J622" i="3"/>
  <c r="J623" i="3"/>
  <c r="J624" i="3"/>
  <c r="J625" i="3"/>
  <c r="J626" i="3"/>
  <c r="J627" i="3"/>
  <c r="J628" i="3"/>
  <c r="J629" i="3"/>
  <c r="J630" i="3"/>
  <c r="J631" i="3"/>
  <c r="J632" i="3"/>
  <c r="J633" i="3"/>
  <c r="J634" i="3"/>
  <c r="J635" i="3"/>
  <c r="J636" i="3"/>
  <c r="J637" i="3"/>
  <c r="J638" i="3"/>
  <c r="J639" i="3"/>
  <c r="J640" i="3"/>
  <c r="J641" i="3"/>
  <c r="J642" i="3"/>
  <c r="J643" i="3"/>
  <c r="J644" i="3"/>
  <c r="J645" i="3"/>
  <c r="J646" i="3"/>
  <c r="J647" i="3"/>
  <c r="J648" i="3"/>
  <c r="J649" i="3"/>
  <c r="J650" i="3"/>
  <c r="J651" i="3"/>
  <c r="J652" i="3"/>
  <c r="J653" i="3"/>
  <c r="J654" i="3"/>
  <c r="J655" i="3"/>
  <c r="J656" i="3"/>
  <c r="J657" i="3"/>
  <c r="J658" i="3"/>
  <c r="J659" i="3"/>
  <c r="J660" i="3"/>
  <c r="J661" i="3"/>
  <c r="J662" i="3"/>
  <c r="J663" i="3"/>
  <c r="J664" i="3"/>
  <c r="J665" i="3"/>
  <c r="J666" i="3"/>
  <c r="J667" i="3"/>
  <c r="J668" i="3"/>
  <c r="J669" i="3"/>
  <c r="J670" i="3"/>
  <c r="J671" i="3"/>
  <c r="J672" i="3"/>
  <c r="J673" i="3"/>
  <c r="J674" i="3"/>
  <c r="J675" i="3"/>
  <c r="J676" i="3"/>
  <c r="J677" i="3"/>
  <c r="J678" i="3"/>
  <c r="J679" i="3"/>
  <c r="J680" i="3"/>
  <c r="J681" i="3"/>
  <c r="J682" i="3"/>
  <c r="J683" i="3"/>
  <c r="J684" i="3"/>
  <c r="J685" i="3"/>
  <c r="J686" i="3"/>
  <c r="J687" i="3"/>
  <c r="J688" i="3"/>
  <c r="J689" i="3"/>
  <c r="J690" i="3"/>
  <c r="J691" i="3"/>
  <c r="J692" i="3"/>
  <c r="J693" i="3"/>
  <c r="J694" i="3"/>
  <c r="J695" i="3"/>
  <c r="J696" i="3"/>
  <c r="J697" i="3"/>
  <c r="J698" i="3"/>
  <c r="J699" i="3"/>
  <c r="J700" i="3"/>
  <c r="J701" i="3"/>
  <c r="J702" i="3"/>
  <c r="J703" i="3"/>
  <c r="J704" i="3"/>
  <c r="J705" i="3"/>
  <c r="J706" i="3"/>
  <c r="J707" i="3"/>
  <c r="J708" i="3"/>
  <c r="J709" i="3"/>
  <c r="J710" i="3"/>
  <c r="J711" i="3"/>
  <c r="J712" i="3"/>
  <c r="J713" i="3"/>
  <c r="J714" i="3"/>
  <c r="J715" i="3"/>
  <c r="J716" i="3"/>
  <c r="J717" i="3"/>
  <c r="J718" i="3"/>
  <c r="J719" i="3"/>
  <c r="J720" i="3"/>
  <c r="J721" i="3"/>
  <c r="J722" i="3"/>
  <c r="J723" i="3"/>
  <c r="J724" i="3"/>
  <c r="J725" i="3"/>
  <c r="J726" i="3"/>
  <c r="J727" i="3"/>
  <c r="J728" i="3"/>
  <c r="J729" i="3"/>
  <c r="J730" i="3"/>
  <c r="J731" i="3"/>
  <c r="J732" i="3"/>
  <c r="J733" i="3"/>
  <c r="J734" i="3"/>
  <c r="J735" i="3"/>
  <c r="J736" i="3"/>
  <c r="J737" i="3"/>
  <c r="J738" i="3"/>
  <c r="J739" i="3"/>
  <c r="J740" i="3"/>
  <c r="J741" i="3"/>
  <c r="J742" i="3"/>
  <c r="J743" i="3"/>
  <c r="J744" i="3"/>
  <c r="J745" i="3"/>
  <c r="J746" i="3"/>
  <c r="J747" i="3"/>
  <c r="J748" i="3"/>
  <c r="J749" i="3"/>
  <c r="J750" i="3"/>
  <c r="J751" i="3"/>
  <c r="J752" i="3"/>
  <c r="J753" i="3"/>
  <c r="J754" i="3"/>
  <c r="J755" i="3"/>
  <c r="J756" i="3"/>
  <c r="J757" i="3"/>
  <c r="J758" i="3"/>
  <c r="J759" i="3"/>
  <c r="J760" i="3"/>
  <c r="J761" i="3"/>
  <c r="J762" i="3"/>
  <c r="J763" i="3"/>
  <c r="J764" i="3"/>
  <c r="J765" i="3"/>
  <c r="J766" i="3"/>
  <c r="J767" i="3"/>
  <c r="J768" i="3"/>
  <c r="J769" i="3"/>
  <c r="J770" i="3"/>
  <c r="J771" i="3"/>
  <c r="J772" i="3"/>
  <c r="J773" i="3"/>
  <c r="J774" i="3"/>
  <c r="J775" i="3"/>
  <c r="J776" i="3"/>
  <c r="J777" i="3"/>
  <c r="J778" i="3"/>
  <c r="J779" i="3"/>
  <c r="J780" i="3"/>
  <c r="J781" i="3"/>
  <c r="J782" i="3"/>
  <c r="J783" i="3"/>
  <c r="J784" i="3"/>
  <c r="J785" i="3"/>
  <c r="J786" i="3"/>
  <c r="J787" i="3"/>
  <c r="J788" i="3"/>
  <c r="J789" i="3"/>
  <c r="J790" i="3"/>
  <c r="J791" i="3"/>
  <c r="J792" i="3"/>
  <c r="J793" i="3"/>
  <c r="J794" i="3"/>
  <c r="J795" i="3"/>
  <c r="J796" i="3"/>
  <c r="J797" i="3"/>
  <c r="J798" i="3"/>
  <c r="J799" i="3"/>
  <c r="J800" i="3"/>
  <c r="J801" i="3"/>
  <c r="J802" i="3"/>
  <c r="J803" i="3"/>
  <c r="J804" i="3"/>
  <c r="J805" i="3"/>
  <c r="J806" i="3"/>
  <c r="J807" i="3"/>
  <c r="J808" i="3"/>
  <c r="J809" i="3"/>
  <c r="J810" i="3"/>
  <c r="J811" i="3"/>
  <c r="J812" i="3"/>
  <c r="J813" i="3"/>
  <c r="J814" i="3"/>
  <c r="J815" i="3"/>
  <c r="J816" i="3"/>
  <c r="J817" i="3"/>
  <c r="J818" i="3"/>
  <c r="J819" i="3"/>
  <c r="J820" i="3"/>
  <c r="J821" i="3"/>
  <c r="J822" i="3"/>
  <c r="J823" i="3"/>
  <c r="J824" i="3"/>
  <c r="J825" i="3"/>
  <c r="J826" i="3"/>
  <c r="J827" i="3"/>
  <c r="J828" i="3"/>
  <c r="J829" i="3"/>
  <c r="J830" i="3"/>
  <c r="J831" i="3"/>
  <c r="J832" i="3"/>
  <c r="J833" i="3"/>
  <c r="J834" i="3"/>
  <c r="J835" i="3"/>
  <c r="J836" i="3"/>
  <c r="J837" i="3"/>
  <c r="J838" i="3"/>
  <c r="J839" i="3"/>
  <c r="J840" i="3"/>
  <c r="J841" i="3"/>
  <c r="J842" i="3"/>
  <c r="J843" i="3"/>
  <c r="J844" i="3"/>
  <c r="J845" i="3"/>
  <c r="J846" i="3"/>
  <c r="J847" i="3"/>
  <c r="J848" i="3"/>
  <c r="J849" i="3"/>
  <c r="J850" i="3"/>
  <c r="J851" i="3"/>
  <c r="J852" i="3"/>
  <c r="J853" i="3"/>
  <c r="J854" i="3"/>
  <c r="J855" i="3"/>
  <c r="J856" i="3"/>
  <c r="J857" i="3"/>
  <c r="J858" i="3"/>
  <c r="J859" i="3"/>
  <c r="J860" i="3"/>
  <c r="J861" i="3"/>
  <c r="J862" i="3"/>
  <c r="J863" i="3"/>
  <c r="J864" i="3"/>
  <c r="J865" i="3"/>
  <c r="J866" i="3"/>
  <c r="J867" i="3"/>
  <c r="J868" i="3"/>
  <c r="J869" i="3"/>
  <c r="J870" i="3"/>
  <c r="J871" i="3"/>
  <c r="J872" i="3"/>
  <c r="J873" i="3"/>
  <c r="J874" i="3"/>
  <c r="J875" i="3"/>
  <c r="J876" i="3"/>
  <c r="J877" i="3"/>
  <c r="J878" i="3"/>
  <c r="J879" i="3"/>
  <c r="J880" i="3"/>
  <c r="J881" i="3"/>
  <c r="J882" i="3"/>
  <c r="J883" i="3"/>
  <c r="J884" i="3"/>
  <c r="J885" i="3"/>
  <c r="J886" i="3"/>
  <c r="J887" i="3"/>
  <c r="J888" i="3"/>
  <c r="J889" i="3"/>
  <c r="J890" i="3"/>
  <c r="J891" i="3"/>
  <c r="J892" i="3"/>
  <c r="J893" i="3"/>
  <c r="J894" i="3"/>
  <c r="J895" i="3"/>
  <c r="J896" i="3"/>
  <c r="J897" i="3"/>
  <c r="J898" i="3"/>
  <c r="J899" i="3"/>
  <c r="J900" i="3"/>
  <c r="J901" i="3"/>
  <c r="J902" i="3"/>
  <c r="J903" i="3"/>
  <c r="J904" i="3"/>
  <c r="J905" i="3"/>
  <c r="J906" i="3"/>
  <c r="J907" i="3"/>
  <c r="J908" i="3"/>
  <c r="J909" i="3"/>
  <c r="J910" i="3"/>
  <c r="J911" i="3"/>
  <c r="J912" i="3"/>
  <c r="J913" i="3"/>
  <c r="J914" i="3"/>
  <c r="J915" i="3"/>
  <c r="J916" i="3"/>
  <c r="J917" i="3"/>
  <c r="J918" i="3"/>
  <c r="J919" i="3"/>
  <c r="J920" i="3"/>
  <c r="J921" i="3"/>
  <c r="J922" i="3"/>
  <c r="J923" i="3"/>
  <c r="J924" i="3"/>
  <c r="J925" i="3"/>
  <c r="J926" i="3"/>
  <c r="J927" i="3"/>
  <c r="J928" i="3"/>
  <c r="J929" i="3"/>
  <c r="J930" i="3"/>
  <c r="J931" i="3"/>
  <c r="J932" i="3"/>
  <c r="J933" i="3"/>
  <c r="J934" i="3"/>
  <c r="J935" i="3"/>
  <c r="J936" i="3"/>
  <c r="J937" i="3"/>
  <c r="J938" i="3"/>
  <c r="J939" i="3"/>
  <c r="J940" i="3"/>
  <c r="J941" i="3"/>
  <c r="J942" i="3"/>
  <c r="J943" i="3"/>
  <c r="J944" i="3"/>
  <c r="J945" i="3"/>
  <c r="J946" i="3"/>
  <c r="J947" i="3"/>
  <c r="J948" i="3"/>
  <c r="J949" i="3"/>
  <c r="J950" i="3"/>
  <c r="J951" i="3"/>
  <c r="J952" i="3"/>
  <c r="J953" i="3"/>
  <c r="J954" i="3"/>
  <c r="J955" i="3"/>
  <c r="J956" i="3"/>
  <c r="J957" i="3"/>
  <c r="J958" i="3"/>
  <c r="J959" i="3"/>
  <c r="J960" i="3"/>
  <c r="J961" i="3"/>
  <c r="J962" i="3"/>
  <c r="J963" i="3"/>
  <c r="J964" i="3"/>
  <c r="J965" i="3"/>
  <c r="J966" i="3"/>
  <c r="J967" i="3"/>
  <c r="J968" i="3"/>
  <c r="J969" i="3"/>
  <c r="J970" i="3"/>
  <c r="J971" i="3"/>
  <c r="J972" i="3"/>
  <c r="J973" i="3"/>
  <c r="J974" i="3"/>
  <c r="J975" i="3"/>
  <c r="J976" i="3"/>
  <c r="J977" i="3"/>
  <c r="J978" i="3"/>
  <c r="J979" i="3"/>
  <c r="J980" i="3"/>
  <c r="J981" i="3"/>
  <c r="J982" i="3"/>
  <c r="J983" i="3"/>
  <c r="J984" i="3"/>
  <c r="J985" i="3"/>
  <c r="J986" i="3"/>
  <c r="J987" i="3"/>
  <c r="J988" i="3"/>
  <c r="J989" i="3"/>
  <c r="J990" i="3"/>
  <c r="J991" i="3"/>
  <c r="J992" i="3"/>
  <c r="J993" i="3"/>
  <c r="J994" i="3"/>
  <c r="J995" i="3"/>
  <c r="J996" i="3"/>
  <c r="J997" i="3"/>
  <c r="J998" i="3"/>
  <c r="J999" i="3"/>
  <c r="J1000" i="3"/>
  <c r="J1001" i="3"/>
  <c r="J1002" i="3"/>
  <c r="J1003" i="3"/>
  <c r="J1004" i="3"/>
  <c r="J1005" i="3"/>
  <c r="J1006" i="3"/>
  <c r="J2" i="3"/>
  <c r="K2" i="3"/>
  <c r="BU202" i="3"/>
  <c r="BU203" i="3"/>
  <c r="BU204" i="3"/>
  <c r="BU205" i="3"/>
  <c r="BU206" i="3"/>
  <c r="BU207" i="3"/>
  <c r="BU208" i="3"/>
  <c r="BU209" i="3"/>
  <c r="BU210" i="3"/>
  <c r="BU211" i="3"/>
  <c r="BU212" i="3"/>
  <c r="BU213" i="3"/>
  <c r="BU214" i="3"/>
  <c r="BU215" i="3"/>
  <c r="BU216" i="3"/>
  <c r="BU217" i="3"/>
  <c r="BU218" i="3"/>
  <c r="BU219" i="3"/>
  <c r="BU220" i="3"/>
  <c r="BU221" i="3"/>
  <c r="BU222" i="3"/>
  <c r="BU223" i="3"/>
  <c r="BU224" i="3"/>
  <c r="BU225" i="3"/>
  <c r="BU226" i="3"/>
  <c r="BU227" i="3"/>
  <c r="BU228" i="3"/>
  <c r="BU229" i="3"/>
  <c r="BU230" i="3"/>
  <c r="BU231" i="3"/>
  <c r="BU232" i="3"/>
  <c r="BU233" i="3"/>
  <c r="BU234" i="3"/>
  <c r="BU235" i="3"/>
  <c r="BU236" i="3"/>
  <c r="BU237" i="3"/>
  <c r="BU238" i="3"/>
  <c r="BU239" i="3"/>
  <c r="BU240" i="3"/>
  <c r="BU241" i="3"/>
  <c r="BU242" i="3"/>
  <c r="BU243" i="3"/>
  <c r="BU244" i="3"/>
  <c r="BU245" i="3"/>
  <c r="BU246" i="3"/>
  <c r="BU247" i="3"/>
  <c r="BU248" i="3"/>
  <c r="BU249" i="3"/>
  <c r="BU250" i="3"/>
  <c r="BU251" i="3"/>
  <c r="BU252" i="3"/>
  <c r="BU253" i="3"/>
  <c r="BU254" i="3"/>
  <c r="BU255" i="3"/>
  <c r="BU256" i="3"/>
  <c r="BU257" i="3"/>
  <c r="BU258" i="3"/>
  <c r="BU259" i="3"/>
  <c r="BU260" i="3"/>
  <c r="BU261" i="3"/>
  <c r="BU262" i="3"/>
  <c r="BU263" i="3"/>
  <c r="BU264" i="3"/>
  <c r="BU265" i="3"/>
  <c r="BU266" i="3"/>
  <c r="BU267" i="3"/>
  <c r="BU268" i="3"/>
  <c r="BU269" i="3"/>
  <c r="BU270" i="3"/>
  <c r="BU271" i="3"/>
  <c r="BU272" i="3"/>
  <c r="BU273" i="3"/>
  <c r="BU274" i="3"/>
  <c r="BU275" i="3"/>
  <c r="BU276" i="3"/>
  <c r="BU277" i="3"/>
  <c r="BU278" i="3"/>
  <c r="BU279" i="3"/>
  <c r="BU280" i="3"/>
  <c r="BU281" i="3"/>
  <c r="BU282" i="3"/>
  <c r="BU283" i="3"/>
  <c r="BU284" i="3"/>
  <c r="BU285" i="3"/>
  <c r="BU286" i="3"/>
  <c r="BU287" i="3"/>
  <c r="BU288" i="3"/>
  <c r="BU289" i="3"/>
  <c r="BU290" i="3"/>
  <c r="BU291" i="3"/>
  <c r="BU292" i="3"/>
  <c r="BU293" i="3"/>
  <c r="BU294" i="3"/>
  <c r="BU295" i="3"/>
  <c r="BU296" i="3"/>
  <c r="BU297" i="3"/>
  <c r="BU298" i="3"/>
  <c r="BU299" i="3"/>
  <c r="BU300" i="3"/>
  <c r="BU301" i="3"/>
  <c r="BU302" i="3"/>
  <c r="BU303" i="3"/>
  <c r="BU304" i="3"/>
  <c r="BU305" i="3"/>
  <c r="BU306" i="3"/>
  <c r="BU307" i="3"/>
  <c r="BU308" i="3"/>
  <c r="BU309" i="3"/>
  <c r="BU310" i="3"/>
  <c r="BU311" i="3"/>
  <c r="BU312" i="3"/>
  <c r="BU313" i="3"/>
  <c r="BU314" i="3"/>
  <c r="BU315" i="3"/>
  <c r="BU316" i="3"/>
  <c r="BU317" i="3"/>
  <c r="BU318" i="3"/>
  <c r="BU319" i="3"/>
  <c r="BU320" i="3"/>
  <c r="BU321" i="3"/>
  <c r="BU322" i="3"/>
  <c r="BU323" i="3"/>
  <c r="BU324" i="3"/>
  <c r="BU325" i="3"/>
  <c r="BU326" i="3"/>
  <c r="BU327" i="3"/>
  <c r="BU328" i="3"/>
  <c r="BU329" i="3"/>
  <c r="BU330" i="3"/>
  <c r="BU331" i="3"/>
  <c r="BU332" i="3"/>
  <c r="BU333" i="3"/>
  <c r="BU334" i="3"/>
  <c r="BU335" i="3"/>
  <c r="BU336" i="3"/>
  <c r="BU337" i="3"/>
  <c r="BU338" i="3"/>
  <c r="BU339" i="3"/>
  <c r="BU340" i="3"/>
  <c r="BU341" i="3"/>
  <c r="BU342" i="3"/>
  <c r="BU343" i="3"/>
  <c r="BU344" i="3"/>
  <c r="BU345" i="3"/>
  <c r="BU346" i="3"/>
  <c r="BU347" i="3"/>
  <c r="BU348" i="3"/>
  <c r="BU349" i="3"/>
  <c r="BU350" i="3"/>
  <c r="BU351" i="3"/>
  <c r="BU352" i="3"/>
  <c r="BU353" i="3"/>
  <c r="BU354" i="3"/>
  <c r="BU355" i="3"/>
  <c r="BU356" i="3"/>
  <c r="BU357" i="3"/>
  <c r="BU358" i="3"/>
  <c r="BU359" i="3"/>
  <c r="BU360" i="3"/>
  <c r="BU361" i="3"/>
  <c r="BU362" i="3"/>
  <c r="BU363" i="3"/>
  <c r="BU364" i="3"/>
  <c r="BU365" i="3"/>
  <c r="BU366" i="3"/>
  <c r="BU367" i="3"/>
  <c r="BU368" i="3"/>
  <c r="BU369" i="3"/>
  <c r="BU370" i="3"/>
  <c r="BU371" i="3"/>
  <c r="BU372" i="3"/>
  <c r="BU373" i="3"/>
  <c r="BU374" i="3"/>
  <c r="BU375" i="3"/>
  <c r="BU376" i="3"/>
  <c r="BU377" i="3"/>
  <c r="BU378" i="3"/>
  <c r="BU379" i="3"/>
  <c r="BU380" i="3"/>
  <c r="BU381" i="3"/>
  <c r="BU382" i="3"/>
  <c r="BU383" i="3"/>
  <c r="BU384" i="3"/>
  <c r="BU385" i="3"/>
  <c r="BU386" i="3"/>
  <c r="BU387" i="3"/>
  <c r="BU388" i="3"/>
  <c r="BU389" i="3"/>
  <c r="BU390" i="3"/>
  <c r="BU391" i="3"/>
  <c r="BU392" i="3"/>
  <c r="BU393" i="3"/>
  <c r="BU394" i="3"/>
  <c r="BU395" i="3"/>
  <c r="BU396" i="3"/>
  <c r="BU397" i="3"/>
  <c r="BU398" i="3"/>
  <c r="BU399" i="3"/>
  <c r="BU400" i="3"/>
  <c r="BU401" i="3"/>
  <c r="BU402" i="3"/>
  <c r="BU403" i="3"/>
  <c r="BU404" i="3"/>
  <c r="BU405" i="3"/>
  <c r="BU406" i="3"/>
  <c r="BU407" i="3"/>
  <c r="BU408" i="3"/>
  <c r="BU409" i="3"/>
  <c r="BU410" i="3"/>
  <c r="BU411" i="3"/>
  <c r="BU412" i="3"/>
  <c r="BU413" i="3"/>
  <c r="BU414" i="3"/>
  <c r="BU415" i="3"/>
  <c r="BU416" i="3"/>
  <c r="BU417" i="3"/>
  <c r="BU418" i="3"/>
  <c r="BU419" i="3"/>
  <c r="BU420" i="3"/>
  <c r="BU421" i="3"/>
  <c r="BU422" i="3"/>
  <c r="BU423" i="3"/>
  <c r="BU424" i="3"/>
  <c r="BU425" i="3"/>
  <c r="BU426" i="3"/>
  <c r="BU427" i="3"/>
  <c r="BU428" i="3"/>
  <c r="BU429" i="3"/>
  <c r="BU430" i="3"/>
  <c r="BU431" i="3"/>
  <c r="BU432" i="3"/>
  <c r="BU433" i="3"/>
  <c r="BU434" i="3"/>
  <c r="BU435" i="3"/>
  <c r="BU436" i="3"/>
  <c r="BU437" i="3"/>
  <c r="BU438" i="3"/>
  <c r="BU439" i="3"/>
  <c r="BU440" i="3"/>
  <c r="BU441" i="3"/>
  <c r="BU442" i="3"/>
  <c r="BU443" i="3"/>
  <c r="BU444" i="3"/>
  <c r="BU445" i="3"/>
  <c r="BU446" i="3"/>
  <c r="BU447" i="3"/>
  <c r="BU448" i="3"/>
  <c r="BU449" i="3"/>
  <c r="BU450" i="3"/>
  <c r="BU451" i="3"/>
  <c r="BU452" i="3"/>
  <c r="BU453" i="3"/>
  <c r="BU454" i="3"/>
  <c r="BU455" i="3"/>
  <c r="BU456" i="3"/>
  <c r="BU457" i="3"/>
  <c r="BU458" i="3"/>
  <c r="BU459" i="3"/>
  <c r="BU460" i="3"/>
  <c r="BU461" i="3"/>
  <c r="BU462" i="3"/>
  <c r="BU463" i="3"/>
  <c r="BU464" i="3"/>
  <c r="BU465" i="3"/>
  <c r="BU466" i="3"/>
  <c r="BU467" i="3"/>
  <c r="BU468" i="3"/>
  <c r="BU469" i="3"/>
  <c r="BU470" i="3"/>
  <c r="BU471" i="3"/>
  <c r="BU472" i="3"/>
  <c r="BU473" i="3"/>
  <c r="BU474" i="3"/>
  <c r="BU475" i="3"/>
  <c r="BU476" i="3"/>
  <c r="BU477" i="3"/>
  <c r="BU478" i="3"/>
  <c r="BU479" i="3"/>
  <c r="BU480" i="3"/>
  <c r="BU481" i="3"/>
  <c r="BU482" i="3"/>
  <c r="BU483" i="3"/>
  <c r="BU484" i="3"/>
  <c r="BU485" i="3"/>
  <c r="BU486" i="3"/>
  <c r="BU487" i="3"/>
  <c r="BU488" i="3"/>
  <c r="BU489" i="3"/>
  <c r="BU490" i="3"/>
  <c r="BU491" i="3"/>
  <c r="BU492" i="3"/>
  <c r="BU493" i="3"/>
  <c r="BU494" i="3"/>
  <c r="BU495" i="3"/>
  <c r="BU496" i="3"/>
  <c r="BU497" i="3"/>
  <c r="BU498" i="3"/>
  <c r="BU499" i="3"/>
  <c r="BU500" i="3"/>
  <c r="BU501" i="3"/>
  <c r="BU502" i="3"/>
  <c r="BU503" i="3"/>
  <c r="BU504" i="3"/>
  <c r="BU505" i="3"/>
  <c r="BU506" i="3"/>
  <c r="BU507" i="3"/>
  <c r="BU508" i="3"/>
  <c r="BU509" i="3"/>
  <c r="BU510" i="3"/>
  <c r="BU511" i="3"/>
  <c r="BU512" i="3"/>
  <c r="BU513" i="3"/>
  <c r="BU514" i="3"/>
  <c r="BU515" i="3"/>
  <c r="BU516" i="3"/>
  <c r="BU517" i="3"/>
  <c r="BU518" i="3"/>
  <c r="BU519" i="3"/>
  <c r="BU520" i="3"/>
  <c r="BU521" i="3"/>
  <c r="BU522" i="3"/>
  <c r="BU523" i="3"/>
  <c r="BU524" i="3"/>
  <c r="BU525" i="3"/>
  <c r="BU526" i="3"/>
  <c r="BU527" i="3"/>
  <c r="BU528" i="3"/>
  <c r="BU529" i="3"/>
  <c r="BU530" i="3"/>
  <c r="BU531" i="3"/>
  <c r="BU532" i="3"/>
  <c r="BU533" i="3"/>
  <c r="BU534" i="3"/>
  <c r="BU535" i="3"/>
  <c r="BU536" i="3"/>
  <c r="BU537" i="3"/>
  <c r="BU538" i="3"/>
  <c r="BU539" i="3"/>
  <c r="BU540" i="3"/>
  <c r="BU541" i="3"/>
  <c r="BU542" i="3"/>
  <c r="BU543" i="3"/>
  <c r="BU544" i="3"/>
  <c r="BU545" i="3"/>
  <c r="BU546" i="3"/>
  <c r="BU547" i="3"/>
  <c r="BU548" i="3"/>
  <c r="BU549" i="3"/>
  <c r="BU550" i="3"/>
  <c r="BU551" i="3"/>
  <c r="BU552" i="3"/>
  <c r="BU553" i="3"/>
  <c r="BU554" i="3"/>
  <c r="BU555" i="3"/>
  <c r="BU556" i="3"/>
  <c r="BU557" i="3"/>
  <c r="BU558" i="3"/>
  <c r="BU559" i="3"/>
  <c r="BU560" i="3"/>
  <c r="BU561" i="3"/>
  <c r="BU562" i="3"/>
  <c r="BU563" i="3"/>
  <c r="BU564" i="3"/>
  <c r="BU565" i="3"/>
  <c r="BU566" i="3"/>
  <c r="BU567" i="3"/>
  <c r="BU568" i="3"/>
  <c r="BU569" i="3"/>
  <c r="BU570" i="3"/>
  <c r="BU571" i="3"/>
  <c r="BU572" i="3"/>
  <c r="BU573" i="3"/>
  <c r="BU574" i="3"/>
  <c r="BU575" i="3"/>
  <c r="BU576" i="3"/>
  <c r="BU577" i="3"/>
  <c r="BU578" i="3"/>
  <c r="BU579" i="3"/>
  <c r="BU580" i="3"/>
  <c r="BU581" i="3"/>
  <c r="BU582" i="3"/>
  <c r="BU583" i="3"/>
  <c r="BU584" i="3"/>
  <c r="BU585" i="3"/>
  <c r="BU586" i="3"/>
  <c r="BU587" i="3"/>
  <c r="BU588" i="3"/>
  <c r="BU589" i="3"/>
  <c r="BU590" i="3"/>
  <c r="BU591" i="3"/>
  <c r="BU592" i="3"/>
  <c r="BU593" i="3"/>
  <c r="BU594" i="3"/>
  <c r="BU595" i="3"/>
  <c r="BU596" i="3"/>
  <c r="BU597" i="3"/>
  <c r="BU598" i="3"/>
  <c r="BU599" i="3"/>
  <c r="BU600" i="3"/>
  <c r="BU601" i="3"/>
  <c r="BU602" i="3"/>
  <c r="BU603" i="3"/>
  <c r="BU604" i="3"/>
  <c r="BU605" i="3"/>
  <c r="BU606" i="3"/>
  <c r="BU607" i="3"/>
  <c r="BU608" i="3"/>
  <c r="BU609" i="3"/>
  <c r="BU610" i="3"/>
  <c r="BU611" i="3"/>
  <c r="BU612" i="3"/>
  <c r="BU613" i="3"/>
  <c r="BU614" i="3"/>
  <c r="BU615" i="3"/>
  <c r="BU616" i="3"/>
  <c r="BU617" i="3"/>
  <c r="BU618" i="3"/>
  <c r="BU619" i="3"/>
  <c r="BU620" i="3"/>
  <c r="BU621" i="3"/>
  <c r="BU622" i="3"/>
  <c r="BU623" i="3"/>
  <c r="BU624" i="3"/>
  <c r="BU625" i="3"/>
  <c r="BU626" i="3"/>
  <c r="BU627" i="3"/>
  <c r="BU628" i="3"/>
  <c r="BU629" i="3"/>
  <c r="BU630" i="3"/>
  <c r="BU631" i="3"/>
  <c r="BU632" i="3"/>
  <c r="BU633" i="3"/>
  <c r="BU634" i="3"/>
  <c r="BU635" i="3"/>
  <c r="BU636" i="3"/>
  <c r="BU637" i="3"/>
  <c r="BU638" i="3"/>
  <c r="BU639" i="3"/>
  <c r="BU640" i="3"/>
  <c r="BU641" i="3"/>
  <c r="BU642" i="3"/>
  <c r="BU643" i="3"/>
  <c r="BU644" i="3"/>
  <c r="BU645" i="3"/>
  <c r="BU646" i="3"/>
  <c r="BU647" i="3"/>
  <c r="BU648" i="3"/>
  <c r="BU649" i="3"/>
  <c r="BU650" i="3"/>
  <c r="BU651" i="3"/>
  <c r="BU652" i="3"/>
  <c r="BU653" i="3"/>
  <c r="BU654" i="3"/>
  <c r="BU655" i="3"/>
  <c r="BU656" i="3"/>
  <c r="BU657" i="3"/>
  <c r="BU658" i="3"/>
  <c r="BU659" i="3"/>
  <c r="BU660" i="3"/>
  <c r="BU661" i="3"/>
  <c r="BU662" i="3"/>
  <c r="BU663" i="3"/>
  <c r="BU664" i="3"/>
  <c r="BU665" i="3"/>
  <c r="BU666" i="3"/>
  <c r="BU667" i="3"/>
  <c r="BU668" i="3"/>
  <c r="BU669" i="3"/>
  <c r="BU670" i="3"/>
  <c r="BU671" i="3"/>
  <c r="BU672" i="3"/>
  <c r="BU673" i="3"/>
  <c r="BU674" i="3"/>
  <c r="BU675" i="3"/>
  <c r="BU676" i="3"/>
  <c r="BU677" i="3"/>
  <c r="BU678" i="3"/>
  <c r="BU679" i="3"/>
  <c r="BU680" i="3"/>
  <c r="BU681" i="3"/>
  <c r="BU682" i="3"/>
  <c r="BU683" i="3"/>
  <c r="BU684" i="3"/>
  <c r="BU685" i="3"/>
  <c r="BU686" i="3"/>
  <c r="BU687" i="3"/>
  <c r="BU688" i="3"/>
  <c r="BU689" i="3"/>
  <c r="BU690" i="3"/>
  <c r="BU691" i="3"/>
  <c r="BU692" i="3"/>
  <c r="BU693" i="3"/>
  <c r="BU694" i="3"/>
  <c r="BU695" i="3"/>
  <c r="BU696" i="3"/>
  <c r="BU697" i="3"/>
  <c r="BU698" i="3"/>
  <c r="BU699" i="3"/>
  <c r="BU700" i="3"/>
  <c r="BU701" i="3"/>
  <c r="BU702" i="3"/>
  <c r="BU703" i="3"/>
  <c r="BU704" i="3"/>
  <c r="BU705" i="3"/>
  <c r="BU706" i="3"/>
  <c r="BU707" i="3"/>
  <c r="BU708" i="3"/>
  <c r="BU709" i="3"/>
  <c r="BU710" i="3"/>
  <c r="BU711" i="3"/>
  <c r="BU712" i="3"/>
  <c r="BU713" i="3"/>
  <c r="BU714" i="3"/>
  <c r="BU715" i="3"/>
  <c r="BU716" i="3"/>
  <c r="BU717" i="3"/>
  <c r="BU718" i="3"/>
  <c r="BU719" i="3"/>
  <c r="BU720" i="3"/>
  <c r="BU721" i="3"/>
  <c r="BU722" i="3"/>
  <c r="BU723" i="3"/>
  <c r="BU724" i="3"/>
  <c r="BU725" i="3"/>
  <c r="BU726" i="3"/>
  <c r="BU727" i="3"/>
  <c r="BU728" i="3"/>
  <c r="BU729" i="3"/>
  <c r="BU730" i="3"/>
  <c r="BU731" i="3"/>
  <c r="BU732" i="3"/>
  <c r="BU733" i="3"/>
  <c r="BU734" i="3"/>
  <c r="BU735" i="3"/>
  <c r="BU736" i="3"/>
  <c r="BU737" i="3"/>
  <c r="BU738" i="3"/>
  <c r="BU739" i="3"/>
  <c r="BU740" i="3"/>
  <c r="BU741" i="3"/>
  <c r="BU742" i="3"/>
  <c r="BU743" i="3"/>
  <c r="BU744" i="3"/>
  <c r="BU745" i="3"/>
  <c r="BU746" i="3"/>
  <c r="BU747" i="3"/>
  <c r="BU748" i="3"/>
  <c r="BU749" i="3"/>
  <c r="BU750" i="3"/>
  <c r="BU751" i="3"/>
  <c r="BU752" i="3"/>
  <c r="BU753" i="3"/>
  <c r="BU754" i="3"/>
  <c r="BU755" i="3"/>
  <c r="BU756" i="3"/>
  <c r="BU757" i="3"/>
  <c r="BU758" i="3"/>
  <c r="BU759" i="3"/>
  <c r="BU760" i="3"/>
  <c r="BU761" i="3"/>
  <c r="BU762" i="3"/>
  <c r="BU763" i="3"/>
  <c r="BU764" i="3"/>
  <c r="BU765" i="3"/>
  <c r="BU766" i="3"/>
  <c r="BU767" i="3"/>
  <c r="BU768" i="3"/>
  <c r="BU769" i="3"/>
  <c r="BU770" i="3"/>
  <c r="BU771" i="3"/>
  <c r="BU772" i="3"/>
  <c r="BU773" i="3"/>
  <c r="BU774" i="3"/>
  <c r="BU775" i="3"/>
  <c r="BU776" i="3"/>
  <c r="BU777" i="3"/>
  <c r="BU778" i="3"/>
  <c r="BU779" i="3"/>
  <c r="BU780" i="3"/>
  <c r="BU781" i="3"/>
  <c r="BU782" i="3"/>
  <c r="BU783" i="3"/>
  <c r="BU784" i="3"/>
  <c r="BU785" i="3"/>
  <c r="BU786" i="3"/>
  <c r="BU787" i="3"/>
  <c r="BU788" i="3"/>
  <c r="BU789" i="3"/>
  <c r="BU790" i="3"/>
  <c r="BU791" i="3"/>
  <c r="BU792" i="3"/>
  <c r="BU793" i="3"/>
  <c r="BU794" i="3"/>
  <c r="BU795" i="3"/>
  <c r="BU796" i="3"/>
  <c r="BU797" i="3"/>
  <c r="BU798" i="3"/>
  <c r="BU799" i="3"/>
  <c r="BU800" i="3"/>
  <c r="BU801" i="3"/>
  <c r="BU802" i="3"/>
  <c r="BU803" i="3"/>
  <c r="BU804" i="3"/>
  <c r="BU805" i="3"/>
  <c r="BU806" i="3"/>
  <c r="BU807" i="3"/>
  <c r="BU808" i="3"/>
  <c r="BU809" i="3"/>
  <c r="BU810" i="3"/>
  <c r="BU811" i="3"/>
  <c r="BU812" i="3"/>
  <c r="BU813" i="3"/>
  <c r="BU814" i="3"/>
  <c r="BU815" i="3"/>
  <c r="BU816" i="3"/>
  <c r="BU817" i="3"/>
  <c r="BU818" i="3"/>
  <c r="BU819" i="3"/>
  <c r="BU820" i="3"/>
  <c r="BU821" i="3"/>
  <c r="BU822" i="3"/>
  <c r="BU823" i="3"/>
  <c r="BU824" i="3"/>
  <c r="BU825" i="3"/>
  <c r="BU826" i="3"/>
  <c r="BU827" i="3"/>
  <c r="BU828" i="3"/>
  <c r="BU829" i="3"/>
  <c r="BU830" i="3"/>
  <c r="BU831" i="3"/>
  <c r="BU832" i="3"/>
  <c r="BU833" i="3"/>
  <c r="BU834" i="3"/>
  <c r="BU835" i="3"/>
  <c r="BU836" i="3"/>
  <c r="BU837" i="3"/>
  <c r="BU838" i="3"/>
  <c r="BU839" i="3"/>
  <c r="BU840" i="3"/>
  <c r="BU841" i="3"/>
  <c r="BU842" i="3"/>
  <c r="BU843" i="3"/>
  <c r="BU844" i="3"/>
  <c r="BU845" i="3"/>
  <c r="BU846" i="3"/>
  <c r="BU847" i="3"/>
  <c r="BU848" i="3"/>
  <c r="BU849" i="3"/>
  <c r="BU850" i="3"/>
  <c r="BU851" i="3"/>
  <c r="BU852" i="3"/>
  <c r="BU853" i="3"/>
  <c r="BU854" i="3"/>
  <c r="BU855" i="3"/>
  <c r="BU856" i="3"/>
  <c r="BU857" i="3"/>
  <c r="BU858" i="3"/>
  <c r="BU859" i="3"/>
  <c r="BU860" i="3"/>
  <c r="BU861" i="3"/>
  <c r="BU862" i="3"/>
  <c r="BU863" i="3"/>
  <c r="BU864" i="3"/>
  <c r="BU865" i="3"/>
  <c r="BU866" i="3"/>
  <c r="BU867" i="3"/>
  <c r="BU868" i="3"/>
  <c r="BU869" i="3"/>
  <c r="BU870" i="3"/>
  <c r="BU871" i="3"/>
  <c r="BU872" i="3"/>
  <c r="BU873" i="3"/>
  <c r="BU874" i="3"/>
  <c r="BU875" i="3"/>
  <c r="BU876" i="3"/>
  <c r="BU877" i="3"/>
  <c r="BU878" i="3"/>
  <c r="BU879" i="3"/>
  <c r="BU880" i="3"/>
  <c r="BU881" i="3"/>
  <c r="BU882" i="3"/>
  <c r="BU883" i="3"/>
  <c r="BU884" i="3"/>
  <c r="BU885" i="3"/>
  <c r="BU886" i="3"/>
  <c r="BU887" i="3"/>
  <c r="BU888" i="3"/>
  <c r="BU889" i="3"/>
  <c r="BU890" i="3"/>
  <c r="BU891" i="3"/>
  <c r="BU892" i="3"/>
  <c r="BU893" i="3"/>
  <c r="BU894" i="3"/>
  <c r="BU895" i="3"/>
  <c r="BU896" i="3"/>
  <c r="BU897" i="3"/>
  <c r="BU898" i="3"/>
  <c r="BU899" i="3"/>
  <c r="BU900" i="3"/>
  <c r="BU901" i="3"/>
  <c r="BU902" i="3"/>
  <c r="BU903" i="3"/>
  <c r="BU904" i="3"/>
  <c r="BU905" i="3"/>
  <c r="BU906" i="3"/>
  <c r="BU907" i="3"/>
  <c r="BU908" i="3"/>
  <c r="BU909" i="3"/>
  <c r="BU910" i="3"/>
  <c r="BU911" i="3"/>
  <c r="BU912" i="3"/>
  <c r="BU913" i="3"/>
  <c r="BU914" i="3"/>
  <c r="BU915" i="3"/>
  <c r="BU916" i="3"/>
  <c r="BU917" i="3"/>
  <c r="BU918" i="3"/>
  <c r="BU919" i="3"/>
  <c r="BU920" i="3"/>
  <c r="BU921" i="3"/>
  <c r="BU922" i="3"/>
  <c r="BU923" i="3"/>
  <c r="BU924" i="3"/>
  <c r="BU925" i="3"/>
  <c r="BU926" i="3"/>
  <c r="BU927" i="3"/>
  <c r="BU928" i="3"/>
  <c r="BU929" i="3"/>
  <c r="BU930" i="3"/>
  <c r="BU931" i="3"/>
  <c r="BU932" i="3"/>
  <c r="BU933" i="3"/>
  <c r="BU934" i="3"/>
  <c r="BU935" i="3"/>
  <c r="BU936" i="3"/>
  <c r="BU937" i="3"/>
  <c r="BU938" i="3"/>
  <c r="BU939" i="3"/>
  <c r="BU940" i="3"/>
  <c r="BU941" i="3"/>
  <c r="BU942" i="3"/>
  <c r="BU943" i="3"/>
  <c r="BU944" i="3"/>
  <c r="BU945" i="3"/>
  <c r="BU946" i="3"/>
  <c r="BU947" i="3"/>
  <c r="BU948" i="3"/>
  <c r="BU949" i="3"/>
  <c r="BU950" i="3"/>
  <c r="BU951" i="3"/>
  <c r="BU952" i="3"/>
  <c r="BU953" i="3"/>
  <c r="BU954" i="3"/>
  <c r="BU955" i="3"/>
  <c r="BU956" i="3"/>
  <c r="BU957" i="3"/>
  <c r="BU958" i="3"/>
  <c r="BU959" i="3"/>
  <c r="BU960" i="3"/>
  <c r="BU961" i="3"/>
  <c r="BU962" i="3"/>
  <c r="BU963" i="3"/>
  <c r="BU964" i="3"/>
  <c r="BU965" i="3"/>
  <c r="BU966" i="3"/>
  <c r="BU967" i="3"/>
  <c r="BU968" i="3"/>
  <c r="BU969" i="3"/>
  <c r="BU970" i="3"/>
  <c r="BU971" i="3"/>
  <c r="BU972" i="3"/>
  <c r="BU973" i="3"/>
  <c r="BU974" i="3"/>
  <c r="BU975" i="3"/>
  <c r="BU976" i="3"/>
  <c r="BU977" i="3"/>
  <c r="BU978" i="3"/>
  <c r="BU979" i="3"/>
  <c r="BU980" i="3"/>
  <c r="BU981" i="3"/>
  <c r="BU982" i="3"/>
  <c r="BU983" i="3"/>
  <c r="BU984" i="3"/>
  <c r="BU985" i="3"/>
  <c r="BU986" i="3"/>
  <c r="BU987" i="3"/>
  <c r="BU988" i="3"/>
  <c r="BU989" i="3"/>
  <c r="BU990" i="3"/>
  <c r="BU991" i="3"/>
  <c r="BU992" i="3"/>
  <c r="BU993" i="3"/>
  <c r="BU994" i="3"/>
  <c r="BU995" i="3"/>
  <c r="BU996" i="3"/>
  <c r="BU997" i="3"/>
  <c r="BU998" i="3"/>
  <c r="BU999" i="3"/>
  <c r="BU1000" i="3"/>
  <c r="BU1001" i="3"/>
  <c r="BU1002" i="3"/>
  <c r="BU1003" i="3"/>
  <c r="BU1004" i="3"/>
  <c r="BU1005" i="3"/>
  <c r="BU1006" i="3"/>
  <c r="BT202" i="3"/>
  <c r="BT203" i="3"/>
  <c r="BT204" i="3"/>
  <c r="BT205" i="3"/>
  <c r="BT206" i="3"/>
  <c r="BT207" i="3"/>
  <c r="BT208" i="3"/>
  <c r="BT209" i="3"/>
  <c r="BT210" i="3"/>
  <c r="BT211" i="3"/>
  <c r="BT212" i="3"/>
  <c r="BT213" i="3"/>
  <c r="BT214" i="3"/>
  <c r="BT215" i="3"/>
  <c r="BT216" i="3"/>
  <c r="BT217" i="3"/>
  <c r="BT218" i="3"/>
  <c r="BT219" i="3"/>
  <c r="BT220" i="3"/>
  <c r="BT221" i="3"/>
  <c r="BT222" i="3"/>
  <c r="BT223" i="3"/>
  <c r="BT224" i="3"/>
  <c r="BT225" i="3"/>
  <c r="BT226" i="3"/>
  <c r="BT227" i="3"/>
  <c r="BT228" i="3"/>
  <c r="BT229" i="3"/>
  <c r="BT230" i="3"/>
  <c r="BT231" i="3"/>
  <c r="BT232" i="3"/>
  <c r="BT233" i="3"/>
  <c r="BT234" i="3"/>
  <c r="BT235" i="3"/>
  <c r="BT236" i="3"/>
  <c r="BT237" i="3"/>
  <c r="BT238" i="3"/>
  <c r="BT239" i="3"/>
  <c r="BT240" i="3"/>
  <c r="BT241" i="3"/>
  <c r="BT242" i="3"/>
  <c r="BT243" i="3"/>
  <c r="BT244" i="3"/>
  <c r="BT245" i="3"/>
  <c r="BT246" i="3"/>
  <c r="BT247" i="3"/>
  <c r="BT248" i="3"/>
  <c r="BT249" i="3"/>
  <c r="BT250" i="3"/>
  <c r="BT251" i="3"/>
  <c r="BT252" i="3"/>
  <c r="BT253" i="3"/>
  <c r="BT254" i="3"/>
  <c r="BT255" i="3"/>
  <c r="BT256" i="3"/>
  <c r="BT257" i="3"/>
  <c r="BT258" i="3"/>
  <c r="BT259" i="3"/>
  <c r="BT260" i="3"/>
  <c r="BT261" i="3"/>
  <c r="BT262" i="3"/>
  <c r="BT263" i="3"/>
  <c r="BT264" i="3"/>
  <c r="BT265" i="3"/>
  <c r="BT266" i="3"/>
  <c r="BT267" i="3"/>
  <c r="BT268" i="3"/>
  <c r="BT269" i="3"/>
  <c r="BT270" i="3"/>
  <c r="BT271" i="3"/>
  <c r="BT272" i="3"/>
  <c r="BT273" i="3"/>
  <c r="BT274" i="3"/>
  <c r="BT275" i="3"/>
  <c r="BT276" i="3"/>
  <c r="BT277" i="3"/>
  <c r="BT278" i="3"/>
  <c r="BT279" i="3"/>
  <c r="BT280" i="3"/>
  <c r="BT281" i="3"/>
  <c r="BT282" i="3"/>
  <c r="BT283" i="3"/>
  <c r="BT284" i="3"/>
  <c r="BT285" i="3"/>
  <c r="BT286" i="3"/>
  <c r="BT287" i="3"/>
  <c r="BT288" i="3"/>
  <c r="BT289" i="3"/>
  <c r="BT290" i="3"/>
  <c r="BT291" i="3"/>
  <c r="BT292" i="3"/>
  <c r="BT293" i="3"/>
  <c r="BT294" i="3"/>
  <c r="BT295" i="3"/>
  <c r="BT296" i="3"/>
  <c r="BT297" i="3"/>
  <c r="BT298" i="3"/>
  <c r="BT299" i="3"/>
  <c r="BT300" i="3"/>
  <c r="BT301" i="3"/>
  <c r="BT302" i="3"/>
  <c r="BT303" i="3"/>
  <c r="BT304" i="3"/>
  <c r="BT305" i="3"/>
  <c r="BT306" i="3"/>
  <c r="BT307" i="3"/>
  <c r="BT308" i="3"/>
  <c r="BT309" i="3"/>
  <c r="BT310" i="3"/>
  <c r="BT311" i="3"/>
  <c r="BT312" i="3"/>
  <c r="BT313" i="3"/>
  <c r="BT314" i="3"/>
  <c r="BT315" i="3"/>
  <c r="BT316" i="3"/>
  <c r="BT317" i="3"/>
  <c r="BT318" i="3"/>
  <c r="BT319" i="3"/>
  <c r="BT320" i="3"/>
  <c r="BT321" i="3"/>
  <c r="BT322" i="3"/>
  <c r="BT323" i="3"/>
  <c r="BT324" i="3"/>
  <c r="BT325" i="3"/>
  <c r="BT326" i="3"/>
  <c r="BT327" i="3"/>
  <c r="BT328" i="3"/>
  <c r="BT329" i="3"/>
  <c r="BT330" i="3"/>
  <c r="BT331" i="3"/>
  <c r="BT332" i="3"/>
  <c r="BT333" i="3"/>
  <c r="BT334" i="3"/>
  <c r="BT335" i="3"/>
  <c r="BT336" i="3"/>
  <c r="BT337" i="3"/>
  <c r="BT338" i="3"/>
  <c r="BT339" i="3"/>
  <c r="BT340" i="3"/>
  <c r="BT341" i="3"/>
  <c r="BT342" i="3"/>
  <c r="BT343" i="3"/>
  <c r="BT344" i="3"/>
  <c r="BT345" i="3"/>
  <c r="BT346" i="3"/>
  <c r="BT347" i="3"/>
  <c r="BT348" i="3"/>
  <c r="BT349" i="3"/>
  <c r="BT350" i="3"/>
  <c r="BT351" i="3"/>
  <c r="BT352" i="3"/>
  <c r="BT353" i="3"/>
  <c r="BT354" i="3"/>
  <c r="BT355" i="3"/>
  <c r="BT356" i="3"/>
  <c r="BT357" i="3"/>
  <c r="BT358" i="3"/>
  <c r="BT359" i="3"/>
  <c r="BT360" i="3"/>
  <c r="BT361" i="3"/>
  <c r="BT362" i="3"/>
  <c r="BT363" i="3"/>
  <c r="BT364" i="3"/>
  <c r="BT365" i="3"/>
  <c r="BT366" i="3"/>
  <c r="BT367" i="3"/>
  <c r="BT368" i="3"/>
  <c r="BT369" i="3"/>
  <c r="BT370" i="3"/>
  <c r="BT371" i="3"/>
  <c r="BT372" i="3"/>
  <c r="BT373" i="3"/>
  <c r="BT374" i="3"/>
  <c r="BT375" i="3"/>
  <c r="BT376" i="3"/>
  <c r="BT377" i="3"/>
  <c r="BT378" i="3"/>
  <c r="BT379" i="3"/>
  <c r="BT380" i="3"/>
  <c r="BT381" i="3"/>
  <c r="BT382" i="3"/>
  <c r="BT383" i="3"/>
  <c r="BT384" i="3"/>
  <c r="BT385" i="3"/>
  <c r="BT386" i="3"/>
  <c r="BT387" i="3"/>
  <c r="BT388" i="3"/>
  <c r="BT389" i="3"/>
  <c r="BT390" i="3"/>
  <c r="BT391" i="3"/>
  <c r="BT392" i="3"/>
  <c r="BT393" i="3"/>
  <c r="BT394" i="3"/>
  <c r="BT395" i="3"/>
  <c r="BT396" i="3"/>
  <c r="BT397" i="3"/>
  <c r="BT398" i="3"/>
  <c r="BT399" i="3"/>
  <c r="BT400" i="3"/>
  <c r="BT401" i="3"/>
  <c r="BT402" i="3"/>
  <c r="BT403" i="3"/>
  <c r="BT404" i="3"/>
  <c r="BT405" i="3"/>
  <c r="BT406" i="3"/>
  <c r="BT407" i="3"/>
  <c r="BT408" i="3"/>
  <c r="BT409" i="3"/>
  <c r="BT410" i="3"/>
  <c r="BT411" i="3"/>
  <c r="BT412" i="3"/>
  <c r="BT413" i="3"/>
  <c r="BT414" i="3"/>
  <c r="BT415" i="3"/>
  <c r="BT416" i="3"/>
  <c r="BT417" i="3"/>
  <c r="BT418" i="3"/>
  <c r="BT419" i="3"/>
  <c r="BT420" i="3"/>
  <c r="BT421" i="3"/>
  <c r="BT422" i="3"/>
  <c r="BT423" i="3"/>
  <c r="BT424" i="3"/>
  <c r="BT425" i="3"/>
  <c r="BT426" i="3"/>
  <c r="BT427" i="3"/>
  <c r="BT428" i="3"/>
  <c r="BT429" i="3"/>
  <c r="BT430" i="3"/>
  <c r="BT431" i="3"/>
  <c r="BT432" i="3"/>
  <c r="BT433" i="3"/>
  <c r="BT434" i="3"/>
  <c r="BT435" i="3"/>
  <c r="BT436" i="3"/>
  <c r="BT437" i="3"/>
  <c r="BT438" i="3"/>
  <c r="BT439" i="3"/>
  <c r="BT440" i="3"/>
  <c r="BT441" i="3"/>
  <c r="BT442" i="3"/>
  <c r="BT443" i="3"/>
  <c r="BT444" i="3"/>
  <c r="BT445" i="3"/>
  <c r="BT446" i="3"/>
  <c r="BT447" i="3"/>
  <c r="BT448" i="3"/>
  <c r="BT449" i="3"/>
  <c r="BT450" i="3"/>
  <c r="BT451" i="3"/>
  <c r="BT452" i="3"/>
  <c r="BT453" i="3"/>
  <c r="BT454" i="3"/>
  <c r="BT455" i="3"/>
  <c r="BT456" i="3"/>
  <c r="BT457" i="3"/>
  <c r="BT458" i="3"/>
  <c r="BT459" i="3"/>
  <c r="BT460" i="3"/>
  <c r="BT461" i="3"/>
  <c r="BT462" i="3"/>
  <c r="BT463" i="3"/>
  <c r="BT464" i="3"/>
  <c r="BT465" i="3"/>
  <c r="BT466" i="3"/>
  <c r="BT467" i="3"/>
  <c r="BT468" i="3"/>
  <c r="BT469" i="3"/>
  <c r="BT470" i="3"/>
  <c r="BT471" i="3"/>
  <c r="BT472" i="3"/>
  <c r="BT473" i="3"/>
  <c r="BT474" i="3"/>
  <c r="BT475" i="3"/>
  <c r="BT476" i="3"/>
  <c r="BT477" i="3"/>
  <c r="BT478" i="3"/>
  <c r="BT479" i="3"/>
  <c r="BT480" i="3"/>
  <c r="BT481" i="3"/>
  <c r="BT482" i="3"/>
  <c r="BT483" i="3"/>
  <c r="BT484" i="3"/>
  <c r="BT485" i="3"/>
  <c r="BT486" i="3"/>
  <c r="BT487" i="3"/>
  <c r="BT488" i="3"/>
  <c r="BT489" i="3"/>
  <c r="BT490" i="3"/>
  <c r="BT491" i="3"/>
  <c r="BT492" i="3"/>
  <c r="BT493" i="3"/>
  <c r="BT494" i="3"/>
  <c r="BT495" i="3"/>
  <c r="BT496" i="3"/>
  <c r="BT497" i="3"/>
  <c r="BT498" i="3"/>
  <c r="BT499" i="3"/>
  <c r="BT500" i="3"/>
  <c r="BT501" i="3"/>
  <c r="BT502" i="3"/>
  <c r="BT503" i="3"/>
  <c r="BT504" i="3"/>
  <c r="BT505" i="3"/>
  <c r="BT506" i="3"/>
  <c r="BT507" i="3"/>
  <c r="BT508" i="3"/>
  <c r="BT509" i="3"/>
  <c r="BT510" i="3"/>
  <c r="BT511" i="3"/>
  <c r="BT512" i="3"/>
  <c r="BT513" i="3"/>
  <c r="BT514" i="3"/>
  <c r="BT515" i="3"/>
  <c r="BT516" i="3"/>
  <c r="BT517" i="3"/>
  <c r="BT518" i="3"/>
  <c r="BT519" i="3"/>
  <c r="BT520" i="3"/>
  <c r="BT521" i="3"/>
  <c r="BT522" i="3"/>
  <c r="BT523" i="3"/>
  <c r="BT524" i="3"/>
  <c r="BT525" i="3"/>
  <c r="BT526" i="3"/>
  <c r="BT527" i="3"/>
  <c r="BT528" i="3"/>
  <c r="BT529" i="3"/>
  <c r="BT530" i="3"/>
  <c r="BT531" i="3"/>
  <c r="BT532" i="3"/>
  <c r="BT533" i="3"/>
  <c r="BT534" i="3"/>
  <c r="BT535" i="3"/>
  <c r="BT536" i="3"/>
  <c r="BT537" i="3"/>
  <c r="BT538" i="3"/>
  <c r="BT539" i="3"/>
  <c r="BT540" i="3"/>
  <c r="BT541" i="3"/>
  <c r="BT542" i="3"/>
  <c r="BT543" i="3"/>
  <c r="BT544" i="3"/>
  <c r="BT545" i="3"/>
  <c r="BT546" i="3"/>
  <c r="BT547" i="3"/>
  <c r="BT548" i="3"/>
  <c r="BT549" i="3"/>
  <c r="BT550" i="3"/>
  <c r="BT551" i="3"/>
  <c r="BT552" i="3"/>
  <c r="BT553" i="3"/>
  <c r="BT554" i="3"/>
  <c r="BT555" i="3"/>
  <c r="BT556" i="3"/>
  <c r="BT557" i="3"/>
  <c r="BT558" i="3"/>
  <c r="BT559" i="3"/>
  <c r="BT560" i="3"/>
  <c r="BT561" i="3"/>
  <c r="BT562" i="3"/>
  <c r="BT563" i="3"/>
  <c r="BT564" i="3"/>
  <c r="BT565" i="3"/>
  <c r="BT566" i="3"/>
  <c r="BT567" i="3"/>
  <c r="BT568" i="3"/>
  <c r="BT569" i="3"/>
  <c r="BT570" i="3"/>
  <c r="BT571" i="3"/>
  <c r="BT572" i="3"/>
  <c r="BT573" i="3"/>
  <c r="BT574" i="3"/>
  <c r="BT575" i="3"/>
  <c r="BT576" i="3"/>
  <c r="BT577" i="3"/>
  <c r="BT578" i="3"/>
  <c r="BT579" i="3"/>
  <c r="BT580" i="3"/>
  <c r="BT581" i="3"/>
  <c r="BT582" i="3"/>
  <c r="BT583" i="3"/>
  <c r="BT584" i="3"/>
  <c r="BT585" i="3"/>
  <c r="BT586" i="3"/>
  <c r="BT587" i="3"/>
  <c r="BT588" i="3"/>
  <c r="BT589" i="3"/>
  <c r="BT590" i="3"/>
  <c r="BT591" i="3"/>
  <c r="BT592" i="3"/>
  <c r="BT593" i="3"/>
  <c r="BT594" i="3"/>
  <c r="BT595" i="3"/>
  <c r="BT596" i="3"/>
  <c r="BT597" i="3"/>
  <c r="BT598" i="3"/>
  <c r="BT599" i="3"/>
  <c r="BT600" i="3"/>
  <c r="BT601" i="3"/>
  <c r="BT602" i="3"/>
  <c r="BT603" i="3"/>
  <c r="BT604" i="3"/>
  <c r="BT605" i="3"/>
  <c r="BT606" i="3"/>
  <c r="BT607" i="3"/>
  <c r="BT608" i="3"/>
  <c r="BT609" i="3"/>
  <c r="BT610" i="3"/>
  <c r="BT611" i="3"/>
  <c r="BT612" i="3"/>
  <c r="BT613" i="3"/>
  <c r="BT614" i="3"/>
  <c r="BT615" i="3"/>
  <c r="BT616" i="3"/>
  <c r="BT617" i="3"/>
  <c r="BT618" i="3"/>
  <c r="BT619" i="3"/>
  <c r="BT620" i="3"/>
  <c r="BT621" i="3"/>
  <c r="BT622" i="3"/>
  <c r="BT623" i="3"/>
  <c r="BT624" i="3"/>
  <c r="BT625" i="3"/>
  <c r="BT626" i="3"/>
  <c r="BT627" i="3"/>
  <c r="BT628" i="3"/>
  <c r="BT629" i="3"/>
  <c r="BT630" i="3"/>
  <c r="BT631" i="3"/>
  <c r="BT632" i="3"/>
  <c r="BT633" i="3"/>
  <c r="BT634" i="3"/>
  <c r="BT635" i="3"/>
  <c r="BT636" i="3"/>
  <c r="BT637" i="3"/>
  <c r="BT638" i="3"/>
  <c r="BT639" i="3"/>
  <c r="BT640" i="3"/>
  <c r="BT641" i="3"/>
  <c r="BT642" i="3"/>
  <c r="BT643" i="3"/>
  <c r="BT644" i="3"/>
  <c r="BT645" i="3"/>
  <c r="BT646" i="3"/>
  <c r="BT647" i="3"/>
  <c r="BT648" i="3"/>
  <c r="BT649" i="3"/>
  <c r="BT650" i="3"/>
  <c r="BT651" i="3"/>
  <c r="BT652" i="3"/>
  <c r="BT653" i="3"/>
  <c r="BT654" i="3"/>
  <c r="BT655" i="3"/>
  <c r="BT656" i="3"/>
  <c r="BT657" i="3"/>
  <c r="BT658" i="3"/>
  <c r="BT659" i="3"/>
  <c r="BT660" i="3"/>
  <c r="BT661" i="3"/>
  <c r="BT662" i="3"/>
  <c r="BT663" i="3"/>
  <c r="BT664" i="3"/>
  <c r="BT665" i="3"/>
  <c r="BT666" i="3"/>
  <c r="BT667" i="3"/>
  <c r="BT668" i="3"/>
  <c r="BT669" i="3"/>
  <c r="BT670" i="3"/>
  <c r="BT671" i="3"/>
  <c r="BT672" i="3"/>
  <c r="BT673" i="3"/>
  <c r="BT674" i="3"/>
  <c r="BT675" i="3"/>
  <c r="BT676" i="3"/>
  <c r="BT677" i="3"/>
  <c r="BT678" i="3"/>
  <c r="BT679" i="3"/>
  <c r="BT680" i="3"/>
  <c r="BT681" i="3"/>
  <c r="BT682" i="3"/>
  <c r="BT683" i="3"/>
  <c r="BT684" i="3"/>
  <c r="BT685" i="3"/>
  <c r="BT686" i="3"/>
  <c r="BT687" i="3"/>
  <c r="BT688" i="3"/>
  <c r="BT689" i="3"/>
  <c r="BT690" i="3"/>
  <c r="BT691" i="3"/>
  <c r="BT692" i="3"/>
  <c r="BT693" i="3"/>
  <c r="BT694" i="3"/>
  <c r="BT695" i="3"/>
  <c r="BT696" i="3"/>
  <c r="BT697" i="3"/>
  <c r="BT698" i="3"/>
  <c r="BT699" i="3"/>
  <c r="BT700" i="3"/>
  <c r="BT701" i="3"/>
  <c r="BT702" i="3"/>
  <c r="BT703" i="3"/>
  <c r="BT704" i="3"/>
  <c r="BT705" i="3"/>
  <c r="BT706" i="3"/>
  <c r="BT707" i="3"/>
  <c r="BT708" i="3"/>
  <c r="BT709" i="3"/>
  <c r="BT710" i="3"/>
  <c r="BT711" i="3"/>
  <c r="BT712" i="3"/>
  <c r="BT713" i="3"/>
  <c r="BT714" i="3"/>
  <c r="BT715" i="3"/>
  <c r="BT716" i="3"/>
  <c r="BT717" i="3"/>
  <c r="BT718" i="3"/>
  <c r="BT719" i="3"/>
  <c r="BT720" i="3"/>
  <c r="BT721" i="3"/>
  <c r="BT722" i="3"/>
  <c r="BT723" i="3"/>
  <c r="BT724" i="3"/>
  <c r="BT725" i="3"/>
  <c r="BT726" i="3"/>
  <c r="BT727" i="3"/>
  <c r="BT728" i="3"/>
  <c r="BT729" i="3"/>
  <c r="BT730" i="3"/>
  <c r="BT731" i="3"/>
  <c r="BT732" i="3"/>
  <c r="BT733" i="3"/>
  <c r="BT734" i="3"/>
  <c r="BT735" i="3"/>
  <c r="BT736" i="3"/>
  <c r="BT737" i="3"/>
  <c r="BT738" i="3"/>
  <c r="BT739" i="3"/>
  <c r="BT740" i="3"/>
  <c r="BT741" i="3"/>
  <c r="BT742" i="3"/>
  <c r="BT743" i="3"/>
  <c r="BT744" i="3"/>
  <c r="BT745" i="3"/>
  <c r="BT746" i="3"/>
  <c r="BT747" i="3"/>
  <c r="BT748" i="3"/>
  <c r="BT749" i="3"/>
  <c r="BT750" i="3"/>
  <c r="BT751" i="3"/>
  <c r="BT752" i="3"/>
  <c r="BT753" i="3"/>
  <c r="BT754" i="3"/>
  <c r="BT755" i="3"/>
  <c r="BT756" i="3"/>
  <c r="BT757" i="3"/>
  <c r="BT758" i="3"/>
  <c r="BT759" i="3"/>
  <c r="BT760" i="3"/>
  <c r="BT761" i="3"/>
  <c r="BT762" i="3"/>
  <c r="BT763" i="3"/>
  <c r="BT764" i="3"/>
  <c r="BT765" i="3"/>
  <c r="BT766" i="3"/>
  <c r="BT767" i="3"/>
  <c r="BT768" i="3"/>
  <c r="BT769" i="3"/>
  <c r="BT770" i="3"/>
  <c r="BT771" i="3"/>
  <c r="BT772" i="3"/>
  <c r="BT773" i="3"/>
  <c r="BT774" i="3"/>
  <c r="BT775" i="3"/>
  <c r="BT776" i="3"/>
  <c r="BT777" i="3"/>
  <c r="BT778" i="3"/>
  <c r="BT779" i="3"/>
  <c r="BT780" i="3"/>
  <c r="BT781" i="3"/>
  <c r="BT782" i="3"/>
  <c r="BT783" i="3"/>
  <c r="BT784" i="3"/>
  <c r="BT785" i="3"/>
  <c r="BT786" i="3"/>
  <c r="BT787" i="3"/>
  <c r="BT788" i="3"/>
  <c r="BT789" i="3"/>
  <c r="BT790" i="3"/>
  <c r="BT791" i="3"/>
  <c r="BT792" i="3"/>
  <c r="BT793" i="3"/>
  <c r="BT794" i="3"/>
  <c r="BT795" i="3"/>
  <c r="BT796" i="3"/>
  <c r="BT797" i="3"/>
  <c r="BT798" i="3"/>
  <c r="BT799" i="3"/>
  <c r="BT800" i="3"/>
  <c r="BT801" i="3"/>
  <c r="BT802" i="3"/>
  <c r="BT803" i="3"/>
  <c r="BT804" i="3"/>
  <c r="BT805" i="3"/>
  <c r="BT806" i="3"/>
  <c r="BT807" i="3"/>
  <c r="BT808" i="3"/>
  <c r="BT809" i="3"/>
  <c r="BT810" i="3"/>
  <c r="BT811" i="3"/>
  <c r="BT812" i="3"/>
  <c r="BT813" i="3"/>
  <c r="BT814" i="3"/>
  <c r="BT815" i="3"/>
  <c r="BT816" i="3"/>
  <c r="BT817" i="3"/>
  <c r="BT818" i="3"/>
  <c r="BT819" i="3"/>
  <c r="BT820" i="3"/>
  <c r="BT821" i="3"/>
  <c r="BT822" i="3"/>
  <c r="BT823" i="3"/>
  <c r="BT824" i="3"/>
  <c r="BT825" i="3"/>
  <c r="BT826" i="3"/>
  <c r="BT827" i="3"/>
  <c r="BT828" i="3"/>
  <c r="BT829" i="3"/>
  <c r="BT830" i="3"/>
  <c r="BT831" i="3"/>
  <c r="BT832" i="3"/>
  <c r="BT833" i="3"/>
  <c r="BT834" i="3"/>
  <c r="BT835" i="3"/>
  <c r="BT836" i="3"/>
  <c r="BT837" i="3"/>
  <c r="BT838" i="3"/>
  <c r="BT839" i="3"/>
  <c r="BT840" i="3"/>
  <c r="BT841" i="3"/>
  <c r="BT842" i="3"/>
  <c r="BT843" i="3"/>
  <c r="BT844" i="3"/>
  <c r="BT845" i="3"/>
  <c r="BT846" i="3"/>
  <c r="BT847" i="3"/>
  <c r="BT848" i="3"/>
  <c r="BT849" i="3"/>
  <c r="BT850" i="3"/>
  <c r="BT851" i="3"/>
  <c r="BT852" i="3"/>
  <c r="BT853" i="3"/>
  <c r="BT854" i="3"/>
  <c r="BT855" i="3"/>
  <c r="BT856" i="3"/>
  <c r="BT857" i="3"/>
  <c r="BT858" i="3"/>
  <c r="BT859" i="3"/>
  <c r="BT860" i="3"/>
  <c r="BT861" i="3"/>
  <c r="BT862" i="3"/>
  <c r="BT863" i="3"/>
  <c r="BT864" i="3"/>
  <c r="BT865" i="3"/>
  <c r="BT866" i="3"/>
  <c r="BT867" i="3"/>
  <c r="BT868" i="3"/>
  <c r="BT869" i="3"/>
  <c r="BT870" i="3"/>
  <c r="BT871" i="3"/>
  <c r="BT872" i="3"/>
  <c r="BT873" i="3"/>
  <c r="BT874" i="3"/>
  <c r="BT875" i="3"/>
  <c r="BT876" i="3"/>
  <c r="BT877" i="3"/>
  <c r="BT878" i="3"/>
  <c r="BT879" i="3"/>
  <c r="BT880" i="3"/>
  <c r="BT881" i="3"/>
  <c r="BT882" i="3"/>
  <c r="BT883" i="3"/>
  <c r="BT884" i="3"/>
  <c r="BT885" i="3"/>
  <c r="BT886" i="3"/>
  <c r="BT887" i="3"/>
  <c r="BT888" i="3"/>
  <c r="BT889" i="3"/>
  <c r="BT890" i="3"/>
  <c r="BT891" i="3"/>
  <c r="BT892" i="3"/>
  <c r="BT893" i="3"/>
  <c r="BT894" i="3"/>
  <c r="BT895" i="3"/>
  <c r="BT896" i="3"/>
  <c r="BT897" i="3"/>
  <c r="BT898" i="3"/>
  <c r="BT899" i="3"/>
  <c r="BT900" i="3"/>
  <c r="BT901" i="3"/>
  <c r="BT902" i="3"/>
  <c r="BT903" i="3"/>
  <c r="BT904" i="3"/>
  <c r="BT905" i="3"/>
  <c r="BT906" i="3"/>
  <c r="BT907" i="3"/>
  <c r="BT908" i="3"/>
  <c r="BT909" i="3"/>
  <c r="BT910" i="3"/>
  <c r="BT911" i="3"/>
  <c r="BT912" i="3"/>
  <c r="BT913" i="3"/>
  <c r="BT914" i="3"/>
  <c r="BT915" i="3"/>
  <c r="BT916" i="3"/>
  <c r="BT917" i="3"/>
  <c r="BT918" i="3"/>
  <c r="BT919" i="3"/>
  <c r="BT920" i="3"/>
  <c r="BT921" i="3"/>
  <c r="BT922" i="3"/>
  <c r="BT923" i="3"/>
  <c r="BT924" i="3"/>
  <c r="BT925" i="3"/>
  <c r="BT926" i="3"/>
  <c r="BT927" i="3"/>
  <c r="BT928" i="3"/>
  <c r="BT929" i="3"/>
  <c r="BT930" i="3"/>
  <c r="BT931" i="3"/>
  <c r="BT932" i="3"/>
  <c r="BT933" i="3"/>
  <c r="BT934" i="3"/>
  <c r="BT935" i="3"/>
  <c r="BT936" i="3"/>
  <c r="BT937" i="3"/>
  <c r="BT938" i="3"/>
  <c r="BT939" i="3"/>
  <c r="BT940" i="3"/>
  <c r="BT941" i="3"/>
  <c r="BT942" i="3"/>
  <c r="BT943" i="3"/>
  <c r="BT944" i="3"/>
  <c r="BT945" i="3"/>
  <c r="BT946" i="3"/>
  <c r="BT947" i="3"/>
  <c r="BT948" i="3"/>
  <c r="BT949" i="3"/>
  <c r="BT950" i="3"/>
  <c r="BT951" i="3"/>
  <c r="BT952" i="3"/>
  <c r="BT953" i="3"/>
  <c r="BT954" i="3"/>
  <c r="BT955" i="3"/>
  <c r="BT956" i="3"/>
  <c r="BT957" i="3"/>
  <c r="BT958" i="3"/>
  <c r="BT959" i="3"/>
  <c r="BT960" i="3"/>
  <c r="BT961" i="3"/>
  <c r="BT962" i="3"/>
  <c r="BT963" i="3"/>
  <c r="BT964" i="3"/>
  <c r="BT965" i="3"/>
  <c r="BT966" i="3"/>
  <c r="BT967" i="3"/>
  <c r="BT968" i="3"/>
  <c r="BT969" i="3"/>
  <c r="BT970" i="3"/>
  <c r="BT971" i="3"/>
  <c r="BT972" i="3"/>
  <c r="BT973" i="3"/>
  <c r="BT974" i="3"/>
  <c r="BT975" i="3"/>
  <c r="BT976" i="3"/>
  <c r="BT977" i="3"/>
  <c r="BT978" i="3"/>
  <c r="BT979" i="3"/>
  <c r="BT980" i="3"/>
  <c r="BT981" i="3"/>
  <c r="BT982" i="3"/>
  <c r="BT983" i="3"/>
  <c r="BT984" i="3"/>
  <c r="BT985" i="3"/>
  <c r="BT986" i="3"/>
  <c r="BT987" i="3"/>
  <c r="BT988" i="3"/>
  <c r="BT989" i="3"/>
  <c r="BT990" i="3"/>
  <c r="BT991" i="3"/>
  <c r="BT992" i="3"/>
  <c r="BT993" i="3"/>
  <c r="BT994" i="3"/>
  <c r="BT995" i="3"/>
  <c r="BT996" i="3"/>
  <c r="BT997" i="3"/>
  <c r="BT998" i="3"/>
  <c r="BT999" i="3"/>
  <c r="BT1000" i="3"/>
  <c r="BT1001" i="3"/>
  <c r="BT1002" i="3"/>
  <c r="BT1003" i="3"/>
  <c r="BT1004" i="3"/>
  <c r="BT1005" i="3"/>
  <c r="BT1006" i="3"/>
  <c r="BS202" i="3"/>
  <c r="BS203" i="3"/>
  <c r="BS204" i="3"/>
  <c r="BS205" i="3"/>
  <c r="BS206" i="3"/>
  <c r="BS207" i="3"/>
  <c r="BS208" i="3"/>
  <c r="BS209" i="3"/>
  <c r="BS210" i="3"/>
  <c r="BS211" i="3"/>
  <c r="BS212" i="3"/>
  <c r="BS213" i="3"/>
  <c r="BS214" i="3"/>
  <c r="BS215" i="3"/>
  <c r="BS216" i="3"/>
  <c r="BS217" i="3"/>
  <c r="BS218" i="3"/>
  <c r="BS219" i="3"/>
  <c r="BS220" i="3"/>
  <c r="BS221" i="3"/>
  <c r="BS222" i="3"/>
  <c r="BS223" i="3"/>
  <c r="BS224" i="3"/>
  <c r="BS225" i="3"/>
  <c r="BS226" i="3"/>
  <c r="BS227" i="3"/>
  <c r="BS228" i="3"/>
  <c r="BS229" i="3"/>
  <c r="BS230" i="3"/>
  <c r="BS231" i="3"/>
  <c r="BS232" i="3"/>
  <c r="BS233" i="3"/>
  <c r="BS234" i="3"/>
  <c r="BS235" i="3"/>
  <c r="BS236" i="3"/>
  <c r="BS237" i="3"/>
  <c r="BS238" i="3"/>
  <c r="BS239" i="3"/>
  <c r="BS240" i="3"/>
  <c r="BS241" i="3"/>
  <c r="BS242" i="3"/>
  <c r="BS243" i="3"/>
  <c r="BS244" i="3"/>
  <c r="BS245" i="3"/>
  <c r="BS246" i="3"/>
  <c r="BS247" i="3"/>
  <c r="BS248" i="3"/>
  <c r="BS249" i="3"/>
  <c r="BS250" i="3"/>
  <c r="BS251" i="3"/>
  <c r="BS252" i="3"/>
  <c r="BS253" i="3"/>
  <c r="BS254" i="3"/>
  <c r="BS255" i="3"/>
  <c r="BS256" i="3"/>
  <c r="BS257" i="3"/>
  <c r="BS258" i="3"/>
  <c r="BS259" i="3"/>
  <c r="BS260" i="3"/>
  <c r="BS261" i="3"/>
  <c r="BS262" i="3"/>
  <c r="BS263" i="3"/>
  <c r="BS264" i="3"/>
  <c r="BS265" i="3"/>
  <c r="BS266" i="3"/>
  <c r="BS267" i="3"/>
  <c r="BS268" i="3"/>
  <c r="BS269" i="3"/>
  <c r="BS270" i="3"/>
  <c r="BS271" i="3"/>
  <c r="BS272" i="3"/>
  <c r="BS273" i="3"/>
  <c r="BS274" i="3"/>
  <c r="BS275" i="3"/>
  <c r="BS276" i="3"/>
  <c r="BS277" i="3"/>
  <c r="BS278" i="3"/>
  <c r="BS279" i="3"/>
  <c r="BS280" i="3"/>
  <c r="BS281" i="3"/>
  <c r="BS282" i="3"/>
  <c r="BS283" i="3"/>
  <c r="BS284" i="3"/>
  <c r="BS285" i="3"/>
  <c r="BS286" i="3"/>
  <c r="BS287" i="3"/>
  <c r="BS288" i="3"/>
  <c r="BS289" i="3"/>
  <c r="BS290" i="3"/>
  <c r="BS291" i="3"/>
  <c r="BS292" i="3"/>
  <c r="BS293" i="3"/>
  <c r="BS294" i="3"/>
  <c r="BS295" i="3"/>
  <c r="BS296" i="3"/>
  <c r="BS297" i="3"/>
  <c r="BS298" i="3"/>
  <c r="BS299" i="3"/>
  <c r="BS300" i="3"/>
  <c r="BS301" i="3"/>
  <c r="BS302" i="3"/>
  <c r="BS303" i="3"/>
  <c r="BS304" i="3"/>
  <c r="BS305" i="3"/>
  <c r="BS306" i="3"/>
  <c r="BS307" i="3"/>
  <c r="BS308" i="3"/>
  <c r="BS309" i="3"/>
  <c r="BS310" i="3"/>
  <c r="BS311" i="3"/>
  <c r="BS312" i="3"/>
  <c r="BS313" i="3"/>
  <c r="BS314" i="3"/>
  <c r="BS315" i="3"/>
  <c r="BS316" i="3"/>
  <c r="BS317" i="3"/>
  <c r="BS318" i="3"/>
  <c r="BS319" i="3"/>
  <c r="BS320" i="3"/>
  <c r="BS321" i="3"/>
  <c r="BS322" i="3"/>
  <c r="BS323" i="3"/>
  <c r="BS324" i="3"/>
  <c r="BS325" i="3"/>
  <c r="BS326" i="3"/>
  <c r="BS327" i="3"/>
  <c r="BS328" i="3"/>
  <c r="BS329" i="3"/>
  <c r="BS330" i="3"/>
  <c r="BS331" i="3"/>
  <c r="BS332" i="3"/>
  <c r="BS333" i="3"/>
  <c r="BS334" i="3"/>
  <c r="BS335" i="3"/>
  <c r="BS336" i="3"/>
  <c r="BS337" i="3"/>
  <c r="BS338" i="3"/>
  <c r="BS339" i="3"/>
  <c r="BS340" i="3"/>
  <c r="BS341" i="3"/>
  <c r="BS342" i="3"/>
  <c r="BS343" i="3"/>
  <c r="BS344" i="3"/>
  <c r="BS345" i="3"/>
  <c r="BS346" i="3"/>
  <c r="BS347" i="3"/>
  <c r="BS348" i="3"/>
  <c r="BS349" i="3"/>
  <c r="BS350" i="3"/>
  <c r="BS351" i="3"/>
  <c r="BS352" i="3"/>
  <c r="BS353" i="3"/>
  <c r="BS354" i="3"/>
  <c r="BS355" i="3"/>
  <c r="BS356" i="3"/>
  <c r="BS357" i="3"/>
  <c r="BS358" i="3"/>
  <c r="BS359" i="3"/>
  <c r="BS360" i="3"/>
  <c r="BS361" i="3"/>
  <c r="BS362" i="3"/>
  <c r="BS363" i="3"/>
  <c r="BS364" i="3"/>
  <c r="BS365" i="3"/>
  <c r="BS366" i="3"/>
  <c r="BS367" i="3"/>
  <c r="BS368" i="3"/>
  <c r="BS369" i="3"/>
  <c r="BS370" i="3"/>
  <c r="BS371" i="3"/>
  <c r="BS372" i="3"/>
  <c r="BS373" i="3"/>
  <c r="BS374" i="3"/>
  <c r="BS375" i="3"/>
  <c r="BS376" i="3"/>
  <c r="BS377" i="3"/>
  <c r="BS378" i="3"/>
  <c r="BS379" i="3"/>
  <c r="BS380" i="3"/>
  <c r="BS381" i="3"/>
  <c r="BS382" i="3"/>
  <c r="BS383" i="3"/>
  <c r="BS384" i="3"/>
  <c r="BS385" i="3"/>
  <c r="BS386" i="3"/>
  <c r="BS387" i="3"/>
  <c r="BS388" i="3"/>
  <c r="BS389" i="3"/>
  <c r="BS390" i="3"/>
  <c r="BS391" i="3"/>
  <c r="BS392" i="3"/>
  <c r="BS393" i="3"/>
  <c r="BS394" i="3"/>
  <c r="BS395" i="3"/>
  <c r="BS396" i="3"/>
  <c r="BS397" i="3"/>
  <c r="BS398" i="3"/>
  <c r="BS399" i="3"/>
  <c r="BS400" i="3"/>
  <c r="BS401" i="3"/>
  <c r="BS402" i="3"/>
  <c r="BS403" i="3"/>
  <c r="BS404" i="3"/>
  <c r="BS405" i="3"/>
  <c r="BS406" i="3"/>
  <c r="BS407" i="3"/>
  <c r="BS408" i="3"/>
  <c r="BS409" i="3"/>
  <c r="BS410" i="3"/>
  <c r="BS411" i="3"/>
  <c r="BS412" i="3"/>
  <c r="BS413" i="3"/>
  <c r="BS414" i="3"/>
  <c r="BS415" i="3"/>
  <c r="BS416" i="3"/>
  <c r="BS417" i="3"/>
  <c r="BS418" i="3"/>
  <c r="BS419" i="3"/>
  <c r="BS420" i="3"/>
  <c r="BS421" i="3"/>
  <c r="BS422" i="3"/>
  <c r="BS423" i="3"/>
  <c r="BS424" i="3"/>
  <c r="BS425" i="3"/>
  <c r="BS426" i="3"/>
  <c r="BS427" i="3"/>
  <c r="BS428" i="3"/>
  <c r="BS429" i="3"/>
  <c r="BS430" i="3"/>
  <c r="BS431" i="3"/>
  <c r="BS432" i="3"/>
  <c r="BS433" i="3"/>
  <c r="BS434" i="3"/>
  <c r="BS435" i="3"/>
  <c r="BS436" i="3"/>
  <c r="BS437" i="3"/>
  <c r="BS438" i="3"/>
  <c r="BS439" i="3"/>
  <c r="BS440" i="3"/>
  <c r="BS441" i="3"/>
  <c r="BS442" i="3"/>
  <c r="BS443" i="3"/>
  <c r="BS444" i="3"/>
  <c r="BS445" i="3"/>
  <c r="BS446" i="3"/>
  <c r="BS447" i="3"/>
  <c r="BS448" i="3"/>
  <c r="BS449" i="3"/>
  <c r="BS450" i="3"/>
  <c r="BS451" i="3"/>
  <c r="BS452" i="3"/>
  <c r="BS453" i="3"/>
  <c r="BS454" i="3"/>
  <c r="BS455" i="3"/>
  <c r="BS456" i="3"/>
  <c r="BS457" i="3"/>
  <c r="BS458" i="3"/>
  <c r="BS459" i="3"/>
  <c r="BS460" i="3"/>
  <c r="BS461" i="3"/>
  <c r="BS462" i="3"/>
  <c r="BS463" i="3"/>
  <c r="BS464" i="3"/>
  <c r="BS465" i="3"/>
  <c r="BS466" i="3"/>
  <c r="BS467" i="3"/>
  <c r="BS468" i="3"/>
  <c r="BS469" i="3"/>
  <c r="BS470" i="3"/>
  <c r="BS471" i="3"/>
  <c r="BS472" i="3"/>
  <c r="BS473" i="3"/>
  <c r="BS474" i="3"/>
  <c r="BS475" i="3"/>
  <c r="BS476" i="3"/>
  <c r="BS477" i="3"/>
  <c r="BS478" i="3"/>
  <c r="BS479" i="3"/>
  <c r="BS480" i="3"/>
  <c r="BS481" i="3"/>
  <c r="BS482" i="3"/>
  <c r="BS483" i="3"/>
  <c r="BS484" i="3"/>
  <c r="BS485" i="3"/>
  <c r="BS486" i="3"/>
  <c r="BS487" i="3"/>
  <c r="BS488" i="3"/>
  <c r="BS489" i="3"/>
  <c r="BS490" i="3"/>
  <c r="BS491" i="3"/>
  <c r="BS492" i="3"/>
  <c r="BS493" i="3"/>
  <c r="BS494" i="3"/>
  <c r="BS495" i="3"/>
  <c r="BS496" i="3"/>
  <c r="BS497" i="3"/>
  <c r="BS498" i="3"/>
  <c r="BS499" i="3"/>
  <c r="BS500" i="3"/>
  <c r="BS501" i="3"/>
  <c r="BS502" i="3"/>
  <c r="BS503" i="3"/>
  <c r="BS504" i="3"/>
  <c r="BS505" i="3"/>
  <c r="BS506" i="3"/>
  <c r="BS507" i="3"/>
  <c r="BS508" i="3"/>
  <c r="BS509" i="3"/>
  <c r="BS510" i="3"/>
  <c r="BS511" i="3"/>
  <c r="BS512" i="3"/>
  <c r="BS513" i="3"/>
  <c r="BS514" i="3"/>
  <c r="BS515" i="3"/>
  <c r="BS516" i="3"/>
  <c r="BS517" i="3"/>
  <c r="BS518" i="3"/>
  <c r="BS519" i="3"/>
  <c r="BS520" i="3"/>
  <c r="BS521" i="3"/>
  <c r="BS522" i="3"/>
  <c r="BS523" i="3"/>
  <c r="BS524" i="3"/>
  <c r="BS525" i="3"/>
  <c r="BS526" i="3"/>
  <c r="BS527" i="3"/>
  <c r="BS528" i="3"/>
  <c r="BS529" i="3"/>
  <c r="BS530" i="3"/>
  <c r="BS531" i="3"/>
  <c r="BS532" i="3"/>
  <c r="BS533" i="3"/>
  <c r="BS534" i="3"/>
  <c r="BS535" i="3"/>
  <c r="BS536" i="3"/>
  <c r="BS537" i="3"/>
  <c r="BS538" i="3"/>
  <c r="BS539" i="3"/>
  <c r="BS540" i="3"/>
  <c r="BS541" i="3"/>
  <c r="BS542" i="3"/>
  <c r="BS543" i="3"/>
  <c r="BS544" i="3"/>
  <c r="BS545" i="3"/>
  <c r="BS546" i="3"/>
  <c r="BS547" i="3"/>
  <c r="BS548" i="3"/>
  <c r="BS549" i="3"/>
  <c r="BS550" i="3"/>
  <c r="BS551" i="3"/>
  <c r="BS552" i="3"/>
  <c r="BS553" i="3"/>
  <c r="BS554" i="3"/>
  <c r="BS555" i="3"/>
  <c r="BS556" i="3"/>
  <c r="BS557" i="3"/>
  <c r="BS558" i="3"/>
  <c r="BS559" i="3"/>
  <c r="BS560" i="3"/>
  <c r="BS561" i="3"/>
  <c r="BS562" i="3"/>
  <c r="BS563" i="3"/>
  <c r="BS564" i="3"/>
  <c r="BS565" i="3"/>
  <c r="BS566" i="3"/>
  <c r="BS567" i="3"/>
  <c r="BS568" i="3"/>
  <c r="BS569" i="3"/>
  <c r="BS570" i="3"/>
  <c r="BS571" i="3"/>
  <c r="BS572" i="3"/>
  <c r="BS573" i="3"/>
  <c r="BS574" i="3"/>
  <c r="BS575" i="3"/>
  <c r="BS576" i="3"/>
  <c r="BS577" i="3"/>
  <c r="BS578" i="3"/>
  <c r="BS579" i="3"/>
  <c r="BS580" i="3"/>
  <c r="BS581" i="3"/>
  <c r="BS582" i="3"/>
  <c r="BS583" i="3"/>
  <c r="BS584" i="3"/>
  <c r="BS585" i="3"/>
  <c r="BS586" i="3"/>
  <c r="BS587" i="3"/>
  <c r="BS588" i="3"/>
  <c r="BS589" i="3"/>
  <c r="BS590" i="3"/>
  <c r="BS591" i="3"/>
  <c r="BS592" i="3"/>
  <c r="BS593" i="3"/>
  <c r="BS594" i="3"/>
  <c r="BS595" i="3"/>
  <c r="BS596" i="3"/>
  <c r="BS597" i="3"/>
  <c r="BS598" i="3"/>
  <c r="BS599" i="3"/>
  <c r="BS600" i="3"/>
  <c r="BS601" i="3"/>
  <c r="BS602" i="3"/>
  <c r="BS603" i="3"/>
  <c r="BS604" i="3"/>
  <c r="BS605" i="3"/>
  <c r="BS606" i="3"/>
  <c r="BS607" i="3"/>
  <c r="BS608" i="3"/>
  <c r="BS609" i="3"/>
  <c r="BS610" i="3"/>
  <c r="BS611" i="3"/>
  <c r="BS612" i="3"/>
  <c r="BS613" i="3"/>
  <c r="BS614" i="3"/>
  <c r="BS615" i="3"/>
  <c r="BS616" i="3"/>
  <c r="BS617" i="3"/>
  <c r="BS618" i="3"/>
  <c r="BS619" i="3"/>
  <c r="BS620" i="3"/>
  <c r="BS621" i="3"/>
  <c r="BS622" i="3"/>
  <c r="BS623" i="3"/>
  <c r="BS624" i="3"/>
  <c r="BS625" i="3"/>
  <c r="BS626" i="3"/>
  <c r="BS627" i="3"/>
  <c r="BS628" i="3"/>
  <c r="BS629" i="3"/>
  <c r="BS630" i="3"/>
  <c r="BS631" i="3"/>
  <c r="BS632" i="3"/>
  <c r="BS633" i="3"/>
  <c r="BS634" i="3"/>
  <c r="BS635" i="3"/>
  <c r="BS636" i="3"/>
  <c r="BS637" i="3"/>
  <c r="BS638" i="3"/>
  <c r="BS639" i="3"/>
  <c r="BS640" i="3"/>
  <c r="BS641" i="3"/>
  <c r="BS642" i="3"/>
  <c r="BS643" i="3"/>
  <c r="BS644" i="3"/>
  <c r="BS645" i="3"/>
  <c r="BS646" i="3"/>
  <c r="BS647" i="3"/>
  <c r="BS648" i="3"/>
  <c r="BS649" i="3"/>
  <c r="BS650" i="3"/>
  <c r="BS651" i="3"/>
  <c r="BS652" i="3"/>
  <c r="BS653" i="3"/>
  <c r="BS654" i="3"/>
  <c r="BS655" i="3"/>
  <c r="BS656" i="3"/>
  <c r="BS657" i="3"/>
  <c r="BS658" i="3"/>
  <c r="BS659" i="3"/>
  <c r="BS660" i="3"/>
  <c r="BS661" i="3"/>
  <c r="BS662" i="3"/>
  <c r="BS663" i="3"/>
  <c r="BS664" i="3"/>
  <c r="BS665" i="3"/>
  <c r="BS666" i="3"/>
  <c r="BS667" i="3"/>
  <c r="BS668" i="3"/>
  <c r="BS669" i="3"/>
  <c r="BS670" i="3"/>
  <c r="BS671" i="3"/>
  <c r="BS672" i="3"/>
  <c r="BS673" i="3"/>
  <c r="BS674" i="3"/>
  <c r="BS675" i="3"/>
  <c r="BS676" i="3"/>
  <c r="BS677" i="3"/>
  <c r="BS678" i="3"/>
  <c r="BS679" i="3"/>
  <c r="BS680" i="3"/>
  <c r="BS681" i="3"/>
  <c r="BS682" i="3"/>
  <c r="BS683" i="3"/>
  <c r="BS684" i="3"/>
  <c r="BS685" i="3"/>
  <c r="BS686" i="3"/>
  <c r="BS687" i="3"/>
  <c r="BS688" i="3"/>
  <c r="BS689" i="3"/>
  <c r="BS690" i="3"/>
  <c r="BS691" i="3"/>
  <c r="BS692" i="3"/>
  <c r="BS693" i="3"/>
  <c r="BS694" i="3"/>
  <c r="BS695" i="3"/>
  <c r="BS696" i="3"/>
  <c r="BS697" i="3"/>
  <c r="BS698" i="3"/>
  <c r="BS699" i="3"/>
  <c r="BS700" i="3"/>
  <c r="BS701" i="3"/>
  <c r="BS702" i="3"/>
  <c r="BS703" i="3"/>
  <c r="BS704" i="3"/>
  <c r="BS705" i="3"/>
  <c r="BS706" i="3"/>
  <c r="BS707" i="3"/>
  <c r="BS708" i="3"/>
  <c r="BS709" i="3"/>
  <c r="BS710" i="3"/>
  <c r="BS711" i="3"/>
  <c r="BS712" i="3"/>
  <c r="BS713" i="3"/>
  <c r="BS714" i="3"/>
  <c r="BS715" i="3"/>
  <c r="BS716" i="3"/>
  <c r="BS717" i="3"/>
  <c r="BS718" i="3"/>
  <c r="BS719" i="3"/>
  <c r="BS720" i="3"/>
  <c r="BS721" i="3"/>
  <c r="BS722" i="3"/>
  <c r="BS723" i="3"/>
  <c r="BS724" i="3"/>
  <c r="BS725" i="3"/>
  <c r="BS726" i="3"/>
  <c r="BS727" i="3"/>
  <c r="BS728" i="3"/>
  <c r="BS729" i="3"/>
  <c r="BS730" i="3"/>
  <c r="BS731" i="3"/>
  <c r="BS732" i="3"/>
  <c r="BS733" i="3"/>
  <c r="BS734" i="3"/>
  <c r="BS735" i="3"/>
  <c r="BS736" i="3"/>
  <c r="BS737" i="3"/>
  <c r="BS738" i="3"/>
  <c r="BS739" i="3"/>
  <c r="BS740" i="3"/>
  <c r="BS741" i="3"/>
  <c r="BS742" i="3"/>
  <c r="BS743" i="3"/>
  <c r="BS744" i="3"/>
  <c r="BS745" i="3"/>
  <c r="BS746" i="3"/>
  <c r="BS747" i="3"/>
  <c r="BS748" i="3"/>
  <c r="BS749" i="3"/>
  <c r="BS750" i="3"/>
  <c r="BS751" i="3"/>
  <c r="BS752" i="3"/>
  <c r="BS753" i="3"/>
  <c r="BS754" i="3"/>
  <c r="BS755" i="3"/>
  <c r="BS756" i="3"/>
  <c r="BS757" i="3"/>
  <c r="BS758" i="3"/>
  <c r="BS759" i="3"/>
  <c r="BS760" i="3"/>
  <c r="BS761" i="3"/>
  <c r="BS762" i="3"/>
  <c r="BS763" i="3"/>
  <c r="BS764" i="3"/>
  <c r="BS765" i="3"/>
  <c r="BS766" i="3"/>
  <c r="BS767" i="3"/>
  <c r="BS768" i="3"/>
  <c r="BS769" i="3"/>
  <c r="BS770" i="3"/>
  <c r="BS771" i="3"/>
  <c r="BS772" i="3"/>
  <c r="BS773" i="3"/>
  <c r="BS774" i="3"/>
  <c r="BS775" i="3"/>
  <c r="BS776" i="3"/>
  <c r="BS777" i="3"/>
  <c r="BS778" i="3"/>
  <c r="BS779" i="3"/>
  <c r="BS780" i="3"/>
  <c r="BS781" i="3"/>
  <c r="BS782" i="3"/>
  <c r="BS783" i="3"/>
  <c r="BS784" i="3"/>
  <c r="BS785" i="3"/>
  <c r="BS786" i="3"/>
  <c r="BS787" i="3"/>
  <c r="BS788" i="3"/>
  <c r="BS789" i="3"/>
  <c r="BS790" i="3"/>
  <c r="BS791" i="3"/>
  <c r="BS792" i="3"/>
  <c r="BS793" i="3"/>
  <c r="BS794" i="3"/>
  <c r="BS795" i="3"/>
  <c r="BS796" i="3"/>
  <c r="BS797" i="3"/>
  <c r="BS798" i="3"/>
  <c r="BS799" i="3"/>
  <c r="BS800" i="3"/>
  <c r="BS801" i="3"/>
  <c r="BS802" i="3"/>
  <c r="BS803" i="3"/>
  <c r="BS804" i="3"/>
  <c r="BS805" i="3"/>
  <c r="BS806" i="3"/>
  <c r="BS807" i="3"/>
  <c r="BS808" i="3"/>
  <c r="BS809" i="3"/>
  <c r="BS810" i="3"/>
  <c r="BS811" i="3"/>
  <c r="BS812" i="3"/>
  <c r="BS813" i="3"/>
  <c r="BS814" i="3"/>
  <c r="BS815" i="3"/>
  <c r="BS816" i="3"/>
  <c r="BS817" i="3"/>
  <c r="BS818" i="3"/>
  <c r="BS819" i="3"/>
  <c r="BS820" i="3"/>
  <c r="BS821" i="3"/>
  <c r="BS822" i="3"/>
  <c r="BS823" i="3"/>
  <c r="BS824" i="3"/>
  <c r="BS825" i="3"/>
  <c r="BS826" i="3"/>
  <c r="BS827" i="3"/>
  <c r="BS828" i="3"/>
  <c r="BS829" i="3"/>
  <c r="BS830" i="3"/>
  <c r="BS831" i="3"/>
  <c r="BS832" i="3"/>
  <c r="BS833" i="3"/>
  <c r="BS834" i="3"/>
  <c r="BS835" i="3"/>
  <c r="BS836" i="3"/>
  <c r="BS837" i="3"/>
  <c r="BS838" i="3"/>
  <c r="BS839" i="3"/>
  <c r="BS840" i="3"/>
  <c r="BS841" i="3"/>
  <c r="BS842" i="3"/>
  <c r="BS843" i="3"/>
  <c r="BS844" i="3"/>
  <c r="BS845" i="3"/>
  <c r="BS846" i="3"/>
  <c r="BS847" i="3"/>
  <c r="BS848" i="3"/>
  <c r="BS849" i="3"/>
  <c r="BS850" i="3"/>
  <c r="BS851" i="3"/>
  <c r="BS852" i="3"/>
  <c r="BS853" i="3"/>
  <c r="BS854" i="3"/>
  <c r="BS855" i="3"/>
  <c r="BS856" i="3"/>
  <c r="BS857" i="3"/>
  <c r="BS858" i="3"/>
  <c r="BS859" i="3"/>
  <c r="BS860" i="3"/>
  <c r="BS861" i="3"/>
  <c r="BS862" i="3"/>
  <c r="BS863" i="3"/>
  <c r="BS864" i="3"/>
  <c r="BS865" i="3"/>
  <c r="BS866" i="3"/>
  <c r="BS867" i="3"/>
  <c r="BS868" i="3"/>
  <c r="BS869" i="3"/>
  <c r="BS870" i="3"/>
  <c r="BS871" i="3"/>
  <c r="BS872" i="3"/>
  <c r="BS873" i="3"/>
  <c r="BS874" i="3"/>
  <c r="BS875" i="3"/>
  <c r="BS876" i="3"/>
  <c r="BS877" i="3"/>
  <c r="BS878" i="3"/>
  <c r="BS879" i="3"/>
  <c r="BS880" i="3"/>
  <c r="BS881" i="3"/>
  <c r="BS882" i="3"/>
  <c r="BS883" i="3"/>
  <c r="BS884" i="3"/>
  <c r="BS885" i="3"/>
  <c r="BS886" i="3"/>
  <c r="BS887" i="3"/>
  <c r="BS888" i="3"/>
  <c r="BS889" i="3"/>
  <c r="BS890" i="3"/>
  <c r="BS891" i="3"/>
  <c r="BS892" i="3"/>
  <c r="BS893" i="3"/>
  <c r="BS894" i="3"/>
  <c r="BS895" i="3"/>
  <c r="BS896" i="3"/>
  <c r="BS897" i="3"/>
  <c r="BS898" i="3"/>
  <c r="BS899" i="3"/>
  <c r="BS900" i="3"/>
  <c r="BS901" i="3"/>
  <c r="BS902" i="3"/>
  <c r="BS903" i="3"/>
  <c r="BS904" i="3"/>
  <c r="BS905" i="3"/>
  <c r="BS906" i="3"/>
  <c r="BS907" i="3"/>
  <c r="BS908" i="3"/>
  <c r="BS909" i="3"/>
  <c r="BS910" i="3"/>
  <c r="BS911" i="3"/>
  <c r="BS912" i="3"/>
  <c r="BS913" i="3"/>
  <c r="BS914" i="3"/>
  <c r="BS915" i="3"/>
  <c r="BS916" i="3"/>
  <c r="BS917" i="3"/>
  <c r="BS918" i="3"/>
  <c r="BS919" i="3"/>
  <c r="BS920" i="3"/>
  <c r="BS921" i="3"/>
  <c r="BS922" i="3"/>
  <c r="BS923" i="3"/>
  <c r="BS924" i="3"/>
  <c r="BS925" i="3"/>
  <c r="BS926" i="3"/>
  <c r="BS927" i="3"/>
  <c r="BS928" i="3"/>
  <c r="BS929" i="3"/>
  <c r="BS930" i="3"/>
  <c r="BS931" i="3"/>
  <c r="BS932" i="3"/>
  <c r="BS933" i="3"/>
  <c r="BS934" i="3"/>
  <c r="BS935" i="3"/>
  <c r="BS936" i="3"/>
  <c r="BS937" i="3"/>
  <c r="BS938" i="3"/>
  <c r="BS939" i="3"/>
  <c r="BS940" i="3"/>
  <c r="BS941" i="3"/>
  <c r="BS942" i="3"/>
  <c r="BS943" i="3"/>
  <c r="BS944" i="3"/>
  <c r="BS945" i="3"/>
  <c r="BS946" i="3"/>
  <c r="BS947" i="3"/>
  <c r="BS948" i="3"/>
  <c r="BS949" i="3"/>
  <c r="BS950" i="3"/>
  <c r="BS951" i="3"/>
  <c r="BS952" i="3"/>
  <c r="BS953" i="3"/>
  <c r="BS954" i="3"/>
  <c r="BS955" i="3"/>
  <c r="BS956" i="3"/>
  <c r="BS957" i="3"/>
  <c r="BS958" i="3"/>
  <c r="BS959" i="3"/>
  <c r="BS960" i="3"/>
  <c r="BS961" i="3"/>
  <c r="BS962" i="3"/>
  <c r="BS963" i="3"/>
  <c r="BS964" i="3"/>
  <c r="BS965" i="3"/>
  <c r="BS966" i="3"/>
  <c r="BS967" i="3"/>
  <c r="BS968" i="3"/>
  <c r="BS969" i="3"/>
  <c r="BS970" i="3"/>
  <c r="BS971" i="3"/>
  <c r="BS972" i="3"/>
  <c r="BS973" i="3"/>
  <c r="BS974" i="3"/>
  <c r="BS975" i="3"/>
  <c r="BS976" i="3"/>
  <c r="BS977" i="3"/>
  <c r="BS978" i="3"/>
  <c r="BS979" i="3"/>
  <c r="BS980" i="3"/>
  <c r="BS981" i="3"/>
  <c r="BS982" i="3"/>
  <c r="BS983" i="3"/>
  <c r="BS984" i="3"/>
  <c r="BS985" i="3"/>
  <c r="BS986" i="3"/>
  <c r="BS987" i="3"/>
  <c r="BS988" i="3"/>
  <c r="BS989" i="3"/>
  <c r="BS990" i="3"/>
  <c r="BS991" i="3"/>
  <c r="BS992" i="3"/>
  <c r="BS993" i="3"/>
  <c r="BS994" i="3"/>
  <c r="BS995" i="3"/>
  <c r="BS996" i="3"/>
  <c r="BS997" i="3"/>
  <c r="BS998" i="3"/>
  <c r="BS999" i="3"/>
  <c r="BS1000" i="3"/>
  <c r="BS1001" i="3"/>
  <c r="BS1002" i="3"/>
  <c r="BS1003" i="3"/>
  <c r="BS1004" i="3"/>
  <c r="BS1005" i="3"/>
  <c r="BS1006" i="3"/>
  <c r="BR202" i="3"/>
  <c r="BR203" i="3"/>
  <c r="BR204" i="3"/>
  <c r="BR205" i="3"/>
  <c r="BR206" i="3"/>
  <c r="BR207" i="3"/>
  <c r="BR208" i="3"/>
  <c r="BR209" i="3"/>
  <c r="BR210" i="3"/>
  <c r="BR211" i="3"/>
  <c r="BR212" i="3"/>
  <c r="BR213" i="3"/>
  <c r="BR214" i="3"/>
  <c r="BR215" i="3"/>
  <c r="BR216" i="3"/>
  <c r="BR217" i="3"/>
  <c r="BR218" i="3"/>
  <c r="BR219" i="3"/>
  <c r="BR220" i="3"/>
  <c r="BR221" i="3"/>
  <c r="BR222" i="3"/>
  <c r="BR223" i="3"/>
  <c r="BR224" i="3"/>
  <c r="BR225" i="3"/>
  <c r="BR226" i="3"/>
  <c r="BR227" i="3"/>
  <c r="BR228" i="3"/>
  <c r="BR229" i="3"/>
  <c r="BR230" i="3"/>
  <c r="BR231" i="3"/>
  <c r="BR232" i="3"/>
  <c r="BR233" i="3"/>
  <c r="BR234" i="3"/>
  <c r="BR235" i="3"/>
  <c r="BR236" i="3"/>
  <c r="BR237" i="3"/>
  <c r="BR238" i="3"/>
  <c r="BR239" i="3"/>
  <c r="BR240" i="3"/>
  <c r="BR241" i="3"/>
  <c r="BR242" i="3"/>
  <c r="BR243" i="3"/>
  <c r="BR244" i="3"/>
  <c r="BR245" i="3"/>
  <c r="BR246" i="3"/>
  <c r="BR247" i="3"/>
  <c r="BR248" i="3"/>
  <c r="BR249" i="3"/>
  <c r="BR250" i="3"/>
  <c r="BR251" i="3"/>
  <c r="BR252" i="3"/>
  <c r="BR253" i="3"/>
  <c r="BR254" i="3"/>
  <c r="BR255" i="3"/>
  <c r="BR256" i="3"/>
  <c r="BR257" i="3"/>
  <c r="BR258" i="3"/>
  <c r="BR259" i="3"/>
  <c r="BR260" i="3"/>
  <c r="BR261" i="3"/>
  <c r="BR262" i="3"/>
  <c r="BR263" i="3"/>
  <c r="BR264" i="3"/>
  <c r="BR265" i="3"/>
  <c r="BR266" i="3"/>
  <c r="BR267" i="3"/>
  <c r="BR268" i="3"/>
  <c r="BR269" i="3"/>
  <c r="BR270" i="3"/>
  <c r="BR271" i="3"/>
  <c r="BR272" i="3"/>
  <c r="BR273" i="3"/>
  <c r="BR274" i="3"/>
  <c r="BR275" i="3"/>
  <c r="BR276" i="3"/>
  <c r="BR277" i="3"/>
  <c r="BR278" i="3"/>
  <c r="BR279" i="3"/>
  <c r="BR280" i="3"/>
  <c r="BR281" i="3"/>
  <c r="BR282" i="3"/>
  <c r="BR283" i="3"/>
  <c r="BR284" i="3"/>
  <c r="BR285" i="3"/>
  <c r="BR286" i="3"/>
  <c r="BR287" i="3"/>
  <c r="BR288" i="3"/>
  <c r="BR289" i="3"/>
  <c r="BR290" i="3"/>
  <c r="BR291" i="3"/>
  <c r="BR292" i="3"/>
  <c r="BR293" i="3"/>
  <c r="BR294" i="3"/>
  <c r="BR295" i="3"/>
  <c r="BR296" i="3"/>
  <c r="BR297" i="3"/>
  <c r="BR298" i="3"/>
  <c r="BR299" i="3"/>
  <c r="BR300" i="3"/>
  <c r="BR301" i="3"/>
  <c r="BR302" i="3"/>
  <c r="BR303" i="3"/>
  <c r="BR304" i="3"/>
  <c r="BR305" i="3"/>
  <c r="BR306" i="3"/>
  <c r="BR307" i="3"/>
  <c r="BR308" i="3"/>
  <c r="BR309" i="3"/>
  <c r="BR310" i="3"/>
  <c r="BR311" i="3"/>
  <c r="BR312" i="3"/>
  <c r="BR313" i="3"/>
  <c r="BR314" i="3"/>
  <c r="BR315" i="3"/>
  <c r="BR316" i="3"/>
  <c r="BR317" i="3"/>
  <c r="BR318" i="3"/>
  <c r="BR319" i="3"/>
  <c r="BR320" i="3"/>
  <c r="BR321" i="3"/>
  <c r="BR322" i="3"/>
  <c r="BR323" i="3"/>
  <c r="BR324" i="3"/>
  <c r="BR325" i="3"/>
  <c r="BR326" i="3"/>
  <c r="BR327" i="3"/>
  <c r="BR328" i="3"/>
  <c r="BR329" i="3"/>
  <c r="BR330" i="3"/>
  <c r="BR331" i="3"/>
  <c r="BR332" i="3"/>
  <c r="BR333" i="3"/>
  <c r="BR334" i="3"/>
  <c r="BR335" i="3"/>
  <c r="BR336" i="3"/>
  <c r="BR337" i="3"/>
  <c r="BR338" i="3"/>
  <c r="BR339" i="3"/>
  <c r="BR340" i="3"/>
  <c r="BR341" i="3"/>
  <c r="BR342" i="3"/>
  <c r="BR343" i="3"/>
  <c r="BR344" i="3"/>
  <c r="BR345" i="3"/>
  <c r="BR346" i="3"/>
  <c r="BR347" i="3"/>
  <c r="BR348" i="3"/>
  <c r="BR349" i="3"/>
  <c r="BR350" i="3"/>
  <c r="BR351" i="3"/>
  <c r="BR352" i="3"/>
  <c r="BR353" i="3"/>
  <c r="BR354" i="3"/>
  <c r="BR355" i="3"/>
  <c r="BR356" i="3"/>
  <c r="BR357" i="3"/>
  <c r="BR358" i="3"/>
  <c r="BR359" i="3"/>
  <c r="BR360" i="3"/>
  <c r="BR361" i="3"/>
  <c r="BR362" i="3"/>
  <c r="BR363" i="3"/>
  <c r="BR364" i="3"/>
  <c r="BR365" i="3"/>
  <c r="BR366" i="3"/>
  <c r="BR367" i="3"/>
  <c r="BR368" i="3"/>
  <c r="BR369" i="3"/>
  <c r="BR370" i="3"/>
  <c r="BR371" i="3"/>
  <c r="BR372" i="3"/>
  <c r="BR373" i="3"/>
  <c r="BR374" i="3"/>
  <c r="BR375" i="3"/>
  <c r="BR376" i="3"/>
  <c r="BR377" i="3"/>
  <c r="BR378" i="3"/>
  <c r="BR379" i="3"/>
  <c r="BR380" i="3"/>
  <c r="BR381" i="3"/>
  <c r="BR382" i="3"/>
  <c r="BR383" i="3"/>
  <c r="BR384" i="3"/>
  <c r="BR385" i="3"/>
  <c r="BR386" i="3"/>
  <c r="BR387" i="3"/>
  <c r="BR388" i="3"/>
  <c r="BR389" i="3"/>
  <c r="BR390" i="3"/>
  <c r="BR391" i="3"/>
  <c r="BR392" i="3"/>
  <c r="BR393" i="3"/>
  <c r="BR394" i="3"/>
  <c r="BR395" i="3"/>
  <c r="BR396" i="3"/>
  <c r="BR397" i="3"/>
  <c r="BR398" i="3"/>
  <c r="BR399" i="3"/>
  <c r="BR400" i="3"/>
  <c r="BR401" i="3"/>
  <c r="BR402" i="3"/>
  <c r="BR403" i="3"/>
  <c r="BR404" i="3"/>
  <c r="BR405" i="3"/>
  <c r="BR406" i="3"/>
  <c r="BR407" i="3"/>
  <c r="BR408" i="3"/>
  <c r="BR409" i="3"/>
  <c r="BR410" i="3"/>
  <c r="BR411" i="3"/>
  <c r="BR412" i="3"/>
  <c r="BR413" i="3"/>
  <c r="BR414" i="3"/>
  <c r="BR415" i="3"/>
  <c r="BR416" i="3"/>
  <c r="BR417" i="3"/>
  <c r="BR418" i="3"/>
  <c r="BR419" i="3"/>
  <c r="BR420" i="3"/>
  <c r="BR421" i="3"/>
  <c r="BR422" i="3"/>
  <c r="BR423" i="3"/>
  <c r="BR424" i="3"/>
  <c r="BR425" i="3"/>
  <c r="BR426" i="3"/>
  <c r="BR427" i="3"/>
  <c r="BR428" i="3"/>
  <c r="BR429" i="3"/>
  <c r="BR430" i="3"/>
  <c r="BR431" i="3"/>
  <c r="BR432" i="3"/>
  <c r="BR433" i="3"/>
  <c r="BR434" i="3"/>
  <c r="BR435" i="3"/>
  <c r="BR436" i="3"/>
  <c r="BR437" i="3"/>
  <c r="BR438" i="3"/>
  <c r="BR439" i="3"/>
  <c r="BR440" i="3"/>
  <c r="BR441" i="3"/>
  <c r="BR442" i="3"/>
  <c r="BR443" i="3"/>
  <c r="BR444" i="3"/>
  <c r="BR445" i="3"/>
  <c r="BR446" i="3"/>
  <c r="BR447" i="3"/>
  <c r="BR448" i="3"/>
  <c r="BR449" i="3"/>
  <c r="BR450" i="3"/>
  <c r="BR451" i="3"/>
  <c r="BR452" i="3"/>
  <c r="BR453" i="3"/>
  <c r="BR454" i="3"/>
  <c r="BR455" i="3"/>
  <c r="BR456" i="3"/>
  <c r="BR457" i="3"/>
  <c r="BR458" i="3"/>
  <c r="BR459" i="3"/>
  <c r="BR460" i="3"/>
  <c r="BR461" i="3"/>
  <c r="BR462" i="3"/>
  <c r="BR463" i="3"/>
  <c r="BR464" i="3"/>
  <c r="BR465" i="3"/>
  <c r="BR466" i="3"/>
  <c r="BR467" i="3"/>
  <c r="BR468" i="3"/>
  <c r="BR469" i="3"/>
  <c r="BR470" i="3"/>
  <c r="BR471" i="3"/>
  <c r="BR472" i="3"/>
  <c r="BR473" i="3"/>
  <c r="BR474" i="3"/>
  <c r="BR475" i="3"/>
  <c r="BR476" i="3"/>
  <c r="BR477" i="3"/>
  <c r="BR478" i="3"/>
  <c r="BR479" i="3"/>
  <c r="BR480" i="3"/>
  <c r="BR481" i="3"/>
  <c r="BR482" i="3"/>
  <c r="BR483" i="3"/>
  <c r="BR484" i="3"/>
  <c r="BR485" i="3"/>
  <c r="BR486" i="3"/>
  <c r="BR487" i="3"/>
  <c r="BR488" i="3"/>
  <c r="BR489" i="3"/>
  <c r="BR490" i="3"/>
  <c r="BR491" i="3"/>
  <c r="BR492" i="3"/>
  <c r="BR493" i="3"/>
  <c r="BR494" i="3"/>
  <c r="BR495" i="3"/>
  <c r="BR496" i="3"/>
  <c r="BR497" i="3"/>
  <c r="BR498" i="3"/>
  <c r="BR499" i="3"/>
  <c r="BR500" i="3"/>
  <c r="BR501" i="3"/>
  <c r="BR502" i="3"/>
  <c r="BR503" i="3"/>
  <c r="BR504" i="3"/>
  <c r="BR505" i="3"/>
  <c r="BR506" i="3"/>
  <c r="BR507" i="3"/>
  <c r="BR508" i="3"/>
  <c r="BR509" i="3"/>
  <c r="BR510" i="3"/>
  <c r="BR511" i="3"/>
  <c r="BR512" i="3"/>
  <c r="BR513" i="3"/>
  <c r="BR514" i="3"/>
  <c r="BR515" i="3"/>
  <c r="BR516" i="3"/>
  <c r="BR517" i="3"/>
  <c r="BR518" i="3"/>
  <c r="BR519" i="3"/>
  <c r="BR520" i="3"/>
  <c r="BR521" i="3"/>
  <c r="BR522" i="3"/>
  <c r="BR523" i="3"/>
  <c r="BR524" i="3"/>
  <c r="BR525" i="3"/>
  <c r="BR526" i="3"/>
  <c r="BR527" i="3"/>
  <c r="BR528" i="3"/>
  <c r="BR529" i="3"/>
  <c r="BR530" i="3"/>
  <c r="BR531" i="3"/>
  <c r="BR532" i="3"/>
  <c r="BR533" i="3"/>
  <c r="BR534" i="3"/>
  <c r="BR535" i="3"/>
  <c r="BR536" i="3"/>
  <c r="BR537" i="3"/>
  <c r="BR538" i="3"/>
  <c r="BR539" i="3"/>
  <c r="BR540" i="3"/>
  <c r="BR541" i="3"/>
  <c r="BR542" i="3"/>
  <c r="BR543" i="3"/>
  <c r="BR544" i="3"/>
  <c r="BR545" i="3"/>
  <c r="BR546" i="3"/>
  <c r="BR547" i="3"/>
  <c r="BR548" i="3"/>
  <c r="BR549" i="3"/>
  <c r="BR550" i="3"/>
  <c r="BR551" i="3"/>
  <c r="BR552" i="3"/>
  <c r="BR553" i="3"/>
  <c r="BR554" i="3"/>
  <c r="BR555" i="3"/>
  <c r="BR556" i="3"/>
  <c r="BR557" i="3"/>
  <c r="BR558" i="3"/>
  <c r="BR559" i="3"/>
  <c r="BR560" i="3"/>
  <c r="BR561" i="3"/>
  <c r="BR562" i="3"/>
  <c r="BR563" i="3"/>
  <c r="BR564" i="3"/>
  <c r="BR565" i="3"/>
  <c r="BR566" i="3"/>
  <c r="BR567" i="3"/>
  <c r="BR568" i="3"/>
  <c r="BR569" i="3"/>
  <c r="BR570" i="3"/>
  <c r="BR571" i="3"/>
  <c r="BR572" i="3"/>
  <c r="BR573" i="3"/>
  <c r="BR574" i="3"/>
  <c r="BR575" i="3"/>
  <c r="BR576" i="3"/>
  <c r="BR577" i="3"/>
  <c r="BR578" i="3"/>
  <c r="BR579" i="3"/>
  <c r="BR580" i="3"/>
  <c r="BR581" i="3"/>
  <c r="BR582" i="3"/>
  <c r="BR583" i="3"/>
  <c r="BR584" i="3"/>
  <c r="BR585" i="3"/>
  <c r="BR586" i="3"/>
  <c r="BR587" i="3"/>
  <c r="BR588" i="3"/>
  <c r="BR589" i="3"/>
  <c r="BR590" i="3"/>
  <c r="BR591" i="3"/>
  <c r="BR592" i="3"/>
  <c r="BR593" i="3"/>
  <c r="BR594" i="3"/>
  <c r="BR595" i="3"/>
  <c r="BR596" i="3"/>
  <c r="BR597" i="3"/>
  <c r="BR598" i="3"/>
  <c r="BR599" i="3"/>
  <c r="BR600" i="3"/>
  <c r="BR601" i="3"/>
  <c r="BR602" i="3"/>
  <c r="BR603" i="3"/>
  <c r="BR604" i="3"/>
  <c r="BR605" i="3"/>
  <c r="BR606" i="3"/>
  <c r="BR607" i="3"/>
  <c r="BR608" i="3"/>
  <c r="BR609" i="3"/>
  <c r="BR610" i="3"/>
  <c r="BR611" i="3"/>
  <c r="BR612" i="3"/>
  <c r="BR613" i="3"/>
  <c r="BR614" i="3"/>
  <c r="BR615" i="3"/>
  <c r="BR616" i="3"/>
  <c r="BR617" i="3"/>
  <c r="BR618" i="3"/>
  <c r="BR619" i="3"/>
  <c r="BR620" i="3"/>
  <c r="BR621" i="3"/>
  <c r="BR622" i="3"/>
  <c r="BR623" i="3"/>
  <c r="BR624" i="3"/>
  <c r="BR625" i="3"/>
  <c r="BR626" i="3"/>
  <c r="BR627" i="3"/>
  <c r="BR628" i="3"/>
  <c r="BR629" i="3"/>
  <c r="BR630" i="3"/>
  <c r="BR631" i="3"/>
  <c r="BR632" i="3"/>
  <c r="BR633" i="3"/>
  <c r="BR634" i="3"/>
  <c r="BR635" i="3"/>
  <c r="BR636" i="3"/>
  <c r="BR637" i="3"/>
  <c r="BR638" i="3"/>
  <c r="BR639" i="3"/>
  <c r="BR640" i="3"/>
  <c r="BR641" i="3"/>
  <c r="BR642" i="3"/>
  <c r="BR643" i="3"/>
  <c r="BR644" i="3"/>
  <c r="BR645" i="3"/>
  <c r="BR646" i="3"/>
  <c r="BR647" i="3"/>
  <c r="BR648" i="3"/>
  <c r="BR649" i="3"/>
  <c r="BR650" i="3"/>
  <c r="BR651" i="3"/>
  <c r="BR652" i="3"/>
  <c r="BR653" i="3"/>
  <c r="BR654" i="3"/>
  <c r="BR655" i="3"/>
  <c r="BR656" i="3"/>
  <c r="BR657" i="3"/>
  <c r="BR658" i="3"/>
  <c r="BR659" i="3"/>
  <c r="BR660" i="3"/>
  <c r="BR661" i="3"/>
  <c r="BR662" i="3"/>
  <c r="BR663" i="3"/>
  <c r="BR664" i="3"/>
  <c r="BR665" i="3"/>
  <c r="BR666" i="3"/>
  <c r="BR667" i="3"/>
  <c r="BR668" i="3"/>
  <c r="BR669" i="3"/>
  <c r="BR670" i="3"/>
  <c r="BR671" i="3"/>
  <c r="BR672" i="3"/>
  <c r="BR673" i="3"/>
  <c r="BR674" i="3"/>
  <c r="BR675" i="3"/>
  <c r="BR676" i="3"/>
  <c r="BR677" i="3"/>
  <c r="BR678" i="3"/>
  <c r="BR679" i="3"/>
  <c r="BR680" i="3"/>
  <c r="BR681" i="3"/>
  <c r="BR682" i="3"/>
  <c r="BR683" i="3"/>
  <c r="BR684" i="3"/>
  <c r="BR685" i="3"/>
  <c r="BR686" i="3"/>
  <c r="BR687" i="3"/>
  <c r="BR688" i="3"/>
  <c r="BR689" i="3"/>
  <c r="BR690" i="3"/>
  <c r="BR691" i="3"/>
  <c r="BR692" i="3"/>
  <c r="BR693" i="3"/>
  <c r="BR694" i="3"/>
  <c r="BR695" i="3"/>
  <c r="BR696" i="3"/>
  <c r="BR697" i="3"/>
  <c r="BR698" i="3"/>
  <c r="BR699" i="3"/>
  <c r="BR700" i="3"/>
  <c r="BR701" i="3"/>
  <c r="BR702" i="3"/>
  <c r="BR703" i="3"/>
  <c r="BR704" i="3"/>
  <c r="BR705" i="3"/>
  <c r="BR706" i="3"/>
  <c r="BR707" i="3"/>
  <c r="BR708" i="3"/>
  <c r="BR709" i="3"/>
  <c r="BR710" i="3"/>
  <c r="BR711" i="3"/>
  <c r="BR712" i="3"/>
  <c r="BR713" i="3"/>
  <c r="BR714" i="3"/>
  <c r="BR715" i="3"/>
  <c r="BR716" i="3"/>
  <c r="BR717" i="3"/>
  <c r="BR718" i="3"/>
  <c r="BR719" i="3"/>
  <c r="BR720" i="3"/>
  <c r="BR721" i="3"/>
  <c r="BR722" i="3"/>
  <c r="BR723" i="3"/>
  <c r="BR724" i="3"/>
  <c r="BR725" i="3"/>
  <c r="BR726" i="3"/>
  <c r="BR727" i="3"/>
  <c r="BR728" i="3"/>
  <c r="BR729" i="3"/>
  <c r="BR730" i="3"/>
  <c r="BR731" i="3"/>
  <c r="BR732" i="3"/>
  <c r="BR733" i="3"/>
  <c r="BR734" i="3"/>
  <c r="BR735" i="3"/>
  <c r="BR736" i="3"/>
  <c r="BR737" i="3"/>
  <c r="BR738" i="3"/>
  <c r="BR739" i="3"/>
  <c r="BR740" i="3"/>
  <c r="BR741" i="3"/>
  <c r="BR742" i="3"/>
  <c r="BR743" i="3"/>
  <c r="BR744" i="3"/>
  <c r="BR745" i="3"/>
  <c r="BR746" i="3"/>
  <c r="BR747" i="3"/>
  <c r="BR748" i="3"/>
  <c r="BR749" i="3"/>
  <c r="BR750" i="3"/>
  <c r="BR751" i="3"/>
  <c r="BR752" i="3"/>
  <c r="BR753" i="3"/>
  <c r="BR754" i="3"/>
  <c r="BR755" i="3"/>
  <c r="BR756" i="3"/>
  <c r="BR757" i="3"/>
  <c r="BR758" i="3"/>
  <c r="BR759" i="3"/>
  <c r="BR760" i="3"/>
  <c r="BR761" i="3"/>
  <c r="BR762" i="3"/>
  <c r="BR763" i="3"/>
  <c r="BR764" i="3"/>
  <c r="BR765" i="3"/>
  <c r="BR766" i="3"/>
  <c r="BR767" i="3"/>
  <c r="BR768" i="3"/>
  <c r="BR769" i="3"/>
  <c r="BR770" i="3"/>
  <c r="BR771" i="3"/>
  <c r="BR772" i="3"/>
  <c r="BR773" i="3"/>
  <c r="BR774" i="3"/>
  <c r="BR775" i="3"/>
  <c r="BR776" i="3"/>
  <c r="BR777" i="3"/>
  <c r="BR778" i="3"/>
  <c r="BR779" i="3"/>
  <c r="BR780" i="3"/>
  <c r="BR781" i="3"/>
  <c r="BR782" i="3"/>
  <c r="BR783" i="3"/>
  <c r="BR784" i="3"/>
  <c r="BR785" i="3"/>
  <c r="BR786" i="3"/>
  <c r="BR787" i="3"/>
  <c r="BR788" i="3"/>
  <c r="BR789" i="3"/>
  <c r="BR790" i="3"/>
  <c r="BR791" i="3"/>
  <c r="BR792" i="3"/>
  <c r="BR793" i="3"/>
  <c r="BR794" i="3"/>
  <c r="BR795" i="3"/>
  <c r="BR796" i="3"/>
  <c r="BR797" i="3"/>
  <c r="BR798" i="3"/>
  <c r="BR799" i="3"/>
  <c r="BR800" i="3"/>
  <c r="BR801" i="3"/>
  <c r="BR802" i="3"/>
  <c r="BR803" i="3"/>
  <c r="BR804" i="3"/>
  <c r="BR805" i="3"/>
  <c r="BR806" i="3"/>
  <c r="BR807" i="3"/>
  <c r="BR808" i="3"/>
  <c r="BR809" i="3"/>
  <c r="BR810" i="3"/>
  <c r="BR811" i="3"/>
  <c r="BR812" i="3"/>
  <c r="BR813" i="3"/>
  <c r="BR814" i="3"/>
  <c r="BR815" i="3"/>
  <c r="BR816" i="3"/>
  <c r="BR817" i="3"/>
  <c r="BR818" i="3"/>
  <c r="BR819" i="3"/>
  <c r="BR820" i="3"/>
  <c r="BR821" i="3"/>
  <c r="BR822" i="3"/>
  <c r="BR823" i="3"/>
  <c r="BR824" i="3"/>
  <c r="BR825" i="3"/>
  <c r="BR826" i="3"/>
  <c r="BR827" i="3"/>
  <c r="BR828" i="3"/>
  <c r="BR829" i="3"/>
  <c r="BR830" i="3"/>
  <c r="BR831" i="3"/>
  <c r="BR832" i="3"/>
  <c r="BR833" i="3"/>
  <c r="BR834" i="3"/>
  <c r="BR835" i="3"/>
  <c r="BR836" i="3"/>
  <c r="BR837" i="3"/>
  <c r="BR838" i="3"/>
  <c r="BR839" i="3"/>
  <c r="BR840" i="3"/>
  <c r="BR841" i="3"/>
  <c r="BR842" i="3"/>
  <c r="BR843" i="3"/>
  <c r="BR844" i="3"/>
  <c r="BR845" i="3"/>
  <c r="BR846" i="3"/>
  <c r="BR847" i="3"/>
  <c r="BR848" i="3"/>
  <c r="BR849" i="3"/>
  <c r="BR850" i="3"/>
  <c r="BR851" i="3"/>
  <c r="BR852" i="3"/>
  <c r="BR853" i="3"/>
  <c r="BR854" i="3"/>
  <c r="BR855" i="3"/>
  <c r="BR856" i="3"/>
  <c r="BR857" i="3"/>
  <c r="BR858" i="3"/>
  <c r="BR859" i="3"/>
  <c r="BR860" i="3"/>
  <c r="BR861" i="3"/>
  <c r="BR862" i="3"/>
  <c r="BR863" i="3"/>
  <c r="BR864" i="3"/>
  <c r="BR865" i="3"/>
  <c r="BR866" i="3"/>
  <c r="BR867" i="3"/>
  <c r="BR868" i="3"/>
  <c r="BR869" i="3"/>
  <c r="BR870" i="3"/>
  <c r="BR871" i="3"/>
  <c r="BR872" i="3"/>
  <c r="BR873" i="3"/>
  <c r="BR874" i="3"/>
  <c r="BR875" i="3"/>
  <c r="BR876" i="3"/>
  <c r="BR877" i="3"/>
  <c r="BR878" i="3"/>
  <c r="BR879" i="3"/>
  <c r="BR880" i="3"/>
  <c r="BR881" i="3"/>
  <c r="BR882" i="3"/>
  <c r="BR883" i="3"/>
  <c r="BR884" i="3"/>
  <c r="BR885" i="3"/>
  <c r="BR886" i="3"/>
  <c r="BR887" i="3"/>
  <c r="BR888" i="3"/>
  <c r="BR889" i="3"/>
  <c r="BR890" i="3"/>
  <c r="BR891" i="3"/>
  <c r="BR892" i="3"/>
  <c r="BR893" i="3"/>
  <c r="BR894" i="3"/>
  <c r="BR895" i="3"/>
  <c r="BR896" i="3"/>
  <c r="BR897" i="3"/>
  <c r="BR898" i="3"/>
  <c r="BR899" i="3"/>
  <c r="BR900" i="3"/>
  <c r="BR901" i="3"/>
  <c r="BR902" i="3"/>
  <c r="BR903" i="3"/>
  <c r="BR904" i="3"/>
  <c r="BR905" i="3"/>
  <c r="BR906" i="3"/>
  <c r="BR907" i="3"/>
  <c r="BR908" i="3"/>
  <c r="BR909" i="3"/>
  <c r="BR910" i="3"/>
  <c r="BR911" i="3"/>
  <c r="BR912" i="3"/>
  <c r="BR913" i="3"/>
  <c r="BR914" i="3"/>
  <c r="BR915" i="3"/>
  <c r="BR916" i="3"/>
  <c r="BR917" i="3"/>
  <c r="BR918" i="3"/>
  <c r="BR919" i="3"/>
  <c r="BR920" i="3"/>
  <c r="BR921" i="3"/>
  <c r="BR922" i="3"/>
  <c r="BR923" i="3"/>
  <c r="BR924" i="3"/>
  <c r="BR925" i="3"/>
  <c r="BR926" i="3"/>
  <c r="BR927" i="3"/>
  <c r="BR928" i="3"/>
  <c r="BR929" i="3"/>
  <c r="BR930" i="3"/>
  <c r="BR931" i="3"/>
  <c r="BR932" i="3"/>
  <c r="BR933" i="3"/>
  <c r="BR934" i="3"/>
  <c r="BR935" i="3"/>
  <c r="BR936" i="3"/>
  <c r="BR937" i="3"/>
  <c r="BR938" i="3"/>
  <c r="BR939" i="3"/>
  <c r="BR940" i="3"/>
  <c r="BR941" i="3"/>
  <c r="BR942" i="3"/>
  <c r="BR943" i="3"/>
  <c r="BR944" i="3"/>
  <c r="BR945" i="3"/>
  <c r="BR946" i="3"/>
  <c r="BR947" i="3"/>
  <c r="BR948" i="3"/>
  <c r="BR949" i="3"/>
  <c r="BR950" i="3"/>
  <c r="BR951" i="3"/>
  <c r="BR952" i="3"/>
  <c r="BR953" i="3"/>
  <c r="BR954" i="3"/>
  <c r="BR955" i="3"/>
  <c r="BR956" i="3"/>
  <c r="BR957" i="3"/>
  <c r="BR958" i="3"/>
  <c r="BR959" i="3"/>
  <c r="BR960" i="3"/>
  <c r="BR961" i="3"/>
  <c r="BR962" i="3"/>
  <c r="BR963" i="3"/>
  <c r="BR964" i="3"/>
  <c r="BR965" i="3"/>
  <c r="BR966" i="3"/>
  <c r="BR967" i="3"/>
  <c r="BR968" i="3"/>
  <c r="BR969" i="3"/>
  <c r="BR970" i="3"/>
  <c r="BR971" i="3"/>
  <c r="BR972" i="3"/>
  <c r="BR973" i="3"/>
  <c r="BR974" i="3"/>
  <c r="BR975" i="3"/>
  <c r="BR976" i="3"/>
  <c r="BR977" i="3"/>
  <c r="BR978" i="3"/>
  <c r="BR979" i="3"/>
  <c r="BR980" i="3"/>
  <c r="BR981" i="3"/>
  <c r="BR982" i="3"/>
  <c r="BR983" i="3"/>
  <c r="BR984" i="3"/>
  <c r="BR985" i="3"/>
  <c r="BR986" i="3"/>
  <c r="BR987" i="3"/>
  <c r="BR988" i="3"/>
  <c r="BR989" i="3"/>
  <c r="BR990" i="3"/>
  <c r="BR991" i="3"/>
  <c r="BR992" i="3"/>
  <c r="BR993" i="3"/>
  <c r="BR994" i="3"/>
  <c r="BR995" i="3"/>
  <c r="BR996" i="3"/>
  <c r="BR997" i="3"/>
  <c r="BR998" i="3"/>
  <c r="BR999" i="3"/>
  <c r="BR1000" i="3"/>
  <c r="BR1001" i="3"/>
  <c r="BR1002" i="3"/>
  <c r="BR1003" i="3"/>
  <c r="BR1004" i="3"/>
  <c r="BR1005" i="3"/>
  <c r="BR1006" i="3"/>
  <c r="BQ202" i="3"/>
  <c r="BQ203" i="3"/>
  <c r="BQ204" i="3"/>
  <c r="BQ205" i="3"/>
  <c r="BQ206" i="3"/>
  <c r="BQ207" i="3"/>
  <c r="BQ208" i="3"/>
  <c r="BQ209" i="3"/>
  <c r="BQ210" i="3"/>
  <c r="BQ211" i="3"/>
  <c r="BQ212" i="3"/>
  <c r="BQ213" i="3"/>
  <c r="BQ214" i="3"/>
  <c r="BQ215" i="3"/>
  <c r="BQ216" i="3"/>
  <c r="BQ217" i="3"/>
  <c r="BQ218" i="3"/>
  <c r="BQ219" i="3"/>
  <c r="BQ220" i="3"/>
  <c r="BQ221" i="3"/>
  <c r="BQ222" i="3"/>
  <c r="BQ223" i="3"/>
  <c r="BQ224" i="3"/>
  <c r="BQ225" i="3"/>
  <c r="BQ226" i="3"/>
  <c r="BQ227" i="3"/>
  <c r="BQ228" i="3"/>
  <c r="BQ229" i="3"/>
  <c r="BQ230" i="3"/>
  <c r="BQ231" i="3"/>
  <c r="BQ232" i="3"/>
  <c r="BQ233" i="3"/>
  <c r="BQ234" i="3"/>
  <c r="BQ235" i="3"/>
  <c r="BQ236" i="3"/>
  <c r="BQ237" i="3"/>
  <c r="BQ238" i="3"/>
  <c r="BQ239" i="3"/>
  <c r="BQ240" i="3"/>
  <c r="BQ241" i="3"/>
  <c r="BQ242" i="3"/>
  <c r="BQ243" i="3"/>
  <c r="BQ244" i="3"/>
  <c r="BQ245" i="3"/>
  <c r="BQ246" i="3"/>
  <c r="BQ247" i="3"/>
  <c r="BQ248" i="3"/>
  <c r="BQ249" i="3"/>
  <c r="BQ250" i="3"/>
  <c r="BQ251" i="3"/>
  <c r="BQ252" i="3"/>
  <c r="BQ253" i="3"/>
  <c r="BQ254" i="3"/>
  <c r="BQ255" i="3"/>
  <c r="BQ256" i="3"/>
  <c r="BQ257" i="3"/>
  <c r="BQ258" i="3"/>
  <c r="BQ259" i="3"/>
  <c r="BQ260" i="3"/>
  <c r="BQ261" i="3"/>
  <c r="BQ262" i="3"/>
  <c r="BQ263" i="3"/>
  <c r="BQ264" i="3"/>
  <c r="BQ265" i="3"/>
  <c r="BQ266" i="3"/>
  <c r="BQ267" i="3"/>
  <c r="BQ268" i="3"/>
  <c r="BQ269" i="3"/>
  <c r="BQ270" i="3"/>
  <c r="BQ271" i="3"/>
  <c r="BQ272" i="3"/>
  <c r="BQ273" i="3"/>
  <c r="BQ274" i="3"/>
  <c r="BQ275" i="3"/>
  <c r="BQ276" i="3"/>
  <c r="BQ277" i="3"/>
  <c r="BQ278" i="3"/>
  <c r="BQ279" i="3"/>
  <c r="BQ280" i="3"/>
  <c r="BQ281" i="3"/>
  <c r="BQ282" i="3"/>
  <c r="BQ283" i="3"/>
  <c r="BQ284" i="3"/>
  <c r="BQ285" i="3"/>
  <c r="BQ286" i="3"/>
  <c r="BQ287" i="3"/>
  <c r="BQ288" i="3"/>
  <c r="BQ289" i="3"/>
  <c r="BQ290" i="3"/>
  <c r="BQ291" i="3"/>
  <c r="BQ292" i="3"/>
  <c r="BQ293" i="3"/>
  <c r="BQ294" i="3"/>
  <c r="BQ295" i="3"/>
  <c r="BQ296" i="3"/>
  <c r="BQ297" i="3"/>
  <c r="BQ298" i="3"/>
  <c r="BQ299" i="3"/>
  <c r="BQ300" i="3"/>
  <c r="BQ301" i="3"/>
  <c r="BQ302" i="3"/>
  <c r="BQ303" i="3"/>
  <c r="BQ304" i="3"/>
  <c r="BQ305" i="3"/>
  <c r="BQ306" i="3"/>
  <c r="BQ307" i="3"/>
  <c r="BQ308" i="3"/>
  <c r="BQ309" i="3"/>
  <c r="BQ310" i="3"/>
  <c r="BQ311" i="3"/>
  <c r="BQ312" i="3"/>
  <c r="BQ313" i="3"/>
  <c r="BQ314" i="3"/>
  <c r="BQ315" i="3"/>
  <c r="BQ316" i="3"/>
  <c r="BQ317" i="3"/>
  <c r="BQ318" i="3"/>
  <c r="BQ319" i="3"/>
  <c r="BQ320" i="3"/>
  <c r="BQ321" i="3"/>
  <c r="BQ322" i="3"/>
  <c r="BQ323" i="3"/>
  <c r="BQ324" i="3"/>
  <c r="BQ325" i="3"/>
  <c r="BQ326" i="3"/>
  <c r="BQ327" i="3"/>
  <c r="BQ328" i="3"/>
  <c r="BQ329" i="3"/>
  <c r="BQ330" i="3"/>
  <c r="BQ331" i="3"/>
  <c r="BQ332" i="3"/>
  <c r="BQ333" i="3"/>
  <c r="BQ334" i="3"/>
  <c r="BQ335" i="3"/>
  <c r="BQ336" i="3"/>
  <c r="BQ337" i="3"/>
  <c r="BQ338" i="3"/>
  <c r="BQ339" i="3"/>
  <c r="BQ340" i="3"/>
  <c r="BQ341" i="3"/>
  <c r="BQ342" i="3"/>
  <c r="BQ343" i="3"/>
  <c r="BQ344" i="3"/>
  <c r="BQ345" i="3"/>
  <c r="BQ346" i="3"/>
  <c r="BQ347" i="3"/>
  <c r="BQ348" i="3"/>
  <c r="BQ349" i="3"/>
  <c r="BQ350" i="3"/>
  <c r="BQ351" i="3"/>
  <c r="BQ352" i="3"/>
  <c r="BQ353" i="3"/>
  <c r="BQ354" i="3"/>
  <c r="BQ355" i="3"/>
  <c r="BQ356" i="3"/>
  <c r="BQ357" i="3"/>
  <c r="BQ358" i="3"/>
  <c r="BQ359" i="3"/>
  <c r="BQ360" i="3"/>
  <c r="BQ361" i="3"/>
  <c r="BQ362" i="3"/>
  <c r="BQ363" i="3"/>
  <c r="BQ364" i="3"/>
  <c r="BQ365" i="3"/>
  <c r="BQ366" i="3"/>
  <c r="BQ367" i="3"/>
  <c r="BQ368" i="3"/>
  <c r="BQ369" i="3"/>
  <c r="BQ370" i="3"/>
  <c r="BQ371" i="3"/>
  <c r="BQ372" i="3"/>
  <c r="BQ373" i="3"/>
  <c r="BQ374" i="3"/>
  <c r="BQ375" i="3"/>
  <c r="BQ376" i="3"/>
  <c r="BQ377" i="3"/>
  <c r="BQ378" i="3"/>
  <c r="BQ379" i="3"/>
  <c r="BQ380" i="3"/>
  <c r="BQ381" i="3"/>
  <c r="BQ382" i="3"/>
  <c r="BQ383" i="3"/>
  <c r="BQ384" i="3"/>
  <c r="BQ385" i="3"/>
  <c r="BQ386" i="3"/>
  <c r="BQ387" i="3"/>
  <c r="BQ388" i="3"/>
  <c r="BQ389" i="3"/>
  <c r="BQ390" i="3"/>
  <c r="BQ391" i="3"/>
  <c r="BQ392" i="3"/>
  <c r="BQ393" i="3"/>
  <c r="BQ394" i="3"/>
  <c r="BQ395" i="3"/>
  <c r="BQ396" i="3"/>
  <c r="BQ397" i="3"/>
  <c r="BQ398" i="3"/>
  <c r="BQ399" i="3"/>
  <c r="BQ400" i="3"/>
  <c r="BQ401" i="3"/>
  <c r="BQ402" i="3"/>
  <c r="BQ403" i="3"/>
  <c r="BQ404" i="3"/>
  <c r="BQ405" i="3"/>
  <c r="BQ406" i="3"/>
  <c r="BQ407" i="3"/>
  <c r="BQ408" i="3"/>
  <c r="BQ409" i="3"/>
  <c r="BQ410" i="3"/>
  <c r="BQ411" i="3"/>
  <c r="BQ412" i="3"/>
  <c r="BQ413" i="3"/>
  <c r="BQ414" i="3"/>
  <c r="BQ415" i="3"/>
  <c r="BQ416" i="3"/>
  <c r="BQ417" i="3"/>
  <c r="BQ418" i="3"/>
  <c r="BQ419" i="3"/>
  <c r="BQ420" i="3"/>
  <c r="BQ421" i="3"/>
  <c r="BQ422" i="3"/>
  <c r="BQ423" i="3"/>
  <c r="BQ424" i="3"/>
  <c r="BQ425" i="3"/>
  <c r="BQ426" i="3"/>
  <c r="BQ427" i="3"/>
  <c r="BQ428" i="3"/>
  <c r="BQ429" i="3"/>
  <c r="BQ430" i="3"/>
  <c r="BQ431" i="3"/>
  <c r="BQ432" i="3"/>
  <c r="BQ433" i="3"/>
  <c r="BQ434" i="3"/>
  <c r="BQ435" i="3"/>
  <c r="BQ436" i="3"/>
  <c r="BQ437" i="3"/>
  <c r="BQ438" i="3"/>
  <c r="BQ439" i="3"/>
  <c r="BQ440" i="3"/>
  <c r="BQ441" i="3"/>
  <c r="BQ442" i="3"/>
  <c r="BQ443" i="3"/>
  <c r="BQ444" i="3"/>
  <c r="BQ445" i="3"/>
  <c r="BQ446" i="3"/>
  <c r="BQ447" i="3"/>
  <c r="BQ448" i="3"/>
  <c r="BQ449" i="3"/>
  <c r="BQ450" i="3"/>
  <c r="BQ451" i="3"/>
  <c r="BQ452" i="3"/>
  <c r="BQ453" i="3"/>
  <c r="BQ454" i="3"/>
  <c r="BQ455" i="3"/>
  <c r="BQ456" i="3"/>
  <c r="BQ457" i="3"/>
  <c r="BQ458" i="3"/>
  <c r="BQ459" i="3"/>
  <c r="BQ460" i="3"/>
  <c r="BQ461" i="3"/>
  <c r="BQ462" i="3"/>
  <c r="BQ463" i="3"/>
  <c r="BQ464" i="3"/>
  <c r="BQ465" i="3"/>
  <c r="BQ466" i="3"/>
  <c r="BQ467" i="3"/>
  <c r="BQ468" i="3"/>
  <c r="BQ469" i="3"/>
  <c r="BQ470" i="3"/>
  <c r="BQ471" i="3"/>
  <c r="BQ472" i="3"/>
  <c r="BQ473" i="3"/>
  <c r="BQ474" i="3"/>
  <c r="BQ475" i="3"/>
  <c r="BQ476" i="3"/>
  <c r="BQ477" i="3"/>
  <c r="BQ478" i="3"/>
  <c r="BQ479" i="3"/>
  <c r="BQ480" i="3"/>
  <c r="BQ481" i="3"/>
  <c r="BQ482" i="3"/>
  <c r="BQ483" i="3"/>
  <c r="BQ484" i="3"/>
  <c r="BQ485" i="3"/>
  <c r="BQ486" i="3"/>
  <c r="BQ487" i="3"/>
  <c r="BQ488" i="3"/>
  <c r="BQ489" i="3"/>
  <c r="BQ490" i="3"/>
  <c r="BQ491" i="3"/>
  <c r="BQ492" i="3"/>
  <c r="BQ493" i="3"/>
  <c r="BQ494" i="3"/>
  <c r="BQ495" i="3"/>
  <c r="BQ496" i="3"/>
  <c r="BQ497" i="3"/>
  <c r="BQ498" i="3"/>
  <c r="BQ499" i="3"/>
  <c r="BQ500" i="3"/>
  <c r="BQ501" i="3"/>
  <c r="BQ502" i="3"/>
  <c r="BQ503" i="3"/>
  <c r="BQ504" i="3"/>
  <c r="BQ505" i="3"/>
  <c r="BQ506" i="3"/>
  <c r="BQ507" i="3"/>
  <c r="BQ508" i="3"/>
  <c r="BQ509" i="3"/>
  <c r="BQ510" i="3"/>
  <c r="BQ511" i="3"/>
  <c r="BQ512" i="3"/>
  <c r="BQ513" i="3"/>
  <c r="BQ514" i="3"/>
  <c r="BQ515" i="3"/>
  <c r="BQ516" i="3"/>
  <c r="BQ517" i="3"/>
  <c r="BQ518" i="3"/>
  <c r="BQ519" i="3"/>
  <c r="BQ520" i="3"/>
  <c r="BQ521" i="3"/>
  <c r="BQ522" i="3"/>
  <c r="BQ523" i="3"/>
  <c r="BQ524" i="3"/>
  <c r="BQ525" i="3"/>
  <c r="BQ526" i="3"/>
  <c r="BQ527" i="3"/>
  <c r="BQ528" i="3"/>
  <c r="BQ529" i="3"/>
  <c r="BQ530" i="3"/>
  <c r="BQ531" i="3"/>
  <c r="BQ532" i="3"/>
  <c r="BQ533" i="3"/>
  <c r="BQ534" i="3"/>
  <c r="BQ535" i="3"/>
  <c r="BQ536" i="3"/>
  <c r="BQ537" i="3"/>
  <c r="BQ538" i="3"/>
  <c r="BQ539" i="3"/>
  <c r="BQ540" i="3"/>
  <c r="BQ541" i="3"/>
  <c r="BQ542" i="3"/>
  <c r="BQ543" i="3"/>
  <c r="BQ544" i="3"/>
  <c r="BQ545" i="3"/>
  <c r="BQ546" i="3"/>
  <c r="BQ547" i="3"/>
  <c r="BQ548" i="3"/>
  <c r="BQ549" i="3"/>
  <c r="BQ550" i="3"/>
  <c r="BQ551" i="3"/>
  <c r="BQ552" i="3"/>
  <c r="BQ553" i="3"/>
  <c r="BQ554" i="3"/>
  <c r="BQ555" i="3"/>
  <c r="BQ556" i="3"/>
  <c r="BQ557" i="3"/>
  <c r="BQ558" i="3"/>
  <c r="BQ559" i="3"/>
  <c r="BQ560" i="3"/>
  <c r="BQ561" i="3"/>
  <c r="BQ562" i="3"/>
  <c r="BQ563" i="3"/>
  <c r="BQ564" i="3"/>
  <c r="BQ565" i="3"/>
  <c r="BQ566" i="3"/>
  <c r="BQ567" i="3"/>
  <c r="BQ568" i="3"/>
  <c r="BQ569" i="3"/>
  <c r="BQ570" i="3"/>
  <c r="BQ571" i="3"/>
  <c r="BQ572" i="3"/>
  <c r="BQ573" i="3"/>
  <c r="BQ574" i="3"/>
  <c r="BQ575" i="3"/>
  <c r="BQ576" i="3"/>
  <c r="BQ577" i="3"/>
  <c r="BQ578" i="3"/>
  <c r="BQ579" i="3"/>
  <c r="BQ580" i="3"/>
  <c r="BQ581" i="3"/>
  <c r="BQ582" i="3"/>
  <c r="BQ583" i="3"/>
  <c r="BQ584" i="3"/>
  <c r="BQ585" i="3"/>
  <c r="BQ586" i="3"/>
  <c r="BQ587" i="3"/>
  <c r="BQ588" i="3"/>
  <c r="BQ589" i="3"/>
  <c r="BQ590" i="3"/>
  <c r="BQ591" i="3"/>
  <c r="BQ592" i="3"/>
  <c r="BQ593" i="3"/>
  <c r="BQ594" i="3"/>
  <c r="BQ595" i="3"/>
  <c r="BQ596" i="3"/>
  <c r="BQ597" i="3"/>
  <c r="BQ598" i="3"/>
  <c r="BQ599" i="3"/>
  <c r="BQ600" i="3"/>
  <c r="BQ601" i="3"/>
  <c r="BQ602" i="3"/>
  <c r="BQ603" i="3"/>
  <c r="BQ604" i="3"/>
  <c r="BQ605" i="3"/>
  <c r="BQ606" i="3"/>
  <c r="BQ607" i="3"/>
  <c r="BQ608" i="3"/>
  <c r="BQ609" i="3"/>
  <c r="BQ610" i="3"/>
  <c r="BQ611" i="3"/>
  <c r="BQ612" i="3"/>
  <c r="BQ613" i="3"/>
  <c r="BQ614" i="3"/>
  <c r="BQ615" i="3"/>
  <c r="BQ616" i="3"/>
  <c r="BQ617" i="3"/>
  <c r="BQ618" i="3"/>
  <c r="BQ619" i="3"/>
  <c r="BQ620" i="3"/>
  <c r="BQ621" i="3"/>
  <c r="BQ622" i="3"/>
  <c r="BQ623" i="3"/>
  <c r="BQ624" i="3"/>
  <c r="BQ625" i="3"/>
  <c r="BQ626" i="3"/>
  <c r="BQ627" i="3"/>
  <c r="BQ628" i="3"/>
  <c r="BQ629" i="3"/>
  <c r="BQ630" i="3"/>
  <c r="BQ631" i="3"/>
  <c r="BQ632" i="3"/>
  <c r="BQ633" i="3"/>
  <c r="BQ634" i="3"/>
  <c r="BQ635" i="3"/>
  <c r="BQ636" i="3"/>
  <c r="BQ637" i="3"/>
  <c r="BQ638" i="3"/>
  <c r="BQ639" i="3"/>
  <c r="BQ640" i="3"/>
  <c r="BQ641" i="3"/>
  <c r="BQ642" i="3"/>
  <c r="BQ643" i="3"/>
  <c r="BQ644" i="3"/>
  <c r="BQ645" i="3"/>
  <c r="BQ646" i="3"/>
  <c r="BQ647" i="3"/>
  <c r="BQ648" i="3"/>
  <c r="BQ649" i="3"/>
  <c r="BQ650" i="3"/>
  <c r="BQ651" i="3"/>
  <c r="BQ652" i="3"/>
  <c r="BQ653" i="3"/>
  <c r="BQ654" i="3"/>
  <c r="BQ655" i="3"/>
  <c r="BQ656" i="3"/>
  <c r="BQ657" i="3"/>
  <c r="BQ658" i="3"/>
  <c r="BQ659" i="3"/>
  <c r="BQ660" i="3"/>
  <c r="BQ661" i="3"/>
  <c r="BQ662" i="3"/>
  <c r="BQ663" i="3"/>
  <c r="BQ664" i="3"/>
  <c r="BQ665" i="3"/>
  <c r="BQ666" i="3"/>
  <c r="BQ667" i="3"/>
  <c r="BQ668" i="3"/>
  <c r="BQ669" i="3"/>
  <c r="BQ670" i="3"/>
  <c r="BQ671" i="3"/>
  <c r="BQ672" i="3"/>
  <c r="BQ673" i="3"/>
  <c r="BQ674" i="3"/>
  <c r="BQ675" i="3"/>
  <c r="BQ676" i="3"/>
  <c r="BQ677" i="3"/>
  <c r="BQ678" i="3"/>
  <c r="BQ679" i="3"/>
  <c r="BQ680" i="3"/>
  <c r="BQ681" i="3"/>
  <c r="BQ682" i="3"/>
  <c r="BQ683" i="3"/>
  <c r="BQ684" i="3"/>
  <c r="BQ685" i="3"/>
  <c r="BQ686" i="3"/>
  <c r="BQ687" i="3"/>
  <c r="BQ688" i="3"/>
  <c r="BQ689" i="3"/>
  <c r="BQ690" i="3"/>
  <c r="BQ691" i="3"/>
  <c r="BQ692" i="3"/>
  <c r="BQ693" i="3"/>
  <c r="BQ694" i="3"/>
  <c r="BQ695" i="3"/>
  <c r="BQ696" i="3"/>
  <c r="BQ697" i="3"/>
  <c r="BQ698" i="3"/>
  <c r="BQ699" i="3"/>
  <c r="BQ700" i="3"/>
  <c r="BQ701" i="3"/>
  <c r="BQ702" i="3"/>
  <c r="BQ703" i="3"/>
  <c r="BQ704" i="3"/>
  <c r="BQ705" i="3"/>
  <c r="BQ706" i="3"/>
  <c r="BQ707" i="3"/>
  <c r="BQ708" i="3"/>
  <c r="BQ709" i="3"/>
  <c r="BQ710" i="3"/>
  <c r="BQ711" i="3"/>
  <c r="BQ712" i="3"/>
  <c r="BQ713" i="3"/>
  <c r="BQ714" i="3"/>
  <c r="BQ715" i="3"/>
  <c r="BQ716" i="3"/>
  <c r="BQ717" i="3"/>
  <c r="BQ718" i="3"/>
  <c r="BQ719" i="3"/>
  <c r="BQ720" i="3"/>
  <c r="BQ721" i="3"/>
  <c r="BQ722" i="3"/>
  <c r="BQ723" i="3"/>
  <c r="BQ724" i="3"/>
  <c r="BQ725" i="3"/>
  <c r="BQ726" i="3"/>
  <c r="BQ727" i="3"/>
  <c r="BQ728" i="3"/>
  <c r="BQ729" i="3"/>
  <c r="BQ730" i="3"/>
  <c r="BQ731" i="3"/>
  <c r="BQ732" i="3"/>
  <c r="BQ733" i="3"/>
  <c r="BQ734" i="3"/>
  <c r="BQ735" i="3"/>
  <c r="BQ736" i="3"/>
  <c r="BQ737" i="3"/>
  <c r="BQ738" i="3"/>
  <c r="BQ739" i="3"/>
  <c r="BQ740" i="3"/>
  <c r="BQ741" i="3"/>
  <c r="BQ742" i="3"/>
  <c r="BQ743" i="3"/>
  <c r="BQ744" i="3"/>
  <c r="BQ745" i="3"/>
  <c r="BQ746" i="3"/>
  <c r="BQ747" i="3"/>
  <c r="BQ748" i="3"/>
  <c r="BQ749" i="3"/>
  <c r="BQ750" i="3"/>
  <c r="BQ751" i="3"/>
  <c r="BQ752" i="3"/>
  <c r="BQ753" i="3"/>
  <c r="BQ754" i="3"/>
  <c r="BQ755" i="3"/>
  <c r="BQ756" i="3"/>
  <c r="BQ757" i="3"/>
  <c r="BQ758" i="3"/>
  <c r="BQ759" i="3"/>
  <c r="BQ760" i="3"/>
  <c r="BQ761" i="3"/>
  <c r="BQ762" i="3"/>
  <c r="BQ763" i="3"/>
  <c r="BQ764" i="3"/>
  <c r="BQ765" i="3"/>
  <c r="BQ766" i="3"/>
  <c r="BQ767" i="3"/>
  <c r="BQ768" i="3"/>
  <c r="BQ769" i="3"/>
  <c r="BQ770" i="3"/>
  <c r="BQ771" i="3"/>
  <c r="BQ772" i="3"/>
  <c r="BQ773" i="3"/>
  <c r="BQ774" i="3"/>
  <c r="BQ775" i="3"/>
  <c r="BQ776" i="3"/>
  <c r="BQ777" i="3"/>
  <c r="BQ778" i="3"/>
  <c r="BQ779" i="3"/>
  <c r="BQ780" i="3"/>
  <c r="BQ781" i="3"/>
  <c r="BQ782" i="3"/>
  <c r="BQ783" i="3"/>
  <c r="BQ784" i="3"/>
  <c r="BQ785" i="3"/>
  <c r="BQ786" i="3"/>
  <c r="BQ787" i="3"/>
  <c r="BQ788" i="3"/>
  <c r="BQ789" i="3"/>
  <c r="BQ790" i="3"/>
  <c r="BQ791" i="3"/>
  <c r="BQ792" i="3"/>
  <c r="BQ793" i="3"/>
  <c r="BQ794" i="3"/>
  <c r="BQ795" i="3"/>
  <c r="BQ796" i="3"/>
  <c r="BQ797" i="3"/>
  <c r="BQ798" i="3"/>
  <c r="BQ799" i="3"/>
  <c r="BQ800" i="3"/>
  <c r="BQ801" i="3"/>
  <c r="BQ802" i="3"/>
  <c r="BQ803" i="3"/>
  <c r="BQ804" i="3"/>
  <c r="BQ805" i="3"/>
  <c r="BQ806" i="3"/>
  <c r="BQ807" i="3"/>
  <c r="BQ808" i="3"/>
  <c r="BQ809" i="3"/>
  <c r="BQ810" i="3"/>
  <c r="BQ811" i="3"/>
  <c r="BQ812" i="3"/>
  <c r="BQ813" i="3"/>
  <c r="BQ814" i="3"/>
  <c r="BQ815" i="3"/>
  <c r="BQ816" i="3"/>
  <c r="BQ817" i="3"/>
  <c r="BQ818" i="3"/>
  <c r="BQ819" i="3"/>
  <c r="BQ820" i="3"/>
  <c r="BQ821" i="3"/>
  <c r="BQ822" i="3"/>
  <c r="BQ823" i="3"/>
  <c r="BQ824" i="3"/>
  <c r="BQ825" i="3"/>
  <c r="BQ826" i="3"/>
  <c r="BQ827" i="3"/>
  <c r="BQ828" i="3"/>
  <c r="BQ829" i="3"/>
  <c r="BQ830" i="3"/>
  <c r="BQ831" i="3"/>
  <c r="BQ832" i="3"/>
  <c r="BQ833" i="3"/>
  <c r="BQ834" i="3"/>
  <c r="BQ835" i="3"/>
  <c r="BQ836" i="3"/>
  <c r="BQ837" i="3"/>
  <c r="BQ838" i="3"/>
  <c r="BQ839" i="3"/>
  <c r="BQ840" i="3"/>
  <c r="BQ841" i="3"/>
  <c r="BQ842" i="3"/>
  <c r="BQ843" i="3"/>
  <c r="BQ844" i="3"/>
  <c r="BQ845" i="3"/>
  <c r="BQ846" i="3"/>
  <c r="BQ847" i="3"/>
  <c r="BQ848" i="3"/>
  <c r="BQ849" i="3"/>
  <c r="BQ850" i="3"/>
  <c r="BQ851" i="3"/>
  <c r="BQ852" i="3"/>
  <c r="BQ853" i="3"/>
  <c r="BQ854" i="3"/>
  <c r="BQ855" i="3"/>
  <c r="BQ856" i="3"/>
  <c r="BQ857" i="3"/>
  <c r="BQ858" i="3"/>
  <c r="BQ859" i="3"/>
  <c r="BQ860" i="3"/>
  <c r="BQ861" i="3"/>
  <c r="BQ862" i="3"/>
  <c r="BQ863" i="3"/>
  <c r="BQ864" i="3"/>
  <c r="BQ865" i="3"/>
  <c r="BQ866" i="3"/>
  <c r="BQ867" i="3"/>
  <c r="BQ868" i="3"/>
  <c r="BQ869" i="3"/>
  <c r="BQ870" i="3"/>
  <c r="BQ871" i="3"/>
  <c r="BQ872" i="3"/>
  <c r="BQ873" i="3"/>
  <c r="BQ874" i="3"/>
  <c r="BQ875" i="3"/>
  <c r="BQ876" i="3"/>
  <c r="BQ877" i="3"/>
  <c r="BQ878" i="3"/>
  <c r="BQ879" i="3"/>
  <c r="BQ880" i="3"/>
  <c r="BQ881" i="3"/>
  <c r="BQ882" i="3"/>
  <c r="BQ883" i="3"/>
  <c r="BQ884" i="3"/>
  <c r="BQ885" i="3"/>
  <c r="BQ886" i="3"/>
  <c r="BQ887" i="3"/>
  <c r="BQ888" i="3"/>
  <c r="BQ889" i="3"/>
  <c r="BQ890" i="3"/>
  <c r="BQ891" i="3"/>
  <c r="BQ892" i="3"/>
  <c r="BQ893" i="3"/>
  <c r="BQ894" i="3"/>
  <c r="BQ895" i="3"/>
  <c r="BQ896" i="3"/>
  <c r="BQ897" i="3"/>
  <c r="BQ898" i="3"/>
  <c r="BQ899" i="3"/>
  <c r="BQ900" i="3"/>
  <c r="BQ901" i="3"/>
  <c r="BQ902" i="3"/>
  <c r="BQ903" i="3"/>
  <c r="BQ904" i="3"/>
  <c r="BQ905" i="3"/>
  <c r="BQ906" i="3"/>
  <c r="BQ907" i="3"/>
  <c r="BQ908" i="3"/>
  <c r="BQ909" i="3"/>
  <c r="BQ910" i="3"/>
  <c r="BQ911" i="3"/>
  <c r="BQ912" i="3"/>
  <c r="BQ913" i="3"/>
  <c r="BQ914" i="3"/>
  <c r="BQ915" i="3"/>
  <c r="BQ916" i="3"/>
  <c r="BQ917" i="3"/>
  <c r="BQ918" i="3"/>
  <c r="BQ919" i="3"/>
  <c r="BQ920" i="3"/>
  <c r="BQ921" i="3"/>
  <c r="BQ922" i="3"/>
  <c r="BQ923" i="3"/>
  <c r="BQ924" i="3"/>
  <c r="BQ925" i="3"/>
  <c r="BQ926" i="3"/>
  <c r="BQ927" i="3"/>
  <c r="BQ928" i="3"/>
  <c r="BQ929" i="3"/>
  <c r="BQ930" i="3"/>
  <c r="BQ931" i="3"/>
  <c r="BQ932" i="3"/>
  <c r="BQ933" i="3"/>
  <c r="BQ934" i="3"/>
  <c r="BQ935" i="3"/>
  <c r="BQ936" i="3"/>
  <c r="BQ937" i="3"/>
  <c r="BQ938" i="3"/>
  <c r="BQ939" i="3"/>
  <c r="BQ940" i="3"/>
  <c r="BQ941" i="3"/>
  <c r="BQ942" i="3"/>
  <c r="BQ943" i="3"/>
  <c r="BQ944" i="3"/>
  <c r="BQ945" i="3"/>
  <c r="BQ946" i="3"/>
  <c r="BQ947" i="3"/>
  <c r="BQ948" i="3"/>
  <c r="BQ949" i="3"/>
  <c r="BQ950" i="3"/>
  <c r="BQ951" i="3"/>
  <c r="BQ952" i="3"/>
  <c r="BQ953" i="3"/>
  <c r="BQ954" i="3"/>
  <c r="BQ955" i="3"/>
  <c r="BQ956" i="3"/>
  <c r="BQ957" i="3"/>
  <c r="BQ958" i="3"/>
  <c r="BQ959" i="3"/>
  <c r="BQ960" i="3"/>
  <c r="BQ961" i="3"/>
  <c r="BQ962" i="3"/>
  <c r="BQ963" i="3"/>
  <c r="BQ964" i="3"/>
  <c r="BQ965" i="3"/>
  <c r="BQ966" i="3"/>
  <c r="BQ967" i="3"/>
  <c r="BQ968" i="3"/>
  <c r="BQ969" i="3"/>
  <c r="BQ970" i="3"/>
  <c r="BQ971" i="3"/>
  <c r="BQ972" i="3"/>
  <c r="BQ973" i="3"/>
  <c r="BQ974" i="3"/>
  <c r="BQ975" i="3"/>
  <c r="BQ976" i="3"/>
  <c r="BQ977" i="3"/>
  <c r="BQ978" i="3"/>
  <c r="BQ979" i="3"/>
  <c r="BQ980" i="3"/>
  <c r="BQ981" i="3"/>
  <c r="BQ982" i="3"/>
  <c r="BQ983" i="3"/>
  <c r="BQ984" i="3"/>
  <c r="BQ985" i="3"/>
  <c r="BQ986" i="3"/>
  <c r="BQ987" i="3"/>
  <c r="BQ988" i="3"/>
  <c r="BQ989" i="3"/>
  <c r="BQ990" i="3"/>
  <c r="BQ991" i="3"/>
  <c r="BQ992" i="3"/>
  <c r="BQ993" i="3"/>
  <c r="BQ994" i="3"/>
  <c r="BQ995" i="3"/>
  <c r="BQ996" i="3"/>
  <c r="BQ997" i="3"/>
  <c r="BQ998" i="3"/>
  <c r="BQ999" i="3"/>
  <c r="BQ1000" i="3"/>
  <c r="BQ1001" i="3"/>
  <c r="BQ1002" i="3"/>
  <c r="BQ1003" i="3"/>
  <c r="BQ1004" i="3"/>
  <c r="BQ1005" i="3"/>
  <c r="BQ1006" i="3"/>
  <c r="BP202" i="3"/>
  <c r="BP203" i="3"/>
  <c r="BP204" i="3"/>
  <c r="BP205" i="3"/>
  <c r="BP206" i="3"/>
  <c r="BP207" i="3"/>
  <c r="BP208" i="3"/>
  <c r="BP209" i="3"/>
  <c r="BP210" i="3"/>
  <c r="BP211" i="3"/>
  <c r="BP212" i="3"/>
  <c r="BP213" i="3"/>
  <c r="BP214" i="3"/>
  <c r="BP215" i="3"/>
  <c r="BP216" i="3"/>
  <c r="BP217" i="3"/>
  <c r="BP218" i="3"/>
  <c r="BP219" i="3"/>
  <c r="BP220" i="3"/>
  <c r="BP221" i="3"/>
  <c r="BP222" i="3"/>
  <c r="BP223" i="3"/>
  <c r="BP224" i="3"/>
  <c r="BP225" i="3"/>
  <c r="BP226" i="3"/>
  <c r="BP227" i="3"/>
  <c r="BP228" i="3"/>
  <c r="BP229" i="3"/>
  <c r="BP230" i="3"/>
  <c r="BP231" i="3"/>
  <c r="BP232" i="3"/>
  <c r="BP233" i="3"/>
  <c r="BP234" i="3"/>
  <c r="BP235" i="3"/>
  <c r="BP236" i="3"/>
  <c r="BP237" i="3"/>
  <c r="BP238" i="3"/>
  <c r="BP239" i="3"/>
  <c r="BP240" i="3"/>
  <c r="BP241" i="3"/>
  <c r="BP242" i="3"/>
  <c r="BP243" i="3"/>
  <c r="BP244" i="3"/>
  <c r="BP245" i="3"/>
  <c r="BP246" i="3"/>
  <c r="BP247" i="3"/>
  <c r="BP248" i="3"/>
  <c r="BP249" i="3"/>
  <c r="BP250" i="3"/>
  <c r="BP251" i="3"/>
  <c r="BP252" i="3"/>
  <c r="BP253" i="3"/>
  <c r="BP254" i="3"/>
  <c r="BP255" i="3"/>
  <c r="BP256" i="3"/>
  <c r="BP257" i="3"/>
  <c r="BP258" i="3"/>
  <c r="BP259" i="3"/>
  <c r="BP260" i="3"/>
  <c r="BP261" i="3"/>
  <c r="BP262" i="3"/>
  <c r="BP263" i="3"/>
  <c r="BP264" i="3"/>
  <c r="BP265" i="3"/>
  <c r="BP266" i="3"/>
  <c r="BP267" i="3"/>
  <c r="BP268" i="3"/>
  <c r="BP269" i="3"/>
  <c r="BP270" i="3"/>
  <c r="BP271" i="3"/>
  <c r="BP272" i="3"/>
  <c r="BP273" i="3"/>
  <c r="BP274" i="3"/>
  <c r="BP275" i="3"/>
  <c r="BP276" i="3"/>
  <c r="BP277" i="3"/>
  <c r="BP278" i="3"/>
  <c r="BP279" i="3"/>
  <c r="BP280" i="3"/>
  <c r="BP281" i="3"/>
  <c r="BP282" i="3"/>
  <c r="BP283" i="3"/>
  <c r="BP284" i="3"/>
  <c r="BP285" i="3"/>
  <c r="BP286" i="3"/>
  <c r="BP287" i="3"/>
  <c r="BP288" i="3"/>
  <c r="BP289" i="3"/>
  <c r="BP290" i="3"/>
  <c r="BP291" i="3"/>
  <c r="BP292" i="3"/>
  <c r="BP293" i="3"/>
  <c r="BP294" i="3"/>
  <c r="BP295" i="3"/>
  <c r="BP296" i="3"/>
  <c r="BP297" i="3"/>
  <c r="BP298" i="3"/>
  <c r="BP299" i="3"/>
  <c r="BP300" i="3"/>
  <c r="BP301" i="3"/>
  <c r="BP302" i="3"/>
  <c r="BP303" i="3"/>
  <c r="BP304" i="3"/>
  <c r="BP305" i="3"/>
  <c r="BP306" i="3"/>
  <c r="BP307" i="3"/>
  <c r="BP308" i="3"/>
  <c r="BP309" i="3"/>
  <c r="BP310" i="3"/>
  <c r="BP311" i="3"/>
  <c r="BP312" i="3"/>
  <c r="BP313" i="3"/>
  <c r="BP314" i="3"/>
  <c r="BP315" i="3"/>
  <c r="BP316" i="3"/>
  <c r="BP317" i="3"/>
  <c r="BP318" i="3"/>
  <c r="BP319" i="3"/>
  <c r="BP320" i="3"/>
  <c r="BP321" i="3"/>
  <c r="BP322" i="3"/>
  <c r="BP323" i="3"/>
  <c r="BP324" i="3"/>
  <c r="BP325" i="3"/>
  <c r="BP326" i="3"/>
  <c r="BP327" i="3"/>
  <c r="BP328" i="3"/>
  <c r="BP329" i="3"/>
  <c r="BP330" i="3"/>
  <c r="BP331" i="3"/>
  <c r="BP332" i="3"/>
  <c r="BP333" i="3"/>
  <c r="BP334" i="3"/>
  <c r="BP335" i="3"/>
  <c r="BP336" i="3"/>
  <c r="BP337" i="3"/>
  <c r="BP338" i="3"/>
  <c r="BP339" i="3"/>
  <c r="BP340" i="3"/>
  <c r="BP341" i="3"/>
  <c r="BP342" i="3"/>
  <c r="BP343" i="3"/>
  <c r="BP344" i="3"/>
  <c r="BP345" i="3"/>
  <c r="BP346" i="3"/>
  <c r="BP347" i="3"/>
  <c r="BP348" i="3"/>
  <c r="BP349" i="3"/>
  <c r="BP350" i="3"/>
  <c r="BP351" i="3"/>
  <c r="BP352" i="3"/>
  <c r="BP353" i="3"/>
  <c r="BP354" i="3"/>
  <c r="BP355" i="3"/>
  <c r="BP356" i="3"/>
  <c r="BP357" i="3"/>
  <c r="BP358" i="3"/>
  <c r="BP359" i="3"/>
  <c r="BP360" i="3"/>
  <c r="BP361" i="3"/>
  <c r="BP362" i="3"/>
  <c r="BP363" i="3"/>
  <c r="BP364" i="3"/>
  <c r="BP365" i="3"/>
  <c r="BP366" i="3"/>
  <c r="BP367" i="3"/>
  <c r="BP368" i="3"/>
  <c r="BP369" i="3"/>
  <c r="BP370" i="3"/>
  <c r="BP371" i="3"/>
  <c r="BP372" i="3"/>
  <c r="BP373" i="3"/>
  <c r="BP374" i="3"/>
  <c r="BP375" i="3"/>
  <c r="BP376" i="3"/>
  <c r="BP377" i="3"/>
  <c r="BP378" i="3"/>
  <c r="BP379" i="3"/>
  <c r="BP380" i="3"/>
  <c r="BP381" i="3"/>
  <c r="BP382" i="3"/>
  <c r="BP383" i="3"/>
  <c r="BP384" i="3"/>
  <c r="BP385" i="3"/>
  <c r="BP386" i="3"/>
  <c r="BP387" i="3"/>
  <c r="BP388" i="3"/>
  <c r="BP389" i="3"/>
  <c r="BP390" i="3"/>
  <c r="BP391" i="3"/>
  <c r="BP392" i="3"/>
  <c r="BP393" i="3"/>
  <c r="BP394" i="3"/>
  <c r="BP395" i="3"/>
  <c r="BP396" i="3"/>
  <c r="BP397" i="3"/>
  <c r="BP398" i="3"/>
  <c r="BP399" i="3"/>
  <c r="BP400" i="3"/>
  <c r="BP401" i="3"/>
  <c r="BP402" i="3"/>
  <c r="BP403" i="3"/>
  <c r="BP404" i="3"/>
  <c r="BP405" i="3"/>
  <c r="BP406" i="3"/>
  <c r="BP407" i="3"/>
  <c r="BP408" i="3"/>
  <c r="BP409" i="3"/>
  <c r="BP410" i="3"/>
  <c r="BP411" i="3"/>
  <c r="BP412" i="3"/>
  <c r="BP413" i="3"/>
  <c r="BP414" i="3"/>
  <c r="BP415" i="3"/>
  <c r="BP416" i="3"/>
  <c r="BP417" i="3"/>
  <c r="BP418" i="3"/>
  <c r="BP419" i="3"/>
  <c r="BP420" i="3"/>
  <c r="BP421" i="3"/>
  <c r="BP422" i="3"/>
  <c r="BP423" i="3"/>
  <c r="BP424" i="3"/>
  <c r="BP425" i="3"/>
  <c r="BP426" i="3"/>
  <c r="BP427" i="3"/>
  <c r="BP428" i="3"/>
  <c r="BP429" i="3"/>
  <c r="BP430" i="3"/>
  <c r="BP431" i="3"/>
  <c r="BP432" i="3"/>
  <c r="BP433" i="3"/>
  <c r="BP434" i="3"/>
  <c r="BP435" i="3"/>
  <c r="BP436" i="3"/>
  <c r="BP437" i="3"/>
  <c r="BP438" i="3"/>
  <c r="BP439" i="3"/>
  <c r="BP440" i="3"/>
  <c r="BP441" i="3"/>
  <c r="BP442" i="3"/>
  <c r="BP443" i="3"/>
  <c r="BP444" i="3"/>
  <c r="BP445" i="3"/>
  <c r="BP446" i="3"/>
  <c r="BP447" i="3"/>
  <c r="BP448" i="3"/>
  <c r="BP449" i="3"/>
  <c r="BP450" i="3"/>
  <c r="BP451" i="3"/>
  <c r="BP452" i="3"/>
  <c r="BP453" i="3"/>
  <c r="BP454" i="3"/>
  <c r="BP455" i="3"/>
  <c r="BP456" i="3"/>
  <c r="BP457" i="3"/>
  <c r="BP458" i="3"/>
  <c r="BP459" i="3"/>
  <c r="BP460" i="3"/>
  <c r="BP461" i="3"/>
  <c r="BP462" i="3"/>
  <c r="BP463" i="3"/>
  <c r="BP464" i="3"/>
  <c r="BP465" i="3"/>
  <c r="BP466" i="3"/>
  <c r="BP467" i="3"/>
  <c r="BP468" i="3"/>
  <c r="BP469" i="3"/>
  <c r="BP470" i="3"/>
  <c r="BP471" i="3"/>
  <c r="BP472" i="3"/>
  <c r="BP473" i="3"/>
  <c r="BP474" i="3"/>
  <c r="BP475" i="3"/>
  <c r="BP476" i="3"/>
  <c r="BP477" i="3"/>
  <c r="BP478" i="3"/>
  <c r="BP479" i="3"/>
  <c r="BP480" i="3"/>
  <c r="BP481" i="3"/>
  <c r="BP482" i="3"/>
  <c r="BP483" i="3"/>
  <c r="BP484" i="3"/>
  <c r="BP485" i="3"/>
  <c r="BP486" i="3"/>
  <c r="BP487" i="3"/>
  <c r="BP488" i="3"/>
  <c r="BP489" i="3"/>
  <c r="BP490" i="3"/>
  <c r="BP491" i="3"/>
  <c r="BP492" i="3"/>
  <c r="BP493" i="3"/>
  <c r="BP494" i="3"/>
  <c r="BP495" i="3"/>
  <c r="BP496" i="3"/>
  <c r="BP497" i="3"/>
  <c r="BP498" i="3"/>
  <c r="BP499" i="3"/>
  <c r="BP500" i="3"/>
  <c r="BP501" i="3"/>
  <c r="BP502" i="3"/>
  <c r="BP503" i="3"/>
  <c r="BP504" i="3"/>
  <c r="BP505" i="3"/>
  <c r="BP506" i="3"/>
  <c r="BP507" i="3"/>
  <c r="BP508" i="3"/>
  <c r="BP509" i="3"/>
  <c r="BP510" i="3"/>
  <c r="BP511" i="3"/>
  <c r="BP512" i="3"/>
  <c r="BP513" i="3"/>
  <c r="BP514" i="3"/>
  <c r="BP515" i="3"/>
  <c r="BP516" i="3"/>
  <c r="BP517" i="3"/>
  <c r="BP518" i="3"/>
  <c r="BP519" i="3"/>
  <c r="BP520" i="3"/>
  <c r="BP521" i="3"/>
  <c r="BP522" i="3"/>
  <c r="BP523" i="3"/>
  <c r="BP524" i="3"/>
  <c r="BP525" i="3"/>
  <c r="BP526" i="3"/>
  <c r="BP527" i="3"/>
  <c r="BP528" i="3"/>
  <c r="BP529" i="3"/>
  <c r="BP530" i="3"/>
  <c r="BP531" i="3"/>
  <c r="BP532" i="3"/>
  <c r="BP533" i="3"/>
  <c r="BP534" i="3"/>
  <c r="BP535" i="3"/>
  <c r="BP536" i="3"/>
  <c r="BP537" i="3"/>
  <c r="BP538" i="3"/>
  <c r="BP539" i="3"/>
  <c r="BP540" i="3"/>
  <c r="BP541" i="3"/>
  <c r="BP542" i="3"/>
  <c r="BP543" i="3"/>
  <c r="BP544" i="3"/>
  <c r="BP545" i="3"/>
  <c r="BP546" i="3"/>
  <c r="BP547" i="3"/>
  <c r="BP548" i="3"/>
  <c r="BP549" i="3"/>
  <c r="BP550" i="3"/>
  <c r="BP551" i="3"/>
  <c r="BP552" i="3"/>
  <c r="BP553" i="3"/>
  <c r="BP554" i="3"/>
  <c r="BP555" i="3"/>
  <c r="BP556" i="3"/>
  <c r="BP557" i="3"/>
  <c r="BP558" i="3"/>
  <c r="BP559" i="3"/>
  <c r="BP560" i="3"/>
  <c r="BP561" i="3"/>
  <c r="BP562" i="3"/>
  <c r="BP563" i="3"/>
  <c r="BP564" i="3"/>
  <c r="BP565" i="3"/>
  <c r="BP566" i="3"/>
  <c r="BP567" i="3"/>
  <c r="BP568" i="3"/>
  <c r="BP569" i="3"/>
  <c r="BP570" i="3"/>
  <c r="BP571" i="3"/>
  <c r="BP572" i="3"/>
  <c r="BP573" i="3"/>
  <c r="BP574" i="3"/>
  <c r="BP575" i="3"/>
  <c r="BP576" i="3"/>
  <c r="BP577" i="3"/>
  <c r="BP578" i="3"/>
  <c r="BP579" i="3"/>
  <c r="BP580" i="3"/>
  <c r="BP581" i="3"/>
  <c r="BP582" i="3"/>
  <c r="BP583" i="3"/>
  <c r="BP584" i="3"/>
  <c r="BP585" i="3"/>
  <c r="BP586" i="3"/>
  <c r="BP587" i="3"/>
  <c r="BP588" i="3"/>
  <c r="BP589" i="3"/>
  <c r="BP590" i="3"/>
  <c r="BP591" i="3"/>
  <c r="BP592" i="3"/>
  <c r="BP593" i="3"/>
  <c r="BP594" i="3"/>
  <c r="BP595" i="3"/>
  <c r="BP596" i="3"/>
  <c r="BP597" i="3"/>
  <c r="BP598" i="3"/>
  <c r="BP599" i="3"/>
  <c r="BP600" i="3"/>
  <c r="BP601" i="3"/>
  <c r="BP602" i="3"/>
  <c r="BP603" i="3"/>
  <c r="BP604" i="3"/>
  <c r="BP605" i="3"/>
  <c r="BP606" i="3"/>
  <c r="BP607" i="3"/>
  <c r="BP608" i="3"/>
  <c r="BP609" i="3"/>
  <c r="BP610" i="3"/>
  <c r="BP611" i="3"/>
  <c r="BP612" i="3"/>
  <c r="BP613" i="3"/>
  <c r="BP614" i="3"/>
  <c r="BP615" i="3"/>
  <c r="BP616" i="3"/>
  <c r="BP617" i="3"/>
  <c r="BP618" i="3"/>
  <c r="BP619" i="3"/>
  <c r="BP620" i="3"/>
  <c r="BP621" i="3"/>
  <c r="BP622" i="3"/>
  <c r="BP623" i="3"/>
  <c r="BP624" i="3"/>
  <c r="BP625" i="3"/>
  <c r="BP626" i="3"/>
  <c r="BP627" i="3"/>
  <c r="BP628" i="3"/>
  <c r="BP629" i="3"/>
  <c r="BP630" i="3"/>
  <c r="BP631" i="3"/>
  <c r="BP632" i="3"/>
  <c r="BP633" i="3"/>
  <c r="BP634" i="3"/>
  <c r="BP635" i="3"/>
  <c r="BP636" i="3"/>
  <c r="BP637" i="3"/>
  <c r="BP638" i="3"/>
  <c r="BP639" i="3"/>
  <c r="BP640" i="3"/>
  <c r="BP641" i="3"/>
  <c r="BP642" i="3"/>
  <c r="BP643" i="3"/>
  <c r="BP644" i="3"/>
  <c r="BP645" i="3"/>
  <c r="BP646" i="3"/>
  <c r="BP647" i="3"/>
  <c r="BP648" i="3"/>
  <c r="BP649" i="3"/>
  <c r="BP650" i="3"/>
  <c r="BP651" i="3"/>
  <c r="BP652" i="3"/>
  <c r="BP653" i="3"/>
  <c r="BP654" i="3"/>
  <c r="BP655" i="3"/>
  <c r="BP656" i="3"/>
  <c r="BP657" i="3"/>
  <c r="BP658" i="3"/>
  <c r="BP659" i="3"/>
  <c r="BP660" i="3"/>
  <c r="BP661" i="3"/>
  <c r="BP662" i="3"/>
  <c r="BP663" i="3"/>
  <c r="BP664" i="3"/>
  <c r="BP665" i="3"/>
  <c r="BP666" i="3"/>
  <c r="BP667" i="3"/>
  <c r="BP668" i="3"/>
  <c r="BP669" i="3"/>
  <c r="BP670" i="3"/>
  <c r="BP671" i="3"/>
  <c r="BP672" i="3"/>
  <c r="BP673" i="3"/>
  <c r="BP674" i="3"/>
  <c r="BP675" i="3"/>
  <c r="BP676" i="3"/>
  <c r="BP677" i="3"/>
  <c r="BP678" i="3"/>
  <c r="BP679" i="3"/>
  <c r="BP680" i="3"/>
  <c r="BP681" i="3"/>
  <c r="BP682" i="3"/>
  <c r="BP683" i="3"/>
  <c r="BP684" i="3"/>
  <c r="BP685" i="3"/>
  <c r="BP686" i="3"/>
  <c r="BP687" i="3"/>
  <c r="BP688" i="3"/>
  <c r="BP689" i="3"/>
  <c r="BP690" i="3"/>
  <c r="BP691" i="3"/>
  <c r="BP692" i="3"/>
  <c r="BP693" i="3"/>
  <c r="BP694" i="3"/>
  <c r="BP695" i="3"/>
  <c r="BP696" i="3"/>
  <c r="BP697" i="3"/>
  <c r="BP698" i="3"/>
  <c r="BP699" i="3"/>
  <c r="BP700" i="3"/>
  <c r="BP701" i="3"/>
  <c r="BP702" i="3"/>
  <c r="BP703" i="3"/>
  <c r="BP704" i="3"/>
  <c r="BP705" i="3"/>
  <c r="BP706" i="3"/>
  <c r="BP707" i="3"/>
  <c r="BP708" i="3"/>
  <c r="BP709" i="3"/>
  <c r="BP710" i="3"/>
  <c r="BP711" i="3"/>
  <c r="BP712" i="3"/>
  <c r="BP713" i="3"/>
  <c r="BP714" i="3"/>
  <c r="BP715" i="3"/>
  <c r="BP716" i="3"/>
  <c r="BP717" i="3"/>
  <c r="BP718" i="3"/>
  <c r="BP719" i="3"/>
  <c r="BP720" i="3"/>
  <c r="BP721" i="3"/>
  <c r="BP722" i="3"/>
  <c r="BP723" i="3"/>
  <c r="BP724" i="3"/>
  <c r="BP725" i="3"/>
  <c r="BP726" i="3"/>
  <c r="BP727" i="3"/>
  <c r="BP728" i="3"/>
  <c r="BP729" i="3"/>
  <c r="BP730" i="3"/>
  <c r="BP731" i="3"/>
  <c r="BP732" i="3"/>
  <c r="BP733" i="3"/>
  <c r="BP734" i="3"/>
  <c r="BP735" i="3"/>
  <c r="BP736" i="3"/>
  <c r="BP737" i="3"/>
  <c r="BP738" i="3"/>
  <c r="BP739" i="3"/>
  <c r="BP740" i="3"/>
  <c r="BP741" i="3"/>
  <c r="BP742" i="3"/>
  <c r="BP743" i="3"/>
  <c r="BP744" i="3"/>
  <c r="BP745" i="3"/>
  <c r="BP746" i="3"/>
  <c r="BP747" i="3"/>
  <c r="BP748" i="3"/>
  <c r="BP749" i="3"/>
  <c r="BP750" i="3"/>
  <c r="BP751" i="3"/>
  <c r="BP752" i="3"/>
  <c r="BP753" i="3"/>
  <c r="BP754" i="3"/>
  <c r="BP755" i="3"/>
  <c r="BP756" i="3"/>
  <c r="BP757" i="3"/>
  <c r="BP758" i="3"/>
  <c r="BP759" i="3"/>
  <c r="BP760" i="3"/>
  <c r="BP761" i="3"/>
  <c r="BP762" i="3"/>
  <c r="BP763" i="3"/>
  <c r="BP764" i="3"/>
  <c r="BP765" i="3"/>
  <c r="BP766" i="3"/>
  <c r="BP767" i="3"/>
  <c r="BP768" i="3"/>
  <c r="BP769" i="3"/>
  <c r="BP770" i="3"/>
  <c r="BP771" i="3"/>
  <c r="BP772" i="3"/>
  <c r="BP773" i="3"/>
  <c r="BP774" i="3"/>
  <c r="BP775" i="3"/>
  <c r="BP776" i="3"/>
  <c r="BP777" i="3"/>
  <c r="BP778" i="3"/>
  <c r="BP779" i="3"/>
  <c r="BP780" i="3"/>
  <c r="BP781" i="3"/>
  <c r="BP782" i="3"/>
  <c r="BP783" i="3"/>
  <c r="BP784" i="3"/>
  <c r="BP785" i="3"/>
  <c r="BP786" i="3"/>
  <c r="BP787" i="3"/>
  <c r="BP788" i="3"/>
  <c r="BP789" i="3"/>
  <c r="BP790" i="3"/>
  <c r="BP791" i="3"/>
  <c r="BP792" i="3"/>
  <c r="BP793" i="3"/>
  <c r="BP794" i="3"/>
  <c r="BP795" i="3"/>
  <c r="BP796" i="3"/>
  <c r="BP797" i="3"/>
  <c r="BP798" i="3"/>
  <c r="BP799" i="3"/>
  <c r="BP800" i="3"/>
  <c r="BP801" i="3"/>
  <c r="BP802" i="3"/>
  <c r="BP803" i="3"/>
  <c r="BP804" i="3"/>
  <c r="BP805" i="3"/>
  <c r="BP806" i="3"/>
  <c r="BP807" i="3"/>
  <c r="BP808" i="3"/>
  <c r="BP809" i="3"/>
  <c r="BP810" i="3"/>
  <c r="BP811" i="3"/>
  <c r="BP812" i="3"/>
  <c r="BP813" i="3"/>
  <c r="BP814" i="3"/>
  <c r="BP815" i="3"/>
  <c r="BP816" i="3"/>
  <c r="BP817" i="3"/>
  <c r="BP818" i="3"/>
  <c r="BP819" i="3"/>
  <c r="BP820" i="3"/>
  <c r="BP821" i="3"/>
  <c r="BP822" i="3"/>
  <c r="BP823" i="3"/>
  <c r="BP824" i="3"/>
  <c r="BP825" i="3"/>
  <c r="BP826" i="3"/>
  <c r="BP827" i="3"/>
  <c r="BP828" i="3"/>
  <c r="BP829" i="3"/>
  <c r="BP830" i="3"/>
  <c r="BP831" i="3"/>
  <c r="BP832" i="3"/>
  <c r="BP833" i="3"/>
  <c r="BP834" i="3"/>
  <c r="BP835" i="3"/>
  <c r="BP836" i="3"/>
  <c r="BP837" i="3"/>
  <c r="BP838" i="3"/>
  <c r="BP839" i="3"/>
  <c r="BP840" i="3"/>
  <c r="BP841" i="3"/>
  <c r="BP842" i="3"/>
  <c r="BP843" i="3"/>
  <c r="BP844" i="3"/>
  <c r="BP845" i="3"/>
  <c r="BP846" i="3"/>
  <c r="BP847" i="3"/>
  <c r="BP848" i="3"/>
  <c r="BP849" i="3"/>
  <c r="BP850" i="3"/>
  <c r="BP851" i="3"/>
  <c r="BP852" i="3"/>
  <c r="BP853" i="3"/>
  <c r="BP854" i="3"/>
  <c r="BP855" i="3"/>
  <c r="BP856" i="3"/>
  <c r="BP857" i="3"/>
  <c r="BP858" i="3"/>
  <c r="BP859" i="3"/>
  <c r="BP860" i="3"/>
  <c r="BP861" i="3"/>
  <c r="BP862" i="3"/>
  <c r="BP863" i="3"/>
  <c r="BP864" i="3"/>
  <c r="BP865" i="3"/>
  <c r="BP866" i="3"/>
  <c r="BP867" i="3"/>
  <c r="BP868" i="3"/>
  <c r="BP869" i="3"/>
  <c r="BP870" i="3"/>
  <c r="BP871" i="3"/>
  <c r="BP872" i="3"/>
  <c r="BP873" i="3"/>
  <c r="BP874" i="3"/>
  <c r="BP875" i="3"/>
  <c r="BP876" i="3"/>
  <c r="BP877" i="3"/>
  <c r="BP878" i="3"/>
  <c r="BP879" i="3"/>
  <c r="BP880" i="3"/>
  <c r="BP881" i="3"/>
  <c r="BP882" i="3"/>
  <c r="BP883" i="3"/>
  <c r="BP884" i="3"/>
  <c r="BP885" i="3"/>
  <c r="BP886" i="3"/>
  <c r="BP887" i="3"/>
  <c r="BP888" i="3"/>
  <c r="BP889" i="3"/>
  <c r="BP890" i="3"/>
  <c r="BP891" i="3"/>
  <c r="BP892" i="3"/>
  <c r="BP893" i="3"/>
  <c r="BP894" i="3"/>
  <c r="BP895" i="3"/>
  <c r="BP896" i="3"/>
  <c r="BP897" i="3"/>
  <c r="BP898" i="3"/>
  <c r="BP899" i="3"/>
  <c r="BP900" i="3"/>
  <c r="BP901" i="3"/>
  <c r="BP902" i="3"/>
  <c r="BP903" i="3"/>
  <c r="BP904" i="3"/>
  <c r="BP905" i="3"/>
  <c r="BP906" i="3"/>
  <c r="BP907" i="3"/>
  <c r="BP908" i="3"/>
  <c r="BP909" i="3"/>
  <c r="BP910" i="3"/>
  <c r="BP911" i="3"/>
  <c r="BP912" i="3"/>
  <c r="BP913" i="3"/>
  <c r="BP914" i="3"/>
  <c r="BP915" i="3"/>
  <c r="BP916" i="3"/>
  <c r="BP917" i="3"/>
  <c r="BP918" i="3"/>
  <c r="BP919" i="3"/>
  <c r="BP920" i="3"/>
  <c r="BP921" i="3"/>
  <c r="BP922" i="3"/>
  <c r="BP923" i="3"/>
  <c r="BP924" i="3"/>
  <c r="BP925" i="3"/>
  <c r="BP926" i="3"/>
  <c r="BP927" i="3"/>
  <c r="BP928" i="3"/>
  <c r="BP929" i="3"/>
  <c r="BP930" i="3"/>
  <c r="BP931" i="3"/>
  <c r="BP932" i="3"/>
  <c r="BP933" i="3"/>
  <c r="BP934" i="3"/>
  <c r="BP935" i="3"/>
  <c r="BP936" i="3"/>
  <c r="BP937" i="3"/>
  <c r="BP938" i="3"/>
  <c r="BP939" i="3"/>
  <c r="BP940" i="3"/>
  <c r="BP941" i="3"/>
  <c r="BP942" i="3"/>
  <c r="BP943" i="3"/>
  <c r="BP944" i="3"/>
  <c r="BP945" i="3"/>
  <c r="BP946" i="3"/>
  <c r="BP947" i="3"/>
  <c r="BP948" i="3"/>
  <c r="BP949" i="3"/>
  <c r="BP950" i="3"/>
  <c r="BP951" i="3"/>
  <c r="BP952" i="3"/>
  <c r="BP953" i="3"/>
  <c r="BP954" i="3"/>
  <c r="BP955" i="3"/>
  <c r="BP956" i="3"/>
  <c r="BP957" i="3"/>
  <c r="BP958" i="3"/>
  <c r="BP959" i="3"/>
  <c r="BP960" i="3"/>
  <c r="BP961" i="3"/>
  <c r="BP962" i="3"/>
  <c r="BP963" i="3"/>
  <c r="BP964" i="3"/>
  <c r="BP965" i="3"/>
  <c r="BP966" i="3"/>
  <c r="BP967" i="3"/>
  <c r="BP968" i="3"/>
  <c r="BP969" i="3"/>
  <c r="BP970" i="3"/>
  <c r="BP971" i="3"/>
  <c r="BP972" i="3"/>
  <c r="BP973" i="3"/>
  <c r="BP974" i="3"/>
  <c r="BP975" i="3"/>
  <c r="BP976" i="3"/>
  <c r="BP977" i="3"/>
  <c r="BP978" i="3"/>
  <c r="BP979" i="3"/>
  <c r="BP980" i="3"/>
  <c r="BP981" i="3"/>
  <c r="BP982" i="3"/>
  <c r="BP983" i="3"/>
  <c r="BP984" i="3"/>
  <c r="BP985" i="3"/>
  <c r="BP986" i="3"/>
  <c r="BP987" i="3"/>
  <c r="BP988" i="3"/>
  <c r="BP989" i="3"/>
  <c r="BP990" i="3"/>
  <c r="BP991" i="3"/>
  <c r="BP992" i="3"/>
  <c r="BP993" i="3"/>
  <c r="BP994" i="3"/>
  <c r="BP995" i="3"/>
  <c r="BP996" i="3"/>
  <c r="BP997" i="3"/>
  <c r="BP998" i="3"/>
  <c r="BP999" i="3"/>
  <c r="BP1000" i="3"/>
  <c r="BP1001" i="3"/>
  <c r="BP1002" i="3"/>
  <c r="BP1003" i="3"/>
  <c r="BP1004" i="3"/>
  <c r="BP1005" i="3"/>
  <c r="BP1006" i="3"/>
  <c r="BO202" i="3"/>
  <c r="BO203" i="3"/>
  <c r="BO204" i="3"/>
  <c r="BO205" i="3"/>
  <c r="BO206" i="3"/>
  <c r="BO207" i="3"/>
  <c r="BO208" i="3"/>
  <c r="BO209" i="3"/>
  <c r="BO210" i="3"/>
  <c r="BO211" i="3"/>
  <c r="BO212" i="3"/>
  <c r="BO213" i="3"/>
  <c r="BO214" i="3"/>
  <c r="BO215" i="3"/>
  <c r="BO216" i="3"/>
  <c r="BO217" i="3"/>
  <c r="BO218" i="3"/>
  <c r="BO219" i="3"/>
  <c r="BO220" i="3"/>
  <c r="BO221" i="3"/>
  <c r="BO222" i="3"/>
  <c r="BO223" i="3"/>
  <c r="BO224" i="3"/>
  <c r="BO225" i="3"/>
  <c r="BO226" i="3"/>
  <c r="BO227" i="3"/>
  <c r="BO228" i="3"/>
  <c r="BO229" i="3"/>
  <c r="BO230" i="3"/>
  <c r="BO231" i="3"/>
  <c r="BO232" i="3"/>
  <c r="BO233" i="3"/>
  <c r="BO234" i="3"/>
  <c r="BO235" i="3"/>
  <c r="BO236" i="3"/>
  <c r="BO237" i="3"/>
  <c r="BO238" i="3"/>
  <c r="BO239" i="3"/>
  <c r="BO240" i="3"/>
  <c r="BO241" i="3"/>
  <c r="BO242" i="3"/>
  <c r="BO243" i="3"/>
  <c r="BO244" i="3"/>
  <c r="BO245" i="3"/>
  <c r="BO246" i="3"/>
  <c r="BO247" i="3"/>
  <c r="BO248" i="3"/>
  <c r="BO249" i="3"/>
  <c r="BO250" i="3"/>
  <c r="BO251" i="3"/>
  <c r="BO252" i="3"/>
  <c r="BO253" i="3"/>
  <c r="BO254" i="3"/>
  <c r="BO255" i="3"/>
  <c r="BO256" i="3"/>
  <c r="BO257" i="3"/>
  <c r="BO258" i="3"/>
  <c r="BO259" i="3"/>
  <c r="BO260" i="3"/>
  <c r="BO261" i="3"/>
  <c r="BO262" i="3"/>
  <c r="BO263" i="3"/>
  <c r="BO264" i="3"/>
  <c r="BO265" i="3"/>
  <c r="BO266" i="3"/>
  <c r="BO267" i="3"/>
  <c r="BO268" i="3"/>
  <c r="BO269" i="3"/>
  <c r="BO270" i="3"/>
  <c r="BO271" i="3"/>
  <c r="BO272" i="3"/>
  <c r="BO273" i="3"/>
  <c r="BO274" i="3"/>
  <c r="BO275" i="3"/>
  <c r="BO276" i="3"/>
  <c r="BO277" i="3"/>
  <c r="BO278" i="3"/>
  <c r="BO279" i="3"/>
  <c r="BO280" i="3"/>
  <c r="BO281" i="3"/>
  <c r="BO282" i="3"/>
  <c r="BO283" i="3"/>
  <c r="BO284" i="3"/>
  <c r="BO285" i="3"/>
  <c r="BO286" i="3"/>
  <c r="BO287" i="3"/>
  <c r="BO288" i="3"/>
  <c r="BO289" i="3"/>
  <c r="BO290" i="3"/>
  <c r="BO291" i="3"/>
  <c r="BO292" i="3"/>
  <c r="BO293" i="3"/>
  <c r="BO294" i="3"/>
  <c r="BO295" i="3"/>
  <c r="BO296" i="3"/>
  <c r="BO297" i="3"/>
  <c r="BO298" i="3"/>
  <c r="BO299" i="3"/>
  <c r="BO300" i="3"/>
  <c r="BO301" i="3"/>
  <c r="BO302" i="3"/>
  <c r="BO303" i="3"/>
  <c r="BO304" i="3"/>
  <c r="BO305" i="3"/>
  <c r="BO306" i="3"/>
  <c r="BO307" i="3"/>
  <c r="BO308" i="3"/>
  <c r="BO309" i="3"/>
  <c r="BO310" i="3"/>
  <c r="BO311" i="3"/>
  <c r="BO312" i="3"/>
  <c r="BO313" i="3"/>
  <c r="BO314" i="3"/>
  <c r="BO315" i="3"/>
  <c r="BO316" i="3"/>
  <c r="BO317" i="3"/>
  <c r="BO318" i="3"/>
  <c r="BO319" i="3"/>
  <c r="BO320" i="3"/>
  <c r="BO321" i="3"/>
  <c r="BO322" i="3"/>
  <c r="BO323" i="3"/>
  <c r="BO324" i="3"/>
  <c r="BO325" i="3"/>
  <c r="BO326" i="3"/>
  <c r="BO327" i="3"/>
  <c r="BO328" i="3"/>
  <c r="BO329" i="3"/>
  <c r="BO330" i="3"/>
  <c r="BO331" i="3"/>
  <c r="BO332" i="3"/>
  <c r="BO333" i="3"/>
  <c r="BO334" i="3"/>
  <c r="BO335" i="3"/>
  <c r="BO336" i="3"/>
  <c r="BO337" i="3"/>
  <c r="BO338" i="3"/>
  <c r="BO339" i="3"/>
  <c r="BO340" i="3"/>
  <c r="BO341" i="3"/>
  <c r="BO342" i="3"/>
  <c r="BO343" i="3"/>
  <c r="BO344" i="3"/>
  <c r="BO345" i="3"/>
  <c r="BO346" i="3"/>
  <c r="BO347" i="3"/>
  <c r="BO348" i="3"/>
  <c r="BO349" i="3"/>
  <c r="BO350" i="3"/>
  <c r="BO351" i="3"/>
  <c r="BO352" i="3"/>
  <c r="BO353" i="3"/>
  <c r="BO354" i="3"/>
  <c r="BO355" i="3"/>
  <c r="BO356" i="3"/>
  <c r="BO357" i="3"/>
  <c r="BO358" i="3"/>
  <c r="BO359" i="3"/>
  <c r="BO360" i="3"/>
  <c r="BO361" i="3"/>
  <c r="BO362" i="3"/>
  <c r="BO363" i="3"/>
  <c r="BO364" i="3"/>
  <c r="BO365" i="3"/>
  <c r="BO366" i="3"/>
  <c r="BO367" i="3"/>
  <c r="BO368" i="3"/>
  <c r="BO369" i="3"/>
  <c r="BO370" i="3"/>
  <c r="BO371" i="3"/>
  <c r="BO372" i="3"/>
  <c r="BO373" i="3"/>
  <c r="BO374" i="3"/>
  <c r="BO375" i="3"/>
  <c r="BO376" i="3"/>
  <c r="BO377" i="3"/>
  <c r="BO378" i="3"/>
  <c r="BO379" i="3"/>
  <c r="BO380" i="3"/>
  <c r="BO381" i="3"/>
  <c r="BO382" i="3"/>
  <c r="BO383" i="3"/>
  <c r="BO384" i="3"/>
  <c r="BO385" i="3"/>
  <c r="BO386" i="3"/>
  <c r="BO387" i="3"/>
  <c r="BO388" i="3"/>
  <c r="BO389" i="3"/>
  <c r="BO390" i="3"/>
  <c r="BO391" i="3"/>
  <c r="BO392" i="3"/>
  <c r="BO393" i="3"/>
  <c r="BO394" i="3"/>
  <c r="BO395" i="3"/>
  <c r="BO396" i="3"/>
  <c r="BO397" i="3"/>
  <c r="BO398" i="3"/>
  <c r="BO399" i="3"/>
  <c r="BO400" i="3"/>
  <c r="BO401" i="3"/>
  <c r="BO402" i="3"/>
  <c r="BO403" i="3"/>
  <c r="BO404" i="3"/>
  <c r="BO405" i="3"/>
  <c r="BO406" i="3"/>
  <c r="BO407" i="3"/>
  <c r="BO408" i="3"/>
  <c r="BO409" i="3"/>
  <c r="BO410" i="3"/>
  <c r="BO411" i="3"/>
  <c r="BO412" i="3"/>
  <c r="BO413" i="3"/>
  <c r="BO414" i="3"/>
  <c r="BO415" i="3"/>
  <c r="BO416" i="3"/>
  <c r="BO417" i="3"/>
  <c r="BO418" i="3"/>
  <c r="BO419" i="3"/>
  <c r="BO420" i="3"/>
  <c r="BO421" i="3"/>
  <c r="BO422" i="3"/>
  <c r="BO423" i="3"/>
  <c r="BO424" i="3"/>
  <c r="BO425" i="3"/>
  <c r="BO426" i="3"/>
  <c r="BO427" i="3"/>
  <c r="BO428" i="3"/>
  <c r="BO429" i="3"/>
  <c r="BO430" i="3"/>
  <c r="BO431" i="3"/>
  <c r="BO432" i="3"/>
  <c r="BO433" i="3"/>
  <c r="BO434" i="3"/>
  <c r="BO435" i="3"/>
  <c r="BO436" i="3"/>
  <c r="BO437" i="3"/>
  <c r="BO438" i="3"/>
  <c r="BO439" i="3"/>
  <c r="BO440" i="3"/>
  <c r="BO441" i="3"/>
  <c r="BO442" i="3"/>
  <c r="BO443" i="3"/>
  <c r="BO444" i="3"/>
  <c r="BO445" i="3"/>
  <c r="BO446" i="3"/>
  <c r="BO447" i="3"/>
  <c r="BO448" i="3"/>
  <c r="BO449" i="3"/>
  <c r="BO450" i="3"/>
  <c r="BO451" i="3"/>
  <c r="BO452" i="3"/>
  <c r="BO453" i="3"/>
  <c r="BO454" i="3"/>
  <c r="BO455" i="3"/>
  <c r="BO456" i="3"/>
  <c r="BO457" i="3"/>
  <c r="BO458" i="3"/>
  <c r="BO459" i="3"/>
  <c r="BO460" i="3"/>
  <c r="BO461" i="3"/>
  <c r="BO462" i="3"/>
  <c r="BO463" i="3"/>
  <c r="BO464" i="3"/>
  <c r="BO465" i="3"/>
  <c r="BO466" i="3"/>
  <c r="BO467" i="3"/>
  <c r="BO468" i="3"/>
  <c r="BO469" i="3"/>
  <c r="BO470" i="3"/>
  <c r="BO471" i="3"/>
  <c r="BO472" i="3"/>
  <c r="BO473" i="3"/>
  <c r="BO474" i="3"/>
  <c r="BO475" i="3"/>
  <c r="BO476" i="3"/>
  <c r="BO477" i="3"/>
  <c r="BO478" i="3"/>
  <c r="BO479" i="3"/>
  <c r="BO480" i="3"/>
  <c r="BO481" i="3"/>
  <c r="BO482" i="3"/>
  <c r="BO483" i="3"/>
  <c r="BO484" i="3"/>
  <c r="BO485" i="3"/>
  <c r="BO486" i="3"/>
  <c r="BO487" i="3"/>
  <c r="BO488" i="3"/>
  <c r="BO489" i="3"/>
  <c r="BO490" i="3"/>
  <c r="BO491" i="3"/>
  <c r="BO492" i="3"/>
  <c r="BO493" i="3"/>
  <c r="BO494" i="3"/>
  <c r="BO495" i="3"/>
  <c r="BO496" i="3"/>
  <c r="BO497" i="3"/>
  <c r="BO498" i="3"/>
  <c r="BO499" i="3"/>
  <c r="BO500" i="3"/>
  <c r="BO501" i="3"/>
  <c r="BO502" i="3"/>
  <c r="BO503" i="3"/>
  <c r="BO504" i="3"/>
  <c r="BO505" i="3"/>
  <c r="BO506" i="3"/>
  <c r="BO507" i="3"/>
  <c r="BO508" i="3"/>
  <c r="BO509" i="3"/>
  <c r="BO510" i="3"/>
  <c r="BO511" i="3"/>
  <c r="BO512" i="3"/>
  <c r="BO513" i="3"/>
  <c r="BO514" i="3"/>
  <c r="BO515" i="3"/>
  <c r="BO516" i="3"/>
  <c r="BO517" i="3"/>
  <c r="BO518" i="3"/>
  <c r="BO519" i="3"/>
  <c r="BO520" i="3"/>
  <c r="BO521" i="3"/>
  <c r="BO522" i="3"/>
  <c r="BO523" i="3"/>
  <c r="BO524" i="3"/>
  <c r="BO525" i="3"/>
  <c r="BO526" i="3"/>
  <c r="BO527" i="3"/>
  <c r="BO528" i="3"/>
  <c r="BO529" i="3"/>
  <c r="BO530" i="3"/>
  <c r="BO531" i="3"/>
  <c r="BO532" i="3"/>
  <c r="BO533" i="3"/>
  <c r="BO534" i="3"/>
  <c r="BO535" i="3"/>
  <c r="BO536" i="3"/>
  <c r="BO537" i="3"/>
  <c r="BO538" i="3"/>
  <c r="BO539" i="3"/>
  <c r="BO540" i="3"/>
  <c r="BO541" i="3"/>
  <c r="BO542" i="3"/>
  <c r="BO543" i="3"/>
  <c r="BO544" i="3"/>
  <c r="BO545" i="3"/>
  <c r="BO546" i="3"/>
  <c r="BO547" i="3"/>
  <c r="BO548" i="3"/>
  <c r="BO549" i="3"/>
  <c r="BO550" i="3"/>
  <c r="BO551" i="3"/>
  <c r="BO552" i="3"/>
  <c r="BO553" i="3"/>
  <c r="BO554" i="3"/>
  <c r="BO555" i="3"/>
  <c r="BO556" i="3"/>
  <c r="BO557" i="3"/>
  <c r="BO558" i="3"/>
  <c r="BO559" i="3"/>
  <c r="BO560" i="3"/>
  <c r="BO561" i="3"/>
  <c r="BO562" i="3"/>
  <c r="BO563" i="3"/>
  <c r="BO564" i="3"/>
  <c r="BO565" i="3"/>
  <c r="BO566" i="3"/>
  <c r="BO567" i="3"/>
  <c r="BO568" i="3"/>
  <c r="BO569" i="3"/>
  <c r="BO570" i="3"/>
  <c r="BO571" i="3"/>
  <c r="BO572" i="3"/>
  <c r="BO573" i="3"/>
  <c r="BO574" i="3"/>
  <c r="BO575" i="3"/>
  <c r="BO576" i="3"/>
  <c r="BO577" i="3"/>
  <c r="BO578" i="3"/>
  <c r="BO579" i="3"/>
  <c r="BO580" i="3"/>
  <c r="BO581" i="3"/>
  <c r="BO582" i="3"/>
  <c r="BO583" i="3"/>
  <c r="BO584" i="3"/>
  <c r="BO585" i="3"/>
  <c r="BO586" i="3"/>
  <c r="BO587" i="3"/>
  <c r="BO588" i="3"/>
  <c r="BO589" i="3"/>
  <c r="BO590" i="3"/>
  <c r="BO591" i="3"/>
  <c r="BO592" i="3"/>
  <c r="BO593" i="3"/>
  <c r="BO594" i="3"/>
  <c r="BO595" i="3"/>
  <c r="BO596" i="3"/>
  <c r="BO597" i="3"/>
  <c r="BO598" i="3"/>
  <c r="BO599" i="3"/>
  <c r="BO600" i="3"/>
  <c r="BO601" i="3"/>
  <c r="BO602" i="3"/>
  <c r="BO603" i="3"/>
  <c r="BO604" i="3"/>
  <c r="BO605" i="3"/>
  <c r="BO606" i="3"/>
  <c r="BO607" i="3"/>
  <c r="BO608" i="3"/>
  <c r="BO609" i="3"/>
  <c r="BO610" i="3"/>
  <c r="BO611" i="3"/>
  <c r="BO612" i="3"/>
  <c r="BO613" i="3"/>
  <c r="BO614" i="3"/>
  <c r="BO615" i="3"/>
  <c r="BO616" i="3"/>
  <c r="BO617" i="3"/>
  <c r="BO618" i="3"/>
  <c r="BO619" i="3"/>
  <c r="BO620" i="3"/>
  <c r="BO621" i="3"/>
  <c r="BO622" i="3"/>
  <c r="BO623" i="3"/>
  <c r="BO624" i="3"/>
  <c r="BO625" i="3"/>
  <c r="BO626" i="3"/>
  <c r="BO627" i="3"/>
  <c r="BO628" i="3"/>
  <c r="BO629" i="3"/>
  <c r="BO630" i="3"/>
  <c r="BO631" i="3"/>
  <c r="BO632" i="3"/>
  <c r="BO633" i="3"/>
  <c r="BO634" i="3"/>
  <c r="BO635" i="3"/>
  <c r="BO636" i="3"/>
  <c r="BO637" i="3"/>
  <c r="BO638" i="3"/>
  <c r="BO639" i="3"/>
  <c r="BO640" i="3"/>
  <c r="BO641" i="3"/>
  <c r="BO642" i="3"/>
  <c r="BO643" i="3"/>
  <c r="BO644" i="3"/>
  <c r="BO645" i="3"/>
  <c r="BO646" i="3"/>
  <c r="BO647" i="3"/>
  <c r="BO648" i="3"/>
  <c r="BO649" i="3"/>
  <c r="BO650" i="3"/>
  <c r="BO651" i="3"/>
  <c r="BO652" i="3"/>
  <c r="BO653" i="3"/>
  <c r="BO654" i="3"/>
  <c r="BO655" i="3"/>
  <c r="BO656" i="3"/>
  <c r="BO657" i="3"/>
  <c r="BO658" i="3"/>
  <c r="BO659" i="3"/>
  <c r="BO660" i="3"/>
  <c r="BO661" i="3"/>
  <c r="BO662" i="3"/>
  <c r="BO663" i="3"/>
  <c r="BO664" i="3"/>
  <c r="BO665" i="3"/>
  <c r="BO666" i="3"/>
  <c r="BO667" i="3"/>
  <c r="BO668" i="3"/>
  <c r="BO669" i="3"/>
  <c r="BO670" i="3"/>
  <c r="BO671" i="3"/>
  <c r="BO672" i="3"/>
  <c r="BO673" i="3"/>
  <c r="BO674" i="3"/>
  <c r="BO675" i="3"/>
  <c r="BO676" i="3"/>
  <c r="BO677" i="3"/>
  <c r="BO678" i="3"/>
  <c r="BO679" i="3"/>
  <c r="BO680" i="3"/>
  <c r="BO681" i="3"/>
  <c r="BO682" i="3"/>
  <c r="BO683" i="3"/>
  <c r="BO684" i="3"/>
  <c r="BO685" i="3"/>
  <c r="BO686" i="3"/>
  <c r="BO687" i="3"/>
  <c r="BO688" i="3"/>
  <c r="BO689" i="3"/>
  <c r="BO690" i="3"/>
  <c r="BO691" i="3"/>
  <c r="BO692" i="3"/>
  <c r="BO693" i="3"/>
  <c r="BO694" i="3"/>
  <c r="BO695" i="3"/>
  <c r="BO696" i="3"/>
  <c r="BO697" i="3"/>
  <c r="BO698" i="3"/>
  <c r="BO699" i="3"/>
  <c r="BO700" i="3"/>
  <c r="BO701" i="3"/>
  <c r="BO702" i="3"/>
  <c r="BO703" i="3"/>
  <c r="BO704" i="3"/>
  <c r="BO705" i="3"/>
  <c r="BO706" i="3"/>
  <c r="BO707" i="3"/>
  <c r="BO708" i="3"/>
  <c r="BO709" i="3"/>
  <c r="BO710" i="3"/>
  <c r="BO711" i="3"/>
  <c r="BO712" i="3"/>
  <c r="BO713" i="3"/>
  <c r="BO714" i="3"/>
  <c r="BO715" i="3"/>
  <c r="BO716" i="3"/>
  <c r="BO717" i="3"/>
  <c r="BO718" i="3"/>
  <c r="BO719" i="3"/>
  <c r="BO720" i="3"/>
  <c r="BO721" i="3"/>
  <c r="BO722" i="3"/>
  <c r="BO723" i="3"/>
  <c r="BO724" i="3"/>
  <c r="BO725" i="3"/>
  <c r="BO726" i="3"/>
  <c r="BO727" i="3"/>
  <c r="BO728" i="3"/>
  <c r="BO729" i="3"/>
  <c r="BO730" i="3"/>
  <c r="BO731" i="3"/>
  <c r="BO732" i="3"/>
  <c r="BO733" i="3"/>
  <c r="BO734" i="3"/>
  <c r="BO735" i="3"/>
  <c r="BO736" i="3"/>
  <c r="BO737" i="3"/>
  <c r="BO738" i="3"/>
  <c r="BO739" i="3"/>
  <c r="BO740" i="3"/>
  <c r="BO741" i="3"/>
  <c r="BO742" i="3"/>
  <c r="BO743" i="3"/>
  <c r="BO744" i="3"/>
  <c r="BO745" i="3"/>
  <c r="BO746" i="3"/>
  <c r="BO747" i="3"/>
  <c r="BO748" i="3"/>
  <c r="BO749" i="3"/>
  <c r="BO750" i="3"/>
  <c r="BO751" i="3"/>
  <c r="BO752" i="3"/>
  <c r="BO753" i="3"/>
  <c r="BO754" i="3"/>
  <c r="BO755" i="3"/>
  <c r="BO756" i="3"/>
  <c r="BO757" i="3"/>
  <c r="BO758" i="3"/>
  <c r="BO759" i="3"/>
  <c r="BO760" i="3"/>
  <c r="BO761" i="3"/>
  <c r="BO762" i="3"/>
  <c r="BO763" i="3"/>
  <c r="BO764" i="3"/>
  <c r="BO765" i="3"/>
  <c r="BO766" i="3"/>
  <c r="BO767" i="3"/>
  <c r="BO768" i="3"/>
  <c r="BO769" i="3"/>
  <c r="BO770" i="3"/>
  <c r="BO771" i="3"/>
  <c r="BO772" i="3"/>
  <c r="BO773" i="3"/>
  <c r="BO774" i="3"/>
  <c r="BO775" i="3"/>
  <c r="BO776" i="3"/>
  <c r="BO777" i="3"/>
  <c r="BO778" i="3"/>
  <c r="BO779" i="3"/>
  <c r="BO780" i="3"/>
  <c r="BO781" i="3"/>
  <c r="BO782" i="3"/>
  <c r="BO783" i="3"/>
  <c r="BO784" i="3"/>
  <c r="BO785" i="3"/>
  <c r="BO786" i="3"/>
  <c r="BO787" i="3"/>
  <c r="BO788" i="3"/>
  <c r="BO789" i="3"/>
  <c r="BO790" i="3"/>
  <c r="BO791" i="3"/>
  <c r="BO792" i="3"/>
  <c r="BO793" i="3"/>
  <c r="BO794" i="3"/>
  <c r="BO795" i="3"/>
  <c r="BO796" i="3"/>
  <c r="BO797" i="3"/>
  <c r="BO798" i="3"/>
  <c r="BO799" i="3"/>
  <c r="BO800" i="3"/>
  <c r="BO801" i="3"/>
  <c r="BO802" i="3"/>
  <c r="BO803" i="3"/>
  <c r="BO804" i="3"/>
  <c r="BO805" i="3"/>
  <c r="BO806" i="3"/>
  <c r="BO807" i="3"/>
  <c r="BO808" i="3"/>
  <c r="BO809" i="3"/>
  <c r="BO810" i="3"/>
  <c r="BO811" i="3"/>
  <c r="BO812" i="3"/>
  <c r="BO813" i="3"/>
  <c r="BO814" i="3"/>
  <c r="BO815" i="3"/>
  <c r="BO816" i="3"/>
  <c r="BO817" i="3"/>
  <c r="BO818" i="3"/>
  <c r="BO819" i="3"/>
  <c r="BO820" i="3"/>
  <c r="BO821" i="3"/>
  <c r="BO822" i="3"/>
  <c r="BO823" i="3"/>
  <c r="BO824" i="3"/>
  <c r="BO825" i="3"/>
  <c r="BO826" i="3"/>
  <c r="BO827" i="3"/>
  <c r="BO828" i="3"/>
  <c r="BO829" i="3"/>
  <c r="BO830" i="3"/>
  <c r="BO831" i="3"/>
  <c r="BO832" i="3"/>
  <c r="BO833" i="3"/>
  <c r="BO834" i="3"/>
  <c r="BO835" i="3"/>
  <c r="BO836" i="3"/>
  <c r="BO837" i="3"/>
  <c r="BO838" i="3"/>
  <c r="BO839" i="3"/>
  <c r="BO840" i="3"/>
  <c r="BO841" i="3"/>
  <c r="BO842" i="3"/>
  <c r="BO843" i="3"/>
  <c r="BO844" i="3"/>
  <c r="BO845" i="3"/>
  <c r="BO846" i="3"/>
  <c r="BO847" i="3"/>
  <c r="BO848" i="3"/>
  <c r="BO849" i="3"/>
  <c r="BO850" i="3"/>
  <c r="BO851" i="3"/>
  <c r="BO852" i="3"/>
  <c r="BO853" i="3"/>
  <c r="BO854" i="3"/>
  <c r="BO855" i="3"/>
  <c r="BO856" i="3"/>
  <c r="BO857" i="3"/>
  <c r="BO858" i="3"/>
  <c r="BO859" i="3"/>
  <c r="BO860" i="3"/>
  <c r="BO861" i="3"/>
  <c r="BO862" i="3"/>
  <c r="BO863" i="3"/>
  <c r="BO864" i="3"/>
  <c r="BO865" i="3"/>
  <c r="BO866" i="3"/>
  <c r="BO867" i="3"/>
  <c r="BO868" i="3"/>
  <c r="BO869" i="3"/>
  <c r="BO870" i="3"/>
  <c r="BO871" i="3"/>
  <c r="BO872" i="3"/>
  <c r="BO873" i="3"/>
  <c r="BO874" i="3"/>
  <c r="BO875" i="3"/>
  <c r="BO876" i="3"/>
  <c r="BO877" i="3"/>
  <c r="BO878" i="3"/>
  <c r="BO879" i="3"/>
  <c r="BO880" i="3"/>
  <c r="BO881" i="3"/>
  <c r="BO882" i="3"/>
  <c r="BO883" i="3"/>
  <c r="BO884" i="3"/>
  <c r="BO885" i="3"/>
  <c r="BO886" i="3"/>
  <c r="BO887" i="3"/>
  <c r="BO888" i="3"/>
  <c r="BO889" i="3"/>
  <c r="BO890" i="3"/>
  <c r="BO891" i="3"/>
  <c r="BO892" i="3"/>
  <c r="BO893" i="3"/>
  <c r="BO894" i="3"/>
  <c r="BO895" i="3"/>
  <c r="BO896" i="3"/>
  <c r="BO897" i="3"/>
  <c r="BO898" i="3"/>
  <c r="BO899" i="3"/>
  <c r="BO900" i="3"/>
  <c r="BO901" i="3"/>
  <c r="BO902" i="3"/>
  <c r="BO903" i="3"/>
  <c r="BO904" i="3"/>
  <c r="BO905" i="3"/>
  <c r="BO906" i="3"/>
  <c r="BO907" i="3"/>
  <c r="BO908" i="3"/>
  <c r="BO909" i="3"/>
  <c r="BO910" i="3"/>
  <c r="BO911" i="3"/>
  <c r="BO912" i="3"/>
  <c r="BO913" i="3"/>
  <c r="BO914" i="3"/>
  <c r="BO915" i="3"/>
  <c r="BO916" i="3"/>
  <c r="BO917" i="3"/>
  <c r="BO918" i="3"/>
  <c r="BO919" i="3"/>
  <c r="BO920" i="3"/>
  <c r="BO921" i="3"/>
  <c r="BO922" i="3"/>
  <c r="BO923" i="3"/>
  <c r="BO924" i="3"/>
  <c r="BO925" i="3"/>
  <c r="BO926" i="3"/>
  <c r="BO927" i="3"/>
  <c r="BO928" i="3"/>
  <c r="BO929" i="3"/>
  <c r="BO930" i="3"/>
  <c r="BO931" i="3"/>
  <c r="BO932" i="3"/>
  <c r="BO933" i="3"/>
  <c r="BO934" i="3"/>
  <c r="BO935" i="3"/>
  <c r="BO936" i="3"/>
  <c r="BO937" i="3"/>
  <c r="BO938" i="3"/>
  <c r="BO939" i="3"/>
  <c r="BO940" i="3"/>
  <c r="BO941" i="3"/>
  <c r="BO942" i="3"/>
  <c r="BO943" i="3"/>
  <c r="BO944" i="3"/>
  <c r="BO945" i="3"/>
  <c r="BO946" i="3"/>
  <c r="BO947" i="3"/>
  <c r="BO948" i="3"/>
  <c r="BO949" i="3"/>
  <c r="BO950" i="3"/>
  <c r="BO951" i="3"/>
  <c r="BO952" i="3"/>
  <c r="BO953" i="3"/>
  <c r="BO954" i="3"/>
  <c r="BO955" i="3"/>
  <c r="BO956" i="3"/>
  <c r="BO957" i="3"/>
  <c r="BO958" i="3"/>
  <c r="BO959" i="3"/>
  <c r="BO960" i="3"/>
  <c r="BO961" i="3"/>
  <c r="BO962" i="3"/>
  <c r="BO963" i="3"/>
  <c r="BO964" i="3"/>
  <c r="BO965" i="3"/>
  <c r="BO966" i="3"/>
  <c r="BO967" i="3"/>
  <c r="BO968" i="3"/>
  <c r="BO969" i="3"/>
  <c r="BO970" i="3"/>
  <c r="BO971" i="3"/>
  <c r="BO972" i="3"/>
  <c r="BO973" i="3"/>
  <c r="BO974" i="3"/>
  <c r="BO975" i="3"/>
  <c r="BO976" i="3"/>
  <c r="BO977" i="3"/>
  <c r="BO978" i="3"/>
  <c r="BO979" i="3"/>
  <c r="BO980" i="3"/>
  <c r="BO981" i="3"/>
  <c r="BO982" i="3"/>
  <c r="BO983" i="3"/>
  <c r="BO984" i="3"/>
  <c r="BO985" i="3"/>
  <c r="BO986" i="3"/>
  <c r="BO987" i="3"/>
  <c r="BO988" i="3"/>
  <c r="BO989" i="3"/>
  <c r="BO990" i="3"/>
  <c r="BO991" i="3"/>
  <c r="BO992" i="3"/>
  <c r="BO993" i="3"/>
  <c r="BO994" i="3"/>
  <c r="BO995" i="3"/>
  <c r="BO996" i="3"/>
  <c r="BO997" i="3"/>
  <c r="BO998" i="3"/>
  <c r="BO999" i="3"/>
  <c r="BO1000" i="3"/>
  <c r="BO1001" i="3"/>
  <c r="BO1002" i="3"/>
  <c r="BO1003" i="3"/>
  <c r="BO1004" i="3"/>
  <c r="BO1005" i="3"/>
  <c r="BO1006" i="3"/>
  <c r="BM202" i="3"/>
  <c r="BM203" i="3"/>
  <c r="BM204" i="3"/>
  <c r="BM205" i="3"/>
  <c r="BM206" i="3"/>
  <c r="BM207" i="3"/>
  <c r="BM208" i="3"/>
  <c r="BM209" i="3"/>
  <c r="BM210" i="3"/>
  <c r="BM211" i="3"/>
  <c r="BM212" i="3"/>
  <c r="BM213" i="3"/>
  <c r="BM214" i="3"/>
  <c r="BM215" i="3"/>
  <c r="BM216" i="3"/>
  <c r="BM217" i="3"/>
  <c r="BM218" i="3"/>
  <c r="BM219" i="3"/>
  <c r="BM220" i="3"/>
  <c r="BM221" i="3"/>
  <c r="BM222" i="3"/>
  <c r="BM223" i="3"/>
  <c r="BM224" i="3"/>
  <c r="BM225" i="3"/>
  <c r="BM226" i="3"/>
  <c r="BM227" i="3"/>
  <c r="BM228" i="3"/>
  <c r="BM229" i="3"/>
  <c r="BM230" i="3"/>
  <c r="BM231" i="3"/>
  <c r="BM232" i="3"/>
  <c r="BM233" i="3"/>
  <c r="BM234" i="3"/>
  <c r="BM235" i="3"/>
  <c r="BM236" i="3"/>
  <c r="BM237" i="3"/>
  <c r="BM238" i="3"/>
  <c r="BM239" i="3"/>
  <c r="BM240" i="3"/>
  <c r="BM241" i="3"/>
  <c r="BM242" i="3"/>
  <c r="BM243" i="3"/>
  <c r="BM244" i="3"/>
  <c r="BM245" i="3"/>
  <c r="BM246" i="3"/>
  <c r="BM247" i="3"/>
  <c r="BM248" i="3"/>
  <c r="BM249" i="3"/>
  <c r="BM250" i="3"/>
  <c r="BM251" i="3"/>
  <c r="BM252" i="3"/>
  <c r="BM253" i="3"/>
  <c r="BM254" i="3"/>
  <c r="BM255" i="3"/>
  <c r="BM256" i="3"/>
  <c r="BM257" i="3"/>
  <c r="BM258" i="3"/>
  <c r="BM259" i="3"/>
  <c r="BM260" i="3"/>
  <c r="BM261" i="3"/>
  <c r="BM262" i="3"/>
  <c r="BM263" i="3"/>
  <c r="BM264" i="3"/>
  <c r="BM265" i="3"/>
  <c r="BM266" i="3"/>
  <c r="BM267" i="3"/>
  <c r="BM268" i="3"/>
  <c r="BM269" i="3"/>
  <c r="BM270" i="3"/>
  <c r="BM271" i="3"/>
  <c r="BM272" i="3"/>
  <c r="BM273" i="3"/>
  <c r="BM274" i="3"/>
  <c r="BM275" i="3"/>
  <c r="BM276" i="3"/>
  <c r="BM277" i="3"/>
  <c r="BM278" i="3"/>
  <c r="BM279" i="3"/>
  <c r="BM280" i="3"/>
  <c r="BM281" i="3"/>
  <c r="BM282" i="3"/>
  <c r="BM283" i="3"/>
  <c r="BM284" i="3"/>
  <c r="BM285" i="3"/>
  <c r="BM286" i="3"/>
  <c r="BM287" i="3"/>
  <c r="BM288" i="3"/>
  <c r="BM289" i="3"/>
  <c r="BM290" i="3"/>
  <c r="BM291" i="3"/>
  <c r="BM292" i="3"/>
  <c r="BM293" i="3"/>
  <c r="BM294" i="3"/>
  <c r="BM295" i="3"/>
  <c r="BM296" i="3"/>
  <c r="BM297" i="3"/>
  <c r="BM298" i="3"/>
  <c r="BM299" i="3"/>
  <c r="BM300" i="3"/>
  <c r="BM301" i="3"/>
  <c r="BM302" i="3"/>
  <c r="BM303" i="3"/>
  <c r="BM304" i="3"/>
  <c r="BM305" i="3"/>
  <c r="BM306" i="3"/>
  <c r="BM307" i="3"/>
  <c r="BM308" i="3"/>
  <c r="BM309" i="3"/>
  <c r="BM310" i="3"/>
  <c r="BM311" i="3"/>
  <c r="BM312" i="3"/>
  <c r="BM313" i="3"/>
  <c r="BM314" i="3"/>
  <c r="BM315" i="3"/>
  <c r="BM316" i="3"/>
  <c r="BM317" i="3"/>
  <c r="BM318" i="3"/>
  <c r="BM319" i="3"/>
  <c r="BM320" i="3"/>
  <c r="BM321" i="3"/>
  <c r="BM322" i="3"/>
  <c r="BM323" i="3"/>
  <c r="BM324" i="3"/>
  <c r="BM325" i="3"/>
  <c r="BM326" i="3"/>
  <c r="BM327" i="3"/>
  <c r="BM328" i="3"/>
  <c r="BM329" i="3"/>
  <c r="BM330" i="3"/>
  <c r="BM331" i="3"/>
  <c r="BM332" i="3"/>
  <c r="BM333" i="3"/>
  <c r="BM334" i="3"/>
  <c r="BM335" i="3"/>
  <c r="BM336" i="3"/>
  <c r="BM337" i="3"/>
  <c r="BM338" i="3"/>
  <c r="BM339" i="3"/>
  <c r="BM340" i="3"/>
  <c r="BM341" i="3"/>
  <c r="BM342" i="3"/>
  <c r="BM343" i="3"/>
  <c r="BM344" i="3"/>
  <c r="BM345" i="3"/>
  <c r="BM346" i="3"/>
  <c r="BM347" i="3"/>
  <c r="BM348" i="3"/>
  <c r="BM349" i="3"/>
  <c r="BM350" i="3"/>
  <c r="BM351" i="3"/>
  <c r="BM352" i="3"/>
  <c r="BM353" i="3"/>
  <c r="BM354" i="3"/>
  <c r="BM355" i="3"/>
  <c r="BM356" i="3"/>
  <c r="BM357" i="3"/>
  <c r="BM358" i="3"/>
  <c r="BM359" i="3"/>
  <c r="BM360" i="3"/>
  <c r="BM361" i="3"/>
  <c r="BM362" i="3"/>
  <c r="BM363" i="3"/>
  <c r="BM364" i="3"/>
  <c r="BM365" i="3"/>
  <c r="BM366" i="3"/>
  <c r="BM367" i="3"/>
  <c r="BM368" i="3"/>
  <c r="BM369" i="3"/>
  <c r="BM370" i="3"/>
  <c r="BM371" i="3"/>
  <c r="BM372" i="3"/>
  <c r="BM373" i="3"/>
  <c r="BM374" i="3"/>
  <c r="BM375" i="3"/>
  <c r="BM376" i="3"/>
  <c r="BM377" i="3"/>
  <c r="BM378" i="3"/>
  <c r="BM379" i="3"/>
  <c r="BM380" i="3"/>
  <c r="BM381" i="3"/>
  <c r="BM382" i="3"/>
  <c r="BM383" i="3"/>
  <c r="BM384" i="3"/>
  <c r="BM385" i="3"/>
  <c r="BM386" i="3"/>
  <c r="BM387" i="3"/>
  <c r="BM388" i="3"/>
  <c r="BM389" i="3"/>
  <c r="BM390" i="3"/>
  <c r="BM391" i="3"/>
  <c r="BM392" i="3"/>
  <c r="BM393" i="3"/>
  <c r="BM394" i="3"/>
  <c r="BM395" i="3"/>
  <c r="BM396" i="3"/>
  <c r="BM397" i="3"/>
  <c r="BM398" i="3"/>
  <c r="BM399" i="3"/>
  <c r="BM400" i="3"/>
  <c r="BM401" i="3"/>
  <c r="BM402" i="3"/>
  <c r="BM403" i="3"/>
  <c r="BM404" i="3"/>
  <c r="BM405" i="3"/>
  <c r="BM406" i="3"/>
  <c r="BM407" i="3"/>
  <c r="BM408" i="3"/>
  <c r="BM409" i="3"/>
  <c r="BM410" i="3"/>
  <c r="BM411" i="3"/>
  <c r="BM412" i="3"/>
  <c r="BM413" i="3"/>
  <c r="BM414" i="3"/>
  <c r="BM415" i="3"/>
  <c r="BM416" i="3"/>
  <c r="BM417" i="3"/>
  <c r="BM418" i="3"/>
  <c r="BM419" i="3"/>
  <c r="BM420" i="3"/>
  <c r="BM421" i="3"/>
  <c r="BM422" i="3"/>
  <c r="BM423" i="3"/>
  <c r="BM424" i="3"/>
  <c r="BM425" i="3"/>
  <c r="BM426" i="3"/>
  <c r="BM427" i="3"/>
  <c r="BM428" i="3"/>
  <c r="BM429" i="3"/>
  <c r="BM430" i="3"/>
  <c r="BM431" i="3"/>
  <c r="BM432" i="3"/>
  <c r="BM433" i="3"/>
  <c r="BM434" i="3"/>
  <c r="BM435" i="3"/>
  <c r="BM436" i="3"/>
  <c r="BM437" i="3"/>
  <c r="BM438" i="3"/>
  <c r="BM439" i="3"/>
  <c r="BM440" i="3"/>
  <c r="BM441" i="3"/>
  <c r="BM442" i="3"/>
  <c r="BM443" i="3"/>
  <c r="BM444" i="3"/>
  <c r="BM445" i="3"/>
  <c r="BM446" i="3"/>
  <c r="BM447" i="3"/>
  <c r="BM448" i="3"/>
  <c r="BM449" i="3"/>
  <c r="BM450" i="3"/>
  <c r="BM451" i="3"/>
  <c r="BM452" i="3"/>
  <c r="BM453" i="3"/>
  <c r="BM454" i="3"/>
  <c r="BM455" i="3"/>
  <c r="BM456" i="3"/>
  <c r="BM457" i="3"/>
  <c r="BM458" i="3"/>
  <c r="BM459" i="3"/>
  <c r="BM460" i="3"/>
  <c r="BM461" i="3"/>
  <c r="BM462" i="3"/>
  <c r="BM463" i="3"/>
  <c r="BM464" i="3"/>
  <c r="BM465" i="3"/>
  <c r="BM466" i="3"/>
  <c r="BM467" i="3"/>
  <c r="BM468" i="3"/>
  <c r="BM469" i="3"/>
  <c r="BM470" i="3"/>
  <c r="BM471" i="3"/>
  <c r="BM472" i="3"/>
  <c r="BM473" i="3"/>
  <c r="BM474" i="3"/>
  <c r="BM475" i="3"/>
  <c r="BM476" i="3"/>
  <c r="BM477" i="3"/>
  <c r="BM478" i="3"/>
  <c r="BM479" i="3"/>
  <c r="BM480" i="3"/>
  <c r="BM481" i="3"/>
  <c r="BM482" i="3"/>
  <c r="BM483" i="3"/>
  <c r="BM484" i="3"/>
  <c r="BM485" i="3"/>
  <c r="BM486" i="3"/>
  <c r="BM487" i="3"/>
  <c r="BM488" i="3"/>
  <c r="BM489" i="3"/>
  <c r="BM490" i="3"/>
  <c r="BM491" i="3"/>
  <c r="BM492" i="3"/>
  <c r="BM493" i="3"/>
  <c r="BM494" i="3"/>
  <c r="BM495" i="3"/>
  <c r="BM496" i="3"/>
  <c r="BM497" i="3"/>
  <c r="BM498" i="3"/>
  <c r="BM499" i="3"/>
  <c r="BM500" i="3"/>
  <c r="BM501" i="3"/>
  <c r="BM502" i="3"/>
  <c r="BM503" i="3"/>
  <c r="BM504" i="3"/>
  <c r="BM505" i="3"/>
  <c r="BM506" i="3"/>
  <c r="BM507" i="3"/>
  <c r="BM508" i="3"/>
  <c r="BM509" i="3"/>
  <c r="BM510" i="3"/>
  <c r="BM511" i="3"/>
  <c r="BM512" i="3"/>
  <c r="BM513" i="3"/>
  <c r="BM514" i="3"/>
  <c r="BM515" i="3"/>
  <c r="BM516" i="3"/>
  <c r="BM517" i="3"/>
  <c r="BM518" i="3"/>
  <c r="BM519" i="3"/>
  <c r="BM520" i="3"/>
  <c r="BM521" i="3"/>
  <c r="BM522" i="3"/>
  <c r="BM523" i="3"/>
  <c r="BM524" i="3"/>
  <c r="BM525" i="3"/>
  <c r="BM526" i="3"/>
  <c r="BM527" i="3"/>
  <c r="BM528" i="3"/>
  <c r="BM529" i="3"/>
  <c r="BM530" i="3"/>
  <c r="BM531" i="3"/>
  <c r="BM532" i="3"/>
  <c r="BM533" i="3"/>
  <c r="BM534" i="3"/>
  <c r="BM535" i="3"/>
  <c r="BM536" i="3"/>
  <c r="BM537" i="3"/>
  <c r="BM538" i="3"/>
  <c r="BM539" i="3"/>
  <c r="BM540" i="3"/>
  <c r="BM541" i="3"/>
  <c r="BM542" i="3"/>
  <c r="BM543" i="3"/>
  <c r="BM544" i="3"/>
  <c r="BM545" i="3"/>
  <c r="BM546" i="3"/>
  <c r="BM547" i="3"/>
  <c r="BM548" i="3"/>
  <c r="BM549" i="3"/>
  <c r="BM550" i="3"/>
  <c r="BM551" i="3"/>
  <c r="BM552" i="3"/>
  <c r="BM553" i="3"/>
  <c r="BM554" i="3"/>
  <c r="BM555" i="3"/>
  <c r="BM556" i="3"/>
  <c r="BM557" i="3"/>
  <c r="BM558" i="3"/>
  <c r="BM559" i="3"/>
  <c r="BM560" i="3"/>
  <c r="BM561" i="3"/>
  <c r="BM562" i="3"/>
  <c r="BM563" i="3"/>
  <c r="BM564" i="3"/>
  <c r="BM565" i="3"/>
  <c r="BM566" i="3"/>
  <c r="BM567" i="3"/>
  <c r="BM568" i="3"/>
  <c r="BM569" i="3"/>
  <c r="BM570" i="3"/>
  <c r="BM571" i="3"/>
  <c r="BM572" i="3"/>
  <c r="BM573" i="3"/>
  <c r="BM574" i="3"/>
  <c r="BM575" i="3"/>
  <c r="BM576" i="3"/>
  <c r="BM577" i="3"/>
  <c r="BM578" i="3"/>
  <c r="BM579" i="3"/>
  <c r="BM580" i="3"/>
  <c r="BM581" i="3"/>
  <c r="BM582" i="3"/>
  <c r="BM583" i="3"/>
  <c r="BM584" i="3"/>
  <c r="BM585" i="3"/>
  <c r="BM586" i="3"/>
  <c r="BM587" i="3"/>
  <c r="BM588" i="3"/>
  <c r="BM589" i="3"/>
  <c r="BM590" i="3"/>
  <c r="BM591" i="3"/>
  <c r="BM592" i="3"/>
  <c r="BM593" i="3"/>
  <c r="BM594" i="3"/>
  <c r="BM595" i="3"/>
  <c r="BM596" i="3"/>
  <c r="BM597" i="3"/>
  <c r="BM598" i="3"/>
  <c r="BM599" i="3"/>
  <c r="BM600" i="3"/>
  <c r="BM601" i="3"/>
  <c r="BM602" i="3"/>
  <c r="BM603" i="3"/>
  <c r="BM604" i="3"/>
  <c r="BM605" i="3"/>
  <c r="BM606" i="3"/>
  <c r="BM607" i="3"/>
  <c r="BM608" i="3"/>
  <c r="BM609" i="3"/>
  <c r="BM610" i="3"/>
  <c r="BM611" i="3"/>
  <c r="BM612" i="3"/>
  <c r="BM613" i="3"/>
  <c r="BM614" i="3"/>
  <c r="BM615" i="3"/>
  <c r="BM616" i="3"/>
  <c r="BM617" i="3"/>
  <c r="BM618" i="3"/>
  <c r="BM619" i="3"/>
  <c r="BM620" i="3"/>
  <c r="BM621" i="3"/>
  <c r="BM622" i="3"/>
  <c r="BM623" i="3"/>
  <c r="BM624" i="3"/>
  <c r="BM625" i="3"/>
  <c r="BM626" i="3"/>
  <c r="BM627" i="3"/>
  <c r="BM628" i="3"/>
  <c r="BM629" i="3"/>
  <c r="BM630" i="3"/>
  <c r="BM631" i="3"/>
  <c r="BM632" i="3"/>
  <c r="BM633" i="3"/>
  <c r="BM634" i="3"/>
  <c r="BM635" i="3"/>
  <c r="BM636" i="3"/>
  <c r="BM637" i="3"/>
  <c r="BM638" i="3"/>
  <c r="BM639" i="3"/>
  <c r="BM640" i="3"/>
  <c r="BM641" i="3"/>
  <c r="BM642" i="3"/>
  <c r="BM643" i="3"/>
  <c r="BM644" i="3"/>
  <c r="BM645" i="3"/>
  <c r="BM646" i="3"/>
  <c r="BM647" i="3"/>
  <c r="BM648" i="3"/>
  <c r="BM649" i="3"/>
  <c r="BM650" i="3"/>
  <c r="BM651" i="3"/>
  <c r="BM652" i="3"/>
  <c r="BM653" i="3"/>
  <c r="BM654" i="3"/>
  <c r="BM655" i="3"/>
  <c r="BM656" i="3"/>
  <c r="BM657" i="3"/>
  <c r="BM658" i="3"/>
  <c r="BM659" i="3"/>
  <c r="BM660" i="3"/>
  <c r="BM661" i="3"/>
  <c r="BM662" i="3"/>
  <c r="BM663" i="3"/>
  <c r="BM664" i="3"/>
  <c r="BM665" i="3"/>
  <c r="BM666" i="3"/>
  <c r="BM667" i="3"/>
  <c r="BM668" i="3"/>
  <c r="BM669" i="3"/>
  <c r="BM670" i="3"/>
  <c r="BM671" i="3"/>
  <c r="BM672" i="3"/>
  <c r="BM673" i="3"/>
  <c r="BM674" i="3"/>
  <c r="BM675" i="3"/>
  <c r="BM676" i="3"/>
  <c r="BM677" i="3"/>
  <c r="BM678" i="3"/>
  <c r="BM679" i="3"/>
  <c r="BM680" i="3"/>
  <c r="BM681" i="3"/>
  <c r="BM682" i="3"/>
  <c r="BM683" i="3"/>
  <c r="BM684" i="3"/>
  <c r="BM685" i="3"/>
  <c r="BM686" i="3"/>
  <c r="BM687" i="3"/>
  <c r="BM688" i="3"/>
  <c r="BM689" i="3"/>
  <c r="BM690" i="3"/>
  <c r="BM691" i="3"/>
  <c r="BM692" i="3"/>
  <c r="BM693" i="3"/>
  <c r="BM694" i="3"/>
  <c r="BM695" i="3"/>
  <c r="BM696" i="3"/>
  <c r="BM697" i="3"/>
  <c r="BM698" i="3"/>
  <c r="BM699" i="3"/>
  <c r="BM700" i="3"/>
  <c r="BM701" i="3"/>
  <c r="BM702" i="3"/>
  <c r="BM703" i="3"/>
  <c r="BM704" i="3"/>
  <c r="BM705" i="3"/>
  <c r="BM706" i="3"/>
  <c r="BM707" i="3"/>
  <c r="BM708" i="3"/>
  <c r="BM709" i="3"/>
  <c r="BM710" i="3"/>
  <c r="BM711" i="3"/>
  <c r="BM712" i="3"/>
  <c r="BM713" i="3"/>
  <c r="BM714" i="3"/>
  <c r="BM715" i="3"/>
  <c r="BM716" i="3"/>
  <c r="BM717" i="3"/>
  <c r="BM718" i="3"/>
  <c r="BM719" i="3"/>
  <c r="BM720" i="3"/>
  <c r="BM721" i="3"/>
  <c r="BM722" i="3"/>
  <c r="BM723" i="3"/>
  <c r="BM724" i="3"/>
  <c r="BM725" i="3"/>
  <c r="BM726" i="3"/>
  <c r="BM727" i="3"/>
  <c r="BM728" i="3"/>
  <c r="BM729" i="3"/>
  <c r="BM730" i="3"/>
  <c r="BM731" i="3"/>
  <c r="BM732" i="3"/>
  <c r="BM733" i="3"/>
  <c r="BM734" i="3"/>
  <c r="BM735" i="3"/>
  <c r="BM736" i="3"/>
  <c r="BM737" i="3"/>
  <c r="BM738" i="3"/>
  <c r="BM739" i="3"/>
  <c r="BM740" i="3"/>
  <c r="BM741" i="3"/>
  <c r="BM742" i="3"/>
  <c r="BM743" i="3"/>
  <c r="BM744" i="3"/>
  <c r="BM745" i="3"/>
  <c r="BM746" i="3"/>
  <c r="BM747" i="3"/>
  <c r="BM748" i="3"/>
  <c r="BM749" i="3"/>
  <c r="BM750" i="3"/>
  <c r="BM751" i="3"/>
  <c r="BM752" i="3"/>
  <c r="BM753" i="3"/>
  <c r="BM754" i="3"/>
  <c r="BM755" i="3"/>
  <c r="BM756" i="3"/>
  <c r="BM757" i="3"/>
  <c r="BM758" i="3"/>
  <c r="BM759" i="3"/>
  <c r="BM760" i="3"/>
  <c r="BM761" i="3"/>
  <c r="BM762" i="3"/>
  <c r="BM763" i="3"/>
  <c r="BM764" i="3"/>
  <c r="BM765" i="3"/>
  <c r="BM766" i="3"/>
  <c r="BM767" i="3"/>
  <c r="BM768" i="3"/>
  <c r="BM769" i="3"/>
  <c r="BM770" i="3"/>
  <c r="BM771" i="3"/>
  <c r="BM772" i="3"/>
  <c r="BM773" i="3"/>
  <c r="BM774" i="3"/>
  <c r="BM775" i="3"/>
  <c r="BM776" i="3"/>
  <c r="BM777" i="3"/>
  <c r="BM778" i="3"/>
  <c r="BM779" i="3"/>
  <c r="BM780" i="3"/>
  <c r="BM781" i="3"/>
  <c r="BM782" i="3"/>
  <c r="BM783" i="3"/>
  <c r="BM784" i="3"/>
  <c r="BM785" i="3"/>
  <c r="BM786" i="3"/>
  <c r="BM787" i="3"/>
  <c r="BM788" i="3"/>
  <c r="BM789" i="3"/>
  <c r="BM790" i="3"/>
  <c r="BM791" i="3"/>
  <c r="BM792" i="3"/>
  <c r="BM793" i="3"/>
  <c r="BM794" i="3"/>
  <c r="BM795" i="3"/>
  <c r="BM796" i="3"/>
  <c r="BM797" i="3"/>
  <c r="BM798" i="3"/>
  <c r="BM799" i="3"/>
  <c r="BM800" i="3"/>
  <c r="BM801" i="3"/>
  <c r="BM802" i="3"/>
  <c r="BM803" i="3"/>
  <c r="BM804" i="3"/>
  <c r="BM805" i="3"/>
  <c r="BM806" i="3"/>
  <c r="BM807" i="3"/>
  <c r="BM808" i="3"/>
  <c r="BM809" i="3"/>
  <c r="BM810" i="3"/>
  <c r="BM811" i="3"/>
  <c r="BM812" i="3"/>
  <c r="BM813" i="3"/>
  <c r="BM814" i="3"/>
  <c r="BM815" i="3"/>
  <c r="BM816" i="3"/>
  <c r="BM817" i="3"/>
  <c r="BM818" i="3"/>
  <c r="BM819" i="3"/>
  <c r="BM820" i="3"/>
  <c r="BM821" i="3"/>
  <c r="BM822" i="3"/>
  <c r="BM823" i="3"/>
  <c r="BM824" i="3"/>
  <c r="BM825" i="3"/>
  <c r="BM826" i="3"/>
  <c r="BM827" i="3"/>
  <c r="BM828" i="3"/>
  <c r="BM829" i="3"/>
  <c r="BM830" i="3"/>
  <c r="BM831" i="3"/>
  <c r="BM832" i="3"/>
  <c r="BM833" i="3"/>
  <c r="BM834" i="3"/>
  <c r="BM835" i="3"/>
  <c r="BM836" i="3"/>
  <c r="BM837" i="3"/>
  <c r="BM838" i="3"/>
  <c r="BM839" i="3"/>
  <c r="BM840" i="3"/>
  <c r="BM841" i="3"/>
  <c r="BM842" i="3"/>
  <c r="BM843" i="3"/>
  <c r="BM844" i="3"/>
  <c r="BM845" i="3"/>
  <c r="BM846" i="3"/>
  <c r="BM847" i="3"/>
  <c r="BM848" i="3"/>
  <c r="BM849" i="3"/>
  <c r="BM850" i="3"/>
  <c r="BM851" i="3"/>
  <c r="BM852" i="3"/>
  <c r="BM853" i="3"/>
  <c r="BM854" i="3"/>
  <c r="BM855" i="3"/>
  <c r="BM856" i="3"/>
  <c r="BM857" i="3"/>
  <c r="BM858" i="3"/>
  <c r="BM859" i="3"/>
  <c r="BM860" i="3"/>
  <c r="BM861" i="3"/>
  <c r="BM862" i="3"/>
  <c r="BM863" i="3"/>
  <c r="BM864" i="3"/>
  <c r="BM865" i="3"/>
  <c r="BM866" i="3"/>
  <c r="BM867" i="3"/>
  <c r="BM868" i="3"/>
  <c r="BM869" i="3"/>
  <c r="BM870" i="3"/>
  <c r="BM871" i="3"/>
  <c r="BM872" i="3"/>
  <c r="BM873" i="3"/>
  <c r="BM874" i="3"/>
  <c r="BM875" i="3"/>
  <c r="BM876" i="3"/>
  <c r="BM877" i="3"/>
  <c r="BM878" i="3"/>
  <c r="BM879" i="3"/>
  <c r="BM880" i="3"/>
  <c r="BM881" i="3"/>
  <c r="BM882" i="3"/>
  <c r="BM883" i="3"/>
  <c r="BM884" i="3"/>
  <c r="BM885" i="3"/>
  <c r="BM886" i="3"/>
  <c r="BM887" i="3"/>
  <c r="BM888" i="3"/>
  <c r="BM889" i="3"/>
  <c r="BM890" i="3"/>
  <c r="BM891" i="3"/>
  <c r="BM892" i="3"/>
  <c r="BM893" i="3"/>
  <c r="BM894" i="3"/>
  <c r="BM895" i="3"/>
  <c r="BM896" i="3"/>
  <c r="BM897" i="3"/>
  <c r="BM898" i="3"/>
  <c r="BM899" i="3"/>
  <c r="BM900" i="3"/>
  <c r="BM901" i="3"/>
  <c r="BM902" i="3"/>
  <c r="BM903" i="3"/>
  <c r="BM904" i="3"/>
  <c r="BM905" i="3"/>
  <c r="BM906" i="3"/>
  <c r="BM907" i="3"/>
  <c r="BM908" i="3"/>
  <c r="BM909" i="3"/>
  <c r="BM910" i="3"/>
  <c r="BM911" i="3"/>
  <c r="BM912" i="3"/>
  <c r="BM913" i="3"/>
  <c r="BM914" i="3"/>
  <c r="BM915" i="3"/>
  <c r="BM916" i="3"/>
  <c r="BM917" i="3"/>
  <c r="BM918" i="3"/>
  <c r="BM919" i="3"/>
  <c r="BM920" i="3"/>
  <c r="BM921" i="3"/>
  <c r="BM922" i="3"/>
  <c r="BM923" i="3"/>
  <c r="BM924" i="3"/>
  <c r="BM925" i="3"/>
  <c r="BM926" i="3"/>
  <c r="BM927" i="3"/>
  <c r="BM928" i="3"/>
  <c r="BM929" i="3"/>
  <c r="BM930" i="3"/>
  <c r="BM931" i="3"/>
  <c r="BM932" i="3"/>
  <c r="BM933" i="3"/>
  <c r="BM934" i="3"/>
  <c r="BM935" i="3"/>
  <c r="BM936" i="3"/>
  <c r="BM937" i="3"/>
  <c r="BM938" i="3"/>
  <c r="BM939" i="3"/>
  <c r="BM940" i="3"/>
  <c r="BM941" i="3"/>
  <c r="BM942" i="3"/>
  <c r="BM943" i="3"/>
  <c r="BM944" i="3"/>
  <c r="BM945" i="3"/>
  <c r="BM946" i="3"/>
  <c r="BM947" i="3"/>
  <c r="BM948" i="3"/>
  <c r="BM949" i="3"/>
  <c r="BM950" i="3"/>
  <c r="BM951" i="3"/>
  <c r="BM952" i="3"/>
  <c r="BM953" i="3"/>
  <c r="BM954" i="3"/>
  <c r="BM955" i="3"/>
  <c r="BM956" i="3"/>
  <c r="BM957" i="3"/>
  <c r="BM958" i="3"/>
  <c r="BM959" i="3"/>
  <c r="BM960" i="3"/>
  <c r="BM961" i="3"/>
  <c r="BM962" i="3"/>
  <c r="BM963" i="3"/>
  <c r="BM964" i="3"/>
  <c r="BM965" i="3"/>
  <c r="BM966" i="3"/>
  <c r="BM967" i="3"/>
  <c r="BM968" i="3"/>
  <c r="BM969" i="3"/>
  <c r="BM970" i="3"/>
  <c r="BM971" i="3"/>
  <c r="BM972" i="3"/>
  <c r="BM973" i="3"/>
  <c r="BM974" i="3"/>
  <c r="BM975" i="3"/>
  <c r="BM976" i="3"/>
  <c r="BM977" i="3"/>
  <c r="BM978" i="3"/>
  <c r="BM979" i="3"/>
  <c r="BM980" i="3"/>
  <c r="BM981" i="3"/>
  <c r="BM982" i="3"/>
  <c r="BM983" i="3"/>
  <c r="BM984" i="3"/>
  <c r="BM985" i="3"/>
  <c r="BM986" i="3"/>
  <c r="BM987" i="3"/>
  <c r="BM988" i="3"/>
  <c r="BM989" i="3"/>
  <c r="BM990" i="3"/>
  <c r="BM991" i="3"/>
  <c r="BM992" i="3"/>
  <c r="BM993" i="3"/>
  <c r="BM994" i="3"/>
  <c r="BM995" i="3"/>
  <c r="BM996" i="3"/>
  <c r="BM997" i="3"/>
  <c r="BM998" i="3"/>
  <c r="BM999" i="3"/>
  <c r="BM1000" i="3"/>
  <c r="BM1001" i="3"/>
  <c r="BM1002" i="3"/>
  <c r="BM1003" i="3"/>
  <c r="BM1004" i="3"/>
  <c r="BM1005" i="3"/>
  <c r="BM1006" i="3"/>
  <c r="BL202" i="3"/>
  <c r="BL203" i="3"/>
  <c r="BL204" i="3"/>
  <c r="BL205" i="3"/>
  <c r="BL206" i="3"/>
  <c r="BL207" i="3"/>
  <c r="BL208" i="3"/>
  <c r="BL209" i="3"/>
  <c r="BL210" i="3"/>
  <c r="BL211" i="3"/>
  <c r="BL212" i="3"/>
  <c r="BL213" i="3"/>
  <c r="BL214" i="3"/>
  <c r="BL215" i="3"/>
  <c r="BL216" i="3"/>
  <c r="BL217" i="3"/>
  <c r="BL218" i="3"/>
  <c r="BL219" i="3"/>
  <c r="BL220" i="3"/>
  <c r="BL221" i="3"/>
  <c r="BL222" i="3"/>
  <c r="BL223" i="3"/>
  <c r="BL224" i="3"/>
  <c r="BL225" i="3"/>
  <c r="BL226" i="3"/>
  <c r="BL227" i="3"/>
  <c r="BL228" i="3"/>
  <c r="BL229" i="3"/>
  <c r="BL230" i="3"/>
  <c r="BL231" i="3"/>
  <c r="BL232" i="3"/>
  <c r="BL233" i="3"/>
  <c r="BL234" i="3"/>
  <c r="BL235" i="3"/>
  <c r="BL236" i="3"/>
  <c r="BL237" i="3"/>
  <c r="BL238" i="3"/>
  <c r="BL239" i="3"/>
  <c r="BL240" i="3"/>
  <c r="BL241" i="3"/>
  <c r="BL242" i="3"/>
  <c r="BL243" i="3"/>
  <c r="BL244" i="3"/>
  <c r="BL245" i="3"/>
  <c r="BL246" i="3"/>
  <c r="BL247" i="3"/>
  <c r="BL248" i="3"/>
  <c r="BL249" i="3"/>
  <c r="BL250" i="3"/>
  <c r="BL251" i="3"/>
  <c r="BL252" i="3"/>
  <c r="BL253" i="3"/>
  <c r="BL254" i="3"/>
  <c r="BL255" i="3"/>
  <c r="BL256" i="3"/>
  <c r="BL257" i="3"/>
  <c r="BL258" i="3"/>
  <c r="BL259" i="3"/>
  <c r="BL260" i="3"/>
  <c r="BL261" i="3"/>
  <c r="BL262" i="3"/>
  <c r="BL263" i="3"/>
  <c r="BL264" i="3"/>
  <c r="BL265" i="3"/>
  <c r="BL266" i="3"/>
  <c r="BL267" i="3"/>
  <c r="BL268" i="3"/>
  <c r="BL269" i="3"/>
  <c r="BL270" i="3"/>
  <c r="BL271" i="3"/>
  <c r="BL272" i="3"/>
  <c r="BL273" i="3"/>
  <c r="BL274" i="3"/>
  <c r="BL275" i="3"/>
  <c r="BL276" i="3"/>
  <c r="BL277" i="3"/>
  <c r="BL278" i="3"/>
  <c r="BL279" i="3"/>
  <c r="BL280" i="3"/>
  <c r="BL281" i="3"/>
  <c r="BL282" i="3"/>
  <c r="BL283" i="3"/>
  <c r="BL284" i="3"/>
  <c r="BL285" i="3"/>
  <c r="BL286" i="3"/>
  <c r="BL287" i="3"/>
  <c r="BL288" i="3"/>
  <c r="BL289" i="3"/>
  <c r="BL290" i="3"/>
  <c r="BL291" i="3"/>
  <c r="BL292" i="3"/>
  <c r="BL293" i="3"/>
  <c r="BL294" i="3"/>
  <c r="BL295" i="3"/>
  <c r="BL296" i="3"/>
  <c r="BL297" i="3"/>
  <c r="BL298" i="3"/>
  <c r="BL299" i="3"/>
  <c r="BL300" i="3"/>
  <c r="BL301" i="3"/>
  <c r="BL302" i="3"/>
  <c r="BL303" i="3"/>
  <c r="BL304" i="3"/>
  <c r="BL305" i="3"/>
  <c r="BL306" i="3"/>
  <c r="BL307" i="3"/>
  <c r="BL308" i="3"/>
  <c r="BL309" i="3"/>
  <c r="BL310" i="3"/>
  <c r="BL311" i="3"/>
  <c r="BL312" i="3"/>
  <c r="BL313" i="3"/>
  <c r="BL314" i="3"/>
  <c r="BL315" i="3"/>
  <c r="BL316" i="3"/>
  <c r="BL317" i="3"/>
  <c r="BL318" i="3"/>
  <c r="BL319" i="3"/>
  <c r="BL320" i="3"/>
  <c r="BL321" i="3"/>
  <c r="BL322" i="3"/>
  <c r="BL323" i="3"/>
  <c r="BL324" i="3"/>
  <c r="BL325" i="3"/>
  <c r="BL326" i="3"/>
  <c r="BL327" i="3"/>
  <c r="BL328" i="3"/>
  <c r="BL329" i="3"/>
  <c r="BL330" i="3"/>
  <c r="BL331" i="3"/>
  <c r="BL332" i="3"/>
  <c r="BL333" i="3"/>
  <c r="BL334" i="3"/>
  <c r="BL335" i="3"/>
  <c r="BL336" i="3"/>
  <c r="BL337" i="3"/>
  <c r="BL338" i="3"/>
  <c r="BL339" i="3"/>
  <c r="BL340" i="3"/>
  <c r="BL341" i="3"/>
  <c r="BL342" i="3"/>
  <c r="BL343" i="3"/>
  <c r="BL344" i="3"/>
  <c r="BL345" i="3"/>
  <c r="BL346" i="3"/>
  <c r="BL347" i="3"/>
  <c r="BL348" i="3"/>
  <c r="BL349" i="3"/>
  <c r="BL350" i="3"/>
  <c r="BL351" i="3"/>
  <c r="BL352" i="3"/>
  <c r="BL353" i="3"/>
  <c r="BL354" i="3"/>
  <c r="BL355" i="3"/>
  <c r="BL356" i="3"/>
  <c r="BL357" i="3"/>
  <c r="BL358" i="3"/>
  <c r="BL359" i="3"/>
  <c r="BL360" i="3"/>
  <c r="BL361" i="3"/>
  <c r="BL362" i="3"/>
  <c r="BL363" i="3"/>
  <c r="BL364" i="3"/>
  <c r="BL365" i="3"/>
  <c r="BL366" i="3"/>
  <c r="BL367" i="3"/>
  <c r="BL368" i="3"/>
  <c r="BL369" i="3"/>
  <c r="BL370" i="3"/>
  <c r="BL371" i="3"/>
  <c r="BL372" i="3"/>
  <c r="BL373" i="3"/>
  <c r="BL374" i="3"/>
  <c r="BL375" i="3"/>
  <c r="BL376" i="3"/>
  <c r="BL377" i="3"/>
  <c r="BL378" i="3"/>
  <c r="BL379" i="3"/>
  <c r="BL380" i="3"/>
  <c r="BL381" i="3"/>
  <c r="BL382" i="3"/>
  <c r="BL383" i="3"/>
  <c r="BL384" i="3"/>
  <c r="BL385" i="3"/>
  <c r="BL386" i="3"/>
  <c r="BL387" i="3"/>
  <c r="BL388" i="3"/>
  <c r="BL389" i="3"/>
  <c r="BL390" i="3"/>
  <c r="BL391" i="3"/>
  <c r="BL392" i="3"/>
  <c r="BL393" i="3"/>
  <c r="BL394" i="3"/>
  <c r="BL395" i="3"/>
  <c r="BL396" i="3"/>
  <c r="BL397" i="3"/>
  <c r="BL398" i="3"/>
  <c r="BL399" i="3"/>
  <c r="BL400" i="3"/>
  <c r="BL401" i="3"/>
  <c r="BL402" i="3"/>
  <c r="BL403" i="3"/>
  <c r="BL404" i="3"/>
  <c r="BL405" i="3"/>
  <c r="BL406" i="3"/>
  <c r="BL407" i="3"/>
  <c r="BL408" i="3"/>
  <c r="BL409" i="3"/>
  <c r="BL410" i="3"/>
  <c r="BL411" i="3"/>
  <c r="BL412" i="3"/>
  <c r="BL413" i="3"/>
  <c r="BL414" i="3"/>
  <c r="BL415" i="3"/>
  <c r="BL416" i="3"/>
  <c r="BL417" i="3"/>
  <c r="BL418" i="3"/>
  <c r="BL419" i="3"/>
  <c r="BL420" i="3"/>
  <c r="BL421" i="3"/>
  <c r="BL422" i="3"/>
  <c r="BL423" i="3"/>
  <c r="BL424" i="3"/>
  <c r="BL425" i="3"/>
  <c r="BL426" i="3"/>
  <c r="BL427" i="3"/>
  <c r="BL428" i="3"/>
  <c r="BL429" i="3"/>
  <c r="BL430" i="3"/>
  <c r="BL431" i="3"/>
  <c r="BL432" i="3"/>
  <c r="BL433" i="3"/>
  <c r="BL434" i="3"/>
  <c r="BL435" i="3"/>
  <c r="BL436" i="3"/>
  <c r="BL437" i="3"/>
  <c r="BL438" i="3"/>
  <c r="BL439" i="3"/>
  <c r="BL440" i="3"/>
  <c r="BL441" i="3"/>
  <c r="BL442" i="3"/>
  <c r="BL443" i="3"/>
  <c r="BL444" i="3"/>
  <c r="BL445" i="3"/>
  <c r="BL446" i="3"/>
  <c r="BL447" i="3"/>
  <c r="BL448" i="3"/>
  <c r="BL449" i="3"/>
  <c r="BL450" i="3"/>
  <c r="BL451" i="3"/>
  <c r="BL452" i="3"/>
  <c r="BL453" i="3"/>
  <c r="BL454" i="3"/>
  <c r="BL455" i="3"/>
  <c r="BL456" i="3"/>
  <c r="BL457" i="3"/>
  <c r="BL458" i="3"/>
  <c r="BL459" i="3"/>
  <c r="BL460" i="3"/>
  <c r="BL461" i="3"/>
  <c r="BL462" i="3"/>
  <c r="BL463" i="3"/>
  <c r="BL464" i="3"/>
  <c r="BL465" i="3"/>
  <c r="BL466" i="3"/>
  <c r="BL467" i="3"/>
  <c r="BL468" i="3"/>
  <c r="BL469" i="3"/>
  <c r="BL470" i="3"/>
  <c r="BL471" i="3"/>
  <c r="BL472" i="3"/>
  <c r="BL473" i="3"/>
  <c r="BL474" i="3"/>
  <c r="BL475" i="3"/>
  <c r="BL476" i="3"/>
  <c r="BL477" i="3"/>
  <c r="BL478" i="3"/>
  <c r="BL479" i="3"/>
  <c r="BL480" i="3"/>
  <c r="BL481" i="3"/>
  <c r="BL482" i="3"/>
  <c r="BL483" i="3"/>
  <c r="BL484" i="3"/>
  <c r="BL485" i="3"/>
  <c r="BL486" i="3"/>
  <c r="BL487" i="3"/>
  <c r="BL488" i="3"/>
  <c r="BL489" i="3"/>
  <c r="BL490" i="3"/>
  <c r="BL491" i="3"/>
  <c r="BL492" i="3"/>
  <c r="BL493" i="3"/>
  <c r="BL494" i="3"/>
  <c r="BL495" i="3"/>
  <c r="BL496" i="3"/>
  <c r="BL497" i="3"/>
  <c r="BL498" i="3"/>
  <c r="BL499" i="3"/>
  <c r="BL500" i="3"/>
  <c r="BL501" i="3"/>
  <c r="BL502" i="3"/>
  <c r="BL503" i="3"/>
  <c r="BL504" i="3"/>
  <c r="BL505" i="3"/>
  <c r="BL506" i="3"/>
  <c r="BL507" i="3"/>
  <c r="BL508" i="3"/>
  <c r="BL509" i="3"/>
  <c r="BL510" i="3"/>
  <c r="BL511" i="3"/>
  <c r="BL512" i="3"/>
  <c r="BL513" i="3"/>
  <c r="BL514" i="3"/>
  <c r="BL515" i="3"/>
  <c r="BL516" i="3"/>
  <c r="BL517" i="3"/>
  <c r="BL518" i="3"/>
  <c r="BL519" i="3"/>
  <c r="BL520" i="3"/>
  <c r="BL521" i="3"/>
  <c r="BL522" i="3"/>
  <c r="BL523" i="3"/>
  <c r="BL524" i="3"/>
  <c r="BL525" i="3"/>
  <c r="BL526" i="3"/>
  <c r="BL527" i="3"/>
  <c r="BL528" i="3"/>
  <c r="BL529" i="3"/>
  <c r="BL530" i="3"/>
  <c r="BL531" i="3"/>
  <c r="BL532" i="3"/>
  <c r="BL533" i="3"/>
  <c r="BL534" i="3"/>
  <c r="BL535" i="3"/>
  <c r="BL536" i="3"/>
  <c r="BL537" i="3"/>
  <c r="BL538" i="3"/>
  <c r="BL539" i="3"/>
  <c r="BL540" i="3"/>
  <c r="BL541" i="3"/>
  <c r="BL542" i="3"/>
  <c r="BL543" i="3"/>
  <c r="BL544" i="3"/>
  <c r="BL545" i="3"/>
  <c r="BL546" i="3"/>
  <c r="BL547" i="3"/>
  <c r="BL548" i="3"/>
  <c r="BL549" i="3"/>
  <c r="BL550" i="3"/>
  <c r="BL551" i="3"/>
  <c r="BL552" i="3"/>
  <c r="BL553" i="3"/>
  <c r="BL554" i="3"/>
  <c r="BL555" i="3"/>
  <c r="BL556" i="3"/>
  <c r="BL557" i="3"/>
  <c r="BL558" i="3"/>
  <c r="BL559" i="3"/>
  <c r="BL560" i="3"/>
  <c r="BL561" i="3"/>
  <c r="BL562" i="3"/>
  <c r="BL563" i="3"/>
  <c r="BL564" i="3"/>
  <c r="BL565" i="3"/>
  <c r="BL566" i="3"/>
  <c r="BL567" i="3"/>
  <c r="BL568" i="3"/>
  <c r="BL569" i="3"/>
  <c r="BL570" i="3"/>
  <c r="BL571" i="3"/>
  <c r="BL572" i="3"/>
  <c r="BL573" i="3"/>
  <c r="BL574" i="3"/>
  <c r="BL575" i="3"/>
  <c r="BL576" i="3"/>
  <c r="BL577" i="3"/>
  <c r="BL578" i="3"/>
  <c r="BL579" i="3"/>
  <c r="BL580" i="3"/>
  <c r="BL581" i="3"/>
  <c r="BL582" i="3"/>
  <c r="BL583" i="3"/>
  <c r="BL584" i="3"/>
  <c r="BL585" i="3"/>
  <c r="BL586" i="3"/>
  <c r="BL587" i="3"/>
  <c r="BL588" i="3"/>
  <c r="BL589" i="3"/>
  <c r="BL590" i="3"/>
  <c r="BL591" i="3"/>
  <c r="BL592" i="3"/>
  <c r="BL593" i="3"/>
  <c r="BL594" i="3"/>
  <c r="BL595" i="3"/>
  <c r="BL596" i="3"/>
  <c r="BL597" i="3"/>
  <c r="BL598" i="3"/>
  <c r="BL599" i="3"/>
  <c r="BL600" i="3"/>
  <c r="BL601" i="3"/>
  <c r="BL602" i="3"/>
  <c r="BL603" i="3"/>
  <c r="BL604" i="3"/>
  <c r="BL605" i="3"/>
  <c r="BL606" i="3"/>
  <c r="BL607" i="3"/>
  <c r="BL608" i="3"/>
  <c r="BL609" i="3"/>
  <c r="BL610" i="3"/>
  <c r="BL611" i="3"/>
  <c r="BL612" i="3"/>
  <c r="BL613" i="3"/>
  <c r="BL614" i="3"/>
  <c r="BL615" i="3"/>
  <c r="BL616" i="3"/>
  <c r="BL617" i="3"/>
  <c r="BL618" i="3"/>
  <c r="BL619" i="3"/>
  <c r="BL620" i="3"/>
  <c r="BL621" i="3"/>
  <c r="BL622" i="3"/>
  <c r="BL623" i="3"/>
  <c r="BL624" i="3"/>
  <c r="BL625" i="3"/>
  <c r="BL626" i="3"/>
  <c r="BL627" i="3"/>
  <c r="BL628" i="3"/>
  <c r="BL629" i="3"/>
  <c r="BL630" i="3"/>
  <c r="BL631" i="3"/>
  <c r="BL632" i="3"/>
  <c r="BL633" i="3"/>
  <c r="BL634" i="3"/>
  <c r="BL635" i="3"/>
  <c r="BL636" i="3"/>
  <c r="BL637" i="3"/>
  <c r="BL638" i="3"/>
  <c r="BL639" i="3"/>
  <c r="BL640" i="3"/>
  <c r="BL641" i="3"/>
  <c r="BL642" i="3"/>
  <c r="BL643" i="3"/>
  <c r="BL644" i="3"/>
  <c r="BL645" i="3"/>
  <c r="BL646" i="3"/>
  <c r="BL647" i="3"/>
  <c r="BL648" i="3"/>
  <c r="BL649" i="3"/>
  <c r="BL650" i="3"/>
  <c r="BL651" i="3"/>
  <c r="BL652" i="3"/>
  <c r="BL653" i="3"/>
  <c r="BL654" i="3"/>
  <c r="BL655" i="3"/>
  <c r="BL656" i="3"/>
  <c r="BL657" i="3"/>
  <c r="BL658" i="3"/>
  <c r="BL659" i="3"/>
  <c r="BL660" i="3"/>
  <c r="BL661" i="3"/>
  <c r="BL662" i="3"/>
  <c r="BL663" i="3"/>
  <c r="BL664" i="3"/>
  <c r="BL665" i="3"/>
  <c r="BL666" i="3"/>
  <c r="BL667" i="3"/>
  <c r="BL668" i="3"/>
  <c r="BL669" i="3"/>
  <c r="BL670" i="3"/>
  <c r="BL671" i="3"/>
  <c r="BL672" i="3"/>
  <c r="BL673" i="3"/>
  <c r="BL674" i="3"/>
  <c r="BL675" i="3"/>
  <c r="BL676" i="3"/>
  <c r="BL677" i="3"/>
  <c r="BL678" i="3"/>
  <c r="BL679" i="3"/>
  <c r="BL680" i="3"/>
  <c r="BL681" i="3"/>
  <c r="BL682" i="3"/>
  <c r="BL683" i="3"/>
  <c r="BL684" i="3"/>
  <c r="BL685" i="3"/>
  <c r="BL686" i="3"/>
  <c r="BL687" i="3"/>
  <c r="BL688" i="3"/>
  <c r="BL689" i="3"/>
  <c r="BL690" i="3"/>
  <c r="BL691" i="3"/>
  <c r="BL692" i="3"/>
  <c r="BL693" i="3"/>
  <c r="BL694" i="3"/>
  <c r="BL695" i="3"/>
  <c r="BL696" i="3"/>
  <c r="BL697" i="3"/>
  <c r="BL698" i="3"/>
  <c r="BL699" i="3"/>
  <c r="BL700" i="3"/>
  <c r="BL701" i="3"/>
  <c r="BL702" i="3"/>
  <c r="BL703" i="3"/>
  <c r="BL704" i="3"/>
  <c r="BL705" i="3"/>
  <c r="BL706" i="3"/>
  <c r="BL707" i="3"/>
  <c r="BL708" i="3"/>
  <c r="BL709" i="3"/>
  <c r="BL710" i="3"/>
  <c r="BL711" i="3"/>
  <c r="BL712" i="3"/>
  <c r="BL713" i="3"/>
  <c r="BL714" i="3"/>
  <c r="BL715" i="3"/>
  <c r="BL716" i="3"/>
  <c r="BL717" i="3"/>
  <c r="BL718" i="3"/>
  <c r="BL719" i="3"/>
  <c r="BL720" i="3"/>
  <c r="BL721" i="3"/>
  <c r="BL722" i="3"/>
  <c r="BL723" i="3"/>
  <c r="BL724" i="3"/>
  <c r="BL725" i="3"/>
  <c r="BL726" i="3"/>
  <c r="BL727" i="3"/>
  <c r="BL728" i="3"/>
  <c r="BL729" i="3"/>
  <c r="BL730" i="3"/>
  <c r="BL731" i="3"/>
  <c r="BL732" i="3"/>
  <c r="BL733" i="3"/>
  <c r="BL734" i="3"/>
  <c r="BL735" i="3"/>
  <c r="BL736" i="3"/>
  <c r="BL737" i="3"/>
  <c r="BL738" i="3"/>
  <c r="BL739" i="3"/>
  <c r="BL740" i="3"/>
  <c r="BL741" i="3"/>
  <c r="BL742" i="3"/>
  <c r="BL743" i="3"/>
  <c r="BL744" i="3"/>
  <c r="BL745" i="3"/>
  <c r="BL746" i="3"/>
  <c r="BL747" i="3"/>
  <c r="BL748" i="3"/>
  <c r="BL749" i="3"/>
  <c r="BL750" i="3"/>
  <c r="BL751" i="3"/>
  <c r="BL752" i="3"/>
  <c r="BL753" i="3"/>
  <c r="BL754" i="3"/>
  <c r="BL755" i="3"/>
  <c r="BL756" i="3"/>
  <c r="BL757" i="3"/>
  <c r="BL758" i="3"/>
  <c r="BL759" i="3"/>
  <c r="BL760" i="3"/>
  <c r="BL761" i="3"/>
  <c r="BL762" i="3"/>
  <c r="BL763" i="3"/>
  <c r="BL764" i="3"/>
  <c r="BL765" i="3"/>
  <c r="BL766" i="3"/>
  <c r="BL767" i="3"/>
  <c r="BL768" i="3"/>
  <c r="BL769" i="3"/>
  <c r="BL770" i="3"/>
  <c r="BL771" i="3"/>
  <c r="BL772" i="3"/>
  <c r="BL773" i="3"/>
  <c r="BL774" i="3"/>
  <c r="BL775" i="3"/>
  <c r="BL776" i="3"/>
  <c r="BL777" i="3"/>
  <c r="BL778" i="3"/>
  <c r="BL779" i="3"/>
  <c r="BL780" i="3"/>
  <c r="BL781" i="3"/>
  <c r="BL782" i="3"/>
  <c r="BL783" i="3"/>
  <c r="BL784" i="3"/>
  <c r="BL785" i="3"/>
  <c r="BL786" i="3"/>
  <c r="BL787" i="3"/>
  <c r="BL788" i="3"/>
  <c r="BL789" i="3"/>
  <c r="BL790" i="3"/>
  <c r="BL791" i="3"/>
  <c r="BL792" i="3"/>
  <c r="BL793" i="3"/>
  <c r="BL794" i="3"/>
  <c r="BL795" i="3"/>
  <c r="BL796" i="3"/>
  <c r="BL797" i="3"/>
  <c r="BL798" i="3"/>
  <c r="BL799" i="3"/>
  <c r="BL800" i="3"/>
  <c r="BL801" i="3"/>
  <c r="BL802" i="3"/>
  <c r="BL803" i="3"/>
  <c r="BL804" i="3"/>
  <c r="BL805" i="3"/>
  <c r="BL806" i="3"/>
  <c r="BL807" i="3"/>
  <c r="BL808" i="3"/>
  <c r="BL809" i="3"/>
  <c r="BL810" i="3"/>
  <c r="BL811" i="3"/>
  <c r="BL812" i="3"/>
  <c r="BL813" i="3"/>
  <c r="BL814" i="3"/>
  <c r="BL815" i="3"/>
  <c r="BL816" i="3"/>
  <c r="BL817" i="3"/>
  <c r="BL818" i="3"/>
  <c r="BL819" i="3"/>
  <c r="BL820" i="3"/>
  <c r="BL821" i="3"/>
  <c r="BL822" i="3"/>
  <c r="BL823" i="3"/>
  <c r="BL824" i="3"/>
  <c r="BL825" i="3"/>
  <c r="BL826" i="3"/>
  <c r="BL827" i="3"/>
  <c r="BL828" i="3"/>
  <c r="BL829" i="3"/>
  <c r="BL830" i="3"/>
  <c r="BL831" i="3"/>
  <c r="BL832" i="3"/>
  <c r="BL833" i="3"/>
  <c r="BL834" i="3"/>
  <c r="BL835" i="3"/>
  <c r="BL836" i="3"/>
  <c r="BL837" i="3"/>
  <c r="BL838" i="3"/>
  <c r="BL839" i="3"/>
  <c r="BL840" i="3"/>
  <c r="BL841" i="3"/>
  <c r="BL842" i="3"/>
  <c r="BL843" i="3"/>
  <c r="BL844" i="3"/>
  <c r="BL845" i="3"/>
  <c r="BL846" i="3"/>
  <c r="BL847" i="3"/>
  <c r="BL848" i="3"/>
  <c r="BL849" i="3"/>
  <c r="BL850" i="3"/>
  <c r="BL851" i="3"/>
  <c r="BL852" i="3"/>
  <c r="BL853" i="3"/>
  <c r="BL854" i="3"/>
  <c r="BL855" i="3"/>
  <c r="BL856" i="3"/>
  <c r="BL857" i="3"/>
  <c r="BL858" i="3"/>
  <c r="BL859" i="3"/>
  <c r="BL860" i="3"/>
  <c r="BL861" i="3"/>
  <c r="BL862" i="3"/>
  <c r="BL863" i="3"/>
  <c r="BL864" i="3"/>
  <c r="BL865" i="3"/>
  <c r="BL866" i="3"/>
  <c r="BL867" i="3"/>
  <c r="BL868" i="3"/>
  <c r="BL869" i="3"/>
  <c r="BL870" i="3"/>
  <c r="BL871" i="3"/>
  <c r="BL872" i="3"/>
  <c r="BL873" i="3"/>
  <c r="BL874" i="3"/>
  <c r="BL875" i="3"/>
  <c r="BL876" i="3"/>
  <c r="BL877" i="3"/>
  <c r="BL878" i="3"/>
  <c r="BL879" i="3"/>
  <c r="BL880" i="3"/>
  <c r="BL881" i="3"/>
  <c r="BL882" i="3"/>
  <c r="BL883" i="3"/>
  <c r="BL884" i="3"/>
  <c r="BL885" i="3"/>
  <c r="BL886" i="3"/>
  <c r="BL887" i="3"/>
  <c r="BL888" i="3"/>
  <c r="BL889" i="3"/>
  <c r="BL890" i="3"/>
  <c r="BL891" i="3"/>
  <c r="BL892" i="3"/>
  <c r="BL893" i="3"/>
  <c r="BL894" i="3"/>
  <c r="BL895" i="3"/>
  <c r="BL896" i="3"/>
  <c r="BL897" i="3"/>
  <c r="BL898" i="3"/>
  <c r="BL899" i="3"/>
  <c r="BL900" i="3"/>
  <c r="BL901" i="3"/>
  <c r="BL902" i="3"/>
  <c r="BL903" i="3"/>
  <c r="BL904" i="3"/>
  <c r="BL905" i="3"/>
  <c r="BL906" i="3"/>
  <c r="BL907" i="3"/>
  <c r="BL908" i="3"/>
  <c r="BL909" i="3"/>
  <c r="BL910" i="3"/>
  <c r="BL911" i="3"/>
  <c r="BL912" i="3"/>
  <c r="BL913" i="3"/>
  <c r="BL914" i="3"/>
  <c r="BL915" i="3"/>
  <c r="BL916" i="3"/>
  <c r="BL917" i="3"/>
  <c r="BL918" i="3"/>
  <c r="BL919" i="3"/>
  <c r="BL920" i="3"/>
  <c r="BL921" i="3"/>
  <c r="BL922" i="3"/>
  <c r="BL923" i="3"/>
  <c r="BL924" i="3"/>
  <c r="BL925" i="3"/>
  <c r="BL926" i="3"/>
  <c r="BL927" i="3"/>
  <c r="BL928" i="3"/>
  <c r="BL929" i="3"/>
  <c r="BL930" i="3"/>
  <c r="BL931" i="3"/>
  <c r="BL932" i="3"/>
  <c r="BL933" i="3"/>
  <c r="BL934" i="3"/>
  <c r="BL935" i="3"/>
  <c r="BL936" i="3"/>
  <c r="BL937" i="3"/>
  <c r="BL938" i="3"/>
  <c r="BL939" i="3"/>
  <c r="BL940" i="3"/>
  <c r="BL941" i="3"/>
  <c r="BL942" i="3"/>
  <c r="BL943" i="3"/>
  <c r="BL944" i="3"/>
  <c r="BL945" i="3"/>
  <c r="BL946" i="3"/>
  <c r="BL947" i="3"/>
  <c r="BL948" i="3"/>
  <c r="BL949" i="3"/>
  <c r="BL950" i="3"/>
  <c r="BL951" i="3"/>
  <c r="BL952" i="3"/>
  <c r="BL953" i="3"/>
  <c r="BL954" i="3"/>
  <c r="BL955" i="3"/>
  <c r="BL956" i="3"/>
  <c r="BL957" i="3"/>
  <c r="BL958" i="3"/>
  <c r="BL959" i="3"/>
  <c r="BL960" i="3"/>
  <c r="BL961" i="3"/>
  <c r="BL962" i="3"/>
  <c r="BL963" i="3"/>
  <c r="BL964" i="3"/>
  <c r="BL965" i="3"/>
  <c r="BL966" i="3"/>
  <c r="BL967" i="3"/>
  <c r="BL968" i="3"/>
  <c r="BL969" i="3"/>
  <c r="BL970" i="3"/>
  <c r="BL971" i="3"/>
  <c r="BL972" i="3"/>
  <c r="BL973" i="3"/>
  <c r="BL974" i="3"/>
  <c r="BL975" i="3"/>
  <c r="BL976" i="3"/>
  <c r="BL977" i="3"/>
  <c r="BL978" i="3"/>
  <c r="BL979" i="3"/>
  <c r="BL980" i="3"/>
  <c r="BL981" i="3"/>
  <c r="BL982" i="3"/>
  <c r="BL983" i="3"/>
  <c r="BL984" i="3"/>
  <c r="BL985" i="3"/>
  <c r="BL986" i="3"/>
  <c r="BL987" i="3"/>
  <c r="BL988" i="3"/>
  <c r="BL989" i="3"/>
  <c r="BL990" i="3"/>
  <c r="BL991" i="3"/>
  <c r="BL992" i="3"/>
  <c r="BL993" i="3"/>
  <c r="BL994" i="3"/>
  <c r="BL995" i="3"/>
  <c r="BL996" i="3"/>
  <c r="BL997" i="3"/>
  <c r="BL998" i="3"/>
  <c r="BL999" i="3"/>
  <c r="BL1000" i="3"/>
  <c r="BL1001" i="3"/>
  <c r="BL1002" i="3"/>
  <c r="BL1003" i="3"/>
  <c r="BL1004" i="3"/>
  <c r="BL1005" i="3"/>
  <c r="BL1006" i="3"/>
  <c r="BK202" i="3"/>
  <c r="BK203" i="3"/>
  <c r="BK204" i="3"/>
  <c r="BK205" i="3"/>
  <c r="BK206" i="3"/>
  <c r="BK207" i="3"/>
  <c r="BK208" i="3"/>
  <c r="BK209" i="3"/>
  <c r="BK210" i="3"/>
  <c r="BK211" i="3"/>
  <c r="BK212" i="3"/>
  <c r="BK213" i="3"/>
  <c r="BK214" i="3"/>
  <c r="BK215" i="3"/>
  <c r="BK216" i="3"/>
  <c r="BK217" i="3"/>
  <c r="BK218" i="3"/>
  <c r="BK219" i="3"/>
  <c r="BK220" i="3"/>
  <c r="BK221" i="3"/>
  <c r="BK222" i="3"/>
  <c r="BK223" i="3"/>
  <c r="BK224" i="3"/>
  <c r="BK225" i="3"/>
  <c r="BK226" i="3"/>
  <c r="BK227" i="3"/>
  <c r="BK228" i="3"/>
  <c r="BK229" i="3"/>
  <c r="BK230" i="3"/>
  <c r="BK231" i="3"/>
  <c r="BK232" i="3"/>
  <c r="BK233" i="3"/>
  <c r="BK234" i="3"/>
  <c r="BK235" i="3"/>
  <c r="BK236" i="3"/>
  <c r="BK237" i="3"/>
  <c r="BK238" i="3"/>
  <c r="BK239" i="3"/>
  <c r="BK240" i="3"/>
  <c r="BK241" i="3"/>
  <c r="BK242" i="3"/>
  <c r="BK243" i="3"/>
  <c r="BK244" i="3"/>
  <c r="BK245" i="3"/>
  <c r="BK246" i="3"/>
  <c r="BK247" i="3"/>
  <c r="BK248" i="3"/>
  <c r="BK249" i="3"/>
  <c r="BK250" i="3"/>
  <c r="BK251" i="3"/>
  <c r="BK252" i="3"/>
  <c r="BK253" i="3"/>
  <c r="BK254" i="3"/>
  <c r="BK255" i="3"/>
  <c r="BK256" i="3"/>
  <c r="BK257" i="3"/>
  <c r="BK258" i="3"/>
  <c r="BK259" i="3"/>
  <c r="BK260" i="3"/>
  <c r="BK261" i="3"/>
  <c r="BK262" i="3"/>
  <c r="BK263" i="3"/>
  <c r="BK264" i="3"/>
  <c r="BK265" i="3"/>
  <c r="BK266" i="3"/>
  <c r="BK267" i="3"/>
  <c r="BK268" i="3"/>
  <c r="BK269" i="3"/>
  <c r="BK270" i="3"/>
  <c r="BK271" i="3"/>
  <c r="BK272" i="3"/>
  <c r="BK273" i="3"/>
  <c r="BK274" i="3"/>
  <c r="BK275" i="3"/>
  <c r="BK276" i="3"/>
  <c r="BK277" i="3"/>
  <c r="BK278" i="3"/>
  <c r="BK279" i="3"/>
  <c r="BK280" i="3"/>
  <c r="BK281" i="3"/>
  <c r="BK282" i="3"/>
  <c r="BK283" i="3"/>
  <c r="BK284" i="3"/>
  <c r="BK285" i="3"/>
  <c r="BK286" i="3"/>
  <c r="BK287" i="3"/>
  <c r="BK288" i="3"/>
  <c r="BK289" i="3"/>
  <c r="BK290" i="3"/>
  <c r="BK291" i="3"/>
  <c r="BK292" i="3"/>
  <c r="BK293" i="3"/>
  <c r="BK294" i="3"/>
  <c r="BK295" i="3"/>
  <c r="BK296" i="3"/>
  <c r="BK297" i="3"/>
  <c r="BK298" i="3"/>
  <c r="BK299" i="3"/>
  <c r="BK300" i="3"/>
  <c r="BK301" i="3"/>
  <c r="BK302" i="3"/>
  <c r="BK303" i="3"/>
  <c r="BK304" i="3"/>
  <c r="BK305" i="3"/>
  <c r="BK306" i="3"/>
  <c r="BK307" i="3"/>
  <c r="BK308" i="3"/>
  <c r="BK309" i="3"/>
  <c r="BK310" i="3"/>
  <c r="BK311" i="3"/>
  <c r="BK312" i="3"/>
  <c r="BK313" i="3"/>
  <c r="BK314" i="3"/>
  <c r="BK315" i="3"/>
  <c r="BK316" i="3"/>
  <c r="BK317" i="3"/>
  <c r="BK318" i="3"/>
  <c r="BK319" i="3"/>
  <c r="BK320" i="3"/>
  <c r="BK321" i="3"/>
  <c r="BK322" i="3"/>
  <c r="BK323" i="3"/>
  <c r="BK324" i="3"/>
  <c r="BK325" i="3"/>
  <c r="BK326" i="3"/>
  <c r="BK327" i="3"/>
  <c r="BK328" i="3"/>
  <c r="BK329" i="3"/>
  <c r="BK330" i="3"/>
  <c r="BK331" i="3"/>
  <c r="BK332" i="3"/>
  <c r="BK333" i="3"/>
  <c r="BK334" i="3"/>
  <c r="BK335" i="3"/>
  <c r="BK336" i="3"/>
  <c r="BK337" i="3"/>
  <c r="BK338" i="3"/>
  <c r="BK339" i="3"/>
  <c r="BK340" i="3"/>
  <c r="BK341" i="3"/>
  <c r="BK342" i="3"/>
  <c r="BK343" i="3"/>
  <c r="BK344" i="3"/>
  <c r="BK345" i="3"/>
  <c r="BK346" i="3"/>
  <c r="BK347" i="3"/>
  <c r="BK348" i="3"/>
  <c r="BK349" i="3"/>
  <c r="BK350" i="3"/>
  <c r="BK351" i="3"/>
  <c r="BK352" i="3"/>
  <c r="BK353" i="3"/>
  <c r="BK354" i="3"/>
  <c r="BK355" i="3"/>
  <c r="BK356" i="3"/>
  <c r="BK357" i="3"/>
  <c r="BK358" i="3"/>
  <c r="BK359" i="3"/>
  <c r="BK360" i="3"/>
  <c r="BK361" i="3"/>
  <c r="BK362" i="3"/>
  <c r="BK363" i="3"/>
  <c r="BK364" i="3"/>
  <c r="BK365" i="3"/>
  <c r="BK366" i="3"/>
  <c r="BK367" i="3"/>
  <c r="BK368" i="3"/>
  <c r="BK369" i="3"/>
  <c r="BK370" i="3"/>
  <c r="BK371" i="3"/>
  <c r="BK372" i="3"/>
  <c r="BK373" i="3"/>
  <c r="BK374" i="3"/>
  <c r="BK375" i="3"/>
  <c r="BK376" i="3"/>
  <c r="BK377" i="3"/>
  <c r="BK378" i="3"/>
  <c r="BK379" i="3"/>
  <c r="BK380" i="3"/>
  <c r="BK381" i="3"/>
  <c r="BK382" i="3"/>
  <c r="BK383" i="3"/>
  <c r="BK384" i="3"/>
  <c r="BK385" i="3"/>
  <c r="BK386" i="3"/>
  <c r="BK387" i="3"/>
  <c r="BK388" i="3"/>
  <c r="BK389" i="3"/>
  <c r="BK390" i="3"/>
  <c r="BK391" i="3"/>
  <c r="BK392" i="3"/>
  <c r="BK393" i="3"/>
  <c r="BK394" i="3"/>
  <c r="BK395" i="3"/>
  <c r="BK396" i="3"/>
  <c r="BK397" i="3"/>
  <c r="BK398" i="3"/>
  <c r="BK399" i="3"/>
  <c r="BK400" i="3"/>
  <c r="BK401" i="3"/>
  <c r="BK402" i="3"/>
  <c r="BK403" i="3"/>
  <c r="BK404" i="3"/>
  <c r="BK405" i="3"/>
  <c r="BK406" i="3"/>
  <c r="BK407" i="3"/>
  <c r="BK408" i="3"/>
  <c r="BK409" i="3"/>
  <c r="BK410" i="3"/>
  <c r="BK411" i="3"/>
  <c r="BK412" i="3"/>
  <c r="BK413" i="3"/>
  <c r="BK414" i="3"/>
  <c r="BK415" i="3"/>
  <c r="BK416" i="3"/>
  <c r="BK417" i="3"/>
  <c r="BK418" i="3"/>
  <c r="BK419" i="3"/>
  <c r="BK420" i="3"/>
  <c r="BK421" i="3"/>
  <c r="BK422" i="3"/>
  <c r="BK423" i="3"/>
  <c r="BK424" i="3"/>
  <c r="BK425" i="3"/>
  <c r="BK426" i="3"/>
  <c r="BK427" i="3"/>
  <c r="BK428" i="3"/>
  <c r="BK429" i="3"/>
  <c r="BK430" i="3"/>
  <c r="BK431" i="3"/>
  <c r="BK432" i="3"/>
  <c r="BK433" i="3"/>
  <c r="BK434" i="3"/>
  <c r="BK435" i="3"/>
  <c r="BK436" i="3"/>
  <c r="BK437" i="3"/>
  <c r="BK438" i="3"/>
  <c r="BK439" i="3"/>
  <c r="BK440" i="3"/>
  <c r="BK441" i="3"/>
  <c r="BK442" i="3"/>
  <c r="BK443" i="3"/>
  <c r="BK444" i="3"/>
  <c r="BK445" i="3"/>
  <c r="BK446" i="3"/>
  <c r="BK447" i="3"/>
  <c r="BK448" i="3"/>
  <c r="BK449" i="3"/>
  <c r="BK450" i="3"/>
  <c r="BK451" i="3"/>
  <c r="BK452" i="3"/>
  <c r="BK453" i="3"/>
  <c r="BK454" i="3"/>
  <c r="BK455" i="3"/>
  <c r="BK456" i="3"/>
  <c r="BK457" i="3"/>
  <c r="BK458" i="3"/>
  <c r="BK459" i="3"/>
  <c r="BK460" i="3"/>
  <c r="BK461" i="3"/>
  <c r="BK462" i="3"/>
  <c r="BK463" i="3"/>
  <c r="BK464" i="3"/>
  <c r="BK465" i="3"/>
  <c r="BK466" i="3"/>
  <c r="BK467" i="3"/>
  <c r="BK468" i="3"/>
  <c r="BK469" i="3"/>
  <c r="BK470" i="3"/>
  <c r="BK471" i="3"/>
  <c r="BK472" i="3"/>
  <c r="BK473" i="3"/>
  <c r="BK474" i="3"/>
  <c r="BK475" i="3"/>
  <c r="BK476" i="3"/>
  <c r="BK477" i="3"/>
  <c r="BK478" i="3"/>
  <c r="BK479" i="3"/>
  <c r="BK480" i="3"/>
  <c r="BK481" i="3"/>
  <c r="BK482" i="3"/>
  <c r="BK483" i="3"/>
  <c r="BK484" i="3"/>
  <c r="BK485" i="3"/>
  <c r="BK486" i="3"/>
  <c r="BK487" i="3"/>
  <c r="BK488" i="3"/>
  <c r="BK489" i="3"/>
  <c r="BK490" i="3"/>
  <c r="BK491" i="3"/>
  <c r="BK492" i="3"/>
  <c r="BK493" i="3"/>
  <c r="BK494" i="3"/>
  <c r="BK495" i="3"/>
  <c r="BK496" i="3"/>
  <c r="BK497" i="3"/>
  <c r="BK498" i="3"/>
  <c r="BK499" i="3"/>
  <c r="BK500" i="3"/>
  <c r="BK501" i="3"/>
  <c r="BK502" i="3"/>
  <c r="BK503" i="3"/>
  <c r="BK504" i="3"/>
  <c r="BK505" i="3"/>
  <c r="BK506" i="3"/>
  <c r="BK507" i="3"/>
  <c r="BK508" i="3"/>
  <c r="BK509" i="3"/>
  <c r="BK510" i="3"/>
  <c r="BK511" i="3"/>
  <c r="BK512" i="3"/>
  <c r="BK513" i="3"/>
  <c r="BK514" i="3"/>
  <c r="BK515" i="3"/>
  <c r="BK516" i="3"/>
  <c r="BK517" i="3"/>
  <c r="BK518" i="3"/>
  <c r="BK519" i="3"/>
  <c r="BK520" i="3"/>
  <c r="BK521" i="3"/>
  <c r="BK522" i="3"/>
  <c r="BK523" i="3"/>
  <c r="BK524" i="3"/>
  <c r="BK525" i="3"/>
  <c r="BK526" i="3"/>
  <c r="BK527" i="3"/>
  <c r="BK528" i="3"/>
  <c r="BK529" i="3"/>
  <c r="BK530" i="3"/>
  <c r="BK531" i="3"/>
  <c r="BK532" i="3"/>
  <c r="BK533" i="3"/>
  <c r="BK534" i="3"/>
  <c r="BK535" i="3"/>
  <c r="BK536" i="3"/>
  <c r="BK537" i="3"/>
  <c r="BK538" i="3"/>
  <c r="BK539" i="3"/>
  <c r="BK540" i="3"/>
  <c r="BK541" i="3"/>
  <c r="BK542" i="3"/>
  <c r="BK543" i="3"/>
  <c r="BK544" i="3"/>
  <c r="BK545" i="3"/>
  <c r="BK546" i="3"/>
  <c r="BK547" i="3"/>
  <c r="BK548" i="3"/>
  <c r="BK549" i="3"/>
  <c r="BK550" i="3"/>
  <c r="BK551" i="3"/>
  <c r="BK552" i="3"/>
  <c r="BK553" i="3"/>
  <c r="BK554" i="3"/>
  <c r="BK555" i="3"/>
  <c r="BK556" i="3"/>
  <c r="BK557" i="3"/>
  <c r="BK558" i="3"/>
  <c r="BK559" i="3"/>
  <c r="BK560" i="3"/>
  <c r="BK561" i="3"/>
  <c r="BK562" i="3"/>
  <c r="BK563" i="3"/>
  <c r="BK564" i="3"/>
  <c r="BK565" i="3"/>
  <c r="BK566" i="3"/>
  <c r="BK567" i="3"/>
  <c r="BK568" i="3"/>
  <c r="BK569" i="3"/>
  <c r="BK570" i="3"/>
  <c r="BK571" i="3"/>
  <c r="BK572" i="3"/>
  <c r="BK573" i="3"/>
  <c r="BK574" i="3"/>
  <c r="BK575" i="3"/>
  <c r="BK576" i="3"/>
  <c r="BK577" i="3"/>
  <c r="BK578" i="3"/>
  <c r="BK579" i="3"/>
  <c r="BK580" i="3"/>
  <c r="BK581" i="3"/>
  <c r="BK582" i="3"/>
  <c r="BK583" i="3"/>
  <c r="BK584" i="3"/>
  <c r="BK585" i="3"/>
  <c r="BK586" i="3"/>
  <c r="BK587" i="3"/>
  <c r="BK588" i="3"/>
  <c r="BK589" i="3"/>
  <c r="BK590" i="3"/>
  <c r="BK591" i="3"/>
  <c r="BK592" i="3"/>
  <c r="BK593" i="3"/>
  <c r="BK594" i="3"/>
  <c r="BK595" i="3"/>
  <c r="BK596" i="3"/>
  <c r="BK597" i="3"/>
  <c r="BK598" i="3"/>
  <c r="BK599" i="3"/>
  <c r="BK600" i="3"/>
  <c r="BK601" i="3"/>
  <c r="BK602" i="3"/>
  <c r="BK603" i="3"/>
  <c r="BK604" i="3"/>
  <c r="BK605" i="3"/>
  <c r="BK606" i="3"/>
  <c r="BK607" i="3"/>
  <c r="BK608" i="3"/>
  <c r="BK609" i="3"/>
  <c r="BK610" i="3"/>
  <c r="BK611" i="3"/>
  <c r="BK612" i="3"/>
  <c r="BK613" i="3"/>
  <c r="BK614" i="3"/>
  <c r="BK615" i="3"/>
  <c r="BK616" i="3"/>
  <c r="BK617" i="3"/>
  <c r="BK618" i="3"/>
  <c r="BK619" i="3"/>
  <c r="BK620" i="3"/>
  <c r="BK621" i="3"/>
  <c r="BK622" i="3"/>
  <c r="BK623" i="3"/>
  <c r="BK624" i="3"/>
  <c r="BK625" i="3"/>
  <c r="BK626" i="3"/>
  <c r="BK627" i="3"/>
  <c r="BK628" i="3"/>
  <c r="BK629" i="3"/>
  <c r="BK630" i="3"/>
  <c r="BK631" i="3"/>
  <c r="BK632" i="3"/>
  <c r="BK633" i="3"/>
  <c r="BK634" i="3"/>
  <c r="BK635" i="3"/>
  <c r="BK636" i="3"/>
  <c r="BK637" i="3"/>
  <c r="BK638" i="3"/>
  <c r="BK639" i="3"/>
  <c r="BK640" i="3"/>
  <c r="BK641" i="3"/>
  <c r="BK642" i="3"/>
  <c r="BK643" i="3"/>
  <c r="BK644" i="3"/>
  <c r="BK645" i="3"/>
  <c r="BK646" i="3"/>
  <c r="BK647" i="3"/>
  <c r="BK648" i="3"/>
  <c r="BK649" i="3"/>
  <c r="BK650" i="3"/>
  <c r="BK651" i="3"/>
  <c r="BK652" i="3"/>
  <c r="BK653" i="3"/>
  <c r="BK654" i="3"/>
  <c r="BK655" i="3"/>
  <c r="BK656" i="3"/>
  <c r="BK657" i="3"/>
  <c r="BK658" i="3"/>
  <c r="BK659" i="3"/>
  <c r="BK660" i="3"/>
  <c r="BK661" i="3"/>
  <c r="BK662" i="3"/>
  <c r="BK663" i="3"/>
  <c r="BK664" i="3"/>
  <c r="BK665" i="3"/>
  <c r="BK666" i="3"/>
  <c r="BK667" i="3"/>
  <c r="BK668" i="3"/>
  <c r="BK669" i="3"/>
  <c r="BK670" i="3"/>
  <c r="BK671" i="3"/>
  <c r="BK672" i="3"/>
  <c r="BK673" i="3"/>
  <c r="BK674" i="3"/>
  <c r="BK675" i="3"/>
  <c r="BK676" i="3"/>
  <c r="BK677" i="3"/>
  <c r="BK678" i="3"/>
  <c r="BK679" i="3"/>
  <c r="BK680" i="3"/>
  <c r="BK681" i="3"/>
  <c r="BK682" i="3"/>
  <c r="BK683" i="3"/>
  <c r="BK684" i="3"/>
  <c r="BK685" i="3"/>
  <c r="BK686" i="3"/>
  <c r="BK687" i="3"/>
  <c r="BK688" i="3"/>
  <c r="BK689" i="3"/>
  <c r="BK690" i="3"/>
  <c r="BK691" i="3"/>
  <c r="BK692" i="3"/>
  <c r="BK693" i="3"/>
  <c r="BK694" i="3"/>
  <c r="BK695" i="3"/>
  <c r="BK696" i="3"/>
  <c r="BK697" i="3"/>
  <c r="BK698" i="3"/>
  <c r="BK699" i="3"/>
  <c r="BK700" i="3"/>
  <c r="BK701" i="3"/>
  <c r="BK702" i="3"/>
  <c r="BK703" i="3"/>
  <c r="BK704" i="3"/>
  <c r="BK705" i="3"/>
  <c r="BK706" i="3"/>
  <c r="BK707" i="3"/>
  <c r="BK708" i="3"/>
  <c r="BK709" i="3"/>
  <c r="BK710" i="3"/>
  <c r="BK711" i="3"/>
  <c r="BK712" i="3"/>
  <c r="BK713" i="3"/>
  <c r="BK714" i="3"/>
  <c r="BK715" i="3"/>
  <c r="BK716" i="3"/>
  <c r="BK717" i="3"/>
  <c r="BK718" i="3"/>
  <c r="BK719" i="3"/>
  <c r="BK720" i="3"/>
  <c r="BK721" i="3"/>
  <c r="BK722" i="3"/>
  <c r="BK723" i="3"/>
  <c r="BK724" i="3"/>
  <c r="BK725" i="3"/>
  <c r="BK726" i="3"/>
  <c r="BK727" i="3"/>
  <c r="BK728" i="3"/>
  <c r="BK729" i="3"/>
  <c r="BK730" i="3"/>
  <c r="BK731" i="3"/>
  <c r="BK732" i="3"/>
  <c r="BK733" i="3"/>
  <c r="BK734" i="3"/>
  <c r="BK735" i="3"/>
  <c r="BK736" i="3"/>
  <c r="BK737" i="3"/>
  <c r="BK738" i="3"/>
  <c r="BK739" i="3"/>
  <c r="BK740" i="3"/>
  <c r="BK741" i="3"/>
  <c r="BK742" i="3"/>
  <c r="BK743" i="3"/>
  <c r="BK744" i="3"/>
  <c r="BK745" i="3"/>
  <c r="BK746" i="3"/>
  <c r="BK747" i="3"/>
  <c r="BK748" i="3"/>
  <c r="BK749" i="3"/>
  <c r="BK750" i="3"/>
  <c r="BK751" i="3"/>
  <c r="BK752" i="3"/>
  <c r="BK753" i="3"/>
  <c r="BK754" i="3"/>
  <c r="BK755" i="3"/>
  <c r="BK756" i="3"/>
  <c r="BK757" i="3"/>
  <c r="BK758" i="3"/>
  <c r="BK759" i="3"/>
  <c r="BK760" i="3"/>
  <c r="BK761" i="3"/>
  <c r="BK762" i="3"/>
  <c r="BK763" i="3"/>
  <c r="BK764" i="3"/>
  <c r="BK765" i="3"/>
  <c r="BK766" i="3"/>
  <c r="BK767" i="3"/>
  <c r="BK768" i="3"/>
  <c r="BK769" i="3"/>
  <c r="BK770" i="3"/>
  <c r="BK771" i="3"/>
  <c r="BK772" i="3"/>
  <c r="BK773" i="3"/>
  <c r="BK774" i="3"/>
  <c r="BK775" i="3"/>
  <c r="BK776" i="3"/>
  <c r="BK777" i="3"/>
  <c r="BK778" i="3"/>
  <c r="BK779" i="3"/>
  <c r="BK780" i="3"/>
  <c r="BK781" i="3"/>
  <c r="BK782" i="3"/>
  <c r="BK783" i="3"/>
  <c r="BK784" i="3"/>
  <c r="BK785" i="3"/>
  <c r="BK786" i="3"/>
  <c r="BK787" i="3"/>
  <c r="BK788" i="3"/>
  <c r="BK789" i="3"/>
  <c r="BK790" i="3"/>
  <c r="BK791" i="3"/>
  <c r="BK792" i="3"/>
  <c r="BK793" i="3"/>
  <c r="BK794" i="3"/>
  <c r="BK795" i="3"/>
  <c r="BK796" i="3"/>
  <c r="BK797" i="3"/>
  <c r="BK798" i="3"/>
  <c r="BK799" i="3"/>
  <c r="BK800" i="3"/>
  <c r="BK801" i="3"/>
  <c r="BK802" i="3"/>
  <c r="BK803" i="3"/>
  <c r="BK804" i="3"/>
  <c r="BK805" i="3"/>
  <c r="BK806" i="3"/>
  <c r="BK807" i="3"/>
  <c r="BK808" i="3"/>
  <c r="BK809" i="3"/>
  <c r="BK810" i="3"/>
  <c r="BK811" i="3"/>
  <c r="BK812" i="3"/>
  <c r="BK813" i="3"/>
  <c r="BK814" i="3"/>
  <c r="BK815" i="3"/>
  <c r="BK816" i="3"/>
  <c r="BK817" i="3"/>
  <c r="BK818" i="3"/>
  <c r="BK819" i="3"/>
  <c r="BK820" i="3"/>
  <c r="BK821" i="3"/>
  <c r="BK822" i="3"/>
  <c r="BK823" i="3"/>
  <c r="BK824" i="3"/>
  <c r="BK825" i="3"/>
  <c r="BK826" i="3"/>
  <c r="BK827" i="3"/>
  <c r="BK828" i="3"/>
  <c r="BK829" i="3"/>
  <c r="BK830" i="3"/>
  <c r="BK831" i="3"/>
  <c r="BK832" i="3"/>
  <c r="BK833" i="3"/>
  <c r="BK834" i="3"/>
  <c r="BK835" i="3"/>
  <c r="BK836" i="3"/>
  <c r="BK837" i="3"/>
  <c r="BK838" i="3"/>
  <c r="BK839" i="3"/>
  <c r="BK840" i="3"/>
  <c r="BK841" i="3"/>
  <c r="BK842" i="3"/>
  <c r="BK843" i="3"/>
  <c r="BK844" i="3"/>
  <c r="BK845" i="3"/>
  <c r="BK846" i="3"/>
  <c r="BK847" i="3"/>
  <c r="BK848" i="3"/>
  <c r="BK849" i="3"/>
  <c r="BK850" i="3"/>
  <c r="BK851" i="3"/>
  <c r="BK852" i="3"/>
  <c r="BK853" i="3"/>
  <c r="BK854" i="3"/>
  <c r="BK855" i="3"/>
  <c r="BK856" i="3"/>
  <c r="BK857" i="3"/>
  <c r="BK858" i="3"/>
  <c r="BK859" i="3"/>
  <c r="BK860" i="3"/>
  <c r="BK861" i="3"/>
  <c r="BK862" i="3"/>
  <c r="BK863" i="3"/>
  <c r="BK864" i="3"/>
  <c r="BK865" i="3"/>
  <c r="BK866" i="3"/>
  <c r="BK867" i="3"/>
  <c r="BK868" i="3"/>
  <c r="BK869" i="3"/>
  <c r="BK870" i="3"/>
  <c r="BK871" i="3"/>
  <c r="BK872" i="3"/>
  <c r="BK873" i="3"/>
  <c r="BK874" i="3"/>
  <c r="BK875" i="3"/>
  <c r="BK876" i="3"/>
  <c r="BK877" i="3"/>
  <c r="BK878" i="3"/>
  <c r="BK879" i="3"/>
  <c r="BK880" i="3"/>
  <c r="BK881" i="3"/>
  <c r="BK882" i="3"/>
  <c r="BK883" i="3"/>
  <c r="BK884" i="3"/>
  <c r="BK885" i="3"/>
  <c r="BK886" i="3"/>
  <c r="BK887" i="3"/>
  <c r="BK888" i="3"/>
  <c r="BK889" i="3"/>
  <c r="BK890" i="3"/>
  <c r="BK891" i="3"/>
  <c r="BK892" i="3"/>
  <c r="BK893" i="3"/>
  <c r="BK894" i="3"/>
  <c r="BK895" i="3"/>
  <c r="BK896" i="3"/>
  <c r="BK897" i="3"/>
  <c r="BK898" i="3"/>
  <c r="BK899" i="3"/>
  <c r="BK900" i="3"/>
  <c r="BK901" i="3"/>
  <c r="BK902" i="3"/>
  <c r="BK903" i="3"/>
  <c r="BK904" i="3"/>
  <c r="BK905" i="3"/>
  <c r="BK906" i="3"/>
  <c r="BK907" i="3"/>
  <c r="BK908" i="3"/>
  <c r="BK909" i="3"/>
  <c r="BK910" i="3"/>
  <c r="BK911" i="3"/>
  <c r="BK912" i="3"/>
  <c r="BK913" i="3"/>
  <c r="BK914" i="3"/>
  <c r="BK915" i="3"/>
  <c r="BK916" i="3"/>
  <c r="BK917" i="3"/>
  <c r="BK918" i="3"/>
  <c r="BK919" i="3"/>
  <c r="BK920" i="3"/>
  <c r="BK921" i="3"/>
  <c r="BK922" i="3"/>
  <c r="BK923" i="3"/>
  <c r="BK924" i="3"/>
  <c r="BK925" i="3"/>
  <c r="BK926" i="3"/>
  <c r="BK927" i="3"/>
  <c r="BK928" i="3"/>
  <c r="BK929" i="3"/>
  <c r="BK930" i="3"/>
  <c r="BK931" i="3"/>
  <c r="BK932" i="3"/>
  <c r="BK933" i="3"/>
  <c r="BK934" i="3"/>
  <c r="BK935" i="3"/>
  <c r="BK936" i="3"/>
  <c r="BK937" i="3"/>
  <c r="BK938" i="3"/>
  <c r="BK939" i="3"/>
  <c r="BK940" i="3"/>
  <c r="BK941" i="3"/>
  <c r="BK942" i="3"/>
  <c r="BK943" i="3"/>
  <c r="BK944" i="3"/>
  <c r="BK945" i="3"/>
  <c r="BK946" i="3"/>
  <c r="BK947" i="3"/>
  <c r="BK948" i="3"/>
  <c r="BK949" i="3"/>
  <c r="BK950" i="3"/>
  <c r="BK951" i="3"/>
  <c r="BK952" i="3"/>
  <c r="BK953" i="3"/>
  <c r="BK954" i="3"/>
  <c r="BK955" i="3"/>
  <c r="BK956" i="3"/>
  <c r="BK957" i="3"/>
  <c r="BK958" i="3"/>
  <c r="BK959" i="3"/>
  <c r="BK960" i="3"/>
  <c r="BK961" i="3"/>
  <c r="BK962" i="3"/>
  <c r="BK963" i="3"/>
  <c r="BK964" i="3"/>
  <c r="BK965" i="3"/>
  <c r="BK966" i="3"/>
  <c r="BK967" i="3"/>
  <c r="BK968" i="3"/>
  <c r="BK969" i="3"/>
  <c r="BK970" i="3"/>
  <c r="BK971" i="3"/>
  <c r="BK972" i="3"/>
  <c r="BK973" i="3"/>
  <c r="BK974" i="3"/>
  <c r="BK975" i="3"/>
  <c r="BK976" i="3"/>
  <c r="BK977" i="3"/>
  <c r="BK978" i="3"/>
  <c r="BK979" i="3"/>
  <c r="BK980" i="3"/>
  <c r="BK981" i="3"/>
  <c r="BK982" i="3"/>
  <c r="BK983" i="3"/>
  <c r="BK984" i="3"/>
  <c r="BK985" i="3"/>
  <c r="BK986" i="3"/>
  <c r="BK987" i="3"/>
  <c r="BK988" i="3"/>
  <c r="BK989" i="3"/>
  <c r="BK990" i="3"/>
  <c r="BK991" i="3"/>
  <c r="BK992" i="3"/>
  <c r="BK993" i="3"/>
  <c r="BK994" i="3"/>
  <c r="BK995" i="3"/>
  <c r="BK996" i="3"/>
  <c r="BK997" i="3"/>
  <c r="BK998" i="3"/>
  <c r="BK999" i="3"/>
  <c r="BK1000" i="3"/>
  <c r="BK1001" i="3"/>
  <c r="BK1002" i="3"/>
  <c r="BK1003" i="3"/>
  <c r="BK1004" i="3"/>
  <c r="BK1005" i="3"/>
  <c r="BK1006" i="3"/>
  <c r="BJ202" i="3"/>
  <c r="BJ203" i="3"/>
  <c r="BJ204" i="3"/>
  <c r="BJ205" i="3"/>
  <c r="BJ206" i="3"/>
  <c r="BJ207" i="3"/>
  <c r="BJ208" i="3"/>
  <c r="BJ209" i="3"/>
  <c r="BJ210" i="3"/>
  <c r="BJ211" i="3"/>
  <c r="BJ212" i="3"/>
  <c r="BJ213" i="3"/>
  <c r="BJ214" i="3"/>
  <c r="BJ215" i="3"/>
  <c r="BJ216" i="3"/>
  <c r="BJ217" i="3"/>
  <c r="BJ218" i="3"/>
  <c r="BJ219" i="3"/>
  <c r="BJ220" i="3"/>
  <c r="BJ221" i="3"/>
  <c r="BJ222" i="3"/>
  <c r="BJ223" i="3"/>
  <c r="BJ224" i="3"/>
  <c r="BJ225" i="3"/>
  <c r="BJ226" i="3"/>
  <c r="BJ227" i="3"/>
  <c r="BJ228" i="3"/>
  <c r="BJ229" i="3"/>
  <c r="BJ230" i="3"/>
  <c r="BJ231" i="3"/>
  <c r="BJ232" i="3"/>
  <c r="BJ233" i="3"/>
  <c r="BJ234" i="3"/>
  <c r="BJ235" i="3"/>
  <c r="BJ236" i="3"/>
  <c r="BJ237" i="3"/>
  <c r="BJ238" i="3"/>
  <c r="BJ239" i="3"/>
  <c r="BJ240" i="3"/>
  <c r="BJ241" i="3"/>
  <c r="BJ242" i="3"/>
  <c r="BJ243" i="3"/>
  <c r="BJ244" i="3"/>
  <c r="BJ245" i="3"/>
  <c r="BJ246" i="3"/>
  <c r="BJ247" i="3"/>
  <c r="BJ248" i="3"/>
  <c r="BJ249" i="3"/>
  <c r="BJ250" i="3"/>
  <c r="BJ251" i="3"/>
  <c r="BJ252" i="3"/>
  <c r="BJ253" i="3"/>
  <c r="BJ254" i="3"/>
  <c r="BJ255" i="3"/>
  <c r="BJ256" i="3"/>
  <c r="BJ257" i="3"/>
  <c r="BJ258" i="3"/>
  <c r="BJ259" i="3"/>
  <c r="BJ260" i="3"/>
  <c r="BJ261" i="3"/>
  <c r="BJ262" i="3"/>
  <c r="BJ263" i="3"/>
  <c r="BJ264" i="3"/>
  <c r="BJ265" i="3"/>
  <c r="BJ266" i="3"/>
  <c r="BJ267" i="3"/>
  <c r="BJ268" i="3"/>
  <c r="BJ269" i="3"/>
  <c r="BJ270" i="3"/>
  <c r="BJ271" i="3"/>
  <c r="BJ272" i="3"/>
  <c r="BJ273" i="3"/>
  <c r="BJ274" i="3"/>
  <c r="BJ275" i="3"/>
  <c r="BJ276" i="3"/>
  <c r="BJ277" i="3"/>
  <c r="BJ278" i="3"/>
  <c r="BJ279" i="3"/>
  <c r="BJ280" i="3"/>
  <c r="BJ281" i="3"/>
  <c r="BJ282" i="3"/>
  <c r="BJ283" i="3"/>
  <c r="BJ284" i="3"/>
  <c r="BJ285" i="3"/>
  <c r="BJ286" i="3"/>
  <c r="BJ287" i="3"/>
  <c r="BJ288" i="3"/>
  <c r="BJ289" i="3"/>
  <c r="BJ290" i="3"/>
  <c r="BJ291" i="3"/>
  <c r="BJ292" i="3"/>
  <c r="BJ293" i="3"/>
  <c r="BJ294" i="3"/>
  <c r="BJ295" i="3"/>
  <c r="BJ296" i="3"/>
  <c r="BJ297" i="3"/>
  <c r="BJ298" i="3"/>
  <c r="BJ299" i="3"/>
  <c r="BJ300" i="3"/>
  <c r="BJ301" i="3"/>
  <c r="BJ302" i="3"/>
  <c r="BJ303" i="3"/>
  <c r="BJ304" i="3"/>
  <c r="BJ305" i="3"/>
  <c r="BJ306" i="3"/>
  <c r="BJ307" i="3"/>
  <c r="BJ308" i="3"/>
  <c r="BJ309" i="3"/>
  <c r="BJ310" i="3"/>
  <c r="BJ311" i="3"/>
  <c r="BJ312" i="3"/>
  <c r="BJ313" i="3"/>
  <c r="BJ314" i="3"/>
  <c r="BJ315" i="3"/>
  <c r="BJ316" i="3"/>
  <c r="BJ317" i="3"/>
  <c r="BJ318" i="3"/>
  <c r="BJ319" i="3"/>
  <c r="BJ320" i="3"/>
  <c r="BJ321" i="3"/>
  <c r="BJ322" i="3"/>
  <c r="BJ323" i="3"/>
  <c r="BJ324" i="3"/>
  <c r="BJ325" i="3"/>
  <c r="BJ326" i="3"/>
  <c r="BJ327" i="3"/>
  <c r="BJ328" i="3"/>
  <c r="BJ329" i="3"/>
  <c r="BJ330" i="3"/>
  <c r="BJ331" i="3"/>
  <c r="BJ332" i="3"/>
  <c r="BJ333" i="3"/>
  <c r="BJ334" i="3"/>
  <c r="BJ335" i="3"/>
  <c r="BJ336" i="3"/>
  <c r="BJ337" i="3"/>
  <c r="BJ338" i="3"/>
  <c r="BJ339" i="3"/>
  <c r="BJ340" i="3"/>
  <c r="BJ341" i="3"/>
  <c r="BJ342" i="3"/>
  <c r="BJ343" i="3"/>
  <c r="BJ344" i="3"/>
  <c r="BJ345" i="3"/>
  <c r="BJ346" i="3"/>
  <c r="BJ347" i="3"/>
  <c r="BJ348" i="3"/>
  <c r="BJ349" i="3"/>
  <c r="BJ350" i="3"/>
  <c r="BJ351" i="3"/>
  <c r="BJ352" i="3"/>
  <c r="BJ353" i="3"/>
  <c r="BJ354" i="3"/>
  <c r="BJ355" i="3"/>
  <c r="BJ356" i="3"/>
  <c r="BJ357" i="3"/>
  <c r="BJ358" i="3"/>
  <c r="BJ359" i="3"/>
  <c r="BJ360" i="3"/>
  <c r="BJ361" i="3"/>
  <c r="BJ362" i="3"/>
  <c r="BJ363" i="3"/>
  <c r="BJ364" i="3"/>
  <c r="BJ365" i="3"/>
  <c r="BJ366" i="3"/>
  <c r="BJ367" i="3"/>
  <c r="BJ368" i="3"/>
  <c r="BJ369" i="3"/>
  <c r="BJ370" i="3"/>
  <c r="BJ371" i="3"/>
  <c r="BJ372" i="3"/>
  <c r="BJ373" i="3"/>
  <c r="BJ374" i="3"/>
  <c r="BJ375" i="3"/>
  <c r="BJ376" i="3"/>
  <c r="BJ377" i="3"/>
  <c r="BJ378" i="3"/>
  <c r="BJ379" i="3"/>
  <c r="BJ380" i="3"/>
  <c r="BJ381" i="3"/>
  <c r="BJ382" i="3"/>
  <c r="BJ383" i="3"/>
  <c r="BJ384" i="3"/>
  <c r="BJ385" i="3"/>
  <c r="BJ386" i="3"/>
  <c r="BJ387" i="3"/>
  <c r="BJ388" i="3"/>
  <c r="BJ389" i="3"/>
  <c r="BJ390" i="3"/>
  <c r="BJ391" i="3"/>
  <c r="BJ392" i="3"/>
  <c r="BJ393" i="3"/>
  <c r="BJ394" i="3"/>
  <c r="BJ395" i="3"/>
  <c r="BJ396" i="3"/>
  <c r="BJ397" i="3"/>
  <c r="BJ398" i="3"/>
  <c r="BJ399" i="3"/>
  <c r="BJ400" i="3"/>
  <c r="BJ401" i="3"/>
  <c r="BJ402" i="3"/>
  <c r="BJ403" i="3"/>
  <c r="BJ404" i="3"/>
  <c r="BJ405" i="3"/>
  <c r="BJ406" i="3"/>
  <c r="BJ407" i="3"/>
  <c r="BJ408" i="3"/>
  <c r="BJ409" i="3"/>
  <c r="BJ410" i="3"/>
  <c r="BJ411" i="3"/>
  <c r="BJ412" i="3"/>
  <c r="BJ413" i="3"/>
  <c r="BJ414" i="3"/>
  <c r="BJ415" i="3"/>
  <c r="BJ416" i="3"/>
  <c r="BJ417" i="3"/>
  <c r="BJ418" i="3"/>
  <c r="BJ419" i="3"/>
  <c r="BJ420" i="3"/>
  <c r="BJ421" i="3"/>
  <c r="BJ422" i="3"/>
  <c r="BJ423" i="3"/>
  <c r="BJ424" i="3"/>
  <c r="BJ425" i="3"/>
  <c r="BJ426" i="3"/>
  <c r="BJ427" i="3"/>
  <c r="BJ428" i="3"/>
  <c r="BJ429" i="3"/>
  <c r="BJ430" i="3"/>
  <c r="BJ431" i="3"/>
  <c r="BJ432" i="3"/>
  <c r="BJ433" i="3"/>
  <c r="BJ434" i="3"/>
  <c r="BJ435" i="3"/>
  <c r="BJ436" i="3"/>
  <c r="BJ437" i="3"/>
  <c r="BJ438" i="3"/>
  <c r="BJ439" i="3"/>
  <c r="BJ440" i="3"/>
  <c r="BJ441" i="3"/>
  <c r="BJ442" i="3"/>
  <c r="BJ443" i="3"/>
  <c r="BJ444" i="3"/>
  <c r="BJ445" i="3"/>
  <c r="BJ446" i="3"/>
  <c r="BJ447" i="3"/>
  <c r="BJ448" i="3"/>
  <c r="BJ449" i="3"/>
  <c r="BJ450" i="3"/>
  <c r="BJ451" i="3"/>
  <c r="BJ452" i="3"/>
  <c r="BJ453" i="3"/>
  <c r="BJ454" i="3"/>
  <c r="BJ455" i="3"/>
  <c r="BJ456" i="3"/>
  <c r="BJ457" i="3"/>
  <c r="BJ458" i="3"/>
  <c r="BJ459" i="3"/>
  <c r="BJ460" i="3"/>
  <c r="BJ461" i="3"/>
  <c r="BJ462" i="3"/>
  <c r="BJ463" i="3"/>
  <c r="BJ464" i="3"/>
  <c r="BJ465" i="3"/>
  <c r="BJ466" i="3"/>
  <c r="BJ467" i="3"/>
  <c r="BJ468" i="3"/>
  <c r="BJ469" i="3"/>
  <c r="BJ470" i="3"/>
  <c r="BJ471" i="3"/>
  <c r="BJ472" i="3"/>
  <c r="BJ473" i="3"/>
  <c r="BJ474" i="3"/>
  <c r="BJ475" i="3"/>
  <c r="BJ476" i="3"/>
  <c r="BJ477" i="3"/>
  <c r="BJ478" i="3"/>
  <c r="BJ479" i="3"/>
  <c r="BJ480" i="3"/>
  <c r="BJ481" i="3"/>
  <c r="BJ482" i="3"/>
  <c r="BJ483" i="3"/>
  <c r="BJ484" i="3"/>
  <c r="BJ485" i="3"/>
  <c r="BJ486" i="3"/>
  <c r="BJ487" i="3"/>
  <c r="BJ488" i="3"/>
  <c r="BJ489" i="3"/>
  <c r="BJ490" i="3"/>
  <c r="BJ491" i="3"/>
  <c r="BJ492" i="3"/>
  <c r="BJ493" i="3"/>
  <c r="BJ494" i="3"/>
  <c r="BJ495" i="3"/>
  <c r="BJ496" i="3"/>
  <c r="BJ497" i="3"/>
  <c r="BJ498" i="3"/>
  <c r="BJ499" i="3"/>
  <c r="BJ500" i="3"/>
  <c r="BJ501" i="3"/>
  <c r="BJ502" i="3"/>
  <c r="BJ503" i="3"/>
  <c r="BJ504" i="3"/>
  <c r="BJ505" i="3"/>
  <c r="BJ506" i="3"/>
  <c r="BJ507" i="3"/>
  <c r="BJ508" i="3"/>
  <c r="BJ509" i="3"/>
  <c r="BJ510" i="3"/>
  <c r="BJ511" i="3"/>
  <c r="BJ512" i="3"/>
  <c r="BJ513" i="3"/>
  <c r="BJ514" i="3"/>
  <c r="BJ515" i="3"/>
  <c r="BJ516" i="3"/>
  <c r="BJ517" i="3"/>
  <c r="BJ518" i="3"/>
  <c r="BJ519" i="3"/>
  <c r="BJ520" i="3"/>
  <c r="BJ521" i="3"/>
  <c r="BJ522" i="3"/>
  <c r="BJ523" i="3"/>
  <c r="BJ524" i="3"/>
  <c r="BJ525" i="3"/>
  <c r="BJ526" i="3"/>
  <c r="BJ527" i="3"/>
  <c r="BJ528" i="3"/>
  <c r="BJ529" i="3"/>
  <c r="BJ530" i="3"/>
  <c r="BJ531" i="3"/>
  <c r="BJ532" i="3"/>
  <c r="BJ533" i="3"/>
  <c r="BJ534" i="3"/>
  <c r="BJ535" i="3"/>
  <c r="BJ536" i="3"/>
  <c r="BJ537" i="3"/>
  <c r="BJ538" i="3"/>
  <c r="BJ539" i="3"/>
  <c r="BJ540" i="3"/>
  <c r="BJ541" i="3"/>
  <c r="BJ542" i="3"/>
  <c r="BJ543" i="3"/>
  <c r="BJ544" i="3"/>
  <c r="BJ545" i="3"/>
  <c r="BJ546" i="3"/>
  <c r="BJ547" i="3"/>
  <c r="BJ548" i="3"/>
  <c r="BJ549" i="3"/>
  <c r="BJ550" i="3"/>
  <c r="BJ551" i="3"/>
  <c r="BJ552" i="3"/>
  <c r="BJ553" i="3"/>
  <c r="BJ554" i="3"/>
  <c r="BJ555" i="3"/>
  <c r="BJ556" i="3"/>
  <c r="BJ557" i="3"/>
  <c r="BJ558" i="3"/>
  <c r="BJ559" i="3"/>
  <c r="BJ560" i="3"/>
  <c r="BJ561" i="3"/>
  <c r="BJ562" i="3"/>
  <c r="BJ563" i="3"/>
  <c r="BJ564" i="3"/>
  <c r="BJ565" i="3"/>
  <c r="BJ566" i="3"/>
  <c r="BJ567" i="3"/>
  <c r="BJ568" i="3"/>
  <c r="BJ569" i="3"/>
  <c r="BJ570" i="3"/>
  <c r="BJ571" i="3"/>
  <c r="BJ572" i="3"/>
  <c r="BJ573" i="3"/>
  <c r="BJ574" i="3"/>
  <c r="BJ575" i="3"/>
  <c r="BJ576" i="3"/>
  <c r="BJ577" i="3"/>
  <c r="BJ578" i="3"/>
  <c r="BJ579" i="3"/>
  <c r="BJ580" i="3"/>
  <c r="BJ581" i="3"/>
  <c r="BJ582" i="3"/>
  <c r="BJ583" i="3"/>
  <c r="BJ584" i="3"/>
  <c r="BJ585" i="3"/>
  <c r="BJ586" i="3"/>
  <c r="BJ587" i="3"/>
  <c r="BJ588" i="3"/>
  <c r="BJ589" i="3"/>
  <c r="BJ590" i="3"/>
  <c r="BJ591" i="3"/>
  <c r="BJ592" i="3"/>
  <c r="BJ593" i="3"/>
  <c r="BJ594" i="3"/>
  <c r="BJ595" i="3"/>
  <c r="BJ596" i="3"/>
  <c r="BJ597" i="3"/>
  <c r="BJ598" i="3"/>
  <c r="BJ599" i="3"/>
  <c r="BJ600" i="3"/>
  <c r="BJ601" i="3"/>
  <c r="BJ602" i="3"/>
  <c r="BJ603" i="3"/>
  <c r="BJ604" i="3"/>
  <c r="BJ605" i="3"/>
  <c r="BJ606" i="3"/>
  <c r="BJ607" i="3"/>
  <c r="BJ608" i="3"/>
  <c r="BJ609" i="3"/>
  <c r="BJ610" i="3"/>
  <c r="BJ611" i="3"/>
  <c r="BJ612" i="3"/>
  <c r="BJ613" i="3"/>
  <c r="BJ614" i="3"/>
  <c r="BJ615" i="3"/>
  <c r="BJ616" i="3"/>
  <c r="BJ617" i="3"/>
  <c r="BJ618" i="3"/>
  <c r="BJ619" i="3"/>
  <c r="BJ620" i="3"/>
  <c r="BJ621" i="3"/>
  <c r="BJ622" i="3"/>
  <c r="BJ623" i="3"/>
  <c r="BJ624" i="3"/>
  <c r="BJ625" i="3"/>
  <c r="BJ626" i="3"/>
  <c r="BJ627" i="3"/>
  <c r="BJ628" i="3"/>
  <c r="BJ629" i="3"/>
  <c r="BJ630" i="3"/>
  <c r="BJ631" i="3"/>
  <c r="BJ632" i="3"/>
  <c r="BJ633" i="3"/>
  <c r="BJ634" i="3"/>
  <c r="BJ635" i="3"/>
  <c r="BJ636" i="3"/>
  <c r="BJ637" i="3"/>
  <c r="BJ638" i="3"/>
  <c r="BJ639" i="3"/>
  <c r="BJ640" i="3"/>
  <c r="BJ641" i="3"/>
  <c r="BJ642" i="3"/>
  <c r="BJ643" i="3"/>
  <c r="BJ644" i="3"/>
  <c r="BJ645" i="3"/>
  <c r="BJ646" i="3"/>
  <c r="BJ647" i="3"/>
  <c r="BJ648" i="3"/>
  <c r="BJ649" i="3"/>
  <c r="BJ650" i="3"/>
  <c r="BJ651" i="3"/>
  <c r="BJ652" i="3"/>
  <c r="BJ653" i="3"/>
  <c r="BJ654" i="3"/>
  <c r="BJ655" i="3"/>
  <c r="BJ656" i="3"/>
  <c r="BJ657" i="3"/>
  <c r="BJ658" i="3"/>
  <c r="BJ659" i="3"/>
  <c r="BJ660" i="3"/>
  <c r="BJ661" i="3"/>
  <c r="BJ662" i="3"/>
  <c r="BJ663" i="3"/>
  <c r="BJ664" i="3"/>
  <c r="BJ665" i="3"/>
  <c r="BJ666" i="3"/>
  <c r="BJ667" i="3"/>
  <c r="BJ668" i="3"/>
  <c r="BJ669" i="3"/>
  <c r="BJ670" i="3"/>
  <c r="BJ671" i="3"/>
  <c r="BJ672" i="3"/>
  <c r="BJ673" i="3"/>
  <c r="BJ674" i="3"/>
  <c r="BJ675" i="3"/>
  <c r="BJ676" i="3"/>
  <c r="BJ677" i="3"/>
  <c r="BJ678" i="3"/>
  <c r="BJ679" i="3"/>
  <c r="BJ680" i="3"/>
  <c r="BJ681" i="3"/>
  <c r="BJ682" i="3"/>
  <c r="BJ683" i="3"/>
  <c r="BJ684" i="3"/>
  <c r="BJ685" i="3"/>
  <c r="BJ686" i="3"/>
  <c r="BJ687" i="3"/>
  <c r="BJ688" i="3"/>
  <c r="BJ689" i="3"/>
  <c r="BJ690" i="3"/>
  <c r="BJ691" i="3"/>
  <c r="BJ692" i="3"/>
  <c r="BJ693" i="3"/>
  <c r="BJ694" i="3"/>
  <c r="BJ695" i="3"/>
  <c r="BJ696" i="3"/>
  <c r="BJ697" i="3"/>
  <c r="BJ698" i="3"/>
  <c r="BJ699" i="3"/>
  <c r="BJ700" i="3"/>
  <c r="BJ701" i="3"/>
  <c r="BJ702" i="3"/>
  <c r="BJ703" i="3"/>
  <c r="BJ704" i="3"/>
  <c r="BJ705" i="3"/>
  <c r="BJ706" i="3"/>
  <c r="BJ707" i="3"/>
  <c r="BJ708" i="3"/>
  <c r="BJ709" i="3"/>
  <c r="BJ710" i="3"/>
  <c r="BJ711" i="3"/>
  <c r="BJ712" i="3"/>
  <c r="BJ713" i="3"/>
  <c r="BJ714" i="3"/>
  <c r="BJ715" i="3"/>
  <c r="BJ716" i="3"/>
  <c r="BJ717" i="3"/>
  <c r="BJ718" i="3"/>
  <c r="BJ719" i="3"/>
  <c r="BJ720" i="3"/>
  <c r="BJ721" i="3"/>
  <c r="BJ722" i="3"/>
  <c r="BJ723" i="3"/>
  <c r="BJ724" i="3"/>
  <c r="BJ725" i="3"/>
  <c r="BJ726" i="3"/>
  <c r="BJ727" i="3"/>
  <c r="BJ728" i="3"/>
  <c r="BJ729" i="3"/>
  <c r="BJ730" i="3"/>
  <c r="BJ731" i="3"/>
  <c r="BJ732" i="3"/>
  <c r="BJ733" i="3"/>
  <c r="BJ734" i="3"/>
  <c r="BJ735" i="3"/>
  <c r="BJ736" i="3"/>
  <c r="BJ737" i="3"/>
  <c r="BJ738" i="3"/>
  <c r="BJ739" i="3"/>
  <c r="BJ740" i="3"/>
  <c r="BJ741" i="3"/>
  <c r="BJ742" i="3"/>
  <c r="BJ743" i="3"/>
  <c r="BJ744" i="3"/>
  <c r="BJ745" i="3"/>
  <c r="BJ746" i="3"/>
  <c r="BJ747" i="3"/>
  <c r="BJ748" i="3"/>
  <c r="BJ749" i="3"/>
  <c r="BJ750" i="3"/>
  <c r="BJ751" i="3"/>
  <c r="BJ752" i="3"/>
  <c r="BJ753" i="3"/>
  <c r="BJ754" i="3"/>
  <c r="BJ755" i="3"/>
  <c r="BJ756" i="3"/>
  <c r="BJ757" i="3"/>
  <c r="BJ758" i="3"/>
  <c r="BJ759" i="3"/>
  <c r="BJ760" i="3"/>
  <c r="BJ761" i="3"/>
  <c r="BJ762" i="3"/>
  <c r="BJ763" i="3"/>
  <c r="BJ764" i="3"/>
  <c r="BJ765" i="3"/>
  <c r="BJ766" i="3"/>
  <c r="BJ767" i="3"/>
  <c r="BJ768" i="3"/>
  <c r="BJ769" i="3"/>
  <c r="BJ770" i="3"/>
  <c r="BJ771" i="3"/>
  <c r="BJ772" i="3"/>
  <c r="BJ773" i="3"/>
  <c r="BJ774" i="3"/>
  <c r="BJ775" i="3"/>
  <c r="BJ776" i="3"/>
  <c r="BJ777" i="3"/>
  <c r="BJ778" i="3"/>
  <c r="BJ779" i="3"/>
  <c r="BJ780" i="3"/>
  <c r="BJ781" i="3"/>
  <c r="BJ782" i="3"/>
  <c r="BJ783" i="3"/>
  <c r="BJ784" i="3"/>
  <c r="BJ785" i="3"/>
  <c r="BJ786" i="3"/>
  <c r="BJ787" i="3"/>
  <c r="BJ788" i="3"/>
  <c r="BJ789" i="3"/>
  <c r="BJ790" i="3"/>
  <c r="BJ791" i="3"/>
  <c r="BJ792" i="3"/>
  <c r="BJ793" i="3"/>
  <c r="BJ794" i="3"/>
  <c r="BJ795" i="3"/>
  <c r="BJ796" i="3"/>
  <c r="BJ797" i="3"/>
  <c r="BJ798" i="3"/>
  <c r="BJ799" i="3"/>
  <c r="BJ800" i="3"/>
  <c r="BJ801" i="3"/>
  <c r="BJ802" i="3"/>
  <c r="BJ803" i="3"/>
  <c r="BJ804" i="3"/>
  <c r="BJ805" i="3"/>
  <c r="BJ806" i="3"/>
  <c r="BJ807" i="3"/>
  <c r="BJ808" i="3"/>
  <c r="BJ809" i="3"/>
  <c r="BJ810" i="3"/>
  <c r="BJ811" i="3"/>
  <c r="BJ812" i="3"/>
  <c r="BJ813" i="3"/>
  <c r="BJ814" i="3"/>
  <c r="BJ815" i="3"/>
  <c r="BJ816" i="3"/>
  <c r="BJ817" i="3"/>
  <c r="BJ818" i="3"/>
  <c r="BJ819" i="3"/>
  <c r="BJ820" i="3"/>
  <c r="BJ821" i="3"/>
  <c r="BJ822" i="3"/>
  <c r="BJ823" i="3"/>
  <c r="BJ824" i="3"/>
  <c r="BJ825" i="3"/>
  <c r="BJ826" i="3"/>
  <c r="BJ827" i="3"/>
  <c r="BJ828" i="3"/>
  <c r="BJ829" i="3"/>
  <c r="BJ830" i="3"/>
  <c r="BJ831" i="3"/>
  <c r="BJ832" i="3"/>
  <c r="BJ833" i="3"/>
  <c r="BJ834" i="3"/>
  <c r="BJ835" i="3"/>
  <c r="BJ836" i="3"/>
  <c r="BJ837" i="3"/>
  <c r="BJ838" i="3"/>
  <c r="BJ839" i="3"/>
  <c r="BJ840" i="3"/>
  <c r="BJ841" i="3"/>
  <c r="BJ842" i="3"/>
  <c r="BJ843" i="3"/>
  <c r="BJ844" i="3"/>
  <c r="BJ845" i="3"/>
  <c r="BJ846" i="3"/>
  <c r="BJ847" i="3"/>
  <c r="BJ848" i="3"/>
  <c r="BJ849" i="3"/>
  <c r="BJ850" i="3"/>
  <c r="BJ851" i="3"/>
  <c r="BJ852" i="3"/>
  <c r="BJ853" i="3"/>
  <c r="BJ854" i="3"/>
  <c r="BJ855" i="3"/>
  <c r="BJ856" i="3"/>
  <c r="BJ857" i="3"/>
  <c r="BJ858" i="3"/>
  <c r="BJ859" i="3"/>
  <c r="BJ860" i="3"/>
  <c r="BJ861" i="3"/>
  <c r="BJ862" i="3"/>
  <c r="BJ863" i="3"/>
  <c r="BJ864" i="3"/>
  <c r="BJ865" i="3"/>
  <c r="BJ866" i="3"/>
  <c r="BJ867" i="3"/>
  <c r="BJ868" i="3"/>
  <c r="BJ869" i="3"/>
  <c r="BJ870" i="3"/>
  <c r="BJ871" i="3"/>
  <c r="BJ872" i="3"/>
  <c r="BJ873" i="3"/>
  <c r="BJ874" i="3"/>
  <c r="BJ875" i="3"/>
  <c r="BJ876" i="3"/>
  <c r="BJ877" i="3"/>
  <c r="BJ878" i="3"/>
  <c r="BJ879" i="3"/>
  <c r="BJ880" i="3"/>
  <c r="BJ881" i="3"/>
  <c r="BJ882" i="3"/>
  <c r="BJ883" i="3"/>
  <c r="BJ884" i="3"/>
  <c r="BJ885" i="3"/>
  <c r="BJ886" i="3"/>
  <c r="BJ887" i="3"/>
  <c r="BJ888" i="3"/>
  <c r="BJ889" i="3"/>
  <c r="BJ890" i="3"/>
  <c r="BJ891" i="3"/>
  <c r="BJ892" i="3"/>
  <c r="BJ893" i="3"/>
  <c r="BJ894" i="3"/>
  <c r="BJ895" i="3"/>
  <c r="BJ896" i="3"/>
  <c r="BJ897" i="3"/>
  <c r="BJ898" i="3"/>
  <c r="BJ899" i="3"/>
  <c r="BJ900" i="3"/>
  <c r="BJ901" i="3"/>
  <c r="BJ902" i="3"/>
  <c r="BJ903" i="3"/>
  <c r="BJ904" i="3"/>
  <c r="BJ905" i="3"/>
  <c r="BJ906" i="3"/>
  <c r="BJ907" i="3"/>
  <c r="BJ908" i="3"/>
  <c r="BJ909" i="3"/>
  <c r="BJ910" i="3"/>
  <c r="BJ911" i="3"/>
  <c r="BJ912" i="3"/>
  <c r="BJ913" i="3"/>
  <c r="BJ914" i="3"/>
  <c r="BJ915" i="3"/>
  <c r="BJ916" i="3"/>
  <c r="BJ917" i="3"/>
  <c r="BJ918" i="3"/>
  <c r="BJ919" i="3"/>
  <c r="BJ920" i="3"/>
  <c r="BJ921" i="3"/>
  <c r="BJ922" i="3"/>
  <c r="BJ923" i="3"/>
  <c r="BJ924" i="3"/>
  <c r="BJ925" i="3"/>
  <c r="BJ926" i="3"/>
  <c r="BJ927" i="3"/>
  <c r="BJ928" i="3"/>
  <c r="BJ929" i="3"/>
  <c r="BJ930" i="3"/>
  <c r="BJ931" i="3"/>
  <c r="BJ932" i="3"/>
  <c r="BJ933" i="3"/>
  <c r="BJ934" i="3"/>
  <c r="BJ935" i="3"/>
  <c r="BJ936" i="3"/>
  <c r="BJ937" i="3"/>
  <c r="BJ938" i="3"/>
  <c r="BJ939" i="3"/>
  <c r="BJ940" i="3"/>
  <c r="BJ941" i="3"/>
  <c r="BJ942" i="3"/>
  <c r="BJ943" i="3"/>
  <c r="BJ944" i="3"/>
  <c r="BJ945" i="3"/>
  <c r="BJ946" i="3"/>
  <c r="BJ947" i="3"/>
  <c r="BJ948" i="3"/>
  <c r="BJ949" i="3"/>
  <c r="BJ950" i="3"/>
  <c r="BJ951" i="3"/>
  <c r="BJ952" i="3"/>
  <c r="BJ953" i="3"/>
  <c r="BJ954" i="3"/>
  <c r="BJ955" i="3"/>
  <c r="BJ956" i="3"/>
  <c r="BJ957" i="3"/>
  <c r="BJ958" i="3"/>
  <c r="BJ959" i="3"/>
  <c r="BJ960" i="3"/>
  <c r="BJ961" i="3"/>
  <c r="BJ962" i="3"/>
  <c r="BJ963" i="3"/>
  <c r="BJ964" i="3"/>
  <c r="BJ965" i="3"/>
  <c r="BJ966" i="3"/>
  <c r="BJ967" i="3"/>
  <c r="BJ968" i="3"/>
  <c r="BJ969" i="3"/>
  <c r="BJ970" i="3"/>
  <c r="BJ971" i="3"/>
  <c r="BJ972" i="3"/>
  <c r="BJ973" i="3"/>
  <c r="BJ974" i="3"/>
  <c r="BJ975" i="3"/>
  <c r="BJ976" i="3"/>
  <c r="BJ977" i="3"/>
  <c r="BJ978" i="3"/>
  <c r="BJ979" i="3"/>
  <c r="BJ980" i="3"/>
  <c r="BJ981" i="3"/>
  <c r="BJ982" i="3"/>
  <c r="BJ983" i="3"/>
  <c r="BJ984" i="3"/>
  <c r="BJ985" i="3"/>
  <c r="BJ986" i="3"/>
  <c r="BJ987" i="3"/>
  <c r="BJ988" i="3"/>
  <c r="BJ989" i="3"/>
  <c r="BJ990" i="3"/>
  <c r="BJ991" i="3"/>
  <c r="BJ992" i="3"/>
  <c r="BJ993" i="3"/>
  <c r="BJ994" i="3"/>
  <c r="BJ995" i="3"/>
  <c r="BJ996" i="3"/>
  <c r="BJ997" i="3"/>
  <c r="BJ998" i="3"/>
  <c r="BJ999" i="3"/>
  <c r="BJ1000" i="3"/>
  <c r="BJ1001" i="3"/>
  <c r="BJ1002" i="3"/>
  <c r="BJ1003" i="3"/>
  <c r="BJ1004" i="3"/>
  <c r="BJ1005" i="3"/>
  <c r="BJ1006" i="3"/>
  <c r="BG3" i="3"/>
  <c r="BG4" i="3"/>
  <c r="BG5" i="3"/>
  <c r="BG6" i="3"/>
  <c r="BG7" i="3"/>
  <c r="BG8" i="3"/>
  <c r="BG9" i="3"/>
  <c r="BG10" i="3"/>
  <c r="BG11" i="3"/>
  <c r="BG12" i="3"/>
  <c r="BG13" i="3"/>
  <c r="BG14" i="3"/>
  <c r="BG15" i="3"/>
  <c r="BG16" i="3"/>
  <c r="BG17" i="3"/>
  <c r="BG18" i="3"/>
  <c r="BG19" i="3"/>
  <c r="BG20" i="3"/>
  <c r="BG21" i="3"/>
  <c r="BG22" i="3"/>
  <c r="BG23" i="3"/>
  <c r="BG24" i="3"/>
  <c r="BG25" i="3"/>
  <c r="BG26" i="3"/>
  <c r="BG27" i="3"/>
  <c r="BG28" i="3"/>
  <c r="BG29" i="3"/>
  <c r="BG30" i="3"/>
  <c r="BG31" i="3"/>
  <c r="BG32" i="3"/>
  <c r="BG33" i="3"/>
  <c r="BG34" i="3"/>
  <c r="BG35" i="3"/>
  <c r="BG36" i="3"/>
  <c r="BG37" i="3"/>
  <c r="BG38" i="3"/>
  <c r="BG39" i="3"/>
  <c r="BG40" i="3"/>
  <c r="BG41" i="3"/>
  <c r="BG42" i="3"/>
  <c r="BG43" i="3"/>
  <c r="BG44" i="3"/>
  <c r="BG45" i="3"/>
  <c r="BG46" i="3"/>
  <c r="BG47" i="3"/>
  <c r="BG48" i="3"/>
  <c r="BG49" i="3"/>
  <c r="BG50" i="3"/>
  <c r="BG51" i="3"/>
  <c r="BG52" i="3"/>
  <c r="BG53" i="3"/>
  <c r="BG54" i="3"/>
  <c r="BG55" i="3"/>
  <c r="BG56" i="3"/>
  <c r="BG57" i="3"/>
  <c r="BG58" i="3"/>
  <c r="BG59" i="3"/>
  <c r="BG60" i="3"/>
  <c r="BG61" i="3"/>
  <c r="BG62" i="3"/>
  <c r="BG63" i="3"/>
  <c r="BG64" i="3"/>
  <c r="BG65" i="3"/>
  <c r="BG66" i="3"/>
  <c r="BG67" i="3"/>
  <c r="BG68" i="3"/>
  <c r="BG69" i="3"/>
  <c r="BG70" i="3"/>
  <c r="BG71" i="3"/>
  <c r="BG72" i="3"/>
  <c r="BG73" i="3"/>
  <c r="BG74" i="3"/>
  <c r="BG75" i="3"/>
  <c r="BG76" i="3"/>
  <c r="BG77" i="3"/>
  <c r="BG78" i="3"/>
  <c r="BG79" i="3"/>
  <c r="BG80" i="3"/>
  <c r="BG81" i="3"/>
  <c r="BG82" i="3"/>
  <c r="BG83" i="3"/>
  <c r="BG84" i="3"/>
  <c r="BG85" i="3"/>
  <c r="BG86" i="3"/>
  <c r="BG87" i="3"/>
  <c r="BG88" i="3"/>
  <c r="BG89" i="3"/>
  <c r="BG90" i="3"/>
  <c r="BG91" i="3"/>
  <c r="BG92" i="3"/>
  <c r="BG93" i="3"/>
  <c r="BG94" i="3"/>
  <c r="BG95" i="3"/>
  <c r="BG96" i="3"/>
  <c r="BG97" i="3"/>
  <c r="BG98" i="3"/>
  <c r="BG99" i="3"/>
  <c r="BG100" i="3"/>
  <c r="BG101" i="3"/>
  <c r="BG102" i="3"/>
  <c r="BG103" i="3"/>
  <c r="BG104" i="3"/>
  <c r="BG105" i="3"/>
  <c r="BG106" i="3"/>
  <c r="BG107" i="3"/>
  <c r="BG108" i="3"/>
  <c r="BG109" i="3"/>
  <c r="BG110" i="3"/>
  <c r="BG111" i="3"/>
  <c r="BG112" i="3"/>
  <c r="BG113" i="3"/>
  <c r="BG114" i="3"/>
  <c r="BG115" i="3"/>
  <c r="BG116" i="3"/>
  <c r="BG117" i="3"/>
  <c r="BG118" i="3"/>
  <c r="BG119" i="3"/>
  <c r="BG120" i="3"/>
  <c r="BG121" i="3"/>
  <c r="BG122" i="3"/>
  <c r="BG123" i="3"/>
  <c r="BG124" i="3"/>
  <c r="BG125" i="3"/>
  <c r="BG126" i="3"/>
  <c r="BG127" i="3"/>
  <c r="BG128" i="3"/>
  <c r="BG129" i="3"/>
  <c r="BG130" i="3"/>
  <c r="BG131" i="3"/>
  <c r="BG132" i="3"/>
  <c r="BG133" i="3"/>
  <c r="BG134" i="3"/>
  <c r="BG136" i="3"/>
  <c r="BG137" i="3"/>
  <c r="BG138" i="3"/>
  <c r="BG139" i="3"/>
  <c r="BG140" i="3"/>
  <c r="BG141" i="3"/>
  <c r="BG142" i="3"/>
  <c r="BG143" i="3"/>
  <c r="BG144" i="3"/>
  <c r="BG145" i="3"/>
  <c r="BG146" i="3"/>
  <c r="BG147" i="3"/>
  <c r="BG149" i="3"/>
  <c r="BG150" i="3"/>
  <c r="BG151" i="3"/>
  <c r="BG152" i="3"/>
  <c r="BG153" i="3"/>
  <c r="BG154" i="3"/>
  <c r="BG155" i="3"/>
  <c r="BG156" i="3"/>
  <c r="BG157" i="3"/>
  <c r="BG158" i="3"/>
  <c r="BG159" i="3"/>
  <c r="BG160" i="3"/>
  <c r="BG161" i="3"/>
  <c r="BG162" i="3"/>
  <c r="BG163" i="3"/>
  <c r="BG164" i="3"/>
  <c r="BG165" i="3"/>
  <c r="BG166" i="3"/>
  <c r="BG167" i="3"/>
  <c r="BG168" i="3"/>
  <c r="BG169" i="3"/>
  <c r="BG170" i="3"/>
  <c r="BG171" i="3"/>
  <c r="BG172" i="3"/>
  <c r="BG173" i="3"/>
  <c r="BG174" i="3"/>
  <c r="BG175" i="3"/>
  <c r="BG176" i="3"/>
  <c r="BG177" i="3"/>
  <c r="BG178" i="3"/>
  <c r="BG179" i="3"/>
  <c r="BG180" i="3"/>
  <c r="BG181" i="3"/>
  <c r="BG182" i="3"/>
  <c r="BG183" i="3"/>
  <c r="BG184" i="3"/>
  <c r="BG185" i="3"/>
  <c r="BG186" i="3"/>
  <c r="BG187" i="3"/>
  <c r="BG188" i="3"/>
  <c r="BG189" i="3"/>
  <c r="BG190" i="3"/>
  <c r="BG191" i="3"/>
  <c r="BG192" i="3"/>
  <c r="BG193" i="3"/>
  <c r="BG194" i="3"/>
  <c r="BG195" i="3"/>
  <c r="BG196" i="3"/>
  <c r="BG197" i="3"/>
  <c r="BG198" i="3"/>
  <c r="BG199" i="3"/>
  <c r="BG200" i="3"/>
  <c r="BG201" i="3"/>
  <c r="BG202" i="3"/>
  <c r="BG203" i="3"/>
  <c r="BG204" i="3"/>
  <c r="BG205" i="3"/>
  <c r="BG206" i="3"/>
  <c r="BG207" i="3"/>
  <c r="BG208" i="3"/>
  <c r="BG209" i="3"/>
  <c r="BG210" i="3"/>
  <c r="BG211" i="3"/>
  <c r="BG212" i="3"/>
  <c r="BG213" i="3"/>
  <c r="BG214" i="3"/>
  <c r="BG215" i="3"/>
  <c r="BG216" i="3"/>
  <c r="BG217" i="3"/>
  <c r="BG218" i="3"/>
  <c r="BG219" i="3"/>
  <c r="BG220" i="3"/>
  <c r="BG221" i="3"/>
  <c r="BG222" i="3"/>
  <c r="BG223" i="3"/>
  <c r="BG224" i="3"/>
  <c r="BG225" i="3"/>
  <c r="BG226" i="3"/>
  <c r="BG227" i="3"/>
  <c r="BG228" i="3"/>
  <c r="BG229" i="3"/>
  <c r="BG230" i="3"/>
  <c r="BG231" i="3"/>
  <c r="BG232" i="3"/>
  <c r="BG233" i="3"/>
  <c r="BG234" i="3"/>
  <c r="BG235" i="3"/>
  <c r="BG236" i="3"/>
  <c r="BG237" i="3"/>
  <c r="BG238" i="3"/>
  <c r="BG239" i="3"/>
  <c r="BG240" i="3"/>
  <c r="BG241" i="3"/>
  <c r="BG242" i="3"/>
  <c r="BG243" i="3"/>
  <c r="BG244" i="3"/>
  <c r="BG245" i="3"/>
  <c r="BG246" i="3"/>
  <c r="BG247" i="3"/>
  <c r="BG248" i="3"/>
  <c r="BG249" i="3"/>
  <c r="BG250" i="3"/>
  <c r="BG251" i="3"/>
  <c r="BG252" i="3"/>
  <c r="BG253" i="3"/>
  <c r="BG254" i="3"/>
  <c r="BG255" i="3"/>
  <c r="BG256" i="3"/>
  <c r="BG257" i="3"/>
  <c r="BG258" i="3"/>
  <c r="BG259" i="3"/>
  <c r="BG260" i="3"/>
  <c r="BG261" i="3"/>
  <c r="BG262" i="3"/>
  <c r="BG263" i="3"/>
  <c r="BG264" i="3"/>
  <c r="BG265" i="3"/>
  <c r="BG266" i="3"/>
  <c r="BG267" i="3"/>
  <c r="BG268" i="3"/>
  <c r="BG269" i="3"/>
  <c r="BG270" i="3"/>
  <c r="BG271" i="3"/>
  <c r="BG272" i="3"/>
  <c r="BG273" i="3"/>
  <c r="BG274" i="3"/>
  <c r="BG275" i="3"/>
  <c r="BG276" i="3"/>
  <c r="BG277" i="3"/>
  <c r="BG278" i="3"/>
  <c r="BG279" i="3"/>
  <c r="BG280" i="3"/>
  <c r="BG281" i="3"/>
  <c r="BG282" i="3"/>
  <c r="BG283" i="3"/>
  <c r="BG284" i="3"/>
  <c r="BG285" i="3"/>
  <c r="BG286" i="3"/>
  <c r="BG287" i="3"/>
  <c r="BG288" i="3"/>
  <c r="BG289" i="3"/>
  <c r="BG290" i="3"/>
  <c r="BG291" i="3"/>
  <c r="BG292" i="3"/>
  <c r="BG293" i="3"/>
  <c r="BG294" i="3"/>
  <c r="BG295" i="3"/>
  <c r="BG296" i="3"/>
  <c r="BG297" i="3"/>
  <c r="BG298" i="3"/>
  <c r="BG299" i="3"/>
  <c r="BG300" i="3"/>
  <c r="BG301" i="3"/>
  <c r="BG302" i="3"/>
  <c r="BG303" i="3"/>
  <c r="BG304" i="3"/>
  <c r="BG305" i="3"/>
  <c r="BG306" i="3"/>
  <c r="BG307" i="3"/>
  <c r="BG308" i="3"/>
  <c r="BG309" i="3"/>
  <c r="BG310" i="3"/>
  <c r="BG311" i="3"/>
  <c r="BG312" i="3"/>
  <c r="BG313" i="3"/>
  <c r="BG314" i="3"/>
  <c r="BG315" i="3"/>
  <c r="BG316" i="3"/>
  <c r="BG317" i="3"/>
  <c r="BG318" i="3"/>
  <c r="BG319" i="3"/>
  <c r="BG320" i="3"/>
  <c r="BG321" i="3"/>
  <c r="BG322" i="3"/>
  <c r="BG323" i="3"/>
  <c r="BG324" i="3"/>
  <c r="BG325" i="3"/>
  <c r="BG326" i="3"/>
  <c r="BG327" i="3"/>
  <c r="BG328" i="3"/>
  <c r="BG329" i="3"/>
  <c r="BG330" i="3"/>
  <c r="BG331" i="3"/>
  <c r="BG332" i="3"/>
  <c r="BG333" i="3"/>
  <c r="BG334" i="3"/>
  <c r="BG335" i="3"/>
  <c r="BG336" i="3"/>
  <c r="BG337" i="3"/>
  <c r="BG338" i="3"/>
  <c r="BG339" i="3"/>
  <c r="BG340" i="3"/>
  <c r="BG341" i="3"/>
  <c r="BG342" i="3"/>
  <c r="BG343" i="3"/>
  <c r="BG344" i="3"/>
  <c r="BG345" i="3"/>
  <c r="BG346" i="3"/>
  <c r="BG347" i="3"/>
  <c r="BG348" i="3"/>
  <c r="BG349" i="3"/>
  <c r="BG350" i="3"/>
  <c r="BG351" i="3"/>
  <c r="BG352" i="3"/>
  <c r="BG353" i="3"/>
  <c r="BG354" i="3"/>
  <c r="BG355" i="3"/>
  <c r="BG356" i="3"/>
  <c r="BG357" i="3"/>
  <c r="BG358" i="3"/>
  <c r="BG359" i="3"/>
  <c r="BG360" i="3"/>
  <c r="BG361" i="3"/>
  <c r="BG362" i="3"/>
  <c r="BG363" i="3"/>
  <c r="BG364" i="3"/>
  <c r="BG365" i="3"/>
  <c r="BG366" i="3"/>
  <c r="BG367" i="3"/>
  <c r="BG368" i="3"/>
  <c r="BG369" i="3"/>
  <c r="BG370" i="3"/>
  <c r="BG371" i="3"/>
  <c r="BG372" i="3"/>
  <c r="BG373" i="3"/>
  <c r="BG374" i="3"/>
  <c r="BG375" i="3"/>
  <c r="BG376" i="3"/>
  <c r="BG377" i="3"/>
  <c r="BG378" i="3"/>
  <c r="BG379" i="3"/>
  <c r="BG380" i="3"/>
  <c r="BG381" i="3"/>
  <c r="BG382" i="3"/>
  <c r="BG383" i="3"/>
  <c r="BG384" i="3"/>
  <c r="BG385" i="3"/>
  <c r="BG386" i="3"/>
  <c r="BG387" i="3"/>
  <c r="BG388" i="3"/>
  <c r="BG389" i="3"/>
  <c r="BG390" i="3"/>
  <c r="BG391" i="3"/>
  <c r="BG392" i="3"/>
  <c r="BG393" i="3"/>
  <c r="BG394" i="3"/>
  <c r="BG395" i="3"/>
  <c r="BG396" i="3"/>
  <c r="BG397" i="3"/>
  <c r="BG398" i="3"/>
  <c r="BG399" i="3"/>
  <c r="BG400" i="3"/>
  <c r="BG401" i="3"/>
  <c r="BG402" i="3"/>
  <c r="BG403" i="3"/>
  <c r="BG404" i="3"/>
  <c r="BG405" i="3"/>
  <c r="BG406" i="3"/>
  <c r="BG407" i="3"/>
  <c r="BG408" i="3"/>
  <c r="BG409" i="3"/>
  <c r="BG410" i="3"/>
  <c r="BG411" i="3"/>
  <c r="BG412" i="3"/>
  <c r="BG413" i="3"/>
  <c r="BG414" i="3"/>
  <c r="BG415" i="3"/>
  <c r="BG416" i="3"/>
  <c r="BG417" i="3"/>
  <c r="BG418" i="3"/>
  <c r="BG419" i="3"/>
  <c r="BG420" i="3"/>
  <c r="BG421" i="3"/>
  <c r="BG422" i="3"/>
  <c r="BG423" i="3"/>
  <c r="BG424" i="3"/>
  <c r="BG425" i="3"/>
  <c r="BG426" i="3"/>
  <c r="BG427" i="3"/>
  <c r="BG428" i="3"/>
  <c r="BG429" i="3"/>
  <c r="BG430" i="3"/>
  <c r="BG431" i="3"/>
  <c r="BG432" i="3"/>
  <c r="BG433" i="3"/>
  <c r="BG434" i="3"/>
  <c r="BG435" i="3"/>
  <c r="BG436" i="3"/>
  <c r="BG437" i="3"/>
  <c r="BG438" i="3"/>
  <c r="BG439" i="3"/>
  <c r="BG440" i="3"/>
  <c r="BG441" i="3"/>
  <c r="BG442" i="3"/>
  <c r="BG443" i="3"/>
  <c r="BG444" i="3"/>
  <c r="BG445" i="3"/>
  <c r="BG446" i="3"/>
  <c r="BG447" i="3"/>
  <c r="BG448" i="3"/>
  <c r="BG449" i="3"/>
  <c r="BG450" i="3"/>
  <c r="BG451" i="3"/>
  <c r="BG452" i="3"/>
  <c r="BG453" i="3"/>
  <c r="BG454" i="3"/>
  <c r="BG455" i="3"/>
  <c r="BG456" i="3"/>
  <c r="BG457" i="3"/>
  <c r="BG458" i="3"/>
  <c r="BG459" i="3"/>
  <c r="BG460" i="3"/>
  <c r="BG461" i="3"/>
  <c r="BG462" i="3"/>
  <c r="BG463" i="3"/>
  <c r="BG464" i="3"/>
  <c r="BG465" i="3"/>
  <c r="BG466" i="3"/>
  <c r="BG467" i="3"/>
  <c r="BG468" i="3"/>
  <c r="BG469" i="3"/>
  <c r="BG470" i="3"/>
  <c r="BG471" i="3"/>
  <c r="BG472" i="3"/>
  <c r="BG473" i="3"/>
  <c r="BG474" i="3"/>
  <c r="BG475" i="3"/>
  <c r="BG476" i="3"/>
  <c r="BG477" i="3"/>
  <c r="BG478" i="3"/>
  <c r="BG479" i="3"/>
  <c r="BG480" i="3"/>
  <c r="BG481" i="3"/>
  <c r="BG482" i="3"/>
  <c r="BG483" i="3"/>
  <c r="BG484" i="3"/>
  <c r="BG485" i="3"/>
  <c r="BG486" i="3"/>
  <c r="BG487" i="3"/>
  <c r="BG488" i="3"/>
  <c r="BG489" i="3"/>
  <c r="BG490" i="3"/>
  <c r="BG491" i="3"/>
  <c r="BG492" i="3"/>
  <c r="BG493" i="3"/>
  <c r="BG494" i="3"/>
  <c r="BG495" i="3"/>
  <c r="BG496" i="3"/>
  <c r="BG497" i="3"/>
  <c r="BG498" i="3"/>
  <c r="BG499" i="3"/>
  <c r="BG500" i="3"/>
  <c r="BG501" i="3"/>
  <c r="BG502" i="3"/>
  <c r="BG503" i="3"/>
  <c r="BG504" i="3"/>
  <c r="BG505" i="3"/>
  <c r="BG506" i="3"/>
  <c r="BG507" i="3"/>
  <c r="BG508" i="3"/>
  <c r="BG509" i="3"/>
  <c r="BG510" i="3"/>
  <c r="BG511" i="3"/>
  <c r="BG512" i="3"/>
  <c r="BG513" i="3"/>
  <c r="BG514" i="3"/>
  <c r="BG515" i="3"/>
  <c r="BG516" i="3"/>
  <c r="BG517" i="3"/>
  <c r="BG518" i="3"/>
  <c r="BG519" i="3"/>
  <c r="BG520" i="3"/>
  <c r="BG521" i="3"/>
  <c r="BG522" i="3"/>
  <c r="BG523" i="3"/>
  <c r="BG524" i="3"/>
  <c r="BG525" i="3"/>
  <c r="BG526" i="3"/>
  <c r="BG527" i="3"/>
  <c r="BG528" i="3"/>
  <c r="BG529" i="3"/>
  <c r="BG530" i="3"/>
  <c r="BG531" i="3"/>
  <c r="BG532" i="3"/>
  <c r="BG533" i="3"/>
  <c r="BG534" i="3"/>
  <c r="BG535" i="3"/>
  <c r="BG536" i="3"/>
  <c r="BG537" i="3"/>
  <c r="BG538" i="3"/>
  <c r="BG539" i="3"/>
  <c r="BG540" i="3"/>
  <c r="BG541" i="3"/>
  <c r="BG542" i="3"/>
  <c r="BG543" i="3"/>
  <c r="BG544" i="3"/>
  <c r="BG545" i="3"/>
  <c r="BG546" i="3"/>
  <c r="BG547" i="3"/>
  <c r="BG548" i="3"/>
  <c r="BG549" i="3"/>
  <c r="BG550" i="3"/>
  <c r="BG551" i="3"/>
  <c r="BG552" i="3"/>
  <c r="BG553" i="3"/>
  <c r="BG554" i="3"/>
  <c r="BG555" i="3"/>
  <c r="BG556" i="3"/>
  <c r="BG557" i="3"/>
  <c r="BG558" i="3"/>
  <c r="BG559" i="3"/>
  <c r="BG560" i="3"/>
  <c r="BG561" i="3"/>
  <c r="BG562" i="3"/>
  <c r="BG563" i="3"/>
  <c r="BG564" i="3"/>
  <c r="BG565" i="3"/>
  <c r="BG566" i="3"/>
  <c r="BG567" i="3"/>
  <c r="BG568" i="3"/>
  <c r="BG569" i="3"/>
  <c r="BG570" i="3"/>
  <c r="BG571" i="3"/>
  <c r="BG572" i="3"/>
  <c r="BG573" i="3"/>
  <c r="BG574" i="3"/>
  <c r="BG575" i="3"/>
  <c r="BG576" i="3"/>
  <c r="BG577" i="3"/>
  <c r="BG578" i="3"/>
  <c r="BG579" i="3"/>
  <c r="BG580" i="3"/>
  <c r="BG581" i="3"/>
  <c r="BG582" i="3"/>
  <c r="BG583" i="3"/>
  <c r="BG584" i="3"/>
  <c r="BG585" i="3"/>
  <c r="BG586" i="3"/>
  <c r="BG587" i="3"/>
  <c r="BG588" i="3"/>
  <c r="BG589" i="3"/>
  <c r="BG590" i="3"/>
  <c r="BG591" i="3"/>
  <c r="BG592" i="3"/>
  <c r="BG593" i="3"/>
  <c r="BG594" i="3"/>
  <c r="BG595" i="3"/>
  <c r="BG596" i="3"/>
  <c r="BG597" i="3"/>
  <c r="BG598" i="3"/>
  <c r="BG599" i="3"/>
  <c r="BG600" i="3"/>
  <c r="BG601" i="3"/>
  <c r="BG602" i="3"/>
  <c r="BG603" i="3"/>
  <c r="BG604" i="3"/>
  <c r="BG605" i="3"/>
  <c r="BG606" i="3"/>
  <c r="BG607" i="3"/>
  <c r="BG608" i="3"/>
  <c r="BG609" i="3"/>
  <c r="BG610" i="3"/>
  <c r="BG611" i="3"/>
  <c r="BG612" i="3"/>
  <c r="BG613" i="3"/>
  <c r="BG614" i="3"/>
  <c r="BG615" i="3"/>
  <c r="BG616" i="3"/>
  <c r="BG617" i="3"/>
  <c r="BG618" i="3"/>
  <c r="BG619" i="3"/>
  <c r="BG620" i="3"/>
  <c r="BG621" i="3"/>
  <c r="BG622" i="3"/>
  <c r="BG623" i="3"/>
  <c r="BG624" i="3"/>
  <c r="BG625" i="3"/>
  <c r="BG626" i="3"/>
  <c r="BG627" i="3"/>
  <c r="BG628" i="3"/>
  <c r="BG629" i="3"/>
  <c r="BG630" i="3"/>
  <c r="BG631" i="3"/>
  <c r="BG632" i="3"/>
  <c r="BG633" i="3"/>
  <c r="BG634" i="3"/>
  <c r="BG635" i="3"/>
  <c r="BG636" i="3"/>
  <c r="BG637" i="3"/>
  <c r="BG638" i="3"/>
  <c r="BG639" i="3"/>
  <c r="BG640" i="3"/>
  <c r="BG641" i="3"/>
  <c r="BG642" i="3"/>
  <c r="BG643" i="3"/>
  <c r="BG644" i="3"/>
  <c r="BG645" i="3"/>
  <c r="BG646" i="3"/>
  <c r="BG647" i="3"/>
  <c r="BG648" i="3"/>
  <c r="BG649" i="3"/>
  <c r="BG650" i="3"/>
  <c r="BG651" i="3"/>
  <c r="BG652" i="3"/>
  <c r="BG653" i="3"/>
  <c r="BG654" i="3"/>
  <c r="BG655" i="3"/>
  <c r="BG656" i="3"/>
  <c r="BG657" i="3"/>
  <c r="BG658" i="3"/>
  <c r="BG659" i="3"/>
  <c r="BG660" i="3"/>
  <c r="BG661" i="3"/>
  <c r="BG662" i="3"/>
  <c r="BG663" i="3"/>
  <c r="BG664" i="3"/>
  <c r="BG665" i="3"/>
  <c r="BG666" i="3"/>
  <c r="BG667" i="3"/>
  <c r="BG668" i="3"/>
  <c r="BG669" i="3"/>
  <c r="BG670" i="3"/>
  <c r="BG671" i="3"/>
  <c r="BG672" i="3"/>
  <c r="BG673" i="3"/>
  <c r="BG674" i="3"/>
  <c r="BG675" i="3"/>
  <c r="BG676" i="3"/>
  <c r="BG677" i="3"/>
  <c r="BG678" i="3"/>
  <c r="BG679" i="3"/>
  <c r="BG680" i="3"/>
  <c r="BG681" i="3"/>
  <c r="BG682" i="3"/>
  <c r="BG683" i="3"/>
  <c r="BG684" i="3"/>
  <c r="BG685" i="3"/>
  <c r="BG686" i="3"/>
  <c r="BG687" i="3"/>
  <c r="BG688" i="3"/>
  <c r="BG689" i="3"/>
  <c r="BG690" i="3"/>
  <c r="BG691" i="3"/>
  <c r="BG692" i="3"/>
  <c r="BG693" i="3"/>
  <c r="BG694" i="3"/>
  <c r="BG695" i="3"/>
  <c r="BG696" i="3"/>
  <c r="BG697" i="3"/>
  <c r="BG698" i="3"/>
  <c r="BG699" i="3"/>
  <c r="BG700" i="3"/>
  <c r="BG701" i="3"/>
  <c r="BG702" i="3"/>
  <c r="BG703" i="3"/>
  <c r="BG704" i="3"/>
  <c r="BG705" i="3"/>
  <c r="BG706" i="3"/>
  <c r="BG707" i="3"/>
  <c r="BG708" i="3"/>
  <c r="BG709" i="3"/>
  <c r="BG710" i="3"/>
  <c r="BG711" i="3"/>
  <c r="BG712" i="3"/>
  <c r="BG713" i="3"/>
  <c r="BG714" i="3"/>
  <c r="BG715" i="3"/>
  <c r="BG716" i="3"/>
  <c r="BG717" i="3"/>
  <c r="BG718" i="3"/>
  <c r="BG719" i="3"/>
  <c r="BG720" i="3"/>
  <c r="BG721" i="3"/>
  <c r="BG722" i="3"/>
  <c r="BG723" i="3"/>
  <c r="BG724" i="3"/>
  <c r="BG725" i="3"/>
  <c r="BG726" i="3"/>
  <c r="BG727" i="3"/>
  <c r="BG728" i="3"/>
  <c r="BG729" i="3"/>
  <c r="BG730" i="3"/>
  <c r="BG731" i="3"/>
  <c r="BG732" i="3"/>
  <c r="BG733" i="3"/>
  <c r="BG734" i="3"/>
  <c r="BG735" i="3"/>
  <c r="BG736" i="3"/>
  <c r="BG737" i="3"/>
  <c r="BG738" i="3"/>
  <c r="BG739" i="3"/>
  <c r="BG740" i="3"/>
  <c r="BG741" i="3"/>
  <c r="BG742" i="3"/>
  <c r="BG743" i="3"/>
  <c r="BG744" i="3"/>
  <c r="BG745" i="3"/>
  <c r="BG746" i="3"/>
  <c r="BG747" i="3"/>
  <c r="BG748" i="3"/>
  <c r="BG749" i="3"/>
  <c r="BG750" i="3"/>
  <c r="BG751" i="3"/>
  <c r="BG752" i="3"/>
  <c r="BG753" i="3"/>
  <c r="BG754" i="3"/>
  <c r="BG755" i="3"/>
  <c r="BG756" i="3"/>
  <c r="BG757" i="3"/>
  <c r="BG758" i="3"/>
  <c r="BG759" i="3"/>
  <c r="BG760" i="3"/>
  <c r="BG761" i="3"/>
  <c r="BG762" i="3"/>
  <c r="BG763" i="3"/>
  <c r="BG764" i="3"/>
  <c r="BG765" i="3"/>
  <c r="BG766" i="3"/>
  <c r="BG767" i="3"/>
  <c r="BG768" i="3"/>
  <c r="BG769" i="3"/>
  <c r="BG770" i="3"/>
  <c r="BG771" i="3"/>
  <c r="BG772" i="3"/>
  <c r="BG773" i="3"/>
  <c r="BG774" i="3"/>
  <c r="BG775" i="3"/>
  <c r="BG776" i="3"/>
  <c r="BG777" i="3"/>
  <c r="BG778" i="3"/>
  <c r="BG779" i="3"/>
  <c r="BG780" i="3"/>
  <c r="BG781" i="3"/>
  <c r="BG782" i="3"/>
  <c r="BG783" i="3"/>
  <c r="BG784" i="3"/>
  <c r="BG785" i="3"/>
  <c r="BG786" i="3"/>
  <c r="BG787" i="3"/>
  <c r="BG788" i="3"/>
  <c r="BG789" i="3"/>
  <c r="BG790" i="3"/>
  <c r="BG791" i="3"/>
  <c r="BG792" i="3"/>
  <c r="BG793" i="3"/>
  <c r="BG794" i="3"/>
  <c r="BG795" i="3"/>
  <c r="BG796" i="3"/>
  <c r="BG797" i="3"/>
  <c r="BG798" i="3"/>
  <c r="BG799" i="3"/>
  <c r="BG800" i="3"/>
  <c r="BG801" i="3"/>
  <c r="BG802" i="3"/>
  <c r="BG803" i="3"/>
  <c r="BG804" i="3"/>
  <c r="BG805" i="3"/>
  <c r="BG806" i="3"/>
  <c r="BG807" i="3"/>
  <c r="BG808" i="3"/>
  <c r="BG809" i="3"/>
  <c r="BG810" i="3"/>
  <c r="BG811" i="3"/>
  <c r="BG812" i="3"/>
  <c r="BG813" i="3"/>
  <c r="BG814" i="3"/>
  <c r="BG815" i="3"/>
  <c r="BG816" i="3"/>
  <c r="BG817" i="3"/>
  <c r="BG818" i="3"/>
  <c r="BG819" i="3"/>
  <c r="BG820" i="3"/>
  <c r="BG821" i="3"/>
  <c r="BG822" i="3"/>
  <c r="BG823" i="3"/>
  <c r="BG824" i="3"/>
  <c r="BG825" i="3"/>
  <c r="BG826" i="3"/>
  <c r="BG827" i="3"/>
  <c r="BG828" i="3"/>
  <c r="BG829" i="3"/>
  <c r="BG830" i="3"/>
  <c r="BG831" i="3"/>
  <c r="BG832" i="3"/>
  <c r="BG833" i="3"/>
  <c r="BG834" i="3"/>
  <c r="BG835" i="3"/>
  <c r="BG836" i="3"/>
  <c r="BG837" i="3"/>
  <c r="BG838" i="3"/>
  <c r="BG839" i="3"/>
  <c r="BG840" i="3"/>
  <c r="BG841" i="3"/>
  <c r="BG842" i="3"/>
  <c r="BG843" i="3"/>
  <c r="BG844" i="3"/>
  <c r="BG845" i="3"/>
  <c r="BG846" i="3"/>
  <c r="BG847" i="3"/>
  <c r="BG848" i="3"/>
  <c r="BG849" i="3"/>
  <c r="BG850" i="3"/>
  <c r="BG851" i="3"/>
  <c r="BG852" i="3"/>
  <c r="BG853" i="3"/>
  <c r="BG854" i="3"/>
  <c r="BG855" i="3"/>
  <c r="BG856" i="3"/>
  <c r="BG857" i="3"/>
  <c r="BG858" i="3"/>
  <c r="BG859" i="3"/>
  <c r="BG860" i="3"/>
  <c r="BG861" i="3"/>
  <c r="BG862" i="3"/>
  <c r="BG863" i="3"/>
  <c r="BG864" i="3"/>
  <c r="BG865" i="3"/>
  <c r="BG866" i="3"/>
  <c r="BG867" i="3"/>
  <c r="BG868" i="3"/>
  <c r="BG869" i="3"/>
  <c r="BG870" i="3"/>
  <c r="BG871" i="3"/>
  <c r="BG872" i="3"/>
  <c r="BG873" i="3"/>
  <c r="BG874" i="3"/>
  <c r="BG875" i="3"/>
  <c r="BG876" i="3"/>
  <c r="BG877" i="3"/>
  <c r="BG878" i="3"/>
  <c r="BG879" i="3"/>
  <c r="BG880" i="3"/>
  <c r="BG881" i="3"/>
  <c r="BG882" i="3"/>
  <c r="BG883" i="3"/>
  <c r="BG884" i="3"/>
  <c r="BG885" i="3"/>
  <c r="BG886" i="3"/>
  <c r="BG887" i="3"/>
  <c r="BG888" i="3"/>
  <c r="BG889" i="3"/>
  <c r="BG890" i="3"/>
  <c r="BG891" i="3"/>
  <c r="BG892" i="3"/>
  <c r="BG893" i="3"/>
  <c r="BG894" i="3"/>
  <c r="BG895" i="3"/>
  <c r="BG896" i="3"/>
  <c r="BG897" i="3"/>
  <c r="BG898" i="3"/>
  <c r="BG899" i="3"/>
  <c r="BG900" i="3"/>
  <c r="BG901" i="3"/>
  <c r="BG902" i="3"/>
  <c r="BG903" i="3"/>
  <c r="BG904" i="3"/>
  <c r="BG905" i="3"/>
  <c r="BG906" i="3"/>
  <c r="BG907" i="3"/>
  <c r="BG908" i="3"/>
  <c r="BG909" i="3"/>
  <c r="BG910" i="3"/>
  <c r="BG911" i="3"/>
  <c r="BG912" i="3"/>
  <c r="BG913" i="3"/>
  <c r="BG914" i="3"/>
  <c r="BG915" i="3"/>
  <c r="BG916" i="3"/>
  <c r="BG917" i="3"/>
  <c r="BG918" i="3"/>
  <c r="BG919" i="3"/>
  <c r="BG920" i="3"/>
  <c r="BG921" i="3"/>
  <c r="BG922" i="3"/>
  <c r="BG923" i="3"/>
  <c r="BG924" i="3"/>
  <c r="BG925" i="3"/>
  <c r="BG926" i="3"/>
  <c r="BG927" i="3"/>
  <c r="BG928" i="3"/>
  <c r="BG929" i="3"/>
  <c r="BG930" i="3"/>
  <c r="BG931" i="3"/>
  <c r="BG932" i="3"/>
  <c r="BG933" i="3"/>
  <c r="BG934" i="3"/>
  <c r="BG935" i="3"/>
  <c r="BG936" i="3"/>
  <c r="BG937" i="3"/>
  <c r="BG938" i="3"/>
  <c r="BG939" i="3"/>
  <c r="BG940" i="3"/>
  <c r="BG941" i="3"/>
  <c r="BG942" i="3"/>
  <c r="BG943" i="3"/>
  <c r="BG944" i="3"/>
  <c r="BG945" i="3"/>
  <c r="BG946" i="3"/>
  <c r="BG947" i="3"/>
  <c r="BG948" i="3"/>
  <c r="BG949" i="3"/>
  <c r="BG950" i="3"/>
  <c r="BG951" i="3"/>
  <c r="BG952" i="3"/>
  <c r="BG953" i="3"/>
  <c r="BG954" i="3"/>
  <c r="BG955" i="3"/>
  <c r="BG956" i="3"/>
  <c r="BG957" i="3"/>
  <c r="BG958" i="3"/>
  <c r="BG959" i="3"/>
  <c r="BG960" i="3"/>
  <c r="BG961" i="3"/>
  <c r="BG962" i="3"/>
  <c r="BG963" i="3"/>
  <c r="BG964" i="3"/>
  <c r="BG965" i="3"/>
  <c r="BG966" i="3"/>
  <c r="BG967" i="3"/>
  <c r="BG968" i="3"/>
  <c r="BG969" i="3"/>
  <c r="BG970" i="3"/>
  <c r="BG971" i="3"/>
  <c r="BG972" i="3"/>
  <c r="BG973" i="3"/>
  <c r="BG974" i="3"/>
  <c r="BG975" i="3"/>
  <c r="BG976" i="3"/>
  <c r="BG977" i="3"/>
  <c r="BG978" i="3"/>
  <c r="BG979" i="3"/>
  <c r="BG980" i="3"/>
  <c r="BG981" i="3"/>
  <c r="BG982" i="3"/>
  <c r="BG983" i="3"/>
  <c r="BG984" i="3"/>
  <c r="BG985" i="3"/>
  <c r="BG986" i="3"/>
  <c r="BG987" i="3"/>
  <c r="BG988" i="3"/>
  <c r="BG989" i="3"/>
  <c r="BG990" i="3"/>
  <c r="BG991" i="3"/>
  <c r="BG992" i="3"/>
  <c r="BG993" i="3"/>
  <c r="BG994" i="3"/>
  <c r="BG995" i="3"/>
  <c r="BG996" i="3"/>
  <c r="BG997" i="3"/>
  <c r="BG998" i="3"/>
  <c r="BG999" i="3"/>
  <c r="BG1000" i="3"/>
  <c r="BG1001" i="3"/>
  <c r="BG1002" i="3"/>
  <c r="BG1003" i="3"/>
  <c r="BG1004" i="3"/>
  <c r="BG1005" i="3"/>
  <c r="BG1006" i="3"/>
  <c r="BG2" i="3"/>
  <c r="BF3" i="3"/>
  <c r="BF4" i="3"/>
  <c r="BF5" i="3"/>
  <c r="BF6" i="3"/>
  <c r="BF7" i="3"/>
  <c r="BF8" i="3"/>
  <c r="BF9" i="3"/>
  <c r="BF10" i="3"/>
  <c r="BF11" i="3"/>
  <c r="BF12" i="3"/>
  <c r="BF13" i="3"/>
  <c r="BF14" i="3"/>
  <c r="BF15" i="3"/>
  <c r="BF16" i="3"/>
  <c r="BF17" i="3"/>
  <c r="BF18" i="3"/>
  <c r="BF19" i="3"/>
  <c r="BF20" i="3"/>
  <c r="BF21" i="3"/>
  <c r="BF22" i="3"/>
  <c r="BF23" i="3"/>
  <c r="BF24" i="3"/>
  <c r="BF25" i="3"/>
  <c r="BF26" i="3"/>
  <c r="BF27" i="3"/>
  <c r="BF28" i="3"/>
  <c r="BF29" i="3"/>
  <c r="BF30" i="3"/>
  <c r="BF31" i="3"/>
  <c r="BF32" i="3"/>
  <c r="BF33" i="3"/>
  <c r="BF34" i="3"/>
  <c r="BF35" i="3"/>
  <c r="BF36" i="3"/>
  <c r="BF37" i="3"/>
  <c r="BF38" i="3"/>
  <c r="BF39" i="3"/>
  <c r="BF40" i="3"/>
  <c r="BF41" i="3"/>
  <c r="BF42" i="3"/>
  <c r="BF43" i="3"/>
  <c r="BF44" i="3"/>
  <c r="BF45" i="3"/>
  <c r="BF46" i="3"/>
  <c r="BF47" i="3"/>
  <c r="BF48" i="3"/>
  <c r="BF49" i="3"/>
  <c r="BF50" i="3"/>
  <c r="BF51" i="3"/>
  <c r="BF52" i="3"/>
  <c r="BF53" i="3"/>
  <c r="BF54" i="3"/>
  <c r="BF55" i="3"/>
  <c r="BF56" i="3"/>
  <c r="BF57" i="3"/>
  <c r="BF58" i="3"/>
  <c r="BF59" i="3"/>
  <c r="BF60" i="3"/>
  <c r="BF61" i="3"/>
  <c r="BF62" i="3"/>
  <c r="BF63" i="3"/>
  <c r="BF64" i="3"/>
  <c r="BF65" i="3"/>
  <c r="BF66" i="3"/>
  <c r="BF67" i="3"/>
  <c r="BF68" i="3"/>
  <c r="BF69" i="3"/>
  <c r="BF70" i="3"/>
  <c r="BF71" i="3"/>
  <c r="BF72" i="3"/>
  <c r="BF73" i="3"/>
  <c r="BF74" i="3"/>
  <c r="BF75" i="3"/>
  <c r="BF76" i="3"/>
  <c r="BF77" i="3"/>
  <c r="BF78" i="3"/>
  <c r="BF79" i="3"/>
  <c r="BF80" i="3"/>
  <c r="BF81" i="3"/>
  <c r="BF82" i="3"/>
  <c r="BF83" i="3"/>
  <c r="BF84" i="3"/>
  <c r="BF85" i="3"/>
  <c r="BF86" i="3"/>
  <c r="BF87" i="3"/>
  <c r="BF88" i="3"/>
  <c r="BF89" i="3"/>
  <c r="BF90" i="3"/>
  <c r="BF91" i="3"/>
  <c r="BF92" i="3"/>
  <c r="BF93" i="3"/>
  <c r="BF94" i="3"/>
  <c r="BF95" i="3"/>
  <c r="BF96" i="3"/>
  <c r="BF97" i="3"/>
  <c r="BF98" i="3"/>
  <c r="BF99" i="3"/>
  <c r="BF100" i="3"/>
  <c r="BF101" i="3"/>
  <c r="BF102" i="3"/>
  <c r="BF103" i="3"/>
  <c r="BF104" i="3"/>
  <c r="BF105" i="3"/>
  <c r="BF106" i="3"/>
  <c r="BF107" i="3"/>
  <c r="BF108" i="3"/>
  <c r="BF109" i="3"/>
  <c r="BF110" i="3"/>
  <c r="BF111" i="3"/>
  <c r="BF112" i="3"/>
  <c r="BF113" i="3"/>
  <c r="BF114" i="3"/>
  <c r="BF115" i="3"/>
  <c r="BF116" i="3"/>
  <c r="BF117" i="3"/>
  <c r="BF118" i="3"/>
  <c r="BF119" i="3"/>
  <c r="BF120" i="3"/>
  <c r="BF121" i="3"/>
  <c r="BF122" i="3"/>
  <c r="BF123" i="3"/>
  <c r="BF124" i="3"/>
  <c r="BF125" i="3"/>
  <c r="BF126" i="3"/>
  <c r="BF127" i="3"/>
  <c r="BF128" i="3"/>
  <c r="BF129" i="3"/>
  <c r="BF130" i="3"/>
  <c r="BF131" i="3"/>
  <c r="BF132" i="3"/>
  <c r="BF133" i="3"/>
  <c r="BF134" i="3"/>
  <c r="BF135" i="3"/>
  <c r="BF136" i="3"/>
  <c r="BF137" i="3"/>
  <c r="BF138" i="3"/>
  <c r="BF139" i="3"/>
  <c r="BF140" i="3"/>
  <c r="BF141" i="3"/>
  <c r="BF142" i="3"/>
  <c r="BF143" i="3"/>
  <c r="BF144" i="3"/>
  <c r="BF145" i="3"/>
  <c r="BF146" i="3"/>
  <c r="BF147" i="3"/>
  <c r="BF148" i="3"/>
  <c r="BF149" i="3"/>
  <c r="BF150" i="3"/>
  <c r="BF151" i="3"/>
  <c r="BF152" i="3"/>
  <c r="BF153" i="3"/>
  <c r="BF154" i="3"/>
  <c r="BF155" i="3"/>
  <c r="BF156" i="3"/>
  <c r="BF157" i="3"/>
  <c r="BF158" i="3"/>
  <c r="BF159" i="3"/>
  <c r="BF160" i="3"/>
  <c r="BF161" i="3"/>
  <c r="BF162" i="3"/>
  <c r="BF163" i="3"/>
  <c r="BF164" i="3"/>
  <c r="BF165" i="3"/>
  <c r="BF166" i="3"/>
  <c r="BF167" i="3"/>
  <c r="BF168" i="3"/>
  <c r="BF169" i="3"/>
  <c r="BF170" i="3"/>
  <c r="BF171" i="3"/>
  <c r="BF172" i="3"/>
  <c r="BF173" i="3"/>
  <c r="BF174" i="3"/>
  <c r="BF175" i="3"/>
  <c r="BF176" i="3"/>
  <c r="BF177" i="3"/>
  <c r="BF178" i="3"/>
  <c r="BF179" i="3"/>
  <c r="BF181" i="3"/>
  <c r="BF182" i="3"/>
  <c r="BF183" i="3"/>
  <c r="BF184" i="3"/>
  <c r="BF186" i="3"/>
  <c r="BF187" i="3"/>
  <c r="BF188" i="3"/>
  <c r="BF189" i="3"/>
  <c r="BF190" i="3"/>
  <c r="BF191" i="3"/>
  <c r="BF192" i="3"/>
  <c r="BF193" i="3"/>
  <c r="BF194" i="3"/>
  <c r="BF195" i="3"/>
  <c r="BF196" i="3"/>
  <c r="BF197" i="3"/>
  <c r="BF198" i="3"/>
  <c r="BF199" i="3"/>
  <c r="BF200" i="3"/>
  <c r="BF201" i="3"/>
  <c r="BF202" i="3"/>
  <c r="BF203" i="3"/>
  <c r="BF204" i="3"/>
  <c r="BF205" i="3"/>
  <c r="BF206" i="3"/>
  <c r="BF207" i="3"/>
  <c r="BF208" i="3"/>
  <c r="BF209" i="3"/>
  <c r="BF210" i="3"/>
  <c r="BF211" i="3"/>
  <c r="BF212" i="3"/>
  <c r="BF213" i="3"/>
  <c r="BF214" i="3"/>
  <c r="BF215" i="3"/>
  <c r="BF216" i="3"/>
  <c r="BF217" i="3"/>
  <c r="BF218" i="3"/>
  <c r="BF219" i="3"/>
  <c r="BF220" i="3"/>
  <c r="BF221" i="3"/>
  <c r="BF222" i="3"/>
  <c r="BF223" i="3"/>
  <c r="BF224" i="3"/>
  <c r="BF225" i="3"/>
  <c r="BF226" i="3"/>
  <c r="BF227" i="3"/>
  <c r="BF228" i="3"/>
  <c r="BF229" i="3"/>
  <c r="BF230" i="3"/>
  <c r="BF231" i="3"/>
  <c r="BF232" i="3"/>
  <c r="BF233" i="3"/>
  <c r="BF234" i="3"/>
  <c r="BF235" i="3"/>
  <c r="BF236" i="3"/>
  <c r="BF237" i="3"/>
  <c r="BF238" i="3"/>
  <c r="BF239" i="3"/>
  <c r="BF240" i="3"/>
  <c r="BF241" i="3"/>
  <c r="BF242" i="3"/>
  <c r="BF243" i="3"/>
  <c r="BF244" i="3"/>
  <c r="BF245" i="3"/>
  <c r="BF246" i="3"/>
  <c r="BF247" i="3"/>
  <c r="BF248" i="3"/>
  <c r="BF249" i="3"/>
  <c r="BF250" i="3"/>
  <c r="BF251" i="3"/>
  <c r="BF252" i="3"/>
  <c r="BF253" i="3"/>
  <c r="BF254" i="3"/>
  <c r="BF255" i="3"/>
  <c r="BF256" i="3"/>
  <c r="BF257" i="3"/>
  <c r="BF258" i="3"/>
  <c r="BF259" i="3"/>
  <c r="BF260" i="3"/>
  <c r="BF261" i="3"/>
  <c r="BF262" i="3"/>
  <c r="BF263" i="3"/>
  <c r="BF264" i="3"/>
  <c r="BF265" i="3"/>
  <c r="BF266" i="3"/>
  <c r="BF267" i="3"/>
  <c r="BF268" i="3"/>
  <c r="BF269" i="3"/>
  <c r="BF270" i="3"/>
  <c r="BF271" i="3"/>
  <c r="BF272" i="3"/>
  <c r="BF273" i="3"/>
  <c r="BF274" i="3"/>
  <c r="BF275" i="3"/>
  <c r="BF276" i="3"/>
  <c r="BF277" i="3"/>
  <c r="BF278" i="3"/>
  <c r="BF279" i="3"/>
  <c r="BF280" i="3"/>
  <c r="BF281" i="3"/>
  <c r="BF282" i="3"/>
  <c r="BF283" i="3"/>
  <c r="BF284" i="3"/>
  <c r="BF285" i="3"/>
  <c r="BF286" i="3"/>
  <c r="BF287" i="3"/>
  <c r="BF288" i="3"/>
  <c r="BF289" i="3"/>
  <c r="BF290" i="3"/>
  <c r="BF291" i="3"/>
  <c r="BF292" i="3"/>
  <c r="BF293" i="3"/>
  <c r="BF294" i="3"/>
  <c r="BF295" i="3"/>
  <c r="BF296" i="3"/>
  <c r="BF297" i="3"/>
  <c r="BF298" i="3"/>
  <c r="BF299" i="3"/>
  <c r="BF300" i="3"/>
  <c r="BF301" i="3"/>
  <c r="BF302" i="3"/>
  <c r="BF303" i="3"/>
  <c r="BF304" i="3"/>
  <c r="BF305" i="3"/>
  <c r="BF306" i="3"/>
  <c r="BF307" i="3"/>
  <c r="BF308" i="3"/>
  <c r="BF309" i="3"/>
  <c r="BF310" i="3"/>
  <c r="BF311" i="3"/>
  <c r="BF312" i="3"/>
  <c r="BF313" i="3"/>
  <c r="BF314" i="3"/>
  <c r="BF315" i="3"/>
  <c r="BF316" i="3"/>
  <c r="BF317" i="3"/>
  <c r="BF318" i="3"/>
  <c r="BF319" i="3"/>
  <c r="BF320" i="3"/>
  <c r="BF321" i="3"/>
  <c r="BF322" i="3"/>
  <c r="BF323" i="3"/>
  <c r="BF324" i="3"/>
  <c r="BF325" i="3"/>
  <c r="BF326" i="3"/>
  <c r="BF327" i="3"/>
  <c r="BF328" i="3"/>
  <c r="BF329" i="3"/>
  <c r="BF330" i="3"/>
  <c r="BF331" i="3"/>
  <c r="BF332" i="3"/>
  <c r="BF333" i="3"/>
  <c r="BF334" i="3"/>
  <c r="BF335" i="3"/>
  <c r="BF336" i="3"/>
  <c r="BF337" i="3"/>
  <c r="BF338" i="3"/>
  <c r="BF339" i="3"/>
  <c r="BF340" i="3"/>
  <c r="BF341" i="3"/>
  <c r="BF342" i="3"/>
  <c r="BF343" i="3"/>
  <c r="BF344" i="3"/>
  <c r="BF345" i="3"/>
  <c r="BF346" i="3"/>
  <c r="BF347" i="3"/>
  <c r="BF348" i="3"/>
  <c r="BF349" i="3"/>
  <c r="BF350" i="3"/>
  <c r="BF351" i="3"/>
  <c r="BF352" i="3"/>
  <c r="BF353" i="3"/>
  <c r="BF354" i="3"/>
  <c r="BF355" i="3"/>
  <c r="BF356" i="3"/>
  <c r="BF357" i="3"/>
  <c r="BF358" i="3"/>
  <c r="BF359" i="3"/>
  <c r="BF360" i="3"/>
  <c r="BF361" i="3"/>
  <c r="BF362" i="3"/>
  <c r="BF363" i="3"/>
  <c r="BF364" i="3"/>
  <c r="BF365" i="3"/>
  <c r="BF366" i="3"/>
  <c r="BF367" i="3"/>
  <c r="BF368" i="3"/>
  <c r="BF369" i="3"/>
  <c r="BF370" i="3"/>
  <c r="BF371" i="3"/>
  <c r="BF372" i="3"/>
  <c r="BF373" i="3"/>
  <c r="BF374" i="3"/>
  <c r="BF375" i="3"/>
  <c r="BF376" i="3"/>
  <c r="BF377" i="3"/>
  <c r="BF378" i="3"/>
  <c r="BF379" i="3"/>
  <c r="BF380" i="3"/>
  <c r="BF381" i="3"/>
  <c r="BF382" i="3"/>
  <c r="BF383" i="3"/>
  <c r="BF384" i="3"/>
  <c r="BF385" i="3"/>
  <c r="BF386" i="3"/>
  <c r="BF387" i="3"/>
  <c r="BF388" i="3"/>
  <c r="BF389" i="3"/>
  <c r="BF390" i="3"/>
  <c r="BF391" i="3"/>
  <c r="BF392" i="3"/>
  <c r="BF393" i="3"/>
  <c r="BF394" i="3"/>
  <c r="BF395" i="3"/>
  <c r="BF396" i="3"/>
  <c r="BF397" i="3"/>
  <c r="BF398" i="3"/>
  <c r="BF399" i="3"/>
  <c r="BF400" i="3"/>
  <c r="BF401" i="3"/>
  <c r="BF402" i="3"/>
  <c r="BF403" i="3"/>
  <c r="BF404" i="3"/>
  <c r="BF405" i="3"/>
  <c r="BF406" i="3"/>
  <c r="BF407" i="3"/>
  <c r="BF408" i="3"/>
  <c r="BF409" i="3"/>
  <c r="BF410" i="3"/>
  <c r="BF411" i="3"/>
  <c r="BF412" i="3"/>
  <c r="BF413" i="3"/>
  <c r="BF414" i="3"/>
  <c r="BF415" i="3"/>
  <c r="BF416" i="3"/>
  <c r="BF417" i="3"/>
  <c r="BF418" i="3"/>
  <c r="BF419" i="3"/>
  <c r="BF420" i="3"/>
  <c r="BF421" i="3"/>
  <c r="BF422" i="3"/>
  <c r="BF423" i="3"/>
  <c r="BF424" i="3"/>
  <c r="BF425" i="3"/>
  <c r="BF426" i="3"/>
  <c r="BF427" i="3"/>
  <c r="BF428" i="3"/>
  <c r="BF429" i="3"/>
  <c r="BF430" i="3"/>
  <c r="BF431" i="3"/>
  <c r="BF432" i="3"/>
  <c r="BF433" i="3"/>
  <c r="BF434" i="3"/>
  <c r="BF435" i="3"/>
  <c r="BF436" i="3"/>
  <c r="BF437" i="3"/>
  <c r="BF438" i="3"/>
  <c r="BF439" i="3"/>
  <c r="BF440" i="3"/>
  <c r="BF441" i="3"/>
  <c r="BF442" i="3"/>
  <c r="BF443" i="3"/>
  <c r="BF444" i="3"/>
  <c r="BF445" i="3"/>
  <c r="BF446" i="3"/>
  <c r="BF447" i="3"/>
  <c r="BF448" i="3"/>
  <c r="BF449" i="3"/>
  <c r="BF450" i="3"/>
  <c r="BF451" i="3"/>
  <c r="BF452" i="3"/>
  <c r="BF453" i="3"/>
  <c r="BF454" i="3"/>
  <c r="BF455" i="3"/>
  <c r="BF456" i="3"/>
  <c r="BF457" i="3"/>
  <c r="BF458" i="3"/>
  <c r="BF459" i="3"/>
  <c r="BF460" i="3"/>
  <c r="BF461" i="3"/>
  <c r="BF462" i="3"/>
  <c r="BF463" i="3"/>
  <c r="BF464" i="3"/>
  <c r="BF465" i="3"/>
  <c r="BF466" i="3"/>
  <c r="BF467" i="3"/>
  <c r="BF468" i="3"/>
  <c r="BF469" i="3"/>
  <c r="BF470" i="3"/>
  <c r="BF471" i="3"/>
  <c r="BF472" i="3"/>
  <c r="BF473" i="3"/>
  <c r="BF474" i="3"/>
  <c r="BF475" i="3"/>
  <c r="BF476" i="3"/>
  <c r="BF477" i="3"/>
  <c r="BF478" i="3"/>
  <c r="BF479" i="3"/>
  <c r="BF480" i="3"/>
  <c r="BF481" i="3"/>
  <c r="BF482" i="3"/>
  <c r="BF483" i="3"/>
  <c r="BF484" i="3"/>
  <c r="BF485" i="3"/>
  <c r="BF486" i="3"/>
  <c r="BF487" i="3"/>
  <c r="BF488" i="3"/>
  <c r="BF489" i="3"/>
  <c r="BF490" i="3"/>
  <c r="BF491" i="3"/>
  <c r="BF492" i="3"/>
  <c r="BF493" i="3"/>
  <c r="BF494" i="3"/>
  <c r="BF495" i="3"/>
  <c r="BF496" i="3"/>
  <c r="BF497" i="3"/>
  <c r="BF498" i="3"/>
  <c r="BF499" i="3"/>
  <c r="BF500" i="3"/>
  <c r="BF501" i="3"/>
  <c r="BF502" i="3"/>
  <c r="BF503" i="3"/>
  <c r="BF504" i="3"/>
  <c r="BF505" i="3"/>
  <c r="BF506" i="3"/>
  <c r="BF507" i="3"/>
  <c r="BF508" i="3"/>
  <c r="BF509" i="3"/>
  <c r="BF510" i="3"/>
  <c r="BF511" i="3"/>
  <c r="BF512" i="3"/>
  <c r="BF513" i="3"/>
  <c r="BF514" i="3"/>
  <c r="BF515" i="3"/>
  <c r="BF516" i="3"/>
  <c r="BF517" i="3"/>
  <c r="BF518" i="3"/>
  <c r="BF519" i="3"/>
  <c r="BF520" i="3"/>
  <c r="BF521" i="3"/>
  <c r="BF522" i="3"/>
  <c r="BF523" i="3"/>
  <c r="BF524" i="3"/>
  <c r="BF525" i="3"/>
  <c r="BF526" i="3"/>
  <c r="BF527" i="3"/>
  <c r="BF528" i="3"/>
  <c r="BF529" i="3"/>
  <c r="BF530" i="3"/>
  <c r="BF531" i="3"/>
  <c r="BF532" i="3"/>
  <c r="BF533" i="3"/>
  <c r="BF534" i="3"/>
  <c r="BF535" i="3"/>
  <c r="BF536" i="3"/>
  <c r="BF537" i="3"/>
  <c r="BF538" i="3"/>
  <c r="BF539" i="3"/>
  <c r="BF540" i="3"/>
  <c r="BF541" i="3"/>
  <c r="BF542" i="3"/>
  <c r="BF543" i="3"/>
  <c r="BF544" i="3"/>
  <c r="BF545" i="3"/>
  <c r="BF546" i="3"/>
  <c r="BF547" i="3"/>
  <c r="BF548" i="3"/>
  <c r="BF549" i="3"/>
  <c r="BF550" i="3"/>
  <c r="BF551" i="3"/>
  <c r="BF552" i="3"/>
  <c r="BF553" i="3"/>
  <c r="BF554" i="3"/>
  <c r="BF555" i="3"/>
  <c r="BF556" i="3"/>
  <c r="BF557" i="3"/>
  <c r="BF558" i="3"/>
  <c r="BF559" i="3"/>
  <c r="BF560" i="3"/>
  <c r="BF561" i="3"/>
  <c r="BF562" i="3"/>
  <c r="BF563" i="3"/>
  <c r="BF564" i="3"/>
  <c r="BF565" i="3"/>
  <c r="BF566" i="3"/>
  <c r="BF567" i="3"/>
  <c r="BF568" i="3"/>
  <c r="BF569" i="3"/>
  <c r="BF570" i="3"/>
  <c r="BF571" i="3"/>
  <c r="BF572" i="3"/>
  <c r="BF573" i="3"/>
  <c r="BF574" i="3"/>
  <c r="BF575" i="3"/>
  <c r="BF576" i="3"/>
  <c r="BF577" i="3"/>
  <c r="BF578" i="3"/>
  <c r="BF579" i="3"/>
  <c r="BF580" i="3"/>
  <c r="BF581" i="3"/>
  <c r="BF582" i="3"/>
  <c r="BF583" i="3"/>
  <c r="BF584" i="3"/>
  <c r="BF585" i="3"/>
  <c r="BF586" i="3"/>
  <c r="BF587" i="3"/>
  <c r="BF588" i="3"/>
  <c r="BF589" i="3"/>
  <c r="BF590" i="3"/>
  <c r="BF591" i="3"/>
  <c r="BF592" i="3"/>
  <c r="BF593" i="3"/>
  <c r="BF594" i="3"/>
  <c r="BF595" i="3"/>
  <c r="BF596" i="3"/>
  <c r="BF597" i="3"/>
  <c r="BF598" i="3"/>
  <c r="BF599" i="3"/>
  <c r="BF600" i="3"/>
  <c r="BF601" i="3"/>
  <c r="BF602" i="3"/>
  <c r="BF603" i="3"/>
  <c r="BF604" i="3"/>
  <c r="BF605" i="3"/>
  <c r="BF606" i="3"/>
  <c r="BF607" i="3"/>
  <c r="BF608" i="3"/>
  <c r="BF609" i="3"/>
  <c r="BF610" i="3"/>
  <c r="BF611" i="3"/>
  <c r="BF612" i="3"/>
  <c r="BF613" i="3"/>
  <c r="BF614" i="3"/>
  <c r="BF615" i="3"/>
  <c r="BF616" i="3"/>
  <c r="BF617" i="3"/>
  <c r="BF618" i="3"/>
  <c r="BF619" i="3"/>
  <c r="BF620" i="3"/>
  <c r="BF621" i="3"/>
  <c r="BF622" i="3"/>
  <c r="BF623" i="3"/>
  <c r="BF624" i="3"/>
  <c r="BF625" i="3"/>
  <c r="BF626" i="3"/>
  <c r="BF627" i="3"/>
  <c r="BF628" i="3"/>
  <c r="BF629" i="3"/>
  <c r="BF630" i="3"/>
  <c r="BF631" i="3"/>
  <c r="BF632" i="3"/>
  <c r="BF633" i="3"/>
  <c r="BF634" i="3"/>
  <c r="BF635" i="3"/>
  <c r="BF636" i="3"/>
  <c r="BF637" i="3"/>
  <c r="BF638" i="3"/>
  <c r="BF639" i="3"/>
  <c r="BF640" i="3"/>
  <c r="BF641" i="3"/>
  <c r="BF642" i="3"/>
  <c r="BF643" i="3"/>
  <c r="BF644" i="3"/>
  <c r="BF645" i="3"/>
  <c r="BF646" i="3"/>
  <c r="BF647" i="3"/>
  <c r="BF648" i="3"/>
  <c r="BF649" i="3"/>
  <c r="BF650" i="3"/>
  <c r="BF651" i="3"/>
  <c r="BF652" i="3"/>
  <c r="BF653" i="3"/>
  <c r="BF654" i="3"/>
  <c r="BF655" i="3"/>
  <c r="BF656" i="3"/>
  <c r="BF657" i="3"/>
  <c r="BF658" i="3"/>
  <c r="BF659" i="3"/>
  <c r="BF660" i="3"/>
  <c r="BF661" i="3"/>
  <c r="BF662" i="3"/>
  <c r="BF663" i="3"/>
  <c r="BF664" i="3"/>
  <c r="BF665" i="3"/>
  <c r="BF666" i="3"/>
  <c r="BF667" i="3"/>
  <c r="BF668" i="3"/>
  <c r="BF669" i="3"/>
  <c r="BF670" i="3"/>
  <c r="BF671" i="3"/>
  <c r="BF672" i="3"/>
  <c r="BF673" i="3"/>
  <c r="BF674" i="3"/>
  <c r="BF675" i="3"/>
  <c r="BF676" i="3"/>
  <c r="BF677" i="3"/>
  <c r="BF678" i="3"/>
  <c r="BF679" i="3"/>
  <c r="BF680" i="3"/>
  <c r="BF681" i="3"/>
  <c r="BF682" i="3"/>
  <c r="BF683" i="3"/>
  <c r="BF684" i="3"/>
  <c r="BF685" i="3"/>
  <c r="BF686" i="3"/>
  <c r="BF687" i="3"/>
  <c r="BF688" i="3"/>
  <c r="BF689" i="3"/>
  <c r="BF690" i="3"/>
  <c r="BF691" i="3"/>
  <c r="BF692" i="3"/>
  <c r="BF693" i="3"/>
  <c r="BF694" i="3"/>
  <c r="BF695" i="3"/>
  <c r="BF696" i="3"/>
  <c r="BF697" i="3"/>
  <c r="BF698" i="3"/>
  <c r="BF699" i="3"/>
  <c r="BF700" i="3"/>
  <c r="BF701" i="3"/>
  <c r="BF702" i="3"/>
  <c r="BF703" i="3"/>
  <c r="BF704" i="3"/>
  <c r="BF705" i="3"/>
  <c r="BF706" i="3"/>
  <c r="BF707" i="3"/>
  <c r="BF708" i="3"/>
  <c r="BF709" i="3"/>
  <c r="BF710" i="3"/>
  <c r="BF711" i="3"/>
  <c r="BF712" i="3"/>
  <c r="BF713" i="3"/>
  <c r="BF714" i="3"/>
  <c r="BF715" i="3"/>
  <c r="BF716" i="3"/>
  <c r="BF717" i="3"/>
  <c r="BF718" i="3"/>
  <c r="BF719" i="3"/>
  <c r="BF720" i="3"/>
  <c r="BF721" i="3"/>
  <c r="BF722" i="3"/>
  <c r="BF723" i="3"/>
  <c r="BF724" i="3"/>
  <c r="BF725" i="3"/>
  <c r="BF726" i="3"/>
  <c r="BF727" i="3"/>
  <c r="BF728" i="3"/>
  <c r="BF729" i="3"/>
  <c r="BF730" i="3"/>
  <c r="BF731" i="3"/>
  <c r="BF732" i="3"/>
  <c r="BF733" i="3"/>
  <c r="BF734" i="3"/>
  <c r="BF735" i="3"/>
  <c r="BF736" i="3"/>
  <c r="BF737" i="3"/>
  <c r="BF738" i="3"/>
  <c r="BF739" i="3"/>
  <c r="BF740" i="3"/>
  <c r="BF741" i="3"/>
  <c r="BF742" i="3"/>
  <c r="BF743" i="3"/>
  <c r="BF744" i="3"/>
  <c r="BF745" i="3"/>
  <c r="BF746" i="3"/>
  <c r="BF747" i="3"/>
  <c r="BF748" i="3"/>
  <c r="BF749" i="3"/>
  <c r="BF750" i="3"/>
  <c r="BF751" i="3"/>
  <c r="BF752" i="3"/>
  <c r="BF753" i="3"/>
  <c r="BF754" i="3"/>
  <c r="BF755" i="3"/>
  <c r="BF756" i="3"/>
  <c r="BF757" i="3"/>
  <c r="BF758" i="3"/>
  <c r="BF759" i="3"/>
  <c r="BF760" i="3"/>
  <c r="BF761" i="3"/>
  <c r="BF762" i="3"/>
  <c r="BF763" i="3"/>
  <c r="BF764" i="3"/>
  <c r="BF765" i="3"/>
  <c r="BF766" i="3"/>
  <c r="BF767" i="3"/>
  <c r="BF768" i="3"/>
  <c r="BF769" i="3"/>
  <c r="BF770" i="3"/>
  <c r="BF771" i="3"/>
  <c r="BF772" i="3"/>
  <c r="BF773" i="3"/>
  <c r="BF774" i="3"/>
  <c r="BF775" i="3"/>
  <c r="BF776" i="3"/>
  <c r="BF777" i="3"/>
  <c r="BF778" i="3"/>
  <c r="BF779" i="3"/>
  <c r="BF780" i="3"/>
  <c r="BF781" i="3"/>
  <c r="BF782" i="3"/>
  <c r="BF783" i="3"/>
  <c r="BF784" i="3"/>
  <c r="BF785" i="3"/>
  <c r="BF786" i="3"/>
  <c r="BF787" i="3"/>
  <c r="BF788" i="3"/>
  <c r="BF789" i="3"/>
  <c r="BF790" i="3"/>
  <c r="BF791" i="3"/>
  <c r="BF792" i="3"/>
  <c r="BF793" i="3"/>
  <c r="BF794" i="3"/>
  <c r="BF795" i="3"/>
  <c r="BF796" i="3"/>
  <c r="BF797" i="3"/>
  <c r="BF798" i="3"/>
  <c r="BF799" i="3"/>
  <c r="BF800" i="3"/>
  <c r="BF801" i="3"/>
  <c r="BF802" i="3"/>
  <c r="BF803" i="3"/>
  <c r="BF804" i="3"/>
  <c r="BF805" i="3"/>
  <c r="BF806" i="3"/>
  <c r="BF807" i="3"/>
  <c r="BF808" i="3"/>
  <c r="BF809" i="3"/>
  <c r="BF810" i="3"/>
  <c r="BF811" i="3"/>
  <c r="BF812" i="3"/>
  <c r="BF813" i="3"/>
  <c r="BF814" i="3"/>
  <c r="BF815" i="3"/>
  <c r="BF816" i="3"/>
  <c r="BF817" i="3"/>
  <c r="BF818" i="3"/>
  <c r="BF819" i="3"/>
  <c r="BF820" i="3"/>
  <c r="BF821" i="3"/>
  <c r="BF822" i="3"/>
  <c r="BF823" i="3"/>
  <c r="BF824" i="3"/>
  <c r="BF825" i="3"/>
  <c r="BF826" i="3"/>
  <c r="BF827" i="3"/>
  <c r="BF828" i="3"/>
  <c r="BF829" i="3"/>
  <c r="BF830" i="3"/>
  <c r="BF831" i="3"/>
  <c r="BF832" i="3"/>
  <c r="BF833" i="3"/>
  <c r="BF834" i="3"/>
  <c r="BF835" i="3"/>
  <c r="BF836" i="3"/>
  <c r="BF837" i="3"/>
  <c r="BF838" i="3"/>
  <c r="BF839" i="3"/>
  <c r="BF840" i="3"/>
  <c r="BF841" i="3"/>
  <c r="BF842" i="3"/>
  <c r="BF843" i="3"/>
  <c r="BF844" i="3"/>
  <c r="BF845" i="3"/>
  <c r="BF846" i="3"/>
  <c r="BF847" i="3"/>
  <c r="BF848" i="3"/>
  <c r="BF849" i="3"/>
  <c r="BF850" i="3"/>
  <c r="BF851" i="3"/>
  <c r="BF852" i="3"/>
  <c r="BF853" i="3"/>
  <c r="BF854" i="3"/>
  <c r="BF855" i="3"/>
  <c r="BF856" i="3"/>
  <c r="BF857" i="3"/>
  <c r="BF858" i="3"/>
  <c r="BF859" i="3"/>
  <c r="BF860" i="3"/>
  <c r="BF861" i="3"/>
  <c r="BF862" i="3"/>
  <c r="BF863" i="3"/>
  <c r="BF864" i="3"/>
  <c r="BF865" i="3"/>
  <c r="BF866" i="3"/>
  <c r="BF867" i="3"/>
  <c r="BF868" i="3"/>
  <c r="BF869" i="3"/>
  <c r="BF870" i="3"/>
  <c r="BF871" i="3"/>
  <c r="BF872" i="3"/>
  <c r="BF873" i="3"/>
  <c r="BF874" i="3"/>
  <c r="BF875" i="3"/>
  <c r="BF876" i="3"/>
  <c r="BF877" i="3"/>
  <c r="BF878" i="3"/>
  <c r="BF879" i="3"/>
  <c r="BF880" i="3"/>
  <c r="BF881" i="3"/>
  <c r="BF882" i="3"/>
  <c r="BF883" i="3"/>
  <c r="BF884" i="3"/>
  <c r="BF885" i="3"/>
  <c r="BF886" i="3"/>
  <c r="BF887" i="3"/>
  <c r="BF888" i="3"/>
  <c r="BF889" i="3"/>
  <c r="BF890" i="3"/>
  <c r="BF891" i="3"/>
  <c r="BF892" i="3"/>
  <c r="BF893" i="3"/>
  <c r="BF894" i="3"/>
  <c r="BF895" i="3"/>
  <c r="BF896" i="3"/>
  <c r="BF897" i="3"/>
  <c r="BF898" i="3"/>
  <c r="BF899" i="3"/>
  <c r="BF900" i="3"/>
  <c r="BF901" i="3"/>
  <c r="BF902" i="3"/>
  <c r="BF903" i="3"/>
  <c r="BF904" i="3"/>
  <c r="BF905" i="3"/>
  <c r="BF906" i="3"/>
  <c r="BF907" i="3"/>
  <c r="BF908" i="3"/>
  <c r="BF909" i="3"/>
  <c r="BF910" i="3"/>
  <c r="BF911" i="3"/>
  <c r="BF912" i="3"/>
  <c r="BF913" i="3"/>
  <c r="BF914" i="3"/>
  <c r="BF915" i="3"/>
  <c r="BF916" i="3"/>
  <c r="BF917" i="3"/>
  <c r="BF918" i="3"/>
  <c r="BF919" i="3"/>
  <c r="BF920" i="3"/>
  <c r="BF921" i="3"/>
  <c r="BF922" i="3"/>
  <c r="BF923" i="3"/>
  <c r="BF924" i="3"/>
  <c r="BF925" i="3"/>
  <c r="BF926" i="3"/>
  <c r="BF927" i="3"/>
  <c r="BF928" i="3"/>
  <c r="BF929" i="3"/>
  <c r="BF930" i="3"/>
  <c r="BF931" i="3"/>
  <c r="BF932" i="3"/>
  <c r="BF933" i="3"/>
  <c r="BF934" i="3"/>
  <c r="BF935" i="3"/>
  <c r="BF936" i="3"/>
  <c r="BF937" i="3"/>
  <c r="BF938" i="3"/>
  <c r="BF939" i="3"/>
  <c r="BF940" i="3"/>
  <c r="BF941" i="3"/>
  <c r="BF942" i="3"/>
  <c r="BF943" i="3"/>
  <c r="BF944" i="3"/>
  <c r="BF945" i="3"/>
  <c r="BF946" i="3"/>
  <c r="BF947" i="3"/>
  <c r="BF948" i="3"/>
  <c r="BF949" i="3"/>
  <c r="BF950" i="3"/>
  <c r="BF951" i="3"/>
  <c r="BF952" i="3"/>
  <c r="BF953" i="3"/>
  <c r="BF954" i="3"/>
  <c r="BF955" i="3"/>
  <c r="BF956" i="3"/>
  <c r="BF957" i="3"/>
  <c r="BF958" i="3"/>
  <c r="BF959" i="3"/>
  <c r="BF960" i="3"/>
  <c r="BF961" i="3"/>
  <c r="BF962" i="3"/>
  <c r="BF963" i="3"/>
  <c r="BF964" i="3"/>
  <c r="BF965" i="3"/>
  <c r="BF966" i="3"/>
  <c r="BF967" i="3"/>
  <c r="BF968" i="3"/>
  <c r="BF969" i="3"/>
  <c r="BF970" i="3"/>
  <c r="BF971" i="3"/>
  <c r="BF972" i="3"/>
  <c r="BF973" i="3"/>
  <c r="BF974" i="3"/>
  <c r="BF975" i="3"/>
  <c r="BF976" i="3"/>
  <c r="BF977" i="3"/>
  <c r="BF978" i="3"/>
  <c r="BF979" i="3"/>
  <c r="BF980" i="3"/>
  <c r="BF981" i="3"/>
  <c r="BF982" i="3"/>
  <c r="BF983" i="3"/>
  <c r="BF984" i="3"/>
  <c r="BF985" i="3"/>
  <c r="BF986" i="3"/>
  <c r="BF987" i="3"/>
  <c r="BF988" i="3"/>
  <c r="BF989" i="3"/>
  <c r="BF990" i="3"/>
  <c r="BF991" i="3"/>
  <c r="BF992" i="3"/>
  <c r="BF993" i="3"/>
  <c r="BF994" i="3"/>
  <c r="BF995" i="3"/>
  <c r="BF996" i="3"/>
  <c r="BF997" i="3"/>
  <c r="BF998" i="3"/>
  <c r="BF999" i="3"/>
  <c r="BF1000" i="3"/>
  <c r="BF1001" i="3"/>
  <c r="BF1002" i="3"/>
  <c r="BF1003" i="3"/>
  <c r="BF1004" i="3"/>
  <c r="BF1005" i="3"/>
  <c r="BF1006" i="3"/>
  <c r="BF2" i="3"/>
  <c r="BE3" i="3"/>
  <c r="BE4" i="3"/>
  <c r="BE5" i="3"/>
  <c r="BE6" i="3"/>
  <c r="BE7" i="3"/>
  <c r="BE8" i="3"/>
  <c r="BE9" i="3"/>
  <c r="BE10" i="3"/>
  <c r="BE11" i="3"/>
  <c r="BE12" i="3"/>
  <c r="BE13" i="3"/>
  <c r="BE14" i="3"/>
  <c r="BE15" i="3"/>
  <c r="BE16" i="3"/>
  <c r="BE17" i="3"/>
  <c r="BE18" i="3"/>
  <c r="BE19" i="3"/>
  <c r="BE20" i="3"/>
  <c r="BE21" i="3"/>
  <c r="BE22" i="3"/>
  <c r="BE23" i="3"/>
  <c r="BE24" i="3"/>
  <c r="BE25" i="3"/>
  <c r="BE26" i="3"/>
  <c r="BE27" i="3"/>
  <c r="BE28" i="3"/>
  <c r="BE29" i="3"/>
  <c r="BE30" i="3"/>
  <c r="BE31" i="3"/>
  <c r="BE32" i="3"/>
  <c r="BE33" i="3"/>
  <c r="BE34" i="3"/>
  <c r="BE35" i="3"/>
  <c r="BE36" i="3"/>
  <c r="BE37" i="3"/>
  <c r="BE38" i="3"/>
  <c r="BE39" i="3"/>
  <c r="BE40" i="3"/>
  <c r="BE41" i="3"/>
  <c r="BE42" i="3"/>
  <c r="BE43" i="3"/>
  <c r="BE44" i="3"/>
  <c r="BE45" i="3"/>
  <c r="BE46" i="3"/>
  <c r="BE47" i="3"/>
  <c r="BE48" i="3"/>
  <c r="BE49" i="3"/>
  <c r="BE50" i="3"/>
  <c r="BE51" i="3"/>
  <c r="BE52" i="3"/>
  <c r="BE53" i="3"/>
  <c r="BE54" i="3"/>
  <c r="BE55" i="3"/>
  <c r="BE56" i="3"/>
  <c r="BE57" i="3"/>
  <c r="BE58" i="3"/>
  <c r="BE59" i="3"/>
  <c r="BE60" i="3"/>
  <c r="BE61" i="3"/>
  <c r="BE62" i="3"/>
  <c r="BE63" i="3"/>
  <c r="BE64" i="3"/>
  <c r="BE65" i="3"/>
  <c r="BE66" i="3"/>
  <c r="BE67" i="3"/>
  <c r="BE68" i="3"/>
  <c r="BE69" i="3"/>
  <c r="BE70" i="3"/>
  <c r="BE71" i="3"/>
  <c r="BE72" i="3"/>
  <c r="BE73" i="3"/>
  <c r="BE74" i="3"/>
  <c r="BE75" i="3"/>
  <c r="BE76" i="3"/>
  <c r="BE77" i="3"/>
  <c r="BE78" i="3"/>
  <c r="BE79" i="3"/>
  <c r="BE80" i="3"/>
  <c r="BE81" i="3"/>
  <c r="BE82" i="3"/>
  <c r="BE83" i="3"/>
  <c r="BE85" i="3"/>
  <c r="BE86" i="3"/>
  <c r="BE87" i="3"/>
  <c r="BE88" i="3"/>
  <c r="BE89" i="3"/>
  <c r="BE90" i="3"/>
  <c r="BE91" i="3"/>
  <c r="BE92" i="3"/>
  <c r="BE93" i="3"/>
  <c r="BE94" i="3"/>
  <c r="BE95" i="3"/>
  <c r="BE96" i="3"/>
  <c r="BE97" i="3"/>
  <c r="BE98" i="3"/>
  <c r="BE99" i="3"/>
  <c r="BE100" i="3"/>
  <c r="BE101" i="3"/>
  <c r="BE102" i="3"/>
  <c r="BE103" i="3"/>
  <c r="BE104" i="3"/>
  <c r="BE105" i="3"/>
  <c r="BE106" i="3"/>
  <c r="BE107" i="3"/>
  <c r="BE108" i="3"/>
  <c r="BE109" i="3"/>
  <c r="BE110" i="3"/>
  <c r="BE111" i="3"/>
  <c r="BE112" i="3"/>
  <c r="BE113" i="3"/>
  <c r="BE114" i="3"/>
  <c r="BE116" i="3"/>
  <c r="BE117" i="3"/>
  <c r="BE118" i="3"/>
  <c r="BE119" i="3"/>
  <c r="BE120" i="3"/>
  <c r="BE121" i="3"/>
  <c r="BE122" i="3"/>
  <c r="BE123" i="3"/>
  <c r="BE124" i="3"/>
  <c r="BE125" i="3"/>
  <c r="BE126" i="3"/>
  <c r="BE127" i="3"/>
  <c r="BE128" i="3"/>
  <c r="BE129" i="3"/>
  <c r="BE130" i="3"/>
  <c r="BE131" i="3"/>
  <c r="BE132" i="3"/>
  <c r="BE133" i="3"/>
  <c r="BE134" i="3"/>
  <c r="BE135" i="3"/>
  <c r="BE136" i="3"/>
  <c r="BE137" i="3"/>
  <c r="BE138" i="3"/>
  <c r="BE139" i="3"/>
  <c r="BE140" i="3"/>
  <c r="BE141" i="3"/>
  <c r="BE142" i="3"/>
  <c r="BE143" i="3"/>
  <c r="BE144" i="3"/>
  <c r="BE145" i="3"/>
  <c r="BE146" i="3"/>
  <c r="BE147" i="3"/>
  <c r="BE148" i="3"/>
  <c r="BE149" i="3"/>
  <c r="BE150" i="3"/>
  <c r="BE151" i="3"/>
  <c r="BE152" i="3"/>
  <c r="BE153" i="3"/>
  <c r="BE154" i="3"/>
  <c r="BE155" i="3"/>
  <c r="BE156" i="3"/>
  <c r="BE157" i="3"/>
  <c r="BE158" i="3"/>
  <c r="BE159" i="3"/>
  <c r="BE160" i="3"/>
  <c r="BE161" i="3"/>
  <c r="BE162" i="3"/>
  <c r="BE163" i="3"/>
  <c r="BE164" i="3"/>
  <c r="BE165" i="3"/>
  <c r="BE167" i="3"/>
  <c r="BE168" i="3"/>
  <c r="BE169" i="3"/>
  <c r="BE170" i="3"/>
  <c r="BE171" i="3"/>
  <c r="BE172" i="3"/>
  <c r="BE173" i="3"/>
  <c r="BE174" i="3"/>
  <c r="BE175" i="3"/>
  <c r="BE176" i="3"/>
  <c r="BE177" i="3"/>
  <c r="BE178" i="3"/>
  <c r="BE179" i="3"/>
  <c r="BE180" i="3"/>
  <c r="BE181" i="3"/>
  <c r="BE182" i="3"/>
  <c r="BE183" i="3"/>
  <c r="BE184" i="3"/>
  <c r="BE185" i="3"/>
  <c r="BE186" i="3"/>
  <c r="BE187" i="3"/>
  <c r="BE188" i="3"/>
  <c r="BE189" i="3"/>
  <c r="BE190" i="3"/>
  <c r="BE191" i="3"/>
  <c r="BE192" i="3"/>
  <c r="BE193" i="3"/>
  <c r="BE194" i="3"/>
  <c r="BE195" i="3"/>
  <c r="BE196" i="3"/>
  <c r="BE197" i="3"/>
  <c r="BE198" i="3"/>
  <c r="BE199" i="3"/>
  <c r="BE200" i="3"/>
  <c r="BE201" i="3"/>
  <c r="BE202" i="3"/>
  <c r="BE203" i="3"/>
  <c r="BE204" i="3"/>
  <c r="BE205" i="3"/>
  <c r="BE206" i="3"/>
  <c r="BE207" i="3"/>
  <c r="BE208" i="3"/>
  <c r="BE209" i="3"/>
  <c r="BE210" i="3"/>
  <c r="BE211" i="3"/>
  <c r="BE212" i="3"/>
  <c r="BE213" i="3"/>
  <c r="BE214" i="3"/>
  <c r="BE215" i="3"/>
  <c r="BE216" i="3"/>
  <c r="BE217" i="3"/>
  <c r="BE218" i="3"/>
  <c r="BE219" i="3"/>
  <c r="BE220" i="3"/>
  <c r="BE221" i="3"/>
  <c r="BE222" i="3"/>
  <c r="BE223" i="3"/>
  <c r="BE224" i="3"/>
  <c r="BE225" i="3"/>
  <c r="BE226" i="3"/>
  <c r="BE227" i="3"/>
  <c r="BE228" i="3"/>
  <c r="BE229" i="3"/>
  <c r="BE230" i="3"/>
  <c r="BE231" i="3"/>
  <c r="BE232" i="3"/>
  <c r="BE233" i="3"/>
  <c r="BE234" i="3"/>
  <c r="BE235" i="3"/>
  <c r="BE236" i="3"/>
  <c r="BE237" i="3"/>
  <c r="BE238" i="3"/>
  <c r="BE239" i="3"/>
  <c r="BE240" i="3"/>
  <c r="BE241" i="3"/>
  <c r="BE242" i="3"/>
  <c r="BE243" i="3"/>
  <c r="BE244" i="3"/>
  <c r="BE245" i="3"/>
  <c r="BE246" i="3"/>
  <c r="BE247" i="3"/>
  <c r="BE248" i="3"/>
  <c r="BE249" i="3"/>
  <c r="BE250" i="3"/>
  <c r="BE251" i="3"/>
  <c r="BE252" i="3"/>
  <c r="BE253" i="3"/>
  <c r="BE254" i="3"/>
  <c r="BE255" i="3"/>
  <c r="BE256" i="3"/>
  <c r="BE257" i="3"/>
  <c r="BE258" i="3"/>
  <c r="BE259" i="3"/>
  <c r="BE260" i="3"/>
  <c r="BE261" i="3"/>
  <c r="BE262" i="3"/>
  <c r="BE263" i="3"/>
  <c r="BE264" i="3"/>
  <c r="BE265" i="3"/>
  <c r="BE266" i="3"/>
  <c r="BE267" i="3"/>
  <c r="BE268" i="3"/>
  <c r="BE269" i="3"/>
  <c r="BE270" i="3"/>
  <c r="BE271" i="3"/>
  <c r="BE272" i="3"/>
  <c r="BE273" i="3"/>
  <c r="BE274" i="3"/>
  <c r="BE275" i="3"/>
  <c r="BE276" i="3"/>
  <c r="BE277" i="3"/>
  <c r="BE278" i="3"/>
  <c r="BE279" i="3"/>
  <c r="BE280" i="3"/>
  <c r="BE281" i="3"/>
  <c r="BE282" i="3"/>
  <c r="BE283" i="3"/>
  <c r="BE284" i="3"/>
  <c r="BE285" i="3"/>
  <c r="BE286" i="3"/>
  <c r="BE287" i="3"/>
  <c r="BE288" i="3"/>
  <c r="BE289" i="3"/>
  <c r="BE290" i="3"/>
  <c r="BE291" i="3"/>
  <c r="BE292" i="3"/>
  <c r="BE293" i="3"/>
  <c r="BE294" i="3"/>
  <c r="BE295" i="3"/>
  <c r="BE296" i="3"/>
  <c r="BE297" i="3"/>
  <c r="BE298" i="3"/>
  <c r="BE299" i="3"/>
  <c r="BE300" i="3"/>
  <c r="BE301" i="3"/>
  <c r="BE302" i="3"/>
  <c r="BE303" i="3"/>
  <c r="BE304" i="3"/>
  <c r="BE305" i="3"/>
  <c r="BE306" i="3"/>
  <c r="BE307" i="3"/>
  <c r="BE308" i="3"/>
  <c r="BE309" i="3"/>
  <c r="BE310" i="3"/>
  <c r="BE311" i="3"/>
  <c r="BE312" i="3"/>
  <c r="BE313" i="3"/>
  <c r="BE314" i="3"/>
  <c r="BE315" i="3"/>
  <c r="BE316" i="3"/>
  <c r="BE317" i="3"/>
  <c r="BE318" i="3"/>
  <c r="BE319" i="3"/>
  <c r="BE320" i="3"/>
  <c r="BE321" i="3"/>
  <c r="BE322" i="3"/>
  <c r="BE323" i="3"/>
  <c r="BE324" i="3"/>
  <c r="BE325" i="3"/>
  <c r="BE326" i="3"/>
  <c r="BE327" i="3"/>
  <c r="BE328" i="3"/>
  <c r="BE329" i="3"/>
  <c r="BE330" i="3"/>
  <c r="BE331" i="3"/>
  <c r="BE332" i="3"/>
  <c r="BE333" i="3"/>
  <c r="BE334" i="3"/>
  <c r="BE335" i="3"/>
  <c r="BE336" i="3"/>
  <c r="BE337" i="3"/>
  <c r="BE338" i="3"/>
  <c r="BE339" i="3"/>
  <c r="BE340" i="3"/>
  <c r="BE341" i="3"/>
  <c r="BE342" i="3"/>
  <c r="BE343" i="3"/>
  <c r="BE344" i="3"/>
  <c r="BE345" i="3"/>
  <c r="BE346" i="3"/>
  <c r="BE347" i="3"/>
  <c r="BE348" i="3"/>
  <c r="BE349" i="3"/>
  <c r="BE350" i="3"/>
  <c r="BE351" i="3"/>
  <c r="BE352" i="3"/>
  <c r="BE353" i="3"/>
  <c r="BE354" i="3"/>
  <c r="BE355" i="3"/>
  <c r="BE356" i="3"/>
  <c r="BE357" i="3"/>
  <c r="BE358" i="3"/>
  <c r="BE359" i="3"/>
  <c r="BE360" i="3"/>
  <c r="BE361" i="3"/>
  <c r="BE362" i="3"/>
  <c r="BE363" i="3"/>
  <c r="BE364" i="3"/>
  <c r="BE365" i="3"/>
  <c r="BE366" i="3"/>
  <c r="BE367" i="3"/>
  <c r="BE368" i="3"/>
  <c r="BE369" i="3"/>
  <c r="BE370" i="3"/>
  <c r="BE371" i="3"/>
  <c r="BE372" i="3"/>
  <c r="BE373" i="3"/>
  <c r="BE374" i="3"/>
  <c r="BE375" i="3"/>
  <c r="BE376" i="3"/>
  <c r="BE377" i="3"/>
  <c r="BE378" i="3"/>
  <c r="BE379" i="3"/>
  <c r="BE380" i="3"/>
  <c r="BE381" i="3"/>
  <c r="BE382" i="3"/>
  <c r="BE383" i="3"/>
  <c r="BE384" i="3"/>
  <c r="BE385" i="3"/>
  <c r="BE386" i="3"/>
  <c r="BE387" i="3"/>
  <c r="BE388" i="3"/>
  <c r="BE389" i="3"/>
  <c r="BE390" i="3"/>
  <c r="BE391" i="3"/>
  <c r="BE392" i="3"/>
  <c r="BE393" i="3"/>
  <c r="BE394" i="3"/>
  <c r="BE395" i="3"/>
  <c r="BE396" i="3"/>
  <c r="BE397" i="3"/>
  <c r="BE398" i="3"/>
  <c r="BE399" i="3"/>
  <c r="BE400" i="3"/>
  <c r="BE401" i="3"/>
  <c r="BE402" i="3"/>
  <c r="BE403" i="3"/>
  <c r="BE404" i="3"/>
  <c r="BE405" i="3"/>
  <c r="BE406" i="3"/>
  <c r="BE407" i="3"/>
  <c r="BE408" i="3"/>
  <c r="BE409" i="3"/>
  <c r="BE410" i="3"/>
  <c r="BE411" i="3"/>
  <c r="BE412" i="3"/>
  <c r="BE413" i="3"/>
  <c r="BE414" i="3"/>
  <c r="BE415" i="3"/>
  <c r="BE416" i="3"/>
  <c r="BE417" i="3"/>
  <c r="BE418" i="3"/>
  <c r="BE419" i="3"/>
  <c r="BE420" i="3"/>
  <c r="BE421" i="3"/>
  <c r="BE422" i="3"/>
  <c r="BE423" i="3"/>
  <c r="BE424" i="3"/>
  <c r="BE425" i="3"/>
  <c r="BE426" i="3"/>
  <c r="BE427" i="3"/>
  <c r="BE428" i="3"/>
  <c r="BE429" i="3"/>
  <c r="BE430" i="3"/>
  <c r="BE431" i="3"/>
  <c r="BE432" i="3"/>
  <c r="BE433" i="3"/>
  <c r="BE434" i="3"/>
  <c r="BE435" i="3"/>
  <c r="BE436" i="3"/>
  <c r="BE437" i="3"/>
  <c r="BE438" i="3"/>
  <c r="BE439" i="3"/>
  <c r="BE440" i="3"/>
  <c r="BE441" i="3"/>
  <c r="BE442" i="3"/>
  <c r="BE443" i="3"/>
  <c r="BE444" i="3"/>
  <c r="BE445" i="3"/>
  <c r="BE446" i="3"/>
  <c r="BE447" i="3"/>
  <c r="BE448" i="3"/>
  <c r="BE449" i="3"/>
  <c r="BE450" i="3"/>
  <c r="BE451" i="3"/>
  <c r="BE452" i="3"/>
  <c r="BE453" i="3"/>
  <c r="BE454" i="3"/>
  <c r="BE455" i="3"/>
  <c r="BE456" i="3"/>
  <c r="BE457" i="3"/>
  <c r="BE458" i="3"/>
  <c r="BE459" i="3"/>
  <c r="BE460" i="3"/>
  <c r="BE461" i="3"/>
  <c r="BE462" i="3"/>
  <c r="BE463" i="3"/>
  <c r="BE464" i="3"/>
  <c r="BE465" i="3"/>
  <c r="BE466" i="3"/>
  <c r="BE467" i="3"/>
  <c r="BE468" i="3"/>
  <c r="BE469" i="3"/>
  <c r="BE470" i="3"/>
  <c r="BE471" i="3"/>
  <c r="BE472" i="3"/>
  <c r="BE473" i="3"/>
  <c r="BE474" i="3"/>
  <c r="BE475" i="3"/>
  <c r="BE476" i="3"/>
  <c r="BE477" i="3"/>
  <c r="BE478" i="3"/>
  <c r="BE479" i="3"/>
  <c r="BE480" i="3"/>
  <c r="BE481" i="3"/>
  <c r="BE482" i="3"/>
  <c r="BE483" i="3"/>
  <c r="BE484" i="3"/>
  <c r="BE485" i="3"/>
  <c r="BE486" i="3"/>
  <c r="BE487" i="3"/>
  <c r="BE488" i="3"/>
  <c r="BE489" i="3"/>
  <c r="BE490" i="3"/>
  <c r="BE491" i="3"/>
  <c r="BE492" i="3"/>
  <c r="BE493" i="3"/>
  <c r="BE494" i="3"/>
  <c r="BE495" i="3"/>
  <c r="BE496" i="3"/>
  <c r="BE497" i="3"/>
  <c r="BE498" i="3"/>
  <c r="BE499" i="3"/>
  <c r="BE500" i="3"/>
  <c r="BE501" i="3"/>
  <c r="BE502" i="3"/>
  <c r="BE503" i="3"/>
  <c r="BE504" i="3"/>
  <c r="BE505" i="3"/>
  <c r="BE506" i="3"/>
  <c r="BE507" i="3"/>
  <c r="BE508" i="3"/>
  <c r="BE509" i="3"/>
  <c r="BE510" i="3"/>
  <c r="BE511" i="3"/>
  <c r="BE512" i="3"/>
  <c r="BE513" i="3"/>
  <c r="BE514" i="3"/>
  <c r="BE515" i="3"/>
  <c r="BE516" i="3"/>
  <c r="BE517" i="3"/>
  <c r="BE518" i="3"/>
  <c r="BE519" i="3"/>
  <c r="BE520" i="3"/>
  <c r="BE521" i="3"/>
  <c r="BE522" i="3"/>
  <c r="BE523" i="3"/>
  <c r="BE524" i="3"/>
  <c r="BE525" i="3"/>
  <c r="BE526" i="3"/>
  <c r="BE527" i="3"/>
  <c r="BE528" i="3"/>
  <c r="BE529" i="3"/>
  <c r="BE530" i="3"/>
  <c r="BE531" i="3"/>
  <c r="BE532" i="3"/>
  <c r="BE533" i="3"/>
  <c r="BE534" i="3"/>
  <c r="BE535" i="3"/>
  <c r="BE536" i="3"/>
  <c r="BE537" i="3"/>
  <c r="BE538" i="3"/>
  <c r="BE539" i="3"/>
  <c r="BE540" i="3"/>
  <c r="BE541" i="3"/>
  <c r="BE542" i="3"/>
  <c r="BE543" i="3"/>
  <c r="BE544" i="3"/>
  <c r="BE545" i="3"/>
  <c r="BE546" i="3"/>
  <c r="BE547" i="3"/>
  <c r="BE548" i="3"/>
  <c r="BE549" i="3"/>
  <c r="BE550" i="3"/>
  <c r="BE551" i="3"/>
  <c r="BE552" i="3"/>
  <c r="BE553" i="3"/>
  <c r="BE554" i="3"/>
  <c r="BE555" i="3"/>
  <c r="BE556" i="3"/>
  <c r="BE557" i="3"/>
  <c r="BE558" i="3"/>
  <c r="BE559" i="3"/>
  <c r="BE560" i="3"/>
  <c r="BE561" i="3"/>
  <c r="BE562" i="3"/>
  <c r="BE563" i="3"/>
  <c r="BE564" i="3"/>
  <c r="BE565" i="3"/>
  <c r="BE566" i="3"/>
  <c r="BE567" i="3"/>
  <c r="BE568" i="3"/>
  <c r="BE569" i="3"/>
  <c r="BE570" i="3"/>
  <c r="BE571" i="3"/>
  <c r="BE572" i="3"/>
  <c r="BE573" i="3"/>
  <c r="BE574" i="3"/>
  <c r="BE575" i="3"/>
  <c r="BE576" i="3"/>
  <c r="BE577" i="3"/>
  <c r="BE578" i="3"/>
  <c r="BE579" i="3"/>
  <c r="BE580" i="3"/>
  <c r="BE581" i="3"/>
  <c r="BE582" i="3"/>
  <c r="BE583" i="3"/>
  <c r="BE584" i="3"/>
  <c r="BE585" i="3"/>
  <c r="BE586" i="3"/>
  <c r="BE587" i="3"/>
  <c r="BE588" i="3"/>
  <c r="BE589" i="3"/>
  <c r="BE590" i="3"/>
  <c r="BE591" i="3"/>
  <c r="BE592" i="3"/>
  <c r="BE593" i="3"/>
  <c r="BE594" i="3"/>
  <c r="BE595" i="3"/>
  <c r="BE596" i="3"/>
  <c r="BE597" i="3"/>
  <c r="BE598" i="3"/>
  <c r="BE599" i="3"/>
  <c r="BE600" i="3"/>
  <c r="BE601" i="3"/>
  <c r="BE602" i="3"/>
  <c r="BE603" i="3"/>
  <c r="BE604" i="3"/>
  <c r="BE605" i="3"/>
  <c r="BE606" i="3"/>
  <c r="BE607" i="3"/>
  <c r="BE608" i="3"/>
  <c r="BE609" i="3"/>
  <c r="BE610" i="3"/>
  <c r="BE611" i="3"/>
  <c r="BE612" i="3"/>
  <c r="BE613" i="3"/>
  <c r="BE614" i="3"/>
  <c r="BE615" i="3"/>
  <c r="BE616" i="3"/>
  <c r="BE617" i="3"/>
  <c r="BE618" i="3"/>
  <c r="BE619" i="3"/>
  <c r="BE620" i="3"/>
  <c r="BE621" i="3"/>
  <c r="BE622" i="3"/>
  <c r="BE623" i="3"/>
  <c r="BE624" i="3"/>
  <c r="BE625" i="3"/>
  <c r="BE626" i="3"/>
  <c r="BE627" i="3"/>
  <c r="BE628" i="3"/>
  <c r="BE629" i="3"/>
  <c r="BE630" i="3"/>
  <c r="BE631" i="3"/>
  <c r="BE632" i="3"/>
  <c r="BE633" i="3"/>
  <c r="BE634" i="3"/>
  <c r="BE635" i="3"/>
  <c r="BE636" i="3"/>
  <c r="BE637" i="3"/>
  <c r="BE638" i="3"/>
  <c r="BE639" i="3"/>
  <c r="BE640" i="3"/>
  <c r="BE641" i="3"/>
  <c r="BE642" i="3"/>
  <c r="BE643" i="3"/>
  <c r="BE644" i="3"/>
  <c r="BE645" i="3"/>
  <c r="BE646" i="3"/>
  <c r="BE647" i="3"/>
  <c r="BE648" i="3"/>
  <c r="BE649" i="3"/>
  <c r="BE650" i="3"/>
  <c r="BE651" i="3"/>
  <c r="BE652" i="3"/>
  <c r="BE653" i="3"/>
  <c r="BE654" i="3"/>
  <c r="BE655" i="3"/>
  <c r="BE656" i="3"/>
  <c r="BE657" i="3"/>
  <c r="BE658" i="3"/>
  <c r="BE659" i="3"/>
  <c r="BE660" i="3"/>
  <c r="BE661" i="3"/>
  <c r="BE662" i="3"/>
  <c r="BE663" i="3"/>
  <c r="BE664" i="3"/>
  <c r="BE665" i="3"/>
  <c r="BE666" i="3"/>
  <c r="BE667" i="3"/>
  <c r="BE668" i="3"/>
  <c r="BE669" i="3"/>
  <c r="BE670" i="3"/>
  <c r="BE671" i="3"/>
  <c r="BE672" i="3"/>
  <c r="BE673" i="3"/>
  <c r="BE674" i="3"/>
  <c r="BE675" i="3"/>
  <c r="BE676" i="3"/>
  <c r="BE677" i="3"/>
  <c r="BE678" i="3"/>
  <c r="BE679" i="3"/>
  <c r="BE680" i="3"/>
  <c r="BE681" i="3"/>
  <c r="BE682" i="3"/>
  <c r="BE683" i="3"/>
  <c r="BE684" i="3"/>
  <c r="BE685" i="3"/>
  <c r="BE686" i="3"/>
  <c r="BE687" i="3"/>
  <c r="BE688" i="3"/>
  <c r="BE689" i="3"/>
  <c r="BE690" i="3"/>
  <c r="BE691" i="3"/>
  <c r="BE692" i="3"/>
  <c r="BE693" i="3"/>
  <c r="BE694" i="3"/>
  <c r="BE695" i="3"/>
  <c r="BE696" i="3"/>
  <c r="BE697" i="3"/>
  <c r="BE698" i="3"/>
  <c r="BE699" i="3"/>
  <c r="BE700" i="3"/>
  <c r="BE701" i="3"/>
  <c r="BE702" i="3"/>
  <c r="BE703" i="3"/>
  <c r="BE704" i="3"/>
  <c r="BE705" i="3"/>
  <c r="BE706" i="3"/>
  <c r="BE707" i="3"/>
  <c r="BE708" i="3"/>
  <c r="BE709" i="3"/>
  <c r="BE710" i="3"/>
  <c r="BE711" i="3"/>
  <c r="BE712" i="3"/>
  <c r="BE713" i="3"/>
  <c r="BE714" i="3"/>
  <c r="BE715" i="3"/>
  <c r="BE716" i="3"/>
  <c r="BE717" i="3"/>
  <c r="BE718" i="3"/>
  <c r="BE719" i="3"/>
  <c r="BE720" i="3"/>
  <c r="BE721" i="3"/>
  <c r="BE722" i="3"/>
  <c r="BE723" i="3"/>
  <c r="BE724" i="3"/>
  <c r="BE725" i="3"/>
  <c r="BE726" i="3"/>
  <c r="BE727" i="3"/>
  <c r="BE728" i="3"/>
  <c r="BE729" i="3"/>
  <c r="BE730" i="3"/>
  <c r="BE731" i="3"/>
  <c r="BE732" i="3"/>
  <c r="BE733" i="3"/>
  <c r="BE734" i="3"/>
  <c r="BE735" i="3"/>
  <c r="BE736" i="3"/>
  <c r="BE737" i="3"/>
  <c r="BE738" i="3"/>
  <c r="BE739" i="3"/>
  <c r="BE740" i="3"/>
  <c r="BE741" i="3"/>
  <c r="BE742" i="3"/>
  <c r="BE743" i="3"/>
  <c r="BE744" i="3"/>
  <c r="BE745" i="3"/>
  <c r="BE746" i="3"/>
  <c r="BE747" i="3"/>
  <c r="BE748" i="3"/>
  <c r="BE749" i="3"/>
  <c r="BE750" i="3"/>
  <c r="BE751" i="3"/>
  <c r="BE752" i="3"/>
  <c r="BE753" i="3"/>
  <c r="BE754" i="3"/>
  <c r="BE755" i="3"/>
  <c r="BE756" i="3"/>
  <c r="BE757" i="3"/>
  <c r="BE758" i="3"/>
  <c r="BE759" i="3"/>
  <c r="BE760" i="3"/>
  <c r="BE761" i="3"/>
  <c r="BE762" i="3"/>
  <c r="BE763" i="3"/>
  <c r="BE764" i="3"/>
  <c r="BE765" i="3"/>
  <c r="BE766" i="3"/>
  <c r="BE767" i="3"/>
  <c r="BE768" i="3"/>
  <c r="BE769" i="3"/>
  <c r="BE770" i="3"/>
  <c r="BE771" i="3"/>
  <c r="BE772" i="3"/>
  <c r="BE773" i="3"/>
  <c r="BE774" i="3"/>
  <c r="BE775" i="3"/>
  <c r="BE776" i="3"/>
  <c r="BE777" i="3"/>
  <c r="BE778" i="3"/>
  <c r="BE779" i="3"/>
  <c r="BE780" i="3"/>
  <c r="BE781" i="3"/>
  <c r="BE782" i="3"/>
  <c r="BE783" i="3"/>
  <c r="BE784" i="3"/>
  <c r="BE785" i="3"/>
  <c r="BE786" i="3"/>
  <c r="BE787" i="3"/>
  <c r="BE788" i="3"/>
  <c r="BE789" i="3"/>
  <c r="BE790" i="3"/>
  <c r="BE791" i="3"/>
  <c r="BE792" i="3"/>
  <c r="BE793" i="3"/>
  <c r="BE794" i="3"/>
  <c r="BE795" i="3"/>
  <c r="BE796" i="3"/>
  <c r="BE797" i="3"/>
  <c r="BE798" i="3"/>
  <c r="BE799" i="3"/>
  <c r="BE800" i="3"/>
  <c r="BE801" i="3"/>
  <c r="BE802" i="3"/>
  <c r="BE803" i="3"/>
  <c r="BE804" i="3"/>
  <c r="BE805" i="3"/>
  <c r="BE806" i="3"/>
  <c r="BE807" i="3"/>
  <c r="BE808" i="3"/>
  <c r="BE809" i="3"/>
  <c r="BE810" i="3"/>
  <c r="BE811" i="3"/>
  <c r="BE812" i="3"/>
  <c r="BE813" i="3"/>
  <c r="BE814" i="3"/>
  <c r="BE815" i="3"/>
  <c r="BE816" i="3"/>
  <c r="BE817" i="3"/>
  <c r="BE818" i="3"/>
  <c r="BE819" i="3"/>
  <c r="BE820" i="3"/>
  <c r="BE821" i="3"/>
  <c r="BE822" i="3"/>
  <c r="BE823" i="3"/>
  <c r="BE824" i="3"/>
  <c r="BE825" i="3"/>
  <c r="BE826" i="3"/>
  <c r="BE827" i="3"/>
  <c r="BE828" i="3"/>
  <c r="BE829" i="3"/>
  <c r="BE830" i="3"/>
  <c r="BE831" i="3"/>
  <c r="BE832" i="3"/>
  <c r="BE833" i="3"/>
  <c r="BE834" i="3"/>
  <c r="BE835" i="3"/>
  <c r="BE836" i="3"/>
  <c r="BE837" i="3"/>
  <c r="BE838" i="3"/>
  <c r="BE839" i="3"/>
  <c r="BE840" i="3"/>
  <c r="BE841" i="3"/>
  <c r="BE842" i="3"/>
  <c r="BE843" i="3"/>
  <c r="BE844" i="3"/>
  <c r="BE845" i="3"/>
  <c r="BE846" i="3"/>
  <c r="BE847" i="3"/>
  <c r="BE848" i="3"/>
  <c r="BE849" i="3"/>
  <c r="BE850" i="3"/>
  <c r="BE851" i="3"/>
  <c r="BE852" i="3"/>
  <c r="BE853" i="3"/>
  <c r="BE854" i="3"/>
  <c r="BE855" i="3"/>
  <c r="BE856" i="3"/>
  <c r="BE857" i="3"/>
  <c r="BE858" i="3"/>
  <c r="BE859" i="3"/>
  <c r="BE860" i="3"/>
  <c r="BE861" i="3"/>
  <c r="BE862" i="3"/>
  <c r="BE863" i="3"/>
  <c r="BE864" i="3"/>
  <c r="BE865" i="3"/>
  <c r="BE866" i="3"/>
  <c r="BE867" i="3"/>
  <c r="BE868" i="3"/>
  <c r="BE869" i="3"/>
  <c r="BE870" i="3"/>
  <c r="BE871" i="3"/>
  <c r="BE872" i="3"/>
  <c r="BE873" i="3"/>
  <c r="BE874" i="3"/>
  <c r="BE875" i="3"/>
  <c r="BE876" i="3"/>
  <c r="BE877" i="3"/>
  <c r="BE878" i="3"/>
  <c r="BE879" i="3"/>
  <c r="BE880" i="3"/>
  <c r="BE881" i="3"/>
  <c r="BE882" i="3"/>
  <c r="BE883" i="3"/>
  <c r="BE884" i="3"/>
  <c r="BE885" i="3"/>
  <c r="BE886" i="3"/>
  <c r="BE887" i="3"/>
  <c r="BE888" i="3"/>
  <c r="BE889" i="3"/>
  <c r="BE890" i="3"/>
  <c r="BE891" i="3"/>
  <c r="BE892" i="3"/>
  <c r="BE893" i="3"/>
  <c r="BE894" i="3"/>
  <c r="BE895" i="3"/>
  <c r="BE896" i="3"/>
  <c r="BE897" i="3"/>
  <c r="BE898" i="3"/>
  <c r="BE899" i="3"/>
  <c r="BE900" i="3"/>
  <c r="BE901" i="3"/>
  <c r="BE902" i="3"/>
  <c r="BE903" i="3"/>
  <c r="BE904" i="3"/>
  <c r="BE905" i="3"/>
  <c r="BE906" i="3"/>
  <c r="BE907" i="3"/>
  <c r="BE908" i="3"/>
  <c r="BE909" i="3"/>
  <c r="BE910" i="3"/>
  <c r="BE911" i="3"/>
  <c r="BE912" i="3"/>
  <c r="BE913" i="3"/>
  <c r="BE914" i="3"/>
  <c r="BE915" i="3"/>
  <c r="BE916" i="3"/>
  <c r="BE917" i="3"/>
  <c r="BE918" i="3"/>
  <c r="BE919" i="3"/>
  <c r="BE920" i="3"/>
  <c r="BE921" i="3"/>
  <c r="BE922" i="3"/>
  <c r="BE923" i="3"/>
  <c r="BE924" i="3"/>
  <c r="BE925" i="3"/>
  <c r="BE926" i="3"/>
  <c r="BE927" i="3"/>
  <c r="BE928" i="3"/>
  <c r="BE929" i="3"/>
  <c r="BE930" i="3"/>
  <c r="BE931" i="3"/>
  <c r="BE932" i="3"/>
  <c r="BE933" i="3"/>
  <c r="BE934" i="3"/>
  <c r="BE935" i="3"/>
  <c r="BE936" i="3"/>
  <c r="BE937" i="3"/>
  <c r="BE938" i="3"/>
  <c r="BE939" i="3"/>
  <c r="BE940" i="3"/>
  <c r="BE941" i="3"/>
  <c r="BE942" i="3"/>
  <c r="BE943" i="3"/>
  <c r="BE944" i="3"/>
  <c r="BE945" i="3"/>
  <c r="BE946" i="3"/>
  <c r="BE947" i="3"/>
  <c r="BE948" i="3"/>
  <c r="BE949" i="3"/>
  <c r="BE950" i="3"/>
  <c r="BE951" i="3"/>
  <c r="BE952" i="3"/>
  <c r="BE953" i="3"/>
  <c r="BE954" i="3"/>
  <c r="BE955" i="3"/>
  <c r="BE956" i="3"/>
  <c r="BE957" i="3"/>
  <c r="BE958" i="3"/>
  <c r="BE959" i="3"/>
  <c r="BE960" i="3"/>
  <c r="BE961" i="3"/>
  <c r="BE962" i="3"/>
  <c r="BE963" i="3"/>
  <c r="BE964" i="3"/>
  <c r="BE965" i="3"/>
  <c r="BE966" i="3"/>
  <c r="BE967" i="3"/>
  <c r="BE968" i="3"/>
  <c r="BE969" i="3"/>
  <c r="BE970" i="3"/>
  <c r="BE971" i="3"/>
  <c r="BE972" i="3"/>
  <c r="BE973" i="3"/>
  <c r="BE974" i="3"/>
  <c r="BE975" i="3"/>
  <c r="BE976" i="3"/>
  <c r="BE977" i="3"/>
  <c r="BE978" i="3"/>
  <c r="BE979" i="3"/>
  <c r="BE980" i="3"/>
  <c r="BE981" i="3"/>
  <c r="BE982" i="3"/>
  <c r="BE983" i="3"/>
  <c r="BE984" i="3"/>
  <c r="BE985" i="3"/>
  <c r="BE986" i="3"/>
  <c r="BE987" i="3"/>
  <c r="BE988" i="3"/>
  <c r="BE989" i="3"/>
  <c r="BE990" i="3"/>
  <c r="BE991" i="3"/>
  <c r="BE992" i="3"/>
  <c r="BE993" i="3"/>
  <c r="BE994" i="3"/>
  <c r="BE995" i="3"/>
  <c r="BE996" i="3"/>
  <c r="BE997" i="3"/>
  <c r="BE998" i="3"/>
  <c r="BE999" i="3"/>
  <c r="BE1000" i="3"/>
  <c r="BE1001" i="3"/>
  <c r="BE1002" i="3"/>
  <c r="BE1003" i="3"/>
  <c r="BE1004" i="3"/>
  <c r="BE1005" i="3"/>
  <c r="BE1006" i="3"/>
  <c r="BE2" i="3"/>
  <c r="BD3" i="3"/>
  <c r="BD4" i="3"/>
  <c r="BD5" i="3"/>
  <c r="BD6" i="3"/>
  <c r="BD7" i="3"/>
  <c r="BD8" i="3"/>
  <c r="BD9" i="3"/>
  <c r="BD10" i="3"/>
  <c r="BD11" i="3"/>
  <c r="BD12" i="3"/>
  <c r="BD13" i="3"/>
  <c r="BD14" i="3"/>
  <c r="BD15" i="3"/>
  <c r="BD16" i="3"/>
  <c r="BD17" i="3"/>
  <c r="BD18" i="3"/>
  <c r="BD19" i="3"/>
  <c r="BD20" i="3"/>
  <c r="BD21" i="3"/>
  <c r="BD22" i="3"/>
  <c r="BD23" i="3"/>
  <c r="BD24" i="3"/>
  <c r="BD25" i="3"/>
  <c r="BD26" i="3"/>
  <c r="BD27" i="3"/>
  <c r="BD28" i="3"/>
  <c r="BD29" i="3"/>
  <c r="BD30" i="3"/>
  <c r="BD31" i="3"/>
  <c r="BD32" i="3"/>
  <c r="BD33" i="3"/>
  <c r="BD34" i="3"/>
  <c r="BD35" i="3"/>
  <c r="BD36" i="3"/>
  <c r="BD37" i="3"/>
  <c r="BD38" i="3"/>
  <c r="BD39" i="3"/>
  <c r="BD40" i="3"/>
  <c r="BD41" i="3"/>
  <c r="BD42" i="3"/>
  <c r="BD43" i="3"/>
  <c r="BD44" i="3"/>
  <c r="BD45" i="3"/>
  <c r="BD46" i="3"/>
  <c r="BD47" i="3"/>
  <c r="BD48" i="3"/>
  <c r="BD49" i="3"/>
  <c r="BD50" i="3"/>
  <c r="BD51" i="3"/>
  <c r="BD52" i="3"/>
  <c r="BD53" i="3"/>
  <c r="BD54" i="3"/>
  <c r="BD55" i="3"/>
  <c r="BD56" i="3"/>
  <c r="BD57" i="3"/>
  <c r="BD58" i="3"/>
  <c r="BD59" i="3"/>
  <c r="BD60" i="3"/>
  <c r="BD61" i="3"/>
  <c r="BD62" i="3"/>
  <c r="BD63" i="3"/>
  <c r="BD64" i="3"/>
  <c r="BD65" i="3"/>
  <c r="BD66" i="3"/>
  <c r="BD67" i="3"/>
  <c r="BD68" i="3"/>
  <c r="BD69" i="3"/>
  <c r="BD70" i="3"/>
  <c r="BD71" i="3"/>
  <c r="BD72" i="3"/>
  <c r="BD73" i="3"/>
  <c r="BD74" i="3"/>
  <c r="BD75" i="3"/>
  <c r="BD76" i="3"/>
  <c r="BD77" i="3"/>
  <c r="BD78" i="3"/>
  <c r="BD79" i="3"/>
  <c r="BD80" i="3"/>
  <c r="BD81" i="3"/>
  <c r="BD82" i="3"/>
  <c r="BD83" i="3"/>
  <c r="BD84" i="3"/>
  <c r="BD85" i="3"/>
  <c r="BD86" i="3"/>
  <c r="BD87" i="3"/>
  <c r="BD88" i="3"/>
  <c r="BD89" i="3"/>
  <c r="BD90" i="3"/>
  <c r="BD91" i="3"/>
  <c r="BD92" i="3"/>
  <c r="BD93" i="3"/>
  <c r="BD94" i="3"/>
  <c r="BD95" i="3"/>
  <c r="BD96" i="3"/>
  <c r="BD97" i="3"/>
  <c r="BD98" i="3"/>
  <c r="BD99" i="3"/>
  <c r="BD100" i="3"/>
  <c r="BD101" i="3"/>
  <c r="BD102" i="3"/>
  <c r="BD103" i="3"/>
  <c r="BD104" i="3"/>
  <c r="BD105" i="3"/>
  <c r="BD106" i="3"/>
  <c r="BD107" i="3"/>
  <c r="BD108" i="3"/>
  <c r="BD109" i="3"/>
  <c r="BD110" i="3"/>
  <c r="BD111" i="3"/>
  <c r="BD112" i="3"/>
  <c r="BD113" i="3"/>
  <c r="BD114" i="3"/>
  <c r="BD115" i="3"/>
  <c r="BD116" i="3"/>
  <c r="BD117" i="3"/>
  <c r="BD118" i="3"/>
  <c r="BD119" i="3"/>
  <c r="BD120" i="3"/>
  <c r="BD121" i="3"/>
  <c r="BD122" i="3"/>
  <c r="BD123" i="3"/>
  <c r="BD124" i="3"/>
  <c r="BD125" i="3"/>
  <c r="BD126" i="3"/>
  <c r="BD127" i="3"/>
  <c r="BD128" i="3"/>
  <c r="BD129" i="3"/>
  <c r="BD130" i="3"/>
  <c r="BD131" i="3"/>
  <c r="BD132" i="3"/>
  <c r="BD133" i="3"/>
  <c r="BD134" i="3"/>
  <c r="BD135" i="3"/>
  <c r="BD136" i="3"/>
  <c r="BD137" i="3"/>
  <c r="BD138" i="3"/>
  <c r="BD139" i="3"/>
  <c r="BD140" i="3"/>
  <c r="BD141" i="3"/>
  <c r="BD142" i="3"/>
  <c r="BD143" i="3"/>
  <c r="BD144" i="3"/>
  <c r="BD145" i="3"/>
  <c r="BD146" i="3"/>
  <c r="BD147" i="3"/>
  <c r="BD148" i="3"/>
  <c r="BD149" i="3"/>
  <c r="BD150" i="3"/>
  <c r="BD151" i="3"/>
  <c r="BD152" i="3"/>
  <c r="BD153" i="3"/>
  <c r="BD154" i="3"/>
  <c r="BD155" i="3"/>
  <c r="BD156" i="3"/>
  <c r="BD157" i="3"/>
  <c r="BD158" i="3"/>
  <c r="BD159" i="3"/>
  <c r="BD160" i="3"/>
  <c r="BD161" i="3"/>
  <c r="BD162" i="3"/>
  <c r="BD163" i="3"/>
  <c r="BD164" i="3"/>
  <c r="BD165" i="3"/>
  <c r="BD166" i="3"/>
  <c r="BD167" i="3"/>
  <c r="BD168" i="3"/>
  <c r="BD169" i="3"/>
  <c r="BD170" i="3"/>
  <c r="BD171" i="3"/>
  <c r="BD172" i="3"/>
  <c r="BD173" i="3"/>
  <c r="BD174" i="3"/>
  <c r="BD175" i="3"/>
  <c r="BD176" i="3"/>
  <c r="BD177" i="3"/>
  <c r="BD178" i="3"/>
  <c r="BD179" i="3"/>
  <c r="BD180" i="3"/>
  <c r="BD181" i="3"/>
  <c r="BD182" i="3"/>
  <c r="BD183" i="3"/>
  <c r="BD184" i="3"/>
  <c r="BD185" i="3"/>
  <c r="BD186" i="3"/>
  <c r="BD187" i="3"/>
  <c r="BD188" i="3"/>
  <c r="BD189" i="3"/>
  <c r="BD190" i="3"/>
  <c r="BD191" i="3"/>
  <c r="BD192" i="3"/>
  <c r="BD193" i="3"/>
  <c r="BD194" i="3"/>
  <c r="BD195" i="3"/>
  <c r="BD196" i="3"/>
  <c r="BD197" i="3"/>
  <c r="BD198" i="3"/>
  <c r="BD199" i="3"/>
  <c r="BD200" i="3"/>
  <c r="BD201" i="3"/>
  <c r="BD202" i="3"/>
  <c r="BD203" i="3"/>
  <c r="BD204" i="3"/>
  <c r="BD205" i="3"/>
  <c r="BD206" i="3"/>
  <c r="BD207" i="3"/>
  <c r="BD208" i="3"/>
  <c r="BD209" i="3"/>
  <c r="BD210" i="3"/>
  <c r="BD211" i="3"/>
  <c r="BD212" i="3"/>
  <c r="BD213" i="3"/>
  <c r="BD214" i="3"/>
  <c r="BD215" i="3"/>
  <c r="BD216" i="3"/>
  <c r="BD217" i="3"/>
  <c r="BD218" i="3"/>
  <c r="BD219" i="3"/>
  <c r="BD220" i="3"/>
  <c r="BD221" i="3"/>
  <c r="BD222" i="3"/>
  <c r="BD223" i="3"/>
  <c r="BD224" i="3"/>
  <c r="BD225" i="3"/>
  <c r="BD226" i="3"/>
  <c r="BD227" i="3"/>
  <c r="BD228" i="3"/>
  <c r="BD229" i="3"/>
  <c r="BD230" i="3"/>
  <c r="BD231" i="3"/>
  <c r="BD232" i="3"/>
  <c r="BD233" i="3"/>
  <c r="BD234" i="3"/>
  <c r="BD235" i="3"/>
  <c r="BD236" i="3"/>
  <c r="BD237" i="3"/>
  <c r="BD238" i="3"/>
  <c r="BD239" i="3"/>
  <c r="BD240" i="3"/>
  <c r="BD241" i="3"/>
  <c r="BD242" i="3"/>
  <c r="BD243" i="3"/>
  <c r="BD244" i="3"/>
  <c r="BD245" i="3"/>
  <c r="BD246" i="3"/>
  <c r="BD247" i="3"/>
  <c r="BD248" i="3"/>
  <c r="BD249" i="3"/>
  <c r="BD250" i="3"/>
  <c r="BD251" i="3"/>
  <c r="BD252" i="3"/>
  <c r="BD253" i="3"/>
  <c r="BD254" i="3"/>
  <c r="BD255" i="3"/>
  <c r="BD256" i="3"/>
  <c r="BD257" i="3"/>
  <c r="BD258" i="3"/>
  <c r="BD259" i="3"/>
  <c r="BD260" i="3"/>
  <c r="BD261" i="3"/>
  <c r="BD262" i="3"/>
  <c r="BD263" i="3"/>
  <c r="BD264" i="3"/>
  <c r="BD265" i="3"/>
  <c r="BD266" i="3"/>
  <c r="BD267" i="3"/>
  <c r="BD268" i="3"/>
  <c r="BD269" i="3"/>
  <c r="BD270" i="3"/>
  <c r="BD271" i="3"/>
  <c r="BD272" i="3"/>
  <c r="BD273" i="3"/>
  <c r="BD274" i="3"/>
  <c r="BD275" i="3"/>
  <c r="BD276" i="3"/>
  <c r="BD277" i="3"/>
  <c r="BD278" i="3"/>
  <c r="BD279" i="3"/>
  <c r="BD280" i="3"/>
  <c r="BD281" i="3"/>
  <c r="BD282" i="3"/>
  <c r="BD283" i="3"/>
  <c r="BD284" i="3"/>
  <c r="BD285" i="3"/>
  <c r="BD286" i="3"/>
  <c r="BD287" i="3"/>
  <c r="BD288" i="3"/>
  <c r="BD289" i="3"/>
  <c r="BD290" i="3"/>
  <c r="BD291" i="3"/>
  <c r="BD292" i="3"/>
  <c r="BD293" i="3"/>
  <c r="BD294" i="3"/>
  <c r="BD295" i="3"/>
  <c r="BD296" i="3"/>
  <c r="BD297" i="3"/>
  <c r="BD298" i="3"/>
  <c r="BD299" i="3"/>
  <c r="BD300" i="3"/>
  <c r="BD301" i="3"/>
  <c r="BD302" i="3"/>
  <c r="BD303" i="3"/>
  <c r="BD304" i="3"/>
  <c r="BD305" i="3"/>
  <c r="BD306" i="3"/>
  <c r="BD307" i="3"/>
  <c r="BD308" i="3"/>
  <c r="BD309" i="3"/>
  <c r="BD310" i="3"/>
  <c r="BD311" i="3"/>
  <c r="BD312" i="3"/>
  <c r="BD313" i="3"/>
  <c r="BD314" i="3"/>
  <c r="BD315" i="3"/>
  <c r="BD316" i="3"/>
  <c r="BD317" i="3"/>
  <c r="BD318" i="3"/>
  <c r="BD319" i="3"/>
  <c r="BD320" i="3"/>
  <c r="BD321" i="3"/>
  <c r="BD322" i="3"/>
  <c r="BD323" i="3"/>
  <c r="BD324" i="3"/>
  <c r="BD325" i="3"/>
  <c r="BD326" i="3"/>
  <c r="BD327" i="3"/>
  <c r="BD328" i="3"/>
  <c r="BD329" i="3"/>
  <c r="BD330" i="3"/>
  <c r="BD331" i="3"/>
  <c r="BD332" i="3"/>
  <c r="BD333" i="3"/>
  <c r="BD334" i="3"/>
  <c r="BD335" i="3"/>
  <c r="BD336" i="3"/>
  <c r="BD337" i="3"/>
  <c r="BD338" i="3"/>
  <c r="BD339" i="3"/>
  <c r="BD340" i="3"/>
  <c r="BD341" i="3"/>
  <c r="BD342" i="3"/>
  <c r="BD343" i="3"/>
  <c r="BD344" i="3"/>
  <c r="BD345" i="3"/>
  <c r="BD346" i="3"/>
  <c r="BD347" i="3"/>
  <c r="BD348" i="3"/>
  <c r="BD349" i="3"/>
  <c r="BD350" i="3"/>
  <c r="BD351" i="3"/>
  <c r="BD352" i="3"/>
  <c r="BD353" i="3"/>
  <c r="BD354" i="3"/>
  <c r="BD355" i="3"/>
  <c r="BD356" i="3"/>
  <c r="BD357" i="3"/>
  <c r="BD358" i="3"/>
  <c r="BD359" i="3"/>
  <c r="BD360" i="3"/>
  <c r="BD361" i="3"/>
  <c r="BD362" i="3"/>
  <c r="BD363" i="3"/>
  <c r="BD364" i="3"/>
  <c r="BD365" i="3"/>
  <c r="BD366" i="3"/>
  <c r="BD367" i="3"/>
  <c r="BD368" i="3"/>
  <c r="BD369" i="3"/>
  <c r="BD370" i="3"/>
  <c r="BD371" i="3"/>
  <c r="BD372" i="3"/>
  <c r="BD373" i="3"/>
  <c r="BD374" i="3"/>
  <c r="BD375" i="3"/>
  <c r="BD376" i="3"/>
  <c r="BD377" i="3"/>
  <c r="BD378" i="3"/>
  <c r="BD379" i="3"/>
  <c r="BD380" i="3"/>
  <c r="BD381" i="3"/>
  <c r="BD382" i="3"/>
  <c r="BD383" i="3"/>
  <c r="BD384" i="3"/>
  <c r="BD385" i="3"/>
  <c r="BD386" i="3"/>
  <c r="BD387" i="3"/>
  <c r="BD388" i="3"/>
  <c r="BD389" i="3"/>
  <c r="BD390" i="3"/>
  <c r="BD391" i="3"/>
  <c r="BD392" i="3"/>
  <c r="BD393" i="3"/>
  <c r="BD394" i="3"/>
  <c r="BD395" i="3"/>
  <c r="BD396" i="3"/>
  <c r="BD397" i="3"/>
  <c r="BD398" i="3"/>
  <c r="BD399" i="3"/>
  <c r="BD400" i="3"/>
  <c r="BD401" i="3"/>
  <c r="BD402" i="3"/>
  <c r="BD403" i="3"/>
  <c r="BD404" i="3"/>
  <c r="BD405" i="3"/>
  <c r="BD406" i="3"/>
  <c r="BD407" i="3"/>
  <c r="BD408" i="3"/>
  <c r="BD409" i="3"/>
  <c r="BD410" i="3"/>
  <c r="BD411" i="3"/>
  <c r="BD412" i="3"/>
  <c r="BD413" i="3"/>
  <c r="BD414" i="3"/>
  <c r="BD415" i="3"/>
  <c r="BD416" i="3"/>
  <c r="BD417" i="3"/>
  <c r="BD418" i="3"/>
  <c r="BD419" i="3"/>
  <c r="BD420" i="3"/>
  <c r="BD421" i="3"/>
  <c r="BD422" i="3"/>
  <c r="BD423" i="3"/>
  <c r="BD424" i="3"/>
  <c r="BD425" i="3"/>
  <c r="BD426" i="3"/>
  <c r="BD427" i="3"/>
  <c r="BD428" i="3"/>
  <c r="BD429" i="3"/>
  <c r="BD430" i="3"/>
  <c r="BD431" i="3"/>
  <c r="BD432" i="3"/>
  <c r="BD433" i="3"/>
  <c r="BD434" i="3"/>
  <c r="BD435" i="3"/>
  <c r="BD436" i="3"/>
  <c r="BD437" i="3"/>
  <c r="BD438" i="3"/>
  <c r="BD439" i="3"/>
  <c r="BD440" i="3"/>
  <c r="BD441" i="3"/>
  <c r="BD442" i="3"/>
  <c r="BD443" i="3"/>
  <c r="BD444" i="3"/>
  <c r="BD445" i="3"/>
  <c r="BD446" i="3"/>
  <c r="BD447" i="3"/>
  <c r="BD448" i="3"/>
  <c r="BD449" i="3"/>
  <c r="BD450" i="3"/>
  <c r="BD451" i="3"/>
  <c r="BD452" i="3"/>
  <c r="BD453" i="3"/>
  <c r="BD454" i="3"/>
  <c r="BD455" i="3"/>
  <c r="BD456" i="3"/>
  <c r="BD457" i="3"/>
  <c r="BD458" i="3"/>
  <c r="BD459" i="3"/>
  <c r="BD460" i="3"/>
  <c r="BD461" i="3"/>
  <c r="BD462" i="3"/>
  <c r="BD463" i="3"/>
  <c r="BD464" i="3"/>
  <c r="BD465" i="3"/>
  <c r="BD466" i="3"/>
  <c r="BD467" i="3"/>
  <c r="BD468" i="3"/>
  <c r="BD469" i="3"/>
  <c r="BD470" i="3"/>
  <c r="BD471" i="3"/>
  <c r="BD472" i="3"/>
  <c r="BD473" i="3"/>
  <c r="BD474" i="3"/>
  <c r="BD475" i="3"/>
  <c r="BD476" i="3"/>
  <c r="BD477" i="3"/>
  <c r="BD478" i="3"/>
  <c r="BD479" i="3"/>
  <c r="BD480" i="3"/>
  <c r="BD481" i="3"/>
  <c r="BD482" i="3"/>
  <c r="BD483" i="3"/>
  <c r="BD484" i="3"/>
  <c r="BD485" i="3"/>
  <c r="BD486" i="3"/>
  <c r="BD487" i="3"/>
  <c r="BD488" i="3"/>
  <c r="BD489" i="3"/>
  <c r="BD490" i="3"/>
  <c r="BD491" i="3"/>
  <c r="BD492" i="3"/>
  <c r="BD493" i="3"/>
  <c r="BD494" i="3"/>
  <c r="BD495" i="3"/>
  <c r="BD496" i="3"/>
  <c r="BD497" i="3"/>
  <c r="BD498" i="3"/>
  <c r="BD499" i="3"/>
  <c r="BD500" i="3"/>
  <c r="BD501" i="3"/>
  <c r="BD502" i="3"/>
  <c r="BD503" i="3"/>
  <c r="BD504" i="3"/>
  <c r="BD505" i="3"/>
  <c r="BD506" i="3"/>
  <c r="BD507" i="3"/>
  <c r="BD508" i="3"/>
  <c r="BD509" i="3"/>
  <c r="BD510" i="3"/>
  <c r="BD511" i="3"/>
  <c r="BD512" i="3"/>
  <c r="BD513" i="3"/>
  <c r="BD514" i="3"/>
  <c r="BD515" i="3"/>
  <c r="BD516" i="3"/>
  <c r="BD517" i="3"/>
  <c r="BD518" i="3"/>
  <c r="BD519" i="3"/>
  <c r="BD520" i="3"/>
  <c r="BD521" i="3"/>
  <c r="BD522" i="3"/>
  <c r="BD523" i="3"/>
  <c r="BD524" i="3"/>
  <c r="BD525" i="3"/>
  <c r="BD526" i="3"/>
  <c r="BD527" i="3"/>
  <c r="BD528" i="3"/>
  <c r="BD529" i="3"/>
  <c r="BD530" i="3"/>
  <c r="BD531" i="3"/>
  <c r="BD532" i="3"/>
  <c r="BD533" i="3"/>
  <c r="BD534" i="3"/>
  <c r="BD535" i="3"/>
  <c r="BD536" i="3"/>
  <c r="BD537" i="3"/>
  <c r="BD538" i="3"/>
  <c r="BD539" i="3"/>
  <c r="BD540" i="3"/>
  <c r="BD541" i="3"/>
  <c r="BD542" i="3"/>
  <c r="BD543" i="3"/>
  <c r="BD544" i="3"/>
  <c r="BD545" i="3"/>
  <c r="BD546" i="3"/>
  <c r="BD547" i="3"/>
  <c r="BD548" i="3"/>
  <c r="BD549" i="3"/>
  <c r="BD550" i="3"/>
  <c r="BD551" i="3"/>
  <c r="BD552" i="3"/>
  <c r="BD553" i="3"/>
  <c r="BD554" i="3"/>
  <c r="BD555" i="3"/>
  <c r="BD556" i="3"/>
  <c r="BD557" i="3"/>
  <c r="BD558" i="3"/>
  <c r="BD559" i="3"/>
  <c r="BD560" i="3"/>
  <c r="BD561" i="3"/>
  <c r="BD562" i="3"/>
  <c r="BD563" i="3"/>
  <c r="BD564" i="3"/>
  <c r="BD565" i="3"/>
  <c r="BD566" i="3"/>
  <c r="BD567" i="3"/>
  <c r="BD568" i="3"/>
  <c r="BD569" i="3"/>
  <c r="BD570" i="3"/>
  <c r="BD571" i="3"/>
  <c r="BD572" i="3"/>
  <c r="BD573" i="3"/>
  <c r="BD574" i="3"/>
  <c r="BD575" i="3"/>
  <c r="BD576" i="3"/>
  <c r="BD577" i="3"/>
  <c r="BD578" i="3"/>
  <c r="BD579" i="3"/>
  <c r="BD580" i="3"/>
  <c r="BD581" i="3"/>
  <c r="BD582" i="3"/>
  <c r="BD583" i="3"/>
  <c r="BD584" i="3"/>
  <c r="BD585" i="3"/>
  <c r="BD586" i="3"/>
  <c r="BD587" i="3"/>
  <c r="BD588" i="3"/>
  <c r="BD589" i="3"/>
  <c r="BD590" i="3"/>
  <c r="BD591" i="3"/>
  <c r="BD592" i="3"/>
  <c r="BD593" i="3"/>
  <c r="BD594" i="3"/>
  <c r="BD595" i="3"/>
  <c r="BD596" i="3"/>
  <c r="BD597" i="3"/>
  <c r="BD598" i="3"/>
  <c r="BD599" i="3"/>
  <c r="BD600" i="3"/>
  <c r="BD601" i="3"/>
  <c r="BD602" i="3"/>
  <c r="BD603" i="3"/>
  <c r="BD604" i="3"/>
  <c r="BD605" i="3"/>
  <c r="BD606" i="3"/>
  <c r="BD607" i="3"/>
  <c r="BD608" i="3"/>
  <c r="BD609" i="3"/>
  <c r="BD610" i="3"/>
  <c r="BD611" i="3"/>
  <c r="BD612" i="3"/>
  <c r="BD613" i="3"/>
  <c r="BD614" i="3"/>
  <c r="BD615" i="3"/>
  <c r="BD616" i="3"/>
  <c r="BD617" i="3"/>
  <c r="BD618" i="3"/>
  <c r="BD619" i="3"/>
  <c r="BD620" i="3"/>
  <c r="BD621" i="3"/>
  <c r="BD622" i="3"/>
  <c r="BD623" i="3"/>
  <c r="BD624" i="3"/>
  <c r="BD625" i="3"/>
  <c r="BD626" i="3"/>
  <c r="BD627" i="3"/>
  <c r="BD628" i="3"/>
  <c r="BD629" i="3"/>
  <c r="BD630" i="3"/>
  <c r="BD631" i="3"/>
  <c r="BD632" i="3"/>
  <c r="BD633" i="3"/>
  <c r="BD634" i="3"/>
  <c r="BD635" i="3"/>
  <c r="BD636" i="3"/>
  <c r="BD637" i="3"/>
  <c r="BD638" i="3"/>
  <c r="BD639" i="3"/>
  <c r="BD640" i="3"/>
  <c r="BD641" i="3"/>
  <c r="BD642" i="3"/>
  <c r="BD643" i="3"/>
  <c r="BD644" i="3"/>
  <c r="BD645" i="3"/>
  <c r="BD646" i="3"/>
  <c r="BD647" i="3"/>
  <c r="BD648" i="3"/>
  <c r="BD649" i="3"/>
  <c r="BD650" i="3"/>
  <c r="BD651" i="3"/>
  <c r="BD652" i="3"/>
  <c r="BD653" i="3"/>
  <c r="BD654" i="3"/>
  <c r="BD655" i="3"/>
  <c r="BD656" i="3"/>
  <c r="BD657" i="3"/>
  <c r="BD658" i="3"/>
  <c r="BD659" i="3"/>
  <c r="BD660" i="3"/>
  <c r="BD661" i="3"/>
  <c r="BD662" i="3"/>
  <c r="BD663" i="3"/>
  <c r="BD664" i="3"/>
  <c r="BD665" i="3"/>
  <c r="BD666" i="3"/>
  <c r="BD667" i="3"/>
  <c r="BD668" i="3"/>
  <c r="BD669" i="3"/>
  <c r="BD670" i="3"/>
  <c r="BD671" i="3"/>
  <c r="BD672" i="3"/>
  <c r="BD673" i="3"/>
  <c r="BD674" i="3"/>
  <c r="BD675" i="3"/>
  <c r="BD676" i="3"/>
  <c r="BD677" i="3"/>
  <c r="BD678" i="3"/>
  <c r="BD679" i="3"/>
  <c r="BD680" i="3"/>
  <c r="BD681" i="3"/>
  <c r="BD682" i="3"/>
  <c r="BD683" i="3"/>
  <c r="BD684" i="3"/>
  <c r="BD685" i="3"/>
  <c r="BD686" i="3"/>
  <c r="BD687" i="3"/>
  <c r="BD688" i="3"/>
  <c r="BD689" i="3"/>
  <c r="BD690" i="3"/>
  <c r="BD691" i="3"/>
  <c r="BD692" i="3"/>
  <c r="BD693" i="3"/>
  <c r="BD694" i="3"/>
  <c r="BD695" i="3"/>
  <c r="BD696" i="3"/>
  <c r="BD697" i="3"/>
  <c r="BD698" i="3"/>
  <c r="BD699" i="3"/>
  <c r="BD700" i="3"/>
  <c r="BD701" i="3"/>
  <c r="BD702" i="3"/>
  <c r="BD703" i="3"/>
  <c r="BD704" i="3"/>
  <c r="BD705" i="3"/>
  <c r="BD706" i="3"/>
  <c r="BD707" i="3"/>
  <c r="BD708" i="3"/>
  <c r="BD709" i="3"/>
  <c r="BD710" i="3"/>
  <c r="BD711" i="3"/>
  <c r="BD712" i="3"/>
  <c r="BD713" i="3"/>
  <c r="BD714" i="3"/>
  <c r="BD715" i="3"/>
  <c r="BD716" i="3"/>
  <c r="BD717" i="3"/>
  <c r="BD718" i="3"/>
  <c r="BD719" i="3"/>
  <c r="BD720" i="3"/>
  <c r="BD721" i="3"/>
  <c r="BD722" i="3"/>
  <c r="BD723" i="3"/>
  <c r="BD724" i="3"/>
  <c r="BD725" i="3"/>
  <c r="BD726" i="3"/>
  <c r="BD727" i="3"/>
  <c r="BD728" i="3"/>
  <c r="BD729" i="3"/>
  <c r="BD730" i="3"/>
  <c r="BD731" i="3"/>
  <c r="BD732" i="3"/>
  <c r="BD733" i="3"/>
  <c r="BD734" i="3"/>
  <c r="BD735" i="3"/>
  <c r="BD736" i="3"/>
  <c r="BD737" i="3"/>
  <c r="BD738" i="3"/>
  <c r="BD739" i="3"/>
  <c r="BD740" i="3"/>
  <c r="BD741" i="3"/>
  <c r="BD742" i="3"/>
  <c r="BD743" i="3"/>
  <c r="BD744" i="3"/>
  <c r="BD745" i="3"/>
  <c r="BD746" i="3"/>
  <c r="BD747" i="3"/>
  <c r="BD748" i="3"/>
  <c r="BD749" i="3"/>
  <c r="BD750" i="3"/>
  <c r="BD751" i="3"/>
  <c r="BD752" i="3"/>
  <c r="BD753" i="3"/>
  <c r="BD754" i="3"/>
  <c r="BD755" i="3"/>
  <c r="BD756" i="3"/>
  <c r="BD757" i="3"/>
  <c r="BD758" i="3"/>
  <c r="BD759" i="3"/>
  <c r="BD760" i="3"/>
  <c r="BD761" i="3"/>
  <c r="BD762" i="3"/>
  <c r="BD763" i="3"/>
  <c r="BD764" i="3"/>
  <c r="BD765" i="3"/>
  <c r="BD766" i="3"/>
  <c r="BD767" i="3"/>
  <c r="BD768" i="3"/>
  <c r="BD769" i="3"/>
  <c r="BD770" i="3"/>
  <c r="BD771" i="3"/>
  <c r="BD772" i="3"/>
  <c r="BD773" i="3"/>
  <c r="BD774" i="3"/>
  <c r="BD775" i="3"/>
  <c r="BD776" i="3"/>
  <c r="BD777" i="3"/>
  <c r="BD778" i="3"/>
  <c r="BD779" i="3"/>
  <c r="BD780" i="3"/>
  <c r="BD781" i="3"/>
  <c r="BD782" i="3"/>
  <c r="BD783" i="3"/>
  <c r="BD784" i="3"/>
  <c r="BD785" i="3"/>
  <c r="BD786" i="3"/>
  <c r="BD787" i="3"/>
  <c r="BD788" i="3"/>
  <c r="BD789" i="3"/>
  <c r="BD790" i="3"/>
  <c r="BD791" i="3"/>
  <c r="BD792" i="3"/>
  <c r="BD793" i="3"/>
  <c r="BD794" i="3"/>
  <c r="BD795" i="3"/>
  <c r="BD796" i="3"/>
  <c r="BD797" i="3"/>
  <c r="BD798" i="3"/>
  <c r="BD799" i="3"/>
  <c r="BD800" i="3"/>
  <c r="BD801" i="3"/>
  <c r="BD802" i="3"/>
  <c r="BD803" i="3"/>
  <c r="BD804" i="3"/>
  <c r="BD805" i="3"/>
  <c r="BD806" i="3"/>
  <c r="BD807" i="3"/>
  <c r="BD808" i="3"/>
  <c r="BD809" i="3"/>
  <c r="BD810" i="3"/>
  <c r="BD811" i="3"/>
  <c r="BD812" i="3"/>
  <c r="BD813" i="3"/>
  <c r="BD814" i="3"/>
  <c r="BD815" i="3"/>
  <c r="BD816" i="3"/>
  <c r="BD817" i="3"/>
  <c r="BD818" i="3"/>
  <c r="BD819" i="3"/>
  <c r="BD820" i="3"/>
  <c r="BD821" i="3"/>
  <c r="BD822" i="3"/>
  <c r="BD823" i="3"/>
  <c r="BD824" i="3"/>
  <c r="BD825" i="3"/>
  <c r="BD826" i="3"/>
  <c r="BD827" i="3"/>
  <c r="BD828" i="3"/>
  <c r="BD829" i="3"/>
  <c r="BD830" i="3"/>
  <c r="BD831" i="3"/>
  <c r="BD832" i="3"/>
  <c r="BD833" i="3"/>
  <c r="BD834" i="3"/>
  <c r="BD835" i="3"/>
  <c r="BD836" i="3"/>
  <c r="BD837" i="3"/>
  <c r="BD838" i="3"/>
  <c r="BD839" i="3"/>
  <c r="BD840" i="3"/>
  <c r="BD841" i="3"/>
  <c r="BD842" i="3"/>
  <c r="BD843" i="3"/>
  <c r="BD844" i="3"/>
  <c r="BD845" i="3"/>
  <c r="BD846" i="3"/>
  <c r="BD847" i="3"/>
  <c r="BD848" i="3"/>
  <c r="BD849" i="3"/>
  <c r="BD850" i="3"/>
  <c r="BD851" i="3"/>
  <c r="BD852" i="3"/>
  <c r="BD853" i="3"/>
  <c r="BD854" i="3"/>
  <c r="BD855" i="3"/>
  <c r="BD856" i="3"/>
  <c r="BD857" i="3"/>
  <c r="BD858" i="3"/>
  <c r="BD859" i="3"/>
  <c r="BD860" i="3"/>
  <c r="BD861" i="3"/>
  <c r="BD862" i="3"/>
  <c r="BD863" i="3"/>
  <c r="BD864" i="3"/>
  <c r="BD865" i="3"/>
  <c r="BD866" i="3"/>
  <c r="BD867" i="3"/>
  <c r="BD868" i="3"/>
  <c r="BD869" i="3"/>
  <c r="BD870" i="3"/>
  <c r="BD871" i="3"/>
  <c r="BD872" i="3"/>
  <c r="BD873" i="3"/>
  <c r="BD874" i="3"/>
  <c r="BD875" i="3"/>
  <c r="BD876" i="3"/>
  <c r="BD877" i="3"/>
  <c r="BD878" i="3"/>
  <c r="BD879" i="3"/>
  <c r="BD880" i="3"/>
  <c r="BD881" i="3"/>
  <c r="BD882" i="3"/>
  <c r="BD883" i="3"/>
  <c r="BD884" i="3"/>
  <c r="BD885" i="3"/>
  <c r="BD886" i="3"/>
  <c r="BD887" i="3"/>
  <c r="BD888" i="3"/>
  <c r="BD889" i="3"/>
  <c r="BD890" i="3"/>
  <c r="BD891" i="3"/>
  <c r="BD892" i="3"/>
  <c r="BD893" i="3"/>
  <c r="BD894" i="3"/>
  <c r="BD895" i="3"/>
  <c r="BD896" i="3"/>
  <c r="BD897" i="3"/>
  <c r="BD898" i="3"/>
  <c r="BD899" i="3"/>
  <c r="BD900" i="3"/>
  <c r="BD901" i="3"/>
  <c r="BD902" i="3"/>
  <c r="BD903" i="3"/>
  <c r="BD904" i="3"/>
  <c r="BD905" i="3"/>
  <c r="BD906" i="3"/>
  <c r="BD907" i="3"/>
  <c r="BD908" i="3"/>
  <c r="BD909" i="3"/>
  <c r="BD910" i="3"/>
  <c r="BD911" i="3"/>
  <c r="BD912" i="3"/>
  <c r="BD913" i="3"/>
  <c r="BD914" i="3"/>
  <c r="BD915" i="3"/>
  <c r="BD916" i="3"/>
  <c r="BD917" i="3"/>
  <c r="BD918" i="3"/>
  <c r="BD919" i="3"/>
  <c r="BD920" i="3"/>
  <c r="BD921" i="3"/>
  <c r="BD922" i="3"/>
  <c r="BD923" i="3"/>
  <c r="BD924" i="3"/>
  <c r="BD925" i="3"/>
  <c r="BD926" i="3"/>
  <c r="BD927" i="3"/>
  <c r="BD928" i="3"/>
  <c r="BD929" i="3"/>
  <c r="BD930" i="3"/>
  <c r="BD931" i="3"/>
  <c r="BD932" i="3"/>
  <c r="BD933" i="3"/>
  <c r="BD934" i="3"/>
  <c r="BD935" i="3"/>
  <c r="BD936" i="3"/>
  <c r="BD937" i="3"/>
  <c r="BD938" i="3"/>
  <c r="BD939" i="3"/>
  <c r="BD940" i="3"/>
  <c r="BD941" i="3"/>
  <c r="BD942" i="3"/>
  <c r="BD943" i="3"/>
  <c r="BD944" i="3"/>
  <c r="BD945" i="3"/>
  <c r="BD946" i="3"/>
  <c r="BD947" i="3"/>
  <c r="BD948" i="3"/>
  <c r="BD949" i="3"/>
  <c r="BD950" i="3"/>
  <c r="BD951" i="3"/>
  <c r="BD952" i="3"/>
  <c r="BD953" i="3"/>
  <c r="BD954" i="3"/>
  <c r="BD955" i="3"/>
  <c r="BD956" i="3"/>
  <c r="BD957" i="3"/>
  <c r="BD958" i="3"/>
  <c r="BD959" i="3"/>
  <c r="BD960" i="3"/>
  <c r="BD961" i="3"/>
  <c r="BD962" i="3"/>
  <c r="BD963" i="3"/>
  <c r="BD964" i="3"/>
  <c r="BD965" i="3"/>
  <c r="BD966" i="3"/>
  <c r="BD967" i="3"/>
  <c r="BD968" i="3"/>
  <c r="BD969" i="3"/>
  <c r="BD970" i="3"/>
  <c r="BD971" i="3"/>
  <c r="BD972" i="3"/>
  <c r="BD973" i="3"/>
  <c r="BD974" i="3"/>
  <c r="BD975" i="3"/>
  <c r="BD976" i="3"/>
  <c r="BD977" i="3"/>
  <c r="BD978" i="3"/>
  <c r="BD979" i="3"/>
  <c r="BD980" i="3"/>
  <c r="BD981" i="3"/>
  <c r="BD982" i="3"/>
  <c r="BD983" i="3"/>
  <c r="BD984" i="3"/>
  <c r="BD985" i="3"/>
  <c r="BD986" i="3"/>
  <c r="BD987" i="3"/>
  <c r="BD988" i="3"/>
  <c r="BD989" i="3"/>
  <c r="BD990" i="3"/>
  <c r="BD991" i="3"/>
  <c r="BD992" i="3"/>
  <c r="BD993" i="3"/>
  <c r="BD994" i="3"/>
  <c r="BD995" i="3"/>
  <c r="BD996" i="3"/>
  <c r="BD997" i="3"/>
  <c r="BD998" i="3"/>
  <c r="BD999" i="3"/>
  <c r="BD1000" i="3"/>
  <c r="BD1001" i="3"/>
  <c r="BD1002" i="3"/>
  <c r="BD1003" i="3"/>
  <c r="BD1004" i="3"/>
  <c r="BD1005" i="3"/>
  <c r="BD1006" i="3"/>
  <c r="BD2" i="3"/>
  <c r="AQ3" i="3"/>
  <c r="AQ4" i="3"/>
  <c r="AQ5" i="3"/>
  <c r="AQ6" i="3"/>
  <c r="AQ7" i="3"/>
  <c r="AQ8" i="3"/>
  <c r="AQ9" i="3"/>
  <c r="AQ10" i="3"/>
  <c r="AQ11" i="3"/>
  <c r="AQ12" i="3"/>
  <c r="AQ13" i="3"/>
  <c r="AQ14" i="3"/>
  <c r="AQ15" i="3"/>
  <c r="AQ16" i="3"/>
  <c r="AQ17" i="3"/>
  <c r="AQ18" i="3"/>
  <c r="AQ19" i="3"/>
  <c r="AQ20" i="3"/>
  <c r="AQ21" i="3"/>
  <c r="AQ22" i="3"/>
  <c r="AQ23" i="3"/>
  <c r="AQ24" i="3"/>
  <c r="AQ25" i="3"/>
  <c r="AQ26" i="3"/>
  <c r="AQ27" i="3"/>
  <c r="AQ28" i="3"/>
  <c r="AQ29" i="3"/>
  <c r="AQ30" i="3"/>
  <c r="AQ31" i="3"/>
  <c r="AQ32" i="3"/>
  <c r="AQ33" i="3"/>
  <c r="AQ34" i="3"/>
  <c r="AQ35" i="3"/>
  <c r="AQ36" i="3"/>
  <c r="AQ37" i="3"/>
  <c r="AQ38" i="3"/>
  <c r="AQ39" i="3"/>
  <c r="AQ40" i="3"/>
  <c r="AQ41" i="3"/>
  <c r="AQ42" i="3"/>
  <c r="AQ43" i="3"/>
  <c r="AQ44" i="3"/>
  <c r="AQ45" i="3"/>
  <c r="AQ46" i="3"/>
  <c r="AQ47" i="3"/>
  <c r="AQ48" i="3"/>
  <c r="AQ49" i="3"/>
  <c r="AQ50" i="3"/>
  <c r="AQ51" i="3"/>
  <c r="AQ52" i="3"/>
  <c r="AQ53" i="3"/>
  <c r="AQ54" i="3"/>
  <c r="AQ55" i="3"/>
  <c r="AQ56" i="3"/>
  <c r="AQ57" i="3"/>
  <c r="AQ58" i="3"/>
  <c r="AQ59" i="3"/>
  <c r="AQ60" i="3"/>
  <c r="AQ61" i="3"/>
  <c r="AQ62" i="3"/>
  <c r="AQ63" i="3"/>
  <c r="AQ64" i="3"/>
  <c r="AQ65" i="3"/>
  <c r="AQ66" i="3"/>
  <c r="AQ67" i="3"/>
  <c r="AQ68" i="3"/>
  <c r="AQ69" i="3"/>
  <c r="AQ70" i="3"/>
  <c r="AQ71" i="3"/>
  <c r="AQ72" i="3"/>
  <c r="AQ73" i="3"/>
  <c r="AQ74" i="3"/>
  <c r="AQ75" i="3"/>
  <c r="AQ76" i="3"/>
  <c r="AQ77" i="3"/>
  <c r="AQ78" i="3"/>
  <c r="AQ79" i="3"/>
  <c r="AQ80" i="3"/>
  <c r="AQ81" i="3"/>
  <c r="AQ82" i="3"/>
  <c r="AQ83" i="3"/>
  <c r="AQ84" i="3"/>
  <c r="AQ85" i="3"/>
  <c r="AQ86" i="3"/>
  <c r="AQ87" i="3"/>
  <c r="AQ88" i="3"/>
  <c r="AQ89" i="3"/>
  <c r="AQ90" i="3"/>
  <c r="AQ91" i="3"/>
  <c r="AQ92" i="3"/>
  <c r="AQ93" i="3"/>
  <c r="AQ94" i="3"/>
  <c r="AQ95" i="3"/>
  <c r="AQ96" i="3"/>
  <c r="AQ97" i="3"/>
  <c r="AQ98" i="3"/>
  <c r="AQ99" i="3"/>
  <c r="AQ100" i="3"/>
  <c r="AQ101" i="3"/>
  <c r="AQ102" i="3"/>
  <c r="AQ103" i="3"/>
  <c r="AQ104" i="3"/>
  <c r="AQ105" i="3"/>
  <c r="AQ106" i="3"/>
  <c r="AQ107" i="3"/>
  <c r="AQ108" i="3"/>
  <c r="AQ109" i="3"/>
  <c r="AQ110" i="3"/>
  <c r="AQ111" i="3"/>
  <c r="AQ112" i="3"/>
  <c r="AQ113" i="3"/>
  <c r="AQ114" i="3"/>
  <c r="AQ115" i="3"/>
  <c r="AQ116" i="3"/>
  <c r="AQ117" i="3"/>
  <c r="AQ118" i="3"/>
  <c r="AQ119" i="3"/>
  <c r="AQ120" i="3"/>
  <c r="AQ121" i="3"/>
  <c r="AQ122" i="3"/>
  <c r="AQ123" i="3"/>
  <c r="AQ124" i="3"/>
  <c r="AQ125" i="3"/>
  <c r="AQ126" i="3"/>
  <c r="AQ127" i="3"/>
  <c r="AQ128" i="3"/>
  <c r="AQ129" i="3"/>
  <c r="AQ130" i="3"/>
  <c r="AQ131" i="3"/>
  <c r="AQ132" i="3"/>
  <c r="AQ133" i="3"/>
  <c r="AQ134" i="3"/>
  <c r="AQ135" i="3"/>
  <c r="AQ136" i="3"/>
  <c r="AQ137" i="3"/>
  <c r="AQ138" i="3"/>
  <c r="AQ139" i="3"/>
  <c r="AQ140" i="3"/>
  <c r="AQ141" i="3"/>
  <c r="AQ142" i="3"/>
  <c r="AQ143" i="3"/>
  <c r="AQ144" i="3"/>
  <c r="AQ145" i="3"/>
  <c r="AQ146" i="3"/>
  <c r="AQ147" i="3"/>
  <c r="AQ148" i="3"/>
  <c r="AQ149" i="3"/>
  <c r="AQ150" i="3"/>
  <c r="AQ151" i="3"/>
  <c r="AQ152" i="3"/>
  <c r="AQ153" i="3"/>
  <c r="AQ154" i="3"/>
  <c r="AQ155" i="3"/>
  <c r="AQ156" i="3"/>
  <c r="AQ157" i="3"/>
  <c r="AQ158" i="3"/>
  <c r="AQ159" i="3"/>
  <c r="AQ160" i="3"/>
  <c r="AQ161" i="3"/>
  <c r="AQ162" i="3"/>
  <c r="AQ163" i="3"/>
  <c r="AQ164" i="3"/>
  <c r="AQ165" i="3"/>
  <c r="AQ166" i="3"/>
  <c r="AQ167" i="3"/>
  <c r="AQ168" i="3"/>
  <c r="AQ169" i="3"/>
  <c r="AQ170" i="3"/>
  <c r="AQ171" i="3"/>
  <c r="AQ172" i="3"/>
  <c r="AQ173" i="3"/>
  <c r="AQ174" i="3"/>
  <c r="AQ175" i="3"/>
  <c r="AQ176" i="3"/>
  <c r="AQ177" i="3"/>
  <c r="AQ178" i="3"/>
  <c r="AQ179" i="3"/>
  <c r="AQ180" i="3"/>
  <c r="AQ181" i="3"/>
  <c r="AQ182" i="3"/>
  <c r="AQ183" i="3"/>
  <c r="AQ184" i="3"/>
  <c r="AQ185" i="3"/>
  <c r="AQ186" i="3"/>
  <c r="AQ187" i="3"/>
  <c r="AQ188" i="3"/>
  <c r="AQ189" i="3"/>
  <c r="AQ190" i="3"/>
  <c r="AQ191" i="3"/>
  <c r="AQ192" i="3"/>
  <c r="AQ193" i="3"/>
  <c r="AQ194" i="3"/>
  <c r="AQ195" i="3"/>
  <c r="AQ196" i="3"/>
  <c r="AQ197" i="3"/>
  <c r="AQ198" i="3"/>
  <c r="AQ199" i="3"/>
  <c r="AQ200" i="3"/>
  <c r="AQ201" i="3"/>
  <c r="AQ202" i="3"/>
  <c r="AQ203" i="3"/>
  <c r="AQ204" i="3"/>
  <c r="AQ205" i="3"/>
  <c r="AQ206" i="3"/>
  <c r="AQ207" i="3"/>
  <c r="AQ208" i="3"/>
  <c r="AQ209" i="3"/>
  <c r="AQ210" i="3"/>
  <c r="AQ211" i="3"/>
  <c r="AQ212" i="3"/>
  <c r="AQ213" i="3"/>
  <c r="AQ214" i="3"/>
  <c r="AQ215" i="3"/>
  <c r="AQ216" i="3"/>
  <c r="AQ217" i="3"/>
  <c r="AQ218" i="3"/>
  <c r="AQ219" i="3"/>
  <c r="AQ220" i="3"/>
  <c r="AQ221" i="3"/>
  <c r="AQ222" i="3"/>
  <c r="AQ223" i="3"/>
  <c r="AQ224" i="3"/>
  <c r="AQ225" i="3"/>
  <c r="AQ226" i="3"/>
  <c r="AQ227" i="3"/>
  <c r="AQ228" i="3"/>
  <c r="AQ229" i="3"/>
  <c r="AQ230" i="3"/>
  <c r="AQ231" i="3"/>
  <c r="AQ232" i="3"/>
  <c r="AQ233" i="3"/>
  <c r="AQ234" i="3"/>
  <c r="AQ235" i="3"/>
  <c r="AQ236" i="3"/>
  <c r="AQ237" i="3"/>
  <c r="AQ238" i="3"/>
  <c r="AQ239" i="3"/>
  <c r="AQ240" i="3"/>
  <c r="AQ241" i="3"/>
  <c r="AQ242" i="3"/>
  <c r="AQ243" i="3"/>
  <c r="AQ244" i="3"/>
  <c r="AQ245" i="3"/>
  <c r="AQ246" i="3"/>
  <c r="AQ247" i="3"/>
  <c r="AQ248" i="3"/>
  <c r="AQ249" i="3"/>
  <c r="AQ250" i="3"/>
  <c r="AQ251" i="3"/>
  <c r="AQ252" i="3"/>
  <c r="AQ253" i="3"/>
  <c r="AQ254" i="3"/>
  <c r="AQ255" i="3"/>
  <c r="AQ256" i="3"/>
  <c r="AQ257" i="3"/>
  <c r="AQ258" i="3"/>
  <c r="AQ259" i="3"/>
  <c r="AQ260" i="3"/>
  <c r="AQ261" i="3"/>
  <c r="AQ262" i="3"/>
  <c r="AQ263" i="3"/>
  <c r="AQ264" i="3"/>
  <c r="AQ265" i="3"/>
  <c r="AQ266" i="3"/>
  <c r="AQ267" i="3"/>
  <c r="AQ268" i="3"/>
  <c r="AQ269" i="3"/>
  <c r="AQ270" i="3"/>
  <c r="AQ271" i="3"/>
  <c r="AQ272" i="3"/>
  <c r="AQ273" i="3"/>
  <c r="AQ274" i="3"/>
  <c r="AQ275" i="3"/>
  <c r="AQ276" i="3"/>
  <c r="AQ277" i="3"/>
  <c r="AQ278" i="3"/>
  <c r="AQ279" i="3"/>
  <c r="AQ280" i="3"/>
  <c r="AQ281" i="3"/>
  <c r="AQ282" i="3"/>
  <c r="AQ283" i="3"/>
  <c r="AQ284" i="3"/>
  <c r="AQ285" i="3"/>
  <c r="AQ286" i="3"/>
  <c r="AQ287" i="3"/>
  <c r="AQ288" i="3"/>
  <c r="AQ289" i="3"/>
  <c r="AQ290" i="3"/>
  <c r="AQ291" i="3"/>
  <c r="AQ292" i="3"/>
  <c r="AQ293" i="3"/>
  <c r="AQ294" i="3"/>
  <c r="AQ295" i="3"/>
  <c r="AQ296" i="3"/>
  <c r="AQ297" i="3"/>
  <c r="AQ298" i="3"/>
  <c r="AQ299" i="3"/>
  <c r="AQ300" i="3"/>
  <c r="AQ301" i="3"/>
  <c r="AQ302" i="3"/>
  <c r="AQ303" i="3"/>
  <c r="AQ304" i="3"/>
  <c r="AQ305" i="3"/>
  <c r="AQ306" i="3"/>
  <c r="AQ307" i="3"/>
  <c r="AQ308" i="3"/>
  <c r="AQ309" i="3"/>
  <c r="AQ310" i="3"/>
  <c r="AQ311" i="3"/>
  <c r="AQ312" i="3"/>
  <c r="AQ313" i="3"/>
  <c r="AQ314" i="3"/>
  <c r="AQ315" i="3"/>
  <c r="AQ316" i="3"/>
  <c r="AQ317" i="3"/>
  <c r="AQ318" i="3"/>
  <c r="AQ319" i="3"/>
  <c r="AQ320" i="3"/>
  <c r="AQ321" i="3"/>
  <c r="AQ322" i="3"/>
  <c r="AQ323" i="3"/>
  <c r="AQ324" i="3"/>
  <c r="AQ325" i="3"/>
  <c r="AQ326" i="3"/>
  <c r="AQ327" i="3"/>
  <c r="AQ328" i="3"/>
  <c r="AQ329" i="3"/>
  <c r="AQ330" i="3"/>
  <c r="AQ331" i="3"/>
  <c r="AQ332" i="3"/>
  <c r="AQ333" i="3"/>
  <c r="AQ334" i="3"/>
  <c r="AQ335" i="3"/>
  <c r="AQ336" i="3"/>
  <c r="AQ337" i="3"/>
  <c r="AQ338" i="3"/>
  <c r="AQ339" i="3"/>
  <c r="AQ340" i="3"/>
  <c r="AQ341" i="3"/>
  <c r="AQ342" i="3"/>
  <c r="AQ343" i="3"/>
  <c r="AQ344" i="3"/>
  <c r="AQ345" i="3"/>
  <c r="AQ346" i="3"/>
  <c r="AQ347" i="3"/>
  <c r="AQ348" i="3"/>
  <c r="AQ349" i="3"/>
  <c r="AQ350" i="3"/>
  <c r="AQ351" i="3"/>
  <c r="AQ352" i="3"/>
  <c r="AQ353" i="3"/>
  <c r="AQ354" i="3"/>
  <c r="AQ355" i="3"/>
  <c r="AQ356" i="3"/>
  <c r="AQ357" i="3"/>
  <c r="AQ358" i="3"/>
  <c r="AQ359" i="3"/>
  <c r="AQ360" i="3"/>
  <c r="AQ361" i="3"/>
  <c r="AQ362" i="3"/>
  <c r="AQ363" i="3"/>
  <c r="AQ364" i="3"/>
  <c r="AQ365" i="3"/>
  <c r="AQ366" i="3"/>
  <c r="AQ367" i="3"/>
  <c r="AQ368" i="3"/>
  <c r="AQ369" i="3"/>
  <c r="AQ370" i="3"/>
  <c r="AQ371" i="3"/>
  <c r="AQ372" i="3"/>
  <c r="AQ373" i="3"/>
  <c r="AQ374" i="3"/>
  <c r="AQ375" i="3"/>
  <c r="AQ376" i="3"/>
  <c r="AQ377" i="3"/>
  <c r="AQ378" i="3"/>
  <c r="AQ379" i="3"/>
  <c r="AQ380" i="3"/>
  <c r="AQ381" i="3"/>
  <c r="AQ382" i="3"/>
  <c r="AQ383" i="3"/>
  <c r="AQ384" i="3"/>
  <c r="AQ385" i="3"/>
  <c r="AQ386" i="3"/>
  <c r="AQ387" i="3"/>
  <c r="AQ388" i="3"/>
  <c r="AQ389" i="3"/>
  <c r="AQ390" i="3"/>
  <c r="AQ391" i="3"/>
  <c r="AQ392" i="3"/>
  <c r="AQ393" i="3"/>
  <c r="AQ394" i="3"/>
  <c r="AQ395" i="3"/>
  <c r="AQ396" i="3"/>
  <c r="AQ397" i="3"/>
  <c r="AQ398" i="3"/>
  <c r="AQ399" i="3"/>
  <c r="AQ400" i="3"/>
  <c r="AQ401" i="3"/>
  <c r="AQ402" i="3"/>
  <c r="AQ403" i="3"/>
  <c r="AQ404" i="3"/>
  <c r="AQ405" i="3"/>
  <c r="AQ406" i="3"/>
  <c r="AQ407" i="3"/>
  <c r="AQ408" i="3"/>
  <c r="AQ409" i="3"/>
  <c r="AQ410" i="3"/>
  <c r="AQ411" i="3"/>
  <c r="AQ412" i="3"/>
  <c r="AQ413" i="3"/>
  <c r="AQ414" i="3"/>
  <c r="AQ415" i="3"/>
  <c r="AQ416" i="3"/>
  <c r="AQ417" i="3"/>
  <c r="AQ418" i="3"/>
  <c r="AQ419" i="3"/>
  <c r="AQ420" i="3"/>
  <c r="AQ421" i="3"/>
  <c r="AQ422" i="3"/>
  <c r="AQ423" i="3"/>
  <c r="AQ424" i="3"/>
  <c r="AQ425" i="3"/>
  <c r="AQ426" i="3"/>
  <c r="AQ427" i="3"/>
  <c r="AQ428" i="3"/>
  <c r="AQ429" i="3"/>
  <c r="AQ430" i="3"/>
  <c r="AQ431" i="3"/>
  <c r="AQ432" i="3"/>
  <c r="AQ433" i="3"/>
  <c r="AQ434" i="3"/>
  <c r="AQ435" i="3"/>
  <c r="AQ436" i="3"/>
  <c r="AQ437" i="3"/>
  <c r="AQ438" i="3"/>
  <c r="AQ439" i="3"/>
  <c r="AQ440" i="3"/>
  <c r="AQ441" i="3"/>
  <c r="AQ442" i="3"/>
  <c r="AQ443" i="3"/>
  <c r="AQ444" i="3"/>
  <c r="AQ445" i="3"/>
  <c r="AQ446" i="3"/>
  <c r="AQ447" i="3"/>
  <c r="AQ448" i="3"/>
  <c r="AQ449" i="3"/>
  <c r="AQ450" i="3"/>
  <c r="AQ451" i="3"/>
  <c r="AQ452" i="3"/>
  <c r="AQ453" i="3"/>
  <c r="AQ454" i="3"/>
  <c r="AQ455" i="3"/>
  <c r="AQ456" i="3"/>
  <c r="AQ457" i="3"/>
  <c r="AQ458" i="3"/>
  <c r="AQ459" i="3"/>
  <c r="AQ460" i="3"/>
  <c r="AQ461" i="3"/>
  <c r="AQ462" i="3"/>
  <c r="AQ463" i="3"/>
  <c r="AQ464" i="3"/>
  <c r="AQ465" i="3"/>
  <c r="AQ466" i="3"/>
  <c r="AQ467" i="3"/>
  <c r="AQ468" i="3"/>
  <c r="AQ469" i="3"/>
  <c r="AQ470" i="3"/>
  <c r="AQ471" i="3"/>
  <c r="AQ472" i="3"/>
  <c r="AQ473" i="3"/>
  <c r="AQ474" i="3"/>
  <c r="AQ475" i="3"/>
  <c r="AQ476" i="3"/>
  <c r="AQ477" i="3"/>
  <c r="AQ478" i="3"/>
  <c r="AQ479" i="3"/>
  <c r="AQ480" i="3"/>
  <c r="AQ481" i="3"/>
  <c r="AQ482" i="3"/>
  <c r="AQ483" i="3"/>
  <c r="AQ484" i="3"/>
  <c r="AQ485" i="3"/>
  <c r="AQ486" i="3"/>
  <c r="AQ487" i="3"/>
  <c r="AQ488" i="3"/>
  <c r="AQ489" i="3"/>
  <c r="AQ490" i="3"/>
  <c r="AQ491" i="3"/>
  <c r="AQ492" i="3"/>
  <c r="AQ493" i="3"/>
  <c r="AQ494" i="3"/>
  <c r="AQ495" i="3"/>
  <c r="AQ496" i="3"/>
  <c r="AQ497" i="3"/>
  <c r="AQ498" i="3"/>
  <c r="AQ499" i="3"/>
  <c r="AQ500" i="3"/>
  <c r="AQ501" i="3"/>
  <c r="AQ502" i="3"/>
  <c r="AQ503" i="3"/>
  <c r="AQ504" i="3"/>
  <c r="AQ505" i="3"/>
  <c r="AQ506" i="3"/>
  <c r="AQ507" i="3"/>
  <c r="AQ508" i="3"/>
  <c r="AQ509" i="3"/>
  <c r="AQ510" i="3"/>
  <c r="AQ511" i="3"/>
  <c r="AQ512" i="3"/>
  <c r="AQ513" i="3"/>
  <c r="AQ514" i="3"/>
  <c r="AQ515" i="3"/>
  <c r="AQ516" i="3"/>
  <c r="AQ517" i="3"/>
  <c r="AQ518" i="3"/>
  <c r="AQ519" i="3"/>
  <c r="AQ520" i="3"/>
  <c r="AQ521" i="3"/>
  <c r="AQ522" i="3"/>
  <c r="AQ523" i="3"/>
  <c r="AQ524" i="3"/>
  <c r="AQ525" i="3"/>
  <c r="AQ526" i="3"/>
  <c r="AQ527" i="3"/>
  <c r="AQ528" i="3"/>
  <c r="AQ529" i="3"/>
  <c r="AQ530" i="3"/>
  <c r="AQ531" i="3"/>
  <c r="AQ532" i="3"/>
  <c r="AQ533" i="3"/>
  <c r="AQ534" i="3"/>
  <c r="AQ535" i="3"/>
  <c r="AQ536" i="3"/>
  <c r="AQ537" i="3"/>
  <c r="AQ538" i="3"/>
  <c r="AQ539" i="3"/>
  <c r="AQ540" i="3"/>
  <c r="AQ541" i="3"/>
  <c r="AQ542" i="3"/>
  <c r="AQ543" i="3"/>
  <c r="AQ544" i="3"/>
  <c r="AQ545" i="3"/>
  <c r="AQ546" i="3"/>
  <c r="AQ547" i="3"/>
  <c r="AQ548" i="3"/>
  <c r="AQ549" i="3"/>
  <c r="AQ550" i="3"/>
  <c r="AQ551" i="3"/>
  <c r="AQ552" i="3"/>
  <c r="AQ553" i="3"/>
  <c r="AQ554" i="3"/>
  <c r="AQ555" i="3"/>
  <c r="AQ556" i="3"/>
  <c r="AQ557" i="3"/>
  <c r="AQ558" i="3"/>
  <c r="AQ559" i="3"/>
  <c r="AQ560" i="3"/>
  <c r="AQ561" i="3"/>
  <c r="AQ562" i="3"/>
  <c r="AQ563" i="3"/>
  <c r="AQ564" i="3"/>
  <c r="AQ565" i="3"/>
  <c r="AQ566" i="3"/>
  <c r="AQ567" i="3"/>
  <c r="AQ568" i="3"/>
  <c r="AQ569" i="3"/>
  <c r="AQ570" i="3"/>
  <c r="AQ571" i="3"/>
  <c r="AQ572" i="3"/>
  <c r="AQ573" i="3"/>
  <c r="AQ574" i="3"/>
  <c r="AQ575" i="3"/>
  <c r="AQ576" i="3"/>
  <c r="AQ577" i="3"/>
  <c r="AQ578" i="3"/>
  <c r="AQ579" i="3"/>
  <c r="AQ580" i="3"/>
  <c r="AQ581" i="3"/>
  <c r="AQ582" i="3"/>
  <c r="AQ583" i="3"/>
  <c r="AQ584" i="3"/>
  <c r="AQ585" i="3"/>
  <c r="AQ586" i="3"/>
  <c r="AQ587" i="3"/>
  <c r="AQ588" i="3"/>
  <c r="AQ589" i="3"/>
  <c r="AQ590" i="3"/>
  <c r="AQ591" i="3"/>
  <c r="AQ592" i="3"/>
  <c r="AQ593" i="3"/>
  <c r="AQ594" i="3"/>
  <c r="AQ595" i="3"/>
  <c r="AQ596" i="3"/>
  <c r="AQ597" i="3"/>
  <c r="AQ598" i="3"/>
  <c r="AQ599" i="3"/>
  <c r="AQ600" i="3"/>
  <c r="AQ601" i="3"/>
  <c r="AQ602" i="3"/>
  <c r="AQ603" i="3"/>
  <c r="AQ604" i="3"/>
  <c r="AQ605" i="3"/>
  <c r="AQ606" i="3"/>
  <c r="AQ607" i="3"/>
  <c r="AQ608" i="3"/>
  <c r="AQ609" i="3"/>
  <c r="AQ610" i="3"/>
  <c r="AQ611" i="3"/>
  <c r="AQ612" i="3"/>
  <c r="AQ613" i="3"/>
  <c r="AQ614" i="3"/>
  <c r="AQ615" i="3"/>
  <c r="AQ616" i="3"/>
  <c r="AQ617" i="3"/>
  <c r="AQ618" i="3"/>
  <c r="AQ619" i="3"/>
  <c r="AQ620" i="3"/>
  <c r="AQ621" i="3"/>
  <c r="AQ622" i="3"/>
  <c r="AQ623" i="3"/>
  <c r="AQ624" i="3"/>
  <c r="AQ625" i="3"/>
  <c r="AQ626" i="3"/>
  <c r="AQ627" i="3"/>
  <c r="AQ628" i="3"/>
  <c r="AQ629" i="3"/>
  <c r="AQ630" i="3"/>
  <c r="AQ631" i="3"/>
  <c r="AQ632" i="3"/>
  <c r="AQ633" i="3"/>
  <c r="AQ634" i="3"/>
  <c r="AQ635" i="3"/>
  <c r="AQ636" i="3"/>
  <c r="AQ637" i="3"/>
  <c r="AQ638" i="3"/>
  <c r="AQ639" i="3"/>
  <c r="AQ640" i="3"/>
  <c r="AQ641" i="3"/>
  <c r="AQ642" i="3"/>
  <c r="AQ643" i="3"/>
  <c r="AQ644" i="3"/>
  <c r="AQ645" i="3"/>
  <c r="AQ646" i="3"/>
  <c r="AQ647" i="3"/>
  <c r="AQ648" i="3"/>
  <c r="AQ649" i="3"/>
  <c r="AQ650" i="3"/>
  <c r="AQ651" i="3"/>
  <c r="AQ652" i="3"/>
  <c r="AQ653" i="3"/>
  <c r="AQ654" i="3"/>
  <c r="AQ655" i="3"/>
  <c r="AQ656" i="3"/>
  <c r="AQ657" i="3"/>
  <c r="AQ658" i="3"/>
  <c r="AQ659" i="3"/>
  <c r="AQ660" i="3"/>
  <c r="AQ661" i="3"/>
  <c r="AQ662" i="3"/>
  <c r="AQ663" i="3"/>
  <c r="AQ664" i="3"/>
  <c r="AQ665" i="3"/>
  <c r="AQ666" i="3"/>
  <c r="AQ667" i="3"/>
  <c r="AQ668" i="3"/>
  <c r="AQ669" i="3"/>
  <c r="AQ670" i="3"/>
  <c r="AQ671" i="3"/>
  <c r="AQ672" i="3"/>
  <c r="AQ673" i="3"/>
  <c r="AQ674" i="3"/>
  <c r="AQ675" i="3"/>
  <c r="AQ676" i="3"/>
  <c r="AQ677" i="3"/>
  <c r="AQ678" i="3"/>
  <c r="AQ679" i="3"/>
  <c r="AQ680" i="3"/>
  <c r="AQ681" i="3"/>
  <c r="AQ682" i="3"/>
  <c r="AQ683" i="3"/>
  <c r="AQ684" i="3"/>
  <c r="AQ685" i="3"/>
  <c r="AQ686" i="3"/>
  <c r="AQ687" i="3"/>
  <c r="AQ688" i="3"/>
  <c r="AQ689" i="3"/>
  <c r="AQ690" i="3"/>
  <c r="AQ691" i="3"/>
  <c r="AQ692" i="3"/>
  <c r="AQ693" i="3"/>
  <c r="AQ694" i="3"/>
  <c r="AQ695" i="3"/>
  <c r="AQ696" i="3"/>
  <c r="AQ697" i="3"/>
  <c r="AQ698" i="3"/>
  <c r="AQ699" i="3"/>
  <c r="AQ700" i="3"/>
  <c r="AQ701" i="3"/>
  <c r="AQ702" i="3"/>
  <c r="AQ703" i="3"/>
  <c r="AQ704" i="3"/>
  <c r="AQ705" i="3"/>
  <c r="AQ706" i="3"/>
  <c r="AQ707" i="3"/>
  <c r="AQ708" i="3"/>
  <c r="AQ709" i="3"/>
  <c r="AQ710" i="3"/>
  <c r="AQ711" i="3"/>
  <c r="AQ712" i="3"/>
  <c r="AQ713" i="3"/>
  <c r="AQ714" i="3"/>
  <c r="AQ715" i="3"/>
  <c r="AQ716" i="3"/>
  <c r="AQ717" i="3"/>
  <c r="AQ718" i="3"/>
  <c r="AQ719" i="3"/>
  <c r="AQ720" i="3"/>
  <c r="AQ721" i="3"/>
  <c r="AQ722" i="3"/>
  <c r="AQ723" i="3"/>
  <c r="AQ724" i="3"/>
  <c r="AQ725" i="3"/>
  <c r="AQ726" i="3"/>
  <c r="AQ727" i="3"/>
  <c r="AQ728" i="3"/>
  <c r="AQ729" i="3"/>
  <c r="AQ730" i="3"/>
  <c r="AQ731" i="3"/>
  <c r="AQ732" i="3"/>
  <c r="AQ733" i="3"/>
  <c r="AQ734" i="3"/>
  <c r="AQ735" i="3"/>
  <c r="AQ736" i="3"/>
  <c r="AQ737" i="3"/>
  <c r="AQ738" i="3"/>
  <c r="AQ739" i="3"/>
  <c r="AQ740" i="3"/>
  <c r="AQ741" i="3"/>
  <c r="AQ742" i="3"/>
  <c r="AQ743" i="3"/>
  <c r="AQ744" i="3"/>
  <c r="AQ745" i="3"/>
  <c r="AQ746" i="3"/>
  <c r="AQ747" i="3"/>
  <c r="AQ748" i="3"/>
  <c r="AQ749" i="3"/>
  <c r="AQ750" i="3"/>
  <c r="AQ751" i="3"/>
  <c r="AQ752" i="3"/>
  <c r="AQ753" i="3"/>
  <c r="AQ754" i="3"/>
  <c r="AQ755" i="3"/>
  <c r="AQ756" i="3"/>
  <c r="AQ757" i="3"/>
  <c r="AQ758" i="3"/>
  <c r="AQ759" i="3"/>
  <c r="AQ760" i="3"/>
  <c r="AQ761" i="3"/>
  <c r="AQ762" i="3"/>
  <c r="AQ763" i="3"/>
  <c r="AQ764" i="3"/>
  <c r="AQ765" i="3"/>
  <c r="AQ766" i="3"/>
  <c r="AQ767" i="3"/>
  <c r="AQ768" i="3"/>
  <c r="AQ769" i="3"/>
  <c r="AQ770" i="3"/>
  <c r="AQ771" i="3"/>
  <c r="AQ772" i="3"/>
  <c r="AQ773" i="3"/>
  <c r="AQ774" i="3"/>
  <c r="AQ775" i="3"/>
  <c r="AQ776" i="3"/>
  <c r="AQ777" i="3"/>
  <c r="AQ778" i="3"/>
  <c r="AQ779" i="3"/>
  <c r="AQ780" i="3"/>
  <c r="AQ781" i="3"/>
  <c r="AQ782" i="3"/>
  <c r="AQ783" i="3"/>
  <c r="AQ784" i="3"/>
  <c r="AQ785" i="3"/>
  <c r="AQ786" i="3"/>
  <c r="AQ787" i="3"/>
  <c r="AQ788" i="3"/>
  <c r="AQ789" i="3"/>
  <c r="AQ790" i="3"/>
  <c r="AQ791" i="3"/>
  <c r="AQ792" i="3"/>
  <c r="AQ793" i="3"/>
  <c r="AQ794" i="3"/>
  <c r="AQ795" i="3"/>
  <c r="AQ796" i="3"/>
  <c r="AQ797" i="3"/>
  <c r="AQ798" i="3"/>
  <c r="AQ799" i="3"/>
  <c r="AQ800" i="3"/>
  <c r="AQ801" i="3"/>
  <c r="AQ802" i="3"/>
  <c r="AQ803" i="3"/>
  <c r="AQ804" i="3"/>
  <c r="AQ805" i="3"/>
  <c r="AQ806" i="3"/>
  <c r="AQ807" i="3"/>
  <c r="AQ808" i="3"/>
  <c r="AQ809" i="3"/>
  <c r="AQ810" i="3"/>
  <c r="AQ811" i="3"/>
  <c r="AQ812" i="3"/>
  <c r="AQ813" i="3"/>
  <c r="AQ814" i="3"/>
  <c r="AQ815" i="3"/>
  <c r="AQ816" i="3"/>
  <c r="AQ817" i="3"/>
  <c r="AQ818" i="3"/>
  <c r="AQ819" i="3"/>
  <c r="AQ820" i="3"/>
  <c r="AQ821" i="3"/>
  <c r="AQ822" i="3"/>
  <c r="AQ823" i="3"/>
  <c r="AQ824" i="3"/>
  <c r="AQ825" i="3"/>
  <c r="AQ826" i="3"/>
  <c r="AQ827" i="3"/>
  <c r="AQ828" i="3"/>
  <c r="AQ829" i="3"/>
  <c r="AQ830" i="3"/>
  <c r="AQ831" i="3"/>
  <c r="AQ832" i="3"/>
  <c r="AQ833" i="3"/>
  <c r="AQ834" i="3"/>
  <c r="AQ835" i="3"/>
  <c r="AQ836" i="3"/>
  <c r="AQ837" i="3"/>
  <c r="AQ838" i="3"/>
  <c r="AQ839" i="3"/>
  <c r="AQ840" i="3"/>
  <c r="AQ841" i="3"/>
  <c r="AQ842" i="3"/>
  <c r="AQ843" i="3"/>
  <c r="AQ844" i="3"/>
  <c r="AQ845" i="3"/>
  <c r="AQ846" i="3"/>
  <c r="AQ847" i="3"/>
  <c r="AQ848" i="3"/>
  <c r="AQ849" i="3"/>
  <c r="AQ850" i="3"/>
  <c r="AQ851" i="3"/>
  <c r="AQ852" i="3"/>
  <c r="AQ853" i="3"/>
  <c r="AQ854" i="3"/>
  <c r="AQ855" i="3"/>
  <c r="AQ856" i="3"/>
  <c r="AQ857" i="3"/>
  <c r="AQ858" i="3"/>
  <c r="AQ859" i="3"/>
  <c r="AQ860" i="3"/>
  <c r="AQ861" i="3"/>
  <c r="AQ862" i="3"/>
  <c r="AQ863" i="3"/>
  <c r="AQ864" i="3"/>
  <c r="AQ865" i="3"/>
  <c r="AQ866" i="3"/>
  <c r="AQ867" i="3"/>
  <c r="AQ868" i="3"/>
  <c r="AQ869" i="3"/>
  <c r="AQ870" i="3"/>
  <c r="AQ871" i="3"/>
  <c r="AQ872" i="3"/>
  <c r="AQ873" i="3"/>
  <c r="AQ874" i="3"/>
  <c r="AQ875" i="3"/>
  <c r="AQ876" i="3"/>
  <c r="AQ877" i="3"/>
  <c r="AQ878" i="3"/>
  <c r="AQ879" i="3"/>
  <c r="AQ880" i="3"/>
  <c r="AQ881" i="3"/>
  <c r="AQ882" i="3"/>
  <c r="AQ883" i="3"/>
  <c r="AQ884" i="3"/>
  <c r="AQ885" i="3"/>
  <c r="AQ886" i="3"/>
  <c r="AQ887" i="3"/>
  <c r="AQ888" i="3"/>
  <c r="AQ889" i="3"/>
  <c r="AQ890" i="3"/>
  <c r="AQ891" i="3"/>
  <c r="AQ892" i="3"/>
  <c r="AQ893" i="3"/>
  <c r="AQ894" i="3"/>
  <c r="AQ895" i="3"/>
  <c r="AQ896" i="3"/>
  <c r="AQ897" i="3"/>
  <c r="AQ898" i="3"/>
  <c r="AQ899" i="3"/>
  <c r="AQ900" i="3"/>
  <c r="AQ901" i="3"/>
  <c r="AQ902" i="3"/>
  <c r="AQ903" i="3"/>
  <c r="AQ904" i="3"/>
  <c r="AQ905" i="3"/>
  <c r="AQ906" i="3"/>
  <c r="AQ907" i="3"/>
  <c r="AQ908" i="3"/>
  <c r="AQ909" i="3"/>
  <c r="AQ910" i="3"/>
  <c r="AQ911" i="3"/>
  <c r="AQ912" i="3"/>
  <c r="AQ913" i="3"/>
  <c r="AQ914" i="3"/>
  <c r="AQ915" i="3"/>
  <c r="AQ916" i="3"/>
  <c r="AQ917" i="3"/>
  <c r="AQ918" i="3"/>
  <c r="AQ919" i="3"/>
  <c r="AQ920" i="3"/>
  <c r="AQ921" i="3"/>
  <c r="AQ922" i="3"/>
  <c r="AQ923" i="3"/>
  <c r="AQ924" i="3"/>
  <c r="AQ925" i="3"/>
  <c r="AQ926" i="3"/>
  <c r="AQ927" i="3"/>
  <c r="AQ928" i="3"/>
  <c r="AQ929" i="3"/>
  <c r="AQ930" i="3"/>
  <c r="AQ931" i="3"/>
  <c r="AQ932" i="3"/>
  <c r="AQ933" i="3"/>
  <c r="AQ934" i="3"/>
  <c r="AQ935" i="3"/>
  <c r="AQ936" i="3"/>
  <c r="AQ937" i="3"/>
  <c r="AQ938" i="3"/>
  <c r="AQ939" i="3"/>
  <c r="AQ940" i="3"/>
  <c r="AQ941" i="3"/>
  <c r="AQ942" i="3"/>
  <c r="AQ943" i="3"/>
  <c r="AQ944" i="3"/>
  <c r="AQ945" i="3"/>
  <c r="AQ946" i="3"/>
  <c r="AQ947" i="3"/>
  <c r="AQ948" i="3"/>
  <c r="AQ949" i="3"/>
  <c r="AQ950" i="3"/>
  <c r="AQ951" i="3"/>
  <c r="AQ952" i="3"/>
  <c r="AQ953" i="3"/>
  <c r="AQ954" i="3"/>
  <c r="AQ955" i="3"/>
  <c r="AQ956" i="3"/>
  <c r="AQ957" i="3"/>
  <c r="AQ958" i="3"/>
  <c r="AQ959" i="3"/>
  <c r="AQ960" i="3"/>
  <c r="AQ961" i="3"/>
  <c r="AQ962" i="3"/>
  <c r="AQ963" i="3"/>
  <c r="AQ964" i="3"/>
  <c r="AQ965" i="3"/>
  <c r="AQ966" i="3"/>
  <c r="AQ967" i="3"/>
  <c r="AQ968" i="3"/>
  <c r="AQ969" i="3"/>
  <c r="AQ970" i="3"/>
  <c r="AQ971" i="3"/>
  <c r="AQ972" i="3"/>
  <c r="AQ973" i="3"/>
  <c r="AQ974" i="3"/>
  <c r="AQ975" i="3"/>
  <c r="AQ976" i="3"/>
  <c r="AQ977" i="3"/>
  <c r="AQ978" i="3"/>
  <c r="AQ979" i="3"/>
  <c r="AQ980" i="3"/>
  <c r="AQ981" i="3"/>
  <c r="AQ982" i="3"/>
  <c r="AQ983" i="3"/>
  <c r="AQ984" i="3"/>
  <c r="AQ985" i="3"/>
  <c r="AQ986" i="3"/>
  <c r="AQ987" i="3"/>
  <c r="AQ988" i="3"/>
  <c r="AQ989" i="3"/>
  <c r="AQ990" i="3"/>
  <c r="AQ991" i="3"/>
  <c r="AQ992" i="3"/>
  <c r="AQ993" i="3"/>
  <c r="AQ994" i="3"/>
  <c r="AQ995" i="3"/>
  <c r="AQ996" i="3"/>
  <c r="AQ997" i="3"/>
  <c r="AQ998" i="3"/>
  <c r="AQ999" i="3"/>
  <c r="AQ1000" i="3"/>
  <c r="AQ1001" i="3"/>
  <c r="AQ1002" i="3"/>
  <c r="AQ1003" i="3"/>
  <c r="AQ1004" i="3"/>
  <c r="AQ1005" i="3"/>
  <c r="AQ1006" i="3"/>
  <c r="AQ2" i="3"/>
  <c r="AO3" i="3"/>
  <c r="AO4" i="3"/>
  <c r="AO5" i="3"/>
  <c r="AO6" i="3"/>
  <c r="AO7" i="3"/>
  <c r="AO8" i="3"/>
  <c r="AO9" i="3"/>
  <c r="AO10" i="3"/>
  <c r="AO11" i="3"/>
  <c r="AO12" i="3"/>
  <c r="AO13" i="3"/>
  <c r="AO14" i="3"/>
  <c r="AO15" i="3"/>
  <c r="AO16" i="3"/>
  <c r="AO17" i="3"/>
  <c r="AO18" i="3"/>
  <c r="AO19" i="3"/>
  <c r="AO20" i="3"/>
  <c r="AO21" i="3"/>
  <c r="AO22" i="3"/>
  <c r="AO23" i="3"/>
  <c r="AO24" i="3"/>
  <c r="AO25" i="3"/>
  <c r="AO26" i="3"/>
  <c r="AO27" i="3"/>
  <c r="AO28" i="3"/>
  <c r="AO29" i="3"/>
  <c r="AO30" i="3"/>
  <c r="AO31" i="3"/>
  <c r="AO32" i="3"/>
  <c r="AO33" i="3"/>
  <c r="AO34" i="3"/>
  <c r="AO35" i="3"/>
  <c r="AO36" i="3"/>
  <c r="AO37" i="3"/>
  <c r="AO38" i="3"/>
  <c r="AO39" i="3"/>
  <c r="AO40" i="3"/>
  <c r="AO41" i="3"/>
  <c r="AO42" i="3"/>
  <c r="AO43" i="3"/>
  <c r="AO44" i="3"/>
  <c r="AO45" i="3"/>
  <c r="AO46" i="3"/>
  <c r="AO47" i="3"/>
  <c r="AO48" i="3"/>
  <c r="AO49" i="3"/>
  <c r="AO50" i="3"/>
  <c r="AO51" i="3"/>
  <c r="AO52" i="3"/>
  <c r="AO53" i="3"/>
  <c r="AO54" i="3"/>
  <c r="AO55" i="3"/>
  <c r="AO56" i="3"/>
  <c r="AO57" i="3"/>
  <c r="AO58" i="3"/>
  <c r="AO59" i="3"/>
  <c r="AO60" i="3"/>
  <c r="AO61" i="3"/>
  <c r="AO62" i="3"/>
  <c r="AO63" i="3"/>
  <c r="AO64" i="3"/>
  <c r="AO65" i="3"/>
  <c r="AO66" i="3"/>
  <c r="AO67" i="3"/>
  <c r="AO68" i="3"/>
  <c r="AO69" i="3"/>
  <c r="AO70" i="3"/>
  <c r="AO71" i="3"/>
  <c r="AO72" i="3"/>
  <c r="AO73" i="3"/>
  <c r="AO74" i="3"/>
  <c r="AO75" i="3"/>
  <c r="AO76" i="3"/>
  <c r="AO77" i="3"/>
  <c r="AO78" i="3"/>
  <c r="AO79" i="3"/>
  <c r="AO80" i="3"/>
  <c r="AO81" i="3"/>
  <c r="AO82" i="3"/>
  <c r="AO83" i="3"/>
  <c r="AO84" i="3"/>
  <c r="AO85" i="3"/>
  <c r="AO86" i="3"/>
  <c r="AO87" i="3"/>
  <c r="AO88" i="3"/>
  <c r="AO89" i="3"/>
  <c r="AO90" i="3"/>
  <c r="AO91" i="3"/>
  <c r="AO92" i="3"/>
  <c r="AO93" i="3"/>
  <c r="AO94" i="3"/>
  <c r="AO95" i="3"/>
  <c r="AO96" i="3"/>
  <c r="AO97" i="3"/>
  <c r="AO98" i="3"/>
  <c r="AO99" i="3"/>
  <c r="AO100" i="3"/>
  <c r="AO101" i="3"/>
  <c r="AO102" i="3"/>
  <c r="AO103" i="3"/>
  <c r="AO104" i="3"/>
  <c r="AO105" i="3"/>
  <c r="AO106" i="3"/>
  <c r="AO107" i="3"/>
  <c r="AO108" i="3"/>
  <c r="AO109" i="3"/>
  <c r="AO110" i="3"/>
  <c r="AO111" i="3"/>
  <c r="AO112" i="3"/>
  <c r="AO113" i="3"/>
  <c r="AO114" i="3"/>
  <c r="AO115" i="3"/>
  <c r="AO116" i="3"/>
  <c r="AO117" i="3"/>
  <c r="AO118" i="3"/>
  <c r="AO119" i="3"/>
  <c r="AO120" i="3"/>
  <c r="AO121" i="3"/>
  <c r="AO122" i="3"/>
  <c r="AO123" i="3"/>
  <c r="AO124" i="3"/>
  <c r="AO125" i="3"/>
  <c r="AO126" i="3"/>
  <c r="AO127" i="3"/>
  <c r="AO128" i="3"/>
  <c r="AO129" i="3"/>
  <c r="AO130" i="3"/>
  <c r="AO131" i="3"/>
  <c r="AO132" i="3"/>
  <c r="AO133" i="3"/>
  <c r="AO134" i="3"/>
  <c r="AO135" i="3"/>
  <c r="AO136" i="3"/>
  <c r="AO137" i="3"/>
  <c r="AO138" i="3"/>
  <c r="AO139" i="3"/>
  <c r="AO140" i="3"/>
  <c r="AO141" i="3"/>
  <c r="AO142" i="3"/>
  <c r="AO143" i="3"/>
  <c r="AO144" i="3"/>
  <c r="AO145" i="3"/>
  <c r="AO146" i="3"/>
  <c r="AO147" i="3"/>
  <c r="AO148" i="3"/>
  <c r="AO149" i="3"/>
  <c r="AO150" i="3"/>
  <c r="AO151" i="3"/>
  <c r="AO152" i="3"/>
  <c r="AO153" i="3"/>
  <c r="AO154" i="3"/>
  <c r="AO155" i="3"/>
  <c r="AO156" i="3"/>
  <c r="AO157" i="3"/>
  <c r="AO158" i="3"/>
  <c r="AO159" i="3"/>
  <c r="AO160" i="3"/>
  <c r="AO161" i="3"/>
  <c r="AO162" i="3"/>
  <c r="AO163" i="3"/>
  <c r="AO164" i="3"/>
  <c r="AO165" i="3"/>
  <c r="AO166" i="3"/>
  <c r="AO167" i="3"/>
  <c r="AO168" i="3"/>
  <c r="AO169" i="3"/>
  <c r="AO170" i="3"/>
  <c r="AO171" i="3"/>
  <c r="AO172" i="3"/>
  <c r="AO173" i="3"/>
  <c r="AO174" i="3"/>
  <c r="AO175" i="3"/>
  <c r="AO176" i="3"/>
  <c r="AO177" i="3"/>
  <c r="AO178" i="3"/>
  <c r="AO179" i="3"/>
  <c r="AO180" i="3"/>
  <c r="AO181" i="3"/>
  <c r="AO182" i="3"/>
  <c r="AO183" i="3"/>
  <c r="AO184" i="3"/>
  <c r="AO185" i="3"/>
  <c r="AO186" i="3"/>
  <c r="AO187" i="3"/>
  <c r="AO188" i="3"/>
  <c r="AO189" i="3"/>
  <c r="AO190" i="3"/>
  <c r="AO191" i="3"/>
  <c r="AO192" i="3"/>
  <c r="AO193" i="3"/>
  <c r="AO194" i="3"/>
  <c r="AO195" i="3"/>
  <c r="AO196" i="3"/>
  <c r="AO197" i="3"/>
  <c r="AO198" i="3"/>
  <c r="AO199" i="3"/>
  <c r="AO200" i="3"/>
  <c r="AO201" i="3"/>
  <c r="AO202" i="3"/>
  <c r="AO203" i="3"/>
  <c r="AO204" i="3"/>
  <c r="AO205" i="3"/>
  <c r="AO206" i="3"/>
  <c r="AO207" i="3"/>
  <c r="AO208" i="3"/>
  <c r="AO209" i="3"/>
  <c r="AO210" i="3"/>
  <c r="AO211" i="3"/>
  <c r="AO212" i="3"/>
  <c r="AO213" i="3"/>
  <c r="AO214" i="3"/>
  <c r="AO215" i="3"/>
  <c r="AO216" i="3"/>
  <c r="AO217" i="3"/>
  <c r="AO218" i="3"/>
  <c r="AO219" i="3"/>
  <c r="AO220" i="3"/>
  <c r="AO221" i="3"/>
  <c r="AO222" i="3"/>
  <c r="AO223" i="3"/>
  <c r="AO224" i="3"/>
  <c r="AO225" i="3"/>
  <c r="AO226" i="3"/>
  <c r="AO227" i="3"/>
  <c r="AO228" i="3"/>
  <c r="AO229" i="3"/>
  <c r="AO230" i="3"/>
  <c r="AO231" i="3"/>
  <c r="AO232" i="3"/>
  <c r="AO233" i="3"/>
  <c r="AO234" i="3"/>
  <c r="AO235" i="3"/>
  <c r="AO236" i="3"/>
  <c r="AO237" i="3"/>
  <c r="AO238" i="3"/>
  <c r="AO239" i="3"/>
  <c r="AO240" i="3"/>
  <c r="AO241" i="3"/>
  <c r="AO242" i="3"/>
  <c r="AO243" i="3"/>
  <c r="AO244" i="3"/>
  <c r="AO245" i="3"/>
  <c r="AO246" i="3"/>
  <c r="AO247" i="3"/>
  <c r="AO248" i="3"/>
  <c r="AO249" i="3"/>
  <c r="AO250" i="3"/>
  <c r="AO251" i="3"/>
  <c r="AO252" i="3"/>
  <c r="AO253" i="3"/>
  <c r="AO254" i="3"/>
  <c r="AO255" i="3"/>
  <c r="AO256" i="3"/>
  <c r="AO257" i="3"/>
  <c r="AO258" i="3"/>
  <c r="AO259" i="3"/>
  <c r="AO260" i="3"/>
  <c r="AO261" i="3"/>
  <c r="AO262" i="3"/>
  <c r="AO263" i="3"/>
  <c r="AO264" i="3"/>
  <c r="AO265" i="3"/>
  <c r="AO266" i="3"/>
  <c r="AO267" i="3"/>
  <c r="AO268" i="3"/>
  <c r="AO269" i="3"/>
  <c r="AO270" i="3"/>
  <c r="AO271" i="3"/>
  <c r="AO272" i="3"/>
  <c r="AO273" i="3"/>
  <c r="AO274" i="3"/>
  <c r="AO275" i="3"/>
  <c r="AO276" i="3"/>
  <c r="AO277" i="3"/>
  <c r="AO278" i="3"/>
  <c r="AO279" i="3"/>
  <c r="AO280" i="3"/>
  <c r="AO281" i="3"/>
  <c r="AO282" i="3"/>
  <c r="AO283" i="3"/>
  <c r="AO284" i="3"/>
  <c r="AO285" i="3"/>
  <c r="AO286" i="3"/>
  <c r="AO287" i="3"/>
  <c r="AO288" i="3"/>
  <c r="AO289" i="3"/>
  <c r="AO290" i="3"/>
  <c r="AO291" i="3"/>
  <c r="AO292" i="3"/>
  <c r="AO293" i="3"/>
  <c r="AO294" i="3"/>
  <c r="AO295" i="3"/>
  <c r="AO296" i="3"/>
  <c r="AO297" i="3"/>
  <c r="AO298" i="3"/>
  <c r="AO299" i="3"/>
  <c r="AO300" i="3"/>
  <c r="AO301" i="3"/>
  <c r="AO302" i="3"/>
  <c r="AO303" i="3"/>
  <c r="AO304" i="3"/>
  <c r="AO305" i="3"/>
  <c r="AO306" i="3"/>
  <c r="AO307" i="3"/>
  <c r="AO308" i="3"/>
  <c r="AO309" i="3"/>
  <c r="AO310" i="3"/>
  <c r="AO311" i="3"/>
  <c r="AO312" i="3"/>
  <c r="AO313" i="3"/>
  <c r="AO314" i="3"/>
  <c r="AO315" i="3"/>
  <c r="AO316" i="3"/>
  <c r="AO317" i="3"/>
  <c r="AO318" i="3"/>
  <c r="AO319" i="3"/>
  <c r="AO320" i="3"/>
  <c r="AO321" i="3"/>
  <c r="AO322" i="3"/>
  <c r="AO323" i="3"/>
  <c r="AO324" i="3"/>
  <c r="AO325" i="3"/>
  <c r="AO326" i="3"/>
  <c r="AO327" i="3"/>
  <c r="AO328" i="3"/>
  <c r="AO329" i="3"/>
  <c r="AO330" i="3"/>
  <c r="AO331" i="3"/>
  <c r="AO332" i="3"/>
  <c r="AO333" i="3"/>
  <c r="AO334" i="3"/>
  <c r="AO335" i="3"/>
  <c r="AO336" i="3"/>
  <c r="AO337" i="3"/>
  <c r="AO338" i="3"/>
  <c r="AO339" i="3"/>
  <c r="AO340" i="3"/>
  <c r="AO341" i="3"/>
  <c r="AO342" i="3"/>
  <c r="AO343" i="3"/>
  <c r="AO344" i="3"/>
  <c r="AO345" i="3"/>
  <c r="AO346" i="3"/>
  <c r="AO347" i="3"/>
  <c r="AO348" i="3"/>
  <c r="AO349" i="3"/>
  <c r="AO350" i="3"/>
  <c r="AO351" i="3"/>
  <c r="AO352" i="3"/>
  <c r="AO353" i="3"/>
  <c r="AO354" i="3"/>
  <c r="AO355" i="3"/>
  <c r="AO356" i="3"/>
  <c r="AO357" i="3"/>
  <c r="AO358" i="3"/>
  <c r="AO359" i="3"/>
  <c r="AO360" i="3"/>
  <c r="AO361" i="3"/>
  <c r="AO362" i="3"/>
  <c r="AO363" i="3"/>
  <c r="AO364" i="3"/>
  <c r="AO365" i="3"/>
  <c r="AO366" i="3"/>
  <c r="AO367" i="3"/>
  <c r="AO368" i="3"/>
  <c r="AO369" i="3"/>
  <c r="AO370" i="3"/>
  <c r="AO371" i="3"/>
  <c r="AO372" i="3"/>
  <c r="AO373" i="3"/>
  <c r="AO374" i="3"/>
  <c r="AO375" i="3"/>
  <c r="AO376" i="3"/>
  <c r="AO377" i="3"/>
  <c r="AO378" i="3"/>
  <c r="AO379" i="3"/>
  <c r="AO380" i="3"/>
  <c r="AO381" i="3"/>
  <c r="AO382" i="3"/>
  <c r="AO383" i="3"/>
  <c r="AO384" i="3"/>
  <c r="AO385" i="3"/>
  <c r="AO386" i="3"/>
  <c r="AO387" i="3"/>
  <c r="AO388" i="3"/>
  <c r="AO389" i="3"/>
  <c r="AO390" i="3"/>
  <c r="AO391" i="3"/>
  <c r="AO392" i="3"/>
  <c r="AO393" i="3"/>
  <c r="AO394" i="3"/>
  <c r="AO395" i="3"/>
  <c r="AO396" i="3"/>
  <c r="AO397" i="3"/>
  <c r="AO398" i="3"/>
  <c r="AO399" i="3"/>
  <c r="AO400" i="3"/>
  <c r="AO401" i="3"/>
  <c r="AO402" i="3"/>
  <c r="AO403" i="3"/>
  <c r="AO404" i="3"/>
  <c r="AO405" i="3"/>
  <c r="AO406" i="3"/>
  <c r="AO407" i="3"/>
  <c r="AO408" i="3"/>
  <c r="AO409" i="3"/>
  <c r="AO410" i="3"/>
  <c r="AO411" i="3"/>
  <c r="AO412" i="3"/>
  <c r="AO413" i="3"/>
  <c r="AO414" i="3"/>
  <c r="AO415" i="3"/>
  <c r="AO416" i="3"/>
  <c r="AO417" i="3"/>
  <c r="AO418" i="3"/>
  <c r="AO419" i="3"/>
  <c r="AO420" i="3"/>
  <c r="AO421" i="3"/>
  <c r="AO422" i="3"/>
  <c r="AO423" i="3"/>
  <c r="AO424" i="3"/>
  <c r="AO425" i="3"/>
  <c r="AO426" i="3"/>
  <c r="AO427" i="3"/>
  <c r="AO428" i="3"/>
  <c r="AO429" i="3"/>
  <c r="AO430" i="3"/>
  <c r="AO431" i="3"/>
  <c r="AO432" i="3"/>
  <c r="AO433" i="3"/>
  <c r="AO434" i="3"/>
  <c r="AO435" i="3"/>
  <c r="AO436" i="3"/>
  <c r="AO437" i="3"/>
  <c r="AO438" i="3"/>
  <c r="AO439" i="3"/>
  <c r="AO440" i="3"/>
  <c r="AO441" i="3"/>
  <c r="AO442" i="3"/>
  <c r="AO443" i="3"/>
  <c r="AO444" i="3"/>
  <c r="AO445" i="3"/>
  <c r="AO446" i="3"/>
  <c r="AO447" i="3"/>
  <c r="AO448" i="3"/>
  <c r="AO449" i="3"/>
  <c r="AO450" i="3"/>
  <c r="AO451" i="3"/>
  <c r="AO452" i="3"/>
  <c r="AO453" i="3"/>
  <c r="AO454" i="3"/>
  <c r="AO455" i="3"/>
  <c r="AO456" i="3"/>
  <c r="AO457" i="3"/>
  <c r="AO458" i="3"/>
  <c r="AO459" i="3"/>
  <c r="AO460" i="3"/>
  <c r="AO461" i="3"/>
  <c r="AO462" i="3"/>
  <c r="AO463" i="3"/>
  <c r="AO464" i="3"/>
  <c r="AO465" i="3"/>
  <c r="AO466" i="3"/>
  <c r="AO467" i="3"/>
  <c r="AO468" i="3"/>
  <c r="AO469" i="3"/>
  <c r="AO470" i="3"/>
  <c r="AO471" i="3"/>
  <c r="AO472" i="3"/>
  <c r="AO473" i="3"/>
  <c r="AO474" i="3"/>
  <c r="AO475" i="3"/>
  <c r="AO476" i="3"/>
  <c r="AO477" i="3"/>
  <c r="AO478" i="3"/>
  <c r="AO479" i="3"/>
  <c r="AO480" i="3"/>
  <c r="AO481" i="3"/>
  <c r="AO482" i="3"/>
  <c r="AO483" i="3"/>
  <c r="AO484" i="3"/>
  <c r="AO485" i="3"/>
  <c r="AO486" i="3"/>
  <c r="AO487" i="3"/>
  <c r="AO488" i="3"/>
  <c r="AO489" i="3"/>
  <c r="AO490" i="3"/>
  <c r="AO491" i="3"/>
  <c r="AO492" i="3"/>
  <c r="AO493" i="3"/>
  <c r="AO494" i="3"/>
  <c r="AO495" i="3"/>
  <c r="AO496" i="3"/>
  <c r="AO497" i="3"/>
  <c r="AO498" i="3"/>
  <c r="AO499" i="3"/>
  <c r="AO500" i="3"/>
  <c r="AO501" i="3"/>
  <c r="AO502" i="3"/>
  <c r="AO503" i="3"/>
  <c r="AO504" i="3"/>
  <c r="AO505" i="3"/>
  <c r="AO506" i="3"/>
  <c r="AO507" i="3"/>
  <c r="AO508" i="3"/>
  <c r="AO509" i="3"/>
  <c r="AO510" i="3"/>
  <c r="AO511" i="3"/>
  <c r="AO512" i="3"/>
  <c r="AO513" i="3"/>
  <c r="AO514" i="3"/>
  <c r="AO515" i="3"/>
  <c r="AO516" i="3"/>
  <c r="AO517" i="3"/>
  <c r="AO518" i="3"/>
  <c r="AO519" i="3"/>
  <c r="AO520" i="3"/>
  <c r="AO521" i="3"/>
  <c r="AO522" i="3"/>
  <c r="AO523" i="3"/>
  <c r="AO524" i="3"/>
  <c r="AO525" i="3"/>
  <c r="AO526" i="3"/>
  <c r="AO527" i="3"/>
  <c r="AO528" i="3"/>
  <c r="AO529" i="3"/>
  <c r="AO530" i="3"/>
  <c r="AO531" i="3"/>
  <c r="AO532" i="3"/>
  <c r="AO533" i="3"/>
  <c r="AO534" i="3"/>
  <c r="AO535" i="3"/>
  <c r="AO536" i="3"/>
  <c r="AO537" i="3"/>
  <c r="AO538" i="3"/>
  <c r="AO539" i="3"/>
  <c r="AO540" i="3"/>
  <c r="AO541" i="3"/>
  <c r="AO542" i="3"/>
  <c r="AO543" i="3"/>
  <c r="AO544" i="3"/>
  <c r="AO545" i="3"/>
  <c r="AO546" i="3"/>
  <c r="AO547" i="3"/>
  <c r="AO548" i="3"/>
  <c r="AO549" i="3"/>
  <c r="AO550" i="3"/>
  <c r="AO551" i="3"/>
  <c r="AO552" i="3"/>
  <c r="AO553" i="3"/>
  <c r="AO554" i="3"/>
  <c r="AO555" i="3"/>
  <c r="AO556" i="3"/>
  <c r="AO557" i="3"/>
  <c r="AO558" i="3"/>
  <c r="AO559" i="3"/>
  <c r="AO560" i="3"/>
  <c r="AO561" i="3"/>
  <c r="AO562" i="3"/>
  <c r="AO563" i="3"/>
  <c r="AO564" i="3"/>
  <c r="AO565" i="3"/>
  <c r="AO566" i="3"/>
  <c r="AO567" i="3"/>
  <c r="AO568" i="3"/>
  <c r="AO569" i="3"/>
  <c r="AO570" i="3"/>
  <c r="AO571" i="3"/>
  <c r="AO572" i="3"/>
  <c r="AO573" i="3"/>
  <c r="AO574" i="3"/>
  <c r="AO575" i="3"/>
  <c r="AO576" i="3"/>
  <c r="AO577" i="3"/>
  <c r="AO578" i="3"/>
  <c r="AO579" i="3"/>
  <c r="AO580" i="3"/>
  <c r="AO581" i="3"/>
  <c r="AO582" i="3"/>
  <c r="AO583" i="3"/>
  <c r="AO584" i="3"/>
  <c r="AO585" i="3"/>
  <c r="AO586" i="3"/>
  <c r="AO587" i="3"/>
  <c r="AO588" i="3"/>
  <c r="AO589" i="3"/>
  <c r="AO590" i="3"/>
  <c r="AO591" i="3"/>
  <c r="AO592" i="3"/>
  <c r="AO593" i="3"/>
  <c r="AO594" i="3"/>
  <c r="AO595" i="3"/>
  <c r="AO596" i="3"/>
  <c r="AO597" i="3"/>
  <c r="AO598" i="3"/>
  <c r="AO599" i="3"/>
  <c r="AO600" i="3"/>
  <c r="AO601" i="3"/>
  <c r="AO602" i="3"/>
  <c r="AO603" i="3"/>
  <c r="AO604" i="3"/>
  <c r="AO605" i="3"/>
  <c r="AO606" i="3"/>
  <c r="AO607" i="3"/>
  <c r="AO608" i="3"/>
  <c r="AO609" i="3"/>
  <c r="AO610" i="3"/>
  <c r="AO611" i="3"/>
  <c r="AO612" i="3"/>
  <c r="AO613" i="3"/>
  <c r="AO614" i="3"/>
  <c r="AO615" i="3"/>
  <c r="AO616" i="3"/>
  <c r="AO617" i="3"/>
  <c r="AO618" i="3"/>
  <c r="AO619" i="3"/>
  <c r="AO620" i="3"/>
  <c r="AO621" i="3"/>
  <c r="AO622" i="3"/>
  <c r="AO623" i="3"/>
  <c r="AO624" i="3"/>
  <c r="AO625" i="3"/>
  <c r="AO626" i="3"/>
  <c r="AO627" i="3"/>
  <c r="AO628" i="3"/>
  <c r="AO629" i="3"/>
  <c r="AO630" i="3"/>
  <c r="AO631" i="3"/>
  <c r="AO632" i="3"/>
  <c r="AO633" i="3"/>
  <c r="AO634" i="3"/>
  <c r="AO635" i="3"/>
  <c r="AO636" i="3"/>
  <c r="AO637" i="3"/>
  <c r="AO638" i="3"/>
  <c r="AO639" i="3"/>
  <c r="AO640" i="3"/>
  <c r="AO641" i="3"/>
  <c r="AO642" i="3"/>
  <c r="AO643" i="3"/>
  <c r="AO644" i="3"/>
  <c r="AO645" i="3"/>
  <c r="AO646" i="3"/>
  <c r="AO647" i="3"/>
  <c r="AO648" i="3"/>
  <c r="AO649" i="3"/>
  <c r="AO650" i="3"/>
  <c r="AO651" i="3"/>
  <c r="AO652" i="3"/>
  <c r="AO653" i="3"/>
  <c r="AO654" i="3"/>
  <c r="AO655" i="3"/>
  <c r="AO656" i="3"/>
  <c r="AO657" i="3"/>
  <c r="AO658" i="3"/>
  <c r="AO659" i="3"/>
  <c r="AO660" i="3"/>
  <c r="AO661" i="3"/>
  <c r="AO662" i="3"/>
  <c r="AO663" i="3"/>
  <c r="AO664" i="3"/>
  <c r="AO665" i="3"/>
  <c r="AO666" i="3"/>
  <c r="AO667" i="3"/>
  <c r="AO668" i="3"/>
  <c r="AO669" i="3"/>
  <c r="AO670" i="3"/>
  <c r="AO671" i="3"/>
  <c r="AO672" i="3"/>
  <c r="AO673" i="3"/>
  <c r="AO674" i="3"/>
  <c r="AO675" i="3"/>
  <c r="AO676" i="3"/>
  <c r="AO677" i="3"/>
  <c r="AO678" i="3"/>
  <c r="AO679" i="3"/>
  <c r="AO680" i="3"/>
  <c r="AO681" i="3"/>
  <c r="AO682" i="3"/>
  <c r="AO683" i="3"/>
  <c r="AO684" i="3"/>
  <c r="AO685" i="3"/>
  <c r="AO686" i="3"/>
  <c r="AO687" i="3"/>
  <c r="AO688" i="3"/>
  <c r="AO689" i="3"/>
  <c r="AO690" i="3"/>
  <c r="AO691" i="3"/>
  <c r="AO692" i="3"/>
  <c r="AO693" i="3"/>
  <c r="AO694" i="3"/>
  <c r="AO695" i="3"/>
  <c r="AO696" i="3"/>
  <c r="AO697" i="3"/>
  <c r="AO698" i="3"/>
  <c r="AO699" i="3"/>
  <c r="AO700" i="3"/>
  <c r="AO701" i="3"/>
  <c r="AO702" i="3"/>
  <c r="AO703" i="3"/>
  <c r="AO704" i="3"/>
  <c r="AO705" i="3"/>
  <c r="AO706" i="3"/>
  <c r="AO707" i="3"/>
  <c r="AO708" i="3"/>
  <c r="AO709" i="3"/>
  <c r="AO710" i="3"/>
  <c r="AO711" i="3"/>
  <c r="AO712" i="3"/>
  <c r="AO713" i="3"/>
  <c r="AO714" i="3"/>
  <c r="AO715" i="3"/>
  <c r="AO716" i="3"/>
  <c r="AO717" i="3"/>
  <c r="AO718" i="3"/>
  <c r="AO719" i="3"/>
  <c r="AO720" i="3"/>
  <c r="AO721" i="3"/>
  <c r="AO722" i="3"/>
  <c r="AO723" i="3"/>
  <c r="AO724" i="3"/>
  <c r="AO725" i="3"/>
  <c r="AO726" i="3"/>
  <c r="AO727" i="3"/>
  <c r="AO728" i="3"/>
  <c r="AO729" i="3"/>
  <c r="AO730" i="3"/>
  <c r="AO731" i="3"/>
  <c r="AO732" i="3"/>
  <c r="AO733" i="3"/>
  <c r="AO734" i="3"/>
  <c r="AO735" i="3"/>
  <c r="AO736" i="3"/>
  <c r="AO737" i="3"/>
  <c r="AO738" i="3"/>
  <c r="AO739" i="3"/>
  <c r="AO740" i="3"/>
  <c r="AO741" i="3"/>
  <c r="AO742" i="3"/>
  <c r="AO743" i="3"/>
  <c r="AO744" i="3"/>
  <c r="AO745" i="3"/>
  <c r="AO746" i="3"/>
  <c r="AO747" i="3"/>
  <c r="AO748" i="3"/>
  <c r="AO749" i="3"/>
  <c r="AO750" i="3"/>
  <c r="AO751" i="3"/>
  <c r="AO752" i="3"/>
  <c r="AO753" i="3"/>
  <c r="AO754" i="3"/>
  <c r="AO755" i="3"/>
  <c r="AO756" i="3"/>
  <c r="AO757" i="3"/>
  <c r="AO758" i="3"/>
  <c r="AO759" i="3"/>
  <c r="AO760" i="3"/>
  <c r="AO761" i="3"/>
  <c r="AO762" i="3"/>
  <c r="AO763" i="3"/>
  <c r="AO764" i="3"/>
  <c r="AO765" i="3"/>
  <c r="AO766" i="3"/>
  <c r="AO767" i="3"/>
  <c r="AO768" i="3"/>
  <c r="AO769" i="3"/>
  <c r="AO770" i="3"/>
  <c r="AO771" i="3"/>
  <c r="AO772" i="3"/>
  <c r="AO773" i="3"/>
  <c r="AO774" i="3"/>
  <c r="AO775" i="3"/>
  <c r="AO776" i="3"/>
  <c r="AO777" i="3"/>
  <c r="AO778" i="3"/>
  <c r="AO779" i="3"/>
  <c r="AO780" i="3"/>
  <c r="AO781" i="3"/>
  <c r="AO782" i="3"/>
  <c r="AO783" i="3"/>
  <c r="AO784" i="3"/>
  <c r="AO785" i="3"/>
  <c r="AO786" i="3"/>
  <c r="AO787" i="3"/>
  <c r="AO788" i="3"/>
  <c r="AO789" i="3"/>
  <c r="AO790" i="3"/>
  <c r="AO791" i="3"/>
  <c r="AO792" i="3"/>
  <c r="AO793" i="3"/>
  <c r="AO794" i="3"/>
  <c r="AO795" i="3"/>
  <c r="AO796" i="3"/>
  <c r="AO797" i="3"/>
  <c r="AO798" i="3"/>
  <c r="AO799" i="3"/>
  <c r="AO800" i="3"/>
  <c r="AO801" i="3"/>
  <c r="AO802" i="3"/>
  <c r="AO803" i="3"/>
  <c r="AO804" i="3"/>
  <c r="AO805" i="3"/>
  <c r="AO806" i="3"/>
  <c r="AO807" i="3"/>
  <c r="AO808" i="3"/>
  <c r="AO809" i="3"/>
  <c r="AO810" i="3"/>
  <c r="AO811" i="3"/>
  <c r="AO812" i="3"/>
  <c r="AO813" i="3"/>
  <c r="AO814" i="3"/>
  <c r="AO815" i="3"/>
  <c r="AO816" i="3"/>
  <c r="AO817" i="3"/>
  <c r="AO818" i="3"/>
  <c r="AO819" i="3"/>
  <c r="AO820" i="3"/>
  <c r="AO821" i="3"/>
  <c r="AO822" i="3"/>
  <c r="AO823" i="3"/>
  <c r="AO824" i="3"/>
  <c r="AO825" i="3"/>
  <c r="AO826" i="3"/>
  <c r="AO827" i="3"/>
  <c r="AO828" i="3"/>
  <c r="AO829" i="3"/>
  <c r="AO830" i="3"/>
  <c r="AO831" i="3"/>
  <c r="AO832" i="3"/>
  <c r="AO833" i="3"/>
  <c r="AO834" i="3"/>
  <c r="AO835" i="3"/>
  <c r="AO836" i="3"/>
  <c r="AO837" i="3"/>
  <c r="AO838" i="3"/>
  <c r="AO839" i="3"/>
  <c r="AO840" i="3"/>
  <c r="AO841" i="3"/>
  <c r="AO842" i="3"/>
  <c r="AO843" i="3"/>
  <c r="AO844" i="3"/>
  <c r="AO845" i="3"/>
  <c r="AO846" i="3"/>
  <c r="AO847" i="3"/>
  <c r="AO848" i="3"/>
  <c r="AO849" i="3"/>
  <c r="AO850" i="3"/>
  <c r="AO851" i="3"/>
  <c r="AO852" i="3"/>
  <c r="AO853" i="3"/>
  <c r="AO854" i="3"/>
  <c r="AO855" i="3"/>
  <c r="AO856" i="3"/>
  <c r="AO857" i="3"/>
  <c r="AO858" i="3"/>
  <c r="AO859" i="3"/>
  <c r="AO860" i="3"/>
  <c r="AO861" i="3"/>
  <c r="AO862" i="3"/>
  <c r="AO863" i="3"/>
  <c r="AO864" i="3"/>
  <c r="AO865" i="3"/>
  <c r="AO866" i="3"/>
  <c r="AO867" i="3"/>
  <c r="AO868" i="3"/>
  <c r="AO869" i="3"/>
  <c r="AO870" i="3"/>
  <c r="AO871" i="3"/>
  <c r="AO872" i="3"/>
  <c r="AO873" i="3"/>
  <c r="AO874" i="3"/>
  <c r="AO875" i="3"/>
  <c r="AO876" i="3"/>
  <c r="AO877" i="3"/>
  <c r="AO878" i="3"/>
  <c r="AO879" i="3"/>
  <c r="AO880" i="3"/>
  <c r="AO881" i="3"/>
  <c r="AO882" i="3"/>
  <c r="AO883" i="3"/>
  <c r="AO884" i="3"/>
  <c r="AO885" i="3"/>
  <c r="AO886" i="3"/>
  <c r="AO887" i="3"/>
  <c r="AO888" i="3"/>
  <c r="AO889" i="3"/>
  <c r="AO890" i="3"/>
  <c r="AO891" i="3"/>
  <c r="AO892" i="3"/>
  <c r="AO893" i="3"/>
  <c r="AO894" i="3"/>
  <c r="AO895" i="3"/>
  <c r="AO896" i="3"/>
  <c r="AO897" i="3"/>
  <c r="AO898" i="3"/>
  <c r="AO899" i="3"/>
  <c r="AO900" i="3"/>
  <c r="AO901" i="3"/>
  <c r="AO902" i="3"/>
  <c r="AO903" i="3"/>
  <c r="AO904" i="3"/>
  <c r="AO905" i="3"/>
  <c r="AO906" i="3"/>
  <c r="AO907" i="3"/>
  <c r="AO908" i="3"/>
  <c r="AO909" i="3"/>
  <c r="AO910" i="3"/>
  <c r="AO911" i="3"/>
  <c r="AO912" i="3"/>
  <c r="AO913" i="3"/>
  <c r="AO914" i="3"/>
  <c r="AO915" i="3"/>
  <c r="AO916" i="3"/>
  <c r="AO917" i="3"/>
  <c r="AO918" i="3"/>
  <c r="AO919" i="3"/>
  <c r="AO920" i="3"/>
  <c r="AO921" i="3"/>
  <c r="AO922" i="3"/>
  <c r="AO923" i="3"/>
  <c r="AO924" i="3"/>
  <c r="AO925" i="3"/>
  <c r="AO926" i="3"/>
  <c r="AO927" i="3"/>
  <c r="AO928" i="3"/>
  <c r="AO929" i="3"/>
  <c r="AO930" i="3"/>
  <c r="AO931" i="3"/>
  <c r="AO932" i="3"/>
  <c r="AO933" i="3"/>
  <c r="AO934" i="3"/>
  <c r="AO935" i="3"/>
  <c r="AO936" i="3"/>
  <c r="AO937" i="3"/>
  <c r="AO938" i="3"/>
  <c r="AO939" i="3"/>
  <c r="AO940" i="3"/>
  <c r="AO941" i="3"/>
  <c r="AO942" i="3"/>
  <c r="AO943" i="3"/>
  <c r="AO944" i="3"/>
  <c r="AO945" i="3"/>
  <c r="AO946" i="3"/>
  <c r="AO947" i="3"/>
  <c r="AO948" i="3"/>
  <c r="AO949" i="3"/>
  <c r="AO950" i="3"/>
  <c r="AO951" i="3"/>
  <c r="AO952" i="3"/>
  <c r="AO953" i="3"/>
  <c r="AO954" i="3"/>
  <c r="AO955" i="3"/>
  <c r="AO956" i="3"/>
  <c r="AO957" i="3"/>
  <c r="AO958" i="3"/>
  <c r="AO959" i="3"/>
  <c r="AO960" i="3"/>
  <c r="AO961" i="3"/>
  <c r="AO962" i="3"/>
  <c r="AO963" i="3"/>
  <c r="AO964" i="3"/>
  <c r="AO965" i="3"/>
  <c r="AO966" i="3"/>
  <c r="AO967" i="3"/>
  <c r="AO968" i="3"/>
  <c r="AO969" i="3"/>
  <c r="AO970" i="3"/>
  <c r="AO971" i="3"/>
  <c r="AO972" i="3"/>
  <c r="AO973" i="3"/>
  <c r="AO974" i="3"/>
  <c r="AO975" i="3"/>
  <c r="AO976" i="3"/>
  <c r="AO977" i="3"/>
  <c r="AO978" i="3"/>
  <c r="AO979" i="3"/>
  <c r="AO980" i="3"/>
  <c r="AO981" i="3"/>
  <c r="AO982" i="3"/>
  <c r="AO983" i="3"/>
  <c r="AO984" i="3"/>
  <c r="AO985" i="3"/>
  <c r="AO986" i="3"/>
  <c r="AO987" i="3"/>
  <c r="AO988" i="3"/>
  <c r="AO989" i="3"/>
  <c r="AO990" i="3"/>
  <c r="AO991" i="3"/>
  <c r="AO992" i="3"/>
  <c r="AO993" i="3"/>
  <c r="AO994" i="3"/>
  <c r="AO995" i="3"/>
  <c r="AO996" i="3"/>
  <c r="AO997" i="3"/>
  <c r="AO998" i="3"/>
  <c r="AO999" i="3"/>
  <c r="AO1000" i="3"/>
  <c r="AO1001" i="3"/>
  <c r="AO1002" i="3"/>
  <c r="AO1003" i="3"/>
  <c r="AO1004" i="3"/>
  <c r="AO1005" i="3"/>
  <c r="AO1006" i="3"/>
  <c r="AO2" i="3"/>
  <c r="AN3" i="3"/>
  <c r="AN4" i="3"/>
  <c r="AN5" i="3"/>
  <c r="AN6" i="3"/>
  <c r="AN7" i="3"/>
  <c r="AN8" i="3"/>
  <c r="AN9" i="3"/>
  <c r="AN10" i="3"/>
  <c r="AN11" i="3"/>
  <c r="AN12" i="3"/>
  <c r="AN13" i="3"/>
  <c r="AN14" i="3"/>
  <c r="AN15" i="3"/>
  <c r="AN16" i="3"/>
  <c r="AN17" i="3"/>
  <c r="AN18" i="3"/>
  <c r="AN19" i="3"/>
  <c r="AN20" i="3"/>
  <c r="AN21" i="3"/>
  <c r="AN22" i="3"/>
  <c r="AN23" i="3"/>
  <c r="AN24" i="3"/>
  <c r="AN25" i="3"/>
  <c r="AN26" i="3"/>
  <c r="AN27" i="3"/>
  <c r="AN28" i="3"/>
  <c r="AN29" i="3"/>
  <c r="AN30" i="3"/>
  <c r="AN31" i="3"/>
  <c r="AN32" i="3"/>
  <c r="AN33" i="3"/>
  <c r="AN34" i="3"/>
  <c r="AN35" i="3"/>
  <c r="AN36" i="3"/>
  <c r="AN37" i="3"/>
  <c r="AN38" i="3"/>
  <c r="AN39" i="3"/>
  <c r="AN40" i="3"/>
  <c r="AN41" i="3"/>
  <c r="AN42" i="3"/>
  <c r="AN43" i="3"/>
  <c r="AN44" i="3"/>
  <c r="AN45" i="3"/>
  <c r="AN46" i="3"/>
  <c r="AN47" i="3"/>
  <c r="AN48" i="3"/>
  <c r="AN49" i="3"/>
  <c r="AN50" i="3"/>
  <c r="AN51" i="3"/>
  <c r="AN52" i="3"/>
  <c r="AN53" i="3"/>
  <c r="AN54" i="3"/>
  <c r="AN55" i="3"/>
  <c r="AN56" i="3"/>
  <c r="AN57" i="3"/>
  <c r="AN58" i="3"/>
  <c r="AN59" i="3"/>
  <c r="AN60" i="3"/>
  <c r="AN61" i="3"/>
  <c r="AN62" i="3"/>
  <c r="AN63" i="3"/>
  <c r="AN64" i="3"/>
  <c r="AN65" i="3"/>
  <c r="AN66" i="3"/>
  <c r="AN67" i="3"/>
  <c r="AN68" i="3"/>
  <c r="AN69" i="3"/>
  <c r="AN70" i="3"/>
  <c r="AN71" i="3"/>
  <c r="AN72" i="3"/>
  <c r="AN73" i="3"/>
  <c r="AN74" i="3"/>
  <c r="AN75" i="3"/>
  <c r="AN76" i="3"/>
  <c r="AN77" i="3"/>
  <c r="AN78" i="3"/>
  <c r="AN79" i="3"/>
  <c r="AN80" i="3"/>
  <c r="AN81" i="3"/>
  <c r="AN82" i="3"/>
  <c r="AN83" i="3"/>
  <c r="AN84" i="3"/>
  <c r="AN85" i="3"/>
  <c r="AN86" i="3"/>
  <c r="AN87" i="3"/>
  <c r="AN88" i="3"/>
  <c r="AN89" i="3"/>
  <c r="AN90" i="3"/>
  <c r="AN91" i="3"/>
  <c r="AN92" i="3"/>
  <c r="AN93" i="3"/>
  <c r="AN94" i="3"/>
  <c r="AN95" i="3"/>
  <c r="AN96" i="3"/>
  <c r="AN97" i="3"/>
  <c r="AN98" i="3"/>
  <c r="AN99" i="3"/>
  <c r="AN100" i="3"/>
  <c r="AN101" i="3"/>
  <c r="AN102" i="3"/>
  <c r="AN103" i="3"/>
  <c r="AN104" i="3"/>
  <c r="AN105" i="3"/>
  <c r="AN106" i="3"/>
  <c r="AN107" i="3"/>
  <c r="AN108" i="3"/>
  <c r="AN109" i="3"/>
  <c r="AN110" i="3"/>
  <c r="AN111" i="3"/>
  <c r="AN112" i="3"/>
  <c r="AN113" i="3"/>
  <c r="AN114" i="3"/>
  <c r="AN115" i="3"/>
  <c r="AN116" i="3"/>
  <c r="AN117" i="3"/>
  <c r="AN118" i="3"/>
  <c r="AN119" i="3"/>
  <c r="AN120" i="3"/>
  <c r="AN121" i="3"/>
  <c r="AN122" i="3"/>
  <c r="AN123" i="3"/>
  <c r="AN124" i="3"/>
  <c r="AN125" i="3"/>
  <c r="AN126" i="3"/>
  <c r="AN127" i="3"/>
  <c r="AN128" i="3"/>
  <c r="AN129" i="3"/>
  <c r="AN130" i="3"/>
  <c r="AN131" i="3"/>
  <c r="AN132" i="3"/>
  <c r="AN133" i="3"/>
  <c r="AN134" i="3"/>
  <c r="AN135" i="3"/>
  <c r="AN136" i="3"/>
  <c r="AN137" i="3"/>
  <c r="AN138" i="3"/>
  <c r="AN139" i="3"/>
  <c r="AN140" i="3"/>
  <c r="AN141" i="3"/>
  <c r="AN142" i="3"/>
  <c r="AN143" i="3"/>
  <c r="AN144" i="3"/>
  <c r="AN145" i="3"/>
  <c r="AN146" i="3"/>
  <c r="AN147" i="3"/>
  <c r="AN148" i="3"/>
  <c r="AN149" i="3"/>
  <c r="AN150" i="3"/>
  <c r="AN151" i="3"/>
  <c r="AN152" i="3"/>
  <c r="AN153" i="3"/>
  <c r="AN154" i="3"/>
  <c r="AN155" i="3"/>
  <c r="AN156" i="3"/>
  <c r="AN157" i="3"/>
  <c r="AN158" i="3"/>
  <c r="AN159" i="3"/>
  <c r="AN160" i="3"/>
  <c r="AN161" i="3"/>
  <c r="AN162" i="3"/>
  <c r="AN163" i="3"/>
  <c r="AN164" i="3"/>
  <c r="AN165" i="3"/>
  <c r="AN166" i="3"/>
  <c r="AN167" i="3"/>
  <c r="AN168" i="3"/>
  <c r="AN169" i="3"/>
  <c r="AN170" i="3"/>
  <c r="AN171" i="3"/>
  <c r="AN172" i="3"/>
  <c r="AN173" i="3"/>
  <c r="AN174" i="3"/>
  <c r="AN175" i="3"/>
  <c r="AN176" i="3"/>
  <c r="AN177" i="3"/>
  <c r="AN178" i="3"/>
  <c r="AN179" i="3"/>
  <c r="AN180" i="3"/>
  <c r="AN181" i="3"/>
  <c r="AN182" i="3"/>
  <c r="AN183" i="3"/>
  <c r="AN184" i="3"/>
  <c r="AN185" i="3"/>
  <c r="AN186" i="3"/>
  <c r="AN187" i="3"/>
  <c r="AN188" i="3"/>
  <c r="AN189" i="3"/>
  <c r="AN190" i="3"/>
  <c r="AN191" i="3"/>
  <c r="AN192" i="3"/>
  <c r="AN193" i="3"/>
  <c r="AN194" i="3"/>
  <c r="AN195" i="3"/>
  <c r="AN196" i="3"/>
  <c r="AN197" i="3"/>
  <c r="AN198" i="3"/>
  <c r="AN199" i="3"/>
  <c r="AN200" i="3"/>
  <c r="AN201" i="3"/>
  <c r="AN202" i="3"/>
  <c r="AN203" i="3"/>
  <c r="AN204" i="3"/>
  <c r="AN205" i="3"/>
  <c r="AN206" i="3"/>
  <c r="AN207" i="3"/>
  <c r="AN208" i="3"/>
  <c r="AN209" i="3"/>
  <c r="AN210" i="3"/>
  <c r="AN211" i="3"/>
  <c r="AN212" i="3"/>
  <c r="AN213" i="3"/>
  <c r="AN214" i="3"/>
  <c r="AN215" i="3"/>
  <c r="AN216" i="3"/>
  <c r="AN217" i="3"/>
  <c r="AN218" i="3"/>
  <c r="AN219" i="3"/>
  <c r="AN220" i="3"/>
  <c r="AN221" i="3"/>
  <c r="AN222" i="3"/>
  <c r="AN223" i="3"/>
  <c r="AN224" i="3"/>
  <c r="AN225" i="3"/>
  <c r="AN226" i="3"/>
  <c r="AN227" i="3"/>
  <c r="AN228" i="3"/>
  <c r="AN229" i="3"/>
  <c r="AN230" i="3"/>
  <c r="AN231" i="3"/>
  <c r="AN232" i="3"/>
  <c r="AN233" i="3"/>
  <c r="AN234" i="3"/>
  <c r="AN235" i="3"/>
  <c r="AN236" i="3"/>
  <c r="AN237" i="3"/>
  <c r="AN238" i="3"/>
  <c r="AN239" i="3"/>
  <c r="AN240" i="3"/>
  <c r="AN241" i="3"/>
  <c r="AN242" i="3"/>
  <c r="AN243" i="3"/>
  <c r="AN244" i="3"/>
  <c r="AN245" i="3"/>
  <c r="AN246" i="3"/>
  <c r="AN247" i="3"/>
  <c r="AN248" i="3"/>
  <c r="AN249" i="3"/>
  <c r="AN250" i="3"/>
  <c r="AN251" i="3"/>
  <c r="AN252" i="3"/>
  <c r="AN253" i="3"/>
  <c r="AN254" i="3"/>
  <c r="AN255" i="3"/>
  <c r="AN256" i="3"/>
  <c r="AN257" i="3"/>
  <c r="AN258" i="3"/>
  <c r="AN259" i="3"/>
  <c r="AN260" i="3"/>
  <c r="AN261" i="3"/>
  <c r="AN262" i="3"/>
  <c r="AN263" i="3"/>
  <c r="AN264" i="3"/>
  <c r="AN265" i="3"/>
  <c r="AN266" i="3"/>
  <c r="AN267" i="3"/>
  <c r="AN268" i="3"/>
  <c r="AN269" i="3"/>
  <c r="AN270" i="3"/>
  <c r="AN271" i="3"/>
  <c r="AN272" i="3"/>
  <c r="AN273" i="3"/>
  <c r="AN274" i="3"/>
  <c r="AN275" i="3"/>
  <c r="AN276" i="3"/>
  <c r="AN277" i="3"/>
  <c r="AN278" i="3"/>
  <c r="AN279" i="3"/>
  <c r="AN280" i="3"/>
  <c r="AN281" i="3"/>
  <c r="AN282" i="3"/>
  <c r="AN283" i="3"/>
  <c r="AN284" i="3"/>
  <c r="AN285" i="3"/>
  <c r="AN286" i="3"/>
  <c r="AN287" i="3"/>
  <c r="AN288" i="3"/>
  <c r="AN289" i="3"/>
  <c r="AN290" i="3"/>
  <c r="AN291" i="3"/>
  <c r="AN292" i="3"/>
  <c r="AN293" i="3"/>
  <c r="AN294" i="3"/>
  <c r="AN295" i="3"/>
  <c r="AN296" i="3"/>
  <c r="AN297" i="3"/>
  <c r="AN298" i="3"/>
  <c r="AN299" i="3"/>
  <c r="AN300" i="3"/>
  <c r="AN301" i="3"/>
  <c r="AN302" i="3"/>
  <c r="AN303" i="3"/>
  <c r="AN304" i="3"/>
  <c r="AN305" i="3"/>
  <c r="AN306" i="3"/>
  <c r="AN307" i="3"/>
  <c r="AN308" i="3"/>
  <c r="AN309" i="3"/>
  <c r="AN310" i="3"/>
  <c r="AN311" i="3"/>
  <c r="AN312" i="3"/>
  <c r="AN313" i="3"/>
  <c r="AN314" i="3"/>
  <c r="AN315" i="3"/>
  <c r="AN316" i="3"/>
  <c r="AN317" i="3"/>
  <c r="AN318" i="3"/>
  <c r="AN319" i="3"/>
  <c r="AN320" i="3"/>
  <c r="AN321" i="3"/>
  <c r="AN322" i="3"/>
  <c r="AN323" i="3"/>
  <c r="AN324" i="3"/>
  <c r="AN325" i="3"/>
  <c r="AN326" i="3"/>
  <c r="AN327" i="3"/>
  <c r="AN328" i="3"/>
  <c r="AN329" i="3"/>
  <c r="AN330" i="3"/>
  <c r="AN331" i="3"/>
  <c r="AN332" i="3"/>
  <c r="AN333" i="3"/>
  <c r="AN334" i="3"/>
  <c r="AN335" i="3"/>
  <c r="AN336" i="3"/>
  <c r="AN337" i="3"/>
  <c r="AN338" i="3"/>
  <c r="AN339" i="3"/>
  <c r="AN340" i="3"/>
  <c r="AN341" i="3"/>
  <c r="AN342" i="3"/>
  <c r="AN343" i="3"/>
  <c r="AN344" i="3"/>
  <c r="AN345" i="3"/>
  <c r="AN346" i="3"/>
  <c r="AN347" i="3"/>
  <c r="AN348" i="3"/>
  <c r="AN349" i="3"/>
  <c r="AN350" i="3"/>
  <c r="AN351" i="3"/>
  <c r="AN352" i="3"/>
  <c r="AN353" i="3"/>
  <c r="AN354" i="3"/>
  <c r="AN355" i="3"/>
  <c r="AN356" i="3"/>
  <c r="AN357" i="3"/>
  <c r="AN358" i="3"/>
  <c r="AN359" i="3"/>
  <c r="AN360" i="3"/>
  <c r="AN361" i="3"/>
  <c r="AN362" i="3"/>
  <c r="AN363" i="3"/>
  <c r="AN364" i="3"/>
  <c r="AN365" i="3"/>
  <c r="AN366" i="3"/>
  <c r="AN367" i="3"/>
  <c r="AN368" i="3"/>
  <c r="AN369" i="3"/>
  <c r="AN370" i="3"/>
  <c r="AN371" i="3"/>
  <c r="AN372" i="3"/>
  <c r="AN373" i="3"/>
  <c r="AN374" i="3"/>
  <c r="AN375" i="3"/>
  <c r="AN376" i="3"/>
  <c r="AN377" i="3"/>
  <c r="AN378" i="3"/>
  <c r="AN379" i="3"/>
  <c r="AN380" i="3"/>
  <c r="AN381" i="3"/>
  <c r="AN382" i="3"/>
  <c r="AN383" i="3"/>
  <c r="AN384" i="3"/>
  <c r="AN385" i="3"/>
  <c r="AN386" i="3"/>
  <c r="AN387" i="3"/>
  <c r="AN388" i="3"/>
  <c r="AN389" i="3"/>
  <c r="AN390" i="3"/>
  <c r="AN391" i="3"/>
  <c r="AN392" i="3"/>
  <c r="AN393" i="3"/>
  <c r="AN394" i="3"/>
  <c r="AN395" i="3"/>
  <c r="AN396" i="3"/>
  <c r="AN397" i="3"/>
  <c r="AN398" i="3"/>
  <c r="AN399" i="3"/>
  <c r="AN400" i="3"/>
  <c r="AN401" i="3"/>
  <c r="AN402" i="3"/>
  <c r="AN403" i="3"/>
  <c r="AN404" i="3"/>
  <c r="AN405" i="3"/>
  <c r="AN406" i="3"/>
  <c r="AN407" i="3"/>
  <c r="AN408" i="3"/>
  <c r="AN409" i="3"/>
  <c r="AN410" i="3"/>
  <c r="AN411" i="3"/>
  <c r="AN412" i="3"/>
  <c r="AN413" i="3"/>
  <c r="AN414" i="3"/>
  <c r="AN415" i="3"/>
  <c r="AN416" i="3"/>
  <c r="AN417" i="3"/>
  <c r="AN418" i="3"/>
  <c r="AN419" i="3"/>
  <c r="AN420" i="3"/>
  <c r="AN421" i="3"/>
  <c r="AN422" i="3"/>
  <c r="AN423" i="3"/>
  <c r="AN424" i="3"/>
  <c r="AN425" i="3"/>
  <c r="AN426" i="3"/>
  <c r="AN427" i="3"/>
  <c r="AN428" i="3"/>
  <c r="AN429" i="3"/>
  <c r="AN430" i="3"/>
  <c r="AN431" i="3"/>
  <c r="AN432" i="3"/>
  <c r="AN433" i="3"/>
  <c r="AN434" i="3"/>
  <c r="AN435" i="3"/>
  <c r="AN436" i="3"/>
  <c r="AN437" i="3"/>
  <c r="AN438" i="3"/>
  <c r="AN439" i="3"/>
  <c r="AN440" i="3"/>
  <c r="AN441" i="3"/>
  <c r="AN442" i="3"/>
  <c r="AN443" i="3"/>
  <c r="AN444" i="3"/>
  <c r="AN445" i="3"/>
  <c r="AN446" i="3"/>
  <c r="AN447" i="3"/>
  <c r="AN448" i="3"/>
  <c r="AN449" i="3"/>
  <c r="AN450" i="3"/>
  <c r="AN451" i="3"/>
  <c r="AN452" i="3"/>
  <c r="AN453" i="3"/>
  <c r="AN454" i="3"/>
  <c r="AN455" i="3"/>
  <c r="AN456" i="3"/>
  <c r="AN457" i="3"/>
  <c r="AN458" i="3"/>
  <c r="AN459" i="3"/>
  <c r="AN460" i="3"/>
  <c r="AN461" i="3"/>
  <c r="AN462" i="3"/>
  <c r="AN463" i="3"/>
  <c r="AN464" i="3"/>
  <c r="AN465" i="3"/>
  <c r="AN466" i="3"/>
  <c r="AN467" i="3"/>
  <c r="AN468" i="3"/>
  <c r="AN469" i="3"/>
  <c r="AN470" i="3"/>
  <c r="AN471" i="3"/>
  <c r="AN472" i="3"/>
  <c r="AN473" i="3"/>
  <c r="AN474" i="3"/>
  <c r="AN475" i="3"/>
  <c r="AN476" i="3"/>
  <c r="AN477" i="3"/>
  <c r="AN478" i="3"/>
  <c r="AN479" i="3"/>
  <c r="AN480" i="3"/>
  <c r="AN481" i="3"/>
  <c r="AN482" i="3"/>
  <c r="AN483" i="3"/>
  <c r="AN484" i="3"/>
  <c r="AN485" i="3"/>
  <c r="AN486" i="3"/>
  <c r="AN487" i="3"/>
  <c r="AN488" i="3"/>
  <c r="AN489" i="3"/>
  <c r="AN490" i="3"/>
  <c r="AN491" i="3"/>
  <c r="AN492" i="3"/>
  <c r="AN493" i="3"/>
  <c r="AN494" i="3"/>
  <c r="AN495" i="3"/>
  <c r="AN496" i="3"/>
  <c r="AN497" i="3"/>
  <c r="AN498" i="3"/>
  <c r="AN499" i="3"/>
  <c r="AN500" i="3"/>
  <c r="AN501" i="3"/>
  <c r="AN502" i="3"/>
  <c r="AN503" i="3"/>
  <c r="AN504" i="3"/>
  <c r="AN505" i="3"/>
  <c r="AN506" i="3"/>
  <c r="AN507" i="3"/>
  <c r="AN508" i="3"/>
  <c r="AN509" i="3"/>
  <c r="AN510" i="3"/>
  <c r="AN511" i="3"/>
  <c r="AN512" i="3"/>
  <c r="AN513" i="3"/>
  <c r="AN514" i="3"/>
  <c r="AN515" i="3"/>
  <c r="AN516" i="3"/>
  <c r="AN517" i="3"/>
  <c r="AN518" i="3"/>
  <c r="AN519" i="3"/>
  <c r="AN520" i="3"/>
  <c r="AN521" i="3"/>
  <c r="AN522" i="3"/>
  <c r="AN523" i="3"/>
  <c r="AN524" i="3"/>
  <c r="AN525" i="3"/>
  <c r="AN526" i="3"/>
  <c r="AN527" i="3"/>
  <c r="AN528" i="3"/>
  <c r="AN529" i="3"/>
  <c r="AN530" i="3"/>
  <c r="AN531" i="3"/>
  <c r="AN532" i="3"/>
  <c r="AN533" i="3"/>
  <c r="AN534" i="3"/>
  <c r="AN535" i="3"/>
  <c r="AN536" i="3"/>
  <c r="AN537" i="3"/>
  <c r="AN538" i="3"/>
  <c r="AN539" i="3"/>
  <c r="AN540" i="3"/>
  <c r="AN541" i="3"/>
  <c r="AN542" i="3"/>
  <c r="AN543" i="3"/>
  <c r="AN544" i="3"/>
  <c r="AN545" i="3"/>
  <c r="AN546" i="3"/>
  <c r="AN547" i="3"/>
  <c r="AN548" i="3"/>
  <c r="AN549" i="3"/>
  <c r="AN550" i="3"/>
  <c r="AN551" i="3"/>
  <c r="AN552" i="3"/>
  <c r="AN553" i="3"/>
  <c r="AN554" i="3"/>
  <c r="AN555" i="3"/>
  <c r="AN556" i="3"/>
  <c r="AN557" i="3"/>
  <c r="AN558" i="3"/>
  <c r="AN559" i="3"/>
  <c r="AN560" i="3"/>
  <c r="AN561" i="3"/>
  <c r="AN562" i="3"/>
  <c r="AN563" i="3"/>
  <c r="AN564" i="3"/>
  <c r="AN565" i="3"/>
  <c r="AN566" i="3"/>
  <c r="AN567" i="3"/>
  <c r="AN568" i="3"/>
  <c r="AN569" i="3"/>
  <c r="AN570" i="3"/>
  <c r="AN571" i="3"/>
  <c r="AN572" i="3"/>
  <c r="AN573" i="3"/>
  <c r="AN574" i="3"/>
  <c r="AN575" i="3"/>
  <c r="AN576" i="3"/>
  <c r="AN577" i="3"/>
  <c r="AN578" i="3"/>
  <c r="AN579" i="3"/>
  <c r="AN580" i="3"/>
  <c r="AN581" i="3"/>
  <c r="AN582" i="3"/>
  <c r="AN583" i="3"/>
  <c r="AN584" i="3"/>
  <c r="AN585" i="3"/>
  <c r="AN586" i="3"/>
  <c r="AN587" i="3"/>
  <c r="AN588" i="3"/>
  <c r="AN589" i="3"/>
  <c r="AN590" i="3"/>
  <c r="AN591" i="3"/>
  <c r="AN592" i="3"/>
  <c r="AN593" i="3"/>
  <c r="AN594" i="3"/>
  <c r="AN595" i="3"/>
  <c r="AN596" i="3"/>
  <c r="AN597" i="3"/>
  <c r="AN598" i="3"/>
  <c r="AN599" i="3"/>
  <c r="AN600" i="3"/>
  <c r="AN601" i="3"/>
  <c r="AN602" i="3"/>
  <c r="AN603" i="3"/>
  <c r="AN604" i="3"/>
  <c r="AN605" i="3"/>
  <c r="AN606" i="3"/>
  <c r="AN607" i="3"/>
  <c r="AN608" i="3"/>
  <c r="AN609" i="3"/>
  <c r="AN610" i="3"/>
  <c r="AN611" i="3"/>
  <c r="AN612" i="3"/>
  <c r="AN613" i="3"/>
  <c r="AN614" i="3"/>
  <c r="AN615" i="3"/>
  <c r="AN616" i="3"/>
  <c r="AN617" i="3"/>
  <c r="AN618" i="3"/>
  <c r="AN619" i="3"/>
  <c r="AN620" i="3"/>
  <c r="AN621" i="3"/>
  <c r="AN622" i="3"/>
  <c r="AN623" i="3"/>
  <c r="AN624" i="3"/>
  <c r="AN625" i="3"/>
  <c r="AN626" i="3"/>
  <c r="AN627" i="3"/>
  <c r="AN628" i="3"/>
  <c r="AN629" i="3"/>
  <c r="AN630" i="3"/>
  <c r="AN631" i="3"/>
  <c r="AN632" i="3"/>
  <c r="AN633" i="3"/>
  <c r="AN634" i="3"/>
  <c r="AN635" i="3"/>
  <c r="AN636" i="3"/>
  <c r="AN637" i="3"/>
  <c r="AN638" i="3"/>
  <c r="AN639" i="3"/>
  <c r="AN640" i="3"/>
  <c r="AN641" i="3"/>
  <c r="AN642" i="3"/>
  <c r="AN643" i="3"/>
  <c r="AN644" i="3"/>
  <c r="AN645" i="3"/>
  <c r="AN646" i="3"/>
  <c r="AN647" i="3"/>
  <c r="AN648" i="3"/>
  <c r="AN649" i="3"/>
  <c r="AN650" i="3"/>
  <c r="AN651" i="3"/>
  <c r="AN652" i="3"/>
  <c r="AN653" i="3"/>
  <c r="AN654" i="3"/>
  <c r="AN655" i="3"/>
  <c r="AN656" i="3"/>
  <c r="AN657" i="3"/>
  <c r="AN658" i="3"/>
  <c r="AN659" i="3"/>
  <c r="AN660" i="3"/>
  <c r="AN661" i="3"/>
  <c r="AN662" i="3"/>
  <c r="AN663" i="3"/>
  <c r="AN664" i="3"/>
  <c r="AN665" i="3"/>
  <c r="AN666" i="3"/>
  <c r="AN667" i="3"/>
  <c r="AN668" i="3"/>
  <c r="AN669" i="3"/>
  <c r="AN670" i="3"/>
  <c r="AN671" i="3"/>
  <c r="AN672" i="3"/>
  <c r="AN673" i="3"/>
  <c r="AN674" i="3"/>
  <c r="AN675" i="3"/>
  <c r="AN676" i="3"/>
  <c r="AN677" i="3"/>
  <c r="AN678" i="3"/>
  <c r="AN679" i="3"/>
  <c r="AN680" i="3"/>
  <c r="AN681" i="3"/>
  <c r="AN682" i="3"/>
  <c r="AN683" i="3"/>
  <c r="AN684" i="3"/>
  <c r="AN685" i="3"/>
  <c r="AN686" i="3"/>
  <c r="AN687" i="3"/>
  <c r="AN688" i="3"/>
  <c r="AN689" i="3"/>
  <c r="AN690" i="3"/>
  <c r="AN691" i="3"/>
  <c r="AN692" i="3"/>
  <c r="AN693" i="3"/>
  <c r="AN694" i="3"/>
  <c r="AN695" i="3"/>
  <c r="AN696" i="3"/>
  <c r="AN697" i="3"/>
  <c r="AN698" i="3"/>
  <c r="AN699" i="3"/>
  <c r="AN700" i="3"/>
  <c r="AN701" i="3"/>
  <c r="AN702" i="3"/>
  <c r="AN703" i="3"/>
  <c r="AN704" i="3"/>
  <c r="AN705" i="3"/>
  <c r="AN706" i="3"/>
  <c r="AN707" i="3"/>
  <c r="AN708" i="3"/>
  <c r="AN709" i="3"/>
  <c r="AN710" i="3"/>
  <c r="AN711" i="3"/>
  <c r="AN712" i="3"/>
  <c r="AN713" i="3"/>
  <c r="AN714" i="3"/>
  <c r="AN715" i="3"/>
  <c r="AN716" i="3"/>
  <c r="AN717" i="3"/>
  <c r="AN718" i="3"/>
  <c r="AN719" i="3"/>
  <c r="AN720" i="3"/>
  <c r="AN721" i="3"/>
  <c r="AN722" i="3"/>
  <c r="AN723" i="3"/>
  <c r="AN724" i="3"/>
  <c r="AN725" i="3"/>
  <c r="AN726" i="3"/>
  <c r="AN727" i="3"/>
  <c r="AN728" i="3"/>
  <c r="AN729" i="3"/>
  <c r="AN730" i="3"/>
  <c r="AN731" i="3"/>
  <c r="AN732" i="3"/>
  <c r="AN733" i="3"/>
  <c r="AN734" i="3"/>
  <c r="AN735" i="3"/>
  <c r="AN736" i="3"/>
  <c r="AN737" i="3"/>
  <c r="AN738" i="3"/>
  <c r="AN739" i="3"/>
  <c r="AN740" i="3"/>
  <c r="AN741" i="3"/>
  <c r="AN742" i="3"/>
  <c r="AN743" i="3"/>
  <c r="AN744" i="3"/>
  <c r="AN745" i="3"/>
  <c r="AN746" i="3"/>
  <c r="AN747" i="3"/>
  <c r="AN748" i="3"/>
  <c r="AN749" i="3"/>
  <c r="AN750" i="3"/>
  <c r="AN751" i="3"/>
  <c r="AN752" i="3"/>
  <c r="AN753" i="3"/>
  <c r="AN754" i="3"/>
  <c r="AN755" i="3"/>
  <c r="AN756" i="3"/>
  <c r="AN757" i="3"/>
  <c r="AN758" i="3"/>
  <c r="AN759" i="3"/>
  <c r="AN760" i="3"/>
  <c r="AN761" i="3"/>
  <c r="AN762" i="3"/>
  <c r="AN763" i="3"/>
  <c r="AN764" i="3"/>
  <c r="AN765" i="3"/>
  <c r="AN766" i="3"/>
  <c r="AN767" i="3"/>
  <c r="AN768" i="3"/>
  <c r="AN769" i="3"/>
  <c r="AN770" i="3"/>
  <c r="AN771" i="3"/>
  <c r="AN772" i="3"/>
  <c r="AN773" i="3"/>
  <c r="AN774" i="3"/>
  <c r="AN775" i="3"/>
  <c r="AN776" i="3"/>
  <c r="AN777" i="3"/>
  <c r="AN778" i="3"/>
  <c r="AN779" i="3"/>
  <c r="AN780" i="3"/>
  <c r="AN781" i="3"/>
  <c r="AN782" i="3"/>
  <c r="AN783" i="3"/>
  <c r="AN784" i="3"/>
  <c r="AN785" i="3"/>
  <c r="AN786" i="3"/>
  <c r="AN787" i="3"/>
  <c r="AN788" i="3"/>
  <c r="AN789" i="3"/>
  <c r="AN790" i="3"/>
  <c r="AN791" i="3"/>
  <c r="AN792" i="3"/>
  <c r="AN793" i="3"/>
  <c r="AN794" i="3"/>
  <c r="AN795" i="3"/>
  <c r="AN796" i="3"/>
  <c r="AN797" i="3"/>
  <c r="AN798" i="3"/>
  <c r="AN799" i="3"/>
  <c r="AN800" i="3"/>
  <c r="AN801" i="3"/>
  <c r="AN802" i="3"/>
  <c r="AN803" i="3"/>
  <c r="AN804" i="3"/>
  <c r="AN805" i="3"/>
  <c r="AN806" i="3"/>
  <c r="AN807" i="3"/>
  <c r="AN808" i="3"/>
  <c r="AN809" i="3"/>
  <c r="AN810" i="3"/>
  <c r="AN811" i="3"/>
  <c r="AN812" i="3"/>
  <c r="AN813" i="3"/>
  <c r="AN814" i="3"/>
  <c r="AN815" i="3"/>
  <c r="AN816" i="3"/>
  <c r="AN817" i="3"/>
  <c r="AN818" i="3"/>
  <c r="AN819" i="3"/>
  <c r="AN820" i="3"/>
  <c r="AN821" i="3"/>
  <c r="AN822" i="3"/>
  <c r="AN823" i="3"/>
  <c r="AN824" i="3"/>
  <c r="AN825" i="3"/>
  <c r="AN826" i="3"/>
  <c r="AN827" i="3"/>
  <c r="AN828" i="3"/>
  <c r="AN829" i="3"/>
  <c r="AN830" i="3"/>
  <c r="AN831" i="3"/>
  <c r="AN832" i="3"/>
  <c r="AN833" i="3"/>
  <c r="AN834" i="3"/>
  <c r="AN835" i="3"/>
  <c r="AN836" i="3"/>
  <c r="AN837" i="3"/>
  <c r="AN838" i="3"/>
  <c r="AN839" i="3"/>
  <c r="AN840" i="3"/>
  <c r="AN841" i="3"/>
  <c r="AN842" i="3"/>
  <c r="AN843" i="3"/>
  <c r="AN844" i="3"/>
  <c r="AN845" i="3"/>
  <c r="AN846" i="3"/>
  <c r="AN847" i="3"/>
  <c r="AN848" i="3"/>
  <c r="AN849" i="3"/>
  <c r="AN850" i="3"/>
  <c r="AN851" i="3"/>
  <c r="AN852" i="3"/>
  <c r="AN853" i="3"/>
  <c r="AN854" i="3"/>
  <c r="AN855" i="3"/>
  <c r="AN856" i="3"/>
  <c r="AN857" i="3"/>
  <c r="AN858" i="3"/>
  <c r="AN859" i="3"/>
  <c r="AN860" i="3"/>
  <c r="AN861" i="3"/>
  <c r="AN862" i="3"/>
  <c r="AN863" i="3"/>
  <c r="AN864" i="3"/>
  <c r="AN865" i="3"/>
  <c r="AN866" i="3"/>
  <c r="AN867" i="3"/>
  <c r="AN868" i="3"/>
  <c r="AN869" i="3"/>
  <c r="AN870" i="3"/>
  <c r="AN871" i="3"/>
  <c r="AN872" i="3"/>
  <c r="AN873" i="3"/>
  <c r="AN874" i="3"/>
  <c r="AN875" i="3"/>
  <c r="AN876" i="3"/>
  <c r="AN877" i="3"/>
  <c r="AN878" i="3"/>
  <c r="AN879" i="3"/>
  <c r="AN880" i="3"/>
  <c r="AN881" i="3"/>
  <c r="AN882" i="3"/>
  <c r="AN883" i="3"/>
  <c r="AN884" i="3"/>
  <c r="AN885" i="3"/>
  <c r="AN886" i="3"/>
  <c r="AN887" i="3"/>
  <c r="AN888" i="3"/>
  <c r="AN889" i="3"/>
  <c r="AN890" i="3"/>
  <c r="AN891" i="3"/>
  <c r="AN892" i="3"/>
  <c r="AN893" i="3"/>
  <c r="AN894" i="3"/>
  <c r="AN895" i="3"/>
  <c r="AN896" i="3"/>
  <c r="AN897" i="3"/>
  <c r="AN898" i="3"/>
  <c r="AN899" i="3"/>
  <c r="AN900" i="3"/>
  <c r="AN901" i="3"/>
  <c r="AN902" i="3"/>
  <c r="AN903" i="3"/>
  <c r="AN904" i="3"/>
  <c r="AN905" i="3"/>
  <c r="AN906" i="3"/>
  <c r="AN907" i="3"/>
  <c r="AN908" i="3"/>
  <c r="AN909" i="3"/>
  <c r="AN910" i="3"/>
  <c r="AN911" i="3"/>
  <c r="AN912" i="3"/>
  <c r="AN913" i="3"/>
  <c r="AN914" i="3"/>
  <c r="AN915" i="3"/>
  <c r="AN916" i="3"/>
  <c r="AN917" i="3"/>
  <c r="AN918" i="3"/>
  <c r="AN919" i="3"/>
  <c r="AN920" i="3"/>
  <c r="AN921" i="3"/>
  <c r="AN922" i="3"/>
  <c r="AN923" i="3"/>
  <c r="AN924" i="3"/>
  <c r="AN925" i="3"/>
  <c r="AN926" i="3"/>
  <c r="AN927" i="3"/>
  <c r="AN928" i="3"/>
  <c r="AN929" i="3"/>
  <c r="AN930" i="3"/>
  <c r="AN931" i="3"/>
  <c r="AN932" i="3"/>
  <c r="AN933" i="3"/>
  <c r="AN934" i="3"/>
  <c r="AN935" i="3"/>
  <c r="AN936" i="3"/>
  <c r="AN937" i="3"/>
  <c r="AN938" i="3"/>
  <c r="AN939" i="3"/>
  <c r="AN940" i="3"/>
  <c r="AN941" i="3"/>
  <c r="AN942" i="3"/>
  <c r="AN943" i="3"/>
  <c r="AN944" i="3"/>
  <c r="AN945" i="3"/>
  <c r="AN946" i="3"/>
  <c r="AN947" i="3"/>
  <c r="AN948" i="3"/>
  <c r="AN949" i="3"/>
  <c r="AN950" i="3"/>
  <c r="AN951" i="3"/>
  <c r="AN952" i="3"/>
  <c r="AN953" i="3"/>
  <c r="AN954" i="3"/>
  <c r="AN955" i="3"/>
  <c r="AN956" i="3"/>
  <c r="AN957" i="3"/>
  <c r="AN958" i="3"/>
  <c r="AN959" i="3"/>
  <c r="AN960" i="3"/>
  <c r="AN961" i="3"/>
  <c r="AN962" i="3"/>
  <c r="AN963" i="3"/>
  <c r="AN964" i="3"/>
  <c r="AN965" i="3"/>
  <c r="AN966" i="3"/>
  <c r="AN967" i="3"/>
  <c r="AN968" i="3"/>
  <c r="AN969" i="3"/>
  <c r="AN970" i="3"/>
  <c r="AN971" i="3"/>
  <c r="AN972" i="3"/>
  <c r="AN973" i="3"/>
  <c r="AN974" i="3"/>
  <c r="AN975" i="3"/>
  <c r="AN976" i="3"/>
  <c r="AN977" i="3"/>
  <c r="AN978" i="3"/>
  <c r="AN979" i="3"/>
  <c r="AN980" i="3"/>
  <c r="AN981" i="3"/>
  <c r="AN982" i="3"/>
  <c r="AN983" i="3"/>
  <c r="AN984" i="3"/>
  <c r="AN985" i="3"/>
  <c r="AN986" i="3"/>
  <c r="AN987" i="3"/>
  <c r="AN988" i="3"/>
  <c r="AN989" i="3"/>
  <c r="AN990" i="3"/>
  <c r="AN991" i="3"/>
  <c r="AN992" i="3"/>
  <c r="AN993" i="3"/>
  <c r="AN994" i="3"/>
  <c r="AN995" i="3"/>
  <c r="AN996" i="3"/>
  <c r="AN997" i="3"/>
  <c r="AN998" i="3"/>
  <c r="AN999" i="3"/>
  <c r="AN1000" i="3"/>
  <c r="AN1001" i="3"/>
  <c r="AN1002" i="3"/>
  <c r="AN1003" i="3"/>
  <c r="AN1004" i="3"/>
  <c r="AN1005" i="3"/>
  <c r="AN1006" i="3"/>
  <c r="AN2" i="3"/>
  <c r="AD27" i="3"/>
  <c r="AC3" i="3"/>
  <c r="AC4" i="3"/>
  <c r="AC5" i="3"/>
  <c r="AC6" i="3"/>
  <c r="AC7" i="3"/>
  <c r="AC8" i="3"/>
  <c r="AC10" i="3"/>
  <c r="AC11" i="3"/>
  <c r="AC12" i="3"/>
  <c r="AC13" i="3"/>
  <c r="AC15" i="3"/>
  <c r="AC16" i="3"/>
  <c r="AC17" i="3"/>
  <c r="AC18" i="3"/>
  <c r="AC19" i="3"/>
  <c r="AC20" i="3"/>
  <c r="AC21" i="3"/>
  <c r="AC22" i="3"/>
  <c r="AC23" i="3"/>
  <c r="AC24" i="3"/>
  <c r="AC25" i="3"/>
  <c r="AC26" i="3"/>
  <c r="AC27" i="3"/>
  <c r="AC28" i="3"/>
  <c r="AC29" i="3"/>
  <c r="AC30" i="3"/>
  <c r="AC31" i="3"/>
  <c r="AC32" i="3"/>
  <c r="AC33" i="3"/>
  <c r="AC34" i="3"/>
  <c r="AC35" i="3"/>
  <c r="AC36" i="3"/>
  <c r="AC37" i="3"/>
  <c r="AC38" i="3"/>
  <c r="AC39" i="3"/>
  <c r="AC40" i="3"/>
  <c r="AC41" i="3"/>
  <c r="AC42" i="3"/>
  <c r="AC43" i="3"/>
  <c r="AC44" i="3"/>
  <c r="AC45" i="3"/>
  <c r="AC46" i="3"/>
  <c r="AC47" i="3"/>
  <c r="AC48" i="3"/>
  <c r="AC49" i="3"/>
  <c r="AC50" i="3"/>
  <c r="AC51" i="3"/>
  <c r="AC52" i="3"/>
  <c r="AC54" i="3"/>
  <c r="AC55" i="3"/>
  <c r="AC56" i="3"/>
  <c r="AC57" i="3"/>
  <c r="AC58" i="3"/>
  <c r="AC59" i="3"/>
  <c r="AC61" i="3"/>
  <c r="AC62" i="3"/>
  <c r="AC63" i="3"/>
  <c r="AC65" i="3"/>
  <c r="AC66" i="3"/>
  <c r="AC67" i="3"/>
  <c r="AC68" i="3"/>
  <c r="AC69" i="3"/>
  <c r="AC70" i="3"/>
  <c r="AC71" i="3"/>
  <c r="AC73" i="3"/>
  <c r="AC74" i="3"/>
  <c r="AC75" i="3"/>
  <c r="AC76" i="3"/>
  <c r="AC77" i="3"/>
  <c r="AC78" i="3"/>
  <c r="AC80" i="3"/>
  <c r="AC81" i="3"/>
  <c r="AC82" i="3"/>
  <c r="AC83" i="3"/>
  <c r="AC84" i="3"/>
  <c r="AC85" i="3"/>
  <c r="AC86" i="3"/>
  <c r="AC87" i="3"/>
  <c r="AC88" i="3"/>
  <c r="AC89" i="3"/>
  <c r="AC90" i="3"/>
  <c r="AC91" i="3"/>
  <c r="AC92" i="3"/>
  <c r="AC93" i="3"/>
  <c r="AC94" i="3"/>
  <c r="AC95" i="3"/>
  <c r="AC96" i="3"/>
  <c r="AC97" i="3"/>
  <c r="AC98" i="3"/>
  <c r="AC99" i="3"/>
  <c r="AC100" i="3"/>
  <c r="AC101" i="3"/>
  <c r="AC102" i="3"/>
  <c r="AC103" i="3"/>
  <c r="AC104" i="3"/>
  <c r="AC105" i="3"/>
  <c r="AC106" i="3"/>
  <c r="AC107" i="3"/>
  <c r="AC108" i="3"/>
  <c r="AC109" i="3"/>
  <c r="AC110" i="3"/>
  <c r="AC111" i="3"/>
  <c r="AC112" i="3"/>
  <c r="AC114" i="3"/>
  <c r="AC115" i="3"/>
  <c r="AC116" i="3"/>
  <c r="AC117" i="3"/>
  <c r="AC118" i="3"/>
  <c r="AC119" i="3"/>
  <c r="AC120" i="3"/>
  <c r="AC121" i="3"/>
  <c r="AC122" i="3"/>
  <c r="AC123" i="3"/>
  <c r="AC124" i="3"/>
  <c r="AC125" i="3"/>
  <c r="AC126" i="3"/>
  <c r="AC127" i="3"/>
  <c r="AC128" i="3"/>
  <c r="AC129" i="3"/>
  <c r="AC130" i="3"/>
  <c r="AC131" i="3"/>
  <c r="AC132" i="3"/>
  <c r="AC133" i="3"/>
  <c r="AC135" i="3"/>
  <c r="AC136" i="3"/>
  <c r="AC137" i="3"/>
  <c r="AC138" i="3"/>
  <c r="AC139" i="3"/>
  <c r="AC140" i="3"/>
  <c r="AC141" i="3"/>
  <c r="AC142" i="3"/>
  <c r="AC143" i="3"/>
  <c r="AC144" i="3"/>
  <c r="AC145" i="3"/>
  <c r="AC146" i="3"/>
  <c r="AC147" i="3"/>
  <c r="AC148" i="3"/>
  <c r="AC149" i="3"/>
  <c r="AC150" i="3"/>
  <c r="AC151" i="3"/>
  <c r="AC152" i="3"/>
  <c r="AC153" i="3"/>
  <c r="AC154" i="3"/>
  <c r="AC155" i="3"/>
  <c r="AC156" i="3"/>
  <c r="AC157" i="3"/>
  <c r="AC159" i="3"/>
  <c r="AC160" i="3"/>
  <c r="AC161" i="3"/>
  <c r="AC162" i="3"/>
  <c r="AC163" i="3"/>
  <c r="AC165" i="3"/>
  <c r="AC166" i="3"/>
  <c r="AC167" i="3"/>
  <c r="AC168" i="3"/>
  <c r="AC169" i="3"/>
  <c r="AC170" i="3"/>
  <c r="AC171" i="3"/>
  <c r="AC172" i="3"/>
  <c r="AC173" i="3"/>
  <c r="AC174" i="3"/>
  <c r="AC175" i="3"/>
  <c r="AC176" i="3"/>
  <c r="AC177" i="3"/>
  <c r="AC178" i="3"/>
  <c r="AC179" i="3"/>
  <c r="AC180" i="3"/>
  <c r="AC181" i="3"/>
  <c r="AC182" i="3"/>
  <c r="AC183" i="3"/>
  <c r="AC184" i="3"/>
  <c r="AC185" i="3"/>
  <c r="AC186" i="3"/>
  <c r="AC187" i="3"/>
  <c r="AC188" i="3"/>
  <c r="AC191" i="3"/>
  <c r="AC192" i="3"/>
  <c r="AC194" i="3"/>
  <c r="AC195" i="3"/>
  <c r="AC196" i="3"/>
  <c r="AC198" i="3"/>
  <c r="AC199" i="3"/>
  <c r="AC200" i="3"/>
  <c r="AC201" i="3"/>
  <c r="AC202" i="3"/>
  <c r="AC203" i="3"/>
  <c r="AC204" i="3"/>
  <c r="AC205" i="3"/>
  <c r="AC206" i="3"/>
  <c r="AC207" i="3"/>
  <c r="AC208" i="3"/>
  <c r="AC209" i="3"/>
  <c r="AC210" i="3"/>
  <c r="AC211" i="3"/>
  <c r="AC212" i="3"/>
  <c r="AC213" i="3"/>
  <c r="AC214" i="3"/>
  <c r="AC215" i="3"/>
  <c r="AC216" i="3"/>
  <c r="AC217" i="3"/>
  <c r="AC218" i="3"/>
  <c r="AC219" i="3"/>
  <c r="AC220" i="3"/>
  <c r="AC221" i="3"/>
  <c r="AC222" i="3"/>
  <c r="AC223" i="3"/>
  <c r="AC224" i="3"/>
  <c r="AC225" i="3"/>
  <c r="AC226" i="3"/>
  <c r="AC227" i="3"/>
  <c r="AC228" i="3"/>
  <c r="AC229" i="3"/>
  <c r="AC230" i="3"/>
  <c r="AC231" i="3"/>
  <c r="AC232" i="3"/>
  <c r="AC233" i="3"/>
  <c r="AC234" i="3"/>
  <c r="AC235" i="3"/>
  <c r="AC236" i="3"/>
  <c r="AC237" i="3"/>
  <c r="AC238" i="3"/>
  <c r="AC239" i="3"/>
  <c r="AC240" i="3"/>
  <c r="AC241" i="3"/>
  <c r="AC242" i="3"/>
  <c r="AC243" i="3"/>
  <c r="AC244" i="3"/>
  <c r="AC245" i="3"/>
  <c r="AC246" i="3"/>
  <c r="AC247" i="3"/>
  <c r="AC248" i="3"/>
  <c r="AC249" i="3"/>
  <c r="AC250" i="3"/>
  <c r="AC251" i="3"/>
  <c r="AC252" i="3"/>
  <c r="AC253" i="3"/>
  <c r="AC254" i="3"/>
  <c r="AC255" i="3"/>
  <c r="AC256" i="3"/>
  <c r="AC257" i="3"/>
  <c r="AC258" i="3"/>
  <c r="AC259" i="3"/>
  <c r="AC260" i="3"/>
  <c r="AC261" i="3"/>
  <c r="AC262" i="3"/>
  <c r="AC263" i="3"/>
  <c r="AC264" i="3"/>
  <c r="AC265" i="3"/>
  <c r="AC266" i="3"/>
  <c r="AC267" i="3"/>
  <c r="AC268" i="3"/>
  <c r="AC269" i="3"/>
  <c r="AC270" i="3"/>
  <c r="AC271" i="3"/>
  <c r="AC272" i="3"/>
  <c r="AC273" i="3"/>
  <c r="AC274" i="3"/>
  <c r="AC275" i="3"/>
  <c r="AC276" i="3"/>
  <c r="AC277" i="3"/>
  <c r="AC278" i="3"/>
  <c r="AC279" i="3"/>
  <c r="AC280" i="3"/>
  <c r="AC281" i="3"/>
  <c r="AC282" i="3"/>
  <c r="AC283" i="3"/>
  <c r="AC284" i="3"/>
  <c r="AC285" i="3"/>
  <c r="AC286" i="3"/>
  <c r="AC287" i="3"/>
  <c r="AC288" i="3"/>
  <c r="AC289" i="3"/>
  <c r="AC290" i="3"/>
  <c r="AC291" i="3"/>
  <c r="AC292" i="3"/>
  <c r="AC293" i="3"/>
  <c r="AC294" i="3"/>
  <c r="AC295" i="3"/>
  <c r="AC296" i="3"/>
  <c r="AC297" i="3"/>
  <c r="AC298" i="3"/>
  <c r="AC299" i="3"/>
  <c r="AC300" i="3"/>
  <c r="AC301" i="3"/>
  <c r="AC302" i="3"/>
  <c r="AC303" i="3"/>
  <c r="AC304" i="3"/>
  <c r="AC305" i="3"/>
  <c r="AC306" i="3"/>
  <c r="AC307" i="3"/>
  <c r="AC308" i="3"/>
  <c r="AC309" i="3"/>
  <c r="AC310" i="3"/>
  <c r="AC311" i="3"/>
  <c r="AC312" i="3"/>
  <c r="AC313" i="3"/>
  <c r="AC314" i="3"/>
  <c r="AC315" i="3"/>
  <c r="AC316" i="3"/>
  <c r="AC317" i="3"/>
  <c r="AC318" i="3"/>
  <c r="AC319" i="3"/>
  <c r="AC320" i="3"/>
  <c r="AC321" i="3"/>
  <c r="AC322" i="3"/>
  <c r="AC323" i="3"/>
  <c r="AC324" i="3"/>
  <c r="AC325" i="3"/>
  <c r="AC326" i="3"/>
  <c r="AC327" i="3"/>
  <c r="AC328" i="3"/>
  <c r="AC329" i="3"/>
  <c r="AC330" i="3"/>
  <c r="AC331" i="3"/>
  <c r="AC332" i="3"/>
  <c r="AC333" i="3"/>
  <c r="AC334" i="3"/>
  <c r="AC335" i="3"/>
  <c r="AC336" i="3"/>
  <c r="AC337" i="3"/>
  <c r="AC338" i="3"/>
  <c r="AC339" i="3"/>
  <c r="AC340" i="3"/>
  <c r="AC341" i="3"/>
  <c r="AC342" i="3"/>
  <c r="AC343" i="3"/>
  <c r="AC344" i="3"/>
  <c r="AC345" i="3"/>
  <c r="AC346" i="3"/>
  <c r="AC347" i="3"/>
  <c r="AC348" i="3"/>
  <c r="AC349" i="3"/>
  <c r="AC350" i="3"/>
  <c r="AC351" i="3"/>
  <c r="AC352" i="3"/>
  <c r="AC353" i="3"/>
  <c r="AC354" i="3"/>
  <c r="AC355" i="3"/>
  <c r="AC356" i="3"/>
  <c r="AC357" i="3"/>
  <c r="AC358" i="3"/>
  <c r="AC359" i="3"/>
  <c r="AC360" i="3"/>
  <c r="AC361" i="3"/>
  <c r="AC362" i="3"/>
  <c r="AC363" i="3"/>
  <c r="AC364" i="3"/>
  <c r="AC365" i="3"/>
  <c r="AC366" i="3"/>
  <c r="AC367" i="3"/>
  <c r="AC368" i="3"/>
  <c r="AC369" i="3"/>
  <c r="AC370" i="3"/>
  <c r="AC371" i="3"/>
  <c r="AC372" i="3"/>
  <c r="AC373" i="3"/>
  <c r="AC374" i="3"/>
  <c r="AC375" i="3"/>
  <c r="AC376" i="3"/>
  <c r="AC377" i="3"/>
  <c r="AC378" i="3"/>
  <c r="AC379" i="3"/>
  <c r="AC380" i="3"/>
  <c r="AC381" i="3"/>
  <c r="AC382" i="3"/>
  <c r="AC383" i="3"/>
  <c r="AC384" i="3"/>
  <c r="AC385" i="3"/>
  <c r="AC386" i="3"/>
  <c r="AC387" i="3"/>
  <c r="AC388" i="3"/>
  <c r="AC389" i="3"/>
  <c r="AC390" i="3"/>
  <c r="AC391" i="3"/>
  <c r="AC392" i="3"/>
  <c r="AC393" i="3"/>
  <c r="AC394" i="3"/>
  <c r="AC395" i="3"/>
  <c r="AC396" i="3"/>
  <c r="AC397" i="3"/>
  <c r="AC398" i="3"/>
  <c r="AC399" i="3"/>
  <c r="AC400" i="3"/>
  <c r="AC401" i="3"/>
  <c r="AC402" i="3"/>
  <c r="AC403" i="3"/>
  <c r="AC404" i="3"/>
  <c r="AC405" i="3"/>
  <c r="AC406" i="3"/>
  <c r="AC407" i="3"/>
  <c r="AC408" i="3"/>
  <c r="AC409" i="3"/>
  <c r="AC410" i="3"/>
  <c r="AC411" i="3"/>
  <c r="AC412" i="3"/>
  <c r="AC413" i="3"/>
  <c r="AC414" i="3"/>
  <c r="AC415" i="3"/>
  <c r="AC416" i="3"/>
  <c r="AC417" i="3"/>
  <c r="AC418" i="3"/>
  <c r="AC419" i="3"/>
  <c r="AC420" i="3"/>
  <c r="AC421" i="3"/>
  <c r="AC422" i="3"/>
  <c r="AC423" i="3"/>
  <c r="AC424" i="3"/>
  <c r="AC425" i="3"/>
  <c r="AC426" i="3"/>
  <c r="AC427" i="3"/>
  <c r="AC428" i="3"/>
  <c r="AC429" i="3"/>
  <c r="AC430" i="3"/>
  <c r="AC431" i="3"/>
  <c r="AC432" i="3"/>
  <c r="AC433" i="3"/>
  <c r="AC434" i="3"/>
  <c r="AC435" i="3"/>
  <c r="AC436" i="3"/>
  <c r="AC437" i="3"/>
  <c r="AC438" i="3"/>
  <c r="AC439" i="3"/>
  <c r="AC440" i="3"/>
  <c r="AC441" i="3"/>
  <c r="AC442" i="3"/>
  <c r="AC443" i="3"/>
  <c r="AC444" i="3"/>
  <c r="AC445" i="3"/>
  <c r="AC446" i="3"/>
  <c r="AC447" i="3"/>
  <c r="AC448" i="3"/>
  <c r="AC449" i="3"/>
  <c r="AC450" i="3"/>
  <c r="AC451" i="3"/>
  <c r="AC452" i="3"/>
  <c r="AC453" i="3"/>
  <c r="AC454" i="3"/>
  <c r="AC455" i="3"/>
  <c r="AC456" i="3"/>
  <c r="AC457" i="3"/>
  <c r="AC458" i="3"/>
  <c r="AC459" i="3"/>
  <c r="AC460" i="3"/>
  <c r="AC461" i="3"/>
  <c r="AC462" i="3"/>
  <c r="AC463" i="3"/>
  <c r="AC464" i="3"/>
  <c r="AC465" i="3"/>
  <c r="AC466" i="3"/>
  <c r="AC467" i="3"/>
  <c r="AC468" i="3"/>
  <c r="AC469" i="3"/>
  <c r="AC470" i="3"/>
  <c r="AC471" i="3"/>
  <c r="AC472" i="3"/>
  <c r="AC473" i="3"/>
  <c r="AC474" i="3"/>
  <c r="AC475" i="3"/>
  <c r="AC476" i="3"/>
  <c r="AC477" i="3"/>
  <c r="AC478" i="3"/>
  <c r="AC479" i="3"/>
  <c r="AC480" i="3"/>
  <c r="AC481" i="3"/>
  <c r="AC482" i="3"/>
  <c r="AC483" i="3"/>
  <c r="AC484" i="3"/>
  <c r="AC485" i="3"/>
  <c r="AC486" i="3"/>
  <c r="AC487" i="3"/>
  <c r="AC488" i="3"/>
  <c r="AC489" i="3"/>
  <c r="AC490" i="3"/>
  <c r="AC491" i="3"/>
  <c r="AC492" i="3"/>
  <c r="AC493" i="3"/>
  <c r="AC494" i="3"/>
  <c r="AC495" i="3"/>
  <c r="AC496" i="3"/>
  <c r="AC497" i="3"/>
  <c r="AC498" i="3"/>
  <c r="AC499" i="3"/>
  <c r="AC500" i="3"/>
  <c r="AC501" i="3"/>
  <c r="AC502" i="3"/>
  <c r="AC503" i="3"/>
  <c r="AC504" i="3"/>
  <c r="AC505" i="3"/>
  <c r="AC506" i="3"/>
  <c r="AC507" i="3"/>
  <c r="AC508" i="3"/>
  <c r="AC509" i="3"/>
  <c r="AC510" i="3"/>
  <c r="AC511" i="3"/>
  <c r="AC512" i="3"/>
  <c r="AC513" i="3"/>
  <c r="AC514" i="3"/>
  <c r="AC515" i="3"/>
  <c r="AC516" i="3"/>
  <c r="AC517" i="3"/>
  <c r="AC518" i="3"/>
  <c r="AC519" i="3"/>
  <c r="AC520" i="3"/>
  <c r="AC521" i="3"/>
  <c r="AC522" i="3"/>
  <c r="AC523" i="3"/>
  <c r="AC524" i="3"/>
  <c r="AC525" i="3"/>
  <c r="AC526" i="3"/>
  <c r="AC527" i="3"/>
  <c r="AC528" i="3"/>
  <c r="AC529" i="3"/>
  <c r="AC530" i="3"/>
  <c r="AC531" i="3"/>
  <c r="AC532" i="3"/>
  <c r="AC533" i="3"/>
  <c r="AC534" i="3"/>
  <c r="AC535" i="3"/>
  <c r="AC536" i="3"/>
  <c r="AC537" i="3"/>
  <c r="AC538" i="3"/>
  <c r="AC539" i="3"/>
  <c r="AC540" i="3"/>
  <c r="AC541" i="3"/>
  <c r="AC542" i="3"/>
  <c r="AC543" i="3"/>
  <c r="AC544" i="3"/>
  <c r="AC545" i="3"/>
  <c r="AC546" i="3"/>
  <c r="AC547" i="3"/>
  <c r="AC548" i="3"/>
  <c r="AC549" i="3"/>
  <c r="AC550" i="3"/>
  <c r="AC551" i="3"/>
  <c r="AC552" i="3"/>
  <c r="AC553" i="3"/>
  <c r="AC554" i="3"/>
  <c r="AC555" i="3"/>
  <c r="AC556" i="3"/>
  <c r="AC557" i="3"/>
  <c r="AC558" i="3"/>
  <c r="AC559" i="3"/>
  <c r="AC560" i="3"/>
  <c r="AC561" i="3"/>
  <c r="AC562" i="3"/>
  <c r="AC563" i="3"/>
  <c r="AC564" i="3"/>
  <c r="AC565" i="3"/>
  <c r="AC566" i="3"/>
  <c r="AC567" i="3"/>
  <c r="AC568" i="3"/>
  <c r="AC569" i="3"/>
  <c r="AC570" i="3"/>
  <c r="AC571" i="3"/>
  <c r="AC572" i="3"/>
  <c r="AC573" i="3"/>
  <c r="AC574" i="3"/>
  <c r="AC575" i="3"/>
  <c r="AC576" i="3"/>
  <c r="AC577" i="3"/>
  <c r="AC578" i="3"/>
  <c r="AC579" i="3"/>
  <c r="AC580" i="3"/>
  <c r="AC581" i="3"/>
  <c r="AC582" i="3"/>
  <c r="AC583" i="3"/>
  <c r="AC584" i="3"/>
  <c r="AC585" i="3"/>
  <c r="AC586" i="3"/>
  <c r="AC587" i="3"/>
  <c r="AC588" i="3"/>
  <c r="AC589" i="3"/>
  <c r="AC590" i="3"/>
  <c r="AC591" i="3"/>
  <c r="AC592" i="3"/>
  <c r="AC593" i="3"/>
  <c r="AC594" i="3"/>
  <c r="AC595" i="3"/>
  <c r="AC596" i="3"/>
  <c r="AC597" i="3"/>
  <c r="AC598" i="3"/>
  <c r="AC599" i="3"/>
  <c r="AC600" i="3"/>
  <c r="AC601" i="3"/>
  <c r="AC602" i="3"/>
  <c r="AC603" i="3"/>
  <c r="AC604" i="3"/>
  <c r="AC605" i="3"/>
  <c r="AC606" i="3"/>
  <c r="AC607" i="3"/>
  <c r="AC608" i="3"/>
  <c r="AC609" i="3"/>
  <c r="AC610" i="3"/>
  <c r="AC611" i="3"/>
  <c r="AC612" i="3"/>
  <c r="AC613" i="3"/>
  <c r="AC614" i="3"/>
  <c r="AC615" i="3"/>
  <c r="AC616" i="3"/>
  <c r="AC617" i="3"/>
  <c r="AC618" i="3"/>
  <c r="AC619" i="3"/>
  <c r="AC620" i="3"/>
  <c r="AC621" i="3"/>
  <c r="AC622" i="3"/>
  <c r="AC623" i="3"/>
  <c r="AC624" i="3"/>
  <c r="AC625" i="3"/>
  <c r="AC626" i="3"/>
  <c r="AC627" i="3"/>
  <c r="AC628" i="3"/>
  <c r="AC629" i="3"/>
  <c r="AC630" i="3"/>
  <c r="AC631" i="3"/>
  <c r="AC632" i="3"/>
  <c r="AC633" i="3"/>
  <c r="AC634" i="3"/>
  <c r="AC635" i="3"/>
  <c r="AC636" i="3"/>
  <c r="AC637" i="3"/>
  <c r="AC638" i="3"/>
  <c r="AC639" i="3"/>
  <c r="AC640" i="3"/>
  <c r="AC641" i="3"/>
  <c r="AC642" i="3"/>
  <c r="AC643" i="3"/>
  <c r="AC644" i="3"/>
  <c r="AC645" i="3"/>
  <c r="AC646" i="3"/>
  <c r="AC647" i="3"/>
  <c r="AC648" i="3"/>
  <c r="AC649" i="3"/>
  <c r="AC650" i="3"/>
  <c r="AC651" i="3"/>
  <c r="AC652" i="3"/>
  <c r="AC653" i="3"/>
  <c r="AC654" i="3"/>
  <c r="AC655" i="3"/>
  <c r="AC656" i="3"/>
  <c r="AC657" i="3"/>
  <c r="AC658" i="3"/>
  <c r="AC659" i="3"/>
  <c r="AC660" i="3"/>
  <c r="AC661" i="3"/>
  <c r="AC662" i="3"/>
  <c r="AC663" i="3"/>
  <c r="AC664" i="3"/>
  <c r="AC665" i="3"/>
  <c r="AC666" i="3"/>
  <c r="AC667" i="3"/>
  <c r="AC668" i="3"/>
  <c r="AC669" i="3"/>
  <c r="AC670" i="3"/>
  <c r="AC671" i="3"/>
  <c r="AC672" i="3"/>
  <c r="AC673" i="3"/>
  <c r="AC674" i="3"/>
  <c r="AC675" i="3"/>
  <c r="AC676" i="3"/>
  <c r="AC677" i="3"/>
  <c r="AC678" i="3"/>
  <c r="AC679" i="3"/>
  <c r="AC680" i="3"/>
  <c r="AC681" i="3"/>
  <c r="AC682" i="3"/>
  <c r="AC683" i="3"/>
  <c r="AC684" i="3"/>
  <c r="AC685" i="3"/>
  <c r="AC686" i="3"/>
  <c r="AC687" i="3"/>
  <c r="AC688" i="3"/>
  <c r="AC689" i="3"/>
  <c r="AC690" i="3"/>
  <c r="AC691" i="3"/>
  <c r="AC692" i="3"/>
  <c r="AC693" i="3"/>
  <c r="AC694" i="3"/>
  <c r="AC695" i="3"/>
  <c r="AC696" i="3"/>
  <c r="AC697" i="3"/>
  <c r="AC698" i="3"/>
  <c r="AC699" i="3"/>
  <c r="AC700" i="3"/>
  <c r="AC701" i="3"/>
  <c r="AC702" i="3"/>
  <c r="AC703" i="3"/>
  <c r="AC704" i="3"/>
  <c r="AC705" i="3"/>
  <c r="AC706" i="3"/>
  <c r="AC707" i="3"/>
  <c r="AC708" i="3"/>
  <c r="AC709" i="3"/>
  <c r="AC710" i="3"/>
  <c r="AC711" i="3"/>
  <c r="AC712" i="3"/>
  <c r="AC713" i="3"/>
  <c r="AC714" i="3"/>
  <c r="AC715" i="3"/>
  <c r="AC716" i="3"/>
  <c r="AC717" i="3"/>
  <c r="AC718" i="3"/>
  <c r="AC719" i="3"/>
  <c r="AC720" i="3"/>
  <c r="AC721" i="3"/>
  <c r="AC722" i="3"/>
  <c r="AC723" i="3"/>
  <c r="AC724" i="3"/>
  <c r="AC725" i="3"/>
  <c r="AC726" i="3"/>
  <c r="AC727" i="3"/>
  <c r="AC728" i="3"/>
  <c r="AC729" i="3"/>
  <c r="AC730" i="3"/>
  <c r="AC731" i="3"/>
  <c r="AC732" i="3"/>
  <c r="AC733" i="3"/>
  <c r="AC734" i="3"/>
  <c r="AC735" i="3"/>
  <c r="AC736" i="3"/>
  <c r="AC737" i="3"/>
  <c r="AC738" i="3"/>
  <c r="AC739" i="3"/>
  <c r="AC740" i="3"/>
  <c r="AC741" i="3"/>
  <c r="AC742" i="3"/>
  <c r="AC743" i="3"/>
  <c r="AC744" i="3"/>
  <c r="AC745" i="3"/>
  <c r="AC746" i="3"/>
  <c r="AC747" i="3"/>
  <c r="AC748" i="3"/>
  <c r="AC749" i="3"/>
  <c r="AC750" i="3"/>
  <c r="AC751" i="3"/>
  <c r="AC752" i="3"/>
  <c r="AC753" i="3"/>
  <c r="AC754" i="3"/>
  <c r="AC755" i="3"/>
  <c r="AC756" i="3"/>
  <c r="AC757" i="3"/>
  <c r="AC758" i="3"/>
  <c r="AC759" i="3"/>
  <c r="AC760" i="3"/>
  <c r="AC761" i="3"/>
  <c r="AC762" i="3"/>
  <c r="AC763" i="3"/>
  <c r="AC764" i="3"/>
  <c r="AC765" i="3"/>
  <c r="AC766" i="3"/>
  <c r="AC767" i="3"/>
  <c r="AC768" i="3"/>
  <c r="AC769" i="3"/>
  <c r="AC770" i="3"/>
  <c r="AC771" i="3"/>
  <c r="AC772" i="3"/>
  <c r="AC773" i="3"/>
  <c r="AC774" i="3"/>
  <c r="AC775" i="3"/>
  <c r="AC776" i="3"/>
  <c r="AC777" i="3"/>
  <c r="AC778" i="3"/>
  <c r="AC779" i="3"/>
  <c r="AC780" i="3"/>
  <c r="AC781" i="3"/>
  <c r="AC782" i="3"/>
  <c r="AC783" i="3"/>
  <c r="AC784" i="3"/>
  <c r="AC785" i="3"/>
  <c r="AC786" i="3"/>
  <c r="AC787" i="3"/>
  <c r="AC788" i="3"/>
  <c r="AC789" i="3"/>
  <c r="AC790" i="3"/>
  <c r="AC791" i="3"/>
  <c r="AC792" i="3"/>
  <c r="AC793" i="3"/>
  <c r="AC794" i="3"/>
  <c r="AC795" i="3"/>
  <c r="AC796" i="3"/>
  <c r="AC797" i="3"/>
  <c r="AC798" i="3"/>
  <c r="AC799" i="3"/>
  <c r="AC800" i="3"/>
  <c r="AC801" i="3"/>
  <c r="AC802" i="3"/>
  <c r="AC803" i="3"/>
  <c r="AC804" i="3"/>
  <c r="AC805" i="3"/>
  <c r="AC806" i="3"/>
  <c r="AC807" i="3"/>
  <c r="AC808" i="3"/>
  <c r="AC809" i="3"/>
  <c r="AC810" i="3"/>
  <c r="AC811" i="3"/>
  <c r="AC812" i="3"/>
  <c r="AC813" i="3"/>
  <c r="AC814" i="3"/>
  <c r="AC815" i="3"/>
  <c r="AC816" i="3"/>
  <c r="AC817" i="3"/>
  <c r="AC818" i="3"/>
  <c r="AC819" i="3"/>
  <c r="AC820" i="3"/>
  <c r="AC821" i="3"/>
  <c r="AC822" i="3"/>
  <c r="AC823" i="3"/>
  <c r="AC824" i="3"/>
  <c r="AC825" i="3"/>
  <c r="AC826" i="3"/>
  <c r="AC827" i="3"/>
  <c r="AC828" i="3"/>
  <c r="AC829" i="3"/>
  <c r="AC830" i="3"/>
  <c r="AC831" i="3"/>
  <c r="AC832" i="3"/>
  <c r="AC833" i="3"/>
  <c r="AC834" i="3"/>
  <c r="AC835" i="3"/>
  <c r="AC836" i="3"/>
  <c r="AC837" i="3"/>
  <c r="AC838" i="3"/>
  <c r="AC839" i="3"/>
  <c r="AC840" i="3"/>
  <c r="AC841" i="3"/>
  <c r="AC842" i="3"/>
  <c r="AC843" i="3"/>
  <c r="AC844" i="3"/>
  <c r="AC845" i="3"/>
  <c r="AC846" i="3"/>
  <c r="AC847" i="3"/>
  <c r="AC848" i="3"/>
  <c r="AC849" i="3"/>
  <c r="AC850" i="3"/>
  <c r="AC851" i="3"/>
  <c r="AC852" i="3"/>
  <c r="AC853" i="3"/>
  <c r="AC854" i="3"/>
  <c r="AC855" i="3"/>
  <c r="AC856" i="3"/>
  <c r="AC857" i="3"/>
  <c r="AC858" i="3"/>
  <c r="AC859" i="3"/>
  <c r="AC860" i="3"/>
  <c r="AC861" i="3"/>
  <c r="AC862" i="3"/>
  <c r="AC863" i="3"/>
  <c r="AC864" i="3"/>
  <c r="AC865" i="3"/>
  <c r="AC866" i="3"/>
  <c r="AC867" i="3"/>
  <c r="AC868" i="3"/>
  <c r="AC869" i="3"/>
  <c r="AC870" i="3"/>
  <c r="AC871" i="3"/>
  <c r="AC872" i="3"/>
  <c r="AC873" i="3"/>
  <c r="AC874" i="3"/>
  <c r="AC875" i="3"/>
  <c r="AC876" i="3"/>
  <c r="AC877" i="3"/>
  <c r="AC878" i="3"/>
  <c r="AC879" i="3"/>
  <c r="AC880" i="3"/>
  <c r="AC881" i="3"/>
  <c r="AC882" i="3"/>
  <c r="AC883" i="3"/>
  <c r="AC884" i="3"/>
  <c r="AC885" i="3"/>
  <c r="AC886" i="3"/>
  <c r="AC887" i="3"/>
  <c r="AC888" i="3"/>
  <c r="AC889" i="3"/>
  <c r="AC890" i="3"/>
  <c r="AC891" i="3"/>
  <c r="AC892" i="3"/>
  <c r="AC893" i="3"/>
  <c r="AC894" i="3"/>
  <c r="AC895" i="3"/>
  <c r="AC896" i="3"/>
  <c r="AC897" i="3"/>
  <c r="AC898" i="3"/>
  <c r="AC899" i="3"/>
  <c r="AC900" i="3"/>
  <c r="AC901" i="3"/>
  <c r="AC902" i="3"/>
  <c r="AC903" i="3"/>
  <c r="AC904" i="3"/>
  <c r="AC905" i="3"/>
  <c r="AC906" i="3"/>
  <c r="AC907" i="3"/>
  <c r="AC908" i="3"/>
  <c r="AC909" i="3"/>
  <c r="AC910" i="3"/>
  <c r="AC911" i="3"/>
  <c r="AC912" i="3"/>
  <c r="AC913" i="3"/>
  <c r="AC914" i="3"/>
  <c r="AC915" i="3"/>
  <c r="AC916" i="3"/>
  <c r="AC917" i="3"/>
  <c r="AC918" i="3"/>
  <c r="AC919" i="3"/>
  <c r="AC920" i="3"/>
  <c r="AC921" i="3"/>
  <c r="AC922" i="3"/>
  <c r="AC923" i="3"/>
  <c r="AC924" i="3"/>
  <c r="AC925" i="3"/>
  <c r="AC926" i="3"/>
  <c r="AC927" i="3"/>
  <c r="AC928" i="3"/>
  <c r="AC929" i="3"/>
  <c r="AC930" i="3"/>
  <c r="AC931" i="3"/>
  <c r="AC932" i="3"/>
  <c r="AC933" i="3"/>
  <c r="AC934" i="3"/>
  <c r="AC935" i="3"/>
  <c r="AC936" i="3"/>
  <c r="AC937" i="3"/>
  <c r="AC938" i="3"/>
  <c r="AC939" i="3"/>
  <c r="AC940" i="3"/>
  <c r="AC941" i="3"/>
  <c r="AC942" i="3"/>
  <c r="AC943" i="3"/>
  <c r="AC944" i="3"/>
  <c r="AC945" i="3"/>
  <c r="AC946" i="3"/>
  <c r="AC947" i="3"/>
  <c r="AC948" i="3"/>
  <c r="AC949" i="3"/>
  <c r="AC950" i="3"/>
  <c r="AC951" i="3"/>
  <c r="AC952" i="3"/>
  <c r="AC953" i="3"/>
  <c r="AC954" i="3"/>
  <c r="AC955" i="3"/>
  <c r="AC956" i="3"/>
  <c r="AC957" i="3"/>
  <c r="AC958" i="3"/>
  <c r="AC959" i="3"/>
  <c r="AC960" i="3"/>
  <c r="AC961" i="3"/>
  <c r="AC962" i="3"/>
  <c r="AC963" i="3"/>
  <c r="AC964" i="3"/>
  <c r="AC965" i="3"/>
  <c r="AC966" i="3"/>
  <c r="AC967" i="3"/>
  <c r="AC968" i="3"/>
  <c r="AC969" i="3"/>
  <c r="AC970" i="3"/>
  <c r="AC971" i="3"/>
  <c r="AC972" i="3"/>
  <c r="AC973" i="3"/>
  <c r="AC974" i="3"/>
  <c r="AC975" i="3"/>
  <c r="AC976" i="3"/>
  <c r="AC977" i="3"/>
  <c r="AC978" i="3"/>
  <c r="AC979" i="3"/>
  <c r="AC980" i="3"/>
  <c r="AC981" i="3"/>
  <c r="AC982" i="3"/>
  <c r="AC983" i="3"/>
  <c r="AC984" i="3"/>
  <c r="AC985" i="3"/>
  <c r="AC986" i="3"/>
  <c r="AC987" i="3"/>
  <c r="AC988" i="3"/>
  <c r="AC989" i="3"/>
  <c r="AC990" i="3"/>
  <c r="AC991" i="3"/>
  <c r="AC992" i="3"/>
  <c r="AC993" i="3"/>
  <c r="AC994" i="3"/>
  <c r="AC995" i="3"/>
  <c r="AC996" i="3"/>
  <c r="AC997" i="3"/>
  <c r="AC998" i="3"/>
  <c r="AC999" i="3"/>
  <c r="AC1000" i="3"/>
  <c r="AC1001" i="3"/>
  <c r="AC1002" i="3"/>
  <c r="AC1003" i="3"/>
  <c r="AC1004" i="3"/>
  <c r="AC1005" i="3"/>
  <c r="AC1006" i="3"/>
  <c r="AC2" i="3"/>
  <c r="S2" i="3"/>
  <c r="S3" i="3"/>
  <c r="S4" i="3"/>
  <c r="S5" i="3"/>
  <c r="S6" i="3"/>
  <c r="S7" i="3"/>
  <c r="S8" i="3"/>
  <c r="S9" i="3"/>
  <c r="S10" i="3"/>
  <c r="S11" i="3"/>
  <c r="S12" i="3"/>
  <c r="S13" i="3"/>
  <c r="S14" i="3"/>
  <c r="S15" i="3"/>
  <c r="S16" i="3"/>
  <c r="S17" i="3"/>
  <c r="S18" i="3"/>
  <c r="S19" i="3"/>
  <c r="S20" i="3"/>
  <c r="S21" i="3"/>
  <c r="S22" i="3"/>
  <c r="S23" i="3"/>
  <c r="S24" i="3"/>
  <c r="S25" i="3"/>
  <c r="S26" i="3"/>
  <c r="S27" i="3"/>
  <c r="S28" i="3"/>
  <c r="S29" i="3"/>
  <c r="S30" i="3"/>
  <c r="S31" i="3"/>
  <c r="S32" i="3"/>
  <c r="S33" i="3"/>
  <c r="S34" i="3"/>
  <c r="S35" i="3"/>
  <c r="S36" i="3"/>
  <c r="S37" i="3"/>
  <c r="S38" i="3"/>
  <c r="S39" i="3"/>
  <c r="S40" i="3"/>
  <c r="S41" i="3"/>
  <c r="S42" i="3"/>
  <c r="S43" i="3"/>
  <c r="S44" i="3"/>
  <c r="S45" i="3"/>
  <c r="S46" i="3"/>
  <c r="S47" i="3"/>
  <c r="S48" i="3"/>
  <c r="S49" i="3"/>
  <c r="S50" i="3"/>
  <c r="S51" i="3"/>
  <c r="S52" i="3"/>
  <c r="S53" i="3"/>
  <c r="S54" i="3"/>
  <c r="S55" i="3"/>
  <c r="S56" i="3"/>
  <c r="S57" i="3"/>
  <c r="S58" i="3"/>
  <c r="S59" i="3"/>
  <c r="S60" i="3"/>
  <c r="S61" i="3"/>
  <c r="S62" i="3"/>
  <c r="S63" i="3"/>
  <c r="S64" i="3"/>
  <c r="S65" i="3"/>
  <c r="S66" i="3"/>
  <c r="S67" i="3"/>
  <c r="S68" i="3"/>
  <c r="S69" i="3"/>
  <c r="S70" i="3"/>
  <c r="S71" i="3"/>
  <c r="S72" i="3"/>
  <c r="S73" i="3"/>
  <c r="S74" i="3"/>
  <c r="S75" i="3"/>
  <c r="S76" i="3"/>
  <c r="S77" i="3"/>
  <c r="S78" i="3"/>
  <c r="S79" i="3"/>
  <c r="S80" i="3"/>
  <c r="S81" i="3"/>
  <c r="S82" i="3"/>
  <c r="S83" i="3"/>
  <c r="S84" i="3"/>
  <c r="S85" i="3"/>
  <c r="S86" i="3"/>
  <c r="S87" i="3"/>
  <c r="S88" i="3"/>
  <c r="S89" i="3"/>
  <c r="S90" i="3"/>
  <c r="S91" i="3"/>
  <c r="S92" i="3"/>
  <c r="S93" i="3"/>
  <c r="S94" i="3"/>
  <c r="S95" i="3"/>
  <c r="S96" i="3"/>
  <c r="S97" i="3"/>
  <c r="S98" i="3"/>
  <c r="S99" i="3"/>
  <c r="S100" i="3"/>
  <c r="S101" i="3"/>
  <c r="S102" i="3"/>
  <c r="S103" i="3"/>
  <c r="S104" i="3"/>
  <c r="S105" i="3"/>
  <c r="S106" i="3"/>
  <c r="S107" i="3"/>
  <c r="S108" i="3"/>
  <c r="S109" i="3"/>
  <c r="S110" i="3"/>
  <c r="S111" i="3"/>
  <c r="S112" i="3"/>
  <c r="S113" i="3"/>
  <c r="S114" i="3"/>
  <c r="S115" i="3"/>
  <c r="S116" i="3"/>
  <c r="S117" i="3"/>
  <c r="S118" i="3"/>
  <c r="S119" i="3"/>
  <c r="S120" i="3"/>
  <c r="S121" i="3"/>
  <c r="S122" i="3"/>
  <c r="S123" i="3"/>
  <c r="S124" i="3"/>
  <c r="S125" i="3"/>
  <c r="S126" i="3"/>
  <c r="S127" i="3"/>
  <c r="S128" i="3"/>
  <c r="S129" i="3"/>
  <c r="S130" i="3"/>
  <c r="S131" i="3"/>
  <c r="S132" i="3"/>
  <c r="S133" i="3"/>
  <c r="S134" i="3"/>
  <c r="S135" i="3"/>
  <c r="S136" i="3"/>
  <c r="S137" i="3"/>
  <c r="S138" i="3"/>
  <c r="S139" i="3"/>
  <c r="S140" i="3"/>
  <c r="S141" i="3"/>
  <c r="S142" i="3"/>
  <c r="S143" i="3"/>
  <c r="S144" i="3"/>
  <c r="S145" i="3"/>
  <c r="S146" i="3"/>
  <c r="S147" i="3"/>
  <c r="S148" i="3"/>
  <c r="S149" i="3"/>
  <c r="S150" i="3"/>
  <c r="S151" i="3"/>
  <c r="S152" i="3"/>
  <c r="S153" i="3"/>
  <c r="S154" i="3"/>
  <c r="S155" i="3"/>
  <c r="S156" i="3"/>
  <c r="S157" i="3"/>
  <c r="S158" i="3"/>
  <c r="S159" i="3"/>
  <c r="S160" i="3"/>
  <c r="S161" i="3"/>
  <c r="S162" i="3"/>
  <c r="S163" i="3"/>
  <c r="S164" i="3"/>
  <c r="S165" i="3"/>
  <c r="S166" i="3"/>
  <c r="S167" i="3"/>
  <c r="S168" i="3"/>
  <c r="S169" i="3"/>
  <c r="S170" i="3"/>
  <c r="S171" i="3"/>
  <c r="S172" i="3"/>
  <c r="S173" i="3"/>
  <c r="S174" i="3"/>
  <c r="S175" i="3"/>
  <c r="S176" i="3"/>
  <c r="S177" i="3"/>
  <c r="S178" i="3"/>
  <c r="S179" i="3"/>
  <c r="S180" i="3"/>
  <c r="S181" i="3"/>
  <c r="S182" i="3"/>
  <c r="S183" i="3"/>
  <c r="S184" i="3"/>
  <c r="S185" i="3"/>
  <c r="S186" i="3"/>
  <c r="S187" i="3"/>
  <c r="S188" i="3"/>
  <c r="S189" i="3"/>
  <c r="S190" i="3"/>
  <c r="S191" i="3"/>
  <c r="S192" i="3"/>
  <c r="S193" i="3"/>
  <c r="S194" i="3"/>
  <c r="S195" i="3"/>
  <c r="S196" i="3"/>
  <c r="S197" i="3"/>
  <c r="S198" i="3"/>
  <c r="S199" i="3"/>
  <c r="S200" i="3"/>
  <c r="S201" i="3"/>
  <c r="S202" i="3"/>
  <c r="S203" i="3"/>
  <c r="S204" i="3"/>
  <c r="S205" i="3"/>
  <c r="S206" i="3"/>
  <c r="S207" i="3"/>
  <c r="S208" i="3"/>
  <c r="S209" i="3"/>
  <c r="S210" i="3"/>
  <c r="S211" i="3"/>
  <c r="S212" i="3"/>
  <c r="S213" i="3"/>
  <c r="S214" i="3"/>
  <c r="S215" i="3"/>
  <c r="S216" i="3"/>
  <c r="S217" i="3"/>
  <c r="S218" i="3"/>
  <c r="S219" i="3"/>
  <c r="S220" i="3"/>
  <c r="S221" i="3"/>
  <c r="S222" i="3"/>
  <c r="S223" i="3"/>
  <c r="S224" i="3"/>
  <c r="S225" i="3"/>
  <c r="S226" i="3"/>
  <c r="S227" i="3"/>
  <c r="S228" i="3"/>
  <c r="S229" i="3"/>
  <c r="S230" i="3"/>
  <c r="S231" i="3"/>
  <c r="S232" i="3"/>
  <c r="S233" i="3"/>
  <c r="S234" i="3"/>
  <c r="S235" i="3"/>
  <c r="S236" i="3"/>
  <c r="S237" i="3"/>
  <c r="S238" i="3"/>
  <c r="S239" i="3"/>
  <c r="S240" i="3"/>
  <c r="S241" i="3"/>
  <c r="S242" i="3"/>
  <c r="S243" i="3"/>
  <c r="S244" i="3"/>
  <c r="S245" i="3"/>
  <c r="S246" i="3"/>
  <c r="S247" i="3"/>
  <c r="S248" i="3"/>
  <c r="S249" i="3"/>
  <c r="S250" i="3"/>
  <c r="S251" i="3"/>
  <c r="S252" i="3"/>
  <c r="S253" i="3"/>
  <c r="S254" i="3"/>
  <c r="S255" i="3"/>
  <c r="S256" i="3"/>
  <c r="S257" i="3"/>
  <c r="S258" i="3"/>
  <c r="S259" i="3"/>
  <c r="S260" i="3"/>
  <c r="S261" i="3"/>
  <c r="S262" i="3"/>
  <c r="S263" i="3"/>
  <c r="S264" i="3"/>
  <c r="S265" i="3"/>
  <c r="S266" i="3"/>
  <c r="S267" i="3"/>
  <c r="S268" i="3"/>
  <c r="S269" i="3"/>
  <c r="S270" i="3"/>
  <c r="S271" i="3"/>
  <c r="S272" i="3"/>
  <c r="S273" i="3"/>
  <c r="S274" i="3"/>
  <c r="S275" i="3"/>
  <c r="S276" i="3"/>
  <c r="S277" i="3"/>
  <c r="S278" i="3"/>
  <c r="S279" i="3"/>
  <c r="S280" i="3"/>
  <c r="S281" i="3"/>
  <c r="S282" i="3"/>
  <c r="S283" i="3"/>
  <c r="S284" i="3"/>
  <c r="S285" i="3"/>
  <c r="S286" i="3"/>
  <c r="S287" i="3"/>
  <c r="S288" i="3"/>
  <c r="S289" i="3"/>
  <c r="S290" i="3"/>
  <c r="S291" i="3"/>
  <c r="S292" i="3"/>
  <c r="S293" i="3"/>
  <c r="S294" i="3"/>
  <c r="S295" i="3"/>
  <c r="S296" i="3"/>
  <c r="S297" i="3"/>
  <c r="S298" i="3"/>
  <c r="S299" i="3"/>
  <c r="S300" i="3"/>
  <c r="S301" i="3"/>
  <c r="S302" i="3"/>
  <c r="S303" i="3"/>
  <c r="S304" i="3"/>
  <c r="S305" i="3"/>
  <c r="S306" i="3"/>
  <c r="S307" i="3"/>
  <c r="S308" i="3"/>
  <c r="S309" i="3"/>
  <c r="S310" i="3"/>
  <c r="S311" i="3"/>
  <c r="S312" i="3"/>
  <c r="S313" i="3"/>
  <c r="S314" i="3"/>
  <c r="S315" i="3"/>
  <c r="S316" i="3"/>
  <c r="S317" i="3"/>
  <c r="S318" i="3"/>
  <c r="S319" i="3"/>
  <c r="S320" i="3"/>
  <c r="S321" i="3"/>
  <c r="S322" i="3"/>
  <c r="S323" i="3"/>
  <c r="S324" i="3"/>
  <c r="S325" i="3"/>
  <c r="S326" i="3"/>
  <c r="S327" i="3"/>
  <c r="S328" i="3"/>
  <c r="S329" i="3"/>
  <c r="S330" i="3"/>
  <c r="S331" i="3"/>
  <c r="S332" i="3"/>
  <c r="S333" i="3"/>
  <c r="S334" i="3"/>
  <c r="S335" i="3"/>
  <c r="S336" i="3"/>
  <c r="S337" i="3"/>
  <c r="S338" i="3"/>
  <c r="S339" i="3"/>
  <c r="S340" i="3"/>
  <c r="S341" i="3"/>
  <c r="S342" i="3"/>
  <c r="S343" i="3"/>
  <c r="S344" i="3"/>
  <c r="S345" i="3"/>
  <c r="S346" i="3"/>
  <c r="S347" i="3"/>
  <c r="S348" i="3"/>
  <c r="S349" i="3"/>
  <c r="S350" i="3"/>
  <c r="S351" i="3"/>
  <c r="S352" i="3"/>
  <c r="S353" i="3"/>
  <c r="S354" i="3"/>
  <c r="S355" i="3"/>
  <c r="S356" i="3"/>
  <c r="S357" i="3"/>
  <c r="S358" i="3"/>
  <c r="S359" i="3"/>
  <c r="S360" i="3"/>
  <c r="S361" i="3"/>
  <c r="S362" i="3"/>
  <c r="S363" i="3"/>
  <c r="S364" i="3"/>
  <c r="S365" i="3"/>
  <c r="S366" i="3"/>
  <c r="S367" i="3"/>
  <c r="S368" i="3"/>
  <c r="S369" i="3"/>
  <c r="S370" i="3"/>
  <c r="S371" i="3"/>
  <c r="S372" i="3"/>
  <c r="S373" i="3"/>
  <c r="S374" i="3"/>
  <c r="S375" i="3"/>
  <c r="S376" i="3"/>
  <c r="S377" i="3"/>
  <c r="S378" i="3"/>
  <c r="S379" i="3"/>
  <c r="S380" i="3"/>
  <c r="S381" i="3"/>
  <c r="S382" i="3"/>
  <c r="S383" i="3"/>
  <c r="S384" i="3"/>
  <c r="S385" i="3"/>
  <c r="S386" i="3"/>
  <c r="S387" i="3"/>
  <c r="S388" i="3"/>
  <c r="S389" i="3"/>
  <c r="S390" i="3"/>
  <c r="S391" i="3"/>
  <c r="S392" i="3"/>
  <c r="S393" i="3"/>
  <c r="S394" i="3"/>
  <c r="S395" i="3"/>
  <c r="S396" i="3"/>
  <c r="S397" i="3"/>
  <c r="S398" i="3"/>
  <c r="S399" i="3"/>
  <c r="S400" i="3"/>
  <c r="S401" i="3"/>
  <c r="S402" i="3"/>
  <c r="S403" i="3"/>
  <c r="S404" i="3"/>
  <c r="S405" i="3"/>
  <c r="S406" i="3"/>
  <c r="S407" i="3"/>
  <c r="S408" i="3"/>
  <c r="S409" i="3"/>
  <c r="S410" i="3"/>
  <c r="S411" i="3"/>
  <c r="S412" i="3"/>
  <c r="S413" i="3"/>
  <c r="S414" i="3"/>
  <c r="S415" i="3"/>
  <c r="S416" i="3"/>
  <c r="S417" i="3"/>
  <c r="S418" i="3"/>
  <c r="S419" i="3"/>
  <c r="S420" i="3"/>
  <c r="S421" i="3"/>
  <c r="S422" i="3"/>
  <c r="S423" i="3"/>
  <c r="S424" i="3"/>
  <c r="S425" i="3"/>
  <c r="S426" i="3"/>
  <c r="S427" i="3"/>
  <c r="S428" i="3"/>
  <c r="S429" i="3"/>
  <c r="S430" i="3"/>
  <c r="S431" i="3"/>
  <c r="S432" i="3"/>
  <c r="S433" i="3"/>
  <c r="S434" i="3"/>
  <c r="S435" i="3"/>
  <c r="S436" i="3"/>
  <c r="S437" i="3"/>
  <c r="S438" i="3"/>
  <c r="S439" i="3"/>
  <c r="S440" i="3"/>
  <c r="S441" i="3"/>
  <c r="S442" i="3"/>
  <c r="S443" i="3"/>
  <c r="S444" i="3"/>
  <c r="S445" i="3"/>
  <c r="S446" i="3"/>
  <c r="S447" i="3"/>
  <c r="S448" i="3"/>
  <c r="S449" i="3"/>
  <c r="S450" i="3"/>
  <c r="S451" i="3"/>
  <c r="S452" i="3"/>
  <c r="S453" i="3"/>
  <c r="S454" i="3"/>
  <c r="S455" i="3"/>
  <c r="S456" i="3"/>
  <c r="S457" i="3"/>
  <c r="S458" i="3"/>
  <c r="S459" i="3"/>
  <c r="S460" i="3"/>
  <c r="S461" i="3"/>
  <c r="S462" i="3"/>
  <c r="S463" i="3"/>
  <c r="S464" i="3"/>
  <c r="S465" i="3"/>
  <c r="S466" i="3"/>
  <c r="S467" i="3"/>
  <c r="S468" i="3"/>
  <c r="S469" i="3"/>
  <c r="S470" i="3"/>
  <c r="S471" i="3"/>
  <c r="S472" i="3"/>
  <c r="S473" i="3"/>
  <c r="S474" i="3"/>
  <c r="S475" i="3"/>
  <c r="S476" i="3"/>
  <c r="S477" i="3"/>
  <c r="S478" i="3"/>
  <c r="S479" i="3"/>
  <c r="S480" i="3"/>
  <c r="S481" i="3"/>
  <c r="S482" i="3"/>
  <c r="S483" i="3"/>
  <c r="S484" i="3"/>
  <c r="S485" i="3"/>
  <c r="S486" i="3"/>
  <c r="S487" i="3"/>
  <c r="S488" i="3"/>
  <c r="S489" i="3"/>
  <c r="S490" i="3"/>
  <c r="S491" i="3"/>
  <c r="S492" i="3"/>
  <c r="S493" i="3"/>
  <c r="S494" i="3"/>
  <c r="S495" i="3"/>
  <c r="S496" i="3"/>
  <c r="S497" i="3"/>
  <c r="S498" i="3"/>
  <c r="S499" i="3"/>
  <c r="S500" i="3"/>
  <c r="S501" i="3"/>
  <c r="S502" i="3"/>
  <c r="S503" i="3"/>
  <c r="S504" i="3"/>
  <c r="S505" i="3"/>
  <c r="S506" i="3"/>
  <c r="S507" i="3"/>
  <c r="S508" i="3"/>
  <c r="S509" i="3"/>
  <c r="S510" i="3"/>
  <c r="S511" i="3"/>
  <c r="S512" i="3"/>
  <c r="S513" i="3"/>
  <c r="S514" i="3"/>
  <c r="S515" i="3"/>
  <c r="S516" i="3"/>
  <c r="S517" i="3"/>
  <c r="S518" i="3"/>
  <c r="S519" i="3"/>
  <c r="S520" i="3"/>
  <c r="S521" i="3"/>
  <c r="S522" i="3"/>
  <c r="S523" i="3"/>
  <c r="S524" i="3"/>
  <c r="S525" i="3"/>
  <c r="S526" i="3"/>
  <c r="S527" i="3"/>
  <c r="S528" i="3"/>
  <c r="S529" i="3"/>
  <c r="S530" i="3"/>
  <c r="S531" i="3"/>
  <c r="S532" i="3"/>
  <c r="S533" i="3"/>
  <c r="S534" i="3"/>
  <c r="S535" i="3"/>
  <c r="S536" i="3"/>
  <c r="S537" i="3"/>
  <c r="S538" i="3"/>
  <c r="S539" i="3"/>
  <c r="S540" i="3"/>
  <c r="S541" i="3"/>
  <c r="S542" i="3"/>
  <c r="S543" i="3"/>
  <c r="S544" i="3"/>
  <c r="S545" i="3"/>
  <c r="S546" i="3"/>
  <c r="S547" i="3"/>
  <c r="S548" i="3"/>
  <c r="S549" i="3"/>
  <c r="S550" i="3"/>
  <c r="S551" i="3"/>
  <c r="S552" i="3"/>
  <c r="S553" i="3"/>
  <c r="S554" i="3"/>
  <c r="S555" i="3"/>
  <c r="S556" i="3"/>
  <c r="S557" i="3"/>
  <c r="S558" i="3"/>
  <c r="S559" i="3"/>
  <c r="S560" i="3"/>
  <c r="S561" i="3"/>
  <c r="S562" i="3"/>
  <c r="S563" i="3"/>
  <c r="S564" i="3"/>
  <c r="S565" i="3"/>
  <c r="S566" i="3"/>
  <c r="S567" i="3"/>
  <c r="S568" i="3"/>
  <c r="S569" i="3"/>
  <c r="S570" i="3"/>
  <c r="S571" i="3"/>
  <c r="S572" i="3"/>
  <c r="S573" i="3"/>
  <c r="S574" i="3"/>
  <c r="S575" i="3"/>
  <c r="S576" i="3"/>
  <c r="S577" i="3"/>
  <c r="S578" i="3"/>
  <c r="S579" i="3"/>
  <c r="S580" i="3"/>
  <c r="S581" i="3"/>
  <c r="S582" i="3"/>
  <c r="S583" i="3"/>
  <c r="S584" i="3"/>
  <c r="S585" i="3"/>
  <c r="S586" i="3"/>
  <c r="S587" i="3"/>
  <c r="S588" i="3"/>
  <c r="S589" i="3"/>
  <c r="S590" i="3"/>
  <c r="S591" i="3"/>
  <c r="S592" i="3"/>
  <c r="S593" i="3"/>
  <c r="S594" i="3"/>
  <c r="S595" i="3"/>
  <c r="S596" i="3"/>
  <c r="S597" i="3"/>
  <c r="S598" i="3"/>
  <c r="S599" i="3"/>
  <c r="S600" i="3"/>
  <c r="S601" i="3"/>
  <c r="S602" i="3"/>
  <c r="S603" i="3"/>
  <c r="S604" i="3"/>
  <c r="S605" i="3"/>
  <c r="S606" i="3"/>
  <c r="S607" i="3"/>
  <c r="S608" i="3"/>
  <c r="S609" i="3"/>
  <c r="S610" i="3"/>
  <c r="S611" i="3"/>
  <c r="S612" i="3"/>
  <c r="S613" i="3"/>
  <c r="S614" i="3"/>
  <c r="S615" i="3"/>
  <c r="S616" i="3"/>
  <c r="S617" i="3"/>
  <c r="S618" i="3"/>
  <c r="S619" i="3"/>
  <c r="S620" i="3"/>
  <c r="S621" i="3"/>
  <c r="S622" i="3"/>
  <c r="S623" i="3"/>
  <c r="S624" i="3"/>
  <c r="S625" i="3"/>
  <c r="S626" i="3"/>
  <c r="S627" i="3"/>
  <c r="S628" i="3"/>
  <c r="S629" i="3"/>
  <c r="S630" i="3"/>
  <c r="S631" i="3"/>
  <c r="S632" i="3"/>
  <c r="S633" i="3"/>
  <c r="S634" i="3"/>
  <c r="S635" i="3"/>
  <c r="S636" i="3"/>
  <c r="S637" i="3"/>
  <c r="S638" i="3"/>
  <c r="S639" i="3"/>
  <c r="S640" i="3"/>
  <c r="S641" i="3"/>
  <c r="S642" i="3"/>
  <c r="S643" i="3"/>
  <c r="S644" i="3"/>
  <c r="S645" i="3"/>
  <c r="S646" i="3"/>
  <c r="S647" i="3"/>
  <c r="S648" i="3"/>
  <c r="S649" i="3"/>
  <c r="S650" i="3"/>
  <c r="S651" i="3"/>
  <c r="S652" i="3"/>
  <c r="S653" i="3"/>
  <c r="S654" i="3"/>
  <c r="S655" i="3"/>
  <c r="S656" i="3"/>
  <c r="S657" i="3"/>
  <c r="S658" i="3"/>
  <c r="S659" i="3"/>
  <c r="S660" i="3"/>
  <c r="S661" i="3"/>
  <c r="S662" i="3"/>
  <c r="S663" i="3"/>
  <c r="S664" i="3"/>
  <c r="S665" i="3"/>
  <c r="S666" i="3"/>
  <c r="S667" i="3"/>
  <c r="S668" i="3"/>
  <c r="S669" i="3"/>
  <c r="S670" i="3"/>
  <c r="S671" i="3"/>
  <c r="S672" i="3"/>
  <c r="S673" i="3"/>
  <c r="S674" i="3"/>
  <c r="S675" i="3"/>
  <c r="S676" i="3"/>
  <c r="S677" i="3"/>
  <c r="S678" i="3"/>
  <c r="S679" i="3"/>
  <c r="S680" i="3"/>
  <c r="S681" i="3"/>
  <c r="S682" i="3"/>
  <c r="S683" i="3"/>
  <c r="S684" i="3"/>
  <c r="S685" i="3"/>
  <c r="S686" i="3"/>
  <c r="S687" i="3"/>
  <c r="S688" i="3"/>
  <c r="S689" i="3"/>
  <c r="S690" i="3"/>
  <c r="S691" i="3"/>
  <c r="S692" i="3"/>
  <c r="S693" i="3"/>
  <c r="S694" i="3"/>
  <c r="S695" i="3"/>
  <c r="S696" i="3"/>
  <c r="S697" i="3"/>
  <c r="S698" i="3"/>
  <c r="S699" i="3"/>
  <c r="S700" i="3"/>
  <c r="S701" i="3"/>
  <c r="S702" i="3"/>
  <c r="S703" i="3"/>
  <c r="S704" i="3"/>
  <c r="S705" i="3"/>
  <c r="S706" i="3"/>
  <c r="S707" i="3"/>
  <c r="S708" i="3"/>
  <c r="S709" i="3"/>
  <c r="S710" i="3"/>
  <c r="S711" i="3"/>
  <c r="S712" i="3"/>
  <c r="S713" i="3"/>
  <c r="S714" i="3"/>
  <c r="S715" i="3"/>
  <c r="S716" i="3"/>
  <c r="S717" i="3"/>
  <c r="S718" i="3"/>
  <c r="S719" i="3"/>
  <c r="S720" i="3"/>
  <c r="S721" i="3"/>
  <c r="S722" i="3"/>
  <c r="S723" i="3"/>
  <c r="S724" i="3"/>
  <c r="S725" i="3"/>
  <c r="S726" i="3"/>
  <c r="S727" i="3"/>
  <c r="S728" i="3"/>
  <c r="S729" i="3"/>
  <c r="S730" i="3"/>
  <c r="S731" i="3"/>
  <c r="S732" i="3"/>
  <c r="S733" i="3"/>
  <c r="S734" i="3"/>
  <c r="S735" i="3"/>
  <c r="S736" i="3"/>
  <c r="S737" i="3"/>
  <c r="S738" i="3"/>
  <c r="S739" i="3"/>
  <c r="S740" i="3"/>
  <c r="S741" i="3"/>
  <c r="S742" i="3"/>
  <c r="S743" i="3"/>
  <c r="S744" i="3"/>
  <c r="S745" i="3"/>
  <c r="S746" i="3"/>
  <c r="S747" i="3"/>
  <c r="S748" i="3"/>
  <c r="S749" i="3"/>
  <c r="S750" i="3"/>
  <c r="S751" i="3"/>
  <c r="S752" i="3"/>
  <c r="S753" i="3"/>
  <c r="S754" i="3"/>
  <c r="S755" i="3"/>
  <c r="S756" i="3"/>
  <c r="S757" i="3"/>
  <c r="S758" i="3"/>
  <c r="S759" i="3"/>
  <c r="S760" i="3"/>
  <c r="S761" i="3"/>
  <c r="S762" i="3"/>
  <c r="S763" i="3"/>
  <c r="S764" i="3"/>
  <c r="S765" i="3"/>
  <c r="S766" i="3"/>
  <c r="S767" i="3"/>
  <c r="S768" i="3"/>
  <c r="S769" i="3"/>
  <c r="S770" i="3"/>
  <c r="S771" i="3"/>
  <c r="S772" i="3"/>
  <c r="S773" i="3"/>
  <c r="S774" i="3"/>
  <c r="S775" i="3"/>
  <c r="S776" i="3"/>
  <c r="S777" i="3"/>
  <c r="S778" i="3"/>
  <c r="S779" i="3"/>
  <c r="S780" i="3"/>
  <c r="S781" i="3"/>
  <c r="S782" i="3"/>
  <c r="S783" i="3"/>
  <c r="S784" i="3"/>
  <c r="S785" i="3"/>
  <c r="S786" i="3"/>
  <c r="S787" i="3"/>
  <c r="S788" i="3"/>
  <c r="S789" i="3"/>
  <c r="S790" i="3"/>
  <c r="S791" i="3"/>
  <c r="S792" i="3"/>
  <c r="S793" i="3"/>
  <c r="S794" i="3"/>
  <c r="S795" i="3"/>
  <c r="S796" i="3"/>
  <c r="S797" i="3"/>
  <c r="S798" i="3"/>
  <c r="S799" i="3"/>
  <c r="S800" i="3"/>
  <c r="S801" i="3"/>
  <c r="S802" i="3"/>
  <c r="S803" i="3"/>
  <c r="S804" i="3"/>
  <c r="S805" i="3"/>
  <c r="S806" i="3"/>
  <c r="S807" i="3"/>
  <c r="S808" i="3"/>
  <c r="S809" i="3"/>
  <c r="S810" i="3"/>
  <c r="S811" i="3"/>
  <c r="S812" i="3"/>
  <c r="S813" i="3"/>
  <c r="S814" i="3"/>
  <c r="S815" i="3"/>
  <c r="S816" i="3"/>
  <c r="S817" i="3"/>
  <c r="S818" i="3"/>
  <c r="S819" i="3"/>
  <c r="S820" i="3"/>
  <c r="S821" i="3"/>
  <c r="S822" i="3"/>
  <c r="S823" i="3"/>
  <c r="S824" i="3"/>
  <c r="S825" i="3"/>
  <c r="S826" i="3"/>
  <c r="S827" i="3"/>
  <c r="S828" i="3"/>
  <c r="S829" i="3"/>
  <c r="S830" i="3"/>
  <c r="S831" i="3"/>
  <c r="S832" i="3"/>
  <c r="S833" i="3"/>
  <c r="S834" i="3"/>
  <c r="S835" i="3"/>
  <c r="S836" i="3"/>
  <c r="S837" i="3"/>
  <c r="S838" i="3"/>
  <c r="S839" i="3"/>
  <c r="S840" i="3"/>
  <c r="S841" i="3"/>
  <c r="S842" i="3"/>
  <c r="S843" i="3"/>
  <c r="S844" i="3"/>
  <c r="S845" i="3"/>
  <c r="S846" i="3"/>
  <c r="S847" i="3"/>
  <c r="S848" i="3"/>
  <c r="S849" i="3"/>
  <c r="S850" i="3"/>
  <c r="S851" i="3"/>
  <c r="S852" i="3"/>
  <c r="S853" i="3"/>
  <c r="S854" i="3"/>
  <c r="S855" i="3"/>
  <c r="S856" i="3"/>
  <c r="S857" i="3"/>
  <c r="S858" i="3"/>
  <c r="S859" i="3"/>
  <c r="S860" i="3"/>
  <c r="S861" i="3"/>
  <c r="S862" i="3"/>
  <c r="S863" i="3"/>
  <c r="S864" i="3"/>
  <c r="S865" i="3"/>
  <c r="S866" i="3"/>
  <c r="S867" i="3"/>
  <c r="S868" i="3"/>
  <c r="S869" i="3"/>
  <c r="S870" i="3"/>
  <c r="S871" i="3"/>
  <c r="S872" i="3"/>
  <c r="S873" i="3"/>
  <c r="S874" i="3"/>
  <c r="S875" i="3"/>
  <c r="S876" i="3"/>
  <c r="S877" i="3"/>
  <c r="S878" i="3"/>
  <c r="S879" i="3"/>
  <c r="S880" i="3"/>
  <c r="S881" i="3"/>
  <c r="S882" i="3"/>
  <c r="S883" i="3"/>
  <c r="S884" i="3"/>
  <c r="S885" i="3"/>
  <c r="S886" i="3"/>
  <c r="S887" i="3"/>
  <c r="S888" i="3"/>
  <c r="S889" i="3"/>
  <c r="S890" i="3"/>
  <c r="S891" i="3"/>
  <c r="S892" i="3"/>
  <c r="S893" i="3"/>
  <c r="S894" i="3"/>
  <c r="S895" i="3"/>
  <c r="S896" i="3"/>
  <c r="S897" i="3"/>
  <c r="S898" i="3"/>
  <c r="S899" i="3"/>
  <c r="S900" i="3"/>
  <c r="S901" i="3"/>
  <c r="S902" i="3"/>
  <c r="S903" i="3"/>
  <c r="S904" i="3"/>
  <c r="S905" i="3"/>
  <c r="S906" i="3"/>
  <c r="S907" i="3"/>
  <c r="S908" i="3"/>
  <c r="S909" i="3"/>
  <c r="S910" i="3"/>
  <c r="S911" i="3"/>
  <c r="S912" i="3"/>
  <c r="S913" i="3"/>
  <c r="S914" i="3"/>
  <c r="S915" i="3"/>
  <c r="S916" i="3"/>
  <c r="S917" i="3"/>
  <c r="S918" i="3"/>
  <c r="S919" i="3"/>
  <c r="S920" i="3"/>
  <c r="S921" i="3"/>
  <c r="S922" i="3"/>
  <c r="S923" i="3"/>
  <c r="S924" i="3"/>
  <c r="S925" i="3"/>
  <c r="S926" i="3"/>
  <c r="S927" i="3"/>
  <c r="S928" i="3"/>
  <c r="S929" i="3"/>
  <c r="S930" i="3"/>
  <c r="S931" i="3"/>
  <c r="S932" i="3"/>
  <c r="S933" i="3"/>
  <c r="S934" i="3"/>
  <c r="S935" i="3"/>
  <c r="S936" i="3"/>
  <c r="S937" i="3"/>
  <c r="S938" i="3"/>
  <c r="S939" i="3"/>
  <c r="S940" i="3"/>
  <c r="S941" i="3"/>
  <c r="S942" i="3"/>
  <c r="S943" i="3"/>
  <c r="S944" i="3"/>
  <c r="S945" i="3"/>
  <c r="S946" i="3"/>
  <c r="S947" i="3"/>
  <c r="S948" i="3"/>
  <c r="S949" i="3"/>
  <c r="S950" i="3"/>
  <c r="S951" i="3"/>
  <c r="S952" i="3"/>
  <c r="S953" i="3"/>
  <c r="S954" i="3"/>
  <c r="S955" i="3"/>
  <c r="S956" i="3"/>
  <c r="S957" i="3"/>
  <c r="S958" i="3"/>
  <c r="S959" i="3"/>
  <c r="S960" i="3"/>
  <c r="S961" i="3"/>
  <c r="S962" i="3"/>
  <c r="S963" i="3"/>
  <c r="S964" i="3"/>
  <c r="S965" i="3"/>
  <c r="S966" i="3"/>
  <c r="S967" i="3"/>
  <c r="S968" i="3"/>
  <c r="S969" i="3"/>
  <c r="S970" i="3"/>
  <c r="S971" i="3"/>
  <c r="S972" i="3"/>
  <c r="S973" i="3"/>
  <c r="S974" i="3"/>
  <c r="S975" i="3"/>
  <c r="S976" i="3"/>
  <c r="S977" i="3"/>
  <c r="S978" i="3"/>
  <c r="S979" i="3"/>
  <c r="S980" i="3"/>
  <c r="S981" i="3"/>
  <c r="S982" i="3"/>
  <c r="S983" i="3"/>
  <c r="S984" i="3"/>
  <c r="S985" i="3"/>
  <c r="S986" i="3"/>
  <c r="S987" i="3"/>
  <c r="S988" i="3"/>
  <c r="S989" i="3"/>
  <c r="S990" i="3"/>
  <c r="S991" i="3"/>
  <c r="S992" i="3"/>
  <c r="S993" i="3"/>
  <c r="S994" i="3"/>
  <c r="S995" i="3"/>
  <c r="S996" i="3"/>
  <c r="S997" i="3"/>
  <c r="S998" i="3"/>
  <c r="S999" i="3"/>
  <c r="S1000" i="3"/>
  <c r="S1001" i="3"/>
  <c r="S1002" i="3"/>
  <c r="S1003" i="3"/>
  <c r="S1004" i="3"/>
  <c r="S1005" i="3"/>
  <c r="S1006" i="3"/>
  <c r="K3" i="3"/>
  <c r="L3" i="3"/>
  <c r="M3" i="3"/>
  <c r="N3" i="3"/>
  <c r="O3" i="3"/>
  <c r="P3" i="3"/>
  <c r="T3" i="3"/>
  <c r="U3" i="3"/>
  <c r="V3" i="3"/>
  <c r="W3" i="3"/>
  <c r="X3" i="3"/>
  <c r="Y3" i="3"/>
  <c r="Z3" i="3"/>
  <c r="AA3" i="3"/>
  <c r="AB3" i="3"/>
  <c r="AD3" i="3"/>
  <c r="AE3" i="3"/>
  <c r="AF3" i="3"/>
  <c r="AG3" i="3"/>
  <c r="AH3" i="3"/>
  <c r="AI3" i="3"/>
  <c r="AJ3" i="3"/>
  <c r="AK3" i="3"/>
  <c r="AL3" i="3"/>
  <c r="AM3" i="3"/>
  <c r="AP3" i="3"/>
  <c r="AR3" i="3"/>
  <c r="AS3" i="3"/>
  <c r="AT3" i="3"/>
  <c r="AU3" i="3"/>
  <c r="AV3" i="3"/>
  <c r="AW3" i="3"/>
  <c r="AX3" i="3"/>
  <c r="AY3" i="3"/>
  <c r="AZ3" i="3"/>
  <c r="BA3" i="3"/>
  <c r="BB3" i="3"/>
  <c r="BC3" i="3"/>
  <c r="BH3" i="3"/>
  <c r="BI3" i="3"/>
  <c r="K4" i="3"/>
  <c r="L4" i="3"/>
  <c r="M4" i="3"/>
  <c r="N4" i="3"/>
  <c r="O4" i="3"/>
  <c r="P4" i="3"/>
  <c r="T4" i="3"/>
  <c r="U4" i="3"/>
  <c r="V4" i="3"/>
  <c r="W4" i="3"/>
  <c r="X4" i="3"/>
  <c r="Y4" i="3"/>
  <c r="Z4" i="3"/>
  <c r="AA4" i="3"/>
  <c r="AB4" i="3"/>
  <c r="AD4" i="3"/>
  <c r="AE4" i="3"/>
  <c r="AF4" i="3"/>
  <c r="AG4" i="3"/>
  <c r="AH4" i="3"/>
  <c r="AI4" i="3"/>
  <c r="AJ4" i="3"/>
  <c r="AK4" i="3"/>
  <c r="AL4" i="3"/>
  <c r="AM4" i="3"/>
  <c r="AP4" i="3"/>
  <c r="AR4" i="3"/>
  <c r="AS4" i="3"/>
  <c r="AT4" i="3"/>
  <c r="AU4" i="3"/>
  <c r="AV4" i="3"/>
  <c r="AW4" i="3"/>
  <c r="AX4" i="3"/>
  <c r="AY4" i="3"/>
  <c r="AZ4" i="3"/>
  <c r="BA4" i="3"/>
  <c r="BB4" i="3"/>
  <c r="BC4" i="3"/>
  <c r="BH4" i="3"/>
  <c r="BI4" i="3"/>
  <c r="K5" i="3"/>
  <c r="L5" i="3"/>
  <c r="M5" i="3"/>
  <c r="N5" i="3"/>
  <c r="O5" i="3"/>
  <c r="P5" i="3"/>
  <c r="T5" i="3"/>
  <c r="U5" i="3"/>
  <c r="V5" i="3"/>
  <c r="W5" i="3"/>
  <c r="X5" i="3"/>
  <c r="Y5" i="3"/>
  <c r="Z5" i="3"/>
  <c r="AA5" i="3"/>
  <c r="AB5" i="3"/>
  <c r="AD5" i="3"/>
  <c r="AE5" i="3"/>
  <c r="AF5" i="3"/>
  <c r="AG5" i="3"/>
  <c r="AH5" i="3"/>
  <c r="AI5" i="3"/>
  <c r="AJ5" i="3"/>
  <c r="AK5" i="3"/>
  <c r="AL5" i="3"/>
  <c r="AM5" i="3"/>
  <c r="AP5" i="3"/>
  <c r="AR5" i="3"/>
  <c r="AS5" i="3"/>
  <c r="AT5" i="3"/>
  <c r="AU5" i="3"/>
  <c r="AV5" i="3"/>
  <c r="AW5" i="3"/>
  <c r="AX5" i="3"/>
  <c r="AY5" i="3"/>
  <c r="AZ5" i="3"/>
  <c r="BA5" i="3"/>
  <c r="BB5" i="3"/>
  <c r="BC5" i="3"/>
  <c r="BH5" i="3"/>
  <c r="BI5" i="3"/>
  <c r="K6" i="3"/>
  <c r="L6" i="3"/>
  <c r="M6" i="3"/>
  <c r="N6" i="3"/>
  <c r="O6" i="3"/>
  <c r="P6" i="3"/>
  <c r="T6" i="3"/>
  <c r="U6" i="3"/>
  <c r="V6" i="3"/>
  <c r="W6" i="3"/>
  <c r="X6" i="3"/>
  <c r="Y6" i="3"/>
  <c r="Z6" i="3"/>
  <c r="AA6" i="3"/>
  <c r="AB6" i="3"/>
  <c r="AD6" i="3"/>
  <c r="AE6" i="3"/>
  <c r="AF6" i="3"/>
  <c r="AG6" i="3"/>
  <c r="AH6" i="3"/>
  <c r="AI6" i="3"/>
  <c r="AJ6" i="3"/>
  <c r="AK6" i="3"/>
  <c r="AL6" i="3"/>
  <c r="AM6" i="3"/>
  <c r="AP6" i="3"/>
  <c r="AR6" i="3"/>
  <c r="AS6" i="3"/>
  <c r="AT6" i="3"/>
  <c r="AU6" i="3"/>
  <c r="AV6" i="3"/>
  <c r="AW6" i="3"/>
  <c r="AX6" i="3"/>
  <c r="AY6" i="3"/>
  <c r="AZ6" i="3"/>
  <c r="BA6" i="3"/>
  <c r="BB6" i="3"/>
  <c r="BC6" i="3"/>
  <c r="BH6" i="3"/>
  <c r="BI6" i="3"/>
  <c r="K7" i="3"/>
  <c r="L7" i="3"/>
  <c r="M7" i="3"/>
  <c r="N7" i="3"/>
  <c r="O7" i="3"/>
  <c r="P7" i="3"/>
  <c r="T7" i="3"/>
  <c r="U7" i="3"/>
  <c r="V7" i="3"/>
  <c r="W7" i="3"/>
  <c r="X7" i="3"/>
  <c r="Y7" i="3"/>
  <c r="Z7" i="3"/>
  <c r="AA7" i="3"/>
  <c r="AB7" i="3"/>
  <c r="AD7" i="3"/>
  <c r="AE7" i="3"/>
  <c r="AF7" i="3"/>
  <c r="AG7" i="3"/>
  <c r="AH7" i="3"/>
  <c r="AI7" i="3"/>
  <c r="AJ7" i="3"/>
  <c r="AK7" i="3"/>
  <c r="AL7" i="3"/>
  <c r="AM7" i="3"/>
  <c r="AP7" i="3"/>
  <c r="AR7" i="3"/>
  <c r="AS7" i="3"/>
  <c r="AT7" i="3"/>
  <c r="AU7" i="3"/>
  <c r="AV7" i="3"/>
  <c r="AW7" i="3"/>
  <c r="AX7" i="3"/>
  <c r="AY7" i="3"/>
  <c r="AZ7" i="3"/>
  <c r="BA7" i="3"/>
  <c r="BB7" i="3"/>
  <c r="BC7" i="3"/>
  <c r="BH7" i="3"/>
  <c r="BI7" i="3"/>
  <c r="K8" i="3"/>
  <c r="L8" i="3"/>
  <c r="M8" i="3"/>
  <c r="N8" i="3"/>
  <c r="O8" i="3"/>
  <c r="P8" i="3"/>
  <c r="T8" i="3"/>
  <c r="U8" i="3"/>
  <c r="V8" i="3"/>
  <c r="W8" i="3"/>
  <c r="X8" i="3"/>
  <c r="Y8" i="3"/>
  <c r="Z8" i="3"/>
  <c r="AA8" i="3"/>
  <c r="AB8" i="3"/>
  <c r="AD8" i="3"/>
  <c r="AE8" i="3"/>
  <c r="AF8" i="3"/>
  <c r="AG8" i="3"/>
  <c r="AH8" i="3"/>
  <c r="AI8" i="3"/>
  <c r="AJ8" i="3"/>
  <c r="AK8" i="3"/>
  <c r="AL8" i="3"/>
  <c r="AM8" i="3"/>
  <c r="AP8" i="3"/>
  <c r="AR8" i="3"/>
  <c r="AS8" i="3"/>
  <c r="AT8" i="3"/>
  <c r="AU8" i="3"/>
  <c r="AV8" i="3"/>
  <c r="AW8" i="3"/>
  <c r="AX8" i="3"/>
  <c r="AY8" i="3"/>
  <c r="AZ8" i="3"/>
  <c r="BA8" i="3"/>
  <c r="BB8" i="3"/>
  <c r="BC8" i="3"/>
  <c r="BH8" i="3"/>
  <c r="BI8" i="3"/>
  <c r="K9" i="3"/>
  <c r="L9" i="3"/>
  <c r="M9" i="3"/>
  <c r="N9" i="3"/>
  <c r="O9" i="3"/>
  <c r="P9" i="3"/>
  <c r="T9" i="3"/>
  <c r="U9" i="3"/>
  <c r="V9" i="3"/>
  <c r="W9" i="3"/>
  <c r="X9" i="3"/>
  <c r="Y9" i="3"/>
  <c r="Z9" i="3"/>
  <c r="AA9" i="3"/>
  <c r="AB9" i="3"/>
  <c r="AD9" i="3"/>
  <c r="AE9" i="3"/>
  <c r="AF9" i="3"/>
  <c r="AG9" i="3"/>
  <c r="AH9" i="3"/>
  <c r="AI9" i="3"/>
  <c r="AJ9" i="3"/>
  <c r="AK9" i="3"/>
  <c r="AL9" i="3"/>
  <c r="AM9" i="3"/>
  <c r="AP9" i="3"/>
  <c r="AR9" i="3"/>
  <c r="AS9" i="3"/>
  <c r="AT9" i="3"/>
  <c r="AU9" i="3"/>
  <c r="AV9" i="3"/>
  <c r="AW9" i="3"/>
  <c r="AX9" i="3"/>
  <c r="AY9" i="3"/>
  <c r="AZ9" i="3"/>
  <c r="BA9" i="3"/>
  <c r="BB9" i="3"/>
  <c r="BC9" i="3"/>
  <c r="BH9" i="3"/>
  <c r="BI9" i="3"/>
  <c r="K10" i="3"/>
  <c r="L10" i="3"/>
  <c r="M10" i="3"/>
  <c r="N10" i="3"/>
  <c r="O10" i="3"/>
  <c r="P10" i="3"/>
  <c r="T10" i="3"/>
  <c r="U10" i="3"/>
  <c r="V10" i="3"/>
  <c r="W10" i="3"/>
  <c r="X10" i="3"/>
  <c r="Y10" i="3"/>
  <c r="Z10" i="3"/>
  <c r="AA10" i="3"/>
  <c r="AB10" i="3"/>
  <c r="AD10" i="3"/>
  <c r="AE10" i="3"/>
  <c r="AF10" i="3"/>
  <c r="AG10" i="3"/>
  <c r="AH10" i="3"/>
  <c r="AI10" i="3"/>
  <c r="AJ10" i="3"/>
  <c r="AK10" i="3"/>
  <c r="AL10" i="3"/>
  <c r="AM10" i="3"/>
  <c r="AP10" i="3"/>
  <c r="AR10" i="3"/>
  <c r="AS10" i="3"/>
  <c r="AT10" i="3"/>
  <c r="AU10" i="3"/>
  <c r="AV10" i="3"/>
  <c r="AW10" i="3"/>
  <c r="AX10" i="3"/>
  <c r="AY10" i="3"/>
  <c r="AZ10" i="3"/>
  <c r="BA10" i="3"/>
  <c r="BB10" i="3"/>
  <c r="BC10" i="3"/>
  <c r="BH10" i="3"/>
  <c r="BI10" i="3"/>
  <c r="K11" i="3"/>
  <c r="L11" i="3"/>
  <c r="M11" i="3"/>
  <c r="N11" i="3"/>
  <c r="O11" i="3"/>
  <c r="P11" i="3"/>
  <c r="T11" i="3"/>
  <c r="U11" i="3"/>
  <c r="V11" i="3"/>
  <c r="W11" i="3"/>
  <c r="X11" i="3"/>
  <c r="Y11" i="3"/>
  <c r="Z11" i="3"/>
  <c r="AA11" i="3"/>
  <c r="AB11" i="3"/>
  <c r="AD11" i="3"/>
  <c r="AE11" i="3"/>
  <c r="AF11" i="3"/>
  <c r="AG11" i="3"/>
  <c r="AH11" i="3"/>
  <c r="AI11" i="3"/>
  <c r="AJ11" i="3"/>
  <c r="AK11" i="3"/>
  <c r="AL11" i="3"/>
  <c r="AM11" i="3"/>
  <c r="AP11" i="3"/>
  <c r="AR11" i="3"/>
  <c r="AS11" i="3"/>
  <c r="AT11" i="3"/>
  <c r="AU11" i="3"/>
  <c r="AV11" i="3"/>
  <c r="AW11" i="3"/>
  <c r="AX11" i="3"/>
  <c r="AY11" i="3"/>
  <c r="AZ11" i="3"/>
  <c r="BA11" i="3"/>
  <c r="BB11" i="3"/>
  <c r="BC11" i="3"/>
  <c r="BH11" i="3"/>
  <c r="BI11" i="3"/>
  <c r="K12" i="3"/>
  <c r="L12" i="3"/>
  <c r="M12" i="3"/>
  <c r="N12" i="3"/>
  <c r="O12" i="3"/>
  <c r="P12" i="3"/>
  <c r="T12" i="3"/>
  <c r="U12" i="3"/>
  <c r="V12" i="3"/>
  <c r="W12" i="3"/>
  <c r="X12" i="3"/>
  <c r="Y12" i="3"/>
  <c r="Z12" i="3"/>
  <c r="AA12" i="3"/>
  <c r="AB12" i="3"/>
  <c r="AD12" i="3"/>
  <c r="AE12" i="3"/>
  <c r="AF12" i="3"/>
  <c r="AG12" i="3"/>
  <c r="AH12" i="3"/>
  <c r="AI12" i="3"/>
  <c r="AJ12" i="3"/>
  <c r="AK12" i="3"/>
  <c r="AL12" i="3"/>
  <c r="AM12" i="3"/>
  <c r="AP12" i="3"/>
  <c r="AR12" i="3"/>
  <c r="AS12" i="3"/>
  <c r="AT12" i="3"/>
  <c r="AU12" i="3"/>
  <c r="AV12" i="3"/>
  <c r="AW12" i="3"/>
  <c r="AX12" i="3"/>
  <c r="AY12" i="3"/>
  <c r="AZ12" i="3"/>
  <c r="BA12" i="3"/>
  <c r="BB12" i="3"/>
  <c r="BC12" i="3"/>
  <c r="BH12" i="3"/>
  <c r="BI12" i="3"/>
  <c r="K13" i="3"/>
  <c r="L13" i="3"/>
  <c r="M13" i="3"/>
  <c r="N13" i="3"/>
  <c r="O13" i="3"/>
  <c r="P13" i="3"/>
  <c r="T13" i="3"/>
  <c r="U13" i="3"/>
  <c r="V13" i="3"/>
  <c r="W13" i="3"/>
  <c r="X13" i="3"/>
  <c r="Y13" i="3"/>
  <c r="Z13" i="3"/>
  <c r="AA13" i="3"/>
  <c r="AB13" i="3"/>
  <c r="AD13" i="3"/>
  <c r="AE13" i="3"/>
  <c r="AF13" i="3"/>
  <c r="AG13" i="3"/>
  <c r="AH13" i="3"/>
  <c r="AI13" i="3"/>
  <c r="AJ13" i="3"/>
  <c r="AK13" i="3"/>
  <c r="AL13" i="3"/>
  <c r="AM13" i="3"/>
  <c r="AP13" i="3"/>
  <c r="AR13" i="3"/>
  <c r="AS13" i="3"/>
  <c r="AT13" i="3"/>
  <c r="AU13" i="3"/>
  <c r="AV13" i="3"/>
  <c r="AW13" i="3"/>
  <c r="AX13" i="3"/>
  <c r="AY13" i="3"/>
  <c r="AZ13" i="3"/>
  <c r="BA13" i="3"/>
  <c r="BB13" i="3"/>
  <c r="BC13" i="3"/>
  <c r="BH13" i="3"/>
  <c r="BI13" i="3"/>
  <c r="K14" i="3"/>
  <c r="L14" i="3"/>
  <c r="M14" i="3"/>
  <c r="N14" i="3"/>
  <c r="O14" i="3"/>
  <c r="P14" i="3"/>
  <c r="T14" i="3"/>
  <c r="U14" i="3"/>
  <c r="W14" i="3"/>
  <c r="X14" i="3"/>
  <c r="Y14" i="3"/>
  <c r="Z14" i="3"/>
  <c r="AA14" i="3"/>
  <c r="AB14" i="3"/>
  <c r="AD14" i="3"/>
  <c r="AE14" i="3"/>
  <c r="AF14" i="3"/>
  <c r="AG14" i="3"/>
  <c r="AH14" i="3"/>
  <c r="AI14" i="3"/>
  <c r="AJ14" i="3"/>
  <c r="AK14" i="3"/>
  <c r="AL14" i="3"/>
  <c r="AM14" i="3"/>
  <c r="AP14" i="3"/>
  <c r="AR14" i="3"/>
  <c r="AS14" i="3"/>
  <c r="AT14" i="3"/>
  <c r="AU14" i="3"/>
  <c r="AV14" i="3"/>
  <c r="AW14" i="3"/>
  <c r="AX14" i="3"/>
  <c r="AY14" i="3"/>
  <c r="AZ14" i="3"/>
  <c r="BA14" i="3"/>
  <c r="BB14" i="3"/>
  <c r="BC14" i="3"/>
  <c r="BH14" i="3"/>
  <c r="BI14" i="3"/>
  <c r="K15" i="3"/>
  <c r="L15" i="3"/>
  <c r="M15" i="3"/>
  <c r="N15" i="3"/>
  <c r="O15" i="3"/>
  <c r="P15" i="3"/>
  <c r="U15" i="3"/>
  <c r="V15" i="3"/>
  <c r="W15" i="3"/>
  <c r="X15" i="3"/>
  <c r="Y15" i="3"/>
  <c r="Z15" i="3"/>
  <c r="AA15" i="3"/>
  <c r="AD15" i="3"/>
  <c r="AE15" i="3"/>
  <c r="AF15" i="3"/>
  <c r="AG15" i="3"/>
  <c r="AH15" i="3"/>
  <c r="AI15" i="3"/>
  <c r="AJ15" i="3"/>
  <c r="AK15" i="3"/>
  <c r="AL15" i="3"/>
  <c r="AM15" i="3"/>
  <c r="AP15" i="3"/>
  <c r="AR15" i="3"/>
  <c r="AS15" i="3"/>
  <c r="AT15" i="3"/>
  <c r="AU15" i="3"/>
  <c r="AV15" i="3"/>
  <c r="AW15" i="3"/>
  <c r="AX15" i="3"/>
  <c r="AY15" i="3"/>
  <c r="AZ15" i="3"/>
  <c r="BA15" i="3"/>
  <c r="BB15" i="3"/>
  <c r="BC15" i="3"/>
  <c r="BH15" i="3"/>
  <c r="BI15" i="3"/>
  <c r="K16" i="3"/>
  <c r="L16" i="3"/>
  <c r="M16" i="3"/>
  <c r="N16" i="3"/>
  <c r="O16" i="3"/>
  <c r="P16" i="3"/>
  <c r="T16" i="3"/>
  <c r="U16" i="3"/>
  <c r="V16" i="3"/>
  <c r="W16" i="3"/>
  <c r="X16" i="3"/>
  <c r="Y16" i="3"/>
  <c r="Z16" i="3"/>
  <c r="AA16" i="3"/>
  <c r="AB16" i="3"/>
  <c r="AD16" i="3"/>
  <c r="AE16" i="3"/>
  <c r="AF16" i="3"/>
  <c r="AG16" i="3"/>
  <c r="AH16" i="3"/>
  <c r="AI16" i="3"/>
  <c r="AJ16" i="3"/>
  <c r="AK16" i="3"/>
  <c r="AL16" i="3"/>
  <c r="AM16" i="3"/>
  <c r="AP16" i="3"/>
  <c r="AR16" i="3"/>
  <c r="AS16" i="3"/>
  <c r="AT16" i="3"/>
  <c r="AU16" i="3"/>
  <c r="AV16" i="3"/>
  <c r="AW16" i="3"/>
  <c r="AX16" i="3"/>
  <c r="AY16" i="3"/>
  <c r="AZ16" i="3"/>
  <c r="BA16" i="3"/>
  <c r="BB16" i="3"/>
  <c r="BC16" i="3"/>
  <c r="BH16" i="3"/>
  <c r="BI16" i="3"/>
  <c r="K17" i="3"/>
  <c r="L17" i="3"/>
  <c r="M17" i="3"/>
  <c r="N17" i="3"/>
  <c r="O17" i="3"/>
  <c r="P17" i="3"/>
  <c r="T17" i="3"/>
  <c r="U17" i="3"/>
  <c r="V17" i="3"/>
  <c r="W17" i="3"/>
  <c r="X17" i="3"/>
  <c r="Y17" i="3"/>
  <c r="Z17" i="3"/>
  <c r="AA17" i="3"/>
  <c r="AB17" i="3"/>
  <c r="AD17" i="3"/>
  <c r="AE17" i="3"/>
  <c r="AF17" i="3"/>
  <c r="AG17" i="3"/>
  <c r="AH17" i="3"/>
  <c r="AI17" i="3"/>
  <c r="AJ17" i="3"/>
  <c r="AK17" i="3"/>
  <c r="AM17" i="3"/>
  <c r="AP17" i="3"/>
  <c r="AR17" i="3"/>
  <c r="AS17" i="3"/>
  <c r="AT17" i="3"/>
  <c r="AU17" i="3"/>
  <c r="AV17" i="3"/>
  <c r="AW17" i="3"/>
  <c r="AX17" i="3"/>
  <c r="AY17" i="3"/>
  <c r="AZ17" i="3"/>
  <c r="BA17" i="3"/>
  <c r="BB17" i="3"/>
  <c r="BC17" i="3"/>
  <c r="BH17" i="3"/>
  <c r="BI17" i="3"/>
  <c r="K18" i="3"/>
  <c r="L18" i="3"/>
  <c r="M18" i="3"/>
  <c r="N18" i="3"/>
  <c r="O18" i="3"/>
  <c r="P18" i="3"/>
  <c r="T18" i="3"/>
  <c r="U18" i="3"/>
  <c r="V18" i="3"/>
  <c r="W18" i="3"/>
  <c r="X18" i="3"/>
  <c r="Y18" i="3"/>
  <c r="Z18" i="3"/>
  <c r="AA18" i="3"/>
  <c r="AB18" i="3"/>
  <c r="AD18" i="3"/>
  <c r="AE18" i="3"/>
  <c r="AF18" i="3"/>
  <c r="AG18" i="3"/>
  <c r="AH18" i="3"/>
  <c r="AI18" i="3"/>
  <c r="AJ18" i="3"/>
  <c r="AK18" i="3"/>
  <c r="AL18" i="3"/>
  <c r="AM18" i="3"/>
  <c r="AP18" i="3"/>
  <c r="AR18" i="3"/>
  <c r="AS18" i="3"/>
  <c r="AT18" i="3"/>
  <c r="AU18" i="3"/>
  <c r="AV18" i="3"/>
  <c r="AW18" i="3"/>
  <c r="AX18" i="3"/>
  <c r="AY18" i="3"/>
  <c r="AZ18" i="3"/>
  <c r="BA18" i="3"/>
  <c r="BB18" i="3"/>
  <c r="BC18" i="3"/>
  <c r="BH18" i="3"/>
  <c r="BI18" i="3"/>
  <c r="K19" i="3"/>
  <c r="L19" i="3"/>
  <c r="M19" i="3"/>
  <c r="N19" i="3"/>
  <c r="O19" i="3"/>
  <c r="P19" i="3"/>
  <c r="T19" i="3"/>
  <c r="U19" i="3"/>
  <c r="V19" i="3"/>
  <c r="W19" i="3"/>
  <c r="X19" i="3"/>
  <c r="Y19" i="3"/>
  <c r="Z19" i="3"/>
  <c r="AA19" i="3"/>
  <c r="AB19" i="3"/>
  <c r="AD19" i="3"/>
  <c r="AE19" i="3"/>
  <c r="AF19" i="3"/>
  <c r="AG19" i="3"/>
  <c r="AH19" i="3"/>
  <c r="AI19" i="3"/>
  <c r="AJ19" i="3"/>
  <c r="AK19" i="3"/>
  <c r="AL19" i="3"/>
  <c r="AM19" i="3"/>
  <c r="AP19" i="3"/>
  <c r="AR19" i="3"/>
  <c r="AS19" i="3"/>
  <c r="AT19" i="3"/>
  <c r="AU19" i="3"/>
  <c r="AV19" i="3"/>
  <c r="AW19" i="3"/>
  <c r="AX19" i="3"/>
  <c r="AY19" i="3"/>
  <c r="AZ19" i="3"/>
  <c r="BA19" i="3"/>
  <c r="BB19" i="3"/>
  <c r="BC19" i="3"/>
  <c r="BH19" i="3"/>
  <c r="BI19" i="3"/>
  <c r="K20" i="3"/>
  <c r="L20" i="3"/>
  <c r="M20" i="3"/>
  <c r="N20" i="3"/>
  <c r="O20" i="3"/>
  <c r="P20" i="3"/>
  <c r="T20" i="3"/>
  <c r="U20" i="3"/>
  <c r="V20" i="3"/>
  <c r="W20" i="3"/>
  <c r="X20" i="3"/>
  <c r="Z20" i="3"/>
  <c r="AA20" i="3"/>
  <c r="AB20" i="3"/>
  <c r="AD20" i="3"/>
  <c r="AE20" i="3"/>
  <c r="AF20" i="3"/>
  <c r="AG20" i="3"/>
  <c r="AH20" i="3"/>
  <c r="AI20" i="3"/>
  <c r="AJ20" i="3"/>
  <c r="AK20" i="3"/>
  <c r="AL20" i="3"/>
  <c r="AM20" i="3"/>
  <c r="AP20" i="3"/>
  <c r="AR20" i="3"/>
  <c r="AS20" i="3"/>
  <c r="AT20" i="3"/>
  <c r="AU20" i="3"/>
  <c r="AV20" i="3"/>
  <c r="AW20" i="3"/>
  <c r="AX20" i="3"/>
  <c r="AY20" i="3"/>
  <c r="AZ20" i="3"/>
  <c r="BA20" i="3"/>
  <c r="BB20" i="3"/>
  <c r="BC20" i="3"/>
  <c r="BH20" i="3"/>
  <c r="BI20" i="3"/>
  <c r="K21" i="3"/>
  <c r="L21" i="3"/>
  <c r="M21" i="3"/>
  <c r="N21" i="3"/>
  <c r="O21" i="3"/>
  <c r="P21" i="3"/>
  <c r="T21" i="3"/>
  <c r="U21" i="3"/>
  <c r="V21" i="3"/>
  <c r="X21" i="3"/>
  <c r="Y21" i="3"/>
  <c r="Z21" i="3"/>
  <c r="AA21" i="3"/>
  <c r="AB21" i="3"/>
  <c r="AD21" i="3"/>
  <c r="AE21" i="3"/>
  <c r="AF21" i="3"/>
  <c r="AG21" i="3"/>
  <c r="AH21" i="3"/>
  <c r="AI21" i="3"/>
  <c r="AJ21" i="3"/>
  <c r="AK21" i="3"/>
  <c r="AL21" i="3"/>
  <c r="AM21" i="3"/>
  <c r="AP21" i="3"/>
  <c r="AR21" i="3"/>
  <c r="AS21" i="3"/>
  <c r="AT21" i="3"/>
  <c r="AU21" i="3"/>
  <c r="AV21" i="3"/>
  <c r="AW21" i="3"/>
  <c r="AX21" i="3"/>
  <c r="AY21" i="3"/>
  <c r="AZ21" i="3"/>
  <c r="BA21" i="3"/>
  <c r="BB21" i="3"/>
  <c r="BC21" i="3"/>
  <c r="BH21" i="3"/>
  <c r="BI21" i="3"/>
  <c r="K22" i="3"/>
  <c r="L22" i="3"/>
  <c r="M22" i="3"/>
  <c r="N22" i="3"/>
  <c r="O22" i="3"/>
  <c r="P22" i="3"/>
  <c r="T22" i="3"/>
  <c r="U22" i="3"/>
  <c r="V22" i="3"/>
  <c r="W22" i="3"/>
  <c r="X22" i="3"/>
  <c r="Y22" i="3"/>
  <c r="Z22" i="3"/>
  <c r="AA22" i="3"/>
  <c r="AB22" i="3"/>
  <c r="AD22" i="3"/>
  <c r="AE22" i="3"/>
  <c r="AF22" i="3"/>
  <c r="AG22" i="3"/>
  <c r="AH22" i="3"/>
  <c r="AI22" i="3"/>
  <c r="AJ22" i="3"/>
  <c r="AK22" i="3"/>
  <c r="AL22" i="3"/>
  <c r="AM22" i="3"/>
  <c r="AP22" i="3"/>
  <c r="AR22" i="3"/>
  <c r="AS22" i="3"/>
  <c r="AT22" i="3"/>
  <c r="AU22" i="3"/>
  <c r="AV22" i="3"/>
  <c r="AW22" i="3"/>
  <c r="AX22" i="3"/>
  <c r="AY22" i="3"/>
  <c r="AZ22" i="3"/>
  <c r="BA22" i="3"/>
  <c r="BB22" i="3"/>
  <c r="BC22" i="3"/>
  <c r="BH22" i="3"/>
  <c r="BI22" i="3"/>
  <c r="K23" i="3"/>
  <c r="L23" i="3"/>
  <c r="M23" i="3"/>
  <c r="N23" i="3"/>
  <c r="O23" i="3"/>
  <c r="P23" i="3"/>
  <c r="T23" i="3"/>
  <c r="U23" i="3"/>
  <c r="V23" i="3"/>
  <c r="W23" i="3"/>
  <c r="X23" i="3"/>
  <c r="Y23" i="3"/>
  <c r="Z23" i="3"/>
  <c r="AA23" i="3"/>
  <c r="AB23" i="3"/>
  <c r="AD23" i="3"/>
  <c r="AE23" i="3"/>
  <c r="AF23" i="3"/>
  <c r="AG23" i="3"/>
  <c r="AH23" i="3"/>
  <c r="AI23" i="3"/>
  <c r="AJ23" i="3"/>
  <c r="AK23" i="3"/>
  <c r="AL23" i="3"/>
  <c r="AM23" i="3"/>
  <c r="AP23" i="3"/>
  <c r="AR23" i="3"/>
  <c r="AS23" i="3"/>
  <c r="AT23" i="3"/>
  <c r="AU23" i="3"/>
  <c r="AV23" i="3"/>
  <c r="AW23" i="3"/>
  <c r="AX23" i="3"/>
  <c r="AY23" i="3"/>
  <c r="AZ23" i="3"/>
  <c r="BA23" i="3"/>
  <c r="BB23" i="3"/>
  <c r="BC23" i="3"/>
  <c r="BH23" i="3"/>
  <c r="BI23" i="3"/>
  <c r="K24" i="3"/>
  <c r="L24" i="3"/>
  <c r="M24" i="3"/>
  <c r="N24" i="3"/>
  <c r="O24" i="3"/>
  <c r="P24" i="3"/>
  <c r="T24" i="3"/>
  <c r="U24" i="3"/>
  <c r="V24" i="3"/>
  <c r="W24" i="3"/>
  <c r="X24" i="3"/>
  <c r="Y24" i="3"/>
  <c r="Z24" i="3"/>
  <c r="AA24" i="3"/>
  <c r="AB24" i="3"/>
  <c r="AD24" i="3"/>
  <c r="AE24" i="3"/>
  <c r="AF24" i="3"/>
  <c r="AG24" i="3"/>
  <c r="AH24" i="3"/>
  <c r="AI24" i="3"/>
  <c r="AJ24" i="3"/>
  <c r="AK24" i="3"/>
  <c r="AL24" i="3"/>
  <c r="AM24" i="3"/>
  <c r="AP24" i="3"/>
  <c r="AR24" i="3"/>
  <c r="AS24" i="3"/>
  <c r="AT24" i="3"/>
  <c r="AU24" i="3"/>
  <c r="AV24" i="3"/>
  <c r="AW24" i="3"/>
  <c r="AX24" i="3"/>
  <c r="AY24" i="3"/>
  <c r="AZ24" i="3"/>
  <c r="BA24" i="3"/>
  <c r="BB24" i="3"/>
  <c r="BC24" i="3"/>
  <c r="BH24" i="3"/>
  <c r="BI24" i="3"/>
  <c r="K25" i="3"/>
  <c r="L25" i="3"/>
  <c r="M25" i="3"/>
  <c r="N25" i="3"/>
  <c r="O25" i="3"/>
  <c r="P25" i="3"/>
  <c r="T25" i="3"/>
  <c r="U25" i="3"/>
  <c r="V25" i="3"/>
  <c r="W25" i="3"/>
  <c r="X25" i="3"/>
  <c r="Y25" i="3"/>
  <c r="Z25" i="3"/>
  <c r="AA25" i="3"/>
  <c r="AB25" i="3"/>
  <c r="AD25" i="3"/>
  <c r="AE25" i="3"/>
  <c r="AF25" i="3"/>
  <c r="AG25" i="3"/>
  <c r="AH25" i="3"/>
  <c r="AI25" i="3"/>
  <c r="AJ25" i="3"/>
  <c r="AK25" i="3"/>
  <c r="AL25" i="3"/>
  <c r="AM25" i="3"/>
  <c r="AP25" i="3"/>
  <c r="AR25" i="3"/>
  <c r="AS25" i="3"/>
  <c r="AT25" i="3"/>
  <c r="AU25" i="3"/>
  <c r="AV25" i="3"/>
  <c r="AW25" i="3"/>
  <c r="AX25" i="3"/>
  <c r="AY25" i="3"/>
  <c r="AZ25" i="3"/>
  <c r="BA25" i="3"/>
  <c r="BB25" i="3"/>
  <c r="BC25" i="3"/>
  <c r="BH25" i="3"/>
  <c r="BI25" i="3"/>
  <c r="K26" i="3"/>
  <c r="L26" i="3"/>
  <c r="M26" i="3"/>
  <c r="N26" i="3"/>
  <c r="O26" i="3"/>
  <c r="P26" i="3"/>
  <c r="T26" i="3"/>
  <c r="U26" i="3"/>
  <c r="V26" i="3"/>
  <c r="W26" i="3"/>
  <c r="X26" i="3"/>
  <c r="Y26" i="3"/>
  <c r="Z26" i="3"/>
  <c r="AA26" i="3"/>
  <c r="AB26" i="3"/>
  <c r="AD26" i="3"/>
  <c r="AE26" i="3"/>
  <c r="AF26" i="3"/>
  <c r="AG26" i="3"/>
  <c r="AH26" i="3"/>
  <c r="AI26" i="3"/>
  <c r="AJ26" i="3"/>
  <c r="AK26" i="3"/>
  <c r="AL26" i="3"/>
  <c r="AM26" i="3"/>
  <c r="AP26" i="3"/>
  <c r="AR26" i="3"/>
  <c r="AS26" i="3"/>
  <c r="AT26" i="3"/>
  <c r="AU26" i="3"/>
  <c r="AV26" i="3"/>
  <c r="AW26" i="3"/>
  <c r="AX26" i="3"/>
  <c r="AY26" i="3"/>
  <c r="AZ26" i="3"/>
  <c r="BA26" i="3"/>
  <c r="BB26" i="3"/>
  <c r="BC26" i="3"/>
  <c r="BH26" i="3"/>
  <c r="BI26" i="3"/>
  <c r="K27" i="3"/>
  <c r="L27" i="3"/>
  <c r="M27" i="3"/>
  <c r="N27" i="3"/>
  <c r="O27" i="3"/>
  <c r="P27" i="3"/>
  <c r="T27" i="3"/>
  <c r="U27" i="3"/>
  <c r="V27" i="3"/>
  <c r="W27" i="3"/>
  <c r="X27" i="3"/>
  <c r="Y27" i="3"/>
  <c r="Z27" i="3"/>
  <c r="AA27" i="3"/>
  <c r="AB27" i="3"/>
  <c r="AE27" i="3"/>
  <c r="AF27" i="3"/>
  <c r="AG27" i="3"/>
  <c r="AH27" i="3"/>
  <c r="AI27" i="3"/>
  <c r="AJ27" i="3"/>
  <c r="AK27" i="3"/>
  <c r="AL27" i="3"/>
  <c r="AM27" i="3"/>
  <c r="AP27" i="3"/>
  <c r="AR27" i="3"/>
  <c r="AS27" i="3"/>
  <c r="AT27" i="3"/>
  <c r="AU27" i="3"/>
  <c r="AV27" i="3"/>
  <c r="AW27" i="3"/>
  <c r="AX27" i="3"/>
  <c r="AY27" i="3"/>
  <c r="AZ27" i="3"/>
  <c r="BA27" i="3"/>
  <c r="BB27" i="3"/>
  <c r="BC27" i="3"/>
  <c r="BH27" i="3"/>
  <c r="BI27" i="3"/>
  <c r="K28" i="3"/>
  <c r="L28" i="3"/>
  <c r="M28" i="3"/>
  <c r="N28" i="3"/>
  <c r="O28" i="3"/>
  <c r="P28" i="3"/>
  <c r="T28" i="3"/>
  <c r="U28" i="3"/>
  <c r="V28" i="3"/>
  <c r="W28" i="3"/>
  <c r="X28" i="3"/>
  <c r="Y28" i="3"/>
  <c r="Z28" i="3"/>
  <c r="AA28" i="3"/>
  <c r="AB28" i="3"/>
  <c r="AD28" i="3"/>
  <c r="AE28" i="3"/>
  <c r="AF28" i="3"/>
  <c r="AG28" i="3"/>
  <c r="AH28" i="3"/>
  <c r="AI28" i="3"/>
  <c r="AJ28" i="3"/>
  <c r="AK28" i="3"/>
  <c r="AL28" i="3"/>
  <c r="AM28" i="3"/>
  <c r="AP28" i="3"/>
  <c r="AR28" i="3"/>
  <c r="AS28" i="3"/>
  <c r="AT28" i="3"/>
  <c r="AU28" i="3"/>
  <c r="AV28" i="3"/>
  <c r="AW28" i="3"/>
  <c r="AX28" i="3"/>
  <c r="AY28" i="3"/>
  <c r="AZ28" i="3"/>
  <c r="BA28" i="3"/>
  <c r="BB28" i="3"/>
  <c r="BC28" i="3"/>
  <c r="BH28" i="3"/>
  <c r="BI28" i="3"/>
  <c r="K29" i="3"/>
  <c r="L29" i="3"/>
  <c r="M29" i="3"/>
  <c r="N29" i="3"/>
  <c r="O29" i="3"/>
  <c r="P29" i="3"/>
  <c r="T29" i="3"/>
  <c r="U29" i="3"/>
  <c r="V29" i="3"/>
  <c r="W29" i="3"/>
  <c r="X29" i="3"/>
  <c r="Y29" i="3"/>
  <c r="Z29" i="3"/>
  <c r="AA29" i="3"/>
  <c r="AD29" i="3"/>
  <c r="AE29" i="3"/>
  <c r="AF29" i="3"/>
  <c r="AG29" i="3"/>
  <c r="AH29" i="3"/>
  <c r="AI29" i="3"/>
  <c r="AJ29" i="3"/>
  <c r="AK29" i="3"/>
  <c r="AL29" i="3"/>
  <c r="AM29" i="3"/>
  <c r="AP29" i="3"/>
  <c r="AR29" i="3"/>
  <c r="AS29" i="3"/>
  <c r="AT29" i="3"/>
  <c r="AU29" i="3"/>
  <c r="AV29" i="3"/>
  <c r="AW29" i="3"/>
  <c r="AX29" i="3"/>
  <c r="AY29" i="3"/>
  <c r="AZ29" i="3"/>
  <c r="BA29" i="3"/>
  <c r="BB29" i="3"/>
  <c r="BC29" i="3"/>
  <c r="BH29" i="3"/>
  <c r="BI29" i="3"/>
  <c r="K30" i="3"/>
  <c r="L30" i="3"/>
  <c r="M30" i="3"/>
  <c r="N30" i="3"/>
  <c r="O30" i="3"/>
  <c r="P30" i="3"/>
  <c r="T30" i="3"/>
  <c r="U30" i="3"/>
  <c r="V30" i="3"/>
  <c r="W30" i="3"/>
  <c r="X30" i="3"/>
  <c r="Y30" i="3"/>
  <c r="Z30" i="3"/>
  <c r="AA30" i="3"/>
  <c r="AB30" i="3"/>
  <c r="AD30" i="3"/>
  <c r="AE30" i="3"/>
  <c r="AF30" i="3"/>
  <c r="AG30" i="3"/>
  <c r="AH30" i="3"/>
  <c r="AI30" i="3"/>
  <c r="AJ30" i="3"/>
  <c r="AK30" i="3"/>
  <c r="AL30" i="3"/>
  <c r="AM30" i="3"/>
  <c r="AP30" i="3"/>
  <c r="AR30" i="3"/>
  <c r="AS30" i="3"/>
  <c r="AT30" i="3"/>
  <c r="AU30" i="3"/>
  <c r="AV30" i="3"/>
  <c r="AW30" i="3"/>
  <c r="AX30" i="3"/>
  <c r="AY30" i="3"/>
  <c r="AZ30" i="3"/>
  <c r="BA30" i="3"/>
  <c r="BB30" i="3"/>
  <c r="BC30" i="3"/>
  <c r="BH30" i="3"/>
  <c r="BI30" i="3"/>
  <c r="K31" i="3"/>
  <c r="L31" i="3"/>
  <c r="M31" i="3"/>
  <c r="N31" i="3"/>
  <c r="O31" i="3"/>
  <c r="P31" i="3"/>
  <c r="T31" i="3"/>
  <c r="U31" i="3"/>
  <c r="V31" i="3"/>
  <c r="W31" i="3"/>
  <c r="X31" i="3"/>
  <c r="Y31" i="3"/>
  <c r="Z31" i="3"/>
  <c r="AA31" i="3"/>
  <c r="AB31" i="3"/>
  <c r="AD31" i="3"/>
  <c r="AE31" i="3"/>
  <c r="AF31" i="3"/>
  <c r="AG31" i="3"/>
  <c r="AH31" i="3"/>
  <c r="AI31" i="3"/>
  <c r="AJ31" i="3"/>
  <c r="AK31" i="3"/>
  <c r="AL31" i="3"/>
  <c r="AM31" i="3"/>
  <c r="AP31" i="3"/>
  <c r="AR31" i="3"/>
  <c r="AS31" i="3"/>
  <c r="AT31" i="3"/>
  <c r="AU31" i="3"/>
  <c r="AV31" i="3"/>
  <c r="AW31" i="3"/>
  <c r="AX31" i="3"/>
  <c r="AY31" i="3"/>
  <c r="AZ31" i="3"/>
  <c r="BA31" i="3"/>
  <c r="BB31" i="3"/>
  <c r="BC31" i="3"/>
  <c r="BH31" i="3"/>
  <c r="BI31" i="3"/>
  <c r="K32" i="3"/>
  <c r="L32" i="3"/>
  <c r="M32" i="3"/>
  <c r="N32" i="3"/>
  <c r="O32" i="3"/>
  <c r="P32" i="3"/>
  <c r="T32" i="3"/>
  <c r="U32" i="3"/>
  <c r="V32" i="3"/>
  <c r="W32" i="3"/>
  <c r="X32" i="3"/>
  <c r="Y32" i="3"/>
  <c r="Z32" i="3"/>
  <c r="AA32" i="3"/>
  <c r="AD32" i="3"/>
  <c r="AE32" i="3"/>
  <c r="AF32" i="3"/>
  <c r="AG32" i="3"/>
  <c r="AH32" i="3"/>
  <c r="AI32" i="3"/>
  <c r="AK32" i="3"/>
  <c r="AL32" i="3"/>
  <c r="AM32" i="3"/>
  <c r="AP32" i="3"/>
  <c r="AR32" i="3"/>
  <c r="AS32" i="3"/>
  <c r="AT32" i="3"/>
  <c r="AU32" i="3"/>
  <c r="AV32" i="3"/>
  <c r="AW32" i="3"/>
  <c r="AX32" i="3"/>
  <c r="AZ32" i="3"/>
  <c r="BA32" i="3"/>
  <c r="BB32" i="3"/>
  <c r="BC32" i="3"/>
  <c r="BH32" i="3"/>
  <c r="BI32" i="3"/>
  <c r="K33" i="3"/>
  <c r="L33" i="3"/>
  <c r="M33" i="3"/>
  <c r="N33" i="3"/>
  <c r="O33" i="3"/>
  <c r="P33" i="3"/>
  <c r="T33" i="3"/>
  <c r="U33" i="3"/>
  <c r="V33" i="3"/>
  <c r="W33" i="3"/>
  <c r="X33" i="3"/>
  <c r="Y33" i="3"/>
  <c r="Z33" i="3"/>
  <c r="AA33" i="3"/>
  <c r="AB33" i="3"/>
  <c r="AD33" i="3"/>
  <c r="AE33" i="3"/>
  <c r="AF33" i="3"/>
  <c r="AG33" i="3"/>
  <c r="AH33" i="3"/>
  <c r="AI33" i="3"/>
  <c r="AJ33" i="3"/>
  <c r="AK33" i="3"/>
  <c r="AL33" i="3"/>
  <c r="AM33" i="3"/>
  <c r="AP33" i="3"/>
  <c r="AR33" i="3"/>
  <c r="AS33" i="3"/>
  <c r="AT33" i="3"/>
  <c r="AU33" i="3"/>
  <c r="AV33" i="3"/>
  <c r="AW33" i="3"/>
  <c r="AX33" i="3"/>
  <c r="AY33" i="3"/>
  <c r="AZ33" i="3"/>
  <c r="BA33" i="3"/>
  <c r="BB33" i="3"/>
  <c r="BC33" i="3"/>
  <c r="BH33" i="3"/>
  <c r="BI33" i="3"/>
  <c r="K34" i="3"/>
  <c r="L34" i="3"/>
  <c r="M34" i="3"/>
  <c r="N34" i="3"/>
  <c r="O34" i="3"/>
  <c r="P34" i="3"/>
  <c r="T34" i="3"/>
  <c r="U34" i="3"/>
  <c r="V34" i="3"/>
  <c r="W34" i="3"/>
  <c r="X34" i="3"/>
  <c r="Y34" i="3"/>
  <c r="Z34" i="3"/>
  <c r="AA34" i="3"/>
  <c r="AB34" i="3"/>
  <c r="AD34" i="3"/>
  <c r="AE34" i="3"/>
  <c r="AF34" i="3"/>
  <c r="AG34" i="3"/>
  <c r="AH34" i="3"/>
  <c r="AI34" i="3"/>
  <c r="AJ34" i="3"/>
  <c r="AK34" i="3"/>
  <c r="AL34" i="3"/>
  <c r="AM34" i="3"/>
  <c r="AP34" i="3"/>
  <c r="AR34" i="3"/>
  <c r="AS34" i="3"/>
  <c r="AT34" i="3"/>
  <c r="AU34" i="3"/>
  <c r="AV34" i="3"/>
  <c r="AW34" i="3"/>
  <c r="AX34" i="3"/>
  <c r="AY34" i="3"/>
  <c r="AZ34" i="3"/>
  <c r="BA34" i="3"/>
  <c r="BB34" i="3"/>
  <c r="BC34" i="3"/>
  <c r="BH34" i="3"/>
  <c r="BI34" i="3"/>
  <c r="K35" i="3"/>
  <c r="L35" i="3"/>
  <c r="M35" i="3"/>
  <c r="N35" i="3"/>
  <c r="O35" i="3"/>
  <c r="P35" i="3"/>
  <c r="T35" i="3"/>
  <c r="U35" i="3"/>
  <c r="V35" i="3"/>
  <c r="W35" i="3"/>
  <c r="X35" i="3"/>
  <c r="Y35" i="3"/>
  <c r="AA35" i="3"/>
  <c r="AB35" i="3"/>
  <c r="AD35" i="3"/>
  <c r="AE35" i="3"/>
  <c r="AF35" i="3"/>
  <c r="AG35" i="3"/>
  <c r="AH35" i="3"/>
  <c r="AI35" i="3"/>
  <c r="AJ35" i="3"/>
  <c r="AK35" i="3"/>
  <c r="AL35" i="3"/>
  <c r="AM35" i="3"/>
  <c r="AP35" i="3"/>
  <c r="AR35" i="3"/>
  <c r="AS35" i="3"/>
  <c r="AT35" i="3"/>
  <c r="AU35" i="3"/>
  <c r="AV35" i="3"/>
  <c r="AW35" i="3"/>
  <c r="AX35" i="3"/>
  <c r="AY35" i="3"/>
  <c r="AZ35" i="3"/>
  <c r="BA35" i="3"/>
  <c r="BB35" i="3"/>
  <c r="BC35" i="3"/>
  <c r="BH35" i="3"/>
  <c r="BI35" i="3"/>
  <c r="K36" i="3"/>
  <c r="L36" i="3"/>
  <c r="M36" i="3"/>
  <c r="N36" i="3"/>
  <c r="O36" i="3"/>
  <c r="P36" i="3"/>
  <c r="T36" i="3"/>
  <c r="U36" i="3"/>
  <c r="V36" i="3"/>
  <c r="W36" i="3"/>
  <c r="X36" i="3"/>
  <c r="Y36" i="3"/>
  <c r="Z36" i="3"/>
  <c r="AA36" i="3"/>
  <c r="AB36" i="3"/>
  <c r="AD36" i="3"/>
  <c r="AE36" i="3"/>
  <c r="AF36" i="3"/>
  <c r="AG36" i="3"/>
  <c r="AH36" i="3"/>
  <c r="AI36" i="3"/>
  <c r="AJ36" i="3"/>
  <c r="AK36" i="3"/>
  <c r="AL36" i="3"/>
  <c r="AM36" i="3"/>
  <c r="AP36" i="3"/>
  <c r="AR36" i="3"/>
  <c r="AS36" i="3"/>
  <c r="AT36" i="3"/>
  <c r="AU36" i="3"/>
  <c r="AV36" i="3"/>
  <c r="AW36" i="3"/>
  <c r="AX36" i="3"/>
  <c r="AY36" i="3"/>
  <c r="AZ36" i="3"/>
  <c r="BA36" i="3"/>
  <c r="BB36" i="3"/>
  <c r="BC36" i="3"/>
  <c r="BH36" i="3"/>
  <c r="BI36" i="3"/>
  <c r="K37" i="3"/>
  <c r="L37" i="3"/>
  <c r="M37" i="3"/>
  <c r="N37" i="3"/>
  <c r="O37" i="3"/>
  <c r="P37" i="3"/>
  <c r="T37" i="3"/>
  <c r="U37" i="3"/>
  <c r="V37" i="3"/>
  <c r="W37" i="3"/>
  <c r="X37" i="3"/>
  <c r="Y37" i="3"/>
  <c r="Z37" i="3"/>
  <c r="AA37" i="3"/>
  <c r="AB37" i="3"/>
  <c r="AD37" i="3"/>
  <c r="AE37" i="3"/>
  <c r="AF37" i="3"/>
  <c r="AG37" i="3"/>
  <c r="AH37" i="3"/>
  <c r="AI37" i="3"/>
  <c r="AJ37" i="3"/>
  <c r="AK37" i="3"/>
  <c r="AL37" i="3"/>
  <c r="AM37" i="3"/>
  <c r="AP37" i="3"/>
  <c r="AR37" i="3"/>
  <c r="AS37" i="3"/>
  <c r="AT37" i="3"/>
  <c r="AU37" i="3"/>
  <c r="AV37" i="3"/>
  <c r="AW37" i="3"/>
  <c r="AX37" i="3"/>
  <c r="AY37" i="3"/>
  <c r="AZ37" i="3"/>
  <c r="BA37" i="3"/>
  <c r="BB37" i="3"/>
  <c r="BC37" i="3"/>
  <c r="BH37" i="3"/>
  <c r="BI37" i="3"/>
  <c r="K38" i="3"/>
  <c r="L38" i="3"/>
  <c r="M38" i="3"/>
  <c r="N38" i="3"/>
  <c r="O38" i="3"/>
  <c r="P38" i="3"/>
  <c r="T38" i="3"/>
  <c r="U38" i="3"/>
  <c r="V38" i="3"/>
  <c r="W38" i="3"/>
  <c r="X38" i="3"/>
  <c r="Y38" i="3"/>
  <c r="Z38" i="3"/>
  <c r="AA38" i="3"/>
  <c r="AB38" i="3"/>
  <c r="AD38" i="3"/>
  <c r="AE38" i="3"/>
  <c r="AF38" i="3"/>
  <c r="AG38" i="3"/>
  <c r="AH38" i="3"/>
  <c r="AI38" i="3"/>
  <c r="AJ38" i="3"/>
  <c r="AK38" i="3"/>
  <c r="AL38" i="3"/>
  <c r="AM38" i="3"/>
  <c r="AP38" i="3"/>
  <c r="AR38" i="3"/>
  <c r="AS38" i="3"/>
  <c r="AV38" i="3"/>
  <c r="AW38" i="3"/>
  <c r="AX38" i="3"/>
  <c r="AY38" i="3"/>
  <c r="AZ38" i="3"/>
  <c r="BA38" i="3"/>
  <c r="BB38" i="3"/>
  <c r="BC38" i="3"/>
  <c r="BH38" i="3"/>
  <c r="BI38" i="3"/>
  <c r="K39" i="3"/>
  <c r="L39" i="3"/>
  <c r="M39" i="3"/>
  <c r="N39" i="3"/>
  <c r="O39" i="3"/>
  <c r="P39" i="3"/>
  <c r="T39" i="3"/>
  <c r="U39" i="3"/>
  <c r="V39" i="3"/>
  <c r="W39" i="3"/>
  <c r="X39" i="3"/>
  <c r="Y39" i="3"/>
  <c r="Z39" i="3"/>
  <c r="AA39" i="3"/>
  <c r="AB39" i="3"/>
  <c r="AD39" i="3"/>
  <c r="AE39" i="3"/>
  <c r="AF39" i="3"/>
  <c r="AG39" i="3"/>
  <c r="AH39" i="3"/>
  <c r="AI39" i="3"/>
  <c r="AJ39" i="3"/>
  <c r="AK39" i="3"/>
  <c r="AL39" i="3"/>
  <c r="AM39" i="3"/>
  <c r="AP39" i="3"/>
  <c r="AR39" i="3"/>
  <c r="AS39" i="3"/>
  <c r="AT39" i="3"/>
  <c r="AU39" i="3"/>
  <c r="AV39" i="3"/>
  <c r="AW39" i="3"/>
  <c r="AX39" i="3"/>
  <c r="AY39" i="3"/>
  <c r="AZ39" i="3"/>
  <c r="BA39" i="3"/>
  <c r="BB39" i="3"/>
  <c r="BC39" i="3"/>
  <c r="BH39" i="3"/>
  <c r="BI39" i="3"/>
  <c r="K40" i="3"/>
  <c r="L40" i="3"/>
  <c r="M40" i="3"/>
  <c r="N40" i="3"/>
  <c r="O40" i="3"/>
  <c r="P40" i="3"/>
  <c r="T40" i="3"/>
  <c r="U40" i="3"/>
  <c r="V40" i="3"/>
  <c r="W40" i="3"/>
  <c r="X40" i="3"/>
  <c r="Y40" i="3"/>
  <c r="Z40" i="3"/>
  <c r="AA40" i="3"/>
  <c r="AB40" i="3"/>
  <c r="AD40" i="3"/>
  <c r="AE40" i="3"/>
  <c r="AF40" i="3"/>
  <c r="AG40" i="3"/>
  <c r="AH40" i="3"/>
  <c r="AI40" i="3"/>
  <c r="AJ40" i="3"/>
  <c r="AK40" i="3"/>
  <c r="AL40" i="3"/>
  <c r="AM40" i="3"/>
  <c r="AP40" i="3"/>
  <c r="AR40" i="3"/>
  <c r="AS40" i="3"/>
  <c r="AT40" i="3"/>
  <c r="AU40" i="3"/>
  <c r="AV40" i="3"/>
  <c r="AW40" i="3"/>
  <c r="AX40" i="3"/>
  <c r="AY40" i="3"/>
  <c r="AZ40" i="3"/>
  <c r="BA40" i="3"/>
  <c r="BB40" i="3"/>
  <c r="BC40" i="3"/>
  <c r="BH40" i="3"/>
  <c r="BI40" i="3"/>
  <c r="K41" i="3"/>
  <c r="L41" i="3"/>
  <c r="M41" i="3"/>
  <c r="N41" i="3"/>
  <c r="O41" i="3"/>
  <c r="P41" i="3"/>
  <c r="T41" i="3"/>
  <c r="U41" i="3"/>
  <c r="V41" i="3"/>
  <c r="W41" i="3"/>
  <c r="X41" i="3"/>
  <c r="Y41" i="3"/>
  <c r="Z41" i="3"/>
  <c r="AA41" i="3"/>
  <c r="AB41" i="3"/>
  <c r="AD41" i="3"/>
  <c r="AE41" i="3"/>
  <c r="AF41" i="3"/>
  <c r="AG41" i="3"/>
  <c r="AH41" i="3"/>
  <c r="AI41" i="3"/>
  <c r="AJ41" i="3"/>
  <c r="AK41" i="3"/>
  <c r="AL41" i="3"/>
  <c r="AM41" i="3"/>
  <c r="AP41" i="3"/>
  <c r="AR41" i="3"/>
  <c r="AS41" i="3"/>
  <c r="AV41" i="3"/>
  <c r="AW41" i="3"/>
  <c r="AX41" i="3"/>
  <c r="AY41" i="3"/>
  <c r="AZ41" i="3"/>
  <c r="BA41" i="3"/>
  <c r="BB41" i="3"/>
  <c r="BC41" i="3"/>
  <c r="BH41" i="3"/>
  <c r="BI41" i="3"/>
  <c r="K42" i="3"/>
  <c r="L42" i="3"/>
  <c r="M42" i="3"/>
  <c r="N42" i="3"/>
  <c r="O42" i="3"/>
  <c r="P42" i="3"/>
  <c r="T42" i="3"/>
  <c r="U42" i="3"/>
  <c r="V42" i="3"/>
  <c r="W42" i="3"/>
  <c r="X42" i="3"/>
  <c r="Y42" i="3"/>
  <c r="Z42" i="3"/>
  <c r="AA42" i="3"/>
  <c r="AB42" i="3"/>
  <c r="AD42" i="3"/>
  <c r="AE42" i="3"/>
  <c r="AF42" i="3"/>
  <c r="AG42" i="3"/>
  <c r="AH42" i="3"/>
  <c r="AI42" i="3"/>
  <c r="AJ42" i="3"/>
  <c r="AK42" i="3"/>
  <c r="AL42" i="3"/>
  <c r="AM42" i="3"/>
  <c r="AP42" i="3"/>
  <c r="AR42" i="3"/>
  <c r="AS42" i="3"/>
  <c r="AT42" i="3"/>
  <c r="AU42" i="3"/>
  <c r="AV42" i="3"/>
  <c r="AW42" i="3"/>
  <c r="AX42" i="3"/>
  <c r="AY42" i="3"/>
  <c r="AZ42" i="3"/>
  <c r="BA42" i="3"/>
  <c r="BB42" i="3"/>
  <c r="BC42" i="3"/>
  <c r="BH42" i="3"/>
  <c r="BI42" i="3"/>
  <c r="K43" i="3"/>
  <c r="L43" i="3"/>
  <c r="M43" i="3"/>
  <c r="N43" i="3"/>
  <c r="O43" i="3"/>
  <c r="P43" i="3"/>
  <c r="T43" i="3"/>
  <c r="U43" i="3"/>
  <c r="V43" i="3"/>
  <c r="W43" i="3"/>
  <c r="X43" i="3"/>
  <c r="Y43" i="3"/>
  <c r="Z43" i="3"/>
  <c r="AA43" i="3"/>
  <c r="AB43" i="3"/>
  <c r="AD43" i="3"/>
  <c r="AE43" i="3"/>
  <c r="AF43" i="3"/>
  <c r="AG43" i="3"/>
  <c r="AH43" i="3"/>
  <c r="AI43" i="3"/>
  <c r="AJ43" i="3"/>
  <c r="AK43" i="3"/>
  <c r="AL43" i="3"/>
  <c r="AM43" i="3"/>
  <c r="AP43" i="3"/>
  <c r="AR43" i="3"/>
  <c r="AS43" i="3"/>
  <c r="AT43" i="3"/>
  <c r="AU43" i="3"/>
  <c r="AV43" i="3"/>
  <c r="AW43" i="3"/>
  <c r="AX43" i="3"/>
  <c r="AY43" i="3"/>
  <c r="AZ43" i="3"/>
  <c r="BA43" i="3"/>
  <c r="BB43" i="3"/>
  <c r="BC43" i="3"/>
  <c r="BH43" i="3"/>
  <c r="BI43" i="3"/>
  <c r="K44" i="3"/>
  <c r="L44" i="3"/>
  <c r="M44" i="3"/>
  <c r="N44" i="3"/>
  <c r="O44" i="3"/>
  <c r="P44" i="3"/>
  <c r="T44" i="3"/>
  <c r="U44" i="3"/>
  <c r="V44" i="3"/>
  <c r="W44" i="3"/>
  <c r="X44" i="3"/>
  <c r="Y44" i="3"/>
  <c r="Z44" i="3"/>
  <c r="AA44" i="3"/>
  <c r="AB44" i="3"/>
  <c r="AD44" i="3"/>
  <c r="AE44" i="3"/>
  <c r="AF44" i="3"/>
  <c r="AG44" i="3"/>
  <c r="AH44" i="3"/>
  <c r="AI44" i="3"/>
  <c r="AJ44" i="3"/>
  <c r="AK44" i="3"/>
  <c r="AL44" i="3"/>
  <c r="AM44" i="3"/>
  <c r="AP44" i="3"/>
  <c r="AR44" i="3"/>
  <c r="AS44" i="3"/>
  <c r="AT44" i="3"/>
  <c r="AU44" i="3"/>
  <c r="AV44" i="3"/>
  <c r="AW44" i="3"/>
  <c r="AX44" i="3"/>
  <c r="AY44" i="3"/>
  <c r="AZ44" i="3"/>
  <c r="BA44" i="3"/>
  <c r="BB44" i="3"/>
  <c r="BC44" i="3"/>
  <c r="BH44" i="3"/>
  <c r="BI44" i="3"/>
  <c r="K45" i="3"/>
  <c r="L45" i="3"/>
  <c r="M45" i="3"/>
  <c r="N45" i="3"/>
  <c r="O45" i="3"/>
  <c r="P45" i="3"/>
  <c r="T45" i="3"/>
  <c r="U45" i="3"/>
  <c r="V45" i="3"/>
  <c r="W45" i="3"/>
  <c r="X45" i="3"/>
  <c r="Y45" i="3"/>
  <c r="Z45" i="3"/>
  <c r="AA45" i="3"/>
  <c r="AB45" i="3"/>
  <c r="AD45" i="3"/>
  <c r="AE45" i="3"/>
  <c r="AF45" i="3"/>
  <c r="AG45" i="3"/>
  <c r="AH45" i="3"/>
  <c r="AI45" i="3"/>
  <c r="AJ45" i="3"/>
  <c r="AK45" i="3"/>
  <c r="AL45" i="3"/>
  <c r="AM45" i="3"/>
  <c r="AP45" i="3"/>
  <c r="AR45" i="3"/>
  <c r="AS45" i="3"/>
  <c r="AT45" i="3"/>
  <c r="AU45" i="3"/>
  <c r="AV45" i="3"/>
  <c r="AW45" i="3"/>
  <c r="AX45" i="3"/>
  <c r="AY45" i="3"/>
  <c r="AZ45" i="3"/>
  <c r="BA45" i="3"/>
  <c r="BB45" i="3"/>
  <c r="BC45" i="3"/>
  <c r="BH45" i="3"/>
  <c r="BI45" i="3"/>
  <c r="K46" i="3"/>
  <c r="L46" i="3"/>
  <c r="M46" i="3"/>
  <c r="N46" i="3"/>
  <c r="O46" i="3"/>
  <c r="P46" i="3"/>
  <c r="T46" i="3"/>
  <c r="U46" i="3"/>
  <c r="V46" i="3"/>
  <c r="W46" i="3"/>
  <c r="X46" i="3"/>
  <c r="Y46" i="3"/>
  <c r="Z46" i="3"/>
  <c r="AA46" i="3"/>
  <c r="AB46" i="3"/>
  <c r="AD46" i="3"/>
  <c r="AE46" i="3"/>
  <c r="AF46" i="3"/>
  <c r="AG46" i="3"/>
  <c r="AH46" i="3"/>
  <c r="AI46" i="3"/>
  <c r="AJ46" i="3"/>
  <c r="AK46" i="3"/>
  <c r="AL46" i="3"/>
  <c r="AM46" i="3"/>
  <c r="AP46" i="3"/>
  <c r="AR46" i="3"/>
  <c r="AS46" i="3"/>
  <c r="AT46" i="3"/>
  <c r="AU46" i="3"/>
  <c r="AV46" i="3"/>
  <c r="AW46" i="3"/>
  <c r="AX46" i="3"/>
  <c r="AY46" i="3"/>
  <c r="AZ46" i="3"/>
  <c r="BA46" i="3"/>
  <c r="BB46" i="3"/>
  <c r="BC46" i="3"/>
  <c r="BH46" i="3"/>
  <c r="BI46" i="3"/>
  <c r="K47" i="3"/>
  <c r="L47" i="3"/>
  <c r="M47" i="3"/>
  <c r="N47" i="3"/>
  <c r="O47" i="3"/>
  <c r="P47" i="3"/>
  <c r="T47" i="3"/>
  <c r="U47" i="3"/>
  <c r="V47" i="3"/>
  <c r="W47" i="3"/>
  <c r="X47" i="3"/>
  <c r="Y47" i="3"/>
  <c r="Z47" i="3"/>
  <c r="AA47" i="3"/>
  <c r="AB47" i="3"/>
  <c r="AD47" i="3"/>
  <c r="AE47" i="3"/>
  <c r="AF47" i="3"/>
  <c r="AG47" i="3"/>
  <c r="AH47" i="3"/>
  <c r="AI47" i="3"/>
  <c r="AJ47" i="3"/>
  <c r="AK47" i="3"/>
  <c r="AL47" i="3"/>
  <c r="AM47" i="3"/>
  <c r="AP47" i="3"/>
  <c r="AR47" i="3"/>
  <c r="AS47" i="3"/>
  <c r="AT47" i="3"/>
  <c r="AU47" i="3"/>
  <c r="AV47" i="3"/>
  <c r="AW47" i="3"/>
  <c r="AX47" i="3"/>
  <c r="AY47" i="3"/>
  <c r="AZ47" i="3"/>
  <c r="BA47" i="3"/>
  <c r="BB47" i="3"/>
  <c r="BC47" i="3"/>
  <c r="BH47" i="3"/>
  <c r="BI47" i="3"/>
  <c r="K48" i="3"/>
  <c r="L48" i="3"/>
  <c r="M48" i="3"/>
  <c r="N48" i="3"/>
  <c r="O48" i="3"/>
  <c r="P48" i="3"/>
  <c r="T48" i="3"/>
  <c r="U48" i="3"/>
  <c r="V48" i="3"/>
  <c r="X48" i="3"/>
  <c r="Y48" i="3"/>
  <c r="Z48" i="3"/>
  <c r="AA48" i="3"/>
  <c r="AD48" i="3"/>
  <c r="AE48" i="3"/>
  <c r="AF48" i="3"/>
  <c r="AG48" i="3"/>
  <c r="AH48" i="3"/>
  <c r="AI48" i="3"/>
  <c r="AJ48" i="3"/>
  <c r="AK48" i="3"/>
  <c r="AL48" i="3"/>
  <c r="AM48" i="3"/>
  <c r="AP48" i="3"/>
  <c r="AR48" i="3"/>
  <c r="AS48" i="3"/>
  <c r="AT48" i="3"/>
  <c r="AU48" i="3"/>
  <c r="AV48" i="3"/>
  <c r="AW48" i="3"/>
  <c r="AX48" i="3"/>
  <c r="AY48" i="3"/>
  <c r="AZ48" i="3"/>
  <c r="BA48" i="3"/>
  <c r="BB48" i="3"/>
  <c r="BH48" i="3"/>
  <c r="BI48" i="3"/>
  <c r="K49" i="3"/>
  <c r="L49" i="3"/>
  <c r="M49" i="3"/>
  <c r="N49" i="3"/>
  <c r="O49" i="3"/>
  <c r="P49" i="3"/>
  <c r="T49" i="3"/>
  <c r="U49" i="3"/>
  <c r="V49" i="3"/>
  <c r="W49" i="3"/>
  <c r="X49" i="3"/>
  <c r="Y49" i="3"/>
  <c r="Z49" i="3"/>
  <c r="AA49" i="3"/>
  <c r="AB49" i="3"/>
  <c r="AD49" i="3"/>
  <c r="AE49" i="3"/>
  <c r="AF49" i="3"/>
  <c r="AG49" i="3"/>
  <c r="AH49" i="3"/>
  <c r="AI49" i="3"/>
  <c r="AJ49" i="3"/>
  <c r="AK49" i="3"/>
  <c r="AL49" i="3"/>
  <c r="AM49" i="3"/>
  <c r="AP49" i="3"/>
  <c r="AR49" i="3"/>
  <c r="AS49" i="3"/>
  <c r="AT49" i="3"/>
  <c r="AU49" i="3"/>
  <c r="AV49" i="3"/>
  <c r="AW49" i="3"/>
  <c r="AX49" i="3"/>
  <c r="AY49" i="3"/>
  <c r="AZ49" i="3"/>
  <c r="BA49" i="3"/>
  <c r="BB49" i="3"/>
  <c r="BC49" i="3"/>
  <c r="BH49" i="3"/>
  <c r="BI49" i="3"/>
  <c r="K50" i="3"/>
  <c r="L50" i="3"/>
  <c r="M50" i="3"/>
  <c r="N50" i="3"/>
  <c r="O50" i="3"/>
  <c r="P50" i="3"/>
  <c r="T50" i="3"/>
  <c r="U50" i="3"/>
  <c r="V50" i="3"/>
  <c r="W50" i="3"/>
  <c r="X50" i="3"/>
  <c r="Y50" i="3"/>
  <c r="Z50" i="3"/>
  <c r="AA50" i="3"/>
  <c r="AB50" i="3"/>
  <c r="AD50" i="3"/>
  <c r="AE50" i="3"/>
  <c r="AF50" i="3"/>
  <c r="AG50" i="3"/>
  <c r="AH50" i="3"/>
  <c r="AI50" i="3"/>
  <c r="AJ50" i="3"/>
  <c r="AK50" i="3"/>
  <c r="AL50" i="3"/>
  <c r="AM50" i="3"/>
  <c r="AP50" i="3"/>
  <c r="AR50" i="3"/>
  <c r="AS50" i="3"/>
  <c r="AT50" i="3"/>
  <c r="AU50" i="3"/>
  <c r="AV50" i="3"/>
  <c r="AW50" i="3"/>
  <c r="AX50" i="3"/>
  <c r="AY50" i="3"/>
  <c r="AZ50" i="3"/>
  <c r="BA50" i="3"/>
  <c r="BB50" i="3"/>
  <c r="BC50" i="3"/>
  <c r="BH50" i="3"/>
  <c r="BI50" i="3"/>
  <c r="K51" i="3"/>
  <c r="L51" i="3"/>
  <c r="M51" i="3"/>
  <c r="N51" i="3"/>
  <c r="O51" i="3"/>
  <c r="P51" i="3"/>
  <c r="T51" i="3"/>
  <c r="U51" i="3"/>
  <c r="V51" i="3"/>
  <c r="W51" i="3"/>
  <c r="X51" i="3"/>
  <c r="Y51" i="3"/>
  <c r="Z51" i="3"/>
  <c r="AA51" i="3"/>
  <c r="AB51" i="3"/>
  <c r="AD51" i="3"/>
  <c r="AE51" i="3"/>
  <c r="AF51" i="3"/>
  <c r="AG51" i="3"/>
  <c r="AH51" i="3"/>
  <c r="AI51" i="3"/>
  <c r="AJ51" i="3"/>
  <c r="AK51" i="3"/>
  <c r="AL51" i="3"/>
  <c r="AM51" i="3"/>
  <c r="AP51" i="3"/>
  <c r="AR51" i="3"/>
  <c r="AS51" i="3"/>
  <c r="AT51" i="3"/>
  <c r="AU51" i="3"/>
  <c r="AV51" i="3"/>
  <c r="AW51" i="3"/>
  <c r="AX51" i="3"/>
  <c r="AY51" i="3"/>
  <c r="AZ51" i="3"/>
  <c r="BA51" i="3"/>
  <c r="BB51" i="3"/>
  <c r="BC51" i="3"/>
  <c r="BH51" i="3"/>
  <c r="BI51" i="3"/>
  <c r="K52" i="3"/>
  <c r="L52" i="3"/>
  <c r="M52" i="3"/>
  <c r="N52" i="3"/>
  <c r="O52" i="3"/>
  <c r="P52" i="3"/>
  <c r="T52" i="3"/>
  <c r="U52" i="3"/>
  <c r="V52" i="3"/>
  <c r="W52" i="3"/>
  <c r="X52" i="3"/>
  <c r="Y52" i="3"/>
  <c r="Z52" i="3"/>
  <c r="AA52" i="3"/>
  <c r="AB52" i="3"/>
  <c r="AD52" i="3"/>
  <c r="AE52" i="3"/>
  <c r="AF52" i="3"/>
  <c r="AG52" i="3"/>
  <c r="AH52" i="3"/>
  <c r="AI52" i="3"/>
  <c r="AJ52" i="3"/>
  <c r="AK52" i="3"/>
  <c r="AL52" i="3"/>
  <c r="AM52" i="3"/>
  <c r="AP52" i="3"/>
  <c r="AR52" i="3"/>
  <c r="AS52" i="3"/>
  <c r="AT52" i="3"/>
  <c r="AU52" i="3"/>
  <c r="AV52" i="3"/>
  <c r="AW52" i="3"/>
  <c r="AX52" i="3"/>
  <c r="AY52" i="3"/>
  <c r="AZ52" i="3"/>
  <c r="BA52" i="3"/>
  <c r="BB52" i="3"/>
  <c r="BC52" i="3"/>
  <c r="BH52" i="3"/>
  <c r="BI52" i="3"/>
  <c r="K53" i="3"/>
  <c r="L53" i="3"/>
  <c r="M53" i="3"/>
  <c r="N53" i="3"/>
  <c r="O53" i="3"/>
  <c r="P53" i="3"/>
  <c r="T53" i="3"/>
  <c r="U53" i="3"/>
  <c r="V53" i="3"/>
  <c r="W53" i="3"/>
  <c r="X53" i="3"/>
  <c r="Y53" i="3"/>
  <c r="Z53" i="3"/>
  <c r="AA53" i="3"/>
  <c r="AB53" i="3"/>
  <c r="AD53" i="3"/>
  <c r="AE53" i="3"/>
  <c r="AF53" i="3"/>
  <c r="AG53" i="3"/>
  <c r="AH53" i="3"/>
  <c r="AI53" i="3"/>
  <c r="AJ53" i="3"/>
  <c r="AK53" i="3"/>
  <c r="AL53" i="3"/>
  <c r="AM53" i="3"/>
  <c r="AP53" i="3"/>
  <c r="AR53" i="3"/>
  <c r="AS53" i="3"/>
  <c r="AT53" i="3"/>
  <c r="AU53" i="3"/>
  <c r="AV53" i="3"/>
  <c r="AW53" i="3"/>
  <c r="AX53" i="3"/>
  <c r="AY53" i="3"/>
  <c r="AZ53" i="3"/>
  <c r="BA53" i="3"/>
  <c r="BB53" i="3"/>
  <c r="BC53" i="3"/>
  <c r="BH53" i="3"/>
  <c r="BI53" i="3"/>
  <c r="K54" i="3"/>
  <c r="L54" i="3"/>
  <c r="M54" i="3"/>
  <c r="N54" i="3"/>
  <c r="O54" i="3"/>
  <c r="P54" i="3"/>
  <c r="T54" i="3"/>
  <c r="U54" i="3"/>
  <c r="V54" i="3"/>
  <c r="W54" i="3"/>
  <c r="X54" i="3"/>
  <c r="Y54" i="3"/>
  <c r="Z54" i="3"/>
  <c r="AA54" i="3"/>
  <c r="AB54" i="3"/>
  <c r="AD54" i="3"/>
  <c r="AE54" i="3"/>
  <c r="AF54" i="3"/>
  <c r="AG54" i="3"/>
  <c r="AH54" i="3"/>
  <c r="AI54" i="3"/>
  <c r="AJ54" i="3"/>
  <c r="AK54" i="3"/>
  <c r="AL54" i="3"/>
  <c r="AM54" i="3"/>
  <c r="AP54" i="3"/>
  <c r="AR54" i="3"/>
  <c r="AS54" i="3"/>
  <c r="AT54" i="3"/>
  <c r="AU54" i="3"/>
  <c r="AV54" i="3"/>
  <c r="AW54" i="3"/>
  <c r="AX54" i="3"/>
  <c r="AY54" i="3"/>
  <c r="AZ54" i="3"/>
  <c r="BA54" i="3"/>
  <c r="BB54" i="3"/>
  <c r="BC54" i="3"/>
  <c r="BH54" i="3"/>
  <c r="BI54" i="3"/>
  <c r="K55" i="3"/>
  <c r="L55" i="3"/>
  <c r="M55" i="3"/>
  <c r="N55" i="3"/>
  <c r="O55" i="3"/>
  <c r="P55" i="3"/>
  <c r="T55" i="3"/>
  <c r="U55" i="3"/>
  <c r="V55" i="3"/>
  <c r="W55" i="3"/>
  <c r="X55" i="3"/>
  <c r="Y55" i="3"/>
  <c r="Z55" i="3"/>
  <c r="AA55" i="3"/>
  <c r="AB55" i="3"/>
  <c r="AD55" i="3"/>
  <c r="AE55" i="3"/>
  <c r="AF55" i="3"/>
  <c r="AG55" i="3"/>
  <c r="AH55" i="3"/>
  <c r="AI55" i="3"/>
  <c r="AJ55" i="3"/>
  <c r="AK55" i="3"/>
  <c r="AL55" i="3"/>
  <c r="AM55" i="3"/>
  <c r="AP55" i="3"/>
  <c r="AR55" i="3"/>
  <c r="AS55" i="3"/>
  <c r="AT55" i="3"/>
  <c r="AU55" i="3"/>
  <c r="AV55" i="3"/>
  <c r="AW55" i="3"/>
  <c r="AX55" i="3"/>
  <c r="AY55" i="3"/>
  <c r="AZ55" i="3"/>
  <c r="BA55" i="3"/>
  <c r="BB55" i="3"/>
  <c r="BC55" i="3"/>
  <c r="BH55" i="3"/>
  <c r="BI55" i="3"/>
  <c r="K56" i="3"/>
  <c r="L56" i="3"/>
  <c r="M56" i="3"/>
  <c r="N56" i="3"/>
  <c r="O56" i="3"/>
  <c r="P56" i="3"/>
  <c r="T56" i="3"/>
  <c r="U56" i="3"/>
  <c r="V56" i="3"/>
  <c r="W56" i="3"/>
  <c r="X56" i="3"/>
  <c r="Y56" i="3"/>
  <c r="Z56" i="3"/>
  <c r="AA56" i="3"/>
  <c r="AB56" i="3"/>
  <c r="AD56" i="3"/>
  <c r="AE56" i="3"/>
  <c r="AF56" i="3"/>
  <c r="AG56" i="3"/>
  <c r="AH56" i="3"/>
  <c r="AI56" i="3"/>
  <c r="AJ56" i="3"/>
  <c r="AK56" i="3"/>
  <c r="AL56" i="3"/>
  <c r="AM56" i="3"/>
  <c r="AP56" i="3"/>
  <c r="AR56" i="3"/>
  <c r="AS56" i="3"/>
  <c r="AT56" i="3"/>
  <c r="AU56" i="3"/>
  <c r="AV56" i="3"/>
  <c r="AW56" i="3"/>
  <c r="AX56" i="3"/>
  <c r="AY56" i="3"/>
  <c r="AZ56" i="3"/>
  <c r="BA56" i="3"/>
  <c r="BB56" i="3"/>
  <c r="BC56" i="3"/>
  <c r="BH56" i="3"/>
  <c r="BI56" i="3"/>
  <c r="K57" i="3"/>
  <c r="L57" i="3"/>
  <c r="M57" i="3"/>
  <c r="N57" i="3"/>
  <c r="O57" i="3"/>
  <c r="P57" i="3"/>
  <c r="T57" i="3"/>
  <c r="U57" i="3"/>
  <c r="V57" i="3"/>
  <c r="W57" i="3"/>
  <c r="X57" i="3"/>
  <c r="Y57" i="3"/>
  <c r="Z57" i="3"/>
  <c r="AA57" i="3"/>
  <c r="AB57" i="3"/>
  <c r="AD57" i="3"/>
  <c r="AE57" i="3"/>
  <c r="AF57" i="3"/>
  <c r="AG57" i="3"/>
  <c r="AH57" i="3"/>
  <c r="AI57" i="3"/>
  <c r="AJ57" i="3"/>
  <c r="AK57" i="3"/>
  <c r="AL57" i="3"/>
  <c r="AM57" i="3"/>
  <c r="AP57" i="3"/>
  <c r="AR57" i="3"/>
  <c r="AS57" i="3"/>
  <c r="AT57" i="3"/>
  <c r="AU57" i="3"/>
  <c r="AV57" i="3"/>
  <c r="AW57" i="3"/>
  <c r="AX57" i="3"/>
  <c r="AY57" i="3"/>
  <c r="AZ57" i="3"/>
  <c r="BA57" i="3"/>
  <c r="BB57" i="3"/>
  <c r="BC57" i="3"/>
  <c r="BH57" i="3"/>
  <c r="BI57" i="3"/>
  <c r="K58" i="3"/>
  <c r="L58" i="3"/>
  <c r="M58" i="3"/>
  <c r="N58" i="3"/>
  <c r="O58" i="3"/>
  <c r="P58" i="3"/>
  <c r="T58" i="3"/>
  <c r="U58" i="3"/>
  <c r="V58" i="3"/>
  <c r="W58" i="3"/>
  <c r="X58" i="3"/>
  <c r="Y58" i="3"/>
  <c r="Z58" i="3"/>
  <c r="AA58" i="3"/>
  <c r="AB58" i="3"/>
  <c r="AD58" i="3"/>
  <c r="AE58" i="3"/>
  <c r="AF58" i="3"/>
  <c r="AG58" i="3"/>
  <c r="AH58" i="3"/>
  <c r="AI58" i="3"/>
  <c r="AJ58" i="3"/>
  <c r="AK58" i="3"/>
  <c r="AL58" i="3"/>
  <c r="AM58" i="3"/>
  <c r="AP58" i="3"/>
  <c r="AR58" i="3"/>
  <c r="AS58" i="3"/>
  <c r="AT58" i="3"/>
  <c r="AU58" i="3"/>
  <c r="AV58" i="3"/>
  <c r="AW58" i="3"/>
  <c r="AX58" i="3"/>
  <c r="AY58" i="3"/>
  <c r="AZ58" i="3"/>
  <c r="BA58" i="3"/>
  <c r="BB58" i="3"/>
  <c r="BC58" i="3"/>
  <c r="BH58" i="3"/>
  <c r="BI58" i="3"/>
  <c r="K59" i="3"/>
  <c r="L59" i="3"/>
  <c r="M59" i="3"/>
  <c r="N59" i="3"/>
  <c r="O59" i="3"/>
  <c r="P59" i="3"/>
  <c r="T59" i="3"/>
  <c r="U59" i="3"/>
  <c r="V59" i="3"/>
  <c r="W59" i="3"/>
  <c r="X59" i="3"/>
  <c r="Y59" i="3"/>
  <c r="Z59" i="3"/>
  <c r="AA59" i="3"/>
  <c r="AB59" i="3"/>
  <c r="AD59" i="3"/>
  <c r="AE59" i="3"/>
  <c r="AF59" i="3"/>
  <c r="AG59" i="3"/>
  <c r="AH59" i="3"/>
  <c r="AI59" i="3"/>
  <c r="AJ59" i="3"/>
  <c r="AK59" i="3"/>
  <c r="AL59" i="3"/>
  <c r="AM59" i="3"/>
  <c r="AP59" i="3"/>
  <c r="AR59" i="3"/>
  <c r="AS59" i="3"/>
  <c r="AT59" i="3"/>
  <c r="AU59" i="3"/>
  <c r="AV59" i="3"/>
  <c r="AW59" i="3"/>
  <c r="AX59" i="3"/>
  <c r="AY59" i="3"/>
  <c r="AZ59" i="3"/>
  <c r="BA59" i="3"/>
  <c r="BB59" i="3"/>
  <c r="BC59" i="3"/>
  <c r="BH59" i="3"/>
  <c r="BI59" i="3"/>
  <c r="K60" i="3"/>
  <c r="L60" i="3"/>
  <c r="M60" i="3"/>
  <c r="N60" i="3"/>
  <c r="O60" i="3"/>
  <c r="P60" i="3"/>
  <c r="T60" i="3"/>
  <c r="U60" i="3"/>
  <c r="X60" i="3"/>
  <c r="Y60" i="3"/>
  <c r="Z60" i="3"/>
  <c r="AA60" i="3"/>
  <c r="AD60" i="3"/>
  <c r="AE60" i="3"/>
  <c r="AF60" i="3"/>
  <c r="AG60" i="3"/>
  <c r="AH60" i="3"/>
  <c r="AI60" i="3"/>
  <c r="AJ60" i="3"/>
  <c r="AK60" i="3"/>
  <c r="AL60" i="3"/>
  <c r="AM60" i="3"/>
  <c r="AP60" i="3"/>
  <c r="AR60" i="3"/>
  <c r="AS60" i="3"/>
  <c r="AT60" i="3"/>
  <c r="AU60" i="3"/>
  <c r="AV60" i="3"/>
  <c r="AW60" i="3"/>
  <c r="AX60" i="3"/>
  <c r="AY60" i="3"/>
  <c r="AZ60" i="3"/>
  <c r="BA60" i="3"/>
  <c r="BB60" i="3"/>
  <c r="BC60" i="3"/>
  <c r="BH60" i="3"/>
  <c r="BI60" i="3"/>
  <c r="K61" i="3"/>
  <c r="L61" i="3"/>
  <c r="M61" i="3"/>
  <c r="N61" i="3"/>
  <c r="O61" i="3"/>
  <c r="P61" i="3"/>
  <c r="T61" i="3"/>
  <c r="U61" i="3"/>
  <c r="V61" i="3"/>
  <c r="W61" i="3"/>
  <c r="X61" i="3"/>
  <c r="Y61" i="3"/>
  <c r="Z61" i="3"/>
  <c r="AA61" i="3"/>
  <c r="AB61" i="3"/>
  <c r="AD61" i="3"/>
  <c r="AE61" i="3"/>
  <c r="AF61" i="3"/>
  <c r="AG61" i="3"/>
  <c r="AH61" i="3"/>
  <c r="AI61" i="3"/>
  <c r="AJ61" i="3"/>
  <c r="AK61" i="3"/>
  <c r="AL61" i="3"/>
  <c r="AM61" i="3"/>
  <c r="AP61" i="3"/>
  <c r="AR61" i="3"/>
  <c r="AS61" i="3"/>
  <c r="AT61" i="3"/>
  <c r="AU61" i="3"/>
  <c r="AV61" i="3"/>
  <c r="AW61" i="3"/>
  <c r="AX61" i="3"/>
  <c r="AY61" i="3"/>
  <c r="AZ61" i="3"/>
  <c r="BA61" i="3"/>
  <c r="BB61" i="3"/>
  <c r="BC61" i="3"/>
  <c r="BH61" i="3"/>
  <c r="BI61" i="3"/>
  <c r="K62" i="3"/>
  <c r="L62" i="3"/>
  <c r="M62" i="3"/>
  <c r="N62" i="3"/>
  <c r="O62" i="3"/>
  <c r="P62" i="3"/>
  <c r="T62" i="3"/>
  <c r="U62" i="3"/>
  <c r="V62" i="3"/>
  <c r="W62" i="3"/>
  <c r="X62" i="3"/>
  <c r="Y62" i="3"/>
  <c r="Z62" i="3"/>
  <c r="AA62" i="3"/>
  <c r="AB62" i="3"/>
  <c r="AD62" i="3"/>
  <c r="AE62" i="3"/>
  <c r="AF62" i="3"/>
  <c r="AG62" i="3"/>
  <c r="AH62" i="3"/>
  <c r="AI62" i="3"/>
  <c r="AJ62" i="3"/>
  <c r="AK62" i="3"/>
  <c r="AL62" i="3"/>
  <c r="AM62" i="3"/>
  <c r="AP62" i="3"/>
  <c r="AR62" i="3"/>
  <c r="AS62" i="3"/>
  <c r="AT62" i="3"/>
  <c r="AU62" i="3"/>
  <c r="AV62" i="3"/>
  <c r="AW62" i="3"/>
  <c r="AX62" i="3"/>
  <c r="AY62" i="3"/>
  <c r="AZ62" i="3"/>
  <c r="BA62" i="3"/>
  <c r="BB62" i="3"/>
  <c r="BC62" i="3"/>
  <c r="BH62" i="3"/>
  <c r="BI62" i="3"/>
  <c r="K63" i="3"/>
  <c r="L63" i="3"/>
  <c r="M63" i="3"/>
  <c r="N63" i="3"/>
  <c r="O63" i="3"/>
  <c r="P63" i="3"/>
  <c r="T63" i="3"/>
  <c r="U63" i="3"/>
  <c r="V63" i="3"/>
  <c r="W63" i="3"/>
  <c r="X63" i="3"/>
  <c r="Y63" i="3"/>
  <c r="Z63" i="3"/>
  <c r="AA63" i="3"/>
  <c r="AB63" i="3"/>
  <c r="AD63" i="3"/>
  <c r="AE63" i="3"/>
  <c r="AF63" i="3"/>
  <c r="AG63" i="3"/>
  <c r="AH63" i="3"/>
  <c r="AI63" i="3"/>
  <c r="AJ63" i="3"/>
  <c r="AK63" i="3"/>
  <c r="AL63" i="3"/>
  <c r="AM63" i="3"/>
  <c r="AP63" i="3"/>
  <c r="AR63" i="3"/>
  <c r="AS63" i="3"/>
  <c r="AT63" i="3"/>
  <c r="AU63" i="3"/>
  <c r="AV63" i="3"/>
  <c r="AW63" i="3"/>
  <c r="AX63" i="3"/>
  <c r="AY63" i="3"/>
  <c r="AZ63" i="3"/>
  <c r="BA63" i="3"/>
  <c r="BB63" i="3"/>
  <c r="BC63" i="3"/>
  <c r="BH63" i="3"/>
  <c r="BI63" i="3"/>
  <c r="K64" i="3"/>
  <c r="L64" i="3"/>
  <c r="M64" i="3"/>
  <c r="N64" i="3"/>
  <c r="O64" i="3"/>
  <c r="P64" i="3"/>
  <c r="T64" i="3"/>
  <c r="U64" i="3"/>
  <c r="V64" i="3"/>
  <c r="W64" i="3"/>
  <c r="X64" i="3"/>
  <c r="Y64" i="3"/>
  <c r="Z64" i="3"/>
  <c r="AA64" i="3"/>
  <c r="AB64" i="3"/>
  <c r="AD64" i="3"/>
  <c r="AE64" i="3"/>
  <c r="AF64" i="3"/>
  <c r="AG64" i="3"/>
  <c r="AH64" i="3"/>
  <c r="AI64" i="3"/>
  <c r="AJ64" i="3"/>
  <c r="AK64" i="3"/>
  <c r="AL64" i="3"/>
  <c r="AM64" i="3"/>
  <c r="AP64" i="3"/>
  <c r="AR64" i="3"/>
  <c r="AS64" i="3"/>
  <c r="AT64" i="3"/>
  <c r="AU64" i="3"/>
  <c r="AV64" i="3"/>
  <c r="AW64" i="3"/>
  <c r="AX64" i="3"/>
  <c r="AY64" i="3"/>
  <c r="AZ64" i="3"/>
  <c r="BA64" i="3"/>
  <c r="BB64" i="3"/>
  <c r="BC64" i="3"/>
  <c r="BH64" i="3"/>
  <c r="BI64" i="3"/>
  <c r="K65" i="3"/>
  <c r="L65" i="3"/>
  <c r="M65" i="3"/>
  <c r="N65" i="3"/>
  <c r="O65" i="3"/>
  <c r="P65" i="3"/>
  <c r="T65" i="3"/>
  <c r="U65" i="3"/>
  <c r="V65" i="3"/>
  <c r="W65" i="3"/>
  <c r="X65" i="3"/>
  <c r="Y65" i="3"/>
  <c r="Z65" i="3"/>
  <c r="AA65" i="3"/>
  <c r="AB65" i="3"/>
  <c r="AD65" i="3"/>
  <c r="AE65" i="3"/>
  <c r="AF65" i="3"/>
  <c r="AG65" i="3"/>
  <c r="AH65" i="3"/>
  <c r="AI65" i="3"/>
  <c r="AJ65" i="3"/>
  <c r="AK65" i="3"/>
  <c r="AL65" i="3"/>
  <c r="AM65" i="3"/>
  <c r="AP65" i="3"/>
  <c r="AR65" i="3"/>
  <c r="AS65" i="3"/>
  <c r="AT65" i="3"/>
  <c r="AU65" i="3"/>
  <c r="AV65" i="3"/>
  <c r="AW65" i="3"/>
  <c r="AX65" i="3"/>
  <c r="AY65" i="3"/>
  <c r="AZ65" i="3"/>
  <c r="BA65" i="3"/>
  <c r="BB65" i="3"/>
  <c r="BC65" i="3"/>
  <c r="BH65" i="3"/>
  <c r="BI65" i="3"/>
  <c r="K66" i="3"/>
  <c r="L66" i="3"/>
  <c r="M66" i="3"/>
  <c r="N66" i="3"/>
  <c r="O66" i="3"/>
  <c r="P66" i="3"/>
  <c r="T66" i="3"/>
  <c r="U66" i="3"/>
  <c r="V66" i="3"/>
  <c r="W66" i="3"/>
  <c r="X66" i="3"/>
  <c r="Y66" i="3"/>
  <c r="Z66" i="3"/>
  <c r="AA66" i="3"/>
  <c r="AB66" i="3"/>
  <c r="AD66" i="3"/>
  <c r="AE66" i="3"/>
  <c r="AF66" i="3"/>
  <c r="AG66" i="3"/>
  <c r="AH66" i="3"/>
  <c r="AI66" i="3"/>
  <c r="AJ66" i="3"/>
  <c r="AK66" i="3"/>
  <c r="AL66" i="3"/>
  <c r="AM66" i="3"/>
  <c r="AP66" i="3"/>
  <c r="AR66" i="3"/>
  <c r="AS66" i="3"/>
  <c r="AT66" i="3"/>
  <c r="AU66" i="3"/>
  <c r="AV66" i="3"/>
  <c r="AW66" i="3"/>
  <c r="AX66" i="3"/>
  <c r="AY66" i="3"/>
  <c r="AZ66" i="3"/>
  <c r="BA66" i="3"/>
  <c r="BB66" i="3"/>
  <c r="BC66" i="3"/>
  <c r="BH66" i="3"/>
  <c r="BI66" i="3"/>
  <c r="K67" i="3"/>
  <c r="L67" i="3"/>
  <c r="M67" i="3"/>
  <c r="N67" i="3"/>
  <c r="O67" i="3"/>
  <c r="P67" i="3"/>
  <c r="T67" i="3"/>
  <c r="U67" i="3"/>
  <c r="V67" i="3"/>
  <c r="W67" i="3"/>
  <c r="X67" i="3"/>
  <c r="Y67" i="3"/>
  <c r="Z67" i="3"/>
  <c r="AA67" i="3"/>
  <c r="AB67" i="3"/>
  <c r="AD67" i="3"/>
  <c r="AE67" i="3"/>
  <c r="AF67" i="3"/>
  <c r="AG67" i="3"/>
  <c r="AH67" i="3"/>
  <c r="AI67" i="3"/>
  <c r="AJ67" i="3"/>
  <c r="AK67" i="3"/>
  <c r="AL67" i="3"/>
  <c r="AM67" i="3"/>
  <c r="AP67" i="3"/>
  <c r="AR67" i="3"/>
  <c r="AS67" i="3"/>
  <c r="AT67" i="3"/>
  <c r="AU67" i="3"/>
  <c r="AV67" i="3"/>
  <c r="AW67" i="3"/>
  <c r="AX67" i="3"/>
  <c r="AY67" i="3"/>
  <c r="AZ67" i="3"/>
  <c r="BA67" i="3"/>
  <c r="BB67" i="3"/>
  <c r="BC67" i="3"/>
  <c r="BH67" i="3"/>
  <c r="BI67" i="3"/>
  <c r="K68" i="3"/>
  <c r="L68" i="3"/>
  <c r="M68" i="3"/>
  <c r="N68" i="3"/>
  <c r="O68" i="3"/>
  <c r="P68" i="3"/>
  <c r="T68" i="3"/>
  <c r="U68" i="3"/>
  <c r="V68" i="3"/>
  <c r="W68" i="3"/>
  <c r="X68" i="3"/>
  <c r="Y68" i="3"/>
  <c r="Z68" i="3"/>
  <c r="AA68" i="3"/>
  <c r="AB68" i="3"/>
  <c r="AD68" i="3"/>
  <c r="AE68" i="3"/>
  <c r="AF68" i="3"/>
  <c r="AG68" i="3"/>
  <c r="AH68" i="3"/>
  <c r="AI68" i="3"/>
  <c r="AJ68" i="3"/>
  <c r="AK68" i="3"/>
  <c r="AL68" i="3"/>
  <c r="AM68" i="3"/>
  <c r="AP68" i="3"/>
  <c r="AR68" i="3"/>
  <c r="AS68" i="3"/>
  <c r="AT68" i="3"/>
  <c r="AU68" i="3"/>
  <c r="AV68" i="3"/>
  <c r="AW68" i="3"/>
  <c r="AX68" i="3"/>
  <c r="AY68" i="3"/>
  <c r="AZ68" i="3"/>
  <c r="BA68" i="3"/>
  <c r="BB68" i="3"/>
  <c r="BC68" i="3"/>
  <c r="BH68" i="3"/>
  <c r="BI68" i="3"/>
  <c r="K69" i="3"/>
  <c r="L69" i="3"/>
  <c r="M69" i="3"/>
  <c r="N69" i="3"/>
  <c r="O69" i="3"/>
  <c r="P69" i="3"/>
  <c r="T69" i="3"/>
  <c r="U69" i="3"/>
  <c r="V69" i="3"/>
  <c r="W69" i="3"/>
  <c r="X69" i="3"/>
  <c r="Y69" i="3"/>
  <c r="Z69" i="3"/>
  <c r="AA69" i="3"/>
  <c r="AB69" i="3"/>
  <c r="AD69" i="3"/>
  <c r="AE69" i="3"/>
  <c r="AF69" i="3"/>
  <c r="AG69" i="3"/>
  <c r="AH69" i="3"/>
  <c r="AI69" i="3"/>
  <c r="AJ69" i="3"/>
  <c r="AK69" i="3"/>
  <c r="AL69" i="3"/>
  <c r="AM69" i="3"/>
  <c r="AP69" i="3"/>
  <c r="AR69" i="3"/>
  <c r="AS69" i="3"/>
  <c r="AT69" i="3"/>
  <c r="AU69" i="3"/>
  <c r="AV69" i="3"/>
  <c r="AW69" i="3"/>
  <c r="AX69" i="3"/>
  <c r="AY69" i="3"/>
  <c r="AZ69" i="3"/>
  <c r="BA69" i="3"/>
  <c r="BB69" i="3"/>
  <c r="BC69" i="3"/>
  <c r="BH69" i="3"/>
  <c r="BI69" i="3"/>
  <c r="K70" i="3"/>
  <c r="L70" i="3"/>
  <c r="M70" i="3"/>
  <c r="N70" i="3"/>
  <c r="O70" i="3"/>
  <c r="P70" i="3"/>
  <c r="T70" i="3"/>
  <c r="U70" i="3"/>
  <c r="V70" i="3"/>
  <c r="W70" i="3"/>
  <c r="X70" i="3"/>
  <c r="Y70" i="3"/>
  <c r="Z70" i="3"/>
  <c r="AA70" i="3"/>
  <c r="AB70" i="3"/>
  <c r="AD70" i="3"/>
  <c r="AE70" i="3"/>
  <c r="AF70" i="3"/>
  <c r="AG70" i="3"/>
  <c r="AH70" i="3"/>
  <c r="AI70" i="3"/>
  <c r="AJ70" i="3"/>
  <c r="AK70" i="3"/>
  <c r="AL70" i="3"/>
  <c r="AM70" i="3"/>
  <c r="AP70" i="3"/>
  <c r="AR70" i="3"/>
  <c r="AS70" i="3"/>
  <c r="AT70" i="3"/>
  <c r="AU70" i="3"/>
  <c r="AV70" i="3"/>
  <c r="AW70" i="3"/>
  <c r="AX70" i="3"/>
  <c r="AY70" i="3"/>
  <c r="AZ70" i="3"/>
  <c r="BA70" i="3"/>
  <c r="BB70" i="3"/>
  <c r="BC70" i="3"/>
  <c r="BH70" i="3"/>
  <c r="BI70" i="3"/>
  <c r="K71" i="3"/>
  <c r="L71" i="3"/>
  <c r="M71" i="3"/>
  <c r="N71" i="3"/>
  <c r="O71" i="3"/>
  <c r="P71" i="3"/>
  <c r="T71" i="3"/>
  <c r="U71" i="3"/>
  <c r="V71" i="3"/>
  <c r="W71" i="3"/>
  <c r="X71" i="3"/>
  <c r="Y71" i="3"/>
  <c r="Z71" i="3"/>
  <c r="AA71" i="3"/>
  <c r="AB71" i="3"/>
  <c r="AD71" i="3"/>
  <c r="AE71" i="3"/>
  <c r="AF71" i="3"/>
  <c r="AG71" i="3"/>
  <c r="AH71" i="3"/>
  <c r="AI71" i="3"/>
  <c r="AJ71" i="3"/>
  <c r="AK71" i="3"/>
  <c r="AL71" i="3"/>
  <c r="AM71" i="3"/>
  <c r="AP71" i="3"/>
  <c r="AR71" i="3"/>
  <c r="AS71" i="3"/>
  <c r="AT71" i="3"/>
  <c r="AU71" i="3"/>
  <c r="AV71" i="3"/>
  <c r="AW71" i="3"/>
  <c r="AX71" i="3"/>
  <c r="AY71" i="3"/>
  <c r="AZ71" i="3"/>
  <c r="BA71" i="3"/>
  <c r="BB71" i="3"/>
  <c r="BC71" i="3"/>
  <c r="BH71" i="3"/>
  <c r="BI71" i="3"/>
  <c r="K72" i="3"/>
  <c r="L72" i="3"/>
  <c r="M72" i="3"/>
  <c r="N72" i="3"/>
  <c r="O72" i="3"/>
  <c r="P72" i="3"/>
  <c r="T72" i="3"/>
  <c r="U72" i="3"/>
  <c r="X72" i="3"/>
  <c r="Y72" i="3"/>
  <c r="Z72" i="3"/>
  <c r="AA72" i="3"/>
  <c r="AD72" i="3"/>
  <c r="AE72" i="3"/>
  <c r="AF72" i="3"/>
  <c r="AG72" i="3"/>
  <c r="AH72" i="3"/>
  <c r="AI72" i="3"/>
  <c r="AJ72" i="3"/>
  <c r="AK72" i="3"/>
  <c r="AL72" i="3"/>
  <c r="AM72" i="3"/>
  <c r="AP72" i="3"/>
  <c r="AR72" i="3"/>
  <c r="AS72" i="3"/>
  <c r="AT72" i="3"/>
  <c r="AU72" i="3"/>
  <c r="AV72" i="3"/>
  <c r="AW72" i="3"/>
  <c r="AX72" i="3"/>
  <c r="AY72" i="3"/>
  <c r="AZ72" i="3"/>
  <c r="BA72" i="3"/>
  <c r="BB72" i="3"/>
  <c r="BC72" i="3"/>
  <c r="BH72" i="3"/>
  <c r="BI72" i="3"/>
  <c r="K73" i="3"/>
  <c r="L73" i="3"/>
  <c r="M73" i="3"/>
  <c r="N73" i="3"/>
  <c r="O73" i="3"/>
  <c r="P73" i="3"/>
  <c r="T73" i="3"/>
  <c r="U73" i="3"/>
  <c r="V73" i="3"/>
  <c r="W73" i="3"/>
  <c r="X73" i="3"/>
  <c r="Y73" i="3"/>
  <c r="Z73" i="3"/>
  <c r="AA73" i="3"/>
  <c r="AB73" i="3"/>
  <c r="AD73" i="3"/>
  <c r="AE73" i="3"/>
  <c r="AF73" i="3"/>
  <c r="AG73" i="3"/>
  <c r="AH73" i="3"/>
  <c r="AI73" i="3"/>
  <c r="AJ73" i="3"/>
  <c r="AK73" i="3"/>
  <c r="AL73" i="3"/>
  <c r="AM73" i="3"/>
  <c r="AP73" i="3"/>
  <c r="AR73" i="3"/>
  <c r="AS73" i="3"/>
  <c r="AT73" i="3"/>
  <c r="AU73" i="3"/>
  <c r="AV73" i="3"/>
  <c r="AW73" i="3"/>
  <c r="AX73" i="3"/>
  <c r="AY73" i="3"/>
  <c r="AZ73" i="3"/>
  <c r="BA73" i="3"/>
  <c r="BB73" i="3"/>
  <c r="BC73" i="3"/>
  <c r="BH73" i="3"/>
  <c r="BI73" i="3"/>
  <c r="K74" i="3"/>
  <c r="L74" i="3"/>
  <c r="M74" i="3"/>
  <c r="N74" i="3"/>
  <c r="O74" i="3"/>
  <c r="P74" i="3"/>
  <c r="T74" i="3"/>
  <c r="U74" i="3"/>
  <c r="V74" i="3"/>
  <c r="W74" i="3"/>
  <c r="X74" i="3"/>
  <c r="Y74" i="3"/>
  <c r="Z74" i="3"/>
  <c r="AA74" i="3"/>
  <c r="AB74" i="3"/>
  <c r="AD74" i="3"/>
  <c r="AE74" i="3"/>
  <c r="AF74" i="3"/>
  <c r="AG74" i="3"/>
  <c r="AH74" i="3"/>
  <c r="AI74" i="3"/>
  <c r="AJ74" i="3"/>
  <c r="AK74" i="3"/>
  <c r="AL74" i="3"/>
  <c r="AM74" i="3"/>
  <c r="AP74" i="3"/>
  <c r="AR74" i="3"/>
  <c r="AS74" i="3"/>
  <c r="AT74" i="3"/>
  <c r="AU74" i="3"/>
  <c r="AV74" i="3"/>
  <c r="AW74" i="3"/>
  <c r="AX74" i="3"/>
  <c r="AY74" i="3"/>
  <c r="AZ74" i="3"/>
  <c r="BA74" i="3"/>
  <c r="BB74" i="3"/>
  <c r="BC74" i="3"/>
  <c r="BH74" i="3"/>
  <c r="BI74" i="3"/>
  <c r="K75" i="3"/>
  <c r="L75" i="3"/>
  <c r="M75" i="3"/>
  <c r="N75" i="3"/>
  <c r="O75" i="3"/>
  <c r="P75" i="3"/>
  <c r="T75" i="3"/>
  <c r="U75" i="3"/>
  <c r="V75" i="3"/>
  <c r="W75" i="3"/>
  <c r="X75" i="3"/>
  <c r="Y75" i="3"/>
  <c r="Z75" i="3"/>
  <c r="AA75" i="3"/>
  <c r="AB75" i="3"/>
  <c r="AD75" i="3"/>
  <c r="AE75" i="3"/>
  <c r="AF75" i="3"/>
  <c r="AG75" i="3"/>
  <c r="AH75" i="3"/>
  <c r="AI75" i="3"/>
  <c r="AJ75" i="3"/>
  <c r="AK75" i="3"/>
  <c r="AL75" i="3"/>
  <c r="AM75" i="3"/>
  <c r="AP75" i="3"/>
  <c r="AR75" i="3"/>
  <c r="AS75" i="3"/>
  <c r="AT75" i="3"/>
  <c r="AU75" i="3"/>
  <c r="AV75" i="3"/>
  <c r="AW75" i="3"/>
  <c r="AX75" i="3"/>
  <c r="AY75" i="3"/>
  <c r="AZ75" i="3"/>
  <c r="BA75" i="3"/>
  <c r="BB75" i="3"/>
  <c r="BC75" i="3"/>
  <c r="BH75" i="3"/>
  <c r="BI75" i="3"/>
  <c r="K76" i="3"/>
  <c r="L76" i="3"/>
  <c r="M76" i="3"/>
  <c r="N76" i="3"/>
  <c r="O76" i="3"/>
  <c r="P76" i="3"/>
  <c r="T76" i="3"/>
  <c r="U76" i="3"/>
  <c r="V76" i="3"/>
  <c r="W76" i="3"/>
  <c r="X76" i="3"/>
  <c r="Y76" i="3"/>
  <c r="Z76" i="3"/>
  <c r="AA76" i="3"/>
  <c r="AB76" i="3"/>
  <c r="AD76" i="3"/>
  <c r="AE76" i="3"/>
  <c r="AF76" i="3"/>
  <c r="AG76" i="3"/>
  <c r="AH76" i="3"/>
  <c r="AI76" i="3"/>
  <c r="AJ76" i="3"/>
  <c r="AK76" i="3"/>
  <c r="AL76" i="3"/>
  <c r="AM76" i="3"/>
  <c r="AP76" i="3"/>
  <c r="AR76" i="3"/>
  <c r="AS76" i="3"/>
  <c r="AT76" i="3"/>
  <c r="AU76" i="3"/>
  <c r="AV76" i="3"/>
  <c r="AW76" i="3"/>
  <c r="AX76" i="3"/>
  <c r="AY76" i="3"/>
  <c r="AZ76" i="3"/>
  <c r="BA76" i="3"/>
  <c r="BB76" i="3"/>
  <c r="BC76" i="3"/>
  <c r="BH76" i="3"/>
  <c r="BI76" i="3"/>
  <c r="K77" i="3"/>
  <c r="L77" i="3"/>
  <c r="M77" i="3"/>
  <c r="N77" i="3"/>
  <c r="O77" i="3"/>
  <c r="P77" i="3"/>
  <c r="T77" i="3"/>
  <c r="U77" i="3"/>
  <c r="V77" i="3"/>
  <c r="W77" i="3"/>
  <c r="X77" i="3"/>
  <c r="Y77" i="3"/>
  <c r="Z77" i="3"/>
  <c r="AA77" i="3"/>
  <c r="AB77" i="3"/>
  <c r="AD77" i="3"/>
  <c r="AE77" i="3"/>
  <c r="AF77" i="3"/>
  <c r="AG77" i="3"/>
  <c r="AH77" i="3"/>
  <c r="AI77" i="3"/>
  <c r="AJ77" i="3"/>
  <c r="AK77" i="3"/>
  <c r="AL77" i="3"/>
  <c r="AM77" i="3"/>
  <c r="AP77" i="3"/>
  <c r="AR77" i="3"/>
  <c r="AS77" i="3"/>
  <c r="AT77" i="3"/>
  <c r="AU77" i="3"/>
  <c r="AV77" i="3"/>
  <c r="AW77" i="3"/>
  <c r="AX77" i="3"/>
  <c r="AY77" i="3"/>
  <c r="AZ77" i="3"/>
  <c r="BA77" i="3"/>
  <c r="BB77" i="3"/>
  <c r="BC77" i="3"/>
  <c r="BH77" i="3"/>
  <c r="BI77" i="3"/>
  <c r="K78" i="3"/>
  <c r="L78" i="3"/>
  <c r="M78" i="3"/>
  <c r="N78" i="3"/>
  <c r="O78" i="3"/>
  <c r="P78" i="3"/>
  <c r="T78" i="3"/>
  <c r="U78" i="3"/>
  <c r="V78" i="3"/>
  <c r="W78" i="3"/>
  <c r="X78" i="3"/>
  <c r="Y78" i="3"/>
  <c r="Z78" i="3"/>
  <c r="AA78" i="3"/>
  <c r="AB78" i="3"/>
  <c r="AD78" i="3"/>
  <c r="AE78" i="3"/>
  <c r="AF78" i="3"/>
  <c r="AG78" i="3"/>
  <c r="AH78" i="3"/>
  <c r="AI78" i="3"/>
  <c r="AJ78" i="3"/>
  <c r="AK78" i="3"/>
  <c r="AL78" i="3"/>
  <c r="AM78" i="3"/>
  <c r="AP78" i="3"/>
  <c r="AR78" i="3"/>
  <c r="AS78" i="3"/>
  <c r="AT78" i="3"/>
  <c r="AU78" i="3"/>
  <c r="AV78" i="3"/>
  <c r="AW78" i="3"/>
  <c r="AX78" i="3"/>
  <c r="AY78" i="3"/>
  <c r="AZ78" i="3"/>
  <c r="BA78" i="3"/>
  <c r="BB78" i="3"/>
  <c r="BH78" i="3"/>
  <c r="BI78" i="3"/>
  <c r="K79" i="3"/>
  <c r="L79" i="3"/>
  <c r="M79" i="3"/>
  <c r="N79" i="3"/>
  <c r="O79" i="3"/>
  <c r="P79" i="3"/>
  <c r="T79" i="3"/>
  <c r="U79" i="3"/>
  <c r="V79" i="3"/>
  <c r="W79" i="3"/>
  <c r="X79" i="3"/>
  <c r="Y79" i="3"/>
  <c r="Z79" i="3"/>
  <c r="AA79" i="3"/>
  <c r="AB79" i="3"/>
  <c r="AD79" i="3"/>
  <c r="AE79" i="3"/>
  <c r="AF79" i="3"/>
  <c r="AG79" i="3"/>
  <c r="AH79" i="3"/>
  <c r="AI79" i="3"/>
  <c r="AJ79" i="3"/>
  <c r="AK79" i="3"/>
  <c r="AL79" i="3"/>
  <c r="AM79" i="3"/>
  <c r="AP79" i="3"/>
  <c r="AR79" i="3"/>
  <c r="AS79" i="3"/>
  <c r="AT79" i="3"/>
  <c r="AU79" i="3"/>
  <c r="AV79" i="3"/>
  <c r="AW79" i="3"/>
  <c r="AX79" i="3"/>
  <c r="AY79" i="3"/>
  <c r="AZ79" i="3"/>
  <c r="BA79" i="3"/>
  <c r="BB79" i="3"/>
  <c r="BC79" i="3"/>
  <c r="BH79" i="3"/>
  <c r="BI79" i="3"/>
  <c r="K80" i="3"/>
  <c r="L80" i="3"/>
  <c r="M80" i="3"/>
  <c r="N80" i="3"/>
  <c r="O80" i="3"/>
  <c r="P80" i="3"/>
  <c r="T80" i="3"/>
  <c r="U80" i="3"/>
  <c r="V80" i="3"/>
  <c r="X80" i="3"/>
  <c r="Y80" i="3"/>
  <c r="Z80" i="3"/>
  <c r="AA80" i="3"/>
  <c r="AB80" i="3"/>
  <c r="AD80" i="3"/>
  <c r="AE80" i="3"/>
  <c r="AF80" i="3"/>
  <c r="AG80" i="3"/>
  <c r="AH80" i="3"/>
  <c r="AI80" i="3"/>
  <c r="AJ80" i="3"/>
  <c r="AK80" i="3"/>
  <c r="AL80" i="3"/>
  <c r="AM80" i="3"/>
  <c r="AP80" i="3"/>
  <c r="AR80" i="3"/>
  <c r="AS80" i="3"/>
  <c r="AT80" i="3"/>
  <c r="AU80" i="3"/>
  <c r="AV80" i="3"/>
  <c r="AW80" i="3"/>
  <c r="AX80" i="3"/>
  <c r="AY80" i="3"/>
  <c r="AZ80" i="3"/>
  <c r="BA80" i="3"/>
  <c r="BB80" i="3"/>
  <c r="BC80" i="3"/>
  <c r="BH80" i="3"/>
  <c r="BI80" i="3"/>
  <c r="K81" i="3"/>
  <c r="L81" i="3"/>
  <c r="M81" i="3"/>
  <c r="N81" i="3"/>
  <c r="O81" i="3"/>
  <c r="P81" i="3"/>
  <c r="T81" i="3"/>
  <c r="U81" i="3"/>
  <c r="X81" i="3"/>
  <c r="Y81" i="3"/>
  <c r="Z81" i="3"/>
  <c r="AA81" i="3"/>
  <c r="AB81" i="3"/>
  <c r="AD81" i="3"/>
  <c r="AE81" i="3"/>
  <c r="AF81" i="3"/>
  <c r="AG81" i="3"/>
  <c r="AH81" i="3"/>
  <c r="AI81" i="3"/>
  <c r="AJ81" i="3"/>
  <c r="AK81" i="3"/>
  <c r="AL81" i="3"/>
  <c r="AM81" i="3"/>
  <c r="AP81" i="3"/>
  <c r="AR81" i="3"/>
  <c r="AS81" i="3"/>
  <c r="AT81" i="3"/>
  <c r="AU81" i="3"/>
  <c r="AV81" i="3"/>
  <c r="AW81" i="3"/>
  <c r="AX81" i="3"/>
  <c r="AY81" i="3"/>
  <c r="AZ81" i="3"/>
  <c r="BA81" i="3"/>
  <c r="BB81" i="3"/>
  <c r="BC81" i="3"/>
  <c r="BH81" i="3"/>
  <c r="BI81" i="3"/>
  <c r="K82" i="3"/>
  <c r="L82" i="3"/>
  <c r="M82" i="3"/>
  <c r="N82" i="3"/>
  <c r="O82" i="3"/>
  <c r="P82" i="3"/>
  <c r="T82" i="3"/>
  <c r="U82" i="3"/>
  <c r="W82" i="3"/>
  <c r="X82" i="3"/>
  <c r="Y82" i="3"/>
  <c r="Z82" i="3"/>
  <c r="AA82" i="3"/>
  <c r="AB82" i="3"/>
  <c r="AD82" i="3"/>
  <c r="AE82" i="3"/>
  <c r="AF82" i="3"/>
  <c r="AG82" i="3"/>
  <c r="AH82" i="3"/>
  <c r="AI82" i="3"/>
  <c r="AJ82" i="3"/>
  <c r="AK82" i="3"/>
  <c r="AL82" i="3"/>
  <c r="AM82" i="3"/>
  <c r="AP82" i="3"/>
  <c r="AR82" i="3"/>
  <c r="AS82" i="3"/>
  <c r="AT82" i="3"/>
  <c r="AU82" i="3"/>
  <c r="AV82" i="3"/>
  <c r="AW82" i="3"/>
  <c r="AX82" i="3"/>
  <c r="AY82" i="3"/>
  <c r="AZ82" i="3"/>
  <c r="BA82" i="3"/>
  <c r="BB82" i="3"/>
  <c r="BC82" i="3"/>
  <c r="BH82" i="3"/>
  <c r="BI82" i="3"/>
  <c r="K83" i="3"/>
  <c r="L83" i="3"/>
  <c r="M83" i="3"/>
  <c r="N83" i="3"/>
  <c r="O83" i="3"/>
  <c r="P83" i="3"/>
  <c r="T83" i="3"/>
  <c r="U83" i="3"/>
  <c r="V83" i="3"/>
  <c r="W83" i="3"/>
  <c r="X83" i="3"/>
  <c r="Y83" i="3"/>
  <c r="Z83" i="3"/>
  <c r="AA83" i="3"/>
  <c r="AB83" i="3"/>
  <c r="AD83" i="3"/>
  <c r="AE83" i="3"/>
  <c r="AF83" i="3"/>
  <c r="AG83" i="3"/>
  <c r="AH83" i="3"/>
  <c r="AI83" i="3"/>
  <c r="AJ83" i="3"/>
  <c r="AK83" i="3"/>
  <c r="AL83" i="3"/>
  <c r="AM83" i="3"/>
  <c r="AP83" i="3"/>
  <c r="AR83" i="3"/>
  <c r="AS83" i="3"/>
  <c r="AT83" i="3"/>
  <c r="AU83" i="3"/>
  <c r="AV83" i="3"/>
  <c r="AW83" i="3"/>
  <c r="AX83" i="3"/>
  <c r="AY83" i="3"/>
  <c r="AZ83" i="3"/>
  <c r="BA83" i="3"/>
  <c r="BB83" i="3"/>
  <c r="BC83" i="3"/>
  <c r="BH83" i="3"/>
  <c r="BI83" i="3"/>
  <c r="K84" i="3"/>
  <c r="L84" i="3"/>
  <c r="M84" i="3"/>
  <c r="N84" i="3"/>
  <c r="O84" i="3"/>
  <c r="P84" i="3"/>
  <c r="T84" i="3"/>
  <c r="U84" i="3"/>
  <c r="V84" i="3"/>
  <c r="W84" i="3"/>
  <c r="X84" i="3"/>
  <c r="Y84" i="3"/>
  <c r="Z84" i="3"/>
  <c r="AA84" i="3"/>
  <c r="AB84" i="3"/>
  <c r="AD84" i="3"/>
  <c r="AE84" i="3"/>
  <c r="AF84" i="3"/>
  <c r="AG84" i="3"/>
  <c r="AH84" i="3"/>
  <c r="AI84" i="3"/>
  <c r="AJ84" i="3"/>
  <c r="AK84" i="3"/>
  <c r="AL84" i="3"/>
  <c r="AM84" i="3"/>
  <c r="AP84" i="3"/>
  <c r="AR84" i="3"/>
  <c r="AS84" i="3"/>
  <c r="AT84" i="3"/>
  <c r="AU84" i="3"/>
  <c r="AV84" i="3"/>
  <c r="AW84" i="3"/>
  <c r="AX84" i="3"/>
  <c r="AY84" i="3"/>
  <c r="AZ84" i="3"/>
  <c r="BA84" i="3"/>
  <c r="BB84" i="3"/>
  <c r="BC84" i="3"/>
  <c r="BH84" i="3"/>
  <c r="BI84" i="3"/>
  <c r="K85" i="3"/>
  <c r="L85" i="3"/>
  <c r="M85" i="3"/>
  <c r="N85" i="3"/>
  <c r="O85" i="3"/>
  <c r="P85" i="3"/>
  <c r="T85" i="3"/>
  <c r="U85" i="3"/>
  <c r="V85" i="3"/>
  <c r="W85" i="3"/>
  <c r="X85" i="3"/>
  <c r="Y85" i="3"/>
  <c r="Z85" i="3"/>
  <c r="AA85" i="3"/>
  <c r="AB85" i="3"/>
  <c r="AD85" i="3"/>
  <c r="AE85" i="3"/>
  <c r="AF85" i="3"/>
  <c r="AG85" i="3"/>
  <c r="AH85" i="3"/>
  <c r="AI85" i="3"/>
  <c r="AJ85" i="3"/>
  <c r="AK85" i="3"/>
  <c r="AL85" i="3"/>
  <c r="AM85" i="3"/>
  <c r="AP85" i="3"/>
  <c r="AR85" i="3"/>
  <c r="AS85" i="3"/>
  <c r="AT85" i="3"/>
  <c r="AU85" i="3"/>
  <c r="AV85" i="3"/>
  <c r="AW85" i="3"/>
  <c r="AX85" i="3"/>
  <c r="AY85" i="3"/>
  <c r="AZ85" i="3"/>
  <c r="BA85" i="3"/>
  <c r="BB85" i="3"/>
  <c r="BC85" i="3"/>
  <c r="BH85" i="3"/>
  <c r="BI85" i="3"/>
  <c r="K86" i="3"/>
  <c r="L86" i="3"/>
  <c r="M86" i="3"/>
  <c r="N86" i="3"/>
  <c r="O86" i="3"/>
  <c r="P86" i="3"/>
  <c r="T86" i="3"/>
  <c r="U86" i="3"/>
  <c r="V86" i="3"/>
  <c r="W86" i="3"/>
  <c r="X86" i="3"/>
  <c r="Y86" i="3"/>
  <c r="Z86" i="3"/>
  <c r="AA86" i="3"/>
  <c r="AB86" i="3"/>
  <c r="AD86" i="3"/>
  <c r="AE86" i="3"/>
  <c r="AF86" i="3"/>
  <c r="AG86" i="3"/>
  <c r="AH86" i="3"/>
  <c r="AI86" i="3"/>
  <c r="AJ86" i="3"/>
  <c r="AK86" i="3"/>
  <c r="AL86" i="3"/>
  <c r="AM86" i="3"/>
  <c r="AP86" i="3"/>
  <c r="AR86" i="3"/>
  <c r="AS86" i="3"/>
  <c r="AT86" i="3"/>
  <c r="AU86" i="3"/>
  <c r="AV86" i="3"/>
  <c r="AW86" i="3"/>
  <c r="AX86" i="3"/>
  <c r="AY86" i="3"/>
  <c r="AZ86" i="3"/>
  <c r="BA86" i="3"/>
  <c r="BB86" i="3"/>
  <c r="BC86" i="3"/>
  <c r="BH86" i="3"/>
  <c r="BI86" i="3"/>
  <c r="K87" i="3"/>
  <c r="L87" i="3"/>
  <c r="M87" i="3"/>
  <c r="N87" i="3"/>
  <c r="O87" i="3"/>
  <c r="P87" i="3"/>
  <c r="T87" i="3"/>
  <c r="U87" i="3"/>
  <c r="V87" i="3"/>
  <c r="W87" i="3"/>
  <c r="X87" i="3"/>
  <c r="Y87" i="3"/>
  <c r="Z87" i="3"/>
  <c r="AA87" i="3"/>
  <c r="AB87" i="3"/>
  <c r="AD87" i="3"/>
  <c r="AE87" i="3"/>
  <c r="AF87" i="3"/>
  <c r="AG87" i="3"/>
  <c r="AH87" i="3"/>
  <c r="AI87" i="3"/>
  <c r="AJ87" i="3"/>
  <c r="AK87" i="3"/>
  <c r="AL87" i="3"/>
  <c r="AM87" i="3"/>
  <c r="AP87" i="3"/>
  <c r="AR87" i="3"/>
  <c r="AS87" i="3"/>
  <c r="AT87" i="3"/>
  <c r="AU87" i="3"/>
  <c r="AV87" i="3"/>
  <c r="AW87" i="3"/>
  <c r="AX87" i="3"/>
  <c r="AY87" i="3"/>
  <c r="AZ87" i="3"/>
  <c r="BA87" i="3"/>
  <c r="BB87" i="3"/>
  <c r="BC87" i="3"/>
  <c r="BH87" i="3"/>
  <c r="BI87" i="3"/>
  <c r="K88" i="3"/>
  <c r="L88" i="3"/>
  <c r="M88" i="3"/>
  <c r="N88" i="3"/>
  <c r="O88" i="3"/>
  <c r="P88" i="3"/>
  <c r="T88" i="3"/>
  <c r="U88" i="3"/>
  <c r="V88" i="3"/>
  <c r="W88" i="3"/>
  <c r="X88" i="3"/>
  <c r="Y88" i="3"/>
  <c r="Z88" i="3"/>
  <c r="AA88" i="3"/>
  <c r="AB88" i="3"/>
  <c r="AD88" i="3"/>
  <c r="AE88" i="3"/>
  <c r="AF88" i="3"/>
  <c r="AG88" i="3"/>
  <c r="AH88" i="3"/>
  <c r="AI88" i="3"/>
  <c r="AJ88" i="3"/>
  <c r="AK88" i="3"/>
  <c r="AL88" i="3"/>
  <c r="AM88" i="3"/>
  <c r="AP88" i="3"/>
  <c r="AR88" i="3"/>
  <c r="AS88" i="3"/>
  <c r="AT88" i="3"/>
  <c r="AU88" i="3"/>
  <c r="AV88" i="3"/>
  <c r="AW88" i="3"/>
  <c r="AX88" i="3"/>
  <c r="AY88" i="3"/>
  <c r="AZ88" i="3"/>
  <c r="BA88" i="3"/>
  <c r="BB88" i="3"/>
  <c r="BC88" i="3"/>
  <c r="BH88" i="3"/>
  <c r="BI88" i="3"/>
  <c r="K89" i="3"/>
  <c r="L89" i="3"/>
  <c r="M89" i="3"/>
  <c r="N89" i="3"/>
  <c r="O89" i="3"/>
  <c r="P89" i="3"/>
  <c r="T89" i="3"/>
  <c r="U89" i="3"/>
  <c r="V89" i="3"/>
  <c r="W89" i="3"/>
  <c r="X89" i="3"/>
  <c r="Y89" i="3"/>
  <c r="Z89" i="3"/>
  <c r="AA89" i="3"/>
  <c r="AB89" i="3"/>
  <c r="AD89" i="3"/>
  <c r="AE89" i="3"/>
  <c r="AF89" i="3"/>
  <c r="AG89" i="3"/>
  <c r="AH89" i="3"/>
  <c r="AI89" i="3"/>
  <c r="AJ89" i="3"/>
  <c r="AK89" i="3"/>
  <c r="AL89" i="3"/>
  <c r="AM89" i="3"/>
  <c r="AP89" i="3"/>
  <c r="AR89" i="3"/>
  <c r="AS89" i="3"/>
  <c r="AT89" i="3"/>
  <c r="AU89" i="3"/>
  <c r="AV89" i="3"/>
  <c r="AW89" i="3"/>
  <c r="AX89" i="3"/>
  <c r="AY89" i="3"/>
  <c r="AZ89" i="3"/>
  <c r="BA89" i="3"/>
  <c r="BB89" i="3"/>
  <c r="BC89" i="3"/>
  <c r="BH89" i="3"/>
  <c r="BI89" i="3"/>
  <c r="K90" i="3"/>
  <c r="L90" i="3"/>
  <c r="M90" i="3"/>
  <c r="N90" i="3"/>
  <c r="O90" i="3"/>
  <c r="P90" i="3"/>
  <c r="T90" i="3"/>
  <c r="U90" i="3"/>
  <c r="V90" i="3"/>
  <c r="W90" i="3"/>
  <c r="X90" i="3"/>
  <c r="Y90" i="3"/>
  <c r="Z90" i="3"/>
  <c r="AA90" i="3"/>
  <c r="AB90" i="3"/>
  <c r="AD90" i="3"/>
  <c r="AE90" i="3"/>
  <c r="AF90" i="3"/>
  <c r="AG90" i="3"/>
  <c r="AH90" i="3"/>
  <c r="AI90" i="3"/>
  <c r="AJ90" i="3"/>
  <c r="AK90" i="3"/>
  <c r="AL90" i="3"/>
  <c r="AM90" i="3"/>
  <c r="AP90" i="3"/>
  <c r="AS90" i="3"/>
  <c r="AT90" i="3"/>
  <c r="AU90" i="3"/>
  <c r="AV90" i="3"/>
  <c r="AW90" i="3"/>
  <c r="AX90" i="3"/>
  <c r="AY90" i="3"/>
  <c r="AZ90" i="3"/>
  <c r="BA90" i="3"/>
  <c r="BB90" i="3"/>
  <c r="BC90" i="3"/>
  <c r="BH90" i="3"/>
  <c r="BI90" i="3"/>
  <c r="K91" i="3"/>
  <c r="L91" i="3"/>
  <c r="M91" i="3"/>
  <c r="N91" i="3"/>
  <c r="O91" i="3"/>
  <c r="P91" i="3"/>
  <c r="T91" i="3"/>
  <c r="U91" i="3"/>
  <c r="V91" i="3"/>
  <c r="W91" i="3"/>
  <c r="X91" i="3"/>
  <c r="Y91" i="3"/>
  <c r="Z91" i="3"/>
  <c r="AA91" i="3"/>
  <c r="AB91" i="3"/>
  <c r="AD91" i="3"/>
  <c r="AE91" i="3"/>
  <c r="AF91" i="3"/>
  <c r="AG91" i="3"/>
  <c r="AH91" i="3"/>
  <c r="AI91" i="3"/>
  <c r="AJ91" i="3"/>
  <c r="AK91" i="3"/>
  <c r="AL91" i="3"/>
  <c r="AM91" i="3"/>
  <c r="AP91" i="3"/>
  <c r="AR91" i="3"/>
  <c r="AS91" i="3"/>
  <c r="AT91" i="3"/>
  <c r="AU91" i="3"/>
  <c r="AV91" i="3"/>
  <c r="AW91" i="3"/>
  <c r="AX91" i="3"/>
  <c r="AY91" i="3"/>
  <c r="AZ91" i="3"/>
  <c r="BA91" i="3"/>
  <c r="BB91" i="3"/>
  <c r="BC91" i="3"/>
  <c r="BH91" i="3"/>
  <c r="BI91" i="3"/>
  <c r="K92" i="3"/>
  <c r="L92" i="3"/>
  <c r="M92" i="3"/>
  <c r="N92" i="3"/>
  <c r="O92" i="3"/>
  <c r="P92" i="3"/>
  <c r="T92" i="3"/>
  <c r="U92" i="3"/>
  <c r="V92" i="3"/>
  <c r="W92" i="3"/>
  <c r="X92" i="3"/>
  <c r="Y92" i="3"/>
  <c r="Z92" i="3"/>
  <c r="AA92" i="3"/>
  <c r="AD92" i="3"/>
  <c r="AE92" i="3"/>
  <c r="AF92" i="3"/>
  <c r="AG92" i="3"/>
  <c r="AH92" i="3"/>
  <c r="AI92" i="3"/>
  <c r="AJ92" i="3"/>
  <c r="AK92" i="3"/>
  <c r="AL92" i="3"/>
  <c r="AM92" i="3"/>
  <c r="AP92" i="3"/>
  <c r="AR92" i="3"/>
  <c r="AS92" i="3"/>
  <c r="AT92" i="3"/>
  <c r="AU92" i="3"/>
  <c r="AV92" i="3"/>
  <c r="AW92" i="3"/>
  <c r="AX92" i="3"/>
  <c r="AY92" i="3"/>
  <c r="AZ92" i="3"/>
  <c r="BA92" i="3"/>
  <c r="BB92" i="3"/>
  <c r="BC92" i="3"/>
  <c r="BH92" i="3"/>
  <c r="BI92" i="3"/>
  <c r="K93" i="3"/>
  <c r="L93" i="3"/>
  <c r="M93" i="3"/>
  <c r="N93" i="3"/>
  <c r="O93" i="3"/>
  <c r="P93" i="3"/>
  <c r="T93" i="3"/>
  <c r="U93" i="3"/>
  <c r="V93" i="3"/>
  <c r="W93" i="3"/>
  <c r="X93" i="3"/>
  <c r="Y93" i="3"/>
  <c r="Z93" i="3"/>
  <c r="AA93" i="3"/>
  <c r="AB93" i="3"/>
  <c r="AD93" i="3"/>
  <c r="AE93" i="3"/>
  <c r="AF93" i="3"/>
  <c r="AG93" i="3"/>
  <c r="AH93" i="3"/>
  <c r="AI93" i="3"/>
  <c r="AJ93" i="3"/>
  <c r="AK93" i="3"/>
  <c r="AL93" i="3"/>
  <c r="AM93" i="3"/>
  <c r="AP93" i="3"/>
  <c r="AR93" i="3"/>
  <c r="AS93" i="3"/>
  <c r="AT93" i="3"/>
  <c r="AU93" i="3"/>
  <c r="AV93" i="3"/>
  <c r="AW93" i="3"/>
  <c r="AX93" i="3"/>
  <c r="AY93" i="3"/>
  <c r="AZ93" i="3"/>
  <c r="BA93" i="3"/>
  <c r="BB93" i="3"/>
  <c r="BC93" i="3"/>
  <c r="BH93" i="3"/>
  <c r="BI93" i="3"/>
  <c r="K94" i="3"/>
  <c r="L94" i="3"/>
  <c r="M94" i="3"/>
  <c r="N94" i="3"/>
  <c r="O94" i="3"/>
  <c r="P94" i="3"/>
  <c r="T94" i="3"/>
  <c r="U94" i="3"/>
  <c r="V94" i="3"/>
  <c r="W94" i="3"/>
  <c r="X94" i="3"/>
  <c r="Y94" i="3"/>
  <c r="Z94" i="3"/>
  <c r="AA94" i="3"/>
  <c r="AB94" i="3"/>
  <c r="AD94" i="3"/>
  <c r="AE94" i="3"/>
  <c r="AF94" i="3"/>
  <c r="AG94" i="3"/>
  <c r="AH94" i="3"/>
  <c r="AI94" i="3"/>
  <c r="AJ94" i="3"/>
  <c r="AK94" i="3"/>
  <c r="AL94" i="3"/>
  <c r="AM94" i="3"/>
  <c r="AP94" i="3"/>
  <c r="AR94" i="3"/>
  <c r="AS94" i="3"/>
  <c r="AT94" i="3"/>
  <c r="AU94" i="3"/>
  <c r="AV94" i="3"/>
  <c r="AW94" i="3"/>
  <c r="AX94" i="3"/>
  <c r="AY94" i="3"/>
  <c r="AZ94" i="3"/>
  <c r="BA94" i="3"/>
  <c r="BB94" i="3"/>
  <c r="BC94" i="3"/>
  <c r="BH94" i="3"/>
  <c r="BI94" i="3"/>
  <c r="K95" i="3"/>
  <c r="L95" i="3"/>
  <c r="M95" i="3"/>
  <c r="N95" i="3"/>
  <c r="O95" i="3"/>
  <c r="P95" i="3"/>
  <c r="T95" i="3"/>
  <c r="U95" i="3"/>
  <c r="V95" i="3"/>
  <c r="W95" i="3"/>
  <c r="X95" i="3"/>
  <c r="Y95" i="3"/>
  <c r="Z95" i="3"/>
  <c r="AA95" i="3"/>
  <c r="AB95" i="3"/>
  <c r="AD95" i="3"/>
  <c r="AE95" i="3"/>
  <c r="AF95" i="3"/>
  <c r="AG95" i="3"/>
  <c r="AH95" i="3"/>
  <c r="AI95" i="3"/>
  <c r="AJ95" i="3"/>
  <c r="AK95" i="3"/>
  <c r="AL95" i="3"/>
  <c r="AM95" i="3"/>
  <c r="AP95" i="3"/>
  <c r="AR95" i="3"/>
  <c r="AS95" i="3"/>
  <c r="AT95" i="3"/>
  <c r="AU95" i="3"/>
  <c r="AV95" i="3"/>
  <c r="AW95" i="3"/>
  <c r="AX95" i="3"/>
  <c r="AY95" i="3"/>
  <c r="AZ95" i="3"/>
  <c r="BA95" i="3"/>
  <c r="BB95" i="3"/>
  <c r="BC95" i="3"/>
  <c r="BH95" i="3"/>
  <c r="BI95" i="3"/>
  <c r="K96" i="3"/>
  <c r="M96" i="3"/>
  <c r="N96" i="3"/>
  <c r="O96" i="3"/>
  <c r="P96" i="3"/>
  <c r="T96" i="3"/>
  <c r="U96" i="3"/>
  <c r="V96" i="3"/>
  <c r="W96" i="3"/>
  <c r="X96" i="3"/>
  <c r="Y96" i="3"/>
  <c r="Z96" i="3"/>
  <c r="AA96" i="3"/>
  <c r="AB96" i="3"/>
  <c r="AD96" i="3"/>
  <c r="AE96" i="3"/>
  <c r="AF96" i="3"/>
  <c r="AG96" i="3"/>
  <c r="AH96" i="3"/>
  <c r="AI96" i="3"/>
  <c r="AJ96" i="3"/>
  <c r="AK96" i="3"/>
  <c r="AL96" i="3"/>
  <c r="AM96" i="3"/>
  <c r="AP96" i="3"/>
  <c r="AR96" i="3"/>
  <c r="AS96" i="3"/>
  <c r="AT96" i="3"/>
  <c r="AU96" i="3"/>
  <c r="AV96" i="3"/>
  <c r="AW96" i="3"/>
  <c r="AX96" i="3"/>
  <c r="AY96" i="3"/>
  <c r="AZ96" i="3"/>
  <c r="BA96" i="3"/>
  <c r="BB96" i="3"/>
  <c r="BC96" i="3"/>
  <c r="BH96" i="3"/>
  <c r="BI96" i="3"/>
  <c r="K97" i="3"/>
  <c r="L97" i="3"/>
  <c r="M97" i="3"/>
  <c r="N97" i="3"/>
  <c r="O97" i="3"/>
  <c r="P97" i="3"/>
  <c r="T97" i="3"/>
  <c r="U97" i="3"/>
  <c r="V97" i="3"/>
  <c r="W97" i="3"/>
  <c r="X97" i="3"/>
  <c r="Y97" i="3"/>
  <c r="Z97" i="3"/>
  <c r="AA97" i="3"/>
  <c r="AB97" i="3"/>
  <c r="AD97" i="3"/>
  <c r="AE97" i="3"/>
  <c r="AF97" i="3"/>
  <c r="AG97" i="3"/>
  <c r="AH97" i="3"/>
  <c r="AI97" i="3"/>
  <c r="AJ97" i="3"/>
  <c r="AK97" i="3"/>
  <c r="AL97" i="3"/>
  <c r="AM97" i="3"/>
  <c r="AP97" i="3"/>
  <c r="AR97" i="3"/>
  <c r="AS97" i="3"/>
  <c r="AT97" i="3"/>
  <c r="AU97" i="3"/>
  <c r="AV97" i="3"/>
  <c r="AW97" i="3"/>
  <c r="AX97" i="3"/>
  <c r="AY97" i="3"/>
  <c r="BA97" i="3"/>
  <c r="BB97" i="3"/>
  <c r="BC97" i="3"/>
  <c r="BH97" i="3"/>
  <c r="BI97" i="3"/>
  <c r="K98" i="3"/>
  <c r="L98" i="3"/>
  <c r="M98" i="3"/>
  <c r="N98" i="3"/>
  <c r="O98" i="3"/>
  <c r="P98" i="3"/>
  <c r="T98" i="3"/>
  <c r="V98" i="3"/>
  <c r="W98" i="3"/>
  <c r="X98" i="3"/>
  <c r="Y98" i="3"/>
  <c r="Z98" i="3"/>
  <c r="AA98" i="3"/>
  <c r="AB98" i="3"/>
  <c r="AD98" i="3"/>
  <c r="AE98" i="3"/>
  <c r="AF98" i="3"/>
  <c r="AG98" i="3"/>
  <c r="AH98" i="3"/>
  <c r="AI98" i="3"/>
  <c r="AJ98" i="3"/>
  <c r="AK98" i="3"/>
  <c r="AL98" i="3"/>
  <c r="AM98" i="3"/>
  <c r="AP98" i="3"/>
  <c r="AR98" i="3"/>
  <c r="AS98" i="3"/>
  <c r="AT98" i="3"/>
  <c r="AU98" i="3"/>
  <c r="AV98" i="3"/>
  <c r="AW98" i="3"/>
  <c r="AX98" i="3"/>
  <c r="AY98" i="3"/>
  <c r="AZ98" i="3"/>
  <c r="BA98" i="3"/>
  <c r="BB98" i="3"/>
  <c r="BC98" i="3"/>
  <c r="BH98" i="3"/>
  <c r="BI98" i="3"/>
  <c r="K99" i="3"/>
  <c r="L99" i="3"/>
  <c r="M99" i="3"/>
  <c r="N99" i="3"/>
  <c r="O99" i="3"/>
  <c r="P99" i="3"/>
  <c r="T99" i="3"/>
  <c r="U99" i="3"/>
  <c r="V99" i="3"/>
  <c r="W99" i="3"/>
  <c r="X99" i="3"/>
  <c r="Y99" i="3"/>
  <c r="Z99" i="3"/>
  <c r="AA99" i="3"/>
  <c r="AB99" i="3"/>
  <c r="AD99" i="3"/>
  <c r="AE99" i="3"/>
  <c r="AF99" i="3"/>
  <c r="AG99" i="3"/>
  <c r="AH99" i="3"/>
  <c r="AI99" i="3"/>
  <c r="AJ99" i="3"/>
  <c r="AK99" i="3"/>
  <c r="AL99" i="3"/>
  <c r="AM99" i="3"/>
  <c r="AP99" i="3"/>
  <c r="AR99" i="3"/>
  <c r="AS99" i="3"/>
  <c r="AT99" i="3"/>
  <c r="AU99" i="3"/>
  <c r="AV99" i="3"/>
  <c r="AW99" i="3"/>
  <c r="AX99" i="3"/>
  <c r="AY99" i="3"/>
  <c r="AZ99" i="3"/>
  <c r="BA99" i="3"/>
  <c r="BB99" i="3"/>
  <c r="BC99" i="3"/>
  <c r="BH99" i="3"/>
  <c r="BI99" i="3"/>
  <c r="K100" i="3"/>
  <c r="L100" i="3"/>
  <c r="M100" i="3"/>
  <c r="N100" i="3"/>
  <c r="O100" i="3"/>
  <c r="P100" i="3"/>
  <c r="T100" i="3"/>
  <c r="U100" i="3"/>
  <c r="V100" i="3"/>
  <c r="W100" i="3"/>
  <c r="X100" i="3"/>
  <c r="Y100" i="3"/>
  <c r="Z100" i="3"/>
  <c r="AA100" i="3"/>
  <c r="AB100" i="3"/>
  <c r="AD100" i="3"/>
  <c r="AE100" i="3"/>
  <c r="AF100" i="3"/>
  <c r="AG100" i="3"/>
  <c r="AH100" i="3"/>
  <c r="AI100" i="3"/>
  <c r="AJ100" i="3"/>
  <c r="AK100" i="3"/>
  <c r="AL100" i="3"/>
  <c r="AM100" i="3"/>
  <c r="AP100" i="3"/>
  <c r="AR100" i="3"/>
  <c r="AS100" i="3"/>
  <c r="AT100" i="3"/>
  <c r="AU100" i="3"/>
  <c r="AV100" i="3"/>
  <c r="AW100" i="3"/>
  <c r="AX100" i="3"/>
  <c r="AY100" i="3"/>
  <c r="AZ100" i="3"/>
  <c r="BA100" i="3"/>
  <c r="BB100" i="3"/>
  <c r="BC100" i="3"/>
  <c r="BH100" i="3"/>
  <c r="BI100" i="3"/>
  <c r="K101" i="3"/>
  <c r="L101" i="3"/>
  <c r="M101" i="3"/>
  <c r="N101" i="3"/>
  <c r="O101" i="3"/>
  <c r="P101" i="3"/>
  <c r="T101" i="3"/>
  <c r="U101" i="3"/>
  <c r="V101" i="3"/>
  <c r="W101" i="3"/>
  <c r="X101" i="3"/>
  <c r="Y101" i="3"/>
  <c r="Z101" i="3"/>
  <c r="AA101" i="3"/>
  <c r="AB101" i="3"/>
  <c r="AD101" i="3"/>
  <c r="AE101" i="3"/>
  <c r="AF101" i="3"/>
  <c r="AG101" i="3"/>
  <c r="AH101" i="3"/>
  <c r="AI101" i="3"/>
  <c r="AJ101" i="3"/>
  <c r="AK101" i="3"/>
  <c r="AL101" i="3"/>
  <c r="AM101" i="3"/>
  <c r="AP101" i="3"/>
  <c r="AR101" i="3"/>
  <c r="AS101" i="3"/>
  <c r="AT101" i="3"/>
  <c r="AU101" i="3"/>
  <c r="AV101" i="3"/>
  <c r="AW101" i="3"/>
  <c r="AX101" i="3"/>
  <c r="AY101" i="3"/>
  <c r="AZ101" i="3"/>
  <c r="BA101" i="3"/>
  <c r="BB101" i="3"/>
  <c r="BC101" i="3"/>
  <c r="BH101" i="3"/>
  <c r="BI101" i="3"/>
  <c r="K102" i="3"/>
  <c r="L102" i="3"/>
  <c r="M102" i="3"/>
  <c r="N102" i="3"/>
  <c r="O102" i="3"/>
  <c r="P102" i="3"/>
  <c r="T102" i="3"/>
  <c r="U102" i="3"/>
  <c r="V102" i="3"/>
  <c r="W102" i="3"/>
  <c r="X102" i="3"/>
  <c r="Y102" i="3"/>
  <c r="Z102" i="3"/>
  <c r="AA102" i="3"/>
  <c r="AB102" i="3"/>
  <c r="AD102" i="3"/>
  <c r="AE102" i="3"/>
  <c r="AF102" i="3"/>
  <c r="AG102" i="3"/>
  <c r="AH102" i="3"/>
  <c r="AI102" i="3"/>
  <c r="AJ102" i="3"/>
  <c r="AK102" i="3"/>
  <c r="AL102" i="3"/>
  <c r="AM102" i="3"/>
  <c r="AP102" i="3"/>
  <c r="AR102" i="3"/>
  <c r="AS102" i="3"/>
  <c r="AT102" i="3"/>
  <c r="AU102" i="3"/>
  <c r="AV102" i="3"/>
  <c r="AW102" i="3"/>
  <c r="AX102" i="3"/>
  <c r="AY102" i="3"/>
  <c r="AZ102" i="3"/>
  <c r="BA102" i="3"/>
  <c r="BB102" i="3"/>
  <c r="BC102" i="3"/>
  <c r="BH102" i="3"/>
  <c r="BI102" i="3"/>
  <c r="K103" i="3"/>
  <c r="L103" i="3"/>
  <c r="M103" i="3"/>
  <c r="N103" i="3"/>
  <c r="O103" i="3"/>
  <c r="P103" i="3"/>
  <c r="T103" i="3"/>
  <c r="U103" i="3"/>
  <c r="V103" i="3"/>
  <c r="W103" i="3"/>
  <c r="X103" i="3"/>
  <c r="Y103" i="3"/>
  <c r="Z103" i="3"/>
  <c r="AA103" i="3"/>
  <c r="AB103" i="3"/>
  <c r="AD103" i="3"/>
  <c r="AE103" i="3"/>
  <c r="AF103" i="3"/>
  <c r="AG103" i="3"/>
  <c r="AH103" i="3"/>
  <c r="AI103" i="3"/>
  <c r="AJ103" i="3"/>
  <c r="AK103" i="3"/>
  <c r="AL103" i="3"/>
  <c r="AM103" i="3"/>
  <c r="AP103" i="3"/>
  <c r="AR103" i="3"/>
  <c r="AS103" i="3"/>
  <c r="AT103" i="3"/>
  <c r="AU103" i="3"/>
  <c r="AV103" i="3"/>
  <c r="AW103" i="3"/>
  <c r="AX103" i="3"/>
  <c r="AY103" i="3"/>
  <c r="AZ103" i="3"/>
  <c r="BA103" i="3"/>
  <c r="BB103" i="3"/>
  <c r="BC103" i="3"/>
  <c r="BH103" i="3"/>
  <c r="BI103" i="3"/>
  <c r="K104" i="3"/>
  <c r="L104" i="3"/>
  <c r="M104" i="3"/>
  <c r="N104" i="3"/>
  <c r="O104" i="3"/>
  <c r="P104" i="3"/>
  <c r="T104" i="3"/>
  <c r="U104" i="3"/>
  <c r="V104" i="3"/>
  <c r="W104" i="3"/>
  <c r="X104" i="3"/>
  <c r="Y104" i="3"/>
  <c r="Z104" i="3"/>
  <c r="AA104" i="3"/>
  <c r="AB104" i="3"/>
  <c r="AD104" i="3"/>
  <c r="AE104" i="3"/>
  <c r="AF104" i="3"/>
  <c r="AG104" i="3"/>
  <c r="AH104" i="3"/>
  <c r="AI104" i="3"/>
  <c r="AJ104" i="3"/>
  <c r="AK104" i="3"/>
  <c r="AL104" i="3"/>
  <c r="AM104" i="3"/>
  <c r="AP104" i="3"/>
  <c r="AR104" i="3"/>
  <c r="AS104" i="3"/>
  <c r="AT104" i="3"/>
  <c r="AU104" i="3"/>
  <c r="AV104" i="3"/>
  <c r="AW104" i="3"/>
  <c r="AX104" i="3"/>
  <c r="AY104" i="3"/>
  <c r="AZ104" i="3"/>
  <c r="BA104" i="3"/>
  <c r="BB104" i="3"/>
  <c r="BC104" i="3"/>
  <c r="BH104" i="3"/>
  <c r="BI104" i="3"/>
  <c r="K105" i="3"/>
  <c r="L105" i="3"/>
  <c r="M105" i="3"/>
  <c r="N105" i="3"/>
  <c r="O105" i="3"/>
  <c r="P105" i="3"/>
  <c r="T105" i="3"/>
  <c r="U105" i="3"/>
  <c r="V105" i="3"/>
  <c r="W105" i="3"/>
  <c r="X105" i="3"/>
  <c r="Y105" i="3"/>
  <c r="Z105" i="3"/>
  <c r="AA105" i="3"/>
  <c r="AD105" i="3"/>
  <c r="AE105" i="3"/>
  <c r="AF105" i="3"/>
  <c r="AG105" i="3"/>
  <c r="AH105" i="3"/>
  <c r="AI105" i="3"/>
  <c r="AJ105" i="3"/>
  <c r="AK105" i="3"/>
  <c r="AL105" i="3"/>
  <c r="AM105" i="3"/>
  <c r="AP105" i="3"/>
  <c r="AR105" i="3"/>
  <c r="AS105" i="3"/>
  <c r="AT105" i="3"/>
  <c r="AU105" i="3"/>
  <c r="AV105" i="3"/>
  <c r="AW105" i="3"/>
  <c r="AX105" i="3"/>
  <c r="AY105" i="3"/>
  <c r="AZ105" i="3"/>
  <c r="BA105" i="3"/>
  <c r="BB105" i="3"/>
  <c r="BC105" i="3"/>
  <c r="BH105" i="3"/>
  <c r="BI105" i="3"/>
  <c r="K106" i="3"/>
  <c r="L106" i="3"/>
  <c r="M106" i="3"/>
  <c r="N106" i="3"/>
  <c r="O106" i="3"/>
  <c r="P106" i="3"/>
  <c r="T106" i="3"/>
  <c r="V106" i="3"/>
  <c r="W106" i="3"/>
  <c r="X106" i="3"/>
  <c r="Y106" i="3"/>
  <c r="Z106" i="3"/>
  <c r="AA106" i="3"/>
  <c r="AB106" i="3"/>
  <c r="AD106" i="3"/>
  <c r="AE106" i="3"/>
  <c r="AF106" i="3"/>
  <c r="AG106" i="3"/>
  <c r="AH106" i="3"/>
  <c r="AI106" i="3"/>
  <c r="AJ106" i="3"/>
  <c r="AK106" i="3"/>
  <c r="AL106" i="3"/>
  <c r="AM106" i="3"/>
  <c r="AP106" i="3"/>
  <c r="AR106" i="3"/>
  <c r="AS106" i="3"/>
  <c r="AT106" i="3"/>
  <c r="AU106" i="3"/>
  <c r="AV106" i="3"/>
  <c r="AW106" i="3"/>
  <c r="AX106" i="3"/>
  <c r="AY106" i="3"/>
  <c r="AZ106" i="3"/>
  <c r="BA106" i="3"/>
  <c r="BB106" i="3"/>
  <c r="BC106" i="3"/>
  <c r="BH106" i="3"/>
  <c r="BI106" i="3"/>
  <c r="K107" i="3"/>
  <c r="L107" i="3"/>
  <c r="M107" i="3"/>
  <c r="N107" i="3"/>
  <c r="O107" i="3"/>
  <c r="P107" i="3"/>
  <c r="T107" i="3"/>
  <c r="U107" i="3"/>
  <c r="V107" i="3"/>
  <c r="W107" i="3"/>
  <c r="X107" i="3"/>
  <c r="Y107" i="3"/>
  <c r="Z107" i="3"/>
  <c r="AA107" i="3"/>
  <c r="AB107" i="3"/>
  <c r="AD107" i="3"/>
  <c r="AE107" i="3"/>
  <c r="AF107" i="3"/>
  <c r="AG107" i="3"/>
  <c r="AH107" i="3"/>
  <c r="AI107" i="3"/>
  <c r="AJ107" i="3"/>
  <c r="AK107" i="3"/>
  <c r="AL107" i="3"/>
  <c r="AM107" i="3"/>
  <c r="AP107" i="3"/>
  <c r="AR107" i="3"/>
  <c r="AS107" i="3"/>
  <c r="AT107" i="3"/>
  <c r="AU107" i="3"/>
  <c r="AV107" i="3"/>
  <c r="AW107" i="3"/>
  <c r="AX107" i="3"/>
  <c r="AY107" i="3"/>
  <c r="AZ107" i="3"/>
  <c r="BA107" i="3"/>
  <c r="BB107" i="3"/>
  <c r="BC107" i="3"/>
  <c r="BH107" i="3"/>
  <c r="BI107" i="3"/>
  <c r="K108" i="3"/>
  <c r="L108" i="3"/>
  <c r="M108" i="3"/>
  <c r="N108" i="3"/>
  <c r="O108" i="3"/>
  <c r="P108" i="3"/>
  <c r="T108" i="3"/>
  <c r="U108" i="3"/>
  <c r="V108" i="3"/>
  <c r="W108" i="3"/>
  <c r="X108" i="3"/>
  <c r="Y108" i="3"/>
  <c r="Z108" i="3"/>
  <c r="AA108" i="3"/>
  <c r="AB108" i="3"/>
  <c r="AD108" i="3"/>
  <c r="AE108" i="3"/>
  <c r="AF108" i="3"/>
  <c r="AG108" i="3"/>
  <c r="AH108" i="3"/>
  <c r="AI108" i="3"/>
  <c r="AJ108" i="3"/>
  <c r="AK108" i="3"/>
  <c r="AL108" i="3"/>
  <c r="AM108" i="3"/>
  <c r="AP108" i="3"/>
  <c r="AR108" i="3"/>
  <c r="AS108" i="3"/>
  <c r="AT108" i="3"/>
  <c r="AU108" i="3"/>
  <c r="AV108" i="3"/>
  <c r="AW108" i="3"/>
  <c r="AX108" i="3"/>
  <c r="AY108" i="3"/>
  <c r="AZ108" i="3"/>
  <c r="BA108" i="3"/>
  <c r="BB108" i="3"/>
  <c r="BC108" i="3"/>
  <c r="BH108" i="3"/>
  <c r="BI108" i="3"/>
  <c r="K109" i="3"/>
  <c r="L109" i="3"/>
  <c r="M109" i="3"/>
  <c r="N109" i="3"/>
  <c r="O109" i="3"/>
  <c r="P109" i="3"/>
  <c r="T109" i="3"/>
  <c r="U109" i="3"/>
  <c r="V109" i="3"/>
  <c r="W109" i="3"/>
  <c r="X109" i="3"/>
  <c r="Y109" i="3"/>
  <c r="Z109" i="3"/>
  <c r="AA109" i="3"/>
  <c r="AB109" i="3"/>
  <c r="AD109" i="3"/>
  <c r="AE109" i="3"/>
  <c r="AF109" i="3"/>
  <c r="AH109" i="3"/>
  <c r="AI109" i="3"/>
  <c r="AJ109" i="3"/>
  <c r="AK109" i="3"/>
  <c r="AL109" i="3"/>
  <c r="AM109" i="3"/>
  <c r="AP109" i="3"/>
  <c r="AR109" i="3"/>
  <c r="AS109" i="3"/>
  <c r="AT109" i="3"/>
  <c r="AU109" i="3"/>
  <c r="AV109" i="3"/>
  <c r="AW109" i="3"/>
  <c r="AX109" i="3"/>
  <c r="AY109" i="3"/>
  <c r="AZ109" i="3"/>
  <c r="BA109" i="3"/>
  <c r="BB109" i="3"/>
  <c r="BC109" i="3"/>
  <c r="BH109" i="3"/>
  <c r="BI109" i="3"/>
  <c r="K110" i="3"/>
  <c r="L110" i="3"/>
  <c r="M110" i="3"/>
  <c r="N110" i="3"/>
  <c r="O110" i="3"/>
  <c r="P110" i="3"/>
  <c r="T110" i="3"/>
  <c r="U110" i="3"/>
  <c r="W110" i="3"/>
  <c r="X110" i="3"/>
  <c r="Y110" i="3"/>
  <c r="Z110" i="3"/>
  <c r="AA110" i="3"/>
  <c r="AB110" i="3"/>
  <c r="AD110" i="3"/>
  <c r="AE110" i="3"/>
  <c r="AF110" i="3"/>
  <c r="AG110" i="3"/>
  <c r="AH110" i="3"/>
  <c r="AI110" i="3"/>
  <c r="AJ110" i="3"/>
  <c r="AK110" i="3"/>
  <c r="AL110" i="3"/>
  <c r="AM110" i="3"/>
  <c r="AP110" i="3"/>
  <c r="AR110" i="3"/>
  <c r="AS110" i="3"/>
  <c r="AT110" i="3"/>
  <c r="AU110" i="3"/>
  <c r="AV110" i="3"/>
  <c r="AW110" i="3"/>
  <c r="AX110" i="3"/>
  <c r="AY110" i="3"/>
  <c r="AZ110" i="3"/>
  <c r="BA110" i="3"/>
  <c r="BB110" i="3"/>
  <c r="BC110" i="3"/>
  <c r="BH110" i="3"/>
  <c r="BI110" i="3"/>
  <c r="K111" i="3"/>
  <c r="L111" i="3"/>
  <c r="M111" i="3"/>
  <c r="N111" i="3"/>
  <c r="O111" i="3"/>
  <c r="P111" i="3"/>
  <c r="T111" i="3"/>
  <c r="U111" i="3"/>
  <c r="V111" i="3"/>
  <c r="W111" i="3"/>
  <c r="X111" i="3"/>
  <c r="Y111" i="3"/>
  <c r="Z111" i="3"/>
  <c r="AA111" i="3"/>
  <c r="AB111" i="3"/>
  <c r="AD111" i="3"/>
  <c r="AE111" i="3"/>
  <c r="AF111" i="3"/>
  <c r="AG111" i="3"/>
  <c r="AH111" i="3"/>
  <c r="AI111" i="3"/>
  <c r="AJ111" i="3"/>
  <c r="AK111" i="3"/>
  <c r="AL111" i="3"/>
  <c r="AM111" i="3"/>
  <c r="AP111" i="3"/>
  <c r="AR111" i="3"/>
  <c r="AS111" i="3"/>
  <c r="AT111" i="3"/>
  <c r="AU111" i="3"/>
  <c r="AV111" i="3"/>
  <c r="AW111" i="3"/>
  <c r="AX111" i="3"/>
  <c r="AY111" i="3"/>
  <c r="AZ111" i="3"/>
  <c r="BA111" i="3"/>
  <c r="BB111" i="3"/>
  <c r="BC111" i="3"/>
  <c r="BH111" i="3"/>
  <c r="BI111" i="3"/>
  <c r="K112" i="3"/>
  <c r="L112" i="3"/>
  <c r="M112" i="3"/>
  <c r="N112" i="3"/>
  <c r="O112" i="3"/>
  <c r="P112" i="3"/>
  <c r="T112" i="3"/>
  <c r="U112" i="3"/>
  <c r="V112" i="3"/>
  <c r="W112" i="3"/>
  <c r="X112" i="3"/>
  <c r="Y112" i="3"/>
  <c r="Z112" i="3"/>
  <c r="AA112" i="3"/>
  <c r="AB112" i="3"/>
  <c r="AD112" i="3"/>
  <c r="AE112" i="3"/>
  <c r="AF112" i="3"/>
  <c r="AG112" i="3"/>
  <c r="AH112" i="3"/>
  <c r="AI112" i="3"/>
  <c r="AJ112" i="3"/>
  <c r="AK112" i="3"/>
  <c r="AL112" i="3"/>
  <c r="AM112" i="3"/>
  <c r="AP112" i="3"/>
  <c r="AR112" i="3"/>
  <c r="AS112" i="3"/>
  <c r="AT112" i="3"/>
  <c r="AU112" i="3"/>
  <c r="AV112" i="3"/>
  <c r="AW112" i="3"/>
  <c r="AX112" i="3"/>
  <c r="AY112" i="3"/>
  <c r="AZ112" i="3"/>
  <c r="BA112" i="3"/>
  <c r="BB112" i="3"/>
  <c r="BC112" i="3"/>
  <c r="BH112" i="3"/>
  <c r="BI112" i="3"/>
  <c r="K113" i="3"/>
  <c r="L113" i="3"/>
  <c r="M113" i="3"/>
  <c r="N113" i="3"/>
  <c r="O113" i="3"/>
  <c r="P113" i="3"/>
  <c r="T113" i="3"/>
  <c r="U113" i="3"/>
  <c r="V113" i="3"/>
  <c r="X113" i="3"/>
  <c r="Y113" i="3"/>
  <c r="Z113" i="3"/>
  <c r="AA113" i="3"/>
  <c r="AB113" i="3"/>
  <c r="AD113" i="3"/>
  <c r="AE113" i="3"/>
  <c r="AF113" i="3"/>
  <c r="AG113" i="3"/>
  <c r="AH113" i="3"/>
  <c r="AI113" i="3"/>
  <c r="AJ113" i="3"/>
  <c r="AK113" i="3"/>
  <c r="AL113" i="3"/>
  <c r="AM113" i="3"/>
  <c r="AP113" i="3"/>
  <c r="AR113" i="3"/>
  <c r="AS113" i="3"/>
  <c r="AT113" i="3"/>
  <c r="AU113" i="3"/>
  <c r="AV113" i="3"/>
  <c r="AW113" i="3"/>
  <c r="AX113" i="3"/>
  <c r="AY113" i="3"/>
  <c r="AZ113" i="3"/>
  <c r="BA113" i="3"/>
  <c r="BB113" i="3"/>
  <c r="BC113" i="3"/>
  <c r="BH113" i="3"/>
  <c r="BI113" i="3"/>
  <c r="K114" i="3"/>
  <c r="L114" i="3"/>
  <c r="M114" i="3"/>
  <c r="N114" i="3"/>
  <c r="O114" i="3"/>
  <c r="P114" i="3"/>
  <c r="T114" i="3"/>
  <c r="U114" i="3"/>
  <c r="V114" i="3"/>
  <c r="W114" i="3"/>
  <c r="X114" i="3"/>
  <c r="Y114" i="3"/>
  <c r="Z114" i="3"/>
  <c r="AA114" i="3"/>
  <c r="AB114" i="3"/>
  <c r="AD114" i="3"/>
  <c r="AE114" i="3"/>
  <c r="AF114" i="3"/>
  <c r="AG114" i="3"/>
  <c r="AH114" i="3"/>
  <c r="AI114" i="3"/>
  <c r="AJ114" i="3"/>
  <c r="AK114" i="3"/>
  <c r="AL114" i="3"/>
  <c r="AM114" i="3"/>
  <c r="AP114" i="3"/>
  <c r="AR114" i="3"/>
  <c r="AS114" i="3"/>
  <c r="AT114" i="3"/>
  <c r="AU114" i="3"/>
  <c r="AV114" i="3"/>
  <c r="AW114" i="3"/>
  <c r="AX114" i="3"/>
  <c r="AY114" i="3"/>
  <c r="AZ114" i="3"/>
  <c r="BA114" i="3"/>
  <c r="BB114" i="3"/>
  <c r="BC114" i="3"/>
  <c r="BH114" i="3"/>
  <c r="BI114" i="3"/>
  <c r="K115" i="3"/>
  <c r="L115" i="3"/>
  <c r="M115" i="3"/>
  <c r="N115" i="3"/>
  <c r="O115" i="3"/>
  <c r="P115" i="3"/>
  <c r="T115" i="3"/>
  <c r="U115" i="3"/>
  <c r="V115" i="3"/>
  <c r="W115" i="3"/>
  <c r="X115" i="3"/>
  <c r="Y115" i="3"/>
  <c r="Z115" i="3"/>
  <c r="AA115" i="3"/>
  <c r="AB115" i="3"/>
  <c r="AD115" i="3"/>
  <c r="AE115" i="3"/>
  <c r="AF115" i="3"/>
  <c r="AG115" i="3"/>
  <c r="AH115" i="3"/>
  <c r="AI115" i="3"/>
  <c r="AJ115" i="3"/>
  <c r="AK115" i="3"/>
  <c r="AL115" i="3"/>
  <c r="AM115" i="3"/>
  <c r="AP115" i="3"/>
  <c r="AR115" i="3"/>
  <c r="AS115" i="3"/>
  <c r="AT115" i="3"/>
  <c r="AU115" i="3"/>
  <c r="AV115" i="3"/>
  <c r="AW115" i="3"/>
  <c r="AX115" i="3"/>
  <c r="AY115" i="3"/>
  <c r="AZ115" i="3"/>
  <c r="BA115" i="3"/>
  <c r="BB115" i="3"/>
  <c r="BC115" i="3"/>
  <c r="BH115" i="3"/>
  <c r="BI115" i="3"/>
  <c r="K116" i="3"/>
  <c r="L116" i="3"/>
  <c r="M116" i="3"/>
  <c r="N116" i="3"/>
  <c r="O116" i="3"/>
  <c r="P116" i="3"/>
  <c r="T116" i="3"/>
  <c r="V116" i="3"/>
  <c r="W116" i="3"/>
  <c r="X116" i="3"/>
  <c r="Y116" i="3"/>
  <c r="Z116" i="3"/>
  <c r="AA116" i="3"/>
  <c r="AB116" i="3"/>
  <c r="AD116" i="3"/>
  <c r="AE116" i="3"/>
  <c r="AF116" i="3"/>
  <c r="AG116" i="3"/>
  <c r="AH116" i="3"/>
  <c r="AI116" i="3"/>
  <c r="AJ116" i="3"/>
  <c r="AK116" i="3"/>
  <c r="AL116" i="3"/>
  <c r="AM116" i="3"/>
  <c r="AP116" i="3"/>
  <c r="AR116" i="3"/>
  <c r="AS116" i="3"/>
  <c r="AT116" i="3"/>
  <c r="AU116" i="3"/>
  <c r="AV116" i="3"/>
  <c r="AW116" i="3"/>
  <c r="AX116" i="3"/>
  <c r="AY116" i="3"/>
  <c r="AZ116" i="3"/>
  <c r="BA116" i="3"/>
  <c r="BB116" i="3"/>
  <c r="BC116" i="3"/>
  <c r="BH116" i="3"/>
  <c r="BI116" i="3"/>
  <c r="K117" i="3"/>
  <c r="L117" i="3"/>
  <c r="M117" i="3"/>
  <c r="N117" i="3"/>
  <c r="O117" i="3"/>
  <c r="P117" i="3"/>
  <c r="T117" i="3"/>
  <c r="U117" i="3"/>
  <c r="V117" i="3"/>
  <c r="W117" i="3"/>
  <c r="X117" i="3"/>
  <c r="Y117" i="3"/>
  <c r="Z117" i="3"/>
  <c r="AA117" i="3"/>
  <c r="AB117" i="3"/>
  <c r="AD117" i="3"/>
  <c r="AE117" i="3"/>
  <c r="AF117" i="3"/>
  <c r="AG117" i="3"/>
  <c r="AH117" i="3"/>
  <c r="AI117" i="3"/>
  <c r="AJ117" i="3"/>
  <c r="AK117" i="3"/>
  <c r="AL117" i="3"/>
  <c r="AM117" i="3"/>
  <c r="AP117" i="3"/>
  <c r="AR117" i="3"/>
  <c r="AS117" i="3"/>
  <c r="AT117" i="3"/>
  <c r="AU117" i="3"/>
  <c r="AV117" i="3"/>
  <c r="AW117" i="3"/>
  <c r="AX117" i="3"/>
  <c r="AY117" i="3"/>
  <c r="AZ117" i="3"/>
  <c r="BA117" i="3"/>
  <c r="BB117" i="3"/>
  <c r="BC117" i="3"/>
  <c r="BH117" i="3"/>
  <c r="BI117" i="3"/>
  <c r="K118" i="3"/>
  <c r="L118" i="3"/>
  <c r="M118" i="3"/>
  <c r="N118" i="3"/>
  <c r="O118" i="3"/>
  <c r="P118" i="3"/>
  <c r="T118" i="3"/>
  <c r="U118" i="3"/>
  <c r="V118" i="3"/>
  <c r="W118" i="3"/>
  <c r="X118" i="3"/>
  <c r="Y118" i="3"/>
  <c r="Z118" i="3"/>
  <c r="AA118" i="3"/>
  <c r="AB118" i="3"/>
  <c r="AD118" i="3"/>
  <c r="AE118" i="3"/>
  <c r="AF118" i="3"/>
  <c r="AG118" i="3"/>
  <c r="AH118" i="3"/>
  <c r="AI118" i="3"/>
  <c r="AJ118" i="3"/>
  <c r="AK118" i="3"/>
  <c r="AL118" i="3"/>
  <c r="AM118" i="3"/>
  <c r="AP118" i="3"/>
  <c r="AR118" i="3"/>
  <c r="AS118" i="3"/>
  <c r="AT118" i="3"/>
  <c r="AU118" i="3"/>
  <c r="AV118" i="3"/>
  <c r="AW118" i="3"/>
  <c r="AX118" i="3"/>
  <c r="AY118" i="3"/>
  <c r="AZ118" i="3"/>
  <c r="BA118" i="3"/>
  <c r="BB118" i="3"/>
  <c r="BC118" i="3"/>
  <c r="BH118" i="3"/>
  <c r="BI118" i="3"/>
  <c r="K119" i="3"/>
  <c r="L119" i="3"/>
  <c r="M119" i="3"/>
  <c r="N119" i="3"/>
  <c r="O119" i="3"/>
  <c r="P119" i="3"/>
  <c r="T119" i="3"/>
  <c r="U119" i="3"/>
  <c r="V119" i="3"/>
  <c r="W119" i="3"/>
  <c r="X119" i="3"/>
  <c r="Y119" i="3"/>
  <c r="Z119" i="3"/>
  <c r="AA119" i="3"/>
  <c r="AB119" i="3"/>
  <c r="AD119" i="3"/>
  <c r="AE119" i="3"/>
  <c r="AF119" i="3"/>
  <c r="AG119" i="3"/>
  <c r="AH119" i="3"/>
  <c r="AI119" i="3"/>
  <c r="AJ119" i="3"/>
  <c r="AK119" i="3"/>
  <c r="AL119" i="3"/>
  <c r="AM119" i="3"/>
  <c r="AP119" i="3"/>
  <c r="AR119" i="3"/>
  <c r="AS119" i="3"/>
  <c r="AT119" i="3"/>
  <c r="AU119" i="3"/>
  <c r="AV119" i="3"/>
  <c r="AW119" i="3"/>
  <c r="AX119" i="3"/>
  <c r="AY119" i="3"/>
  <c r="AZ119" i="3"/>
  <c r="BA119" i="3"/>
  <c r="BB119" i="3"/>
  <c r="BC119" i="3"/>
  <c r="BH119" i="3"/>
  <c r="BI119" i="3"/>
  <c r="K120" i="3"/>
  <c r="L120" i="3"/>
  <c r="M120" i="3"/>
  <c r="N120" i="3"/>
  <c r="O120" i="3"/>
  <c r="P120" i="3"/>
  <c r="T120" i="3"/>
  <c r="U120" i="3"/>
  <c r="V120" i="3"/>
  <c r="W120" i="3"/>
  <c r="X120" i="3"/>
  <c r="Y120" i="3"/>
  <c r="Z120" i="3"/>
  <c r="AA120" i="3"/>
  <c r="AB120" i="3"/>
  <c r="AD120" i="3"/>
  <c r="AE120" i="3"/>
  <c r="AF120" i="3"/>
  <c r="AG120" i="3"/>
  <c r="AH120" i="3"/>
  <c r="AI120" i="3"/>
  <c r="AJ120" i="3"/>
  <c r="AK120" i="3"/>
  <c r="AL120" i="3"/>
  <c r="AM120" i="3"/>
  <c r="AP120" i="3"/>
  <c r="AR120" i="3"/>
  <c r="AS120" i="3"/>
  <c r="AT120" i="3"/>
  <c r="AU120" i="3"/>
  <c r="AV120" i="3"/>
  <c r="AW120" i="3"/>
  <c r="AX120" i="3"/>
  <c r="AY120" i="3"/>
  <c r="AZ120" i="3"/>
  <c r="BA120" i="3"/>
  <c r="BB120" i="3"/>
  <c r="BC120" i="3"/>
  <c r="BH120" i="3"/>
  <c r="BI120" i="3"/>
  <c r="K121" i="3"/>
  <c r="L121" i="3"/>
  <c r="M121" i="3"/>
  <c r="N121" i="3"/>
  <c r="O121" i="3"/>
  <c r="P121" i="3"/>
  <c r="T121" i="3"/>
  <c r="U121" i="3"/>
  <c r="V121" i="3"/>
  <c r="W121" i="3"/>
  <c r="X121" i="3"/>
  <c r="Y121" i="3"/>
  <c r="Z121" i="3"/>
  <c r="AA121" i="3"/>
  <c r="AB121" i="3"/>
  <c r="AD121" i="3"/>
  <c r="AE121" i="3"/>
  <c r="AF121" i="3"/>
  <c r="AG121" i="3"/>
  <c r="AH121" i="3"/>
  <c r="AI121" i="3"/>
  <c r="AJ121" i="3"/>
  <c r="AK121" i="3"/>
  <c r="AL121" i="3"/>
  <c r="AM121" i="3"/>
  <c r="AP121" i="3"/>
  <c r="AR121" i="3"/>
  <c r="AS121" i="3"/>
  <c r="AT121" i="3"/>
  <c r="AU121" i="3"/>
  <c r="AV121" i="3"/>
  <c r="AW121" i="3"/>
  <c r="AX121" i="3"/>
  <c r="AY121" i="3"/>
  <c r="AZ121" i="3"/>
  <c r="BA121" i="3"/>
  <c r="BB121" i="3"/>
  <c r="BC121" i="3"/>
  <c r="BH121" i="3"/>
  <c r="BI121" i="3"/>
  <c r="K122" i="3"/>
  <c r="L122" i="3"/>
  <c r="M122" i="3"/>
  <c r="N122" i="3"/>
  <c r="O122" i="3"/>
  <c r="P122" i="3"/>
  <c r="T122" i="3"/>
  <c r="U122" i="3"/>
  <c r="V122" i="3"/>
  <c r="W122" i="3"/>
  <c r="X122" i="3"/>
  <c r="Y122" i="3"/>
  <c r="Z122" i="3"/>
  <c r="AA122" i="3"/>
  <c r="AB122" i="3"/>
  <c r="AD122" i="3"/>
  <c r="AE122" i="3"/>
  <c r="AF122" i="3"/>
  <c r="AG122" i="3"/>
  <c r="AH122" i="3"/>
  <c r="AI122" i="3"/>
  <c r="AJ122" i="3"/>
  <c r="AK122" i="3"/>
  <c r="AL122" i="3"/>
  <c r="AM122" i="3"/>
  <c r="AP122" i="3"/>
  <c r="AR122" i="3"/>
  <c r="AS122" i="3"/>
  <c r="AT122" i="3"/>
  <c r="AU122" i="3"/>
  <c r="AV122" i="3"/>
  <c r="AW122" i="3"/>
  <c r="AX122" i="3"/>
  <c r="AY122" i="3"/>
  <c r="AZ122" i="3"/>
  <c r="BA122" i="3"/>
  <c r="BB122" i="3"/>
  <c r="BC122" i="3"/>
  <c r="BH122" i="3"/>
  <c r="BI122" i="3"/>
  <c r="K123" i="3"/>
  <c r="L123" i="3"/>
  <c r="M123" i="3"/>
  <c r="N123" i="3"/>
  <c r="O123" i="3"/>
  <c r="P123" i="3"/>
  <c r="T123" i="3"/>
  <c r="U123" i="3"/>
  <c r="V123" i="3"/>
  <c r="W123" i="3"/>
  <c r="X123" i="3"/>
  <c r="Y123" i="3"/>
  <c r="Z123" i="3"/>
  <c r="AA123" i="3"/>
  <c r="AB123" i="3"/>
  <c r="AD123" i="3"/>
  <c r="AE123" i="3"/>
  <c r="AF123" i="3"/>
  <c r="AG123" i="3"/>
  <c r="AH123" i="3"/>
  <c r="AI123" i="3"/>
  <c r="AJ123" i="3"/>
  <c r="AK123" i="3"/>
  <c r="AL123" i="3"/>
  <c r="AM123" i="3"/>
  <c r="AP123" i="3"/>
  <c r="AR123" i="3"/>
  <c r="AS123" i="3"/>
  <c r="AT123" i="3"/>
  <c r="AU123" i="3"/>
  <c r="AV123" i="3"/>
  <c r="AW123" i="3"/>
  <c r="AX123" i="3"/>
  <c r="AY123" i="3"/>
  <c r="AZ123" i="3"/>
  <c r="BA123" i="3"/>
  <c r="BB123" i="3"/>
  <c r="BC123" i="3"/>
  <c r="BH123" i="3"/>
  <c r="BI123" i="3"/>
  <c r="K124" i="3"/>
  <c r="L124" i="3"/>
  <c r="M124" i="3"/>
  <c r="N124" i="3"/>
  <c r="O124" i="3"/>
  <c r="P124" i="3"/>
  <c r="T124" i="3"/>
  <c r="U124" i="3"/>
  <c r="V124" i="3"/>
  <c r="W124" i="3"/>
  <c r="X124" i="3"/>
  <c r="Y124" i="3"/>
  <c r="Z124" i="3"/>
  <c r="AA124" i="3"/>
  <c r="AB124" i="3"/>
  <c r="AD124" i="3"/>
  <c r="AE124" i="3"/>
  <c r="AF124" i="3"/>
  <c r="AG124" i="3"/>
  <c r="AH124" i="3"/>
  <c r="AI124" i="3"/>
  <c r="AJ124" i="3"/>
  <c r="AK124" i="3"/>
  <c r="AL124" i="3"/>
  <c r="AM124" i="3"/>
  <c r="AP124" i="3"/>
  <c r="AR124" i="3"/>
  <c r="AS124" i="3"/>
  <c r="AT124" i="3"/>
  <c r="AU124" i="3"/>
  <c r="AV124" i="3"/>
  <c r="AW124" i="3"/>
  <c r="AX124" i="3"/>
  <c r="AY124" i="3"/>
  <c r="AZ124" i="3"/>
  <c r="BA124" i="3"/>
  <c r="BB124" i="3"/>
  <c r="BC124" i="3"/>
  <c r="BH124" i="3"/>
  <c r="BI124" i="3"/>
  <c r="K125" i="3"/>
  <c r="L125" i="3"/>
  <c r="M125" i="3"/>
  <c r="N125" i="3"/>
  <c r="O125" i="3"/>
  <c r="P125" i="3"/>
  <c r="T125" i="3"/>
  <c r="U125" i="3"/>
  <c r="V125" i="3"/>
  <c r="W125" i="3"/>
  <c r="X125" i="3"/>
  <c r="Y125" i="3"/>
  <c r="Z125" i="3"/>
  <c r="AA125" i="3"/>
  <c r="AB125" i="3"/>
  <c r="AD125" i="3"/>
  <c r="AE125" i="3"/>
  <c r="AF125" i="3"/>
  <c r="AG125" i="3"/>
  <c r="AH125" i="3"/>
  <c r="AI125" i="3"/>
  <c r="AJ125" i="3"/>
  <c r="AK125" i="3"/>
  <c r="AL125" i="3"/>
  <c r="AM125" i="3"/>
  <c r="AP125" i="3"/>
  <c r="AR125" i="3"/>
  <c r="AS125" i="3"/>
  <c r="AT125" i="3"/>
  <c r="AU125" i="3"/>
  <c r="AV125" i="3"/>
  <c r="AW125" i="3"/>
  <c r="AX125" i="3"/>
  <c r="AY125" i="3"/>
  <c r="AZ125" i="3"/>
  <c r="BA125" i="3"/>
  <c r="BB125" i="3"/>
  <c r="BC125" i="3"/>
  <c r="BH125" i="3"/>
  <c r="BI125" i="3"/>
  <c r="K126" i="3"/>
  <c r="L126" i="3"/>
  <c r="M126" i="3"/>
  <c r="N126" i="3"/>
  <c r="O126" i="3"/>
  <c r="P126" i="3"/>
  <c r="T126" i="3"/>
  <c r="U126" i="3"/>
  <c r="V126" i="3"/>
  <c r="W126" i="3"/>
  <c r="X126" i="3"/>
  <c r="Y126" i="3"/>
  <c r="Z126" i="3"/>
  <c r="AA126" i="3"/>
  <c r="AB126" i="3"/>
  <c r="AD126" i="3"/>
  <c r="AE126" i="3"/>
  <c r="AF126" i="3"/>
  <c r="AG126" i="3"/>
  <c r="AH126" i="3"/>
  <c r="AI126" i="3"/>
  <c r="AJ126" i="3"/>
  <c r="AK126" i="3"/>
  <c r="AL126" i="3"/>
  <c r="AM126" i="3"/>
  <c r="AP126" i="3"/>
  <c r="AR126" i="3"/>
  <c r="AS126" i="3"/>
  <c r="AT126" i="3"/>
  <c r="AU126" i="3"/>
  <c r="AV126" i="3"/>
  <c r="AW126" i="3"/>
  <c r="AX126" i="3"/>
  <c r="AY126" i="3"/>
  <c r="AZ126" i="3"/>
  <c r="BA126" i="3"/>
  <c r="BB126" i="3"/>
  <c r="BC126" i="3"/>
  <c r="BH126" i="3"/>
  <c r="BI126" i="3"/>
  <c r="K127" i="3"/>
  <c r="L127" i="3"/>
  <c r="M127" i="3"/>
  <c r="N127" i="3"/>
  <c r="O127" i="3"/>
  <c r="P127" i="3"/>
  <c r="T127" i="3"/>
  <c r="U127" i="3"/>
  <c r="V127" i="3"/>
  <c r="W127" i="3"/>
  <c r="X127" i="3"/>
  <c r="Y127" i="3"/>
  <c r="Z127" i="3"/>
  <c r="AA127" i="3"/>
  <c r="AB127" i="3"/>
  <c r="AD127" i="3"/>
  <c r="AE127" i="3"/>
  <c r="AF127" i="3"/>
  <c r="AG127" i="3"/>
  <c r="AH127" i="3"/>
  <c r="AI127" i="3"/>
  <c r="AJ127" i="3"/>
  <c r="AK127" i="3"/>
  <c r="AL127" i="3"/>
  <c r="AM127" i="3"/>
  <c r="AP127" i="3"/>
  <c r="AR127" i="3"/>
  <c r="AS127" i="3"/>
  <c r="AT127" i="3"/>
  <c r="AU127" i="3"/>
  <c r="AV127" i="3"/>
  <c r="AW127" i="3"/>
  <c r="AX127" i="3"/>
  <c r="AY127" i="3"/>
  <c r="AZ127" i="3"/>
  <c r="BA127" i="3"/>
  <c r="BB127" i="3"/>
  <c r="BC127" i="3"/>
  <c r="BH127" i="3"/>
  <c r="BI127" i="3"/>
  <c r="K128" i="3"/>
  <c r="L128" i="3"/>
  <c r="M128" i="3"/>
  <c r="N128" i="3"/>
  <c r="O128" i="3"/>
  <c r="P128" i="3"/>
  <c r="T128" i="3"/>
  <c r="U128" i="3"/>
  <c r="V128" i="3"/>
  <c r="W128" i="3"/>
  <c r="X128" i="3"/>
  <c r="Y128" i="3"/>
  <c r="Z128" i="3"/>
  <c r="AA128" i="3"/>
  <c r="AB128" i="3"/>
  <c r="AD128" i="3"/>
  <c r="AE128" i="3"/>
  <c r="AF128" i="3"/>
  <c r="AG128" i="3"/>
  <c r="AH128" i="3"/>
  <c r="AI128" i="3"/>
  <c r="AJ128" i="3"/>
  <c r="AK128" i="3"/>
  <c r="AL128" i="3"/>
  <c r="AM128" i="3"/>
  <c r="AP128" i="3"/>
  <c r="AR128" i="3"/>
  <c r="AS128" i="3"/>
  <c r="AT128" i="3"/>
  <c r="AU128" i="3"/>
  <c r="AV128" i="3"/>
  <c r="AW128" i="3"/>
  <c r="AX128" i="3"/>
  <c r="AY128" i="3"/>
  <c r="AZ128" i="3"/>
  <c r="BA128" i="3"/>
  <c r="BB128" i="3"/>
  <c r="BH128" i="3"/>
  <c r="BI128" i="3"/>
  <c r="K129" i="3"/>
  <c r="L129" i="3"/>
  <c r="M129" i="3"/>
  <c r="N129" i="3"/>
  <c r="O129" i="3"/>
  <c r="P129" i="3"/>
  <c r="T129" i="3"/>
  <c r="U129" i="3"/>
  <c r="V129" i="3"/>
  <c r="W129" i="3"/>
  <c r="X129" i="3"/>
  <c r="Y129" i="3"/>
  <c r="Z129" i="3"/>
  <c r="AA129" i="3"/>
  <c r="AB129" i="3"/>
  <c r="AD129" i="3"/>
  <c r="AE129" i="3"/>
  <c r="AF129" i="3"/>
  <c r="AG129" i="3"/>
  <c r="AH129" i="3"/>
  <c r="AI129" i="3"/>
  <c r="AJ129" i="3"/>
  <c r="AK129" i="3"/>
  <c r="AL129" i="3"/>
  <c r="AM129" i="3"/>
  <c r="AP129" i="3"/>
  <c r="AR129" i="3"/>
  <c r="AS129" i="3"/>
  <c r="AT129" i="3"/>
  <c r="AU129" i="3"/>
  <c r="AV129" i="3"/>
  <c r="AW129" i="3"/>
  <c r="AX129" i="3"/>
  <c r="AY129" i="3"/>
  <c r="AZ129" i="3"/>
  <c r="BA129" i="3"/>
  <c r="BB129" i="3"/>
  <c r="BC129" i="3"/>
  <c r="BH129" i="3"/>
  <c r="BI129" i="3"/>
  <c r="K130" i="3"/>
  <c r="L130" i="3"/>
  <c r="M130" i="3"/>
  <c r="N130" i="3"/>
  <c r="O130" i="3"/>
  <c r="P130" i="3"/>
  <c r="T130" i="3"/>
  <c r="U130" i="3"/>
  <c r="V130" i="3"/>
  <c r="W130" i="3"/>
  <c r="X130" i="3"/>
  <c r="Y130" i="3"/>
  <c r="Z130" i="3"/>
  <c r="AA130" i="3"/>
  <c r="AB130" i="3"/>
  <c r="AD130" i="3"/>
  <c r="AE130" i="3"/>
  <c r="AF130" i="3"/>
  <c r="AG130" i="3"/>
  <c r="AH130" i="3"/>
  <c r="AI130" i="3"/>
  <c r="AJ130" i="3"/>
  <c r="AK130" i="3"/>
  <c r="AL130" i="3"/>
  <c r="AM130" i="3"/>
  <c r="AP130" i="3"/>
  <c r="AR130" i="3"/>
  <c r="AS130" i="3"/>
  <c r="AT130" i="3"/>
  <c r="AU130" i="3"/>
  <c r="AV130" i="3"/>
  <c r="AW130" i="3"/>
  <c r="AX130" i="3"/>
  <c r="AY130" i="3"/>
  <c r="AZ130" i="3"/>
  <c r="BA130" i="3"/>
  <c r="BB130" i="3"/>
  <c r="BC130" i="3"/>
  <c r="BH130" i="3"/>
  <c r="BI130" i="3"/>
  <c r="K131" i="3"/>
  <c r="L131" i="3"/>
  <c r="M131" i="3"/>
  <c r="N131" i="3"/>
  <c r="O131" i="3"/>
  <c r="P131" i="3"/>
  <c r="T131" i="3"/>
  <c r="U131" i="3"/>
  <c r="V131" i="3"/>
  <c r="W131" i="3"/>
  <c r="X131" i="3"/>
  <c r="Y131" i="3"/>
  <c r="Z131" i="3"/>
  <c r="AA131" i="3"/>
  <c r="AB131" i="3"/>
  <c r="AD131" i="3"/>
  <c r="AE131" i="3"/>
  <c r="AF131" i="3"/>
  <c r="AG131" i="3"/>
  <c r="AH131" i="3"/>
  <c r="AI131" i="3"/>
  <c r="AJ131" i="3"/>
  <c r="AK131" i="3"/>
  <c r="AL131" i="3"/>
  <c r="AM131" i="3"/>
  <c r="AP131" i="3"/>
  <c r="AR131" i="3"/>
  <c r="AS131" i="3"/>
  <c r="AT131" i="3"/>
  <c r="AU131" i="3"/>
  <c r="AV131" i="3"/>
  <c r="AW131" i="3"/>
  <c r="AX131" i="3"/>
  <c r="AY131" i="3"/>
  <c r="AZ131" i="3"/>
  <c r="BA131" i="3"/>
  <c r="BB131" i="3"/>
  <c r="BC131" i="3"/>
  <c r="BH131" i="3"/>
  <c r="BI131" i="3"/>
  <c r="K132" i="3"/>
  <c r="L132" i="3"/>
  <c r="M132" i="3"/>
  <c r="N132" i="3"/>
  <c r="O132" i="3"/>
  <c r="P132" i="3"/>
  <c r="U132" i="3"/>
  <c r="V132" i="3"/>
  <c r="W132" i="3"/>
  <c r="X132" i="3"/>
  <c r="Y132" i="3"/>
  <c r="Z132" i="3"/>
  <c r="AA132" i="3"/>
  <c r="AB132" i="3"/>
  <c r="AD132" i="3"/>
  <c r="AE132" i="3"/>
  <c r="AF132" i="3"/>
  <c r="AG132" i="3"/>
  <c r="AH132" i="3"/>
  <c r="AI132" i="3"/>
  <c r="AJ132" i="3"/>
  <c r="AK132" i="3"/>
  <c r="AL132" i="3"/>
  <c r="AM132" i="3"/>
  <c r="AP132" i="3"/>
  <c r="AR132" i="3"/>
  <c r="AS132" i="3"/>
  <c r="AT132" i="3"/>
  <c r="AU132" i="3"/>
  <c r="AV132" i="3"/>
  <c r="AW132" i="3"/>
  <c r="AX132" i="3"/>
  <c r="AY132" i="3"/>
  <c r="AZ132" i="3"/>
  <c r="BA132" i="3"/>
  <c r="BB132" i="3"/>
  <c r="BC132" i="3"/>
  <c r="BH132" i="3"/>
  <c r="BI132" i="3"/>
  <c r="K133" i="3"/>
  <c r="L133" i="3"/>
  <c r="M133" i="3"/>
  <c r="N133" i="3"/>
  <c r="O133" i="3"/>
  <c r="P133" i="3"/>
  <c r="T133" i="3"/>
  <c r="V133" i="3"/>
  <c r="W133" i="3"/>
  <c r="X133" i="3"/>
  <c r="Y133" i="3"/>
  <c r="Z133" i="3"/>
  <c r="AA133" i="3"/>
  <c r="AB133" i="3"/>
  <c r="AD133" i="3"/>
  <c r="AE133" i="3"/>
  <c r="AF133" i="3"/>
  <c r="AG133" i="3"/>
  <c r="AH133" i="3"/>
  <c r="AI133" i="3"/>
  <c r="AJ133" i="3"/>
  <c r="AK133" i="3"/>
  <c r="AL133" i="3"/>
  <c r="AM133" i="3"/>
  <c r="AP133" i="3"/>
  <c r="AR133" i="3"/>
  <c r="AS133" i="3"/>
  <c r="AT133" i="3"/>
  <c r="AU133" i="3"/>
  <c r="AV133" i="3"/>
  <c r="AW133" i="3"/>
  <c r="AX133" i="3"/>
  <c r="AY133" i="3"/>
  <c r="AZ133" i="3"/>
  <c r="BA133" i="3"/>
  <c r="BB133" i="3"/>
  <c r="BC133" i="3"/>
  <c r="BH133" i="3"/>
  <c r="BI133" i="3"/>
  <c r="K134" i="3"/>
  <c r="L134" i="3"/>
  <c r="M134" i="3"/>
  <c r="N134" i="3"/>
  <c r="O134" i="3"/>
  <c r="P134" i="3"/>
  <c r="T134" i="3"/>
  <c r="U134" i="3"/>
  <c r="V134" i="3"/>
  <c r="X134" i="3"/>
  <c r="Y134" i="3"/>
  <c r="Z134" i="3"/>
  <c r="AA134" i="3"/>
  <c r="AB134" i="3"/>
  <c r="AD134" i="3"/>
  <c r="AE134" i="3"/>
  <c r="AF134" i="3"/>
  <c r="AG134" i="3"/>
  <c r="AH134" i="3"/>
  <c r="AI134" i="3"/>
  <c r="AJ134" i="3"/>
  <c r="AK134" i="3"/>
  <c r="AL134" i="3"/>
  <c r="AM134" i="3"/>
  <c r="AP134" i="3"/>
  <c r="AR134" i="3"/>
  <c r="AS134" i="3"/>
  <c r="AT134" i="3"/>
  <c r="AU134" i="3"/>
  <c r="AV134" i="3"/>
  <c r="AW134" i="3"/>
  <c r="AX134" i="3"/>
  <c r="AY134" i="3"/>
  <c r="AZ134" i="3"/>
  <c r="BA134" i="3"/>
  <c r="BB134" i="3"/>
  <c r="BC134" i="3"/>
  <c r="BH134" i="3"/>
  <c r="BI134" i="3"/>
  <c r="K135" i="3"/>
  <c r="L135" i="3"/>
  <c r="M135" i="3"/>
  <c r="N135" i="3"/>
  <c r="O135" i="3"/>
  <c r="P135" i="3"/>
  <c r="V135" i="3"/>
  <c r="W135" i="3"/>
  <c r="X135" i="3"/>
  <c r="Y135" i="3"/>
  <c r="Z135" i="3"/>
  <c r="AA135" i="3"/>
  <c r="AB135" i="3"/>
  <c r="AD135" i="3"/>
  <c r="AE135" i="3"/>
  <c r="AF135" i="3"/>
  <c r="AG135" i="3"/>
  <c r="AH135" i="3"/>
  <c r="AI135" i="3"/>
  <c r="AJ135" i="3"/>
  <c r="AK135" i="3"/>
  <c r="AL135" i="3"/>
  <c r="AM135" i="3"/>
  <c r="AP135" i="3"/>
  <c r="AR135" i="3"/>
  <c r="AS135" i="3"/>
  <c r="AT135" i="3"/>
  <c r="AU135" i="3"/>
  <c r="AV135" i="3"/>
  <c r="AW135" i="3"/>
  <c r="AX135" i="3"/>
  <c r="AY135" i="3"/>
  <c r="AZ135" i="3"/>
  <c r="BA135" i="3"/>
  <c r="BB135" i="3"/>
  <c r="BC135" i="3"/>
  <c r="BH135" i="3"/>
  <c r="BI135" i="3"/>
  <c r="K136" i="3"/>
  <c r="L136" i="3"/>
  <c r="M136" i="3"/>
  <c r="N136" i="3"/>
  <c r="O136" i="3"/>
  <c r="P136" i="3"/>
  <c r="T136" i="3"/>
  <c r="U136" i="3"/>
  <c r="V136" i="3"/>
  <c r="W136" i="3"/>
  <c r="X136" i="3"/>
  <c r="Y136" i="3"/>
  <c r="Z136" i="3"/>
  <c r="AA136" i="3"/>
  <c r="AB136" i="3"/>
  <c r="AD136" i="3"/>
  <c r="AE136" i="3"/>
  <c r="AF136" i="3"/>
  <c r="AG136" i="3"/>
  <c r="AH136" i="3"/>
  <c r="AI136" i="3"/>
  <c r="AJ136" i="3"/>
  <c r="AK136" i="3"/>
  <c r="AL136" i="3"/>
  <c r="AM136" i="3"/>
  <c r="AP136" i="3"/>
  <c r="AR136" i="3"/>
  <c r="AS136" i="3"/>
  <c r="AT136" i="3"/>
  <c r="AU136" i="3"/>
  <c r="AV136" i="3"/>
  <c r="AW136" i="3"/>
  <c r="AX136" i="3"/>
  <c r="AY136" i="3"/>
  <c r="AZ136" i="3"/>
  <c r="BA136" i="3"/>
  <c r="BB136" i="3"/>
  <c r="BC136" i="3"/>
  <c r="BH136" i="3"/>
  <c r="BI136" i="3"/>
  <c r="K137" i="3"/>
  <c r="L137" i="3"/>
  <c r="M137" i="3"/>
  <c r="N137" i="3"/>
  <c r="O137" i="3"/>
  <c r="P137" i="3"/>
  <c r="T137" i="3"/>
  <c r="U137" i="3"/>
  <c r="X137" i="3"/>
  <c r="Y137" i="3"/>
  <c r="Z137" i="3"/>
  <c r="AA137" i="3"/>
  <c r="AB137" i="3"/>
  <c r="AD137" i="3"/>
  <c r="AE137" i="3"/>
  <c r="AF137" i="3"/>
  <c r="AG137" i="3"/>
  <c r="AH137" i="3"/>
  <c r="AI137" i="3"/>
  <c r="AJ137" i="3"/>
  <c r="AK137" i="3"/>
  <c r="AL137" i="3"/>
  <c r="AM137" i="3"/>
  <c r="AP137" i="3"/>
  <c r="AR137" i="3"/>
  <c r="AS137" i="3"/>
  <c r="AT137" i="3"/>
  <c r="AU137" i="3"/>
  <c r="AV137" i="3"/>
  <c r="AW137" i="3"/>
  <c r="AX137" i="3"/>
  <c r="AY137" i="3"/>
  <c r="AZ137" i="3"/>
  <c r="BA137" i="3"/>
  <c r="BB137" i="3"/>
  <c r="BC137" i="3"/>
  <c r="BH137" i="3"/>
  <c r="BI137" i="3"/>
  <c r="K138" i="3"/>
  <c r="L138" i="3"/>
  <c r="M138" i="3"/>
  <c r="N138" i="3"/>
  <c r="O138" i="3"/>
  <c r="P138" i="3"/>
  <c r="T138" i="3"/>
  <c r="U138" i="3"/>
  <c r="V138" i="3"/>
  <c r="W138" i="3"/>
  <c r="X138" i="3"/>
  <c r="Y138" i="3"/>
  <c r="Z138" i="3"/>
  <c r="AA138" i="3"/>
  <c r="AB138" i="3"/>
  <c r="AD138" i="3"/>
  <c r="AE138" i="3"/>
  <c r="AF138" i="3"/>
  <c r="AG138" i="3"/>
  <c r="AH138" i="3"/>
  <c r="AI138" i="3"/>
  <c r="AJ138" i="3"/>
  <c r="AK138" i="3"/>
  <c r="AL138" i="3"/>
  <c r="AM138" i="3"/>
  <c r="AP138" i="3"/>
  <c r="AR138" i="3"/>
  <c r="AS138" i="3"/>
  <c r="AT138" i="3"/>
  <c r="AU138" i="3"/>
  <c r="AV138" i="3"/>
  <c r="AW138" i="3"/>
  <c r="AX138" i="3"/>
  <c r="AY138" i="3"/>
  <c r="AZ138" i="3"/>
  <c r="BA138" i="3"/>
  <c r="BB138" i="3"/>
  <c r="BC138" i="3"/>
  <c r="BH138" i="3"/>
  <c r="BI138" i="3"/>
  <c r="K139" i="3"/>
  <c r="L139" i="3"/>
  <c r="M139" i="3"/>
  <c r="N139" i="3"/>
  <c r="O139" i="3"/>
  <c r="P139" i="3"/>
  <c r="T139" i="3"/>
  <c r="U139" i="3"/>
  <c r="V139" i="3"/>
  <c r="W139" i="3"/>
  <c r="X139" i="3"/>
  <c r="Y139" i="3"/>
  <c r="Z139" i="3"/>
  <c r="AA139" i="3"/>
  <c r="AB139" i="3"/>
  <c r="AD139" i="3"/>
  <c r="AE139" i="3"/>
  <c r="AF139" i="3"/>
  <c r="AG139" i="3"/>
  <c r="AH139" i="3"/>
  <c r="AI139" i="3"/>
  <c r="AJ139" i="3"/>
  <c r="AK139" i="3"/>
  <c r="AL139" i="3"/>
  <c r="AM139" i="3"/>
  <c r="AP139" i="3"/>
  <c r="AR139" i="3"/>
  <c r="AS139" i="3"/>
  <c r="AT139" i="3"/>
  <c r="AU139" i="3"/>
  <c r="AV139" i="3"/>
  <c r="AW139" i="3"/>
  <c r="AX139" i="3"/>
  <c r="AY139" i="3"/>
  <c r="AZ139" i="3"/>
  <c r="BA139" i="3"/>
  <c r="BB139" i="3"/>
  <c r="BC139" i="3"/>
  <c r="BH139" i="3"/>
  <c r="BI139" i="3"/>
  <c r="K140" i="3"/>
  <c r="L140" i="3"/>
  <c r="M140" i="3"/>
  <c r="N140" i="3"/>
  <c r="O140" i="3"/>
  <c r="P140" i="3"/>
  <c r="T140" i="3"/>
  <c r="U140" i="3"/>
  <c r="V140" i="3"/>
  <c r="W140" i="3"/>
  <c r="X140" i="3"/>
  <c r="Y140" i="3"/>
  <c r="Z140" i="3"/>
  <c r="AA140" i="3"/>
  <c r="AB140" i="3"/>
  <c r="AD140" i="3"/>
  <c r="AE140" i="3"/>
  <c r="AF140" i="3"/>
  <c r="AG140" i="3"/>
  <c r="AH140" i="3"/>
  <c r="AI140" i="3"/>
  <c r="AJ140" i="3"/>
  <c r="AK140" i="3"/>
  <c r="AL140" i="3"/>
  <c r="AM140" i="3"/>
  <c r="AP140" i="3"/>
  <c r="AR140" i="3"/>
  <c r="AS140" i="3"/>
  <c r="AT140" i="3"/>
  <c r="AU140" i="3"/>
  <c r="AV140" i="3"/>
  <c r="AW140" i="3"/>
  <c r="AX140" i="3"/>
  <c r="AY140" i="3"/>
  <c r="AZ140" i="3"/>
  <c r="BA140" i="3"/>
  <c r="BB140" i="3"/>
  <c r="BC140" i="3"/>
  <c r="BH140" i="3"/>
  <c r="BI140" i="3"/>
  <c r="K141" i="3"/>
  <c r="L141" i="3"/>
  <c r="M141" i="3"/>
  <c r="N141" i="3"/>
  <c r="O141" i="3"/>
  <c r="P141" i="3"/>
  <c r="T141" i="3"/>
  <c r="U141" i="3"/>
  <c r="V141" i="3"/>
  <c r="W141" i="3"/>
  <c r="X141" i="3"/>
  <c r="Y141" i="3"/>
  <c r="Z141" i="3"/>
  <c r="AA141" i="3"/>
  <c r="AB141" i="3"/>
  <c r="AD141" i="3"/>
  <c r="AE141" i="3"/>
  <c r="AF141" i="3"/>
  <c r="AG141" i="3"/>
  <c r="AH141" i="3"/>
  <c r="AI141" i="3"/>
  <c r="AJ141" i="3"/>
  <c r="AK141" i="3"/>
  <c r="AL141" i="3"/>
  <c r="AM141" i="3"/>
  <c r="AP141" i="3"/>
  <c r="AR141" i="3"/>
  <c r="AS141" i="3"/>
  <c r="AT141" i="3"/>
  <c r="AU141" i="3"/>
  <c r="AV141" i="3"/>
  <c r="AW141" i="3"/>
  <c r="AX141" i="3"/>
  <c r="AY141" i="3"/>
  <c r="AZ141" i="3"/>
  <c r="BA141" i="3"/>
  <c r="BB141" i="3"/>
  <c r="BC141" i="3"/>
  <c r="BH141" i="3"/>
  <c r="BI141" i="3"/>
  <c r="K142" i="3"/>
  <c r="L142" i="3"/>
  <c r="M142" i="3"/>
  <c r="N142" i="3"/>
  <c r="O142" i="3"/>
  <c r="P142" i="3"/>
  <c r="T142" i="3"/>
  <c r="U142" i="3"/>
  <c r="V142" i="3"/>
  <c r="W142" i="3"/>
  <c r="X142" i="3"/>
  <c r="Y142" i="3"/>
  <c r="Z142" i="3"/>
  <c r="AA142" i="3"/>
  <c r="AB142" i="3"/>
  <c r="AD142" i="3"/>
  <c r="AE142" i="3"/>
  <c r="AF142" i="3"/>
  <c r="AG142" i="3"/>
  <c r="AH142" i="3"/>
  <c r="AI142" i="3"/>
  <c r="AJ142" i="3"/>
  <c r="AK142" i="3"/>
  <c r="AL142" i="3"/>
  <c r="AM142" i="3"/>
  <c r="AP142" i="3"/>
  <c r="AR142" i="3"/>
  <c r="AS142" i="3"/>
  <c r="AT142" i="3"/>
  <c r="AU142" i="3"/>
  <c r="AV142" i="3"/>
  <c r="AW142" i="3"/>
  <c r="AX142" i="3"/>
  <c r="AY142" i="3"/>
  <c r="AZ142" i="3"/>
  <c r="BA142" i="3"/>
  <c r="BB142" i="3"/>
  <c r="BC142" i="3"/>
  <c r="BH142" i="3"/>
  <c r="BI142" i="3"/>
  <c r="K143" i="3"/>
  <c r="L143" i="3"/>
  <c r="M143" i="3"/>
  <c r="N143" i="3"/>
  <c r="O143" i="3"/>
  <c r="P143" i="3"/>
  <c r="T143" i="3"/>
  <c r="U143" i="3"/>
  <c r="V143" i="3"/>
  <c r="W143" i="3"/>
  <c r="X143" i="3"/>
  <c r="Y143" i="3"/>
  <c r="Z143" i="3"/>
  <c r="AA143" i="3"/>
  <c r="AD143" i="3"/>
  <c r="AE143" i="3"/>
  <c r="AF143" i="3"/>
  <c r="AG143" i="3"/>
  <c r="AH143" i="3"/>
  <c r="AI143" i="3"/>
  <c r="AJ143" i="3"/>
  <c r="AK143" i="3"/>
  <c r="AL143" i="3"/>
  <c r="AM143" i="3"/>
  <c r="AP143" i="3"/>
  <c r="AR143" i="3"/>
  <c r="AS143" i="3"/>
  <c r="AT143" i="3"/>
  <c r="AU143" i="3"/>
  <c r="AV143" i="3"/>
  <c r="AW143" i="3"/>
  <c r="AX143" i="3"/>
  <c r="AY143" i="3"/>
  <c r="AZ143" i="3"/>
  <c r="BA143" i="3"/>
  <c r="BB143" i="3"/>
  <c r="BC143" i="3"/>
  <c r="BH143" i="3"/>
  <c r="BI143" i="3"/>
  <c r="K144" i="3"/>
  <c r="L144" i="3"/>
  <c r="M144" i="3"/>
  <c r="N144" i="3"/>
  <c r="O144" i="3"/>
  <c r="P144" i="3"/>
  <c r="T144" i="3"/>
  <c r="U144" i="3"/>
  <c r="V144" i="3"/>
  <c r="W144" i="3"/>
  <c r="X144" i="3"/>
  <c r="Y144" i="3"/>
  <c r="Z144" i="3"/>
  <c r="AA144" i="3"/>
  <c r="AB144" i="3"/>
  <c r="AD144" i="3"/>
  <c r="AE144" i="3"/>
  <c r="AF144" i="3"/>
  <c r="AG144" i="3"/>
  <c r="AH144" i="3"/>
  <c r="AI144" i="3"/>
  <c r="AJ144" i="3"/>
  <c r="AK144" i="3"/>
  <c r="AL144" i="3"/>
  <c r="AM144" i="3"/>
  <c r="AP144" i="3"/>
  <c r="AR144" i="3"/>
  <c r="AS144" i="3"/>
  <c r="AT144" i="3"/>
  <c r="AU144" i="3"/>
  <c r="AV144" i="3"/>
  <c r="AW144" i="3"/>
  <c r="AX144" i="3"/>
  <c r="AY144" i="3"/>
  <c r="AZ144" i="3"/>
  <c r="BA144" i="3"/>
  <c r="BB144" i="3"/>
  <c r="BC144" i="3"/>
  <c r="BH144" i="3"/>
  <c r="BI144" i="3"/>
  <c r="K145" i="3"/>
  <c r="L145" i="3"/>
  <c r="M145" i="3"/>
  <c r="N145" i="3"/>
  <c r="O145" i="3"/>
  <c r="P145" i="3"/>
  <c r="T145" i="3"/>
  <c r="U145" i="3"/>
  <c r="V145" i="3"/>
  <c r="W145" i="3"/>
  <c r="X145" i="3"/>
  <c r="Y145" i="3"/>
  <c r="Z145" i="3"/>
  <c r="AA145" i="3"/>
  <c r="AB145" i="3"/>
  <c r="AD145" i="3"/>
  <c r="AE145" i="3"/>
  <c r="AF145" i="3"/>
  <c r="AG145" i="3"/>
  <c r="AH145" i="3"/>
  <c r="AI145" i="3"/>
  <c r="AJ145" i="3"/>
  <c r="AK145" i="3"/>
  <c r="AL145" i="3"/>
  <c r="AM145" i="3"/>
  <c r="AP145" i="3"/>
  <c r="AR145" i="3"/>
  <c r="AS145" i="3"/>
  <c r="AT145" i="3"/>
  <c r="AU145" i="3"/>
  <c r="AV145" i="3"/>
  <c r="AW145" i="3"/>
  <c r="AX145" i="3"/>
  <c r="AY145" i="3"/>
  <c r="AZ145" i="3"/>
  <c r="BA145" i="3"/>
  <c r="BB145" i="3"/>
  <c r="BC145" i="3"/>
  <c r="BH145" i="3"/>
  <c r="BI145" i="3"/>
  <c r="K146" i="3"/>
  <c r="L146" i="3"/>
  <c r="M146" i="3"/>
  <c r="N146" i="3"/>
  <c r="O146" i="3"/>
  <c r="P146" i="3"/>
  <c r="T146" i="3"/>
  <c r="U146" i="3"/>
  <c r="V146" i="3"/>
  <c r="W146" i="3"/>
  <c r="X146" i="3"/>
  <c r="Y146" i="3"/>
  <c r="Z146" i="3"/>
  <c r="AA146" i="3"/>
  <c r="AB146" i="3"/>
  <c r="AD146" i="3"/>
  <c r="AE146" i="3"/>
  <c r="AF146" i="3"/>
  <c r="AG146" i="3"/>
  <c r="AH146" i="3"/>
  <c r="AI146" i="3"/>
  <c r="AJ146" i="3"/>
  <c r="AK146" i="3"/>
  <c r="AL146" i="3"/>
  <c r="AM146" i="3"/>
  <c r="AP146" i="3"/>
  <c r="AR146" i="3"/>
  <c r="AS146" i="3"/>
  <c r="AT146" i="3"/>
  <c r="AU146" i="3"/>
  <c r="AV146" i="3"/>
  <c r="AW146" i="3"/>
  <c r="AX146" i="3"/>
  <c r="AY146" i="3"/>
  <c r="AZ146" i="3"/>
  <c r="BA146" i="3"/>
  <c r="BB146" i="3"/>
  <c r="BC146" i="3"/>
  <c r="BH146" i="3"/>
  <c r="BI146" i="3"/>
  <c r="K147" i="3"/>
  <c r="L147" i="3"/>
  <c r="M147" i="3"/>
  <c r="N147" i="3"/>
  <c r="O147" i="3"/>
  <c r="P147" i="3"/>
  <c r="T147" i="3"/>
  <c r="U147" i="3"/>
  <c r="W147" i="3"/>
  <c r="X147" i="3"/>
  <c r="Y147" i="3"/>
  <c r="Z147" i="3"/>
  <c r="AA147" i="3"/>
  <c r="AB147" i="3"/>
  <c r="AD147" i="3"/>
  <c r="AE147" i="3"/>
  <c r="AF147" i="3"/>
  <c r="AG147" i="3"/>
  <c r="AH147" i="3"/>
  <c r="AI147" i="3"/>
  <c r="AJ147" i="3"/>
  <c r="AK147" i="3"/>
  <c r="AL147" i="3"/>
  <c r="AM147" i="3"/>
  <c r="AP147" i="3"/>
  <c r="AR147" i="3"/>
  <c r="AS147" i="3"/>
  <c r="AT147" i="3"/>
  <c r="AU147" i="3"/>
  <c r="AV147" i="3"/>
  <c r="AW147" i="3"/>
  <c r="AX147" i="3"/>
  <c r="AY147" i="3"/>
  <c r="AZ147" i="3"/>
  <c r="BA147" i="3"/>
  <c r="BB147" i="3"/>
  <c r="BC147" i="3"/>
  <c r="BH147" i="3"/>
  <c r="BI147" i="3"/>
  <c r="K148" i="3"/>
  <c r="L148" i="3"/>
  <c r="M148" i="3"/>
  <c r="N148" i="3"/>
  <c r="O148" i="3"/>
  <c r="P148" i="3"/>
  <c r="T148" i="3"/>
  <c r="U148" i="3"/>
  <c r="V148" i="3"/>
  <c r="W148" i="3"/>
  <c r="X148" i="3"/>
  <c r="Y148" i="3"/>
  <c r="Z148" i="3"/>
  <c r="AA148" i="3"/>
  <c r="AB148" i="3"/>
  <c r="AD148" i="3"/>
  <c r="AE148" i="3"/>
  <c r="AF148" i="3"/>
  <c r="AG148" i="3"/>
  <c r="AH148" i="3"/>
  <c r="AI148" i="3"/>
  <c r="AJ148" i="3"/>
  <c r="AK148" i="3"/>
  <c r="AL148" i="3"/>
  <c r="AM148" i="3"/>
  <c r="AP148" i="3"/>
  <c r="AR148" i="3"/>
  <c r="AS148" i="3"/>
  <c r="AT148" i="3"/>
  <c r="AU148" i="3"/>
  <c r="AV148" i="3"/>
  <c r="AW148" i="3"/>
  <c r="AX148" i="3"/>
  <c r="AY148" i="3"/>
  <c r="AZ148" i="3"/>
  <c r="BA148" i="3"/>
  <c r="BB148" i="3"/>
  <c r="BC148" i="3"/>
  <c r="BH148" i="3"/>
  <c r="BI148" i="3"/>
  <c r="K149" i="3"/>
  <c r="L149" i="3"/>
  <c r="M149" i="3"/>
  <c r="N149" i="3"/>
  <c r="O149" i="3"/>
  <c r="P149" i="3"/>
  <c r="T149" i="3"/>
  <c r="U149" i="3"/>
  <c r="V149" i="3"/>
  <c r="W149" i="3"/>
  <c r="X149" i="3"/>
  <c r="Y149" i="3"/>
  <c r="Z149" i="3"/>
  <c r="AA149" i="3"/>
  <c r="AB149" i="3"/>
  <c r="AD149" i="3"/>
  <c r="AE149" i="3"/>
  <c r="AF149" i="3"/>
  <c r="AG149" i="3"/>
  <c r="AH149" i="3"/>
  <c r="AI149" i="3"/>
  <c r="AJ149" i="3"/>
  <c r="AK149" i="3"/>
  <c r="AL149" i="3"/>
  <c r="AM149" i="3"/>
  <c r="AP149" i="3"/>
  <c r="AR149" i="3"/>
  <c r="AS149" i="3"/>
  <c r="AT149" i="3"/>
  <c r="AU149" i="3"/>
  <c r="AV149" i="3"/>
  <c r="AW149" i="3"/>
  <c r="AX149" i="3"/>
  <c r="AY149" i="3"/>
  <c r="AZ149" i="3"/>
  <c r="BA149" i="3"/>
  <c r="BB149" i="3"/>
  <c r="BC149" i="3"/>
  <c r="BH149" i="3"/>
  <c r="BI149" i="3"/>
  <c r="K150" i="3"/>
  <c r="L150" i="3"/>
  <c r="M150" i="3"/>
  <c r="N150" i="3"/>
  <c r="O150" i="3"/>
  <c r="P150" i="3"/>
  <c r="T150" i="3"/>
  <c r="U150" i="3"/>
  <c r="V150" i="3"/>
  <c r="W150" i="3"/>
  <c r="X150" i="3"/>
  <c r="Y150" i="3"/>
  <c r="Z150" i="3"/>
  <c r="AA150" i="3"/>
  <c r="AB150" i="3"/>
  <c r="AD150" i="3"/>
  <c r="AE150" i="3"/>
  <c r="AF150" i="3"/>
  <c r="AG150" i="3"/>
  <c r="AH150" i="3"/>
  <c r="AI150" i="3"/>
  <c r="AJ150" i="3"/>
  <c r="AK150" i="3"/>
  <c r="AL150" i="3"/>
  <c r="AM150" i="3"/>
  <c r="AP150" i="3"/>
  <c r="AR150" i="3"/>
  <c r="AS150" i="3"/>
  <c r="AT150" i="3"/>
  <c r="AU150" i="3"/>
  <c r="AV150" i="3"/>
  <c r="AW150" i="3"/>
  <c r="AX150" i="3"/>
  <c r="AY150" i="3"/>
  <c r="AZ150" i="3"/>
  <c r="BA150" i="3"/>
  <c r="BB150" i="3"/>
  <c r="BC150" i="3"/>
  <c r="BH150" i="3"/>
  <c r="BI150" i="3"/>
  <c r="K151" i="3"/>
  <c r="L151" i="3"/>
  <c r="M151" i="3"/>
  <c r="N151" i="3"/>
  <c r="O151" i="3"/>
  <c r="P151" i="3"/>
  <c r="T151" i="3"/>
  <c r="U151" i="3"/>
  <c r="V151" i="3"/>
  <c r="W151" i="3"/>
  <c r="X151" i="3"/>
  <c r="Y151" i="3"/>
  <c r="Z151" i="3"/>
  <c r="AA151" i="3"/>
  <c r="AB151" i="3"/>
  <c r="AD151" i="3"/>
  <c r="AE151" i="3"/>
  <c r="AF151" i="3"/>
  <c r="AG151" i="3"/>
  <c r="AH151" i="3"/>
  <c r="AI151" i="3"/>
  <c r="AJ151" i="3"/>
  <c r="AK151" i="3"/>
  <c r="AL151" i="3"/>
  <c r="AM151" i="3"/>
  <c r="AP151" i="3"/>
  <c r="AR151" i="3"/>
  <c r="AS151" i="3"/>
  <c r="AT151" i="3"/>
  <c r="AU151" i="3"/>
  <c r="AV151" i="3"/>
  <c r="AW151" i="3"/>
  <c r="AX151" i="3"/>
  <c r="AY151" i="3"/>
  <c r="AZ151" i="3"/>
  <c r="BA151" i="3"/>
  <c r="BB151" i="3"/>
  <c r="BC151" i="3"/>
  <c r="BH151" i="3"/>
  <c r="BI151" i="3"/>
  <c r="K152" i="3"/>
  <c r="L152" i="3"/>
  <c r="M152" i="3"/>
  <c r="N152" i="3"/>
  <c r="O152" i="3"/>
  <c r="P152" i="3"/>
  <c r="T152" i="3"/>
  <c r="U152" i="3"/>
  <c r="V152" i="3"/>
  <c r="W152" i="3"/>
  <c r="X152" i="3"/>
  <c r="Y152" i="3"/>
  <c r="Z152" i="3"/>
  <c r="AA152" i="3"/>
  <c r="AB152" i="3"/>
  <c r="AD152" i="3"/>
  <c r="AE152" i="3"/>
  <c r="AF152" i="3"/>
  <c r="AG152" i="3"/>
  <c r="AH152" i="3"/>
  <c r="AI152" i="3"/>
  <c r="AJ152" i="3"/>
  <c r="AK152" i="3"/>
  <c r="AL152" i="3"/>
  <c r="AM152" i="3"/>
  <c r="AP152" i="3"/>
  <c r="AR152" i="3"/>
  <c r="AS152" i="3"/>
  <c r="AT152" i="3"/>
  <c r="AU152" i="3"/>
  <c r="AV152" i="3"/>
  <c r="AW152" i="3"/>
  <c r="AX152" i="3"/>
  <c r="AY152" i="3"/>
  <c r="AZ152" i="3"/>
  <c r="BA152" i="3"/>
  <c r="BB152" i="3"/>
  <c r="BC152" i="3"/>
  <c r="BH152" i="3"/>
  <c r="BI152" i="3"/>
  <c r="K153" i="3"/>
  <c r="L153" i="3"/>
  <c r="M153" i="3"/>
  <c r="N153" i="3"/>
  <c r="O153" i="3"/>
  <c r="P153" i="3"/>
  <c r="T153" i="3"/>
  <c r="U153" i="3"/>
  <c r="V153" i="3"/>
  <c r="W153" i="3"/>
  <c r="X153" i="3"/>
  <c r="Y153" i="3"/>
  <c r="Z153" i="3"/>
  <c r="AA153" i="3"/>
  <c r="AB153" i="3"/>
  <c r="AD153" i="3"/>
  <c r="AE153" i="3"/>
  <c r="AF153" i="3"/>
  <c r="AG153" i="3"/>
  <c r="AH153" i="3"/>
  <c r="AI153" i="3"/>
  <c r="AJ153" i="3"/>
  <c r="AK153" i="3"/>
  <c r="AL153" i="3"/>
  <c r="AM153" i="3"/>
  <c r="AP153" i="3"/>
  <c r="AR153" i="3"/>
  <c r="AS153" i="3"/>
  <c r="AT153" i="3"/>
  <c r="AU153" i="3"/>
  <c r="AV153" i="3"/>
  <c r="AW153" i="3"/>
  <c r="AX153" i="3"/>
  <c r="AY153" i="3"/>
  <c r="AZ153" i="3"/>
  <c r="BA153" i="3"/>
  <c r="BB153" i="3"/>
  <c r="BC153" i="3"/>
  <c r="BH153" i="3"/>
  <c r="BI153" i="3"/>
  <c r="K154" i="3"/>
  <c r="L154" i="3"/>
  <c r="M154" i="3"/>
  <c r="N154" i="3"/>
  <c r="O154" i="3"/>
  <c r="P154" i="3"/>
  <c r="T154" i="3"/>
  <c r="U154" i="3"/>
  <c r="V154" i="3"/>
  <c r="W154" i="3"/>
  <c r="X154" i="3"/>
  <c r="Y154" i="3"/>
  <c r="Z154" i="3"/>
  <c r="AA154" i="3"/>
  <c r="AB154" i="3"/>
  <c r="AD154" i="3"/>
  <c r="AE154" i="3"/>
  <c r="AF154" i="3"/>
  <c r="AG154" i="3"/>
  <c r="AH154" i="3"/>
  <c r="AI154" i="3"/>
  <c r="AJ154" i="3"/>
  <c r="AK154" i="3"/>
  <c r="AL154" i="3"/>
  <c r="AM154" i="3"/>
  <c r="AP154" i="3"/>
  <c r="AR154" i="3"/>
  <c r="AS154" i="3"/>
  <c r="AT154" i="3"/>
  <c r="AU154" i="3"/>
  <c r="AV154" i="3"/>
  <c r="AW154" i="3"/>
  <c r="AX154" i="3"/>
  <c r="AY154" i="3"/>
  <c r="AZ154" i="3"/>
  <c r="BA154" i="3"/>
  <c r="BB154" i="3"/>
  <c r="BC154" i="3"/>
  <c r="BH154" i="3"/>
  <c r="BI154" i="3"/>
  <c r="K155" i="3"/>
  <c r="L155" i="3"/>
  <c r="M155" i="3"/>
  <c r="N155" i="3"/>
  <c r="O155" i="3"/>
  <c r="P155" i="3"/>
  <c r="T155" i="3"/>
  <c r="U155" i="3"/>
  <c r="V155" i="3"/>
  <c r="W155" i="3"/>
  <c r="X155" i="3"/>
  <c r="Y155" i="3"/>
  <c r="Z155" i="3"/>
  <c r="AA155" i="3"/>
  <c r="AB155" i="3"/>
  <c r="AD155" i="3"/>
  <c r="AE155" i="3"/>
  <c r="AF155" i="3"/>
  <c r="AG155" i="3"/>
  <c r="AH155" i="3"/>
  <c r="AI155" i="3"/>
  <c r="AJ155" i="3"/>
  <c r="AK155" i="3"/>
  <c r="AL155" i="3"/>
  <c r="AM155" i="3"/>
  <c r="AP155" i="3"/>
  <c r="AR155" i="3"/>
  <c r="AS155" i="3"/>
  <c r="AT155" i="3"/>
  <c r="AU155" i="3"/>
  <c r="AV155" i="3"/>
  <c r="AW155" i="3"/>
  <c r="AX155" i="3"/>
  <c r="AY155" i="3"/>
  <c r="AZ155" i="3"/>
  <c r="BA155" i="3"/>
  <c r="BB155" i="3"/>
  <c r="BC155" i="3"/>
  <c r="BH155" i="3"/>
  <c r="BI155" i="3"/>
  <c r="K156" i="3"/>
  <c r="L156" i="3"/>
  <c r="M156" i="3"/>
  <c r="N156" i="3"/>
  <c r="O156" i="3"/>
  <c r="P156" i="3"/>
  <c r="T156" i="3"/>
  <c r="U156" i="3"/>
  <c r="V156" i="3"/>
  <c r="W156" i="3"/>
  <c r="X156" i="3"/>
  <c r="Y156" i="3"/>
  <c r="Z156" i="3"/>
  <c r="AA156" i="3"/>
  <c r="AB156" i="3"/>
  <c r="AD156" i="3"/>
  <c r="AE156" i="3"/>
  <c r="AF156" i="3"/>
  <c r="AG156" i="3"/>
  <c r="AH156" i="3"/>
  <c r="AI156" i="3"/>
  <c r="AJ156" i="3"/>
  <c r="AK156" i="3"/>
  <c r="AL156" i="3"/>
  <c r="AM156" i="3"/>
  <c r="AP156" i="3"/>
  <c r="AR156" i="3"/>
  <c r="AS156" i="3"/>
  <c r="AT156" i="3"/>
  <c r="AU156" i="3"/>
  <c r="AV156" i="3"/>
  <c r="AW156" i="3"/>
  <c r="AX156" i="3"/>
  <c r="AY156" i="3"/>
  <c r="AZ156" i="3"/>
  <c r="BA156" i="3"/>
  <c r="BB156" i="3"/>
  <c r="BC156" i="3"/>
  <c r="BH156" i="3"/>
  <c r="BI156" i="3"/>
  <c r="K157" i="3"/>
  <c r="L157" i="3"/>
  <c r="M157" i="3"/>
  <c r="N157" i="3"/>
  <c r="O157" i="3"/>
  <c r="P157" i="3"/>
  <c r="T157" i="3"/>
  <c r="U157" i="3"/>
  <c r="V157" i="3"/>
  <c r="W157" i="3"/>
  <c r="X157" i="3"/>
  <c r="Y157" i="3"/>
  <c r="Z157" i="3"/>
  <c r="AA157" i="3"/>
  <c r="AB157" i="3"/>
  <c r="AD157" i="3"/>
  <c r="AE157" i="3"/>
  <c r="AF157" i="3"/>
  <c r="AG157" i="3"/>
  <c r="AH157" i="3"/>
  <c r="AI157" i="3"/>
  <c r="AJ157" i="3"/>
  <c r="AK157" i="3"/>
  <c r="AL157" i="3"/>
  <c r="AM157" i="3"/>
  <c r="AP157" i="3"/>
  <c r="AR157" i="3"/>
  <c r="AS157" i="3"/>
  <c r="AT157" i="3"/>
  <c r="AU157" i="3"/>
  <c r="AV157" i="3"/>
  <c r="AW157" i="3"/>
  <c r="AX157" i="3"/>
  <c r="AY157" i="3"/>
  <c r="AZ157" i="3"/>
  <c r="BA157" i="3"/>
  <c r="BB157" i="3"/>
  <c r="BC157" i="3"/>
  <c r="BH157" i="3"/>
  <c r="BI157" i="3"/>
  <c r="K158" i="3"/>
  <c r="L158" i="3"/>
  <c r="M158" i="3"/>
  <c r="N158" i="3"/>
  <c r="O158" i="3"/>
  <c r="P158" i="3"/>
  <c r="T158" i="3"/>
  <c r="U158" i="3"/>
  <c r="V158" i="3"/>
  <c r="W158" i="3"/>
  <c r="X158" i="3"/>
  <c r="Y158" i="3"/>
  <c r="Z158" i="3"/>
  <c r="AA158" i="3"/>
  <c r="AB158" i="3"/>
  <c r="AD158" i="3"/>
  <c r="AE158" i="3"/>
  <c r="AF158" i="3"/>
  <c r="AG158" i="3"/>
  <c r="AH158" i="3"/>
  <c r="AI158" i="3"/>
  <c r="AJ158" i="3"/>
  <c r="AK158" i="3"/>
  <c r="AL158" i="3"/>
  <c r="AM158" i="3"/>
  <c r="AP158" i="3"/>
  <c r="AR158" i="3"/>
  <c r="AS158" i="3"/>
  <c r="AT158" i="3"/>
  <c r="AU158" i="3"/>
  <c r="AV158" i="3"/>
  <c r="AW158" i="3"/>
  <c r="AX158" i="3"/>
  <c r="AY158" i="3"/>
  <c r="AZ158" i="3"/>
  <c r="BA158" i="3"/>
  <c r="BB158" i="3"/>
  <c r="BC158" i="3"/>
  <c r="BH158" i="3"/>
  <c r="BI158" i="3"/>
  <c r="K159" i="3"/>
  <c r="L159" i="3"/>
  <c r="M159" i="3"/>
  <c r="N159" i="3"/>
  <c r="O159" i="3"/>
  <c r="P159" i="3"/>
  <c r="T159" i="3"/>
  <c r="U159" i="3"/>
  <c r="V159" i="3"/>
  <c r="W159" i="3"/>
  <c r="X159" i="3"/>
  <c r="Y159" i="3"/>
  <c r="Z159" i="3"/>
  <c r="AA159" i="3"/>
  <c r="AB159" i="3"/>
  <c r="AD159" i="3"/>
  <c r="AE159" i="3"/>
  <c r="AF159" i="3"/>
  <c r="AG159" i="3"/>
  <c r="AH159" i="3"/>
  <c r="AI159" i="3"/>
  <c r="AJ159" i="3"/>
  <c r="AK159" i="3"/>
  <c r="AL159" i="3"/>
  <c r="AM159" i="3"/>
  <c r="AP159" i="3"/>
  <c r="AR159" i="3"/>
  <c r="AS159" i="3"/>
  <c r="AT159" i="3"/>
  <c r="AU159" i="3"/>
  <c r="AV159" i="3"/>
  <c r="AW159" i="3"/>
  <c r="AX159" i="3"/>
  <c r="AY159" i="3"/>
  <c r="AZ159" i="3"/>
  <c r="BA159" i="3"/>
  <c r="BB159" i="3"/>
  <c r="BC159" i="3"/>
  <c r="BH159" i="3"/>
  <c r="BI159" i="3"/>
  <c r="K160" i="3"/>
  <c r="L160" i="3"/>
  <c r="M160" i="3"/>
  <c r="N160" i="3"/>
  <c r="O160" i="3"/>
  <c r="P160" i="3"/>
  <c r="T160" i="3"/>
  <c r="U160" i="3"/>
  <c r="W160" i="3"/>
  <c r="X160" i="3"/>
  <c r="Y160" i="3"/>
  <c r="Z160" i="3"/>
  <c r="AA160" i="3"/>
  <c r="AB160" i="3"/>
  <c r="AD160" i="3"/>
  <c r="AE160" i="3"/>
  <c r="AF160" i="3"/>
  <c r="AG160" i="3"/>
  <c r="AH160" i="3"/>
  <c r="AI160" i="3"/>
  <c r="AJ160" i="3"/>
  <c r="AK160" i="3"/>
  <c r="AL160" i="3"/>
  <c r="AM160" i="3"/>
  <c r="AP160" i="3"/>
  <c r="AR160" i="3"/>
  <c r="AS160" i="3"/>
  <c r="AT160" i="3"/>
  <c r="AU160" i="3"/>
  <c r="AV160" i="3"/>
  <c r="AW160" i="3"/>
  <c r="AX160" i="3"/>
  <c r="AY160" i="3"/>
  <c r="AZ160" i="3"/>
  <c r="BA160" i="3"/>
  <c r="BB160" i="3"/>
  <c r="BC160" i="3"/>
  <c r="BH160" i="3"/>
  <c r="BI160" i="3"/>
  <c r="K161" i="3"/>
  <c r="L161" i="3"/>
  <c r="M161" i="3"/>
  <c r="N161" i="3"/>
  <c r="O161" i="3"/>
  <c r="P161" i="3"/>
  <c r="T161" i="3"/>
  <c r="U161" i="3"/>
  <c r="X161" i="3"/>
  <c r="Y161" i="3"/>
  <c r="Z161" i="3"/>
  <c r="AA161" i="3"/>
  <c r="AB161" i="3"/>
  <c r="AD161" i="3"/>
  <c r="AE161" i="3"/>
  <c r="AF161" i="3"/>
  <c r="AG161" i="3"/>
  <c r="AH161" i="3"/>
  <c r="AI161" i="3"/>
  <c r="AJ161" i="3"/>
  <c r="AK161" i="3"/>
  <c r="AL161" i="3"/>
  <c r="AM161" i="3"/>
  <c r="AP161" i="3"/>
  <c r="AR161" i="3"/>
  <c r="AS161" i="3"/>
  <c r="AT161" i="3"/>
  <c r="AU161" i="3"/>
  <c r="AV161" i="3"/>
  <c r="AW161" i="3"/>
  <c r="AX161" i="3"/>
  <c r="AY161" i="3"/>
  <c r="AZ161" i="3"/>
  <c r="BA161" i="3"/>
  <c r="BB161" i="3"/>
  <c r="BC161" i="3"/>
  <c r="BH161" i="3"/>
  <c r="BI161" i="3"/>
  <c r="K162" i="3"/>
  <c r="L162" i="3"/>
  <c r="M162" i="3"/>
  <c r="N162" i="3"/>
  <c r="O162" i="3"/>
  <c r="P162" i="3"/>
  <c r="T162" i="3"/>
  <c r="U162" i="3"/>
  <c r="V162" i="3"/>
  <c r="W162" i="3"/>
  <c r="X162" i="3"/>
  <c r="Y162" i="3"/>
  <c r="Z162" i="3"/>
  <c r="AA162" i="3"/>
  <c r="AB162" i="3"/>
  <c r="AD162" i="3"/>
  <c r="AE162" i="3"/>
  <c r="AF162" i="3"/>
  <c r="AG162" i="3"/>
  <c r="AH162" i="3"/>
  <c r="AI162" i="3"/>
  <c r="AJ162" i="3"/>
  <c r="AK162" i="3"/>
  <c r="AL162" i="3"/>
  <c r="AM162" i="3"/>
  <c r="AP162" i="3"/>
  <c r="AR162" i="3"/>
  <c r="AS162" i="3"/>
  <c r="AT162" i="3"/>
  <c r="AU162" i="3"/>
  <c r="AV162" i="3"/>
  <c r="AW162" i="3"/>
  <c r="AX162" i="3"/>
  <c r="AY162" i="3"/>
  <c r="AZ162" i="3"/>
  <c r="BA162" i="3"/>
  <c r="BB162" i="3"/>
  <c r="BC162" i="3"/>
  <c r="BH162" i="3"/>
  <c r="BI162" i="3"/>
  <c r="K163" i="3"/>
  <c r="L163" i="3"/>
  <c r="M163" i="3"/>
  <c r="N163" i="3"/>
  <c r="O163" i="3"/>
  <c r="P163" i="3"/>
  <c r="T163" i="3"/>
  <c r="U163" i="3"/>
  <c r="V163" i="3"/>
  <c r="X163" i="3"/>
  <c r="Y163" i="3"/>
  <c r="Z163" i="3"/>
  <c r="AA163" i="3"/>
  <c r="AB163" i="3"/>
  <c r="AD163" i="3"/>
  <c r="AE163" i="3"/>
  <c r="AF163" i="3"/>
  <c r="AG163" i="3"/>
  <c r="AH163" i="3"/>
  <c r="AI163" i="3"/>
  <c r="AJ163" i="3"/>
  <c r="AK163" i="3"/>
  <c r="AL163" i="3"/>
  <c r="AM163" i="3"/>
  <c r="AP163" i="3"/>
  <c r="AR163" i="3"/>
  <c r="AS163" i="3"/>
  <c r="AT163" i="3"/>
  <c r="AU163" i="3"/>
  <c r="AV163" i="3"/>
  <c r="AW163" i="3"/>
  <c r="AX163" i="3"/>
  <c r="AY163" i="3"/>
  <c r="AZ163" i="3"/>
  <c r="BA163" i="3"/>
  <c r="BB163" i="3"/>
  <c r="BC163" i="3"/>
  <c r="BH163" i="3"/>
  <c r="BI163" i="3"/>
  <c r="K164" i="3"/>
  <c r="L164" i="3"/>
  <c r="M164" i="3"/>
  <c r="N164" i="3"/>
  <c r="O164" i="3"/>
  <c r="P164" i="3"/>
  <c r="T164" i="3"/>
  <c r="U164" i="3"/>
  <c r="V164" i="3"/>
  <c r="W164" i="3"/>
  <c r="X164" i="3"/>
  <c r="Y164" i="3"/>
  <c r="Z164" i="3"/>
  <c r="AA164" i="3"/>
  <c r="AB164" i="3"/>
  <c r="AD164" i="3"/>
  <c r="AE164" i="3"/>
  <c r="AF164" i="3"/>
  <c r="AG164" i="3"/>
  <c r="AH164" i="3"/>
  <c r="AI164" i="3"/>
  <c r="AJ164" i="3"/>
  <c r="AK164" i="3"/>
  <c r="AL164" i="3"/>
  <c r="AM164" i="3"/>
  <c r="AP164" i="3"/>
  <c r="AR164" i="3"/>
  <c r="AS164" i="3"/>
  <c r="AT164" i="3"/>
  <c r="AU164" i="3"/>
  <c r="AV164" i="3"/>
  <c r="AW164" i="3"/>
  <c r="AX164" i="3"/>
  <c r="AY164" i="3"/>
  <c r="AZ164" i="3"/>
  <c r="BA164" i="3"/>
  <c r="BB164" i="3"/>
  <c r="BC164" i="3"/>
  <c r="BH164" i="3"/>
  <c r="BI164" i="3"/>
  <c r="K165" i="3"/>
  <c r="L165" i="3"/>
  <c r="M165" i="3"/>
  <c r="N165" i="3"/>
  <c r="O165" i="3"/>
  <c r="P165" i="3"/>
  <c r="T165" i="3"/>
  <c r="U165" i="3"/>
  <c r="V165" i="3"/>
  <c r="W165" i="3"/>
  <c r="X165" i="3"/>
  <c r="Y165" i="3"/>
  <c r="Z165" i="3"/>
  <c r="AA165" i="3"/>
  <c r="AB165" i="3"/>
  <c r="AD165" i="3"/>
  <c r="AE165" i="3"/>
  <c r="AF165" i="3"/>
  <c r="AG165" i="3"/>
  <c r="AH165" i="3"/>
  <c r="AI165" i="3"/>
  <c r="AJ165" i="3"/>
  <c r="AK165" i="3"/>
  <c r="AL165" i="3"/>
  <c r="AM165" i="3"/>
  <c r="AP165" i="3"/>
  <c r="AR165" i="3"/>
  <c r="AS165" i="3"/>
  <c r="AT165" i="3"/>
  <c r="AU165" i="3"/>
  <c r="AV165" i="3"/>
  <c r="AW165" i="3"/>
  <c r="AX165" i="3"/>
  <c r="AY165" i="3"/>
  <c r="AZ165" i="3"/>
  <c r="BA165" i="3"/>
  <c r="BB165" i="3"/>
  <c r="BC165" i="3"/>
  <c r="BH165" i="3"/>
  <c r="BI165" i="3"/>
  <c r="K166" i="3"/>
  <c r="L166" i="3"/>
  <c r="M166" i="3"/>
  <c r="N166" i="3"/>
  <c r="O166" i="3"/>
  <c r="P166" i="3"/>
  <c r="T166" i="3"/>
  <c r="U166" i="3"/>
  <c r="V166" i="3"/>
  <c r="W166" i="3"/>
  <c r="X166" i="3"/>
  <c r="Y166" i="3"/>
  <c r="Z166" i="3"/>
  <c r="AA166" i="3"/>
  <c r="AB166" i="3"/>
  <c r="AD166" i="3"/>
  <c r="AE166" i="3"/>
  <c r="AF166" i="3"/>
  <c r="AG166" i="3"/>
  <c r="AH166" i="3"/>
  <c r="AI166" i="3"/>
  <c r="AJ166" i="3"/>
  <c r="AK166" i="3"/>
  <c r="AL166" i="3"/>
  <c r="AM166" i="3"/>
  <c r="AP166" i="3"/>
  <c r="AR166" i="3"/>
  <c r="AS166" i="3"/>
  <c r="AT166" i="3"/>
  <c r="AU166" i="3"/>
  <c r="AV166" i="3"/>
  <c r="AW166" i="3"/>
  <c r="AX166" i="3"/>
  <c r="AY166" i="3"/>
  <c r="AZ166" i="3"/>
  <c r="BA166" i="3"/>
  <c r="BB166" i="3"/>
  <c r="BC166" i="3"/>
  <c r="BH166" i="3"/>
  <c r="BI166" i="3"/>
  <c r="K167" i="3"/>
  <c r="L167" i="3"/>
  <c r="M167" i="3"/>
  <c r="N167" i="3"/>
  <c r="O167" i="3"/>
  <c r="P167" i="3"/>
  <c r="T167" i="3"/>
  <c r="U167" i="3"/>
  <c r="V167" i="3"/>
  <c r="W167" i="3"/>
  <c r="X167" i="3"/>
  <c r="Y167" i="3"/>
  <c r="Z167" i="3"/>
  <c r="AA167" i="3"/>
  <c r="AB167" i="3"/>
  <c r="AD167" i="3"/>
  <c r="AE167" i="3"/>
  <c r="AF167" i="3"/>
  <c r="AG167" i="3"/>
  <c r="AH167" i="3"/>
  <c r="AI167" i="3"/>
  <c r="AJ167" i="3"/>
  <c r="AK167" i="3"/>
  <c r="AL167" i="3"/>
  <c r="AM167" i="3"/>
  <c r="AP167" i="3"/>
  <c r="AR167" i="3"/>
  <c r="AS167" i="3"/>
  <c r="AT167" i="3"/>
  <c r="AU167" i="3"/>
  <c r="AV167" i="3"/>
  <c r="AW167" i="3"/>
  <c r="AX167" i="3"/>
  <c r="AY167" i="3"/>
  <c r="AZ167" i="3"/>
  <c r="BA167" i="3"/>
  <c r="BB167" i="3"/>
  <c r="BC167" i="3"/>
  <c r="BH167" i="3"/>
  <c r="BI167" i="3"/>
  <c r="K168" i="3"/>
  <c r="L168" i="3"/>
  <c r="M168" i="3"/>
  <c r="N168" i="3"/>
  <c r="O168" i="3"/>
  <c r="P168" i="3"/>
  <c r="T168" i="3"/>
  <c r="U168" i="3"/>
  <c r="V168" i="3"/>
  <c r="W168" i="3"/>
  <c r="X168" i="3"/>
  <c r="Y168" i="3"/>
  <c r="Z168" i="3"/>
  <c r="AA168" i="3"/>
  <c r="AB168" i="3"/>
  <c r="AD168" i="3"/>
  <c r="AE168" i="3"/>
  <c r="AF168" i="3"/>
  <c r="AG168" i="3"/>
  <c r="AH168" i="3"/>
  <c r="AI168" i="3"/>
  <c r="AJ168" i="3"/>
  <c r="AK168" i="3"/>
  <c r="AL168" i="3"/>
  <c r="AM168" i="3"/>
  <c r="AP168" i="3"/>
  <c r="AR168" i="3"/>
  <c r="AS168" i="3"/>
  <c r="AT168" i="3"/>
  <c r="AU168" i="3"/>
  <c r="AV168" i="3"/>
  <c r="AW168" i="3"/>
  <c r="AX168" i="3"/>
  <c r="AY168" i="3"/>
  <c r="AZ168" i="3"/>
  <c r="BA168" i="3"/>
  <c r="BB168" i="3"/>
  <c r="BC168" i="3"/>
  <c r="BH168" i="3"/>
  <c r="BI168" i="3"/>
  <c r="K169" i="3"/>
  <c r="L169" i="3"/>
  <c r="M169" i="3"/>
  <c r="N169" i="3"/>
  <c r="O169" i="3"/>
  <c r="P169" i="3"/>
  <c r="T169" i="3"/>
  <c r="V169" i="3"/>
  <c r="W169" i="3"/>
  <c r="X169" i="3"/>
  <c r="Y169" i="3"/>
  <c r="Z169" i="3"/>
  <c r="AA169" i="3"/>
  <c r="AB169" i="3"/>
  <c r="AD169" i="3"/>
  <c r="AE169" i="3"/>
  <c r="AF169" i="3"/>
  <c r="AG169" i="3"/>
  <c r="AH169" i="3"/>
  <c r="AI169" i="3"/>
  <c r="AJ169" i="3"/>
  <c r="AK169" i="3"/>
  <c r="AL169" i="3"/>
  <c r="AM169" i="3"/>
  <c r="AP169" i="3"/>
  <c r="AR169" i="3"/>
  <c r="AS169" i="3"/>
  <c r="AT169" i="3"/>
  <c r="AU169" i="3"/>
  <c r="AV169" i="3"/>
  <c r="AW169" i="3"/>
  <c r="AX169" i="3"/>
  <c r="AY169" i="3"/>
  <c r="AZ169" i="3"/>
  <c r="BA169" i="3"/>
  <c r="BB169" i="3"/>
  <c r="BC169" i="3"/>
  <c r="BH169" i="3"/>
  <c r="BI169" i="3"/>
  <c r="K170" i="3"/>
  <c r="L170" i="3"/>
  <c r="M170" i="3"/>
  <c r="N170" i="3"/>
  <c r="O170" i="3"/>
  <c r="P170" i="3"/>
  <c r="T170" i="3"/>
  <c r="U170" i="3"/>
  <c r="V170" i="3"/>
  <c r="W170" i="3"/>
  <c r="X170" i="3"/>
  <c r="Y170" i="3"/>
  <c r="Z170" i="3"/>
  <c r="AA170" i="3"/>
  <c r="AB170" i="3"/>
  <c r="AD170" i="3"/>
  <c r="AE170" i="3"/>
  <c r="AF170" i="3"/>
  <c r="AG170" i="3"/>
  <c r="AH170" i="3"/>
  <c r="AI170" i="3"/>
  <c r="AJ170" i="3"/>
  <c r="AK170" i="3"/>
  <c r="AL170" i="3"/>
  <c r="AM170" i="3"/>
  <c r="AP170" i="3"/>
  <c r="AR170" i="3"/>
  <c r="AS170" i="3"/>
  <c r="AT170" i="3"/>
  <c r="AU170" i="3"/>
  <c r="AV170" i="3"/>
  <c r="AW170" i="3"/>
  <c r="AX170" i="3"/>
  <c r="AY170" i="3"/>
  <c r="AZ170" i="3"/>
  <c r="BA170" i="3"/>
  <c r="BB170" i="3"/>
  <c r="BC170" i="3"/>
  <c r="BH170" i="3"/>
  <c r="BI170" i="3"/>
  <c r="K171" i="3"/>
  <c r="L171" i="3"/>
  <c r="M171" i="3"/>
  <c r="N171" i="3"/>
  <c r="O171" i="3"/>
  <c r="P171" i="3"/>
  <c r="T171" i="3"/>
  <c r="U171" i="3"/>
  <c r="V171" i="3"/>
  <c r="W171" i="3"/>
  <c r="X171" i="3"/>
  <c r="Y171" i="3"/>
  <c r="Z171" i="3"/>
  <c r="AA171" i="3"/>
  <c r="AB171" i="3"/>
  <c r="AD171" i="3"/>
  <c r="AE171" i="3"/>
  <c r="AF171" i="3"/>
  <c r="AG171" i="3"/>
  <c r="AH171" i="3"/>
  <c r="AI171" i="3"/>
  <c r="AJ171" i="3"/>
  <c r="AK171" i="3"/>
  <c r="AL171" i="3"/>
  <c r="AM171" i="3"/>
  <c r="AP171" i="3"/>
  <c r="AR171" i="3"/>
  <c r="AS171" i="3"/>
  <c r="AT171" i="3"/>
  <c r="AU171" i="3"/>
  <c r="AV171" i="3"/>
  <c r="AW171" i="3"/>
  <c r="AX171" i="3"/>
  <c r="AY171" i="3"/>
  <c r="AZ171" i="3"/>
  <c r="BA171" i="3"/>
  <c r="BB171" i="3"/>
  <c r="BC171" i="3"/>
  <c r="BH171" i="3"/>
  <c r="BI171" i="3"/>
  <c r="K172" i="3"/>
  <c r="L172" i="3"/>
  <c r="M172" i="3"/>
  <c r="N172" i="3"/>
  <c r="O172" i="3"/>
  <c r="P172" i="3"/>
  <c r="T172" i="3"/>
  <c r="U172" i="3"/>
  <c r="V172" i="3"/>
  <c r="W172" i="3"/>
  <c r="X172" i="3"/>
  <c r="Y172" i="3"/>
  <c r="Z172" i="3"/>
  <c r="AA172" i="3"/>
  <c r="AB172" i="3"/>
  <c r="AD172" i="3"/>
  <c r="AE172" i="3"/>
  <c r="AF172" i="3"/>
  <c r="AG172" i="3"/>
  <c r="AH172" i="3"/>
  <c r="AI172" i="3"/>
  <c r="AJ172" i="3"/>
  <c r="AK172" i="3"/>
  <c r="AL172" i="3"/>
  <c r="AM172" i="3"/>
  <c r="AP172" i="3"/>
  <c r="AR172" i="3"/>
  <c r="AS172" i="3"/>
  <c r="AT172" i="3"/>
  <c r="AU172" i="3"/>
  <c r="AV172" i="3"/>
  <c r="AW172" i="3"/>
  <c r="AX172" i="3"/>
  <c r="AY172" i="3"/>
  <c r="AZ172" i="3"/>
  <c r="BA172" i="3"/>
  <c r="BB172" i="3"/>
  <c r="BC172" i="3"/>
  <c r="BH172" i="3"/>
  <c r="BI172" i="3"/>
  <c r="K173" i="3"/>
  <c r="L173" i="3"/>
  <c r="M173" i="3"/>
  <c r="N173" i="3"/>
  <c r="O173" i="3"/>
  <c r="P173" i="3"/>
  <c r="U173" i="3"/>
  <c r="W173" i="3"/>
  <c r="X173" i="3"/>
  <c r="Y173" i="3"/>
  <c r="Z173" i="3"/>
  <c r="AA173" i="3"/>
  <c r="AB173" i="3"/>
  <c r="AD173" i="3"/>
  <c r="AE173" i="3"/>
  <c r="AF173" i="3"/>
  <c r="AG173" i="3"/>
  <c r="AH173" i="3"/>
  <c r="AI173" i="3"/>
  <c r="AJ173" i="3"/>
  <c r="AK173" i="3"/>
  <c r="AL173" i="3"/>
  <c r="AM173" i="3"/>
  <c r="AP173" i="3"/>
  <c r="AR173" i="3"/>
  <c r="AS173" i="3"/>
  <c r="AT173" i="3"/>
  <c r="AU173" i="3"/>
  <c r="AV173" i="3"/>
  <c r="AW173" i="3"/>
  <c r="AX173" i="3"/>
  <c r="AY173" i="3"/>
  <c r="AZ173" i="3"/>
  <c r="BA173" i="3"/>
  <c r="BB173" i="3"/>
  <c r="BC173" i="3"/>
  <c r="BH173" i="3"/>
  <c r="BI173" i="3"/>
  <c r="K174" i="3"/>
  <c r="L174" i="3"/>
  <c r="M174" i="3"/>
  <c r="N174" i="3"/>
  <c r="O174" i="3"/>
  <c r="P174" i="3"/>
  <c r="T174" i="3"/>
  <c r="U174" i="3"/>
  <c r="V174" i="3"/>
  <c r="W174" i="3"/>
  <c r="X174" i="3"/>
  <c r="Y174" i="3"/>
  <c r="Z174" i="3"/>
  <c r="AA174" i="3"/>
  <c r="AB174" i="3"/>
  <c r="AD174" i="3"/>
  <c r="AE174" i="3"/>
  <c r="AF174" i="3"/>
  <c r="AG174" i="3"/>
  <c r="AH174" i="3"/>
  <c r="AI174" i="3"/>
  <c r="AJ174" i="3"/>
  <c r="AK174" i="3"/>
  <c r="AL174" i="3"/>
  <c r="AM174" i="3"/>
  <c r="AP174" i="3"/>
  <c r="AR174" i="3"/>
  <c r="AS174" i="3"/>
  <c r="AT174" i="3"/>
  <c r="AU174" i="3"/>
  <c r="AV174" i="3"/>
  <c r="AW174" i="3"/>
  <c r="AX174" i="3"/>
  <c r="AY174" i="3"/>
  <c r="AZ174" i="3"/>
  <c r="BA174" i="3"/>
  <c r="BB174" i="3"/>
  <c r="BC174" i="3"/>
  <c r="BH174" i="3"/>
  <c r="BI174" i="3"/>
  <c r="K175" i="3"/>
  <c r="L175" i="3"/>
  <c r="M175" i="3"/>
  <c r="N175" i="3"/>
  <c r="O175" i="3"/>
  <c r="P175" i="3"/>
  <c r="T175" i="3"/>
  <c r="U175" i="3"/>
  <c r="V175" i="3"/>
  <c r="W175" i="3"/>
  <c r="X175" i="3"/>
  <c r="Y175" i="3"/>
  <c r="Z175" i="3"/>
  <c r="AD175" i="3"/>
  <c r="AE175" i="3"/>
  <c r="AF175" i="3"/>
  <c r="AG175" i="3"/>
  <c r="AH175" i="3"/>
  <c r="AI175" i="3"/>
  <c r="AJ175" i="3"/>
  <c r="AK175" i="3"/>
  <c r="AL175" i="3"/>
  <c r="AM175" i="3"/>
  <c r="AP175" i="3"/>
  <c r="AR175" i="3"/>
  <c r="AS175" i="3"/>
  <c r="AT175" i="3"/>
  <c r="AU175" i="3"/>
  <c r="AV175" i="3"/>
  <c r="AW175" i="3"/>
  <c r="AX175" i="3"/>
  <c r="AY175" i="3"/>
  <c r="AZ175" i="3"/>
  <c r="BA175" i="3"/>
  <c r="BB175" i="3"/>
  <c r="BC175" i="3"/>
  <c r="BH175" i="3"/>
  <c r="BI175" i="3"/>
  <c r="K176" i="3"/>
  <c r="L176" i="3"/>
  <c r="M176" i="3"/>
  <c r="N176" i="3"/>
  <c r="O176" i="3"/>
  <c r="P176" i="3"/>
  <c r="T176" i="3"/>
  <c r="U176" i="3"/>
  <c r="V176" i="3"/>
  <c r="W176" i="3"/>
  <c r="X176" i="3"/>
  <c r="Y176" i="3"/>
  <c r="Z176" i="3"/>
  <c r="AA176" i="3"/>
  <c r="AB176" i="3"/>
  <c r="AD176" i="3"/>
  <c r="AE176" i="3"/>
  <c r="AF176" i="3"/>
  <c r="AG176" i="3"/>
  <c r="AH176" i="3"/>
  <c r="AI176" i="3"/>
  <c r="AJ176" i="3"/>
  <c r="AK176" i="3"/>
  <c r="AL176" i="3"/>
  <c r="AM176" i="3"/>
  <c r="AP176" i="3"/>
  <c r="AR176" i="3"/>
  <c r="AS176" i="3"/>
  <c r="AT176" i="3"/>
  <c r="AU176" i="3"/>
  <c r="AV176" i="3"/>
  <c r="AW176" i="3"/>
  <c r="AX176" i="3"/>
  <c r="AY176" i="3"/>
  <c r="AZ176" i="3"/>
  <c r="BA176" i="3"/>
  <c r="BB176" i="3"/>
  <c r="BC176" i="3"/>
  <c r="BH176" i="3"/>
  <c r="BI176" i="3"/>
  <c r="K177" i="3"/>
  <c r="L177" i="3"/>
  <c r="M177" i="3"/>
  <c r="N177" i="3"/>
  <c r="O177" i="3"/>
  <c r="P177" i="3"/>
  <c r="T177" i="3"/>
  <c r="U177" i="3"/>
  <c r="V177" i="3"/>
  <c r="W177" i="3"/>
  <c r="X177" i="3"/>
  <c r="Y177" i="3"/>
  <c r="Z177" i="3"/>
  <c r="AA177" i="3"/>
  <c r="AB177" i="3"/>
  <c r="AD177" i="3"/>
  <c r="AE177" i="3"/>
  <c r="AF177" i="3"/>
  <c r="AG177" i="3"/>
  <c r="AH177" i="3"/>
  <c r="AI177" i="3"/>
  <c r="AJ177" i="3"/>
  <c r="AK177" i="3"/>
  <c r="AL177" i="3"/>
  <c r="AM177" i="3"/>
  <c r="AP177" i="3"/>
  <c r="AR177" i="3"/>
  <c r="AS177" i="3"/>
  <c r="AT177" i="3"/>
  <c r="AU177" i="3"/>
  <c r="AV177" i="3"/>
  <c r="AW177" i="3"/>
  <c r="AX177" i="3"/>
  <c r="AY177" i="3"/>
  <c r="AZ177" i="3"/>
  <c r="BA177" i="3"/>
  <c r="BB177" i="3"/>
  <c r="BC177" i="3"/>
  <c r="BH177" i="3"/>
  <c r="BI177" i="3"/>
  <c r="K178" i="3"/>
  <c r="L178" i="3"/>
  <c r="M178" i="3"/>
  <c r="N178" i="3"/>
  <c r="O178" i="3"/>
  <c r="P178" i="3"/>
  <c r="T178" i="3"/>
  <c r="U178" i="3"/>
  <c r="V178" i="3"/>
  <c r="W178" i="3"/>
  <c r="X178" i="3"/>
  <c r="Y178" i="3"/>
  <c r="Z178" i="3"/>
  <c r="AA178" i="3"/>
  <c r="AB178" i="3"/>
  <c r="AD178" i="3"/>
  <c r="AE178" i="3"/>
  <c r="AF178" i="3"/>
  <c r="AG178" i="3"/>
  <c r="AH178" i="3"/>
  <c r="AI178" i="3"/>
  <c r="AJ178" i="3"/>
  <c r="AK178" i="3"/>
  <c r="AL178" i="3"/>
  <c r="AM178" i="3"/>
  <c r="AP178" i="3"/>
  <c r="AR178" i="3"/>
  <c r="AS178" i="3"/>
  <c r="AT178" i="3"/>
  <c r="AU178" i="3"/>
  <c r="AV178" i="3"/>
  <c r="AW178" i="3"/>
  <c r="AX178" i="3"/>
  <c r="AY178" i="3"/>
  <c r="AZ178" i="3"/>
  <c r="BA178" i="3"/>
  <c r="BB178" i="3"/>
  <c r="BC178" i="3"/>
  <c r="BH178" i="3"/>
  <c r="BI178" i="3"/>
  <c r="K179" i="3"/>
  <c r="L179" i="3"/>
  <c r="M179" i="3"/>
  <c r="N179" i="3"/>
  <c r="O179" i="3"/>
  <c r="P179" i="3"/>
  <c r="T179" i="3"/>
  <c r="U179" i="3"/>
  <c r="V179" i="3"/>
  <c r="W179" i="3"/>
  <c r="X179" i="3"/>
  <c r="Y179" i="3"/>
  <c r="Z179" i="3"/>
  <c r="AA179" i="3"/>
  <c r="AB179" i="3"/>
  <c r="AD179" i="3"/>
  <c r="AE179" i="3"/>
  <c r="AF179" i="3"/>
  <c r="AG179" i="3"/>
  <c r="AH179" i="3"/>
  <c r="AI179" i="3"/>
  <c r="AJ179" i="3"/>
  <c r="AK179" i="3"/>
  <c r="AL179" i="3"/>
  <c r="AM179" i="3"/>
  <c r="AP179" i="3"/>
  <c r="AR179" i="3"/>
  <c r="AS179" i="3"/>
  <c r="AT179" i="3"/>
  <c r="AU179" i="3"/>
  <c r="AV179" i="3"/>
  <c r="AW179" i="3"/>
  <c r="AX179" i="3"/>
  <c r="AY179" i="3"/>
  <c r="AZ179" i="3"/>
  <c r="BA179" i="3"/>
  <c r="BB179" i="3"/>
  <c r="BC179" i="3"/>
  <c r="BH179" i="3"/>
  <c r="BI179" i="3"/>
  <c r="K180" i="3"/>
  <c r="L180" i="3"/>
  <c r="M180" i="3"/>
  <c r="N180" i="3"/>
  <c r="O180" i="3"/>
  <c r="P180" i="3"/>
  <c r="T180" i="3"/>
  <c r="U180" i="3"/>
  <c r="V180" i="3"/>
  <c r="X180" i="3"/>
  <c r="Y180" i="3"/>
  <c r="Z180" i="3"/>
  <c r="AA180" i="3"/>
  <c r="AB180" i="3"/>
  <c r="AD180" i="3"/>
  <c r="AE180" i="3"/>
  <c r="AF180" i="3"/>
  <c r="AG180" i="3"/>
  <c r="AH180" i="3"/>
  <c r="AI180" i="3"/>
  <c r="AJ180" i="3"/>
  <c r="AK180" i="3"/>
  <c r="AL180" i="3"/>
  <c r="AM180" i="3"/>
  <c r="AP180" i="3"/>
  <c r="AR180" i="3"/>
  <c r="AS180" i="3"/>
  <c r="AT180" i="3"/>
  <c r="AU180" i="3"/>
  <c r="AV180" i="3"/>
  <c r="AW180" i="3"/>
  <c r="AX180" i="3"/>
  <c r="AY180" i="3"/>
  <c r="AZ180" i="3"/>
  <c r="BA180" i="3"/>
  <c r="BB180" i="3"/>
  <c r="BC180" i="3"/>
  <c r="BH180" i="3"/>
  <c r="BI180" i="3"/>
  <c r="K181" i="3"/>
  <c r="L181" i="3"/>
  <c r="M181" i="3"/>
  <c r="N181" i="3"/>
  <c r="O181" i="3"/>
  <c r="P181" i="3"/>
  <c r="T181" i="3"/>
  <c r="U181" i="3"/>
  <c r="V181" i="3"/>
  <c r="W181" i="3"/>
  <c r="X181" i="3"/>
  <c r="Y181" i="3"/>
  <c r="Z181" i="3"/>
  <c r="AA181" i="3"/>
  <c r="AB181" i="3"/>
  <c r="AD181" i="3"/>
  <c r="AE181" i="3"/>
  <c r="AF181" i="3"/>
  <c r="AG181" i="3"/>
  <c r="AH181" i="3"/>
  <c r="AI181" i="3"/>
  <c r="AJ181" i="3"/>
  <c r="AK181" i="3"/>
  <c r="AL181" i="3"/>
  <c r="AM181" i="3"/>
  <c r="AP181" i="3"/>
  <c r="AR181" i="3"/>
  <c r="AS181" i="3"/>
  <c r="AT181" i="3"/>
  <c r="AU181" i="3"/>
  <c r="AV181" i="3"/>
  <c r="AW181" i="3"/>
  <c r="AX181" i="3"/>
  <c r="AY181" i="3"/>
  <c r="AZ181" i="3"/>
  <c r="BA181" i="3"/>
  <c r="BB181" i="3"/>
  <c r="BC181" i="3"/>
  <c r="BH181" i="3"/>
  <c r="BI181" i="3"/>
  <c r="K182" i="3"/>
  <c r="L182" i="3"/>
  <c r="M182" i="3"/>
  <c r="N182" i="3"/>
  <c r="O182" i="3"/>
  <c r="P182" i="3"/>
  <c r="T182" i="3"/>
  <c r="U182" i="3"/>
  <c r="V182" i="3"/>
  <c r="W182" i="3"/>
  <c r="X182" i="3"/>
  <c r="Y182" i="3"/>
  <c r="Z182" i="3"/>
  <c r="AA182" i="3"/>
  <c r="AB182" i="3"/>
  <c r="AD182" i="3"/>
  <c r="AE182" i="3"/>
  <c r="AF182" i="3"/>
  <c r="AG182" i="3"/>
  <c r="AH182" i="3"/>
  <c r="AI182" i="3"/>
  <c r="AJ182" i="3"/>
  <c r="AK182" i="3"/>
  <c r="AL182" i="3"/>
  <c r="AM182" i="3"/>
  <c r="AP182" i="3"/>
  <c r="AR182" i="3"/>
  <c r="AS182" i="3"/>
  <c r="AT182" i="3"/>
  <c r="AU182" i="3"/>
  <c r="AV182" i="3"/>
  <c r="AW182" i="3"/>
  <c r="AX182" i="3"/>
  <c r="AY182" i="3"/>
  <c r="AZ182" i="3"/>
  <c r="BA182" i="3"/>
  <c r="BB182" i="3"/>
  <c r="BC182" i="3"/>
  <c r="BH182" i="3"/>
  <c r="BI182" i="3"/>
  <c r="K183" i="3"/>
  <c r="L183" i="3"/>
  <c r="M183" i="3"/>
  <c r="N183" i="3"/>
  <c r="O183" i="3"/>
  <c r="P183" i="3"/>
  <c r="T183" i="3"/>
  <c r="U183" i="3"/>
  <c r="V183" i="3"/>
  <c r="W183" i="3"/>
  <c r="X183" i="3"/>
  <c r="Y183" i="3"/>
  <c r="Z183" i="3"/>
  <c r="AA183" i="3"/>
  <c r="AB183" i="3"/>
  <c r="AD183" i="3"/>
  <c r="AE183" i="3"/>
  <c r="AF183" i="3"/>
  <c r="AG183" i="3"/>
  <c r="AH183" i="3"/>
  <c r="AI183" i="3"/>
  <c r="AJ183" i="3"/>
  <c r="AK183" i="3"/>
  <c r="AL183" i="3"/>
  <c r="AM183" i="3"/>
  <c r="AP183" i="3"/>
  <c r="AR183" i="3"/>
  <c r="AS183" i="3"/>
  <c r="AT183" i="3"/>
  <c r="AU183" i="3"/>
  <c r="AV183" i="3"/>
  <c r="AW183" i="3"/>
  <c r="AX183" i="3"/>
  <c r="AY183" i="3"/>
  <c r="AZ183" i="3"/>
  <c r="BA183" i="3"/>
  <c r="BB183" i="3"/>
  <c r="BC183" i="3"/>
  <c r="BH183" i="3"/>
  <c r="BI183" i="3"/>
  <c r="K184" i="3"/>
  <c r="L184" i="3"/>
  <c r="M184" i="3"/>
  <c r="N184" i="3"/>
  <c r="O184" i="3"/>
  <c r="P184" i="3"/>
  <c r="T184" i="3"/>
  <c r="U184" i="3"/>
  <c r="V184" i="3"/>
  <c r="W184" i="3"/>
  <c r="X184" i="3"/>
  <c r="Y184" i="3"/>
  <c r="Z184" i="3"/>
  <c r="AA184" i="3"/>
  <c r="AB184" i="3"/>
  <c r="AD184" i="3"/>
  <c r="AE184" i="3"/>
  <c r="AF184" i="3"/>
  <c r="AG184" i="3"/>
  <c r="AH184" i="3"/>
  <c r="AI184" i="3"/>
  <c r="AJ184" i="3"/>
  <c r="AK184" i="3"/>
  <c r="AL184" i="3"/>
  <c r="AM184" i="3"/>
  <c r="AP184" i="3"/>
  <c r="AR184" i="3"/>
  <c r="AS184" i="3"/>
  <c r="AT184" i="3"/>
  <c r="AU184" i="3"/>
  <c r="AV184" i="3"/>
  <c r="AW184" i="3"/>
  <c r="AX184" i="3"/>
  <c r="AY184" i="3"/>
  <c r="AZ184" i="3"/>
  <c r="BA184" i="3"/>
  <c r="BB184" i="3"/>
  <c r="BC184" i="3"/>
  <c r="BH184" i="3"/>
  <c r="BI184" i="3"/>
  <c r="K185" i="3"/>
  <c r="L185" i="3"/>
  <c r="M185" i="3"/>
  <c r="N185" i="3"/>
  <c r="O185" i="3"/>
  <c r="P185" i="3"/>
  <c r="T185" i="3"/>
  <c r="U185" i="3"/>
  <c r="V185" i="3"/>
  <c r="X185" i="3"/>
  <c r="Y185" i="3"/>
  <c r="Z185" i="3"/>
  <c r="AA185" i="3"/>
  <c r="AB185" i="3"/>
  <c r="AD185" i="3"/>
  <c r="AE185" i="3"/>
  <c r="AF185" i="3"/>
  <c r="AG185" i="3"/>
  <c r="AH185" i="3"/>
  <c r="AI185" i="3"/>
  <c r="AJ185" i="3"/>
  <c r="AK185" i="3"/>
  <c r="AL185" i="3"/>
  <c r="AM185" i="3"/>
  <c r="AP185" i="3"/>
  <c r="AR185" i="3"/>
  <c r="AS185" i="3"/>
  <c r="AT185" i="3"/>
  <c r="AU185" i="3"/>
  <c r="AV185" i="3"/>
  <c r="AW185" i="3"/>
  <c r="AX185" i="3"/>
  <c r="AY185" i="3"/>
  <c r="AZ185" i="3"/>
  <c r="BA185" i="3"/>
  <c r="BB185" i="3"/>
  <c r="BC185" i="3"/>
  <c r="BH185" i="3"/>
  <c r="BI185" i="3"/>
  <c r="K186" i="3"/>
  <c r="L186" i="3"/>
  <c r="M186" i="3"/>
  <c r="N186" i="3"/>
  <c r="O186" i="3"/>
  <c r="P186" i="3"/>
  <c r="T186" i="3"/>
  <c r="U186" i="3"/>
  <c r="V186" i="3"/>
  <c r="W186" i="3"/>
  <c r="X186" i="3"/>
  <c r="Y186" i="3"/>
  <c r="Z186" i="3"/>
  <c r="AA186" i="3"/>
  <c r="AB186" i="3"/>
  <c r="AD186" i="3"/>
  <c r="AE186" i="3"/>
  <c r="AF186" i="3"/>
  <c r="AG186" i="3"/>
  <c r="AH186" i="3"/>
  <c r="AI186" i="3"/>
  <c r="AJ186" i="3"/>
  <c r="AK186" i="3"/>
  <c r="AL186" i="3"/>
  <c r="AM186" i="3"/>
  <c r="AP186" i="3"/>
  <c r="AR186" i="3"/>
  <c r="AS186" i="3"/>
  <c r="AT186" i="3"/>
  <c r="AU186" i="3"/>
  <c r="AV186" i="3"/>
  <c r="AW186" i="3"/>
  <c r="AX186" i="3"/>
  <c r="AY186" i="3"/>
  <c r="AZ186" i="3"/>
  <c r="BA186" i="3"/>
  <c r="BB186" i="3"/>
  <c r="BC186" i="3"/>
  <c r="BH186" i="3"/>
  <c r="BI186" i="3"/>
  <c r="K187" i="3"/>
  <c r="L187" i="3"/>
  <c r="M187" i="3"/>
  <c r="N187" i="3"/>
  <c r="O187" i="3"/>
  <c r="P187" i="3"/>
  <c r="T187" i="3"/>
  <c r="U187" i="3"/>
  <c r="V187" i="3"/>
  <c r="X187" i="3"/>
  <c r="Y187" i="3"/>
  <c r="Z187" i="3"/>
  <c r="AA187" i="3"/>
  <c r="AB187" i="3"/>
  <c r="AD187" i="3"/>
  <c r="AE187" i="3"/>
  <c r="AF187" i="3"/>
  <c r="AG187" i="3"/>
  <c r="AH187" i="3"/>
  <c r="AI187" i="3"/>
  <c r="AJ187" i="3"/>
  <c r="AK187" i="3"/>
  <c r="AL187" i="3"/>
  <c r="AM187" i="3"/>
  <c r="AP187" i="3"/>
  <c r="AR187" i="3"/>
  <c r="AS187" i="3"/>
  <c r="AT187" i="3"/>
  <c r="AU187" i="3"/>
  <c r="AV187" i="3"/>
  <c r="AW187" i="3"/>
  <c r="AX187" i="3"/>
  <c r="AY187" i="3"/>
  <c r="AZ187" i="3"/>
  <c r="BA187" i="3"/>
  <c r="BB187" i="3"/>
  <c r="BC187" i="3"/>
  <c r="BH187" i="3"/>
  <c r="BI187" i="3"/>
  <c r="K188" i="3"/>
  <c r="L188" i="3"/>
  <c r="M188" i="3"/>
  <c r="N188" i="3"/>
  <c r="O188" i="3"/>
  <c r="P188" i="3"/>
  <c r="T188" i="3"/>
  <c r="U188" i="3"/>
  <c r="V188" i="3"/>
  <c r="W188" i="3"/>
  <c r="X188" i="3"/>
  <c r="Y188" i="3"/>
  <c r="Z188" i="3"/>
  <c r="AA188" i="3"/>
  <c r="AB188" i="3"/>
  <c r="AD188" i="3"/>
  <c r="AE188" i="3"/>
  <c r="AF188" i="3"/>
  <c r="AG188" i="3"/>
  <c r="AH188" i="3"/>
  <c r="AI188" i="3"/>
  <c r="AJ188" i="3"/>
  <c r="AK188" i="3"/>
  <c r="AL188" i="3"/>
  <c r="AM188" i="3"/>
  <c r="AP188" i="3"/>
  <c r="AR188" i="3"/>
  <c r="AS188" i="3"/>
  <c r="AT188" i="3"/>
  <c r="AU188" i="3"/>
  <c r="AV188" i="3"/>
  <c r="AW188" i="3"/>
  <c r="AX188" i="3"/>
  <c r="AY188" i="3"/>
  <c r="AZ188" i="3"/>
  <c r="BA188" i="3"/>
  <c r="BB188" i="3"/>
  <c r="BC188" i="3"/>
  <c r="BH188" i="3"/>
  <c r="BI188" i="3"/>
  <c r="K189" i="3"/>
  <c r="L189" i="3"/>
  <c r="M189" i="3"/>
  <c r="N189" i="3"/>
  <c r="O189" i="3"/>
  <c r="P189" i="3"/>
  <c r="T189" i="3"/>
  <c r="U189" i="3"/>
  <c r="V189" i="3"/>
  <c r="W189" i="3"/>
  <c r="X189" i="3"/>
  <c r="Y189" i="3"/>
  <c r="Z189" i="3"/>
  <c r="AA189" i="3"/>
  <c r="AB189" i="3"/>
  <c r="AD189" i="3"/>
  <c r="AE189" i="3"/>
  <c r="AF189" i="3"/>
  <c r="AG189" i="3"/>
  <c r="AH189" i="3"/>
  <c r="AI189" i="3"/>
  <c r="AJ189" i="3"/>
  <c r="AK189" i="3"/>
  <c r="AL189" i="3"/>
  <c r="AM189" i="3"/>
  <c r="AP189" i="3"/>
  <c r="AR189" i="3"/>
  <c r="AS189" i="3"/>
  <c r="AT189" i="3"/>
  <c r="AU189" i="3"/>
  <c r="AV189" i="3"/>
  <c r="AW189" i="3"/>
  <c r="AX189" i="3"/>
  <c r="AY189" i="3"/>
  <c r="AZ189" i="3"/>
  <c r="BA189" i="3"/>
  <c r="BB189" i="3"/>
  <c r="BC189" i="3"/>
  <c r="BH189" i="3"/>
  <c r="BI189" i="3"/>
  <c r="K190" i="3"/>
  <c r="L190" i="3"/>
  <c r="M190" i="3"/>
  <c r="N190" i="3"/>
  <c r="O190" i="3"/>
  <c r="P190" i="3"/>
  <c r="T190" i="3"/>
  <c r="U190" i="3"/>
  <c r="V190" i="3"/>
  <c r="W190" i="3"/>
  <c r="X190" i="3"/>
  <c r="Y190" i="3"/>
  <c r="Z190" i="3"/>
  <c r="AA190" i="3"/>
  <c r="AB190" i="3"/>
  <c r="AD190" i="3"/>
  <c r="AE190" i="3"/>
  <c r="AF190" i="3"/>
  <c r="AG190" i="3"/>
  <c r="AH190" i="3"/>
  <c r="AI190" i="3"/>
  <c r="AJ190" i="3"/>
  <c r="AK190" i="3"/>
  <c r="AL190" i="3"/>
  <c r="AM190" i="3"/>
  <c r="AP190" i="3"/>
  <c r="AR190" i="3"/>
  <c r="AS190" i="3"/>
  <c r="AT190" i="3"/>
  <c r="AU190" i="3"/>
  <c r="AV190" i="3"/>
  <c r="AW190" i="3"/>
  <c r="AX190" i="3"/>
  <c r="AY190" i="3"/>
  <c r="AZ190" i="3"/>
  <c r="BA190" i="3"/>
  <c r="BB190" i="3"/>
  <c r="BC190" i="3"/>
  <c r="BH190" i="3"/>
  <c r="BI190" i="3"/>
  <c r="K191" i="3"/>
  <c r="L191" i="3"/>
  <c r="M191" i="3"/>
  <c r="N191" i="3"/>
  <c r="O191" i="3"/>
  <c r="P191" i="3"/>
  <c r="T191" i="3"/>
  <c r="U191" i="3"/>
  <c r="V191" i="3"/>
  <c r="W191" i="3"/>
  <c r="X191" i="3"/>
  <c r="Y191" i="3"/>
  <c r="Z191" i="3"/>
  <c r="AA191" i="3"/>
  <c r="AD191" i="3"/>
  <c r="AE191" i="3"/>
  <c r="AF191" i="3"/>
  <c r="AG191" i="3"/>
  <c r="AH191" i="3"/>
  <c r="AI191" i="3"/>
  <c r="AJ191" i="3"/>
  <c r="AK191" i="3"/>
  <c r="AL191" i="3"/>
  <c r="AM191" i="3"/>
  <c r="AP191" i="3"/>
  <c r="AR191" i="3"/>
  <c r="AS191" i="3"/>
  <c r="AT191" i="3"/>
  <c r="AU191" i="3"/>
  <c r="AV191" i="3"/>
  <c r="AW191" i="3"/>
  <c r="AX191" i="3"/>
  <c r="AY191" i="3"/>
  <c r="AZ191" i="3"/>
  <c r="BA191" i="3"/>
  <c r="BB191" i="3"/>
  <c r="BC191" i="3"/>
  <c r="BH191" i="3"/>
  <c r="BI191" i="3"/>
  <c r="K192" i="3"/>
  <c r="L192" i="3"/>
  <c r="M192" i="3"/>
  <c r="N192" i="3"/>
  <c r="O192" i="3"/>
  <c r="P192" i="3"/>
  <c r="T192" i="3"/>
  <c r="U192" i="3"/>
  <c r="V192" i="3"/>
  <c r="X192" i="3"/>
  <c r="Y192" i="3"/>
  <c r="Z192" i="3"/>
  <c r="AA192" i="3"/>
  <c r="AE192" i="3"/>
  <c r="AF192" i="3"/>
  <c r="AG192" i="3"/>
  <c r="AH192" i="3"/>
  <c r="AI192" i="3"/>
  <c r="AJ192" i="3"/>
  <c r="AK192" i="3"/>
  <c r="AL192" i="3"/>
  <c r="AM192" i="3"/>
  <c r="AP192" i="3"/>
  <c r="AR192" i="3"/>
  <c r="AS192" i="3"/>
  <c r="AT192" i="3"/>
  <c r="AU192" i="3"/>
  <c r="AV192" i="3"/>
  <c r="AW192" i="3"/>
  <c r="AX192" i="3"/>
  <c r="AY192" i="3"/>
  <c r="AZ192" i="3"/>
  <c r="BA192" i="3"/>
  <c r="BB192" i="3"/>
  <c r="BC192" i="3"/>
  <c r="BH192" i="3"/>
  <c r="BI192" i="3"/>
  <c r="K193" i="3"/>
  <c r="L193" i="3"/>
  <c r="M193" i="3"/>
  <c r="N193" i="3"/>
  <c r="O193" i="3"/>
  <c r="P193" i="3"/>
  <c r="T193" i="3"/>
  <c r="U193" i="3"/>
  <c r="V193" i="3"/>
  <c r="W193" i="3"/>
  <c r="X193" i="3"/>
  <c r="Y193" i="3"/>
  <c r="Z193" i="3"/>
  <c r="AB193" i="3"/>
  <c r="AD193" i="3"/>
  <c r="AE193" i="3"/>
  <c r="AF193" i="3"/>
  <c r="AG193" i="3"/>
  <c r="AH193" i="3"/>
  <c r="AI193" i="3"/>
  <c r="AJ193" i="3"/>
  <c r="AK193" i="3"/>
  <c r="AL193" i="3"/>
  <c r="AM193" i="3"/>
  <c r="AP193" i="3"/>
  <c r="AR193" i="3"/>
  <c r="AS193" i="3"/>
  <c r="AT193" i="3"/>
  <c r="AU193" i="3"/>
  <c r="AV193" i="3"/>
  <c r="AX193" i="3"/>
  <c r="AY193" i="3"/>
  <c r="AZ193" i="3"/>
  <c r="BA193" i="3"/>
  <c r="BC193" i="3"/>
  <c r="BH193" i="3"/>
  <c r="BI193" i="3"/>
  <c r="K194" i="3"/>
  <c r="L194" i="3"/>
  <c r="M194" i="3"/>
  <c r="N194" i="3"/>
  <c r="O194" i="3"/>
  <c r="P194" i="3"/>
  <c r="T194" i="3"/>
  <c r="U194" i="3"/>
  <c r="V194" i="3"/>
  <c r="W194" i="3"/>
  <c r="X194" i="3"/>
  <c r="Y194" i="3"/>
  <c r="Z194" i="3"/>
  <c r="AA194" i="3"/>
  <c r="AB194" i="3"/>
  <c r="AD194" i="3"/>
  <c r="AE194" i="3"/>
  <c r="AF194" i="3"/>
  <c r="AG194" i="3"/>
  <c r="AH194" i="3"/>
  <c r="AI194" i="3"/>
  <c r="AJ194" i="3"/>
  <c r="AK194" i="3"/>
  <c r="AL194" i="3"/>
  <c r="AM194" i="3"/>
  <c r="AP194" i="3"/>
  <c r="AR194" i="3"/>
  <c r="AS194" i="3"/>
  <c r="AT194" i="3"/>
  <c r="AU194" i="3"/>
  <c r="AV194" i="3"/>
  <c r="AW194" i="3"/>
  <c r="AX194" i="3"/>
  <c r="AY194" i="3"/>
  <c r="AZ194" i="3"/>
  <c r="BA194" i="3"/>
  <c r="BB194" i="3"/>
  <c r="BC194" i="3"/>
  <c r="BH194" i="3"/>
  <c r="BI194" i="3"/>
  <c r="K195" i="3"/>
  <c r="L195" i="3"/>
  <c r="M195" i="3"/>
  <c r="N195" i="3"/>
  <c r="O195" i="3"/>
  <c r="P195" i="3"/>
  <c r="T195" i="3"/>
  <c r="U195" i="3"/>
  <c r="V195" i="3"/>
  <c r="W195" i="3"/>
  <c r="X195" i="3"/>
  <c r="Y195" i="3"/>
  <c r="Z195" i="3"/>
  <c r="AA195" i="3"/>
  <c r="AB195" i="3"/>
  <c r="AD195" i="3"/>
  <c r="AE195" i="3"/>
  <c r="AF195" i="3"/>
  <c r="AG195" i="3"/>
  <c r="AH195" i="3"/>
  <c r="AI195" i="3"/>
  <c r="AJ195" i="3"/>
  <c r="AK195" i="3"/>
  <c r="AL195" i="3"/>
  <c r="AM195" i="3"/>
  <c r="AP195" i="3"/>
  <c r="AR195" i="3"/>
  <c r="AS195" i="3"/>
  <c r="AT195" i="3"/>
  <c r="AU195" i="3"/>
  <c r="AV195" i="3"/>
  <c r="AW195" i="3"/>
  <c r="AX195" i="3"/>
  <c r="AY195" i="3"/>
  <c r="AZ195" i="3"/>
  <c r="BA195" i="3"/>
  <c r="BB195" i="3"/>
  <c r="BC195" i="3"/>
  <c r="BH195" i="3"/>
  <c r="BI195" i="3"/>
  <c r="K196" i="3"/>
  <c r="L196" i="3"/>
  <c r="M196" i="3"/>
  <c r="N196" i="3"/>
  <c r="O196" i="3"/>
  <c r="P196" i="3"/>
  <c r="T196" i="3"/>
  <c r="U196" i="3"/>
  <c r="V196" i="3"/>
  <c r="W196" i="3"/>
  <c r="X196" i="3"/>
  <c r="Y196" i="3"/>
  <c r="Z196" i="3"/>
  <c r="AA196" i="3"/>
  <c r="AB196" i="3"/>
  <c r="AD196" i="3"/>
  <c r="AE196" i="3"/>
  <c r="AF196" i="3"/>
  <c r="AG196" i="3"/>
  <c r="AH196" i="3"/>
  <c r="AI196" i="3"/>
  <c r="AJ196" i="3"/>
  <c r="AK196" i="3"/>
  <c r="AL196" i="3"/>
  <c r="AM196" i="3"/>
  <c r="AP196" i="3"/>
  <c r="AR196" i="3"/>
  <c r="AS196" i="3"/>
  <c r="AT196" i="3"/>
  <c r="AU196" i="3"/>
  <c r="AV196" i="3"/>
  <c r="AW196" i="3"/>
  <c r="AX196" i="3"/>
  <c r="AY196" i="3"/>
  <c r="AZ196" i="3"/>
  <c r="BA196" i="3"/>
  <c r="BB196" i="3"/>
  <c r="BC196" i="3"/>
  <c r="BH196" i="3"/>
  <c r="BI196" i="3"/>
  <c r="K197" i="3"/>
  <c r="L197" i="3"/>
  <c r="M197" i="3"/>
  <c r="N197" i="3"/>
  <c r="O197" i="3"/>
  <c r="P197" i="3"/>
  <c r="T197" i="3"/>
  <c r="V197" i="3"/>
  <c r="W197" i="3"/>
  <c r="X197" i="3"/>
  <c r="Y197" i="3"/>
  <c r="Z197" i="3"/>
  <c r="AA197" i="3"/>
  <c r="AB197" i="3"/>
  <c r="AD197" i="3"/>
  <c r="AE197" i="3"/>
  <c r="AF197" i="3"/>
  <c r="AG197" i="3"/>
  <c r="AH197" i="3"/>
  <c r="AI197" i="3"/>
  <c r="AJ197" i="3"/>
  <c r="AK197" i="3"/>
  <c r="AL197" i="3"/>
  <c r="AM197" i="3"/>
  <c r="AP197" i="3"/>
  <c r="AR197" i="3"/>
  <c r="AS197" i="3"/>
  <c r="AT197" i="3"/>
  <c r="AU197" i="3"/>
  <c r="AV197" i="3"/>
  <c r="AW197" i="3"/>
  <c r="AX197" i="3"/>
  <c r="AY197" i="3"/>
  <c r="AZ197" i="3"/>
  <c r="BA197" i="3"/>
  <c r="BB197" i="3"/>
  <c r="BC197" i="3"/>
  <c r="BH197" i="3"/>
  <c r="BI197" i="3"/>
  <c r="K198" i="3"/>
  <c r="L198" i="3"/>
  <c r="M198" i="3"/>
  <c r="N198" i="3"/>
  <c r="O198" i="3"/>
  <c r="P198" i="3"/>
  <c r="T198" i="3"/>
  <c r="U198" i="3"/>
  <c r="V198" i="3"/>
  <c r="W198" i="3"/>
  <c r="X198" i="3"/>
  <c r="Y198" i="3"/>
  <c r="Z198" i="3"/>
  <c r="AA198" i="3"/>
  <c r="AB198" i="3"/>
  <c r="AD198" i="3"/>
  <c r="AE198" i="3"/>
  <c r="AF198" i="3"/>
  <c r="AG198" i="3"/>
  <c r="AH198" i="3"/>
  <c r="AI198" i="3"/>
  <c r="AJ198" i="3"/>
  <c r="AK198" i="3"/>
  <c r="AL198" i="3"/>
  <c r="AM198" i="3"/>
  <c r="AP198" i="3"/>
  <c r="AR198" i="3"/>
  <c r="AS198" i="3"/>
  <c r="AT198" i="3"/>
  <c r="AU198" i="3"/>
  <c r="AV198" i="3"/>
  <c r="AW198" i="3"/>
  <c r="AX198" i="3"/>
  <c r="AY198" i="3"/>
  <c r="AZ198" i="3"/>
  <c r="BA198" i="3"/>
  <c r="BB198" i="3"/>
  <c r="BC198" i="3"/>
  <c r="BH198" i="3"/>
  <c r="BI198" i="3"/>
  <c r="K199" i="3"/>
  <c r="L199" i="3"/>
  <c r="M199" i="3"/>
  <c r="N199" i="3"/>
  <c r="O199" i="3"/>
  <c r="P199" i="3"/>
  <c r="T199" i="3"/>
  <c r="U199" i="3"/>
  <c r="V199" i="3"/>
  <c r="W199" i="3"/>
  <c r="X199" i="3"/>
  <c r="Y199" i="3"/>
  <c r="Z199" i="3"/>
  <c r="AA199" i="3"/>
  <c r="AB199" i="3"/>
  <c r="AD199" i="3"/>
  <c r="AE199" i="3"/>
  <c r="AF199" i="3"/>
  <c r="AG199" i="3"/>
  <c r="AH199" i="3"/>
  <c r="AI199" i="3"/>
  <c r="AJ199" i="3"/>
  <c r="AK199" i="3"/>
  <c r="AL199" i="3"/>
  <c r="AM199" i="3"/>
  <c r="AP199" i="3"/>
  <c r="AR199" i="3"/>
  <c r="AS199" i="3"/>
  <c r="AT199" i="3"/>
  <c r="AU199" i="3"/>
  <c r="AV199" i="3"/>
  <c r="AW199" i="3"/>
  <c r="AX199" i="3"/>
  <c r="AY199" i="3"/>
  <c r="AZ199" i="3"/>
  <c r="BA199" i="3"/>
  <c r="BB199" i="3"/>
  <c r="BC199" i="3"/>
  <c r="BH199" i="3"/>
  <c r="BI199" i="3"/>
  <c r="K200" i="3"/>
  <c r="L200" i="3"/>
  <c r="M200" i="3"/>
  <c r="N200" i="3"/>
  <c r="O200" i="3"/>
  <c r="P200" i="3"/>
  <c r="T200" i="3"/>
  <c r="U200" i="3"/>
  <c r="V200" i="3"/>
  <c r="W200" i="3"/>
  <c r="X200" i="3"/>
  <c r="Y200" i="3"/>
  <c r="Z200" i="3"/>
  <c r="AA200" i="3"/>
  <c r="AB200" i="3"/>
  <c r="AD200" i="3"/>
  <c r="AE200" i="3"/>
  <c r="AF200" i="3"/>
  <c r="AG200" i="3"/>
  <c r="AH200" i="3"/>
  <c r="AI200" i="3"/>
  <c r="AJ200" i="3"/>
  <c r="AK200" i="3"/>
  <c r="AL200" i="3"/>
  <c r="AM200" i="3"/>
  <c r="AP200" i="3"/>
  <c r="AR200" i="3"/>
  <c r="AS200" i="3"/>
  <c r="AT200" i="3"/>
  <c r="AU200" i="3"/>
  <c r="AV200" i="3"/>
  <c r="AW200" i="3"/>
  <c r="AX200" i="3"/>
  <c r="AY200" i="3"/>
  <c r="AZ200" i="3"/>
  <c r="BA200" i="3"/>
  <c r="BB200" i="3"/>
  <c r="BC200" i="3"/>
  <c r="BH200" i="3"/>
  <c r="BI200" i="3"/>
  <c r="K201" i="3"/>
  <c r="L201" i="3"/>
  <c r="M201" i="3"/>
  <c r="N201" i="3"/>
  <c r="O201" i="3"/>
  <c r="P201" i="3"/>
  <c r="T201" i="3"/>
  <c r="U201" i="3"/>
  <c r="V201" i="3"/>
  <c r="W201" i="3"/>
  <c r="X201" i="3"/>
  <c r="Y201" i="3"/>
  <c r="Z201" i="3"/>
  <c r="AA201" i="3"/>
  <c r="AB201" i="3"/>
  <c r="AD201" i="3"/>
  <c r="AE201" i="3"/>
  <c r="AF201" i="3"/>
  <c r="AG201" i="3"/>
  <c r="AH201" i="3"/>
  <c r="AI201" i="3"/>
  <c r="AJ201" i="3"/>
  <c r="AK201" i="3"/>
  <c r="AL201" i="3"/>
  <c r="AM201" i="3"/>
  <c r="AP201" i="3"/>
  <c r="AR201" i="3"/>
  <c r="AS201" i="3"/>
  <c r="AT201" i="3"/>
  <c r="AU201" i="3"/>
  <c r="AV201" i="3"/>
  <c r="AW201" i="3"/>
  <c r="AX201" i="3"/>
  <c r="AY201" i="3"/>
  <c r="AZ201" i="3"/>
  <c r="BA201" i="3"/>
  <c r="BB201" i="3"/>
  <c r="BC201" i="3"/>
  <c r="BH201" i="3"/>
  <c r="BI201" i="3"/>
  <c r="K202" i="3"/>
  <c r="L202" i="3"/>
  <c r="M202" i="3"/>
  <c r="N202" i="3"/>
  <c r="O202" i="3"/>
  <c r="P202" i="3"/>
  <c r="T202" i="3"/>
  <c r="U202" i="3"/>
  <c r="V202" i="3"/>
  <c r="W202" i="3"/>
  <c r="X202" i="3"/>
  <c r="Y202" i="3"/>
  <c r="Z202" i="3"/>
  <c r="AA202" i="3"/>
  <c r="AB202" i="3"/>
  <c r="AD202" i="3"/>
  <c r="AE202" i="3"/>
  <c r="AF202" i="3"/>
  <c r="AG202" i="3"/>
  <c r="AH202" i="3"/>
  <c r="AI202" i="3"/>
  <c r="AJ202" i="3"/>
  <c r="AK202" i="3"/>
  <c r="AL202" i="3"/>
  <c r="AM202" i="3"/>
  <c r="AP202" i="3"/>
  <c r="AR202" i="3"/>
  <c r="AS202" i="3"/>
  <c r="AT202" i="3"/>
  <c r="AU202" i="3"/>
  <c r="AV202" i="3"/>
  <c r="AW202" i="3"/>
  <c r="AX202" i="3"/>
  <c r="AY202" i="3"/>
  <c r="AZ202" i="3"/>
  <c r="BA202" i="3"/>
  <c r="BB202" i="3"/>
  <c r="BC202" i="3"/>
  <c r="BH202" i="3"/>
  <c r="BI202" i="3"/>
  <c r="BN202" i="3"/>
  <c r="BV202" i="3"/>
  <c r="K203" i="3"/>
  <c r="L203" i="3"/>
  <c r="M203" i="3"/>
  <c r="N203" i="3"/>
  <c r="O203" i="3"/>
  <c r="P203" i="3"/>
  <c r="T203" i="3"/>
  <c r="U203" i="3"/>
  <c r="V203" i="3"/>
  <c r="W203" i="3"/>
  <c r="X203" i="3"/>
  <c r="Y203" i="3"/>
  <c r="Z203" i="3"/>
  <c r="AA203" i="3"/>
  <c r="AB203" i="3"/>
  <c r="AD203" i="3"/>
  <c r="AE203" i="3"/>
  <c r="AF203" i="3"/>
  <c r="AG203" i="3"/>
  <c r="AH203" i="3"/>
  <c r="AI203" i="3"/>
  <c r="AJ203" i="3"/>
  <c r="AK203" i="3"/>
  <c r="AL203" i="3"/>
  <c r="AM203" i="3"/>
  <c r="AP203" i="3"/>
  <c r="AR203" i="3"/>
  <c r="AS203" i="3"/>
  <c r="AT203" i="3"/>
  <c r="AU203" i="3"/>
  <c r="AV203" i="3"/>
  <c r="AW203" i="3"/>
  <c r="AX203" i="3"/>
  <c r="AY203" i="3"/>
  <c r="AZ203" i="3"/>
  <c r="BA203" i="3"/>
  <c r="BB203" i="3"/>
  <c r="BC203" i="3"/>
  <c r="BH203" i="3"/>
  <c r="BI203" i="3"/>
  <c r="BN203" i="3"/>
  <c r="BV203" i="3"/>
  <c r="K204" i="3"/>
  <c r="L204" i="3"/>
  <c r="M204" i="3"/>
  <c r="N204" i="3"/>
  <c r="O204" i="3"/>
  <c r="P204" i="3"/>
  <c r="T204" i="3"/>
  <c r="U204" i="3"/>
  <c r="V204" i="3"/>
  <c r="W204" i="3"/>
  <c r="X204" i="3"/>
  <c r="Y204" i="3"/>
  <c r="Z204" i="3"/>
  <c r="AA204" i="3"/>
  <c r="AB204" i="3"/>
  <c r="AD204" i="3"/>
  <c r="AE204" i="3"/>
  <c r="AF204" i="3"/>
  <c r="AG204" i="3"/>
  <c r="AH204" i="3"/>
  <c r="AI204" i="3"/>
  <c r="AJ204" i="3"/>
  <c r="AK204" i="3"/>
  <c r="AL204" i="3"/>
  <c r="AM204" i="3"/>
  <c r="AP204" i="3"/>
  <c r="AR204" i="3"/>
  <c r="AS204" i="3"/>
  <c r="AT204" i="3"/>
  <c r="AU204" i="3"/>
  <c r="AV204" i="3"/>
  <c r="AW204" i="3"/>
  <c r="AX204" i="3"/>
  <c r="AY204" i="3"/>
  <c r="AZ204" i="3"/>
  <c r="BA204" i="3"/>
  <c r="BB204" i="3"/>
  <c r="BC204" i="3"/>
  <c r="BH204" i="3"/>
  <c r="BI204" i="3"/>
  <c r="BN204" i="3"/>
  <c r="BV204" i="3"/>
  <c r="K205" i="3"/>
  <c r="L205" i="3"/>
  <c r="M205" i="3"/>
  <c r="N205" i="3"/>
  <c r="O205" i="3"/>
  <c r="P205" i="3"/>
  <c r="T205" i="3"/>
  <c r="U205" i="3"/>
  <c r="V205" i="3"/>
  <c r="W205" i="3"/>
  <c r="X205" i="3"/>
  <c r="Y205" i="3"/>
  <c r="Z205" i="3"/>
  <c r="AA205" i="3"/>
  <c r="AB205" i="3"/>
  <c r="AD205" i="3"/>
  <c r="AE205" i="3"/>
  <c r="AF205" i="3"/>
  <c r="AG205" i="3"/>
  <c r="AH205" i="3"/>
  <c r="AI205" i="3"/>
  <c r="AJ205" i="3"/>
  <c r="AK205" i="3"/>
  <c r="AL205" i="3"/>
  <c r="AM205" i="3"/>
  <c r="AP205" i="3"/>
  <c r="AR205" i="3"/>
  <c r="AS205" i="3"/>
  <c r="AT205" i="3"/>
  <c r="AU205" i="3"/>
  <c r="AV205" i="3"/>
  <c r="AW205" i="3"/>
  <c r="AX205" i="3"/>
  <c r="AY205" i="3"/>
  <c r="AZ205" i="3"/>
  <c r="BA205" i="3"/>
  <c r="BB205" i="3"/>
  <c r="BC205" i="3"/>
  <c r="BH205" i="3"/>
  <c r="BI205" i="3"/>
  <c r="BN205" i="3"/>
  <c r="BV205" i="3"/>
  <c r="K206" i="3"/>
  <c r="L206" i="3"/>
  <c r="M206" i="3"/>
  <c r="N206" i="3"/>
  <c r="O206" i="3"/>
  <c r="P206" i="3"/>
  <c r="T206" i="3"/>
  <c r="U206" i="3"/>
  <c r="V206" i="3"/>
  <c r="W206" i="3"/>
  <c r="X206" i="3"/>
  <c r="Y206" i="3"/>
  <c r="Z206" i="3"/>
  <c r="AA206" i="3"/>
  <c r="AB206" i="3"/>
  <c r="AD206" i="3"/>
  <c r="AE206" i="3"/>
  <c r="AF206" i="3"/>
  <c r="AG206" i="3"/>
  <c r="AH206" i="3"/>
  <c r="AI206" i="3"/>
  <c r="AJ206" i="3"/>
  <c r="AK206" i="3"/>
  <c r="AL206" i="3"/>
  <c r="AM206" i="3"/>
  <c r="AP206" i="3"/>
  <c r="AR206" i="3"/>
  <c r="AS206" i="3"/>
  <c r="AT206" i="3"/>
  <c r="AU206" i="3"/>
  <c r="AV206" i="3"/>
  <c r="AW206" i="3"/>
  <c r="AX206" i="3"/>
  <c r="AY206" i="3"/>
  <c r="AZ206" i="3"/>
  <c r="BA206" i="3"/>
  <c r="BB206" i="3"/>
  <c r="BC206" i="3"/>
  <c r="BH206" i="3"/>
  <c r="BI206" i="3"/>
  <c r="BN206" i="3"/>
  <c r="BV206" i="3"/>
  <c r="K207" i="3"/>
  <c r="L207" i="3"/>
  <c r="M207" i="3"/>
  <c r="N207" i="3"/>
  <c r="O207" i="3"/>
  <c r="P207" i="3"/>
  <c r="T207" i="3"/>
  <c r="U207" i="3"/>
  <c r="V207" i="3"/>
  <c r="W207" i="3"/>
  <c r="X207" i="3"/>
  <c r="Y207" i="3"/>
  <c r="Z207" i="3"/>
  <c r="AA207" i="3"/>
  <c r="AB207" i="3"/>
  <c r="AD207" i="3"/>
  <c r="AE207" i="3"/>
  <c r="AF207" i="3"/>
  <c r="AG207" i="3"/>
  <c r="AH207" i="3"/>
  <c r="AI207" i="3"/>
  <c r="AJ207" i="3"/>
  <c r="AK207" i="3"/>
  <c r="AL207" i="3"/>
  <c r="AM207" i="3"/>
  <c r="AP207" i="3"/>
  <c r="AR207" i="3"/>
  <c r="AS207" i="3"/>
  <c r="AT207" i="3"/>
  <c r="AU207" i="3"/>
  <c r="AV207" i="3"/>
  <c r="AW207" i="3"/>
  <c r="AX207" i="3"/>
  <c r="AY207" i="3"/>
  <c r="AZ207" i="3"/>
  <c r="BA207" i="3"/>
  <c r="BB207" i="3"/>
  <c r="BC207" i="3"/>
  <c r="BH207" i="3"/>
  <c r="BI207" i="3"/>
  <c r="BN207" i="3"/>
  <c r="BV207" i="3"/>
  <c r="K208" i="3"/>
  <c r="L208" i="3"/>
  <c r="M208" i="3"/>
  <c r="N208" i="3"/>
  <c r="O208" i="3"/>
  <c r="P208" i="3"/>
  <c r="T208" i="3"/>
  <c r="U208" i="3"/>
  <c r="V208" i="3"/>
  <c r="W208" i="3"/>
  <c r="X208" i="3"/>
  <c r="Y208" i="3"/>
  <c r="Z208" i="3"/>
  <c r="AA208" i="3"/>
  <c r="AB208" i="3"/>
  <c r="AD208" i="3"/>
  <c r="AE208" i="3"/>
  <c r="AF208" i="3"/>
  <c r="AG208" i="3"/>
  <c r="AH208" i="3"/>
  <c r="AI208" i="3"/>
  <c r="AJ208" i="3"/>
  <c r="AK208" i="3"/>
  <c r="AL208" i="3"/>
  <c r="AM208" i="3"/>
  <c r="AP208" i="3"/>
  <c r="AR208" i="3"/>
  <c r="AS208" i="3"/>
  <c r="AT208" i="3"/>
  <c r="AU208" i="3"/>
  <c r="AV208" i="3"/>
  <c r="AW208" i="3"/>
  <c r="AX208" i="3"/>
  <c r="AY208" i="3"/>
  <c r="AZ208" i="3"/>
  <c r="BA208" i="3"/>
  <c r="BB208" i="3"/>
  <c r="BC208" i="3"/>
  <c r="BH208" i="3"/>
  <c r="BI208" i="3"/>
  <c r="BN208" i="3"/>
  <c r="BV208" i="3"/>
  <c r="K209" i="3"/>
  <c r="L209" i="3"/>
  <c r="M209" i="3"/>
  <c r="N209" i="3"/>
  <c r="O209" i="3"/>
  <c r="P209" i="3"/>
  <c r="T209" i="3"/>
  <c r="U209" i="3"/>
  <c r="V209" i="3"/>
  <c r="W209" i="3"/>
  <c r="X209" i="3"/>
  <c r="Y209" i="3"/>
  <c r="Z209" i="3"/>
  <c r="AA209" i="3"/>
  <c r="AB209" i="3"/>
  <c r="AD209" i="3"/>
  <c r="AE209" i="3"/>
  <c r="AF209" i="3"/>
  <c r="AG209" i="3"/>
  <c r="AH209" i="3"/>
  <c r="AI209" i="3"/>
  <c r="AJ209" i="3"/>
  <c r="AK209" i="3"/>
  <c r="AL209" i="3"/>
  <c r="AM209" i="3"/>
  <c r="AP209" i="3"/>
  <c r="AR209" i="3"/>
  <c r="AS209" i="3"/>
  <c r="AT209" i="3"/>
  <c r="AU209" i="3"/>
  <c r="AV209" i="3"/>
  <c r="AW209" i="3"/>
  <c r="AX209" i="3"/>
  <c r="AY209" i="3"/>
  <c r="AZ209" i="3"/>
  <c r="BA209" i="3"/>
  <c r="BB209" i="3"/>
  <c r="BC209" i="3"/>
  <c r="BH209" i="3"/>
  <c r="BI209" i="3"/>
  <c r="BN209" i="3"/>
  <c r="BV209" i="3"/>
  <c r="K210" i="3"/>
  <c r="L210" i="3"/>
  <c r="M210" i="3"/>
  <c r="N210" i="3"/>
  <c r="O210" i="3"/>
  <c r="P210" i="3"/>
  <c r="T210" i="3"/>
  <c r="U210" i="3"/>
  <c r="V210" i="3"/>
  <c r="W210" i="3"/>
  <c r="X210" i="3"/>
  <c r="Y210" i="3"/>
  <c r="Z210" i="3"/>
  <c r="AA210" i="3"/>
  <c r="AB210" i="3"/>
  <c r="AD210" i="3"/>
  <c r="AE210" i="3"/>
  <c r="AF210" i="3"/>
  <c r="AG210" i="3"/>
  <c r="AH210" i="3"/>
  <c r="AI210" i="3"/>
  <c r="AJ210" i="3"/>
  <c r="AK210" i="3"/>
  <c r="AL210" i="3"/>
  <c r="AM210" i="3"/>
  <c r="AP210" i="3"/>
  <c r="AR210" i="3"/>
  <c r="AS210" i="3"/>
  <c r="AT210" i="3"/>
  <c r="AU210" i="3"/>
  <c r="AV210" i="3"/>
  <c r="AW210" i="3"/>
  <c r="AX210" i="3"/>
  <c r="AY210" i="3"/>
  <c r="AZ210" i="3"/>
  <c r="BA210" i="3"/>
  <c r="BB210" i="3"/>
  <c r="BC210" i="3"/>
  <c r="BH210" i="3"/>
  <c r="BI210" i="3"/>
  <c r="BN210" i="3"/>
  <c r="BV210" i="3"/>
  <c r="K211" i="3"/>
  <c r="L211" i="3"/>
  <c r="M211" i="3"/>
  <c r="N211" i="3"/>
  <c r="O211" i="3"/>
  <c r="P211" i="3"/>
  <c r="T211" i="3"/>
  <c r="U211" i="3"/>
  <c r="V211" i="3"/>
  <c r="W211" i="3"/>
  <c r="X211" i="3"/>
  <c r="Y211" i="3"/>
  <c r="Z211" i="3"/>
  <c r="AA211" i="3"/>
  <c r="AB211" i="3"/>
  <c r="AD211" i="3"/>
  <c r="AE211" i="3"/>
  <c r="AF211" i="3"/>
  <c r="AG211" i="3"/>
  <c r="AH211" i="3"/>
  <c r="AI211" i="3"/>
  <c r="AJ211" i="3"/>
  <c r="AK211" i="3"/>
  <c r="AL211" i="3"/>
  <c r="AM211" i="3"/>
  <c r="AP211" i="3"/>
  <c r="AR211" i="3"/>
  <c r="AS211" i="3"/>
  <c r="AT211" i="3"/>
  <c r="AU211" i="3"/>
  <c r="AV211" i="3"/>
  <c r="AW211" i="3"/>
  <c r="AX211" i="3"/>
  <c r="AY211" i="3"/>
  <c r="AZ211" i="3"/>
  <c r="BA211" i="3"/>
  <c r="BB211" i="3"/>
  <c r="BC211" i="3"/>
  <c r="BH211" i="3"/>
  <c r="BI211" i="3"/>
  <c r="BN211" i="3"/>
  <c r="BV211" i="3"/>
  <c r="K212" i="3"/>
  <c r="L212" i="3"/>
  <c r="M212" i="3"/>
  <c r="N212" i="3"/>
  <c r="O212" i="3"/>
  <c r="P212" i="3"/>
  <c r="T212" i="3"/>
  <c r="U212" i="3"/>
  <c r="V212" i="3"/>
  <c r="W212" i="3"/>
  <c r="X212" i="3"/>
  <c r="Y212" i="3"/>
  <c r="Z212" i="3"/>
  <c r="AA212" i="3"/>
  <c r="AB212" i="3"/>
  <c r="AD212" i="3"/>
  <c r="AE212" i="3"/>
  <c r="AF212" i="3"/>
  <c r="AG212" i="3"/>
  <c r="AH212" i="3"/>
  <c r="AI212" i="3"/>
  <c r="AJ212" i="3"/>
  <c r="AK212" i="3"/>
  <c r="AL212" i="3"/>
  <c r="AM212" i="3"/>
  <c r="AP212" i="3"/>
  <c r="AR212" i="3"/>
  <c r="AS212" i="3"/>
  <c r="AT212" i="3"/>
  <c r="AU212" i="3"/>
  <c r="AV212" i="3"/>
  <c r="AW212" i="3"/>
  <c r="AX212" i="3"/>
  <c r="AY212" i="3"/>
  <c r="AZ212" i="3"/>
  <c r="BA212" i="3"/>
  <c r="BB212" i="3"/>
  <c r="BC212" i="3"/>
  <c r="BH212" i="3"/>
  <c r="BI212" i="3"/>
  <c r="BN212" i="3"/>
  <c r="BV212" i="3"/>
  <c r="K213" i="3"/>
  <c r="L213" i="3"/>
  <c r="M213" i="3"/>
  <c r="N213" i="3"/>
  <c r="O213" i="3"/>
  <c r="P213" i="3"/>
  <c r="T213" i="3"/>
  <c r="U213" i="3"/>
  <c r="V213" i="3"/>
  <c r="W213" i="3"/>
  <c r="X213" i="3"/>
  <c r="Y213" i="3"/>
  <c r="Z213" i="3"/>
  <c r="AA213" i="3"/>
  <c r="AB213" i="3"/>
  <c r="AD213" i="3"/>
  <c r="AE213" i="3"/>
  <c r="AF213" i="3"/>
  <c r="AG213" i="3"/>
  <c r="AH213" i="3"/>
  <c r="AI213" i="3"/>
  <c r="AJ213" i="3"/>
  <c r="AK213" i="3"/>
  <c r="AL213" i="3"/>
  <c r="AM213" i="3"/>
  <c r="AP213" i="3"/>
  <c r="AR213" i="3"/>
  <c r="AS213" i="3"/>
  <c r="AT213" i="3"/>
  <c r="AU213" i="3"/>
  <c r="AV213" i="3"/>
  <c r="AW213" i="3"/>
  <c r="AX213" i="3"/>
  <c r="AY213" i="3"/>
  <c r="AZ213" i="3"/>
  <c r="BA213" i="3"/>
  <c r="BB213" i="3"/>
  <c r="BC213" i="3"/>
  <c r="BH213" i="3"/>
  <c r="BI213" i="3"/>
  <c r="BN213" i="3"/>
  <c r="BV213" i="3"/>
  <c r="K214" i="3"/>
  <c r="L214" i="3"/>
  <c r="M214" i="3"/>
  <c r="N214" i="3"/>
  <c r="O214" i="3"/>
  <c r="P214" i="3"/>
  <c r="T214" i="3"/>
  <c r="U214" i="3"/>
  <c r="V214" i="3"/>
  <c r="W214" i="3"/>
  <c r="X214" i="3"/>
  <c r="Y214" i="3"/>
  <c r="Z214" i="3"/>
  <c r="AA214" i="3"/>
  <c r="AB214" i="3"/>
  <c r="AD214" i="3"/>
  <c r="AE214" i="3"/>
  <c r="AF214" i="3"/>
  <c r="AG214" i="3"/>
  <c r="AH214" i="3"/>
  <c r="AI214" i="3"/>
  <c r="AJ214" i="3"/>
  <c r="AK214" i="3"/>
  <c r="AL214" i="3"/>
  <c r="AM214" i="3"/>
  <c r="AP214" i="3"/>
  <c r="AR214" i="3"/>
  <c r="AS214" i="3"/>
  <c r="AT214" i="3"/>
  <c r="AU214" i="3"/>
  <c r="AV214" i="3"/>
  <c r="AW214" i="3"/>
  <c r="AX214" i="3"/>
  <c r="AY214" i="3"/>
  <c r="AZ214" i="3"/>
  <c r="BA214" i="3"/>
  <c r="BB214" i="3"/>
  <c r="BC214" i="3"/>
  <c r="BH214" i="3"/>
  <c r="BI214" i="3"/>
  <c r="BN214" i="3"/>
  <c r="BV214" i="3"/>
  <c r="K215" i="3"/>
  <c r="L215" i="3"/>
  <c r="M215" i="3"/>
  <c r="N215" i="3"/>
  <c r="O215" i="3"/>
  <c r="P215" i="3"/>
  <c r="T215" i="3"/>
  <c r="U215" i="3"/>
  <c r="V215" i="3"/>
  <c r="W215" i="3"/>
  <c r="X215" i="3"/>
  <c r="Y215" i="3"/>
  <c r="Z215" i="3"/>
  <c r="AA215" i="3"/>
  <c r="AB215" i="3"/>
  <c r="AD215" i="3"/>
  <c r="AE215" i="3"/>
  <c r="AF215" i="3"/>
  <c r="AG215" i="3"/>
  <c r="AH215" i="3"/>
  <c r="AI215" i="3"/>
  <c r="AJ215" i="3"/>
  <c r="AK215" i="3"/>
  <c r="AL215" i="3"/>
  <c r="AM215" i="3"/>
  <c r="AP215" i="3"/>
  <c r="AR215" i="3"/>
  <c r="AS215" i="3"/>
  <c r="AT215" i="3"/>
  <c r="AU215" i="3"/>
  <c r="AV215" i="3"/>
  <c r="AW215" i="3"/>
  <c r="AX215" i="3"/>
  <c r="AY215" i="3"/>
  <c r="AZ215" i="3"/>
  <c r="BA215" i="3"/>
  <c r="BB215" i="3"/>
  <c r="BC215" i="3"/>
  <c r="BH215" i="3"/>
  <c r="BI215" i="3"/>
  <c r="BN215" i="3"/>
  <c r="BV215" i="3"/>
  <c r="K216" i="3"/>
  <c r="L216" i="3"/>
  <c r="M216" i="3"/>
  <c r="N216" i="3"/>
  <c r="O216" i="3"/>
  <c r="P216" i="3"/>
  <c r="T216" i="3"/>
  <c r="U216" i="3"/>
  <c r="V216" i="3"/>
  <c r="W216" i="3"/>
  <c r="X216" i="3"/>
  <c r="Y216" i="3"/>
  <c r="Z216" i="3"/>
  <c r="AA216" i="3"/>
  <c r="AB216" i="3"/>
  <c r="AD216" i="3"/>
  <c r="AE216" i="3"/>
  <c r="AF216" i="3"/>
  <c r="AG216" i="3"/>
  <c r="AH216" i="3"/>
  <c r="AI216" i="3"/>
  <c r="AJ216" i="3"/>
  <c r="AK216" i="3"/>
  <c r="AL216" i="3"/>
  <c r="AM216" i="3"/>
  <c r="AP216" i="3"/>
  <c r="AR216" i="3"/>
  <c r="AS216" i="3"/>
  <c r="AT216" i="3"/>
  <c r="AU216" i="3"/>
  <c r="AV216" i="3"/>
  <c r="AW216" i="3"/>
  <c r="AX216" i="3"/>
  <c r="AY216" i="3"/>
  <c r="AZ216" i="3"/>
  <c r="BA216" i="3"/>
  <c r="BB216" i="3"/>
  <c r="BC216" i="3"/>
  <c r="BH216" i="3"/>
  <c r="BI216" i="3"/>
  <c r="BN216" i="3"/>
  <c r="BV216" i="3"/>
  <c r="K217" i="3"/>
  <c r="L217" i="3"/>
  <c r="M217" i="3"/>
  <c r="N217" i="3"/>
  <c r="O217" i="3"/>
  <c r="P217" i="3"/>
  <c r="T217" i="3"/>
  <c r="U217" i="3"/>
  <c r="V217" i="3"/>
  <c r="W217" i="3"/>
  <c r="X217" i="3"/>
  <c r="Y217" i="3"/>
  <c r="Z217" i="3"/>
  <c r="AA217" i="3"/>
  <c r="AB217" i="3"/>
  <c r="AD217" i="3"/>
  <c r="AE217" i="3"/>
  <c r="AF217" i="3"/>
  <c r="AG217" i="3"/>
  <c r="AH217" i="3"/>
  <c r="AI217" i="3"/>
  <c r="AJ217" i="3"/>
  <c r="AK217" i="3"/>
  <c r="AL217" i="3"/>
  <c r="AM217" i="3"/>
  <c r="AP217" i="3"/>
  <c r="AR217" i="3"/>
  <c r="AS217" i="3"/>
  <c r="AT217" i="3"/>
  <c r="AU217" i="3"/>
  <c r="AV217" i="3"/>
  <c r="AW217" i="3"/>
  <c r="AX217" i="3"/>
  <c r="AY217" i="3"/>
  <c r="AZ217" i="3"/>
  <c r="BA217" i="3"/>
  <c r="BB217" i="3"/>
  <c r="BC217" i="3"/>
  <c r="BH217" i="3"/>
  <c r="BI217" i="3"/>
  <c r="BN217" i="3"/>
  <c r="BV217" i="3"/>
  <c r="K218" i="3"/>
  <c r="L218" i="3"/>
  <c r="M218" i="3"/>
  <c r="N218" i="3"/>
  <c r="O218" i="3"/>
  <c r="P218" i="3"/>
  <c r="T218" i="3"/>
  <c r="U218" i="3"/>
  <c r="V218" i="3"/>
  <c r="W218" i="3"/>
  <c r="X218" i="3"/>
  <c r="Y218" i="3"/>
  <c r="Z218" i="3"/>
  <c r="AA218" i="3"/>
  <c r="AB218" i="3"/>
  <c r="AD218" i="3"/>
  <c r="AE218" i="3"/>
  <c r="AF218" i="3"/>
  <c r="AG218" i="3"/>
  <c r="AH218" i="3"/>
  <c r="AI218" i="3"/>
  <c r="AJ218" i="3"/>
  <c r="AK218" i="3"/>
  <c r="AL218" i="3"/>
  <c r="AM218" i="3"/>
  <c r="AP218" i="3"/>
  <c r="AR218" i="3"/>
  <c r="AS218" i="3"/>
  <c r="AT218" i="3"/>
  <c r="AU218" i="3"/>
  <c r="AV218" i="3"/>
  <c r="AW218" i="3"/>
  <c r="AX218" i="3"/>
  <c r="AY218" i="3"/>
  <c r="AZ218" i="3"/>
  <c r="BA218" i="3"/>
  <c r="BB218" i="3"/>
  <c r="BC218" i="3"/>
  <c r="BH218" i="3"/>
  <c r="BI218" i="3"/>
  <c r="BN218" i="3"/>
  <c r="BV218" i="3"/>
  <c r="K219" i="3"/>
  <c r="L219" i="3"/>
  <c r="M219" i="3"/>
  <c r="N219" i="3"/>
  <c r="O219" i="3"/>
  <c r="P219" i="3"/>
  <c r="T219" i="3"/>
  <c r="U219" i="3"/>
  <c r="V219" i="3"/>
  <c r="W219" i="3"/>
  <c r="X219" i="3"/>
  <c r="Y219" i="3"/>
  <c r="Z219" i="3"/>
  <c r="AA219" i="3"/>
  <c r="AB219" i="3"/>
  <c r="AD219" i="3"/>
  <c r="AE219" i="3"/>
  <c r="AF219" i="3"/>
  <c r="AG219" i="3"/>
  <c r="AH219" i="3"/>
  <c r="AI219" i="3"/>
  <c r="AJ219" i="3"/>
  <c r="AK219" i="3"/>
  <c r="AL219" i="3"/>
  <c r="AM219" i="3"/>
  <c r="AP219" i="3"/>
  <c r="AR219" i="3"/>
  <c r="AS219" i="3"/>
  <c r="AT219" i="3"/>
  <c r="AU219" i="3"/>
  <c r="AV219" i="3"/>
  <c r="AW219" i="3"/>
  <c r="AX219" i="3"/>
  <c r="AY219" i="3"/>
  <c r="AZ219" i="3"/>
  <c r="BA219" i="3"/>
  <c r="BB219" i="3"/>
  <c r="BC219" i="3"/>
  <c r="BH219" i="3"/>
  <c r="BI219" i="3"/>
  <c r="BN219" i="3"/>
  <c r="BV219" i="3"/>
  <c r="K220" i="3"/>
  <c r="L220" i="3"/>
  <c r="M220" i="3"/>
  <c r="N220" i="3"/>
  <c r="O220" i="3"/>
  <c r="P220" i="3"/>
  <c r="T220" i="3"/>
  <c r="U220" i="3"/>
  <c r="V220" i="3"/>
  <c r="W220" i="3"/>
  <c r="X220" i="3"/>
  <c r="Y220" i="3"/>
  <c r="Z220" i="3"/>
  <c r="AA220" i="3"/>
  <c r="AB220" i="3"/>
  <c r="AD220" i="3"/>
  <c r="AE220" i="3"/>
  <c r="AF220" i="3"/>
  <c r="AG220" i="3"/>
  <c r="AH220" i="3"/>
  <c r="AI220" i="3"/>
  <c r="AJ220" i="3"/>
  <c r="AK220" i="3"/>
  <c r="AL220" i="3"/>
  <c r="AM220" i="3"/>
  <c r="AP220" i="3"/>
  <c r="AR220" i="3"/>
  <c r="AS220" i="3"/>
  <c r="AT220" i="3"/>
  <c r="AU220" i="3"/>
  <c r="AV220" i="3"/>
  <c r="AW220" i="3"/>
  <c r="AX220" i="3"/>
  <c r="AY220" i="3"/>
  <c r="AZ220" i="3"/>
  <c r="BA220" i="3"/>
  <c r="BB220" i="3"/>
  <c r="BC220" i="3"/>
  <c r="BH220" i="3"/>
  <c r="BI220" i="3"/>
  <c r="BN220" i="3"/>
  <c r="BV220" i="3"/>
  <c r="K221" i="3"/>
  <c r="L221" i="3"/>
  <c r="M221" i="3"/>
  <c r="N221" i="3"/>
  <c r="O221" i="3"/>
  <c r="P221" i="3"/>
  <c r="T221" i="3"/>
  <c r="U221" i="3"/>
  <c r="V221" i="3"/>
  <c r="W221" i="3"/>
  <c r="X221" i="3"/>
  <c r="Y221" i="3"/>
  <c r="Z221" i="3"/>
  <c r="AA221" i="3"/>
  <c r="AB221" i="3"/>
  <c r="AD221" i="3"/>
  <c r="AE221" i="3"/>
  <c r="AF221" i="3"/>
  <c r="AG221" i="3"/>
  <c r="AH221" i="3"/>
  <c r="AI221" i="3"/>
  <c r="AJ221" i="3"/>
  <c r="AK221" i="3"/>
  <c r="AL221" i="3"/>
  <c r="AM221" i="3"/>
  <c r="AP221" i="3"/>
  <c r="AR221" i="3"/>
  <c r="AS221" i="3"/>
  <c r="AT221" i="3"/>
  <c r="AU221" i="3"/>
  <c r="AV221" i="3"/>
  <c r="AW221" i="3"/>
  <c r="AX221" i="3"/>
  <c r="AY221" i="3"/>
  <c r="AZ221" i="3"/>
  <c r="BA221" i="3"/>
  <c r="BB221" i="3"/>
  <c r="BC221" i="3"/>
  <c r="BH221" i="3"/>
  <c r="BI221" i="3"/>
  <c r="BN221" i="3"/>
  <c r="BV221" i="3"/>
  <c r="K222" i="3"/>
  <c r="L222" i="3"/>
  <c r="M222" i="3"/>
  <c r="N222" i="3"/>
  <c r="O222" i="3"/>
  <c r="P222" i="3"/>
  <c r="T222" i="3"/>
  <c r="U222" i="3"/>
  <c r="V222" i="3"/>
  <c r="W222" i="3"/>
  <c r="X222" i="3"/>
  <c r="Y222" i="3"/>
  <c r="Z222" i="3"/>
  <c r="AA222" i="3"/>
  <c r="AB222" i="3"/>
  <c r="AD222" i="3"/>
  <c r="AE222" i="3"/>
  <c r="AF222" i="3"/>
  <c r="AG222" i="3"/>
  <c r="AH222" i="3"/>
  <c r="AI222" i="3"/>
  <c r="AJ222" i="3"/>
  <c r="AK222" i="3"/>
  <c r="AL222" i="3"/>
  <c r="AM222" i="3"/>
  <c r="AP222" i="3"/>
  <c r="AR222" i="3"/>
  <c r="AS222" i="3"/>
  <c r="AT222" i="3"/>
  <c r="AU222" i="3"/>
  <c r="AV222" i="3"/>
  <c r="AW222" i="3"/>
  <c r="AX222" i="3"/>
  <c r="AY222" i="3"/>
  <c r="AZ222" i="3"/>
  <c r="BA222" i="3"/>
  <c r="BB222" i="3"/>
  <c r="BC222" i="3"/>
  <c r="BH222" i="3"/>
  <c r="BI222" i="3"/>
  <c r="BN222" i="3"/>
  <c r="BV222" i="3"/>
  <c r="K223" i="3"/>
  <c r="L223" i="3"/>
  <c r="M223" i="3"/>
  <c r="N223" i="3"/>
  <c r="O223" i="3"/>
  <c r="P223" i="3"/>
  <c r="T223" i="3"/>
  <c r="U223" i="3"/>
  <c r="V223" i="3"/>
  <c r="W223" i="3"/>
  <c r="X223" i="3"/>
  <c r="Y223" i="3"/>
  <c r="Z223" i="3"/>
  <c r="AA223" i="3"/>
  <c r="AB223" i="3"/>
  <c r="AD223" i="3"/>
  <c r="AE223" i="3"/>
  <c r="AF223" i="3"/>
  <c r="AG223" i="3"/>
  <c r="AH223" i="3"/>
  <c r="AI223" i="3"/>
  <c r="AJ223" i="3"/>
  <c r="AK223" i="3"/>
  <c r="AL223" i="3"/>
  <c r="AM223" i="3"/>
  <c r="AP223" i="3"/>
  <c r="AR223" i="3"/>
  <c r="AS223" i="3"/>
  <c r="AT223" i="3"/>
  <c r="AU223" i="3"/>
  <c r="AV223" i="3"/>
  <c r="AW223" i="3"/>
  <c r="AX223" i="3"/>
  <c r="AY223" i="3"/>
  <c r="AZ223" i="3"/>
  <c r="BA223" i="3"/>
  <c r="BB223" i="3"/>
  <c r="BC223" i="3"/>
  <c r="BH223" i="3"/>
  <c r="BI223" i="3"/>
  <c r="BN223" i="3"/>
  <c r="BV223" i="3"/>
  <c r="K224" i="3"/>
  <c r="L224" i="3"/>
  <c r="M224" i="3"/>
  <c r="N224" i="3"/>
  <c r="O224" i="3"/>
  <c r="P224" i="3"/>
  <c r="T224" i="3"/>
  <c r="U224" i="3"/>
  <c r="V224" i="3"/>
  <c r="W224" i="3"/>
  <c r="X224" i="3"/>
  <c r="Y224" i="3"/>
  <c r="Z224" i="3"/>
  <c r="AA224" i="3"/>
  <c r="AB224" i="3"/>
  <c r="AD224" i="3"/>
  <c r="AE224" i="3"/>
  <c r="AF224" i="3"/>
  <c r="AG224" i="3"/>
  <c r="AH224" i="3"/>
  <c r="AI224" i="3"/>
  <c r="AJ224" i="3"/>
  <c r="AK224" i="3"/>
  <c r="AL224" i="3"/>
  <c r="AM224" i="3"/>
  <c r="AP224" i="3"/>
  <c r="AR224" i="3"/>
  <c r="AS224" i="3"/>
  <c r="AT224" i="3"/>
  <c r="AU224" i="3"/>
  <c r="AV224" i="3"/>
  <c r="AW224" i="3"/>
  <c r="AX224" i="3"/>
  <c r="AY224" i="3"/>
  <c r="AZ224" i="3"/>
  <c r="BA224" i="3"/>
  <c r="BB224" i="3"/>
  <c r="BC224" i="3"/>
  <c r="BH224" i="3"/>
  <c r="BI224" i="3"/>
  <c r="BN224" i="3"/>
  <c r="BV224" i="3"/>
  <c r="K225" i="3"/>
  <c r="L225" i="3"/>
  <c r="M225" i="3"/>
  <c r="N225" i="3"/>
  <c r="O225" i="3"/>
  <c r="P225" i="3"/>
  <c r="T225" i="3"/>
  <c r="U225" i="3"/>
  <c r="V225" i="3"/>
  <c r="W225" i="3"/>
  <c r="X225" i="3"/>
  <c r="Y225" i="3"/>
  <c r="Z225" i="3"/>
  <c r="AA225" i="3"/>
  <c r="AB225" i="3"/>
  <c r="AD225" i="3"/>
  <c r="AE225" i="3"/>
  <c r="AF225" i="3"/>
  <c r="AG225" i="3"/>
  <c r="AH225" i="3"/>
  <c r="AI225" i="3"/>
  <c r="AJ225" i="3"/>
  <c r="AK225" i="3"/>
  <c r="AL225" i="3"/>
  <c r="AM225" i="3"/>
  <c r="AP225" i="3"/>
  <c r="AR225" i="3"/>
  <c r="AS225" i="3"/>
  <c r="AT225" i="3"/>
  <c r="AU225" i="3"/>
  <c r="AV225" i="3"/>
  <c r="AW225" i="3"/>
  <c r="AX225" i="3"/>
  <c r="AY225" i="3"/>
  <c r="AZ225" i="3"/>
  <c r="BA225" i="3"/>
  <c r="BB225" i="3"/>
  <c r="BC225" i="3"/>
  <c r="BH225" i="3"/>
  <c r="BI225" i="3"/>
  <c r="BN225" i="3"/>
  <c r="BV225" i="3"/>
  <c r="K226" i="3"/>
  <c r="L226" i="3"/>
  <c r="M226" i="3"/>
  <c r="N226" i="3"/>
  <c r="O226" i="3"/>
  <c r="P226" i="3"/>
  <c r="T226" i="3"/>
  <c r="U226" i="3"/>
  <c r="V226" i="3"/>
  <c r="W226" i="3"/>
  <c r="X226" i="3"/>
  <c r="Y226" i="3"/>
  <c r="Z226" i="3"/>
  <c r="AA226" i="3"/>
  <c r="AB226" i="3"/>
  <c r="AD226" i="3"/>
  <c r="AE226" i="3"/>
  <c r="AF226" i="3"/>
  <c r="AG226" i="3"/>
  <c r="AH226" i="3"/>
  <c r="AI226" i="3"/>
  <c r="AJ226" i="3"/>
  <c r="AK226" i="3"/>
  <c r="AL226" i="3"/>
  <c r="AM226" i="3"/>
  <c r="AP226" i="3"/>
  <c r="AR226" i="3"/>
  <c r="AS226" i="3"/>
  <c r="AT226" i="3"/>
  <c r="AU226" i="3"/>
  <c r="AV226" i="3"/>
  <c r="AW226" i="3"/>
  <c r="AX226" i="3"/>
  <c r="AY226" i="3"/>
  <c r="AZ226" i="3"/>
  <c r="BA226" i="3"/>
  <c r="BB226" i="3"/>
  <c r="BC226" i="3"/>
  <c r="BH226" i="3"/>
  <c r="BI226" i="3"/>
  <c r="BN226" i="3"/>
  <c r="BV226" i="3"/>
  <c r="K227" i="3"/>
  <c r="L227" i="3"/>
  <c r="M227" i="3"/>
  <c r="N227" i="3"/>
  <c r="O227" i="3"/>
  <c r="P227" i="3"/>
  <c r="T227" i="3"/>
  <c r="U227" i="3"/>
  <c r="V227" i="3"/>
  <c r="W227" i="3"/>
  <c r="X227" i="3"/>
  <c r="Y227" i="3"/>
  <c r="Z227" i="3"/>
  <c r="AA227" i="3"/>
  <c r="AB227" i="3"/>
  <c r="AD227" i="3"/>
  <c r="AE227" i="3"/>
  <c r="AF227" i="3"/>
  <c r="AG227" i="3"/>
  <c r="AH227" i="3"/>
  <c r="AI227" i="3"/>
  <c r="AJ227" i="3"/>
  <c r="AK227" i="3"/>
  <c r="AL227" i="3"/>
  <c r="AM227" i="3"/>
  <c r="AP227" i="3"/>
  <c r="AR227" i="3"/>
  <c r="AS227" i="3"/>
  <c r="AT227" i="3"/>
  <c r="AU227" i="3"/>
  <c r="AV227" i="3"/>
  <c r="AW227" i="3"/>
  <c r="AX227" i="3"/>
  <c r="AY227" i="3"/>
  <c r="AZ227" i="3"/>
  <c r="BA227" i="3"/>
  <c r="BB227" i="3"/>
  <c r="BC227" i="3"/>
  <c r="BH227" i="3"/>
  <c r="BI227" i="3"/>
  <c r="BN227" i="3"/>
  <c r="BV227" i="3"/>
  <c r="K228" i="3"/>
  <c r="L228" i="3"/>
  <c r="M228" i="3"/>
  <c r="N228" i="3"/>
  <c r="O228" i="3"/>
  <c r="P228" i="3"/>
  <c r="T228" i="3"/>
  <c r="U228" i="3"/>
  <c r="V228" i="3"/>
  <c r="W228" i="3"/>
  <c r="X228" i="3"/>
  <c r="Y228" i="3"/>
  <c r="Z228" i="3"/>
  <c r="AA228" i="3"/>
  <c r="AB228" i="3"/>
  <c r="AD228" i="3"/>
  <c r="AE228" i="3"/>
  <c r="AF228" i="3"/>
  <c r="AG228" i="3"/>
  <c r="AH228" i="3"/>
  <c r="AI228" i="3"/>
  <c r="AJ228" i="3"/>
  <c r="AK228" i="3"/>
  <c r="AL228" i="3"/>
  <c r="AM228" i="3"/>
  <c r="AP228" i="3"/>
  <c r="AR228" i="3"/>
  <c r="AS228" i="3"/>
  <c r="AT228" i="3"/>
  <c r="AU228" i="3"/>
  <c r="AV228" i="3"/>
  <c r="AW228" i="3"/>
  <c r="AX228" i="3"/>
  <c r="AY228" i="3"/>
  <c r="AZ228" i="3"/>
  <c r="BA228" i="3"/>
  <c r="BB228" i="3"/>
  <c r="BC228" i="3"/>
  <c r="BH228" i="3"/>
  <c r="BI228" i="3"/>
  <c r="BN228" i="3"/>
  <c r="BV228" i="3"/>
  <c r="K229" i="3"/>
  <c r="L229" i="3"/>
  <c r="M229" i="3"/>
  <c r="N229" i="3"/>
  <c r="O229" i="3"/>
  <c r="P229" i="3"/>
  <c r="T229" i="3"/>
  <c r="U229" i="3"/>
  <c r="V229" i="3"/>
  <c r="W229" i="3"/>
  <c r="X229" i="3"/>
  <c r="Y229" i="3"/>
  <c r="Z229" i="3"/>
  <c r="AA229" i="3"/>
  <c r="AB229" i="3"/>
  <c r="AD229" i="3"/>
  <c r="AE229" i="3"/>
  <c r="AF229" i="3"/>
  <c r="AG229" i="3"/>
  <c r="AH229" i="3"/>
  <c r="AI229" i="3"/>
  <c r="AJ229" i="3"/>
  <c r="AK229" i="3"/>
  <c r="AL229" i="3"/>
  <c r="AM229" i="3"/>
  <c r="AP229" i="3"/>
  <c r="AR229" i="3"/>
  <c r="AS229" i="3"/>
  <c r="AT229" i="3"/>
  <c r="AU229" i="3"/>
  <c r="AV229" i="3"/>
  <c r="AW229" i="3"/>
  <c r="AX229" i="3"/>
  <c r="AY229" i="3"/>
  <c r="AZ229" i="3"/>
  <c r="BA229" i="3"/>
  <c r="BB229" i="3"/>
  <c r="BC229" i="3"/>
  <c r="BH229" i="3"/>
  <c r="BI229" i="3"/>
  <c r="BN229" i="3"/>
  <c r="BV229" i="3"/>
  <c r="K230" i="3"/>
  <c r="L230" i="3"/>
  <c r="M230" i="3"/>
  <c r="N230" i="3"/>
  <c r="O230" i="3"/>
  <c r="P230" i="3"/>
  <c r="T230" i="3"/>
  <c r="U230" i="3"/>
  <c r="V230" i="3"/>
  <c r="W230" i="3"/>
  <c r="X230" i="3"/>
  <c r="Y230" i="3"/>
  <c r="Z230" i="3"/>
  <c r="AA230" i="3"/>
  <c r="AB230" i="3"/>
  <c r="AD230" i="3"/>
  <c r="AE230" i="3"/>
  <c r="AF230" i="3"/>
  <c r="AG230" i="3"/>
  <c r="AH230" i="3"/>
  <c r="AI230" i="3"/>
  <c r="AJ230" i="3"/>
  <c r="AK230" i="3"/>
  <c r="AL230" i="3"/>
  <c r="AM230" i="3"/>
  <c r="AP230" i="3"/>
  <c r="AR230" i="3"/>
  <c r="AS230" i="3"/>
  <c r="AT230" i="3"/>
  <c r="AU230" i="3"/>
  <c r="AV230" i="3"/>
  <c r="AW230" i="3"/>
  <c r="AX230" i="3"/>
  <c r="AY230" i="3"/>
  <c r="AZ230" i="3"/>
  <c r="BA230" i="3"/>
  <c r="BB230" i="3"/>
  <c r="BC230" i="3"/>
  <c r="BH230" i="3"/>
  <c r="BI230" i="3"/>
  <c r="BN230" i="3"/>
  <c r="BV230" i="3"/>
  <c r="K231" i="3"/>
  <c r="L231" i="3"/>
  <c r="M231" i="3"/>
  <c r="N231" i="3"/>
  <c r="O231" i="3"/>
  <c r="P231" i="3"/>
  <c r="T231" i="3"/>
  <c r="U231" i="3"/>
  <c r="V231" i="3"/>
  <c r="W231" i="3"/>
  <c r="X231" i="3"/>
  <c r="Y231" i="3"/>
  <c r="Z231" i="3"/>
  <c r="AA231" i="3"/>
  <c r="AB231" i="3"/>
  <c r="AD231" i="3"/>
  <c r="AE231" i="3"/>
  <c r="AF231" i="3"/>
  <c r="AG231" i="3"/>
  <c r="AH231" i="3"/>
  <c r="AI231" i="3"/>
  <c r="AJ231" i="3"/>
  <c r="AK231" i="3"/>
  <c r="AL231" i="3"/>
  <c r="AM231" i="3"/>
  <c r="AP231" i="3"/>
  <c r="AR231" i="3"/>
  <c r="AS231" i="3"/>
  <c r="AT231" i="3"/>
  <c r="AU231" i="3"/>
  <c r="AV231" i="3"/>
  <c r="AW231" i="3"/>
  <c r="AX231" i="3"/>
  <c r="AY231" i="3"/>
  <c r="AZ231" i="3"/>
  <c r="BA231" i="3"/>
  <c r="BB231" i="3"/>
  <c r="BC231" i="3"/>
  <c r="BH231" i="3"/>
  <c r="BI231" i="3"/>
  <c r="BN231" i="3"/>
  <c r="BV231" i="3"/>
  <c r="K232" i="3"/>
  <c r="L232" i="3"/>
  <c r="M232" i="3"/>
  <c r="N232" i="3"/>
  <c r="O232" i="3"/>
  <c r="P232" i="3"/>
  <c r="T232" i="3"/>
  <c r="U232" i="3"/>
  <c r="V232" i="3"/>
  <c r="W232" i="3"/>
  <c r="X232" i="3"/>
  <c r="Y232" i="3"/>
  <c r="Z232" i="3"/>
  <c r="AA232" i="3"/>
  <c r="AB232" i="3"/>
  <c r="AD232" i="3"/>
  <c r="AE232" i="3"/>
  <c r="AF232" i="3"/>
  <c r="AG232" i="3"/>
  <c r="AH232" i="3"/>
  <c r="AI232" i="3"/>
  <c r="AJ232" i="3"/>
  <c r="AK232" i="3"/>
  <c r="AL232" i="3"/>
  <c r="AM232" i="3"/>
  <c r="AP232" i="3"/>
  <c r="AR232" i="3"/>
  <c r="AS232" i="3"/>
  <c r="AT232" i="3"/>
  <c r="AU232" i="3"/>
  <c r="AV232" i="3"/>
  <c r="AW232" i="3"/>
  <c r="AX232" i="3"/>
  <c r="AY232" i="3"/>
  <c r="AZ232" i="3"/>
  <c r="BA232" i="3"/>
  <c r="BB232" i="3"/>
  <c r="BC232" i="3"/>
  <c r="BH232" i="3"/>
  <c r="BI232" i="3"/>
  <c r="BN232" i="3"/>
  <c r="BV232" i="3"/>
  <c r="K233" i="3"/>
  <c r="L233" i="3"/>
  <c r="M233" i="3"/>
  <c r="N233" i="3"/>
  <c r="O233" i="3"/>
  <c r="P233" i="3"/>
  <c r="T233" i="3"/>
  <c r="U233" i="3"/>
  <c r="V233" i="3"/>
  <c r="W233" i="3"/>
  <c r="X233" i="3"/>
  <c r="Y233" i="3"/>
  <c r="Z233" i="3"/>
  <c r="AA233" i="3"/>
  <c r="AB233" i="3"/>
  <c r="AD233" i="3"/>
  <c r="AE233" i="3"/>
  <c r="AF233" i="3"/>
  <c r="AG233" i="3"/>
  <c r="AH233" i="3"/>
  <c r="AI233" i="3"/>
  <c r="AJ233" i="3"/>
  <c r="AK233" i="3"/>
  <c r="AL233" i="3"/>
  <c r="AM233" i="3"/>
  <c r="AP233" i="3"/>
  <c r="AR233" i="3"/>
  <c r="AS233" i="3"/>
  <c r="AT233" i="3"/>
  <c r="AU233" i="3"/>
  <c r="AV233" i="3"/>
  <c r="AW233" i="3"/>
  <c r="AX233" i="3"/>
  <c r="AY233" i="3"/>
  <c r="AZ233" i="3"/>
  <c r="BA233" i="3"/>
  <c r="BB233" i="3"/>
  <c r="BC233" i="3"/>
  <c r="BH233" i="3"/>
  <c r="BI233" i="3"/>
  <c r="BN233" i="3"/>
  <c r="BV233" i="3"/>
  <c r="K234" i="3"/>
  <c r="L234" i="3"/>
  <c r="M234" i="3"/>
  <c r="N234" i="3"/>
  <c r="O234" i="3"/>
  <c r="P234" i="3"/>
  <c r="T234" i="3"/>
  <c r="U234" i="3"/>
  <c r="V234" i="3"/>
  <c r="W234" i="3"/>
  <c r="X234" i="3"/>
  <c r="Y234" i="3"/>
  <c r="Z234" i="3"/>
  <c r="AA234" i="3"/>
  <c r="AB234" i="3"/>
  <c r="AD234" i="3"/>
  <c r="AE234" i="3"/>
  <c r="AF234" i="3"/>
  <c r="AG234" i="3"/>
  <c r="AH234" i="3"/>
  <c r="AI234" i="3"/>
  <c r="AJ234" i="3"/>
  <c r="AK234" i="3"/>
  <c r="AL234" i="3"/>
  <c r="AM234" i="3"/>
  <c r="AP234" i="3"/>
  <c r="AR234" i="3"/>
  <c r="AS234" i="3"/>
  <c r="AT234" i="3"/>
  <c r="AU234" i="3"/>
  <c r="AV234" i="3"/>
  <c r="AW234" i="3"/>
  <c r="AX234" i="3"/>
  <c r="AY234" i="3"/>
  <c r="AZ234" i="3"/>
  <c r="BA234" i="3"/>
  <c r="BB234" i="3"/>
  <c r="BC234" i="3"/>
  <c r="BH234" i="3"/>
  <c r="BI234" i="3"/>
  <c r="BN234" i="3"/>
  <c r="BV234" i="3"/>
  <c r="K235" i="3"/>
  <c r="L235" i="3"/>
  <c r="M235" i="3"/>
  <c r="N235" i="3"/>
  <c r="O235" i="3"/>
  <c r="P235" i="3"/>
  <c r="T235" i="3"/>
  <c r="U235" i="3"/>
  <c r="V235" i="3"/>
  <c r="W235" i="3"/>
  <c r="X235" i="3"/>
  <c r="Y235" i="3"/>
  <c r="Z235" i="3"/>
  <c r="AA235" i="3"/>
  <c r="AB235" i="3"/>
  <c r="AD235" i="3"/>
  <c r="AE235" i="3"/>
  <c r="AF235" i="3"/>
  <c r="AG235" i="3"/>
  <c r="AH235" i="3"/>
  <c r="AI235" i="3"/>
  <c r="AJ235" i="3"/>
  <c r="AK235" i="3"/>
  <c r="AL235" i="3"/>
  <c r="AM235" i="3"/>
  <c r="AP235" i="3"/>
  <c r="AR235" i="3"/>
  <c r="AS235" i="3"/>
  <c r="AT235" i="3"/>
  <c r="AU235" i="3"/>
  <c r="AV235" i="3"/>
  <c r="AW235" i="3"/>
  <c r="AX235" i="3"/>
  <c r="AY235" i="3"/>
  <c r="AZ235" i="3"/>
  <c r="BA235" i="3"/>
  <c r="BB235" i="3"/>
  <c r="BC235" i="3"/>
  <c r="BH235" i="3"/>
  <c r="BI235" i="3"/>
  <c r="BN235" i="3"/>
  <c r="BV235" i="3"/>
  <c r="K236" i="3"/>
  <c r="L236" i="3"/>
  <c r="M236" i="3"/>
  <c r="N236" i="3"/>
  <c r="O236" i="3"/>
  <c r="P236" i="3"/>
  <c r="T236" i="3"/>
  <c r="U236" i="3"/>
  <c r="V236" i="3"/>
  <c r="W236" i="3"/>
  <c r="X236" i="3"/>
  <c r="Y236" i="3"/>
  <c r="Z236" i="3"/>
  <c r="AA236" i="3"/>
  <c r="AB236" i="3"/>
  <c r="AD236" i="3"/>
  <c r="AE236" i="3"/>
  <c r="AF236" i="3"/>
  <c r="AG236" i="3"/>
  <c r="AH236" i="3"/>
  <c r="AI236" i="3"/>
  <c r="AJ236" i="3"/>
  <c r="AK236" i="3"/>
  <c r="AL236" i="3"/>
  <c r="AM236" i="3"/>
  <c r="AP236" i="3"/>
  <c r="AR236" i="3"/>
  <c r="AS236" i="3"/>
  <c r="AT236" i="3"/>
  <c r="AU236" i="3"/>
  <c r="AV236" i="3"/>
  <c r="AW236" i="3"/>
  <c r="AX236" i="3"/>
  <c r="AY236" i="3"/>
  <c r="AZ236" i="3"/>
  <c r="BA236" i="3"/>
  <c r="BB236" i="3"/>
  <c r="BC236" i="3"/>
  <c r="BH236" i="3"/>
  <c r="BI236" i="3"/>
  <c r="BN236" i="3"/>
  <c r="BV236" i="3"/>
  <c r="K237" i="3"/>
  <c r="L237" i="3"/>
  <c r="M237" i="3"/>
  <c r="N237" i="3"/>
  <c r="O237" i="3"/>
  <c r="P237" i="3"/>
  <c r="T237" i="3"/>
  <c r="U237" i="3"/>
  <c r="V237" i="3"/>
  <c r="W237" i="3"/>
  <c r="X237" i="3"/>
  <c r="Y237" i="3"/>
  <c r="Z237" i="3"/>
  <c r="AA237" i="3"/>
  <c r="AB237" i="3"/>
  <c r="AD237" i="3"/>
  <c r="AE237" i="3"/>
  <c r="AF237" i="3"/>
  <c r="AG237" i="3"/>
  <c r="AH237" i="3"/>
  <c r="AI237" i="3"/>
  <c r="AJ237" i="3"/>
  <c r="AK237" i="3"/>
  <c r="AL237" i="3"/>
  <c r="AM237" i="3"/>
  <c r="AP237" i="3"/>
  <c r="AR237" i="3"/>
  <c r="AS237" i="3"/>
  <c r="AT237" i="3"/>
  <c r="AU237" i="3"/>
  <c r="AV237" i="3"/>
  <c r="AW237" i="3"/>
  <c r="AX237" i="3"/>
  <c r="AY237" i="3"/>
  <c r="AZ237" i="3"/>
  <c r="BA237" i="3"/>
  <c r="BB237" i="3"/>
  <c r="BC237" i="3"/>
  <c r="BH237" i="3"/>
  <c r="BI237" i="3"/>
  <c r="BN237" i="3"/>
  <c r="BV237" i="3"/>
  <c r="K238" i="3"/>
  <c r="L238" i="3"/>
  <c r="M238" i="3"/>
  <c r="N238" i="3"/>
  <c r="O238" i="3"/>
  <c r="P238" i="3"/>
  <c r="T238" i="3"/>
  <c r="U238" i="3"/>
  <c r="V238" i="3"/>
  <c r="W238" i="3"/>
  <c r="X238" i="3"/>
  <c r="Y238" i="3"/>
  <c r="Z238" i="3"/>
  <c r="AA238" i="3"/>
  <c r="AB238" i="3"/>
  <c r="AD238" i="3"/>
  <c r="AE238" i="3"/>
  <c r="AF238" i="3"/>
  <c r="AG238" i="3"/>
  <c r="AH238" i="3"/>
  <c r="AI238" i="3"/>
  <c r="AJ238" i="3"/>
  <c r="AK238" i="3"/>
  <c r="AL238" i="3"/>
  <c r="AM238" i="3"/>
  <c r="AP238" i="3"/>
  <c r="AR238" i="3"/>
  <c r="AS238" i="3"/>
  <c r="AT238" i="3"/>
  <c r="AU238" i="3"/>
  <c r="AV238" i="3"/>
  <c r="AW238" i="3"/>
  <c r="AX238" i="3"/>
  <c r="AY238" i="3"/>
  <c r="AZ238" i="3"/>
  <c r="BA238" i="3"/>
  <c r="BB238" i="3"/>
  <c r="BC238" i="3"/>
  <c r="BH238" i="3"/>
  <c r="BI238" i="3"/>
  <c r="BN238" i="3"/>
  <c r="BV238" i="3"/>
  <c r="K239" i="3"/>
  <c r="L239" i="3"/>
  <c r="M239" i="3"/>
  <c r="N239" i="3"/>
  <c r="O239" i="3"/>
  <c r="P239" i="3"/>
  <c r="T239" i="3"/>
  <c r="U239" i="3"/>
  <c r="V239" i="3"/>
  <c r="W239" i="3"/>
  <c r="X239" i="3"/>
  <c r="Y239" i="3"/>
  <c r="Z239" i="3"/>
  <c r="AA239" i="3"/>
  <c r="AB239" i="3"/>
  <c r="AD239" i="3"/>
  <c r="AE239" i="3"/>
  <c r="AF239" i="3"/>
  <c r="AG239" i="3"/>
  <c r="AH239" i="3"/>
  <c r="AI239" i="3"/>
  <c r="AJ239" i="3"/>
  <c r="AK239" i="3"/>
  <c r="AL239" i="3"/>
  <c r="AM239" i="3"/>
  <c r="AP239" i="3"/>
  <c r="AR239" i="3"/>
  <c r="AS239" i="3"/>
  <c r="AT239" i="3"/>
  <c r="AU239" i="3"/>
  <c r="AV239" i="3"/>
  <c r="AW239" i="3"/>
  <c r="AX239" i="3"/>
  <c r="AY239" i="3"/>
  <c r="AZ239" i="3"/>
  <c r="BA239" i="3"/>
  <c r="BB239" i="3"/>
  <c r="BC239" i="3"/>
  <c r="BH239" i="3"/>
  <c r="BI239" i="3"/>
  <c r="BN239" i="3"/>
  <c r="BV239" i="3"/>
  <c r="K240" i="3"/>
  <c r="L240" i="3"/>
  <c r="M240" i="3"/>
  <c r="N240" i="3"/>
  <c r="O240" i="3"/>
  <c r="P240" i="3"/>
  <c r="T240" i="3"/>
  <c r="U240" i="3"/>
  <c r="V240" i="3"/>
  <c r="W240" i="3"/>
  <c r="X240" i="3"/>
  <c r="Y240" i="3"/>
  <c r="Z240" i="3"/>
  <c r="AA240" i="3"/>
  <c r="AB240" i="3"/>
  <c r="AD240" i="3"/>
  <c r="AE240" i="3"/>
  <c r="AF240" i="3"/>
  <c r="AG240" i="3"/>
  <c r="AH240" i="3"/>
  <c r="AI240" i="3"/>
  <c r="AJ240" i="3"/>
  <c r="AK240" i="3"/>
  <c r="AL240" i="3"/>
  <c r="AM240" i="3"/>
  <c r="AP240" i="3"/>
  <c r="AR240" i="3"/>
  <c r="AS240" i="3"/>
  <c r="AT240" i="3"/>
  <c r="AU240" i="3"/>
  <c r="AV240" i="3"/>
  <c r="AW240" i="3"/>
  <c r="AX240" i="3"/>
  <c r="AY240" i="3"/>
  <c r="AZ240" i="3"/>
  <c r="BA240" i="3"/>
  <c r="BB240" i="3"/>
  <c r="BC240" i="3"/>
  <c r="BH240" i="3"/>
  <c r="BI240" i="3"/>
  <c r="BN240" i="3"/>
  <c r="BV240" i="3"/>
  <c r="K241" i="3"/>
  <c r="L241" i="3"/>
  <c r="M241" i="3"/>
  <c r="N241" i="3"/>
  <c r="O241" i="3"/>
  <c r="P241" i="3"/>
  <c r="T241" i="3"/>
  <c r="U241" i="3"/>
  <c r="V241" i="3"/>
  <c r="W241" i="3"/>
  <c r="X241" i="3"/>
  <c r="Y241" i="3"/>
  <c r="Z241" i="3"/>
  <c r="AA241" i="3"/>
  <c r="AB241" i="3"/>
  <c r="AD241" i="3"/>
  <c r="AE241" i="3"/>
  <c r="AF241" i="3"/>
  <c r="AG241" i="3"/>
  <c r="AH241" i="3"/>
  <c r="AI241" i="3"/>
  <c r="AJ241" i="3"/>
  <c r="AK241" i="3"/>
  <c r="AL241" i="3"/>
  <c r="AM241" i="3"/>
  <c r="AP241" i="3"/>
  <c r="AR241" i="3"/>
  <c r="AS241" i="3"/>
  <c r="AT241" i="3"/>
  <c r="AU241" i="3"/>
  <c r="AV241" i="3"/>
  <c r="AW241" i="3"/>
  <c r="AX241" i="3"/>
  <c r="AY241" i="3"/>
  <c r="AZ241" i="3"/>
  <c r="BA241" i="3"/>
  <c r="BB241" i="3"/>
  <c r="BC241" i="3"/>
  <c r="BH241" i="3"/>
  <c r="BI241" i="3"/>
  <c r="BN241" i="3"/>
  <c r="BV241" i="3"/>
  <c r="K242" i="3"/>
  <c r="L242" i="3"/>
  <c r="M242" i="3"/>
  <c r="N242" i="3"/>
  <c r="O242" i="3"/>
  <c r="P242" i="3"/>
  <c r="T242" i="3"/>
  <c r="U242" i="3"/>
  <c r="V242" i="3"/>
  <c r="W242" i="3"/>
  <c r="X242" i="3"/>
  <c r="Y242" i="3"/>
  <c r="Z242" i="3"/>
  <c r="AA242" i="3"/>
  <c r="AB242" i="3"/>
  <c r="AD242" i="3"/>
  <c r="AE242" i="3"/>
  <c r="AF242" i="3"/>
  <c r="AG242" i="3"/>
  <c r="AH242" i="3"/>
  <c r="AI242" i="3"/>
  <c r="AJ242" i="3"/>
  <c r="AK242" i="3"/>
  <c r="AL242" i="3"/>
  <c r="AM242" i="3"/>
  <c r="AP242" i="3"/>
  <c r="AR242" i="3"/>
  <c r="AS242" i="3"/>
  <c r="AT242" i="3"/>
  <c r="AU242" i="3"/>
  <c r="AV242" i="3"/>
  <c r="AW242" i="3"/>
  <c r="AX242" i="3"/>
  <c r="AY242" i="3"/>
  <c r="AZ242" i="3"/>
  <c r="BA242" i="3"/>
  <c r="BB242" i="3"/>
  <c r="BC242" i="3"/>
  <c r="BH242" i="3"/>
  <c r="BI242" i="3"/>
  <c r="BN242" i="3"/>
  <c r="BV242" i="3"/>
  <c r="K243" i="3"/>
  <c r="L243" i="3"/>
  <c r="M243" i="3"/>
  <c r="N243" i="3"/>
  <c r="O243" i="3"/>
  <c r="P243" i="3"/>
  <c r="T243" i="3"/>
  <c r="U243" i="3"/>
  <c r="V243" i="3"/>
  <c r="W243" i="3"/>
  <c r="X243" i="3"/>
  <c r="Y243" i="3"/>
  <c r="Z243" i="3"/>
  <c r="AA243" i="3"/>
  <c r="AB243" i="3"/>
  <c r="AD243" i="3"/>
  <c r="AE243" i="3"/>
  <c r="AF243" i="3"/>
  <c r="AG243" i="3"/>
  <c r="AH243" i="3"/>
  <c r="AI243" i="3"/>
  <c r="AJ243" i="3"/>
  <c r="AK243" i="3"/>
  <c r="AL243" i="3"/>
  <c r="AM243" i="3"/>
  <c r="AP243" i="3"/>
  <c r="AR243" i="3"/>
  <c r="AS243" i="3"/>
  <c r="AT243" i="3"/>
  <c r="AU243" i="3"/>
  <c r="AV243" i="3"/>
  <c r="AW243" i="3"/>
  <c r="AX243" i="3"/>
  <c r="AY243" i="3"/>
  <c r="AZ243" i="3"/>
  <c r="BA243" i="3"/>
  <c r="BB243" i="3"/>
  <c r="BC243" i="3"/>
  <c r="BH243" i="3"/>
  <c r="BI243" i="3"/>
  <c r="BN243" i="3"/>
  <c r="BV243" i="3"/>
  <c r="K244" i="3"/>
  <c r="L244" i="3"/>
  <c r="M244" i="3"/>
  <c r="N244" i="3"/>
  <c r="O244" i="3"/>
  <c r="P244" i="3"/>
  <c r="T244" i="3"/>
  <c r="U244" i="3"/>
  <c r="V244" i="3"/>
  <c r="W244" i="3"/>
  <c r="X244" i="3"/>
  <c r="Y244" i="3"/>
  <c r="Z244" i="3"/>
  <c r="AA244" i="3"/>
  <c r="AB244" i="3"/>
  <c r="AD244" i="3"/>
  <c r="AE244" i="3"/>
  <c r="AF244" i="3"/>
  <c r="AG244" i="3"/>
  <c r="AH244" i="3"/>
  <c r="AI244" i="3"/>
  <c r="AJ244" i="3"/>
  <c r="AK244" i="3"/>
  <c r="AL244" i="3"/>
  <c r="AM244" i="3"/>
  <c r="AP244" i="3"/>
  <c r="AR244" i="3"/>
  <c r="AS244" i="3"/>
  <c r="AT244" i="3"/>
  <c r="AU244" i="3"/>
  <c r="AV244" i="3"/>
  <c r="AW244" i="3"/>
  <c r="AX244" i="3"/>
  <c r="AY244" i="3"/>
  <c r="AZ244" i="3"/>
  <c r="BA244" i="3"/>
  <c r="BB244" i="3"/>
  <c r="BC244" i="3"/>
  <c r="BH244" i="3"/>
  <c r="BI244" i="3"/>
  <c r="BN244" i="3"/>
  <c r="BV244" i="3"/>
  <c r="K245" i="3"/>
  <c r="L245" i="3"/>
  <c r="M245" i="3"/>
  <c r="N245" i="3"/>
  <c r="O245" i="3"/>
  <c r="P245" i="3"/>
  <c r="T245" i="3"/>
  <c r="U245" i="3"/>
  <c r="V245" i="3"/>
  <c r="W245" i="3"/>
  <c r="X245" i="3"/>
  <c r="Y245" i="3"/>
  <c r="Z245" i="3"/>
  <c r="AA245" i="3"/>
  <c r="AB245" i="3"/>
  <c r="AD245" i="3"/>
  <c r="AE245" i="3"/>
  <c r="AF245" i="3"/>
  <c r="AG245" i="3"/>
  <c r="AH245" i="3"/>
  <c r="AI245" i="3"/>
  <c r="AJ245" i="3"/>
  <c r="AK245" i="3"/>
  <c r="AL245" i="3"/>
  <c r="AM245" i="3"/>
  <c r="AP245" i="3"/>
  <c r="AR245" i="3"/>
  <c r="AS245" i="3"/>
  <c r="AT245" i="3"/>
  <c r="AU245" i="3"/>
  <c r="AV245" i="3"/>
  <c r="AW245" i="3"/>
  <c r="AX245" i="3"/>
  <c r="AY245" i="3"/>
  <c r="AZ245" i="3"/>
  <c r="BA245" i="3"/>
  <c r="BB245" i="3"/>
  <c r="BC245" i="3"/>
  <c r="BH245" i="3"/>
  <c r="BI245" i="3"/>
  <c r="BN245" i="3"/>
  <c r="BV245" i="3"/>
  <c r="K246" i="3"/>
  <c r="L246" i="3"/>
  <c r="M246" i="3"/>
  <c r="N246" i="3"/>
  <c r="O246" i="3"/>
  <c r="P246" i="3"/>
  <c r="T246" i="3"/>
  <c r="U246" i="3"/>
  <c r="V246" i="3"/>
  <c r="W246" i="3"/>
  <c r="X246" i="3"/>
  <c r="Y246" i="3"/>
  <c r="Z246" i="3"/>
  <c r="AA246" i="3"/>
  <c r="AB246" i="3"/>
  <c r="AD246" i="3"/>
  <c r="AE246" i="3"/>
  <c r="AF246" i="3"/>
  <c r="AG246" i="3"/>
  <c r="AH246" i="3"/>
  <c r="AI246" i="3"/>
  <c r="AJ246" i="3"/>
  <c r="AK246" i="3"/>
  <c r="AL246" i="3"/>
  <c r="AM246" i="3"/>
  <c r="AP246" i="3"/>
  <c r="AR246" i="3"/>
  <c r="AS246" i="3"/>
  <c r="AT246" i="3"/>
  <c r="AU246" i="3"/>
  <c r="AV246" i="3"/>
  <c r="AW246" i="3"/>
  <c r="AX246" i="3"/>
  <c r="AY246" i="3"/>
  <c r="AZ246" i="3"/>
  <c r="BA246" i="3"/>
  <c r="BB246" i="3"/>
  <c r="BC246" i="3"/>
  <c r="BH246" i="3"/>
  <c r="BI246" i="3"/>
  <c r="BN246" i="3"/>
  <c r="BV246" i="3"/>
  <c r="K247" i="3"/>
  <c r="L247" i="3"/>
  <c r="M247" i="3"/>
  <c r="N247" i="3"/>
  <c r="O247" i="3"/>
  <c r="P247" i="3"/>
  <c r="T247" i="3"/>
  <c r="U247" i="3"/>
  <c r="V247" i="3"/>
  <c r="W247" i="3"/>
  <c r="X247" i="3"/>
  <c r="Y247" i="3"/>
  <c r="Z247" i="3"/>
  <c r="AA247" i="3"/>
  <c r="AB247" i="3"/>
  <c r="AD247" i="3"/>
  <c r="AE247" i="3"/>
  <c r="AF247" i="3"/>
  <c r="AG247" i="3"/>
  <c r="AH247" i="3"/>
  <c r="AI247" i="3"/>
  <c r="AJ247" i="3"/>
  <c r="AK247" i="3"/>
  <c r="AL247" i="3"/>
  <c r="AM247" i="3"/>
  <c r="AP247" i="3"/>
  <c r="AR247" i="3"/>
  <c r="AS247" i="3"/>
  <c r="AT247" i="3"/>
  <c r="AU247" i="3"/>
  <c r="AV247" i="3"/>
  <c r="AW247" i="3"/>
  <c r="AX247" i="3"/>
  <c r="AY247" i="3"/>
  <c r="AZ247" i="3"/>
  <c r="BA247" i="3"/>
  <c r="BB247" i="3"/>
  <c r="BC247" i="3"/>
  <c r="BH247" i="3"/>
  <c r="BI247" i="3"/>
  <c r="BN247" i="3"/>
  <c r="BV247" i="3"/>
  <c r="K248" i="3"/>
  <c r="L248" i="3"/>
  <c r="M248" i="3"/>
  <c r="N248" i="3"/>
  <c r="O248" i="3"/>
  <c r="P248" i="3"/>
  <c r="T248" i="3"/>
  <c r="U248" i="3"/>
  <c r="V248" i="3"/>
  <c r="W248" i="3"/>
  <c r="X248" i="3"/>
  <c r="Y248" i="3"/>
  <c r="Z248" i="3"/>
  <c r="AA248" i="3"/>
  <c r="AB248" i="3"/>
  <c r="AD248" i="3"/>
  <c r="AE248" i="3"/>
  <c r="AF248" i="3"/>
  <c r="AG248" i="3"/>
  <c r="AH248" i="3"/>
  <c r="AI248" i="3"/>
  <c r="AJ248" i="3"/>
  <c r="AK248" i="3"/>
  <c r="AL248" i="3"/>
  <c r="AM248" i="3"/>
  <c r="AP248" i="3"/>
  <c r="AR248" i="3"/>
  <c r="AS248" i="3"/>
  <c r="AT248" i="3"/>
  <c r="AU248" i="3"/>
  <c r="AV248" i="3"/>
  <c r="AW248" i="3"/>
  <c r="AX248" i="3"/>
  <c r="AY248" i="3"/>
  <c r="AZ248" i="3"/>
  <c r="BA248" i="3"/>
  <c r="BB248" i="3"/>
  <c r="BC248" i="3"/>
  <c r="BH248" i="3"/>
  <c r="BI248" i="3"/>
  <c r="BN248" i="3"/>
  <c r="BV248" i="3"/>
  <c r="K249" i="3"/>
  <c r="L249" i="3"/>
  <c r="M249" i="3"/>
  <c r="N249" i="3"/>
  <c r="O249" i="3"/>
  <c r="P249" i="3"/>
  <c r="T249" i="3"/>
  <c r="U249" i="3"/>
  <c r="V249" i="3"/>
  <c r="W249" i="3"/>
  <c r="X249" i="3"/>
  <c r="Y249" i="3"/>
  <c r="Z249" i="3"/>
  <c r="AA249" i="3"/>
  <c r="AB249" i="3"/>
  <c r="AD249" i="3"/>
  <c r="AE249" i="3"/>
  <c r="AF249" i="3"/>
  <c r="AG249" i="3"/>
  <c r="AH249" i="3"/>
  <c r="AI249" i="3"/>
  <c r="AJ249" i="3"/>
  <c r="AK249" i="3"/>
  <c r="AL249" i="3"/>
  <c r="AM249" i="3"/>
  <c r="AP249" i="3"/>
  <c r="AR249" i="3"/>
  <c r="AS249" i="3"/>
  <c r="AT249" i="3"/>
  <c r="AU249" i="3"/>
  <c r="AV249" i="3"/>
  <c r="AW249" i="3"/>
  <c r="AX249" i="3"/>
  <c r="AY249" i="3"/>
  <c r="AZ249" i="3"/>
  <c r="BA249" i="3"/>
  <c r="BB249" i="3"/>
  <c r="BC249" i="3"/>
  <c r="BH249" i="3"/>
  <c r="BI249" i="3"/>
  <c r="BN249" i="3"/>
  <c r="BV249" i="3"/>
  <c r="K250" i="3"/>
  <c r="L250" i="3"/>
  <c r="M250" i="3"/>
  <c r="N250" i="3"/>
  <c r="O250" i="3"/>
  <c r="P250" i="3"/>
  <c r="T250" i="3"/>
  <c r="U250" i="3"/>
  <c r="V250" i="3"/>
  <c r="W250" i="3"/>
  <c r="X250" i="3"/>
  <c r="Y250" i="3"/>
  <c r="Z250" i="3"/>
  <c r="AA250" i="3"/>
  <c r="AB250" i="3"/>
  <c r="AD250" i="3"/>
  <c r="AE250" i="3"/>
  <c r="AF250" i="3"/>
  <c r="AG250" i="3"/>
  <c r="AH250" i="3"/>
  <c r="AI250" i="3"/>
  <c r="AJ250" i="3"/>
  <c r="AK250" i="3"/>
  <c r="AL250" i="3"/>
  <c r="AM250" i="3"/>
  <c r="AP250" i="3"/>
  <c r="AR250" i="3"/>
  <c r="AS250" i="3"/>
  <c r="AT250" i="3"/>
  <c r="AU250" i="3"/>
  <c r="AV250" i="3"/>
  <c r="AW250" i="3"/>
  <c r="AX250" i="3"/>
  <c r="AY250" i="3"/>
  <c r="AZ250" i="3"/>
  <c r="BA250" i="3"/>
  <c r="BB250" i="3"/>
  <c r="BC250" i="3"/>
  <c r="BH250" i="3"/>
  <c r="BI250" i="3"/>
  <c r="BN250" i="3"/>
  <c r="BV250" i="3"/>
  <c r="K251" i="3"/>
  <c r="L251" i="3"/>
  <c r="M251" i="3"/>
  <c r="N251" i="3"/>
  <c r="O251" i="3"/>
  <c r="P251" i="3"/>
  <c r="T251" i="3"/>
  <c r="U251" i="3"/>
  <c r="V251" i="3"/>
  <c r="W251" i="3"/>
  <c r="X251" i="3"/>
  <c r="Y251" i="3"/>
  <c r="Z251" i="3"/>
  <c r="AA251" i="3"/>
  <c r="AB251" i="3"/>
  <c r="AD251" i="3"/>
  <c r="AE251" i="3"/>
  <c r="AF251" i="3"/>
  <c r="AG251" i="3"/>
  <c r="AH251" i="3"/>
  <c r="AI251" i="3"/>
  <c r="AJ251" i="3"/>
  <c r="AK251" i="3"/>
  <c r="AL251" i="3"/>
  <c r="AM251" i="3"/>
  <c r="AP251" i="3"/>
  <c r="AR251" i="3"/>
  <c r="AS251" i="3"/>
  <c r="AT251" i="3"/>
  <c r="AU251" i="3"/>
  <c r="AV251" i="3"/>
  <c r="AW251" i="3"/>
  <c r="AX251" i="3"/>
  <c r="AY251" i="3"/>
  <c r="AZ251" i="3"/>
  <c r="BA251" i="3"/>
  <c r="BB251" i="3"/>
  <c r="BC251" i="3"/>
  <c r="BH251" i="3"/>
  <c r="BI251" i="3"/>
  <c r="BN251" i="3"/>
  <c r="BV251" i="3"/>
  <c r="K252" i="3"/>
  <c r="L252" i="3"/>
  <c r="M252" i="3"/>
  <c r="N252" i="3"/>
  <c r="O252" i="3"/>
  <c r="P252" i="3"/>
  <c r="T252" i="3"/>
  <c r="U252" i="3"/>
  <c r="V252" i="3"/>
  <c r="W252" i="3"/>
  <c r="X252" i="3"/>
  <c r="Y252" i="3"/>
  <c r="Z252" i="3"/>
  <c r="AA252" i="3"/>
  <c r="AB252" i="3"/>
  <c r="AD252" i="3"/>
  <c r="AE252" i="3"/>
  <c r="AF252" i="3"/>
  <c r="AG252" i="3"/>
  <c r="AH252" i="3"/>
  <c r="AI252" i="3"/>
  <c r="AJ252" i="3"/>
  <c r="AK252" i="3"/>
  <c r="AL252" i="3"/>
  <c r="AM252" i="3"/>
  <c r="AP252" i="3"/>
  <c r="AR252" i="3"/>
  <c r="AS252" i="3"/>
  <c r="AT252" i="3"/>
  <c r="AU252" i="3"/>
  <c r="AV252" i="3"/>
  <c r="AW252" i="3"/>
  <c r="AX252" i="3"/>
  <c r="AY252" i="3"/>
  <c r="AZ252" i="3"/>
  <c r="BA252" i="3"/>
  <c r="BB252" i="3"/>
  <c r="BC252" i="3"/>
  <c r="BH252" i="3"/>
  <c r="BI252" i="3"/>
  <c r="BN252" i="3"/>
  <c r="BV252" i="3"/>
  <c r="K253" i="3"/>
  <c r="L253" i="3"/>
  <c r="M253" i="3"/>
  <c r="N253" i="3"/>
  <c r="O253" i="3"/>
  <c r="P253" i="3"/>
  <c r="T253" i="3"/>
  <c r="U253" i="3"/>
  <c r="V253" i="3"/>
  <c r="W253" i="3"/>
  <c r="X253" i="3"/>
  <c r="Y253" i="3"/>
  <c r="Z253" i="3"/>
  <c r="AA253" i="3"/>
  <c r="AB253" i="3"/>
  <c r="AD253" i="3"/>
  <c r="AE253" i="3"/>
  <c r="AF253" i="3"/>
  <c r="AG253" i="3"/>
  <c r="AH253" i="3"/>
  <c r="AI253" i="3"/>
  <c r="AJ253" i="3"/>
  <c r="AK253" i="3"/>
  <c r="AL253" i="3"/>
  <c r="AM253" i="3"/>
  <c r="AP253" i="3"/>
  <c r="AR253" i="3"/>
  <c r="AS253" i="3"/>
  <c r="AT253" i="3"/>
  <c r="AU253" i="3"/>
  <c r="AV253" i="3"/>
  <c r="AW253" i="3"/>
  <c r="AX253" i="3"/>
  <c r="AY253" i="3"/>
  <c r="AZ253" i="3"/>
  <c r="BA253" i="3"/>
  <c r="BB253" i="3"/>
  <c r="BC253" i="3"/>
  <c r="BH253" i="3"/>
  <c r="BI253" i="3"/>
  <c r="BN253" i="3"/>
  <c r="BV253" i="3"/>
  <c r="K254" i="3"/>
  <c r="L254" i="3"/>
  <c r="M254" i="3"/>
  <c r="N254" i="3"/>
  <c r="O254" i="3"/>
  <c r="P254" i="3"/>
  <c r="T254" i="3"/>
  <c r="U254" i="3"/>
  <c r="V254" i="3"/>
  <c r="W254" i="3"/>
  <c r="X254" i="3"/>
  <c r="Y254" i="3"/>
  <c r="Z254" i="3"/>
  <c r="AA254" i="3"/>
  <c r="AB254" i="3"/>
  <c r="AD254" i="3"/>
  <c r="AE254" i="3"/>
  <c r="AF254" i="3"/>
  <c r="AG254" i="3"/>
  <c r="AH254" i="3"/>
  <c r="AI254" i="3"/>
  <c r="AJ254" i="3"/>
  <c r="AK254" i="3"/>
  <c r="AL254" i="3"/>
  <c r="AM254" i="3"/>
  <c r="AP254" i="3"/>
  <c r="AR254" i="3"/>
  <c r="AS254" i="3"/>
  <c r="AT254" i="3"/>
  <c r="AU254" i="3"/>
  <c r="AV254" i="3"/>
  <c r="AW254" i="3"/>
  <c r="AX254" i="3"/>
  <c r="AY254" i="3"/>
  <c r="AZ254" i="3"/>
  <c r="BA254" i="3"/>
  <c r="BB254" i="3"/>
  <c r="BC254" i="3"/>
  <c r="BH254" i="3"/>
  <c r="BI254" i="3"/>
  <c r="BN254" i="3"/>
  <c r="BV254" i="3"/>
  <c r="K255" i="3"/>
  <c r="L255" i="3"/>
  <c r="M255" i="3"/>
  <c r="N255" i="3"/>
  <c r="O255" i="3"/>
  <c r="P255" i="3"/>
  <c r="T255" i="3"/>
  <c r="U255" i="3"/>
  <c r="V255" i="3"/>
  <c r="W255" i="3"/>
  <c r="X255" i="3"/>
  <c r="Y255" i="3"/>
  <c r="Z255" i="3"/>
  <c r="AA255" i="3"/>
  <c r="AB255" i="3"/>
  <c r="AD255" i="3"/>
  <c r="AE255" i="3"/>
  <c r="AF255" i="3"/>
  <c r="AG255" i="3"/>
  <c r="AH255" i="3"/>
  <c r="AI255" i="3"/>
  <c r="AJ255" i="3"/>
  <c r="AK255" i="3"/>
  <c r="AL255" i="3"/>
  <c r="AM255" i="3"/>
  <c r="AP255" i="3"/>
  <c r="AR255" i="3"/>
  <c r="AS255" i="3"/>
  <c r="AT255" i="3"/>
  <c r="AU255" i="3"/>
  <c r="AV255" i="3"/>
  <c r="AW255" i="3"/>
  <c r="AX255" i="3"/>
  <c r="AY255" i="3"/>
  <c r="AZ255" i="3"/>
  <c r="BA255" i="3"/>
  <c r="BB255" i="3"/>
  <c r="BC255" i="3"/>
  <c r="BH255" i="3"/>
  <c r="BI255" i="3"/>
  <c r="BN255" i="3"/>
  <c r="BV255" i="3"/>
  <c r="K256" i="3"/>
  <c r="L256" i="3"/>
  <c r="M256" i="3"/>
  <c r="N256" i="3"/>
  <c r="O256" i="3"/>
  <c r="P256" i="3"/>
  <c r="T256" i="3"/>
  <c r="U256" i="3"/>
  <c r="V256" i="3"/>
  <c r="W256" i="3"/>
  <c r="X256" i="3"/>
  <c r="Y256" i="3"/>
  <c r="Z256" i="3"/>
  <c r="AA256" i="3"/>
  <c r="AB256" i="3"/>
  <c r="AD256" i="3"/>
  <c r="AE256" i="3"/>
  <c r="AF256" i="3"/>
  <c r="AG256" i="3"/>
  <c r="AH256" i="3"/>
  <c r="AI256" i="3"/>
  <c r="AJ256" i="3"/>
  <c r="AK256" i="3"/>
  <c r="AL256" i="3"/>
  <c r="AM256" i="3"/>
  <c r="AP256" i="3"/>
  <c r="AR256" i="3"/>
  <c r="AS256" i="3"/>
  <c r="AT256" i="3"/>
  <c r="AU256" i="3"/>
  <c r="AV256" i="3"/>
  <c r="AW256" i="3"/>
  <c r="AX256" i="3"/>
  <c r="AY256" i="3"/>
  <c r="AZ256" i="3"/>
  <c r="BA256" i="3"/>
  <c r="BB256" i="3"/>
  <c r="BC256" i="3"/>
  <c r="BH256" i="3"/>
  <c r="BI256" i="3"/>
  <c r="BN256" i="3"/>
  <c r="BV256" i="3"/>
  <c r="K257" i="3"/>
  <c r="L257" i="3"/>
  <c r="M257" i="3"/>
  <c r="N257" i="3"/>
  <c r="O257" i="3"/>
  <c r="P257" i="3"/>
  <c r="T257" i="3"/>
  <c r="U257" i="3"/>
  <c r="V257" i="3"/>
  <c r="W257" i="3"/>
  <c r="X257" i="3"/>
  <c r="Y257" i="3"/>
  <c r="Z257" i="3"/>
  <c r="AA257" i="3"/>
  <c r="AB257" i="3"/>
  <c r="AD257" i="3"/>
  <c r="AE257" i="3"/>
  <c r="AF257" i="3"/>
  <c r="AG257" i="3"/>
  <c r="AH257" i="3"/>
  <c r="AI257" i="3"/>
  <c r="AJ257" i="3"/>
  <c r="AK257" i="3"/>
  <c r="AL257" i="3"/>
  <c r="AM257" i="3"/>
  <c r="AP257" i="3"/>
  <c r="AR257" i="3"/>
  <c r="AS257" i="3"/>
  <c r="AT257" i="3"/>
  <c r="AU257" i="3"/>
  <c r="AV257" i="3"/>
  <c r="AW257" i="3"/>
  <c r="AX257" i="3"/>
  <c r="AY257" i="3"/>
  <c r="AZ257" i="3"/>
  <c r="BA257" i="3"/>
  <c r="BB257" i="3"/>
  <c r="BC257" i="3"/>
  <c r="BH257" i="3"/>
  <c r="BI257" i="3"/>
  <c r="BN257" i="3"/>
  <c r="BV257" i="3"/>
  <c r="K258" i="3"/>
  <c r="L258" i="3"/>
  <c r="M258" i="3"/>
  <c r="N258" i="3"/>
  <c r="O258" i="3"/>
  <c r="P258" i="3"/>
  <c r="T258" i="3"/>
  <c r="U258" i="3"/>
  <c r="V258" i="3"/>
  <c r="W258" i="3"/>
  <c r="X258" i="3"/>
  <c r="Y258" i="3"/>
  <c r="Z258" i="3"/>
  <c r="AA258" i="3"/>
  <c r="AB258" i="3"/>
  <c r="AD258" i="3"/>
  <c r="AE258" i="3"/>
  <c r="AF258" i="3"/>
  <c r="AG258" i="3"/>
  <c r="AH258" i="3"/>
  <c r="AI258" i="3"/>
  <c r="AJ258" i="3"/>
  <c r="AK258" i="3"/>
  <c r="AL258" i="3"/>
  <c r="AM258" i="3"/>
  <c r="AP258" i="3"/>
  <c r="AR258" i="3"/>
  <c r="AS258" i="3"/>
  <c r="AT258" i="3"/>
  <c r="AU258" i="3"/>
  <c r="AV258" i="3"/>
  <c r="AW258" i="3"/>
  <c r="AX258" i="3"/>
  <c r="AY258" i="3"/>
  <c r="AZ258" i="3"/>
  <c r="BA258" i="3"/>
  <c r="BB258" i="3"/>
  <c r="BC258" i="3"/>
  <c r="BH258" i="3"/>
  <c r="BI258" i="3"/>
  <c r="BN258" i="3"/>
  <c r="BV258" i="3"/>
  <c r="K259" i="3"/>
  <c r="L259" i="3"/>
  <c r="M259" i="3"/>
  <c r="N259" i="3"/>
  <c r="O259" i="3"/>
  <c r="P259" i="3"/>
  <c r="T259" i="3"/>
  <c r="U259" i="3"/>
  <c r="V259" i="3"/>
  <c r="W259" i="3"/>
  <c r="X259" i="3"/>
  <c r="Y259" i="3"/>
  <c r="Z259" i="3"/>
  <c r="AA259" i="3"/>
  <c r="AB259" i="3"/>
  <c r="AD259" i="3"/>
  <c r="AE259" i="3"/>
  <c r="AF259" i="3"/>
  <c r="AG259" i="3"/>
  <c r="AH259" i="3"/>
  <c r="AI259" i="3"/>
  <c r="AJ259" i="3"/>
  <c r="AK259" i="3"/>
  <c r="AL259" i="3"/>
  <c r="AM259" i="3"/>
  <c r="AP259" i="3"/>
  <c r="AR259" i="3"/>
  <c r="AS259" i="3"/>
  <c r="AT259" i="3"/>
  <c r="AU259" i="3"/>
  <c r="AV259" i="3"/>
  <c r="AW259" i="3"/>
  <c r="AX259" i="3"/>
  <c r="AY259" i="3"/>
  <c r="AZ259" i="3"/>
  <c r="BA259" i="3"/>
  <c r="BB259" i="3"/>
  <c r="BC259" i="3"/>
  <c r="BH259" i="3"/>
  <c r="BI259" i="3"/>
  <c r="BN259" i="3"/>
  <c r="BV259" i="3"/>
  <c r="K260" i="3"/>
  <c r="L260" i="3"/>
  <c r="M260" i="3"/>
  <c r="N260" i="3"/>
  <c r="O260" i="3"/>
  <c r="P260" i="3"/>
  <c r="T260" i="3"/>
  <c r="U260" i="3"/>
  <c r="V260" i="3"/>
  <c r="W260" i="3"/>
  <c r="X260" i="3"/>
  <c r="Y260" i="3"/>
  <c r="Z260" i="3"/>
  <c r="AA260" i="3"/>
  <c r="AB260" i="3"/>
  <c r="AD260" i="3"/>
  <c r="AE260" i="3"/>
  <c r="AF260" i="3"/>
  <c r="AG260" i="3"/>
  <c r="AH260" i="3"/>
  <c r="AI260" i="3"/>
  <c r="AJ260" i="3"/>
  <c r="AK260" i="3"/>
  <c r="AL260" i="3"/>
  <c r="AM260" i="3"/>
  <c r="AP260" i="3"/>
  <c r="AR260" i="3"/>
  <c r="AS260" i="3"/>
  <c r="AT260" i="3"/>
  <c r="AU260" i="3"/>
  <c r="AV260" i="3"/>
  <c r="AW260" i="3"/>
  <c r="AX260" i="3"/>
  <c r="AY260" i="3"/>
  <c r="AZ260" i="3"/>
  <c r="BA260" i="3"/>
  <c r="BB260" i="3"/>
  <c r="BC260" i="3"/>
  <c r="BH260" i="3"/>
  <c r="BI260" i="3"/>
  <c r="BN260" i="3"/>
  <c r="BV260" i="3"/>
  <c r="K261" i="3"/>
  <c r="L261" i="3"/>
  <c r="M261" i="3"/>
  <c r="N261" i="3"/>
  <c r="O261" i="3"/>
  <c r="P261" i="3"/>
  <c r="T261" i="3"/>
  <c r="U261" i="3"/>
  <c r="V261" i="3"/>
  <c r="W261" i="3"/>
  <c r="X261" i="3"/>
  <c r="Y261" i="3"/>
  <c r="Z261" i="3"/>
  <c r="AA261" i="3"/>
  <c r="AB261" i="3"/>
  <c r="AD261" i="3"/>
  <c r="AE261" i="3"/>
  <c r="AF261" i="3"/>
  <c r="AG261" i="3"/>
  <c r="AH261" i="3"/>
  <c r="AI261" i="3"/>
  <c r="AJ261" i="3"/>
  <c r="AK261" i="3"/>
  <c r="AL261" i="3"/>
  <c r="AM261" i="3"/>
  <c r="AP261" i="3"/>
  <c r="AR261" i="3"/>
  <c r="AS261" i="3"/>
  <c r="AT261" i="3"/>
  <c r="AU261" i="3"/>
  <c r="AV261" i="3"/>
  <c r="AW261" i="3"/>
  <c r="AX261" i="3"/>
  <c r="AY261" i="3"/>
  <c r="AZ261" i="3"/>
  <c r="BA261" i="3"/>
  <c r="BB261" i="3"/>
  <c r="BC261" i="3"/>
  <c r="BH261" i="3"/>
  <c r="BI261" i="3"/>
  <c r="BN261" i="3"/>
  <c r="BV261" i="3"/>
  <c r="K262" i="3"/>
  <c r="L262" i="3"/>
  <c r="M262" i="3"/>
  <c r="N262" i="3"/>
  <c r="O262" i="3"/>
  <c r="P262" i="3"/>
  <c r="T262" i="3"/>
  <c r="U262" i="3"/>
  <c r="V262" i="3"/>
  <c r="W262" i="3"/>
  <c r="X262" i="3"/>
  <c r="Y262" i="3"/>
  <c r="Z262" i="3"/>
  <c r="AA262" i="3"/>
  <c r="AB262" i="3"/>
  <c r="AD262" i="3"/>
  <c r="AE262" i="3"/>
  <c r="AF262" i="3"/>
  <c r="AG262" i="3"/>
  <c r="AH262" i="3"/>
  <c r="AI262" i="3"/>
  <c r="AJ262" i="3"/>
  <c r="AK262" i="3"/>
  <c r="AL262" i="3"/>
  <c r="AM262" i="3"/>
  <c r="AP262" i="3"/>
  <c r="AR262" i="3"/>
  <c r="AS262" i="3"/>
  <c r="AT262" i="3"/>
  <c r="AU262" i="3"/>
  <c r="AV262" i="3"/>
  <c r="AW262" i="3"/>
  <c r="AX262" i="3"/>
  <c r="AY262" i="3"/>
  <c r="AZ262" i="3"/>
  <c r="BA262" i="3"/>
  <c r="BB262" i="3"/>
  <c r="BC262" i="3"/>
  <c r="BH262" i="3"/>
  <c r="BI262" i="3"/>
  <c r="BN262" i="3"/>
  <c r="BV262" i="3"/>
  <c r="K263" i="3"/>
  <c r="L263" i="3"/>
  <c r="M263" i="3"/>
  <c r="N263" i="3"/>
  <c r="O263" i="3"/>
  <c r="P263" i="3"/>
  <c r="T263" i="3"/>
  <c r="U263" i="3"/>
  <c r="V263" i="3"/>
  <c r="W263" i="3"/>
  <c r="X263" i="3"/>
  <c r="Y263" i="3"/>
  <c r="Z263" i="3"/>
  <c r="AA263" i="3"/>
  <c r="AB263" i="3"/>
  <c r="AD263" i="3"/>
  <c r="AE263" i="3"/>
  <c r="AF263" i="3"/>
  <c r="AG263" i="3"/>
  <c r="AH263" i="3"/>
  <c r="AI263" i="3"/>
  <c r="AJ263" i="3"/>
  <c r="AK263" i="3"/>
  <c r="AL263" i="3"/>
  <c r="AM263" i="3"/>
  <c r="AP263" i="3"/>
  <c r="AR263" i="3"/>
  <c r="AS263" i="3"/>
  <c r="AT263" i="3"/>
  <c r="AU263" i="3"/>
  <c r="AV263" i="3"/>
  <c r="AW263" i="3"/>
  <c r="AX263" i="3"/>
  <c r="AY263" i="3"/>
  <c r="AZ263" i="3"/>
  <c r="BA263" i="3"/>
  <c r="BB263" i="3"/>
  <c r="BC263" i="3"/>
  <c r="BH263" i="3"/>
  <c r="BI263" i="3"/>
  <c r="BN263" i="3"/>
  <c r="BV263" i="3"/>
  <c r="K264" i="3"/>
  <c r="L264" i="3"/>
  <c r="M264" i="3"/>
  <c r="N264" i="3"/>
  <c r="O264" i="3"/>
  <c r="P264" i="3"/>
  <c r="T264" i="3"/>
  <c r="U264" i="3"/>
  <c r="V264" i="3"/>
  <c r="W264" i="3"/>
  <c r="X264" i="3"/>
  <c r="Y264" i="3"/>
  <c r="Z264" i="3"/>
  <c r="AA264" i="3"/>
  <c r="AB264" i="3"/>
  <c r="AD264" i="3"/>
  <c r="AE264" i="3"/>
  <c r="AF264" i="3"/>
  <c r="AG264" i="3"/>
  <c r="AH264" i="3"/>
  <c r="AI264" i="3"/>
  <c r="AJ264" i="3"/>
  <c r="AK264" i="3"/>
  <c r="AL264" i="3"/>
  <c r="AM264" i="3"/>
  <c r="AP264" i="3"/>
  <c r="AR264" i="3"/>
  <c r="AS264" i="3"/>
  <c r="AT264" i="3"/>
  <c r="AU264" i="3"/>
  <c r="AV264" i="3"/>
  <c r="AW264" i="3"/>
  <c r="AX264" i="3"/>
  <c r="AY264" i="3"/>
  <c r="AZ264" i="3"/>
  <c r="BA264" i="3"/>
  <c r="BB264" i="3"/>
  <c r="BC264" i="3"/>
  <c r="BH264" i="3"/>
  <c r="BI264" i="3"/>
  <c r="BN264" i="3"/>
  <c r="BV264" i="3"/>
  <c r="K265" i="3"/>
  <c r="L265" i="3"/>
  <c r="M265" i="3"/>
  <c r="N265" i="3"/>
  <c r="O265" i="3"/>
  <c r="P265" i="3"/>
  <c r="T265" i="3"/>
  <c r="U265" i="3"/>
  <c r="V265" i="3"/>
  <c r="W265" i="3"/>
  <c r="X265" i="3"/>
  <c r="Y265" i="3"/>
  <c r="Z265" i="3"/>
  <c r="AA265" i="3"/>
  <c r="AB265" i="3"/>
  <c r="AD265" i="3"/>
  <c r="AE265" i="3"/>
  <c r="AF265" i="3"/>
  <c r="AG265" i="3"/>
  <c r="AH265" i="3"/>
  <c r="AI265" i="3"/>
  <c r="AJ265" i="3"/>
  <c r="AK265" i="3"/>
  <c r="AL265" i="3"/>
  <c r="AM265" i="3"/>
  <c r="AP265" i="3"/>
  <c r="AR265" i="3"/>
  <c r="AS265" i="3"/>
  <c r="AT265" i="3"/>
  <c r="AU265" i="3"/>
  <c r="AV265" i="3"/>
  <c r="AW265" i="3"/>
  <c r="AX265" i="3"/>
  <c r="AY265" i="3"/>
  <c r="AZ265" i="3"/>
  <c r="BA265" i="3"/>
  <c r="BB265" i="3"/>
  <c r="BC265" i="3"/>
  <c r="BH265" i="3"/>
  <c r="BI265" i="3"/>
  <c r="BN265" i="3"/>
  <c r="BV265" i="3"/>
  <c r="K266" i="3"/>
  <c r="L266" i="3"/>
  <c r="M266" i="3"/>
  <c r="N266" i="3"/>
  <c r="O266" i="3"/>
  <c r="P266" i="3"/>
  <c r="T266" i="3"/>
  <c r="U266" i="3"/>
  <c r="V266" i="3"/>
  <c r="W266" i="3"/>
  <c r="X266" i="3"/>
  <c r="Y266" i="3"/>
  <c r="Z266" i="3"/>
  <c r="AA266" i="3"/>
  <c r="AB266" i="3"/>
  <c r="AD266" i="3"/>
  <c r="AE266" i="3"/>
  <c r="AF266" i="3"/>
  <c r="AG266" i="3"/>
  <c r="AH266" i="3"/>
  <c r="AI266" i="3"/>
  <c r="AJ266" i="3"/>
  <c r="AK266" i="3"/>
  <c r="AL266" i="3"/>
  <c r="AM266" i="3"/>
  <c r="AP266" i="3"/>
  <c r="AR266" i="3"/>
  <c r="AS266" i="3"/>
  <c r="AT266" i="3"/>
  <c r="AU266" i="3"/>
  <c r="AV266" i="3"/>
  <c r="AW266" i="3"/>
  <c r="AX266" i="3"/>
  <c r="AY266" i="3"/>
  <c r="AZ266" i="3"/>
  <c r="BA266" i="3"/>
  <c r="BB266" i="3"/>
  <c r="BC266" i="3"/>
  <c r="BH266" i="3"/>
  <c r="BI266" i="3"/>
  <c r="BN266" i="3"/>
  <c r="BV266" i="3"/>
  <c r="K267" i="3"/>
  <c r="L267" i="3"/>
  <c r="M267" i="3"/>
  <c r="N267" i="3"/>
  <c r="O267" i="3"/>
  <c r="P267" i="3"/>
  <c r="T267" i="3"/>
  <c r="U267" i="3"/>
  <c r="V267" i="3"/>
  <c r="W267" i="3"/>
  <c r="X267" i="3"/>
  <c r="Y267" i="3"/>
  <c r="Z267" i="3"/>
  <c r="AA267" i="3"/>
  <c r="AB267" i="3"/>
  <c r="AD267" i="3"/>
  <c r="AE267" i="3"/>
  <c r="AF267" i="3"/>
  <c r="AG267" i="3"/>
  <c r="AH267" i="3"/>
  <c r="AI267" i="3"/>
  <c r="AJ267" i="3"/>
  <c r="AK267" i="3"/>
  <c r="AL267" i="3"/>
  <c r="AM267" i="3"/>
  <c r="AP267" i="3"/>
  <c r="AR267" i="3"/>
  <c r="AS267" i="3"/>
  <c r="AT267" i="3"/>
  <c r="AU267" i="3"/>
  <c r="AV267" i="3"/>
  <c r="AW267" i="3"/>
  <c r="AX267" i="3"/>
  <c r="AY267" i="3"/>
  <c r="AZ267" i="3"/>
  <c r="BA267" i="3"/>
  <c r="BB267" i="3"/>
  <c r="BC267" i="3"/>
  <c r="BH267" i="3"/>
  <c r="BI267" i="3"/>
  <c r="BN267" i="3"/>
  <c r="BV267" i="3"/>
  <c r="K268" i="3"/>
  <c r="L268" i="3"/>
  <c r="M268" i="3"/>
  <c r="N268" i="3"/>
  <c r="O268" i="3"/>
  <c r="P268" i="3"/>
  <c r="T268" i="3"/>
  <c r="U268" i="3"/>
  <c r="V268" i="3"/>
  <c r="W268" i="3"/>
  <c r="X268" i="3"/>
  <c r="Y268" i="3"/>
  <c r="Z268" i="3"/>
  <c r="AA268" i="3"/>
  <c r="AB268" i="3"/>
  <c r="AD268" i="3"/>
  <c r="AE268" i="3"/>
  <c r="AF268" i="3"/>
  <c r="AG268" i="3"/>
  <c r="AH268" i="3"/>
  <c r="AI268" i="3"/>
  <c r="AJ268" i="3"/>
  <c r="AK268" i="3"/>
  <c r="AL268" i="3"/>
  <c r="AM268" i="3"/>
  <c r="AP268" i="3"/>
  <c r="AR268" i="3"/>
  <c r="AS268" i="3"/>
  <c r="AT268" i="3"/>
  <c r="AU268" i="3"/>
  <c r="AV268" i="3"/>
  <c r="AW268" i="3"/>
  <c r="AX268" i="3"/>
  <c r="AY268" i="3"/>
  <c r="AZ268" i="3"/>
  <c r="BA268" i="3"/>
  <c r="BB268" i="3"/>
  <c r="BC268" i="3"/>
  <c r="BH268" i="3"/>
  <c r="BI268" i="3"/>
  <c r="BN268" i="3"/>
  <c r="BV268" i="3"/>
  <c r="K269" i="3"/>
  <c r="L269" i="3"/>
  <c r="M269" i="3"/>
  <c r="N269" i="3"/>
  <c r="O269" i="3"/>
  <c r="P269" i="3"/>
  <c r="T269" i="3"/>
  <c r="U269" i="3"/>
  <c r="V269" i="3"/>
  <c r="W269" i="3"/>
  <c r="X269" i="3"/>
  <c r="Y269" i="3"/>
  <c r="Z269" i="3"/>
  <c r="AA269" i="3"/>
  <c r="AB269" i="3"/>
  <c r="AD269" i="3"/>
  <c r="AE269" i="3"/>
  <c r="AF269" i="3"/>
  <c r="AG269" i="3"/>
  <c r="AH269" i="3"/>
  <c r="AI269" i="3"/>
  <c r="AJ269" i="3"/>
  <c r="AK269" i="3"/>
  <c r="AL269" i="3"/>
  <c r="AM269" i="3"/>
  <c r="AP269" i="3"/>
  <c r="AR269" i="3"/>
  <c r="AS269" i="3"/>
  <c r="AT269" i="3"/>
  <c r="AU269" i="3"/>
  <c r="AV269" i="3"/>
  <c r="AW269" i="3"/>
  <c r="AX269" i="3"/>
  <c r="AY269" i="3"/>
  <c r="AZ269" i="3"/>
  <c r="BA269" i="3"/>
  <c r="BB269" i="3"/>
  <c r="BC269" i="3"/>
  <c r="BH269" i="3"/>
  <c r="BI269" i="3"/>
  <c r="BN269" i="3"/>
  <c r="BV269" i="3"/>
  <c r="K270" i="3"/>
  <c r="L270" i="3"/>
  <c r="M270" i="3"/>
  <c r="N270" i="3"/>
  <c r="O270" i="3"/>
  <c r="P270" i="3"/>
  <c r="T270" i="3"/>
  <c r="U270" i="3"/>
  <c r="V270" i="3"/>
  <c r="W270" i="3"/>
  <c r="X270" i="3"/>
  <c r="Y270" i="3"/>
  <c r="Z270" i="3"/>
  <c r="AA270" i="3"/>
  <c r="AB270" i="3"/>
  <c r="AD270" i="3"/>
  <c r="AE270" i="3"/>
  <c r="AF270" i="3"/>
  <c r="AG270" i="3"/>
  <c r="AH270" i="3"/>
  <c r="AI270" i="3"/>
  <c r="AJ270" i="3"/>
  <c r="AK270" i="3"/>
  <c r="AL270" i="3"/>
  <c r="AM270" i="3"/>
  <c r="AP270" i="3"/>
  <c r="AR270" i="3"/>
  <c r="AS270" i="3"/>
  <c r="AT270" i="3"/>
  <c r="AU270" i="3"/>
  <c r="AV270" i="3"/>
  <c r="AW270" i="3"/>
  <c r="AX270" i="3"/>
  <c r="AY270" i="3"/>
  <c r="AZ270" i="3"/>
  <c r="BA270" i="3"/>
  <c r="BB270" i="3"/>
  <c r="BC270" i="3"/>
  <c r="BH270" i="3"/>
  <c r="BI270" i="3"/>
  <c r="BN270" i="3"/>
  <c r="BV270" i="3"/>
  <c r="K271" i="3"/>
  <c r="L271" i="3"/>
  <c r="M271" i="3"/>
  <c r="N271" i="3"/>
  <c r="O271" i="3"/>
  <c r="P271" i="3"/>
  <c r="T271" i="3"/>
  <c r="U271" i="3"/>
  <c r="V271" i="3"/>
  <c r="W271" i="3"/>
  <c r="X271" i="3"/>
  <c r="Y271" i="3"/>
  <c r="Z271" i="3"/>
  <c r="AA271" i="3"/>
  <c r="AB271" i="3"/>
  <c r="AD271" i="3"/>
  <c r="AE271" i="3"/>
  <c r="AF271" i="3"/>
  <c r="AG271" i="3"/>
  <c r="AH271" i="3"/>
  <c r="AI271" i="3"/>
  <c r="AJ271" i="3"/>
  <c r="AK271" i="3"/>
  <c r="AL271" i="3"/>
  <c r="AM271" i="3"/>
  <c r="AP271" i="3"/>
  <c r="AR271" i="3"/>
  <c r="AS271" i="3"/>
  <c r="AT271" i="3"/>
  <c r="AU271" i="3"/>
  <c r="AV271" i="3"/>
  <c r="AW271" i="3"/>
  <c r="AX271" i="3"/>
  <c r="AY271" i="3"/>
  <c r="AZ271" i="3"/>
  <c r="BA271" i="3"/>
  <c r="BB271" i="3"/>
  <c r="BC271" i="3"/>
  <c r="BH271" i="3"/>
  <c r="BI271" i="3"/>
  <c r="BN271" i="3"/>
  <c r="BV271" i="3"/>
  <c r="K272" i="3"/>
  <c r="L272" i="3"/>
  <c r="M272" i="3"/>
  <c r="N272" i="3"/>
  <c r="O272" i="3"/>
  <c r="P272" i="3"/>
  <c r="T272" i="3"/>
  <c r="U272" i="3"/>
  <c r="V272" i="3"/>
  <c r="W272" i="3"/>
  <c r="X272" i="3"/>
  <c r="Y272" i="3"/>
  <c r="Z272" i="3"/>
  <c r="AA272" i="3"/>
  <c r="AB272" i="3"/>
  <c r="AD272" i="3"/>
  <c r="AE272" i="3"/>
  <c r="AF272" i="3"/>
  <c r="AG272" i="3"/>
  <c r="AH272" i="3"/>
  <c r="AI272" i="3"/>
  <c r="AJ272" i="3"/>
  <c r="AK272" i="3"/>
  <c r="AL272" i="3"/>
  <c r="AM272" i="3"/>
  <c r="AP272" i="3"/>
  <c r="AR272" i="3"/>
  <c r="AS272" i="3"/>
  <c r="AT272" i="3"/>
  <c r="AU272" i="3"/>
  <c r="AV272" i="3"/>
  <c r="AW272" i="3"/>
  <c r="AX272" i="3"/>
  <c r="AY272" i="3"/>
  <c r="AZ272" i="3"/>
  <c r="BA272" i="3"/>
  <c r="BB272" i="3"/>
  <c r="BC272" i="3"/>
  <c r="BH272" i="3"/>
  <c r="BI272" i="3"/>
  <c r="BN272" i="3"/>
  <c r="BV272" i="3"/>
  <c r="K273" i="3"/>
  <c r="L273" i="3"/>
  <c r="M273" i="3"/>
  <c r="N273" i="3"/>
  <c r="O273" i="3"/>
  <c r="P273" i="3"/>
  <c r="T273" i="3"/>
  <c r="U273" i="3"/>
  <c r="V273" i="3"/>
  <c r="W273" i="3"/>
  <c r="X273" i="3"/>
  <c r="Y273" i="3"/>
  <c r="Z273" i="3"/>
  <c r="AA273" i="3"/>
  <c r="AB273" i="3"/>
  <c r="AD273" i="3"/>
  <c r="AE273" i="3"/>
  <c r="AF273" i="3"/>
  <c r="AG273" i="3"/>
  <c r="AH273" i="3"/>
  <c r="AI273" i="3"/>
  <c r="AJ273" i="3"/>
  <c r="AK273" i="3"/>
  <c r="AL273" i="3"/>
  <c r="AM273" i="3"/>
  <c r="AP273" i="3"/>
  <c r="AR273" i="3"/>
  <c r="AS273" i="3"/>
  <c r="AT273" i="3"/>
  <c r="AU273" i="3"/>
  <c r="AV273" i="3"/>
  <c r="AW273" i="3"/>
  <c r="AX273" i="3"/>
  <c r="AY273" i="3"/>
  <c r="AZ273" i="3"/>
  <c r="BA273" i="3"/>
  <c r="BB273" i="3"/>
  <c r="BC273" i="3"/>
  <c r="BH273" i="3"/>
  <c r="BI273" i="3"/>
  <c r="BN273" i="3"/>
  <c r="BV273" i="3"/>
  <c r="K274" i="3"/>
  <c r="L274" i="3"/>
  <c r="M274" i="3"/>
  <c r="N274" i="3"/>
  <c r="O274" i="3"/>
  <c r="P274" i="3"/>
  <c r="T274" i="3"/>
  <c r="U274" i="3"/>
  <c r="V274" i="3"/>
  <c r="W274" i="3"/>
  <c r="X274" i="3"/>
  <c r="Y274" i="3"/>
  <c r="Z274" i="3"/>
  <c r="AA274" i="3"/>
  <c r="AB274" i="3"/>
  <c r="AD274" i="3"/>
  <c r="AE274" i="3"/>
  <c r="AF274" i="3"/>
  <c r="AG274" i="3"/>
  <c r="AH274" i="3"/>
  <c r="AI274" i="3"/>
  <c r="AJ274" i="3"/>
  <c r="AK274" i="3"/>
  <c r="AL274" i="3"/>
  <c r="AM274" i="3"/>
  <c r="AP274" i="3"/>
  <c r="AR274" i="3"/>
  <c r="AS274" i="3"/>
  <c r="AT274" i="3"/>
  <c r="AU274" i="3"/>
  <c r="AV274" i="3"/>
  <c r="AW274" i="3"/>
  <c r="AX274" i="3"/>
  <c r="AY274" i="3"/>
  <c r="AZ274" i="3"/>
  <c r="BA274" i="3"/>
  <c r="BB274" i="3"/>
  <c r="BC274" i="3"/>
  <c r="BH274" i="3"/>
  <c r="BI274" i="3"/>
  <c r="BN274" i="3"/>
  <c r="BV274" i="3"/>
  <c r="K275" i="3"/>
  <c r="L275" i="3"/>
  <c r="M275" i="3"/>
  <c r="N275" i="3"/>
  <c r="O275" i="3"/>
  <c r="P275" i="3"/>
  <c r="T275" i="3"/>
  <c r="U275" i="3"/>
  <c r="V275" i="3"/>
  <c r="W275" i="3"/>
  <c r="X275" i="3"/>
  <c r="Y275" i="3"/>
  <c r="Z275" i="3"/>
  <c r="AA275" i="3"/>
  <c r="AB275" i="3"/>
  <c r="AD275" i="3"/>
  <c r="AE275" i="3"/>
  <c r="AF275" i="3"/>
  <c r="AG275" i="3"/>
  <c r="AH275" i="3"/>
  <c r="AI275" i="3"/>
  <c r="AJ275" i="3"/>
  <c r="AK275" i="3"/>
  <c r="AL275" i="3"/>
  <c r="AM275" i="3"/>
  <c r="AP275" i="3"/>
  <c r="AR275" i="3"/>
  <c r="AS275" i="3"/>
  <c r="AT275" i="3"/>
  <c r="AU275" i="3"/>
  <c r="AV275" i="3"/>
  <c r="AW275" i="3"/>
  <c r="AX275" i="3"/>
  <c r="AY275" i="3"/>
  <c r="AZ275" i="3"/>
  <c r="BA275" i="3"/>
  <c r="BB275" i="3"/>
  <c r="BC275" i="3"/>
  <c r="BH275" i="3"/>
  <c r="BI275" i="3"/>
  <c r="BN275" i="3"/>
  <c r="BV275" i="3"/>
  <c r="K276" i="3"/>
  <c r="L276" i="3"/>
  <c r="M276" i="3"/>
  <c r="N276" i="3"/>
  <c r="O276" i="3"/>
  <c r="P276" i="3"/>
  <c r="T276" i="3"/>
  <c r="U276" i="3"/>
  <c r="V276" i="3"/>
  <c r="W276" i="3"/>
  <c r="X276" i="3"/>
  <c r="Y276" i="3"/>
  <c r="Z276" i="3"/>
  <c r="AA276" i="3"/>
  <c r="AB276" i="3"/>
  <c r="AD276" i="3"/>
  <c r="AE276" i="3"/>
  <c r="AF276" i="3"/>
  <c r="AG276" i="3"/>
  <c r="AH276" i="3"/>
  <c r="AI276" i="3"/>
  <c r="AJ276" i="3"/>
  <c r="AK276" i="3"/>
  <c r="AL276" i="3"/>
  <c r="AM276" i="3"/>
  <c r="AP276" i="3"/>
  <c r="AR276" i="3"/>
  <c r="AS276" i="3"/>
  <c r="AT276" i="3"/>
  <c r="AU276" i="3"/>
  <c r="AV276" i="3"/>
  <c r="AW276" i="3"/>
  <c r="AX276" i="3"/>
  <c r="AY276" i="3"/>
  <c r="AZ276" i="3"/>
  <c r="BA276" i="3"/>
  <c r="BB276" i="3"/>
  <c r="BC276" i="3"/>
  <c r="BH276" i="3"/>
  <c r="BI276" i="3"/>
  <c r="BN276" i="3"/>
  <c r="BV276" i="3"/>
  <c r="K277" i="3"/>
  <c r="L277" i="3"/>
  <c r="M277" i="3"/>
  <c r="N277" i="3"/>
  <c r="O277" i="3"/>
  <c r="P277" i="3"/>
  <c r="T277" i="3"/>
  <c r="U277" i="3"/>
  <c r="V277" i="3"/>
  <c r="W277" i="3"/>
  <c r="X277" i="3"/>
  <c r="Y277" i="3"/>
  <c r="Z277" i="3"/>
  <c r="AA277" i="3"/>
  <c r="AB277" i="3"/>
  <c r="AD277" i="3"/>
  <c r="AE277" i="3"/>
  <c r="AF277" i="3"/>
  <c r="AG277" i="3"/>
  <c r="AH277" i="3"/>
  <c r="AI277" i="3"/>
  <c r="AJ277" i="3"/>
  <c r="AK277" i="3"/>
  <c r="AL277" i="3"/>
  <c r="AM277" i="3"/>
  <c r="AP277" i="3"/>
  <c r="AR277" i="3"/>
  <c r="AS277" i="3"/>
  <c r="AT277" i="3"/>
  <c r="AU277" i="3"/>
  <c r="AV277" i="3"/>
  <c r="AW277" i="3"/>
  <c r="AX277" i="3"/>
  <c r="AY277" i="3"/>
  <c r="AZ277" i="3"/>
  <c r="BA277" i="3"/>
  <c r="BB277" i="3"/>
  <c r="BC277" i="3"/>
  <c r="BH277" i="3"/>
  <c r="BI277" i="3"/>
  <c r="BN277" i="3"/>
  <c r="BV277" i="3"/>
  <c r="K278" i="3"/>
  <c r="L278" i="3"/>
  <c r="M278" i="3"/>
  <c r="N278" i="3"/>
  <c r="O278" i="3"/>
  <c r="P278" i="3"/>
  <c r="T278" i="3"/>
  <c r="U278" i="3"/>
  <c r="V278" i="3"/>
  <c r="W278" i="3"/>
  <c r="X278" i="3"/>
  <c r="Y278" i="3"/>
  <c r="Z278" i="3"/>
  <c r="AA278" i="3"/>
  <c r="AB278" i="3"/>
  <c r="AD278" i="3"/>
  <c r="AE278" i="3"/>
  <c r="AF278" i="3"/>
  <c r="AG278" i="3"/>
  <c r="AH278" i="3"/>
  <c r="AI278" i="3"/>
  <c r="AJ278" i="3"/>
  <c r="AK278" i="3"/>
  <c r="AL278" i="3"/>
  <c r="AM278" i="3"/>
  <c r="AP278" i="3"/>
  <c r="AR278" i="3"/>
  <c r="AS278" i="3"/>
  <c r="AT278" i="3"/>
  <c r="AU278" i="3"/>
  <c r="AV278" i="3"/>
  <c r="AW278" i="3"/>
  <c r="AX278" i="3"/>
  <c r="AY278" i="3"/>
  <c r="AZ278" i="3"/>
  <c r="BA278" i="3"/>
  <c r="BB278" i="3"/>
  <c r="BC278" i="3"/>
  <c r="BH278" i="3"/>
  <c r="BI278" i="3"/>
  <c r="BN278" i="3"/>
  <c r="BV278" i="3"/>
  <c r="K279" i="3"/>
  <c r="L279" i="3"/>
  <c r="M279" i="3"/>
  <c r="N279" i="3"/>
  <c r="O279" i="3"/>
  <c r="P279" i="3"/>
  <c r="T279" i="3"/>
  <c r="U279" i="3"/>
  <c r="V279" i="3"/>
  <c r="W279" i="3"/>
  <c r="X279" i="3"/>
  <c r="Y279" i="3"/>
  <c r="Z279" i="3"/>
  <c r="AA279" i="3"/>
  <c r="AB279" i="3"/>
  <c r="AD279" i="3"/>
  <c r="AE279" i="3"/>
  <c r="AF279" i="3"/>
  <c r="AG279" i="3"/>
  <c r="AH279" i="3"/>
  <c r="AI279" i="3"/>
  <c r="AJ279" i="3"/>
  <c r="AK279" i="3"/>
  <c r="AL279" i="3"/>
  <c r="AM279" i="3"/>
  <c r="AP279" i="3"/>
  <c r="AR279" i="3"/>
  <c r="AS279" i="3"/>
  <c r="AT279" i="3"/>
  <c r="AU279" i="3"/>
  <c r="AV279" i="3"/>
  <c r="AW279" i="3"/>
  <c r="AX279" i="3"/>
  <c r="AY279" i="3"/>
  <c r="AZ279" i="3"/>
  <c r="BA279" i="3"/>
  <c r="BB279" i="3"/>
  <c r="BC279" i="3"/>
  <c r="BH279" i="3"/>
  <c r="BI279" i="3"/>
  <c r="BN279" i="3"/>
  <c r="BV279" i="3"/>
  <c r="K280" i="3"/>
  <c r="L280" i="3"/>
  <c r="M280" i="3"/>
  <c r="N280" i="3"/>
  <c r="O280" i="3"/>
  <c r="P280" i="3"/>
  <c r="T280" i="3"/>
  <c r="U280" i="3"/>
  <c r="V280" i="3"/>
  <c r="W280" i="3"/>
  <c r="X280" i="3"/>
  <c r="Y280" i="3"/>
  <c r="Z280" i="3"/>
  <c r="AA280" i="3"/>
  <c r="AB280" i="3"/>
  <c r="AD280" i="3"/>
  <c r="AE280" i="3"/>
  <c r="AF280" i="3"/>
  <c r="AG280" i="3"/>
  <c r="AH280" i="3"/>
  <c r="AI280" i="3"/>
  <c r="AJ280" i="3"/>
  <c r="AK280" i="3"/>
  <c r="AL280" i="3"/>
  <c r="AM280" i="3"/>
  <c r="AP280" i="3"/>
  <c r="AR280" i="3"/>
  <c r="AS280" i="3"/>
  <c r="AT280" i="3"/>
  <c r="AU280" i="3"/>
  <c r="AV280" i="3"/>
  <c r="AW280" i="3"/>
  <c r="AX280" i="3"/>
  <c r="AY280" i="3"/>
  <c r="AZ280" i="3"/>
  <c r="BA280" i="3"/>
  <c r="BB280" i="3"/>
  <c r="BC280" i="3"/>
  <c r="BH280" i="3"/>
  <c r="BI280" i="3"/>
  <c r="BN280" i="3"/>
  <c r="BV280" i="3"/>
  <c r="K281" i="3"/>
  <c r="L281" i="3"/>
  <c r="M281" i="3"/>
  <c r="N281" i="3"/>
  <c r="O281" i="3"/>
  <c r="P281" i="3"/>
  <c r="T281" i="3"/>
  <c r="U281" i="3"/>
  <c r="V281" i="3"/>
  <c r="W281" i="3"/>
  <c r="X281" i="3"/>
  <c r="Y281" i="3"/>
  <c r="Z281" i="3"/>
  <c r="AA281" i="3"/>
  <c r="AB281" i="3"/>
  <c r="AD281" i="3"/>
  <c r="AE281" i="3"/>
  <c r="AF281" i="3"/>
  <c r="AG281" i="3"/>
  <c r="AH281" i="3"/>
  <c r="AI281" i="3"/>
  <c r="AJ281" i="3"/>
  <c r="AK281" i="3"/>
  <c r="AL281" i="3"/>
  <c r="AM281" i="3"/>
  <c r="AP281" i="3"/>
  <c r="AR281" i="3"/>
  <c r="AS281" i="3"/>
  <c r="AT281" i="3"/>
  <c r="AU281" i="3"/>
  <c r="AV281" i="3"/>
  <c r="AW281" i="3"/>
  <c r="AX281" i="3"/>
  <c r="AY281" i="3"/>
  <c r="AZ281" i="3"/>
  <c r="BA281" i="3"/>
  <c r="BB281" i="3"/>
  <c r="BC281" i="3"/>
  <c r="BH281" i="3"/>
  <c r="BI281" i="3"/>
  <c r="BN281" i="3"/>
  <c r="BV281" i="3"/>
  <c r="K282" i="3"/>
  <c r="L282" i="3"/>
  <c r="M282" i="3"/>
  <c r="N282" i="3"/>
  <c r="O282" i="3"/>
  <c r="P282" i="3"/>
  <c r="T282" i="3"/>
  <c r="U282" i="3"/>
  <c r="V282" i="3"/>
  <c r="W282" i="3"/>
  <c r="X282" i="3"/>
  <c r="Y282" i="3"/>
  <c r="Z282" i="3"/>
  <c r="AA282" i="3"/>
  <c r="AB282" i="3"/>
  <c r="AD282" i="3"/>
  <c r="AE282" i="3"/>
  <c r="AF282" i="3"/>
  <c r="AG282" i="3"/>
  <c r="AH282" i="3"/>
  <c r="AI282" i="3"/>
  <c r="AJ282" i="3"/>
  <c r="AK282" i="3"/>
  <c r="AL282" i="3"/>
  <c r="AM282" i="3"/>
  <c r="AP282" i="3"/>
  <c r="AR282" i="3"/>
  <c r="AS282" i="3"/>
  <c r="AT282" i="3"/>
  <c r="AU282" i="3"/>
  <c r="AV282" i="3"/>
  <c r="AW282" i="3"/>
  <c r="AX282" i="3"/>
  <c r="AY282" i="3"/>
  <c r="AZ282" i="3"/>
  <c r="BA282" i="3"/>
  <c r="BB282" i="3"/>
  <c r="BC282" i="3"/>
  <c r="BH282" i="3"/>
  <c r="BI282" i="3"/>
  <c r="BN282" i="3"/>
  <c r="BV282" i="3"/>
  <c r="K283" i="3"/>
  <c r="L283" i="3"/>
  <c r="M283" i="3"/>
  <c r="N283" i="3"/>
  <c r="O283" i="3"/>
  <c r="P283" i="3"/>
  <c r="T283" i="3"/>
  <c r="U283" i="3"/>
  <c r="V283" i="3"/>
  <c r="W283" i="3"/>
  <c r="X283" i="3"/>
  <c r="Y283" i="3"/>
  <c r="Z283" i="3"/>
  <c r="AA283" i="3"/>
  <c r="AB283" i="3"/>
  <c r="AD283" i="3"/>
  <c r="AE283" i="3"/>
  <c r="AF283" i="3"/>
  <c r="AG283" i="3"/>
  <c r="AH283" i="3"/>
  <c r="AI283" i="3"/>
  <c r="AJ283" i="3"/>
  <c r="AK283" i="3"/>
  <c r="AL283" i="3"/>
  <c r="AM283" i="3"/>
  <c r="AP283" i="3"/>
  <c r="AR283" i="3"/>
  <c r="AS283" i="3"/>
  <c r="AT283" i="3"/>
  <c r="AU283" i="3"/>
  <c r="AV283" i="3"/>
  <c r="AW283" i="3"/>
  <c r="AX283" i="3"/>
  <c r="AY283" i="3"/>
  <c r="AZ283" i="3"/>
  <c r="BA283" i="3"/>
  <c r="BB283" i="3"/>
  <c r="BC283" i="3"/>
  <c r="BH283" i="3"/>
  <c r="BI283" i="3"/>
  <c r="BN283" i="3"/>
  <c r="BV283" i="3"/>
  <c r="K284" i="3"/>
  <c r="L284" i="3"/>
  <c r="M284" i="3"/>
  <c r="N284" i="3"/>
  <c r="O284" i="3"/>
  <c r="P284" i="3"/>
  <c r="T284" i="3"/>
  <c r="U284" i="3"/>
  <c r="V284" i="3"/>
  <c r="W284" i="3"/>
  <c r="X284" i="3"/>
  <c r="Y284" i="3"/>
  <c r="Z284" i="3"/>
  <c r="AA284" i="3"/>
  <c r="AB284" i="3"/>
  <c r="AD284" i="3"/>
  <c r="AE284" i="3"/>
  <c r="AF284" i="3"/>
  <c r="AG284" i="3"/>
  <c r="AH284" i="3"/>
  <c r="AI284" i="3"/>
  <c r="AJ284" i="3"/>
  <c r="AK284" i="3"/>
  <c r="AL284" i="3"/>
  <c r="AM284" i="3"/>
  <c r="AP284" i="3"/>
  <c r="AR284" i="3"/>
  <c r="AS284" i="3"/>
  <c r="AT284" i="3"/>
  <c r="AU284" i="3"/>
  <c r="AV284" i="3"/>
  <c r="AW284" i="3"/>
  <c r="AX284" i="3"/>
  <c r="AY284" i="3"/>
  <c r="AZ284" i="3"/>
  <c r="BA284" i="3"/>
  <c r="BB284" i="3"/>
  <c r="BC284" i="3"/>
  <c r="BH284" i="3"/>
  <c r="BI284" i="3"/>
  <c r="BN284" i="3"/>
  <c r="BV284" i="3"/>
  <c r="K285" i="3"/>
  <c r="L285" i="3"/>
  <c r="M285" i="3"/>
  <c r="N285" i="3"/>
  <c r="O285" i="3"/>
  <c r="P285" i="3"/>
  <c r="T285" i="3"/>
  <c r="U285" i="3"/>
  <c r="V285" i="3"/>
  <c r="W285" i="3"/>
  <c r="X285" i="3"/>
  <c r="Y285" i="3"/>
  <c r="Z285" i="3"/>
  <c r="AA285" i="3"/>
  <c r="AB285" i="3"/>
  <c r="AD285" i="3"/>
  <c r="AE285" i="3"/>
  <c r="AF285" i="3"/>
  <c r="AG285" i="3"/>
  <c r="AH285" i="3"/>
  <c r="AI285" i="3"/>
  <c r="AJ285" i="3"/>
  <c r="AK285" i="3"/>
  <c r="AL285" i="3"/>
  <c r="AM285" i="3"/>
  <c r="AP285" i="3"/>
  <c r="AR285" i="3"/>
  <c r="AS285" i="3"/>
  <c r="AT285" i="3"/>
  <c r="AU285" i="3"/>
  <c r="AV285" i="3"/>
  <c r="AW285" i="3"/>
  <c r="AX285" i="3"/>
  <c r="AY285" i="3"/>
  <c r="AZ285" i="3"/>
  <c r="BA285" i="3"/>
  <c r="BB285" i="3"/>
  <c r="BC285" i="3"/>
  <c r="BH285" i="3"/>
  <c r="BI285" i="3"/>
  <c r="BN285" i="3"/>
  <c r="BV285" i="3"/>
  <c r="K286" i="3"/>
  <c r="L286" i="3"/>
  <c r="M286" i="3"/>
  <c r="N286" i="3"/>
  <c r="O286" i="3"/>
  <c r="P286" i="3"/>
  <c r="T286" i="3"/>
  <c r="U286" i="3"/>
  <c r="V286" i="3"/>
  <c r="W286" i="3"/>
  <c r="X286" i="3"/>
  <c r="Y286" i="3"/>
  <c r="Z286" i="3"/>
  <c r="AA286" i="3"/>
  <c r="AB286" i="3"/>
  <c r="AD286" i="3"/>
  <c r="AE286" i="3"/>
  <c r="AF286" i="3"/>
  <c r="AG286" i="3"/>
  <c r="AH286" i="3"/>
  <c r="AI286" i="3"/>
  <c r="AJ286" i="3"/>
  <c r="AK286" i="3"/>
  <c r="AL286" i="3"/>
  <c r="AM286" i="3"/>
  <c r="AP286" i="3"/>
  <c r="AR286" i="3"/>
  <c r="AS286" i="3"/>
  <c r="AT286" i="3"/>
  <c r="AU286" i="3"/>
  <c r="AV286" i="3"/>
  <c r="AW286" i="3"/>
  <c r="AX286" i="3"/>
  <c r="AY286" i="3"/>
  <c r="AZ286" i="3"/>
  <c r="BA286" i="3"/>
  <c r="BB286" i="3"/>
  <c r="BC286" i="3"/>
  <c r="BH286" i="3"/>
  <c r="BI286" i="3"/>
  <c r="BN286" i="3"/>
  <c r="BV286" i="3"/>
  <c r="K287" i="3"/>
  <c r="L287" i="3"/>
  <c r="M287" i="3"/>
  <c r="N287" i="3"/>
  <c r="O287" i="3"/>
  <c r="P287" i="3"/>
  <c r="T287" i="3"/>
  <c r="U287" i="3"/>
  <c r="V287" i="3"/>
  <c r="W287" i="3"/>
  <c r="X287" i="3"/>
  <c r="Y287" i="3"/>
  <c r="Z287" i="3"/>
  <c r="AA287" i="3"/>
  <c r="AB287" i="3"/>
  <c r="AD287" i="3"/>
  <c r="AE287" i="3"/>
  <c r="AF287" i="3"/>
  <c r="AG287" i="3"/>
  <c r="AH287" i="3"/>
  <c r="AI287" i="3"/>
  <c r="AJ287" i="3"/>
  <c r="AK287" i="3"/>
  <c r="AL287" i="3"/>
  <c r="AM287" i="3"/>
  <c r="AP287" i="3"/>
  <c r="AR287" i="3"/>
  <c r="AS287" i="3"/>
  <c r="AT287" i="3"/>
  <c r="AU287" i="3"/>
  <c r="AV287" i="3"/>
  <c r="AW287" i="3"/>
  <c r="AX287" i="3"/>
  <c r="AY287" i="3"/>
  <c r="AZ287" i="3"/>
  <c r="BA287" i="3"/>
  <c r="BB287" i="3"/>
  <c r="BC287" i="3"/>
  <c r="BH287" i="3"/>
  <c r="BI287" i="3"/>
  <c r="BN287" i="3"/>
  <c r="BV287" i="3"/>
  <c r="K288" i="3"/>
  <c r="L288" i="3"/>
  <c r="M288" i="3"/>
  <c r="N288" i="3"/>
  <c r="O288" i="3"/>
  <c r="P288" i="3"/>
  <c r="T288" i="3"/>
  <c r="U288" i="3"/>
  <c r="V288" i="3"/>
  <c r="W288" i="3"/>
  <c r="X288" i="3"/>
  <c r="Y288" i="3"/>
  <c r="Z288" i="3"/>
  <c r="AA288" i="3"/>
  <c r="AB288" i="3"/>
  <c r="AD288" i="3"/>
  <c r="AE288" i="3"/>
  <c r="AF288" i="3"/>
  <c r="AG288" i="3"/>
  <c r="AH288" i="3"/>
  <c r="AI288" i="3"/>
  <c r="AJ288" i="3"/>
  <c r="AK288" i="3"/>
  <c r="AL288" i="3"/>
  <c r="AM288" i="3"/>
  <c r="AP288" i="3"/>
  <c r="AR288" i="3"/>
  <c r="AS288" i="3"/>
  <c r="AT288" i="3"/>
  <c r="AU288" i="3"/>
  <c r="AV288" i="3"/>
  <c r="AW288" i="3"/>
  <c r="AX288" i="3"/>
  <c r="AY288" i="3"/>
  <c r="AZ288" i="3"/>
  <c r="BA288" i="3"/>
  <c r="BB288" i="3"/>
  <c r="BC288" i="3"/>
  <c r="BH288" i="3"/>
  <c r="BI288" i="3"/>
  <c r="BN288" i="3"/>
  <c r="BV288" i="3"/>
  <c r="K289" i="3"/>
  <c r="L289" i="3"/>
  <c r="M289" i="3"/>
  <c r="N289" i="3"/>
  <c r="O289" i="3"/>
  <c r="P289" i="3"/>
  <c r="T289" i="3"/>
  <c r="U289" i="3"/>
  <c r="V289" i="3"/>
  <c r="W289" i="3"/>
  <c r="X289" i="3"/>
  <c r="Y289" i="3"/>
  <c r="Z289" i="3"/>
  <c r="AA289" i="3"/>
  <c r="AB289" i="3"/>
  <c r="AD289" i="3"/>
  <c r="AE289" i="3"/>
  <c r="AF289" i="3"/>
  <c r="AG289" i="3"/>
  <c r="AH289" i="3"/>
  <c r="AI289" i="3"/>
  <c r="AJ289" i="3"/>
  <c r="AK289" i="3"/>
  <c r="AL289" i="3"/>
  <c r="AM289" i="3"/>
  <c r="AP289" i="3"/>
  <c r="AR289" i="3"/>
  <c r="AS289" i="3"/>
  <c r="AT289" i="3"/>
  <c r="AU289" i="3"/>
  <c r="AV289" i="3"/>
  <c r="AW289" i="3"/>
  <c r="AX289" i="3"/>
  <c r="AY289" i="3"/>
  <c r="AZ289" i="3"/>
  <c r="BA289" i="3"/>
  <c r="BB289" i="3"/>
  <c r="BC289" i="3"/>
  <c r="BH289" i="3"/>
  <c r="BI289" i="3"/>
  <c r="BN289" i="3"/>
  <c r="BV289" i="3"/>
  <c r="K290" i="3"/>
  <c r="L290" i="3"/>
  <c r="M290" i="3"/>
  <c r="N290" i="3"/>
  <c r="O290" i="3"/>
  <c r="P290" i="3"/>
  <c r="T290" i="3"/>
  <c r="U290" i="3"/>
  <c r="V290" i="3"/>
  <c r="W290" i="3"/>
  <c r="X290" i="3"/>
  <c r="Y290" i="3"/>
  <c r="Z290" i="3"/>
  <c r="AA290" i="3"/>
  <c r="AB290" i="3"/>
  <c r="AD290" i="3"/>
  <c r="AE290" i="3"/>
  <c r="AF290" i="3"/>
  <c r="AG290" i="3"/>
  <c r="AH290" i="3"/>
  <c r="AI290" i="3"/>
  <c r="AJ290" i="3"/>
  <c r="AK290" i="3"/>
  <c r="AL290" i="3"/>
  <c r="AM290" i="3"/>
  <c r="AP290" i="3"/>
  <c r="AR290" i="3"/>
  <c r="AS290" i="3"/>
  <c r="AT290" i="3"/>
  <c r="AU290" i="3"/>
  <c r="AV290" i="3"/>
  <c r="AW290" i="3"/>
  <c r="AX290" i="3"/>
  <c r="AY290" i="3"/>
  <c r="AZ290" i="3"/>
  <c r="BA290" i="3"/>
  <c r="BB290" i="3"/>
  <c r="BC290" i="3"/>
  <c r="BH290" i="3"/>
  <c r="BI290" i="3"/>
  <c r="BN290" i="3"/>
  <c r="BV290" i="3"/>
  <c r="K291" i="3"/>
  <c r="L291" i="3"/>
  <c r="M291" i="3"/>
  <c r="N291" i="3"/>
  <c r="O291" i="3"/>
  <c r="P291" i="3"/>
  <c r="T291" i="3"/>
  <c r="U291" i="3"/>
  <c r="V291" i="3"/>
  <c r="W291" i="3"/>
  <c r="X291" i="3"/>
  <c r="Y291" i="3"/>
  <c r="Z291" i="3"/>
  <c r="AA291" i="3"/>
  <c r="AB291" i="3"/>
  <c r="AD291" i="3"/>
  <c r="AE291" i="3"/>
  <c r="AF291" i="3"/>
  <c r="AG291" i="3"/>
  <c r="AH291" i="3"/>
  <c r="AI291" i="3"/>
  <c r="AJ291" i="3"/>
  <c r="AK291" i="3"/>
  <c r="AL291" i="3"/>
  <c r="AM291" i="3"/>
  <c r="AP291" i="3"/>
  <c r="AR291" i="3"/>
  <c r="AS291" i="3"/>
  <c r="AT291" i="3"/>
  <c r="AU291" i="3"/>
  <c r="AV291" i="3"/>
  <c r="AW291" i="3"/>
  <c r="AX291" i="3"/>
  <c r="AY291" i="3"/>
  <c r="AZ291" i="3"/>
  <c r="BA291" i="3"/>
  <c r="BB291" i="3"/>
  <c r="BC291" i="3"/>
  <c r="BH291" i="3"/>
  <c r="BI291" i="3"/>
  <c r="BN291" i="3"/>
  <c r="BV291" i="3"/>
  <c r="K292" i="3"/>
  <c r="L292" i="3"/>
  <c r="M292" i="3"/>
  <c r="N292" i="3"/>
  <c r="O292" i="3"/>
  <c r="P292" i="3"/>
  <c r="T292" i="3"/>
  <c r="U292" i="3"/>
  <c r="V292" i="3"/>
  <c r="W292" i="3"/>
  <c r="X292" i="3"/>
  <c r="Y292" i="3"/>
  <c r="Z292" i="3"/>
  <c r="AA292" i="3"/>
  <c r="AB292" i="3"/>
  <c r="AD292" i="3"/>
  <c r="AE292" i="3"/>
  <c r="AF292" i="3"/>
  <c r="AG292" i="3"/>
  <c r="AH292" i="3"/>
  <c r="AI292" i="3"/>
  <c r="AJ292" i="3"/>
  <c r="AK292" i="3"/>
  <c r="AL292" i="3"/>
  <c r="AM292" i="3"/>
  <c r="AP292" i="3"/>
  <c r="AR292" i="3"/>
  <c r="AS292" i="3"/>
  <c r="AT292" i="3"/>
  <c r="AU292" i="3"/>
  <c r="AV292" i="3"/>
  <c r="AW292" i="3"/>
  <c r="AX292" i="3"/>
  <c r="AY292" i="3"/>
  <c r="AZ292" i="3"/>
  <c r="BA292" i="3"/>
  <c r="BB292" i="3"/>
  <c r="BC292" i="3"/>
  <c r="BH292" i="3"/>
  <c r="BI292" i="3"/>
  <c r="BN292" i="3"/>
  <c r="BV292" i="3"/>
  <c r="K293" i="3"/>
  <c r="L293" i="3"/>
  <c r="M293" i="3"/>
  <c r="N293" i="3"/>
  <c r="O293" i="3"/>
  <c r="P293" i="3"/>
  <c r="T293" i="3"/>
  <c r="U293" i="3"/>
  <c r="V293" i="3"/>
  <c r="W293" i="3"/>
  <c r="X293" i="3"/>
  <c r="Y293" i="3"/>
  <c r="Z293" i="3"/>
  <c r="AA293" i="3"/>
  <c r="AB293" i="3"/>
  <c r="AD293" i="3"/>
  <c r="AE293" i="3"/>
  <c r="AF293" i="3"/>
  <c r="AG293" i="3"/>
  <c r="AH293" i="3"/>
  <c r="AI293" i="3"/>
  <c r="AJ293" i="3"/>
  <c r="AK293" i="3"/>
  <c r="AL293" i="3"/>
  <c r="AM293" i="3"/>
  <c r="AP293" i="3"/>
  <c r="AR293" i="3"/>
  <c r="AS293" i="3"/>
  <c r="AT293" i="3"/>
  <c r="AU293" i="3"/>
  <c r="AV293" i="3"/>
  <c r="AW293" i="3"/>
  <c r="AX293" i="3"/>
  <c r="AY293" i="3"/>
  <c r="AZ293" i="3"/>
  <c r="BA293" i="3"/>
  <c r="BB293" i="3"/>
  <c r="BC293" i="3"/>
  <c r="BH293" i="3"/>
  <c r="BI293" i="3"/>
  <c r="BN293" i="3"/>
  <c r="BV293" i="3"/>
  <c r="K294" i="3"/>
  <c r="L294" i="3"/>
  <c r="M294" i="3"/>
  <c r="N294" i="3"/>
  <c r="O294" i="3"/>
  <c r="P294" i="3"/>
  <c r="T294" i="3"/>
  <c r="U294" i="3"/>
  <c r="V294" i="3"/>
  <c r="W294" i="3"/>
  <c r="X294" i="3"/>
  <c r="Y294" i="3"/>
  <c r="Z294" i="3"/>
  <c r="AA294" i="3"/>
  <c r="AB294" i="3"/>
  <c r="AD294" i="3"/>
  <c r="AE294" i="3"/>
  <c r="AF294" i="3"/>
  <c r="AG294" i="3"/>
  <c r="AH294" i="3"/>
  <c r="AI294" i="3"/>
  <c r="AJ294" i="3"/>
  <c r="AK294" i="3"/>
  <c r="AL294" i="3"/>
  <c r="AM294" i="3"/>
  <c r="AP294" i="3"/>
  <c r="AR294" i="3"/>
  <c r="AS294" i="3"/>
  <c r="AT294" i="3"/>
  <c r="AU294" i="3"/>
  <c r="AV294" i="3"/>
  <c r="AW294" i="3"/>
  <c r="AX294" i="3"/>
  <c r="AY294" i="3"/>
  <c r="AZ294" i="3"/>
  <c r="BA294" i="3"/>
  <c r="BB294" i="3"/>
  <c r="BC294" i="3"/>
  <c r="BH294" i="3"/>
  <c r="BI294" i="3"/>
  <c r="BN294" i="3"/>
  <c r="BV294" i="3"/>
  <c r="K295" i="3"/>
  <c r="L295" i="3"/>
  <c r="M295" i="3"/>
  <c r="N295" i="3"/>
  <c r="O295" i="3"/>
  <c r="P295" i="3"/>
  <c r="T295" i="3"/>
  <c r="U295" i="3"/>
  <c r="V295" i="3"/>
  <c r="W295" i="3"/>
  <c r="X295" i="3"/>
  <c r="Y295" i="3"/>
  <c r="Z295" i="3"/>
  <c r="AA295" i="3"/>
  <c r="AB295" i="3"/>
  <c r="AD295" i="3"/>
  <c r="AE295" i="3"/>
  <c r="AF295" i="3"/>
  <c r="AG295" i="3"/>
  <c r="AH295" i="3"/>
  <c r="AI295" i="3"/>
  <c r="AJ295" i="3"/>
  <c r="AK295" i="3"/>
  <c r="AL295" i="3"/>
  <c r="AM295" i="3"/>
  <c r="AP295" i="3"/>
  <c r="AR295" i="3"/>
  <c r="AS295" i="3"/>
  <c r="AT295" i="3"/>
  <c r="AU295" i="3"/>
  <c r="AV295" i="3"/>
  <c r="AW295" i="3"/>
  <c r="AX295" i="3"/>
  <c r="AY295" i="3"/>
  <c r="AZ295" i="3"/>
  <c r="BA295" i="3"/>
  <c r="BB295" i="3"/>
  <c r="BC295" i="3"/>
  <c r="BH295" i="3"/>
  <c r="BI295" i="3"/>
  <c r="BN295" i="3"/>
  <c r="BV295" i="3"/>
  <c r="K296" i="3"/>
  <c r="L296" i="3"/>
  <c r="M296" i="3"/>
  <c r="N296" i="3"/>
  <c r="O296" i="3"/>
  <c r="P296" i="3"/>
  <c r="T296" i="3"/>
  <c r="U296" i="3"/>
  <c r="V296" i="3"/>
  <c r="W296" i="3"/>
  <c r="X296" i="3"/>
  <c r="Y296" i="3"/>
  <c r="Z296" i="3"/>
  <c r="AA296" i="3"/>
  <c r="AB296" i="3"/>
  <c r="AD296" i="3"/>
  <c r="AE296" i="3"/>
  <c r="AF296" i="3"/>
  <c r="AG296" i="3"/>
  <c r="AH296" i="3"/>
  <c r="AI296" i="3"/>
  <c r="AJ296" i="3"/>
  <c r="AK296" i="3"/>
  <c r="AL296" i="3"/>
  <c r="AM296" i="3"/>
  <c r="AP296" i="3"/>
  <c r="AR296" i="3"/>
  <c r="AS296" i="3"/>
  <c r="AT296" i="3"/>
  <c r="AU296" i="3"/>
  <c r="AV296" i="3"/>
  <c r="AW296" i="3"/>
  <c r="AX296" i="3"/>
  <c r="AY296" i="3"/>
  <c r="AZ296" i="3"/>
  <c r="BA296" i="3"/>
  <c r="BB296" i="3"/>
  <c r="BC296" i="3"/>
  <c r="BH296" i="3"/>
  <c r="BI296" i="3"/>
  <c r="BN296" i="3"/>
  <c r="BV296" i="3"/>
  <c r="K297" i="3"/>
  <c r="L297" i="3"/>
  <c r="M297" i="3"/>
  <c r="N297" i="3"/>
  <c r="O297" i="3"/>
  <c r="P297" i="3"/>
  <c r="T297" i="3"/>
  <c r="U297" i="3"/>
  <c r="V297" i="3"/>
  <c r="W297" i="3"/>
  <c r="X297" i="3"/>
  <c r="Y297" i="3"/>
  <c r="Z297" i="3"/>
  <c r="AA297" i="3"/>
  <c r="AB297" i="3"/>
  <c r="AD297" i="3"/>
  <c r="AE297" i="3"/>
  <c r="AF297" i="3"/>
  <c r="AG297" i="3"/>
  <c r="AH297" i="3"/>
  <c r="AI297" i="3"/>
  <c r="AJ297" i="3"/>
  <c r="AK297" i="3"/>
  <c r="AL297" i="3"/>
  <c r="AM297" i="3"/>
  <c r="AP297" i="3"/>
  <c r="AR297" i="3"/>
  <c r="AS297" i="3"/>
  <c r="AT297" i="3"/>
  <c r="AU297" i="3"/>
  <c r="AV297" i="3"/>
  <c r="AW297" i="3"/>
  <c r="AX297" i="3"/>
  <c r="AY297" i="3"/>
  <c r="AZ297" i="3"/>
  <c r="BA297" i="3"/>
  <c r="BB297" i="3"/>
  <c r="BC297" i="3"/>
  <c r="BH297" i="3"/>
  <c r="BI297" i="3"/>
  <c r="BN297" i="3"/>
  <c r="BV297" i="3"/>
  <c r="K298" i="3"/>
  <c r="L298" i="3"/>
  <c r="M298" i="3"/>
  <c r="N298" i="3"/>
  <c r="O298" i="3"/>
  <c r="P298" i="3"/>
  <c r="T298" i="3"/>
  <c r="U298" i="3"/>
  <c r="V298" i="3"/>
  <c r="W298" i="3"/>
  <c r="X298" i="3"/>
  <c r="Y298" i="3"/>
  <c r="Z298" i="3"/>
  <c r="AA298" i="3"/>
  <c r="AB298" i="3"/>
  <c r="AD298" i="3"/>
  <c r="AE298" i="3"/>
  <c r="AF298" i="3"/>
  <c r="AG298" i="3"/>
  <c r="AH298" i="3"/>
  <c r="AI298" i="3"/>
  <c r="AJ298" i="3"/>
  <c r="AK298" i="3"/>
  <c r="AL298" i="3"/>
  <c r="AM298" i="3"/>
  <c r="AP298" i="3"/>
  <c r="AR298" i="3"/>
  <c r="AS298" i="3"/>
  <c r="AT298" i="3"/>
  <c r="AU298" i="3"/>
  <c r="AV298" i="3"/>
  <c r="AW298" i="3"/>
  <c r="AX298" i="3"/>
  <c r="AY298" i="3"/>
  <c r="AZ298" i="3"/>
  <c r="BA298" i="3"/>
  <c r="BB298" i="3"/>
  <c r="BC298" i="3"/>
  <c r="BH298" i="3"/>
  <c r="BI298" i="3"/>
  <c r="BN298" i="3"/>
  <c r="BV298" i="3"/>
  <c r="K299" i="3"/>
  <c r="L299" i="3"/>
  <c r="M299" i="3"/>
  <c r="N299" i="3"/>
  <c r="O299" i="3"/>
  <c r="P299" i="3"/>
  <c r="T299" i="3"/>
  <c r="U299" i="3"/>
  <c r="V299" i="3"/>
  <c r="W299" i="3"/>
  <c r="X299" i="3"/>
  <c r="Y299" i="3"/>
  <c r="Z299" i="3"/>
  <c r="AA299" i="3"/>
  <c r="AB299" i="3"/>
  <c r="AD299" i="3"/>
  <c r="AE299" i="3"/>
  <c r="AF299" i="3"/>
  <c r="AG299" i="3"/>
  <c r="AH299" i="3"/>
  <c r="AI299" i="3"/>
  <c r="AJ299" i="3"/>
  <c r="AK299" i="3"/>
  <c r="AL299" i="3"/>
  <c r="AM299" i="3"/>
  <c r="AP299" i="3"/>
  <c r="AR299" i="3"/>
  <c r="AS299" i="3"/>
  <c r="AT299" i="3"/>
  <c r="AU299" i="3"/>
  <c r="AV299" i="3"/>
  <c r="AW299" i="3"/>
  <c r="AX299" i="3"/>
  <c r="AY299" i="3"/>
  <c r="AZ299" i="3"/>
  <c r="BA299" i="3"/>
  <c r="BB299" i="3"/>
  <c r="BC299" i="3"/>
  <c r="BH299" i="3"/>
  <c r="BI299" i="3"/>
  <c r="BN299" i="3"/>
  <c r="BV299" i="3"/>
  <c r="K300" i="3"/>
  <c r="L300" i="3"/>
  <c r="M300" i="3"/>
  <c r="N300" i="3"/>
  <c r="O300" i="3"/>
  <c r="P300" i="3"/>
  <c r="T300" i="3"/>
  <c r="U300" i="3"/>
  <c r="V300" i="3"/>
  <c r="W300" i="3"/>
  <c r="X300" i="3"/>
  <c r="Y300" i="3"/>
  <c r="Z300" i="3"/>
  <c r="AA300" i="3"/>
  <c r="AB300" i="3"/>
  <c r="AD300" i="3"/>
  <c r="AE300" i="3"/>
  <c r="AF300" i="3"/>
  <c r="AG300" i="3"/>
  <c r="AH300" i="3"/>
  <c r="AI300" i="3"/>
  <c r="AJ300" i="3"/>
  <c r="AK300" i="3"/>
  <c r="AL300" i="3"/>
  <c r="AM300" i="3"/>
  <c r="AP300" i="3"/>
  <c r="AR300" i="3"/>
  <c r="AS300" i="3"/>
  <c r="AT300" i="3"/>
  <c r="AU300" i="3"/>
  <c r="AV300" i="3"/>
  <c r="AW300" i="3"/>
  <c r="AX300" i="3"/>
  <c r="AY300" i="3"/>
  <c r="AZ300" i="3"/>
  <c r="BA300" i="3"/>
  <c r="BB300" i="3"/>
  <c r="BC300" i="3"/>
  <c r="BH300" i="3"/>
  <c r="BI300" i="3"/>
  <c r="BN300" i="3"/>
  <c r="BV300" i="3"/>
  <c r="K301" i="3"/>
  <c r="L301" i="3"/>
  <c r="M301" i="3"/>
  <c r="N301" i="3"/>
  <c r="O301" i="3"/>
  <c r="P301" i="3"/>
  <c r="T301" i="3"/>
  <c r="U301" i="3"/>
  <c r="V301" i="3"/>
  <c r="W301" i="3"/>
  <c r="X301" i="3"/>
  <c r="Y301" i="3"/>
  <c r="Z301" i="3"/>
  <c r="AA301" i="3"/>
  <c r="AB301" i="3"/>
  <c r="AD301" i="3"/>
  <c r="AE301" i="3"/>
  <c r="AF301" i="3"/>
  <c r="AG301" i="3"/>
  <c r="AH301" i="3"/>
  <c r="AI301" i="3"/>
  <c r="AJ301" i="3"/>
  <c r="AK301" i="3"/>
  <c r="AL301" i="3"/>
  <c r="AM301" i="3"/>
  <c r="AP301" i="3"/>
  <c r="AR301" i="3"/>
  <c r="AS301" i="3"/>
  <c r="AT301" i="3"/>
  <c r="AU301" i="3"/>
  <c r="AV301" i="3"/>
  <c r="AW301" i="3"/>
  <c r="AX301" i="3"/>
  <c r="AY301" i="3"/>
  <c r="AZ301" i="3"/>
  <c r="BA301" i="3"/>
  <c r="BB301" i="3"/>
  <c r="BC301" i="3"/>
  <c r="BH301" i="3"/>
  <c r="BI301" i="3"/>
  <c r="BN301" i="3"/>
  <c r="BV301" i="3"/>
  <c r="K302" i="3"/>
  <c r="L302" i="3"/>
  <c r="M302" i="3"/>
  <c r="N302" i="3"/>
  <c r="O302" i="3"/>
  <c r="P302" i="3"/>
  <c r="T302" i="3"/>
  <c r="U302" i="3"/>
  <c r="V302" i="3"/>
  <c r="W302" i="3"/>
  <c r="X302" i="3"/>
  <c r="Y302" i="3"/>
  <c r="Z302" i="3"/>
  <c r="AA302" i="3"/>
  <c r="AB302" i="3"/>
  <c r="AD302" i="3"/>
  <c r="AE302" i="3"/>
  <c r="AF302" i="3"/>
  <c r="AG302" i="3"/>
  <c r="AH302" i="3"/>
  <c r="AI302" i="3"/>
  <c r="AJ302" i="3"/>
  <c r="AK302" i="3"/>
  <c r="AL302" i="3"/>
  <c r="AM302" i="3"/>
  <c r="AP302" i="3"/>
  <c r="AR302" i="3"/>
  <c r="AS302" i="3"/>
  <c r="AT302" i="3"/>
  <c r="AU302" i="3"/>
  <c r="AV302" i="3"/>
  <c r="AW302" i="3"/>
  <c r="AX302" i="3"/>
  <c r="AY302" i="3"/>
  <c r="AZ302" i="3"/>
  <c r="BA302" i="3"/>
  <c r="BB302" i="3"/>
  <c r="BC302" i="3"/>
  <c r="BH302" i="3"/>
  <c r="BI302" i="3"/>
  <c r="BN302" i="3"/>
  <c r="BV302" i="3"/>
  <c r="K303" i="3"/>
  <c r="L303" i="3"/>
  <c r="M303" i="3"/>
  <c r="N303" i="3"/>
  <c r="O303" i="3"/>
  <c r="P303" i="3"/>
  <c r="T303" i="3"/>
  <c r="U303" i="3"/>
  <c r="V303" i="3"/>
  <c r="W303" i="3"/>
  <c r="X303" i="3"/>
  <c r="Y303" i="3"/>
  <c r="Z303" i="3"/>
  <c r="AA303" i="3"/>
  <c r="AB303" i="3"/>
  <c r="AD303" i="3"/>
  <c r="AE303" i="3"/>
  <c r="AF303" i="3"/>
  <c r="AG303" i="3"/>
  <c r="AH303" i="3"/>
  <c r="AI303" i="3"/>
  <c r="AJ303" i="3"/>
  <c r="AK303" i="3"/>
  <c r="AL303" i="3"/>
  <c r="AM303" i="3"/>
  <c r="AP303" i="3"/>
  <c r="AR303" i="3"/>
  <c r="AS303" i="3"/>
  <c r="AT303" i="3"/>
  <c r="AU303" i="3"/>
  <c r="AV303" i="3"/>
  <c r="AW303" i="3"/>
  <c r="AX303" i="3"/>
  <c r="AY303" i="3"/>
  <c r="AZ303" i="3"/>
  <c r="BA303" i="3"/>
  <c r="BB303" i="3"/>
  <c r="BC303" i="3"/>
  <c r="BH303" i="3"/>
  <c r="BI303" i="3"/>
  <c r="BN303" i="3"/>
  <c r="BV303" i="3"/>
  <c r="K304" i="3"/>
  <c r="L304" i="3"/>
  <c r="M304" i="3"/>
  <c r="N304" i="3"/>
  <c r="O304" i="3"/>
  <c r="P304" i="3"/>
  <c r="T304" i="3"/>
  <c r="U304" i="3"/>
  <c r="V304" i="3"/>
  <c r="W304" i="3"/>
  <c r="X304" i="3"/>
  <c r="Y304" i="3"/>
  <c r="Z304" i="3"/>
  <c r="AA304" i="3"/>
  <c r="AB304" i="3"/>
  <c r="AD304" i="3"/>
  <c r="AE304" i="3"/>
  <c r="AF304" i="3"/>
  <c r="AG304" i="3"/>
  <c r="AH304" i="3"/>
  <c r="AI304" i="3"/>
  <c r="AJ304" i="3"/>
  <c r="AK304" i="3"/>
  <c r="AL304" i="3"/>
  <c r="AM304" i="3"/>
  <c r="AP304" i="3"/>
  <c r="AR304" i="3"/>
  <c r="AS304" i="3"/>
  <c r="AT304" i="3"/>
  <c r="AU304" i="3"/>
  <c r="AV304" i="3"/>
  <c r="AW304" i="3"/>
  <c r="AX304" i="3"/>
  <c r="AY304" i="3"/>
  <c r="AZ304" i="3"/>
  <c r="BA304" i="3"/>
  <c r="BB304" i="3"/>
  <c r="BC304" i="3"/>
  <c r="BH304" i="3"/>
  <c r="BI304" i="3"/>
  <c r="BN304" i="3"/>
  <c r="BV304" i="3"/>
  <c r="K305" i="3"/>
  <c r="L305" i="3"/>
  <c r="M305" i="3"/>
  <c r="N305" i="3"/>
  <c r="O305" i="3"/>
  <c r="P305" i="3"/>
  <c r="T305" i="3"/>
  <c r="U305" i="3"/>
  <c r="V305" i="3"/>
  <c r="W305" i="3"/>
  <c r="X305" i="3"/>
  <c r="Y305" i="3"/>
  <c r="Z305" i="3"/>
  <c r="AA305" i="3"/>
  <c r="AB305" i="3"/>
  <c r="AD305" i="3"/>
  <c r="AE305" i="3"/>
  <c r="AF305" i="3"/>
  <c r="AG305" i="3"/>
  <c r="AH305" i="3"/>
  <c r="AI305" i="3"/>
  <c r="AJ305" i="3"/>
  <c r="AK305" i="3"/>
  <c r="AL305" i="3"/>
  <c r="AM305" i="3"/>
  <c r="AP305" i="3"/>
  <c r="AR305" i="3"/>
  <c r="AS305" i="3"/>
  <c r="AT305" i="3"/>
  <c r="AU305" i="3"/>
  <c r="AV305" i="3"/>
  <c r="AW305" i="3"/>
  <c r="AX305" i="3"/>
  <c r="AY305" i="3"/>
  <c r="AZ305" i="3"/>
  <c r="BA305" i="3"/>
  <c r="BB305" i="3"/>
  <c r="BC305" i="3"/>
  <c r="BH305" i="3"/>
  <c r="BI305" i="3"/>
  <c r="BN305" i="3"/>
  <c r="BV305" i="3"/>
  <c r="K306" i="3"/>
  <c r="L306" i="3"/>
  <c r="M306" i="3"/>
  <c r="N306" i="3"/>
  <c r="O306" i="3"/>
  <c r="P306" i="3"/>
  <c r="T306" i="3"/>
  <c r="U306" i="3"/>
  <c r="V306" i="3"/>
  <c r="W306" i="3"/>
  <c r="X306" i="3"/>
  <c r="Y306" i="3"/>
  <c r="Z306" i="3"/>
  <c r="AA306" i="3"/>
  <c r="AB306" i="3"/>
  <c r="AD306" i="3"/>
  <c r="AE306" i="3"/>
  <c r="AF306" i="3"/>
  <c r="AG306" i="3"/>
  <c r="AH306" i="3"/>
  <c r="AI306" i="3"/>
  <c r="AJ306" i="3"/>
  <c r="AK306" i="3"/>
  <c r="AL306" i="3"/>
  <c r="AM306" i="3"/>
  <c r="AP306" i="3"/>
  <c r="AR306" i="3"/>
  <c r="AS306" i="3"/>
  <c r="AT306" i="3"/>
  <c r="AU306" i="3"/>
  <c r="AV306" i="3"/>
  <c r="AW306" i="3"/>
  <c r="AX306" i="3"/>
  <c r="AY306" i="3"/>
  <c r="AZ306" i="3"/>
  <c r="BA306" i="3"/>
  <c r="BB306" i="3"/>
  <c r="BC306" i="3"/>
  <c r="BH306" i="3"/>
  <c r="BI306" i="3"/>
  <c r="BN306" i="3"/>
  <c r="BV306" i="3"/>
  <c r="K307" i="3"/>
  <c r="L307" i="3"/>
  <c r="M307" i="3"/>
  <c r="N307" i="3"/>
  <c r="O307" i="3"/>
  <c r="P307" i="3"/>
  <c r="T307" i="3"/>
  <c r="U307" i="3"/>
  <c r="V307" i="3"/>
  <c r="W307" i="3"/>
  <c r="X307" i="3"/>
  <c r="Y307" i="3"/>
  <c r="Z307" i="3"/>
  <c r="AA307" i="3"/>
  <c r="AB307" i="3"/>
  <c r="AD307" i="3"/>
  <c r="AE307" i="3"/>
  <c r="AF307" i="3"/>
  <c r="AG307" i="3"/>
  <c r="AH307" i="3"/>
  <c r="AI307" i="3"/>
  <c r="AJ307" i="3"/>
  <c r="AK307" i="3"/>
  <c r="AL307" i="3"/>
  <c r="AM307" i="3"/>
  <c r="AP307" i="3"/>
  <c r="AR307" i="3"/>
  <c r="AS307" i="3"/>
  <c r="AT307" i="3"/>
  <c r="AU307" i="3"/>
  <c r="AV307" i="3"/>
  <c r="AW307" i="3"/>
  <c r="AX307" i="3"/>
  <c r="AY307" i="3"/>
  <c r="AZ307" i="3"/>
  <c r="BA307" i="3"/>
  <c r="BB307" i="3"/>
  <c r="BC307" i="3"/>
  <c r="BH307" i="3"/>
  <c r="BI307" i="3"/>
  <c r="BN307" i="3"/>
  <c r="BV307" i="3"/>
  <c r="K308" i="3"/>
  <c r="L308" i="3"/>
  <c r="M308" i="3"/>
  <c r="N308" i="3"/>
  <c r="O308" i="3"/>
  <c r="P308" i="3"/>
  <c r="T308" i="3"/>
  <c r="U308" i="3"/>
  <c r="V308" i="3"/>
  <c r="W308" i="3"/>
  <c r="X308" i="3"/>
  <c r="Y308" i="3"/>
  <c r="Z308" i="3"/>
  <c r="AA308" i="3"/>
  <c r="AB308" i="3"/>
  <c r="AD308" i="3"/>
  <c r="AE308" i="3"/>
  <c r="AF308" i="3"/>
  <c r="AG308" i="3"/>
  <c r="AH308" i="3"/>
  <c r="AI308" i="3"/>
  <c r="AJ308" i="3"/>
  <c r="AK308" i="3"/>
  <c r="AL308" i="3"/>
  <c r="AM308" i="3"/>
  <c r="AP308" i="3"/>
  <c r="AR308" i="3"/>
  <c r="AS308" i="3"/>
  <c r="AT308" i="3"/>
  <c r="AU308" i="3"/>
  <c r="AV308" i="3"/>
  <c r="AW308" i="3"/>
  <c r="AX308" i="3"/>
  <c r="AY308" i="3"/>
  <c r="AZ308" i="3"/>
  <c r="BA308" i="3"/>
  <c r="BB308" i="3"/>
  <c r="BC308" i="3"/>
  <c r="BH308" i="3"/>
  <c r="BI308" i="3"/>
  <c r="BN308" i="3"/>
  <c r="BV308" i="3"/>
  <c r="K309" i="3"/>
  <c r="L309" i="3"/>
  <c r="M309" i="3"/>
  <c r="N309" i="3"/>
  <c r="O309" i="3"/>
  <c r="P309" i="3"/>
  <c r="T309" i="3"/>
  <c r="U309" i="3"/>
  <c r="V309" i="3"/>
  <c r="W309" i="3"/>
  <c r="X309" i="3"/>
  <c r="Y309" i="3"/>
  <c r="Z309" i="3"/>
  <c r="AA309" i="3"/>
  <c r="AB309" i="3"/>
  <c r="AD309" i="3"/>
  <c r="AE309" i="3"/>
  <c r="AF309" i="3"/>
  <c r="AG309" i="3"/>
  <c r="AH309" i="3"/>
  <c r="AI309" i="3"/>
  <c r="AJ309" i="3"/>
  <c r="AK309" i="3"/>
  <c r="AL309" i="3"/>
  <c r="AM309" i="3"/>
  <c r="AP309" i="3"/>
  <c r="AR309" i="3"/>
  <c r="AS309" i="3"/>
  <c r="AT309" i="3"/>
  <c r="AU309" i="3"/>
  <c r="AV309" i="3"/>
  <c r="AW309" i="3"/>
  <c r="AX309" i="3"/>
  <c r="AY309" i="3"/>
  <c r="AZ309" i="3"/>
  <c r="BA309" i="3"/>
  <c r="BB309" i="3"/>
  <c r="BC309" i="3"/>
  <c r="BH309" i="3"/>
  <c r="BI309" i="3"/>
  <c r="BN309" i="3"/>
  <c r="BV309" i="3"/>
  <c r="K310" i="3"/>
  <c r="L310" i="3"/>
  <c r="M310" i="3"/>
  <c r="N310" i="3"/>
  <c r="O310" i="3"/>
  <c r="P310" i="3"/>
  <c r="T310" i="3"/>
  <c r="U310" i="3"/>
  <c r="V310" i="3"/>
  <c r="W310" i="3"/>
  <c r="X310" i="3"/>
  <c r="Y310" i="3"/>
  <c r="Z310" i="3"/>
  <c r="AA310" i="3"/>
  <c r="AB310" i="3"/>
  <c r="AD310" i="3"/>
  <c r="AE310" i="3"/>
  <c r="AF310" i="3"/>
  <c r="AG310" i="3"/>
  <c r="AH310" i="3"/>
  <c r="AI310" i="3"/>
  <c r="AJ310" i="3"/>
  <c r="AK310" i="3"/>
  <c r="AL310" i="3"/>
  <c r="AM310" i="3"/>
  <c r="AP310" i="3"/>
  <c r="AR310" i="3"/>
  <c r="AS310" i="3"/>
  <c r="AT310" i="3"/>
  <c r="AU310" i="3"/>
  <c r="AV310" i="3"/>
  <c r="AW310" i="3"/>
  <c r="AX310" i="3"/>
  <c r="AY310" i="3"/>
  <c r="AZ310" i="3"/>
  <c r="BA310" i="3"/>
  <c r="BB310" i="3"/>
  <c r="BC310" i="3"/>
  <c r="BH310" i="3"/>
  <c r="BI310" i="3"/>
  <c r="BN310" i="3"/>
  <c r="BV310" i="3"/>
  <c r="K311" i="3"/>
  <c r="L311" i="3"/>
  <c r="M311" i="3"/>
  <c r="N311" i="3"/>
  <c r="O311" i="3"/>
  <c r="P311" i="3"/>
  <c r="T311" i="3"/>
  <c r="U311" i="3"/>
  <c r="V311" i="3"/>
  <c r="W311" i="3"/>
  <c r="X311" i="3"/>
  <c r="Y311" i="3"/>
  <c r="Z311" i="3"/>
  <c r="AA311" i="3"/>
  <c r="AB311" i="3"/>
  <c r="AD311" i="3"/>
  <c r="AE311" i="3"/>
  <c r="AF311" i="3"/>
  <c r="AG311" i="3"/>
  <c r="AH311" i="3"/>
  <c r="AI311" i="3"/>
  <c r="AJ311" i="3"/>
  <c r="AK311" i="3"/>
  <c r="AL311" i="3"/>
  <c r="AM311" i="3"/>
  <c r="AP311" i="3"/>
  <c r="AR311" i="3"/>
  <c r="AS311" i="3"/>
  <c r="AT311" i="3"/>
  <c r="AU311" i="3"/>
  <c r="AV311" i="3"/>
  <c r="AW311" i="3"/>
  <c r="AX311" i="3"/>
  <c r="AY311" i="3"/>
  <c r="AZ311" i="3"/>
  <c r="BA311" i="3"/>
  <c r="BB311" i="3"/>
  <c r="BC311" i="3"/>
  <c r="BH311" i="3"/>
  <c r="BI311" i="3"/>
  <c r="BN311" i="3"/>
  <c r="BV311" i="3"/>
  <c r="K312" i="3"/>
  <c r="L312" i="3"/>
  <c r="M312" i="3"/>
  <c r="N312" i="3"/>
  <c r="O312" i="3"/>
  <c r="P312" i="3"/>
  <c r="T312" i="3"/>
  <c r="U312" i="3"/>
  <c r="V312" i="3"/>
  <c r="W312" i="3"/>
  <c r="X312" i="3"/>
  <c r="Y312" i="3"/>
  <c r="Z312" i="3"/>
  <c r="AA312" i="3"/>
  <c r="AB312" i="3"/>
  <c r="AD312" i="3"/>
  <c r="AE312" i="3"/>
  <c r="AF312" i="3"/>
  <c r="AG312" i="3"/>
  <c r="AH312" i="3"/>
  <c r="AI312" i="3"/>
  <c r="AJ312" i="3"/>
  <c r="AK312" i="3"/>
  <c r="AL312" i="3"/>
  <c r="AM312" i="3"/>
  <c r="AP312" i="3"/>
  <c r="AR312" i="3"/>
  <c r="AS312" i="3"/>
  <c r="AT312" i="3"/>
  <c r="AU312" i="3"/>
  <c r="AV312" i="3"/>
  <c r="AW312" i="3"/>
  <c r="AX312" i="3"/>
  <c r="AY312" i="3"/>
  <c r="AZ312" i="3"/>
  <c r="BA312" i="3"/>
  <c r="BB312" i="3"/>
  <c r="BC312" i="3"/>
  <c r="BH312" i="3"/>
  <c r="BI312" i="3"/>
  <c r="BN312" i="3"/>
  <c r="BV312" i="3"/>
  <c r="K313" i="3"/>
  <c r="L313" i="3"/>
  <c r="M313" i="3"/>
  <c r="N313" i="3"/>
  <c r="O313" i="3"/>
  <c r="P313" i="3"/>
  <c r="T313" i="3"/>
  <c r="U313" i="3"/>
  <c r="V313" i="3"/>
  <c r="W313" i="3"/>
  <c r="X313" i="3"/>
  <c r="Y313" i="3"/>
  <c r="Z313" i="3"/>
  <c r="AA313" i="3"/>
  <c r="AB313" i="3"/>
  <c r="AD313" i="3"/>
  <c r="AE313" i="3"/>
  <c r="AF313" i="3"/>
  <c r="AG313" i="3"/>
  <c r="AH313" i="3"/>
  <c r="AI313" i="3"/>
  <c r="AJ313" i="3"/>
  <c r="AK313" i="3"/>
  <c r="AL313" i="3"/>
  <c r="AM313" i="3"/>
  <c r="AP313" i="3"/>
  <c r="AR313" i="3"/>
  <c r="AS313" i="3"/>
  <c r="AT313" i="3"/>
  <c r="AU313" i="3"/>
  <c r="AV313" i="3"/>
  <c r="AW313" i="3"/>
  <c r="AX313" i="3"/>
  <c r="AY313" i="3"/>
  <c r="AZ313" i="3"/>
  <c r="BA313" i="3"/>
  <c r="BB313" i="3"/>
  <c r="BC313" i="3"/>
  <c r="BH313" i="3"/>
  <c r="BI313" i="3"/>
  <c r="BN313" i="3"/>
  <c r="BV313" i="3"/>
  <c r="K314" i="3"/>
  <c r="L314" i="3"/>
  <c r="M314" i="3"/>
  <c r="N314" i="3"/>
  <c r="O314" i="3"/>
  <c r="P314" i="3"/>
  <c r="T314" i="3"/>
  <c r="U314" i="3"/>
  <c r="V314" i="3"/>
  <c r="W314" i="3"/>
  <c r="X314" i="3"/>
  <c r="Y314" i="3"/>
  <c r="Z314" i="3"/>
  <c r="AA314" i="3"/>
  <c r="AB314" i="3"/>
  <c r="AD314" i="3"/>
  <c r="AE314" i="3"/>
  <c r="AF314" i="3"/>
  <c r="AG314" i="3"/>
  <c r="AH314" i="3"/>
  <c r="AI314" i="3"/>
  <c r="AJ314" i="3"/>
  <c r="AK314" i="3"/>
  <c r="AL314" i="3"/>
  <c r="AM314" i="3"/>
  <c r="AP314" i="3"/>
  <c r="AR314" i="3"/>
  <c r="AS314" i="3"/>
  <c r="AT314" i="3"/>
  <c r="AU314" i="3"/>
  <c r="AV314" i="3"/>
  <c r="AW314" i="3"/>
  <c r="AX314" i="3"/>
  <c r="AY314" i="3"/>
  <c r="AZ314" i="3"/>
  <c r="BA314" i="3"/>
  <c r="BB314" i="3"/>
  <c r="BC314" i="3"/>
  <c r="BH314" i="3"/>
  <c r="BI314" i="3"/>
  <c r="BN314" i="3"/>
  <c r="BV314" i="3"/>
  <c r="K315" i="3"/>
  <c r="L315" i="3"/>
  <c r="M315" i="3"/>
  <c r="N315" i="3"/>
  <c r="O315" i="3"/>
  <c r="P315" i="3"/>
  <c r="T315" i="3"/>
  <c r="U315" i="3"/>
  <c r="V315" i="3"/>
  <c r="W315" i="3"/>
  <c r="X315" i="3"/>
  <c r="Y315" i="3"/>
  <c r="Z315" i="3"/>
  <c r="AA315" i="3"/>
  <c r="AB315" i="3"/>
  <c r="AD315" i="3"/>
  <c r="AE315" i="3"/>
  <c r="AF315" i="3"/>
  <c r="AG315" i="3"/>
  <c r="AH315" i="3"/>
  <c r="AI315" i="3"/>
  <c r="AJ315" i="3"/>
  <c r="AK315" i="3"/>
  <c r="AL315" i="3"/>
  <c r="AM315" i="3"/>
  <c r="AP315" i="3"/>
  <c r="AR315" i="3"/>
  <c r="AS315" i="3"/>
  <c r="AT315" i="3"/>
  <c r="AU315" i="3"/>
  <c r="AV315" i="3"/>
  <c r="AW315" i="3"/>
  <c r="AX315" i="3"/>
  <c r="AY315" i="3"/>
  <c r="AZ315" i="3"/>
  <c r="BA315" i="3"/>
  <c r="BB315" i="3"/>
  <c r="BC315" i="3"/>
  <c r="BH315" i="3"/>
  <c r="BI315" i="3"/>
  <c r="BN315" i="3"/>
  <c r="BV315" i="3"/>
  <c r="K316" i="3"/>
  <c r="L316" i="3"/>
  <c r="M316" i="3"/>
  <c r="N316" i="3"/>
  <c r="O316" i="3"/>
  <c r="P316" i="3"/>
  <c r="T316" i="3"/>
  <c r="U316" i="3"/>
  <c r="V316" i="3"/>
  <c r="W316" i="3"/>
  <c r="X316" i="3"/>
  <c r="Y316" i="3"/>
  <c r="Z316" i="3"/>
  <c r="AA316" i="3"/>
  <c r="AB316" i="3"/>
  <c r="AD316" i="3"/>
  <c r="AE316" i="3"/>
  <c r="AF316" i="3"/>
  <c r="AG316" i="3"/>
  <c r="AH316" i="3"/>
  <c r="AI316" i="3"/>
  <c r="AJ316" i="3"/>
  <c r="AK316" i="3"/>
  <c r="AL316" i="3"/>
  <c r="AM316" i="3"/>
  <c r="AP316" i="3"/>
  <c r="AR316" i="3"/>
  <c r="AS316" i="3"/>
  <c r="AT316" i="3"/>
  <c r="AU316" i="3"/>
  <c r="AV316" i="3"/>
  <c r="AW316" i="3"/>
  <c r="AX316" i="3"/>
  <c r="AY316" i="3"/>
  <c r="AZ316" i="3"/>
  <c r="BA316" i="3"/>
  <c r="BB316" i="3"/>
  <c r="BC316" i="3"/>
  <c r="BH316" i="3"/>
  <c r="BI316" i="3"/>
  <c r="BN316" i="3"/>
  <c r="BV316" i="3"/>
  <c r="K317" i="3"/>
  <c r="L317" i="3"/>
  <c r="M317" i="3"/>
  <c r="N317" i="3"/>
  <c r="O317" i="3"/>
  <c r="P317" i="3"/>
  <c r="T317" i="3"/>
  <c r="U317" i="3"/>
  <c r="V317" i="3"/>
  <c r="W317" i="3"/>
  <c r="X317" i="3"/>
  <c r="Y317" i="3"/>
  <c r="Z317" i="3"/>
  <c r="AA317" i="3"/>
  <c r="AB317" i="3"/>
  <c r="AD317" i="3"/>
  <c r="AE317" i="3"/>
  <c r="AF317" i="3"/>
  <c r="AG317" i="3"/>
  <c r="AH317" i="3"/>
  <c r="AI317" i="3"/>
  <c r="AJ317" i="3"/>
  <c r="AK317" i="3"/>
  <c r="AL317" i="3"/>
  <c r="AM317" i="3"/>
  <c r="AP317" i="3"/>
  <c r="AR317" i="3"/>
  <c r="AS317" i="3"/>
  <c r="AT317" i="3"/>
  <c r="AU317" i="3"/>
  <c r="AV317" i="3"/>
  <c r="AW317" i="3"/>
  <c r="AX317" i="3"/>
  <c r="AY317" i="3"/>
  <c r="AZ317" i="3"/>
  <c r="BA317" i="3"/>
  <c r="BB317" i="3"/>
  <c r="BC317" i="3"/>
  <c r="BH317" i="3"/>
  <c r="BI317" i="3"/>
  <c r="BN317" i="3"/>
  <c r="BV317" i="3"/>
  <c r="K318" i="3"/>
  <c r="L318" i="3"/>
  <c r="M318" i="3"/>
  <c r="N318" i="3"/>
  <c r="O318" i="3"/>
  <c r="P318" i="3"/>
  <c r="T318" i="3"/>
  <c r="U318" i="3"/>
  <c r="V318" i="3"/>
  <c r="W318" i="3"/>
  <c r="X318" i="3"/>
  <c r="Y318" i="3"/>
  <c r="Z318" i="3"/>
  <c r="AA318" i="3"/>
  <c r="AB318" i="3"/>
  <c r="AD318" i="3"/>
  <c r="AE318" i="3"/>
  <c r="AF318" i="3"/>
  <c r="AG318" i="3"/>
  <c r="AH318" i="3"/>
  <c r="AI318" i="3"/>
  <c r="AJ318" i="3"/>
  <c r="AK318" i="3"/>
  <c r="AL318" i="3"/>
  <c r="AM318" i="3"/>
  <c r="AP318" i="3"/>
  <c r="AR318" i="3"/>
  <c r="AS318" i="3"/>
  <c r="AT318" i="3"/>
  <c r="AU318" i="3"/>
  <c r="AV318" i="3"/>
  <c r="AW318" i="3"/>
  <c r="AX318" i="3"/>
  <c r="AY318" i="3"/>
  <c r="AZ318" i="3"/>
  <c r="BA318" i="3"/>
  <c r="BB318" i="3"/>
  <c r="BC318" i="3"/>
  <c r="BH318" i="3"/>
  <c r="BI318" i="3"/>
  <c r="BN318" i="3"/>
  <c r="BV318" i="3"/>
  <c r="K319" i="3"/>
  <c r="L319" i="3"/>
  <c r="M319" i="3"/>
  <c r="N319" i="3"/>
  <c r="O319" i="3"/>
  <c r="P319" i="3"/>
  <c r="T319" i="3"/>
  <c r="U319" i="3"/>
  <c r="V319" i="3"/>
  <c r="W319" i="3"/>
  <c r="X319" i="3"/>
  <c r="Y319" i="3"/>
  <c r="Z319" i="3"/>
  <c r="AA319" i="3"/>
  <c r="AB319" i="3"/>
  <c r="AD319" i="3"/>
  <c r="AE319" i="3"/>
  <c r="AF319" i="3"/>
  <c r="AG319" i="3"/>
  <c r="AH319" i="3"/>
  <c r="AI319" i="3"/>
  <c r="AJ319" i="3"/>
  <c r="AK319" i="3"/>
  <c r="AL319" i="3"/>
  <c r="AM319" i="3"/>
  <c r="AP319" i="3"/>
  <c r="AR319" i="3"/>
  <c r="AS319" i="3"/>
  <c r="AT319" i="3"/>
  <c r="AU319" i="3"/>
  <c r="AV319" i="3"/>
  <c r="AW319" i="3"/>
  <c r="AX319" i="3"/>
  <c r="AY319" i="3"/>
  <c r="AZ319" i="3"/>
  <c r="BA319" i="3"/>
  <c r="BB319" i="3"/>
  <c r="BC319" i="3"/>
  <c r="BH319" i="3"/>
  <c r="BI319" i="3"/>
  <c r="BN319" i="3"/>
  <c r="BV319" i="3"/>
  <c r="K320" i="3"/>
  <c r="L320" i="3"/>
  <c r="M320" i="3"/>
  <c r="N320" i="3"/>
  <c r="O320" i="3"/>
  <c r="P320" i="3"/>
  <c r="T320" i="3"/>
  <c r="U320" i="3"/>
  <c r="V320" i="3"/>
  <c r="W320" i="3"/>
  <c r="X320" i="3"/>
  <c r="Y320" i="3"/>
  <c r="Z320" i="3"/>
  <c r="AA320" i="3"/>
  <c r="AB320" i="3"/>
  <c r="AD320" i="3"/>
  <c r="AE320" i="3"/>
  <c r="AF320" i="3"/>
  <c r="AG320" i="3"/>
  <c r="AH320" i="3"/>
  <c r="AI320" i="3"/>
  <c r="AJ320" i="3"/>
  <c r="AK320" i="3"/>
  <c r="AL320" i="3"/>
  <c r="AM320" i="3"/>
  <c r="AP320" i="3"/>
  <c r="AR320" i="3"/>
  <c r="AS320" i="3"/>
  <c r="AT320" i="3"/>
  <c r="AU320" i="3"/>
  <c r="AV320" i="3"/>
  <c r="AW320" i="3"/>
  <c r="AX320" i="3"/>
  <c r="AY320" i="3"/>
  <c r="AZ320" i="3"/>
  <c r="BA320" i="3"/>
  <c r="BB320" i="3"/>
  <c r="BC320" i="3"/>
  <c r="BH320" i="3"/>
  <c r="BI320" i="3"/>
  <c r="BN320" i="3"/>
  <c r="BV320" i="3"/>
  <c r="K321" i="3"/>
  <c r="L321" i="3"/>
  <c r="M321" i="3"/>
  <c r="N321" i="3"/>
  <c r="O321" i="3"/>
  <c r="P321" i="3"/>
  <c r="T321" i="3"/>
  <c r="U321" i="3"/>
  <c r="V321" i="3"/>
  <c r="W321" i="3"/>
  <c r="X321" i="3"/>
  <c r="Y321" i="3"/>
  <c r="Z321" i="3"/>
  <c r="AA321" i="3"/>
  <c r="AB321" i="3"/>
  <c r="AD321" i="3"/>
  <c r="AE321" i="3"/>
  <c r="AF321" i="3"/>
  <c r="AG321" i="3"/>
  <c r="AH321" i="3"/>
  <c r="AI321" i="3"/>
  <c r="AJ321" i="3"/>
  <c r="AK321" i="3"/>
  <c r="AL321" i="3"/>
  <c r="AM321" i="3"/>
  <c r="AP321" i="3"/>
  <c r="AR321" i="3"/>
  <c r="AS321" i="3"/>
  <c r="AT321" i="3"/>
  <c r="AU321" i="3"/>
  <c r="AV321" i="3"/>
  <c r="AW321" i="3"/>
  <c r="AX321" i="3"/>
  <c r="AY321" i="3"/>
  <c r="AZ321" i="3"/>
  <c r="BA321" i="3"/>
  <c r="BB321" i="3"/>
  <c r="BC321" i="3"/>
  <c r="BH321" i="3"/>
  <c r="BI321" i="3"/>
  <c r="BN321" i="3"/>
  <c r="BV321" i="3"/>
  <c r="K322" i="3"/>
  <c r="L322" i="3"/>
  <c r="M322" i="3"/>
  <c r="N322" i="3"/>
  <c r="O322" i="3"/>
  <c r="P322" i="3"/>
  <c r="T322" i="3"/>
  <c r="U322" i="3"/>
  <c r="V322" i="3"/>
  <c r="W322" i="3"/>
  <c r="X322" i="3"/>
  <c r="Y322" i="3"/>
  <c r="Z322" i="3"/>
  <c r="AA322" i="3"/>
  <c r="AB322" i="3"/>
  <c r="AD322" i="3"/>
  <c r="AE322" i="3"/>
  <c r="AF322" i="3"/>
  <c r="AG322" i="3"/>
  <c r="AH322" i="3"/>
  <c r="AI322" i="3"/>
  <c r="AJ322" i="3"/>
  <c r="AK322" i="3"/>
  <c r="AL322" i="3"/>
  <c r="AM322" i="3"/>
  <c r="AP322" i="3"/>
  <c r="AR322" i="3"/>
  <c r="AS322" i="3"/>
  <c r="AT322" i="3"/>
  <c r="AU322" i="3"/>
  <c r="AV322" i="3"/>
  <c r="AW322" i="3"/>
  <c r="AX322" i="3"/>
  <c r="AY322" i="3"/>
  <c r="AZ322" i="3"/>
  <c r="BA322" i="3"/>
  <c r="BB322" i="3"/>
  <c r="BC322" i="3"/>
  <c r="BH322" i="3"/>
  <c r="BI322" i="3"/>
  <c r="BN322" i="3"/>
  <c r="BV322" i="3"/>
  <c r="K323" i="3"/>
  <c r="L323" i="3"/>
  <c r="M323" i="3"/>
  <c r="N323" i="3"/>
  <c r="O323" i="3"/>
  <c r="P323" i="3"/>
  <c r="T323" i="3"/>
  <c r="U323" i="3"/>
  <c r="V323" i="3"/>
  <c r="W323" i="3"/>
  <c r="X323" i="3"/>
  <c r="Y323" i="3"/>
  <c r="Z323" i="3"/>
  <c r="AA323" i="3"/>
  <c r="AB323" i="3"/>
  <c r="AD323" i="3"/>
  <c r="AE323" i="3"/>
  <c r="AF323" i="3"/>
  <c r="AG323" i="3"/>
  <c r="AH323" i="3"/>
  <c r="AI323" i="3"/>
  <c r="AJ323" i="3"/>
  <c r="AK323" i="3"/>
  <c r="AL323" i="3"/>
  <c r="AM323" i="3"/>
  <c r="AP323" i="3"/>
  <c r="AR323" i="3"/>
  <c r="AS323" i="3"/>
  <c r="AT323" i="3"/>
  <c r="AU323" i="3"/>
  <c r="AV323" i="3"/>
  <c r="AW323" i="3"/>
  <c r="AX323" i="3"/>
  <c r="AY323" i="3"/>
  <c r="AZ323" i="3"/>
  <c r="BA323" i="3"/>
  <c r="BB323" i="3"/>
  <c r="BC323" i="3"/>
  <c r="BH323" i="3"/>
  <c r="BI323" i="3"/>
  <c r="BN323" i="3"/>
  <c r="BV323" i="3"/>
  <c r="K324" i="3"/>
  <c r="L324" i="3"/>
  <c r="M324" i="3"/>
  <c r="N324" i="3"/>
  <c r="O324" i="3"/>
  <c r="P324" i="3"/>
  <c r="T324" i="3"/>
  <c r="U324" i="3"/>
  <c r="V324" i="3"/>
  <c r="W324" i="3"/>
  <c r="X324" i="3"/>
  <c r="Y324" i="3"/>
  <c r="Z324" i="3"/>
  <c r="AA324" i="3"/>
  <c r="AB324" i="3"/>
  <c r="AD324" i="3"/>
  <c r="AE324" i="3"/>
  <c r="AF324" i="3"/>
  <c r="AG324" i="3"/>
  <c r="AH324" i="3"/>
  <c r="AI324" i="3"/>
  <c r="AJ324" i="3"/>
  <c r="AK324" i="3"/>
  <c r="AL324" i="3"/>
  <c r="AM324" i="3"/>
  <c r="AP324" i="3"/>
  <c r="AR324" i="3"/>
  <c r="AS324" i="3"/>
  <c r="AT324" i="3"/>
  <c r="AU324" i="3"/>
  <c r="AV324" i="3"/>
  <c r="AW324" i="3"/>
  <c r="AX324" i="3"/>
  <c r="AY324" i="3"/>
  <c r="AZ324" i="3"/>
  <c r="BA324" i="3"/>
  <c r="BB324" i="3"/>
  <c r="BC324" i="3"/>
  <c r="BH324" i="3"/>
  <c r="BI324" i="3"/>
  <c r="BN324" i="3"/>
  <c r="BV324" i="3"/>
  <c r="K325" i="3"/>
  <c r="L325" i="3"/>
  <c r="M325" i="3"/>
  <c r="N325" i="3"/>
  <c r="O325" i="3"/>
  <c r="P325" i="3"/>
  <c r="T325" i="3"/>
  <c r="U325" i="3"/>
  <c r="V325" i="3"/>
  <c r="W325" i="3"/>
  <c r="X325" i="3"/>
  <c r="Y325" i="3"/>
  <c r="Z325" i="3"/>
  <c r="AA325" i="3"/>
  <c r="AB325" i="3"/>
  <c r="AD325" i="3"/>
  <c r="AE325" i="3"/>
  <c r="AF325" i="3"/>
  <c r="AG325" i="3"/>
  <c r="AH325" i="3"/>
  <c r="AI325" i="3"/>
  <c r="AJ325" i="3"/>
  <c r="AK325" i="3"/>
  <c r="AL325" i="3"/>
  <c r="AM325" i="3"/>
  <c r="AP325" i="3"/>
  <c r="AR325" i="3"/>
  <c r="AS325" i="3"/>
  <c r="AT325" i="3"/>
  <c r="AU325" i="3"/>
  <c r="AV325" i="3"/>
  <c r="AW325" i="3"/>
  <c r="AX325" i="3"/>
  <c r="AY325" i="3"/>
  <c r="AZ325" i="3"/>
  <c r="BA325" i="3"/>
  <c r="BB325" i="3"/>
  <c r="BC325" i="3"/>
  <c r="BH325" i="3"/>
  <c r="BI325" i="3"/>
  <c r="BN325" i="3"/>
  <c r="BV325" i="3"/>
  <c r="K326" i="3"/>
  <c r="L326" i="3"/>
  <c r="M326" i="3"/>
  <c r="N326" i="3"/>
  <c r="O326" i="3"/>
  <c r="P326" i="3"/>
  <c r="T326" i="3"/>
  <c r="U326" i="3"/>
  <c r="V326" i="3"/>
  <c r="W326" i="3"/>
  <c r="X326" i="3"/>
  <c r="Y326" i="3"/>
  <c r="Z326" i="3"/>
  <c r="AA326" i="3"/>
  <c r="AB326" i="3"/>
  <c r="AD326" i="3"/>
  <c r="AE326" i="3"/>
  <c r="AF326" i="3"/>
  <c r="AG326" i="3"/>
  <c r="AH326" i="3"/>
  <c r="AI326" i="3"/>
  <c r="AJ326" i="3"/>
  <c r="AK326" i="3"/>
  <c r="AL326" i="3"/>
  <c r="AM326" i="3"/>
  <c r="AP326" i="3"/>
  <c r="AR326" i="3"/>
  <c r="AS326" i="3"/>
  <c r="AT326" i="3"/>
  <c r="AU326" i="3"/>
  <c r="AV326" i="3"/>
  <c r="AW326" i="3"/>
  <c r="AX326" i="3"/>
  <c r="AY326" i="3"/>
  <c r="AZ326" i="3"/>
  <c r="BA326" i="3"/>
  <c r="BB326" i="3"/>
  <c r="BC326" i="3"/>
  <c r="BH326" i="3"/>
  <c r="BI326" i="3"/>
  <c r="BN326" i="3"/>
  <c r="BV326" i="3"/>
  <c r="K327" i="3"/>
  <c r="L327" i="3"/>
  <c r="M327" i="3"/>
  <c r="N327" i="3"/>
  <c r="O327" i="3"/>
  <c r="P327" i="3"/>
  <c r="T327" i="3"/>
  <c r="U327" i="3"/>
  <c r="V327" i="3"/>
  <c r="W327" i="3"/>
  <c r="X327" i="3"/>
  <c r="Y327" i="3"/>
  <c r="Z327" i="3"/>
  <c r="AA327" i="3"/>
  <c r="AB327" i="3"/>
  <c r="AD327" i="3"/>
  <c r="AE327" i="3"/>
  <c r="AF327" i="3"/>
  <c r="AG327" i="3"/>
  <c r="AH327" i="3"/>
  <c r="AI327" i="3"/>
  <c r="AJ327" i="3"/>
  <c r="AK327" i="3"/>
  <c r="AL327" i="3"/>
  <c r="AM327" i="3"/>
  <c r="AP327" i="3"/>
  <c r="AR327" i="3"/>
  <c r="AS327" i="3"/>
  <c r="AT327" i="3"/>
  <c r="AU327" i="3"/>
  <c r="AV327" i="3"/>
  <c r="AW327" i="3"/>
  <c r="AX327" i="3"/>
  <c r="AY327" i="3"/>
  <c r="AZ327" i="3"/>
  <c r="BA327" i="3"/>
  <c r="BB327" i="3"/>
  <c r="BC327" i="3"/>
  <c r="BH327" i="3"/>
  <c r="BI327" i="3"/>
  <c r="BN327" i="3"/>
  <c r="BV327" i="3"/>
  <c r="K328" i="3"/>
  <c r="L328" i="3"/>
  <c r="M328" i="3"/>
  <c r="N328" i="3"/>
  <c r="O328" i="3"/>
  <c r="P328" i="3"/>
  <c r="T328" i="3"/>
  <c r="U328" i="3"/>
  <c r="V328" i="3"/>
  <c r="W328" i="3"/>
  <c r="X328" i="3"/>
  <c r="Y328" i="3"/>
  <c r="Z328" i="3"/>
  <c r="AA328" i="3"/>
  <c r="AB328" i="3"/>
  <c r="AD328" i="3"/>
  <c r="AE328" i="3"/>
  <c r="AF328" i="3"/>
  <c r="AG328" i="3"/>
  <c r="AH328" i="3"/>
  <c r="AI328" i="3"/>
  <c r="AJ328" i="3"/>
  <c r="AK328" i="3"/>
  <c r="AL328" i="3"/>
  <c r="AM328" i="3"/>
  <c r="AP328" i="3"/>
  <c r="AR328" i="3"/>
  <c r="AS328" i="3"/>
  <c r="AT328" i="3"/>
  <c r="AU328" i="3"/>
  <c r="AV328" i="3"/>
  <c r="AW328" i="3"/>
  <c r="AX328" i="3"/>
  <c r="AY328" i="3"/>
  <c r="AZ328" i="3"/>
  <c r="BA328" i="3"/>
  <c r="BB328" i="3"/>
  <c r="BC328" i="3"/>
  <c r="BH328" i="3"/>
  <c r="BI328" i="3"/>
  <c r="BN328" i="3"/>
  <c r="BV328" i="3"/>
  <c r="K329" i="3"/>
  <c r="L329" i="3"/>
  <c r="M329" i="3"/>
  <c r="N329" i="3"/>
  <c r="O329" i="3"/>
  <c r="P329" i="3"/>
  <c r="T329" i="3"/>
  <c r="U329" i="3"/>
  <c r="V329" i="3"/>
  <c r="W329" i="3"/>
  <c r="X329" i="3"/>
  <c r="Y329" i="3"/>
  <c r="Z329" i="3"/>
  <c r="AA329" i="3"/>
  <c r="AB329" i="3"/>
  <c r="AD329" i="3"/>
  <c r="AE329" i="3"/>
  <c r="AF329" i="3"/>
  <c r="AG329" i="3"/>
  <c r="AH329" i="3"/>
  <c r="AI329" i="3"/>
  <c r="AJ329" i="3"/>
  <c r="AK329" i="3"/>
  <c r="AL329" i="3"/>
  <c r="AM329" i="3"/>
  <c r="AP329" i="3"/>
  <c r="AR329" i="3"/>
  <c r="AS329" i="3"/>
  <c r="AT329" i="3"/>
  <c r="AU329" i="3"/>
  <c r="AV329" i="3"/>
  <c r="AW329" i="3"/>
  <c r="AX329" i="3"/>
  <c r="AY329" i="3"/>
  <c r="AZ329" i="3"/>
  <c r="BA329" i="3"/>
  <c r="BB329" i="3"/>
  <c r="BC329" i="3"/>
  <c r="BH329" i="3"/>
  <c r="BI329" i="3"/>
  <c r="BN329" i="3"/>
  <c r="BV329" i="3"/>
  <c r="K330" i="3"/>
  <c r="L330" i="3"/>
  <c r="M330" i="3"/>
  <c r="N330" i="3"/>
  <c r="O330" i="3"/>
  <c r="P330" i="3"/>
  <c r="T330" i="3"/>
  <c r="U330" i="3"/>
  <c r="V330" i="3"/>
  <c r="W330" i="3"/>
  <c r="X330" i="3"/>
  <c r="Y330" i="3"/>
  <c r="Z330" i="3"/>
  <c r="AA330" i="3"/>
  <c r="AB330" i="3"/>
  <c r="AD330" i="3"/>
  <c r="AE330" i="3"/>
  <c r="AF330" i="3"/>
  <c r="AG330" i="3"/>
  <c r="AH330" i="3"/>
  <c r="AI330" i="3"/>
  <c r="AJ330" i="3"/>
  <c r="AK330" i="3"/>
  <c r="AL330" i="3"/>
  <c r="AM330" i="3"/>
  <c r="AP330" i="3"/>
  <c r="AR330" i="3"/>
  <c r="AS330" i="3"/>
  <c r="AT330" i="3"/>
  <c r="AU330" i="3"/>
  <c r="AV330" i="3"/>
  <c r="AW330" i="3"/>
  <c r="AX330" i="3"/>
  <c r="AY330" i="3"/>
  <c r="AZ330" i="3"/>
  <c r="BA330" i="3"/>
  <c r="BB330" i="3"/>
  <c r="BC330" i="3"/>
  <c r="BH330" i="3"/>
  <c r="BI330" i="3"/>
  <c r="BN330" i="3"/>
  <c r="BV330" i="3"/>
  <c r="K331" i="3"/>
  <c r="L331" i="3"/>
  <c r="M331" i="3"/>
  <c r="N331" i="3"/>
  <c r="O331" i="3"/>
  <c r="P331" i="3"/>
  <c r="T331" i="3"/>
  <c r="U331" i="3"/>
  <c r="V331" i="3"/>
  <c r="W331" i="3"/>
  <c r="X331" i="3"/>
  <c r="Y331" i="3"/>
  <c r="Z331" i="3"/>
  <c r="AA331" i="3"/>
  <c r="AB331" i="3"/>
  <c r="AD331" i="3"/>
  <c r="AE331" i="3"/>
  <c r="AF331" i="3"/>
  <c r="AG331" i="3"/>
  <c r="AH331" i="3"/>
  <c r="AI331" i="3"/>
  <c r="AJ331" i="3"/>
  <c r="AK331" i="3"/>
  <c r="AL331" i="3"/>
  <c r="AM331" i="3"/>
  <c r="AP331" i="3"/>
  <c r="AR331" i="3"/>
  <c r="AS331" i="3"/>
  <c r="AT331" i="3"/>
  <c r="AU331" i="3"/>
  <c r="AV331" i="3"/>
  <c r="AW331" i="3"/>
  <c r="AX331" i="3"/>
  <c r="AY331" i="3"/>
  <c r="AZ331" i="3"/>
  <c r="BA331" i="3"/>
  <c r="BB331" i="3"/>
  <c r="BC331" i="3"/>
  <c r="BH331" i="3"/>
  <c r="BI331" i="3"/>
  <c r="BN331" i="3"/>
  <c r="BV331" i="3"/>
  <c r="K332" i="3"/>
  <c r="L332" i="3"/>
  <c r="M332" i="3"/>
  <c r="N332" i="3"/>
  <c r="O332" i="3"/>
  <c r="P332" i="3"/>
  <c r="T332" i="3"/>
  <c r="U332" i="3"/>
  <c r="V332" i="3"/>
  <c r="W332" i="3"/>
  <c r="X332" i="3"/>
  <c r="Y332" i="3"/>
  <c r="Z332" i="3"/>
  <c r="AA332" i="3"/>
  <c r="AB332" i="3"/>
  <c r="AD332" i="3"/>
  <c r="AE332" i="3"/>
  <c r="AF332" i="3"/>
  <c r="AG332" i="3"/>
  <c r="AH332" i="3"/>
  <c r="AI332" i="3"/>
  <c r="AJ332" i="3"/>
  <c r="AK332" i="3"/>
  <c r="AL332" i="3"/>
  <c r="AM332" i="3"/>
  <c r="AP332" i="3"/>
  <c r="AR332" i="3"/>
  <c r="AS332" i="3"/>
  <c r="AT332" i="3"/>
  <c r="AU332" i="3"/>
  <c r="AV332" i="3"/>
  <c r="AW332" i="3"/>
  <c r="AX332" i="3"/>
  <c r="AY332" i="3"/>
  <c r="AZ332" i="3"/>
  <c r="BA332" i="3"/>
  <c r="BB332" i="3"/>
  <c r="BC332" i="3"/>
  <c r="BH332" i="3"/>
  <c r="BI332" i="3"/>
  <c r="BN332" i="3"/>
  <c r="BV332" i="3"/>
  <c r="K333" i="3"/>
  <c r="L333" i="3"/>
  <c r="M333" i="3"/>
  <c r="N333" i="3"/>
  <c r="O333" i="3"/>
  <c r="P333" i="3"/>
  <c r="T333" i="3"/>
  <c r="U333" i="3"/>
  <c r="V333" i="3"/>
  <c r="W333" i="3"/>
  <c r="X333" i="3"/>
  <c r="Y333" i="3"/>
  <c r="Z333" i="3"/>
  <c r="AA333" i="3"/>
  <c r="AB333" i="3"/>
  <c r="AD333" i="3"/>
  <c r="AE333" i="3"/>
  <c r="AF333" i="3"/>
  <c r="AG333" i="3"/>
  <c r="AH333" i="3"/>
  <c r="AI333" i="3"/>
  <c r="AJ333" i="3"/>
  <c r="AK333" i="3"/>
  <c r="AL333" i="3"/>
  <c r="AM333" i="3"/>
  <c r="AP333" i="3"/>
  <c r="AR333" i="3"/>
  <c r="AS333" i="3"/>
  <c r="AT333" i="3"/>
  <c r="AU333" i="3"/>
  <c r="AV333" i="3"/>
  <c r="AW333" i="3"/>
  <c r="AX333" i="3"/>
  <c r="AY333" i="3"/>
  <c r="AZ333" i="3"/>
  <c r="BA333" i="3"/>
  <c r="BB333" i="3"/>
  <c r="BC333" i="3"/>
  <c r="BH333" i="3"/>
  <c r="BI333" i="3"/>
  <c r="BN333" i="3"/>
  <c r="BV333" i="3"/>
  <c r="K334" i="3"/>
  <c r="L334" i="3"/>
  <c r="M334" i="3"/>
  <c r="N334" i="3"/>
  <c r="O334" i="3"/>
  <c r="P334" i="3"/>
  <c r="T334" i="3"/>
  <c r="U334" i="3"/>
  <c r="V334" i="3"/>
  <c r="W334" i="3"/>
  <c r="X334" i="3"/>
  <c r="Y334" i="3"/>
  <c r="Z334" i="3"/>
  <c r="AA334" i="3"/>
  <c r="AB334" i="3"/>
  <c r="AD334" i="3"/>
  <c r="AE334" i="3"/>
  <c r="AF334" i="3"/>
  <c r="AG334" i="3"/>
  <c r="AH334" i="3"/>
  <c r="AI334" i="3"/>
  <c r="AJ334" i="3"/>
  <c r="AK334" i="3"/>
  <c r="AL334" i="3"/>
  <c r="AM334" i="3"/>
  <c r="AP334" i="3"/>
  <c r="AR334" i="3"/>
  <c r="AS334" i="3"/>
  <c r="AT334" i="3"/>
  <c r="AU334" i="3"/>
  <c r="AV334" i="3"/>
  <c r="AW334" i="3"/>
  <c r="AX334" i="3"/>
  <c r="AY334" i="3"/>
  <c r="AZ334" i="3"/>
  <c r="BA334" i="3"/>
  <c r="BB334" i="3"/>
  <c r="BC334" i="3"/>
  <c r="BH334" i="3"/>
  <c r="BI334" i="3"/>
  <c r="BN334" i="3"/>
  <c r="BV334" i="3"/>
  <c r="K335" i="3"/>
  <c r="L335" i="3"/>
  <c r="M335" i="3"/>
  <c r="N335" i="3"/>
  <c r="O335" i="3"/>
  <c r="P335" i="3"/>
  <c r="T335" i="3"/>
  <c r="U335" i="3"/>
  <c r="V335" i="3"/>
  <c r="W335" i="3"/>
  <c r="X335" i="3"/>
  <c r="Y335" i="3"/>
  <c r="Z335" i="3"/>
  <c r="AA335" i="3"/>
  <c r="AB335" i="3"/>
  <c r="AD335" i="3"/>
  <c r="AE335" i="3"/>
  <c r="AF335" i="3"/>
  <c r="AG335" i="3"/>
  <c r="AH335" i="3"/>
  <c r="AI335" i="3"/>
  <c r="AJ335" i="3"/>
  <c r="AK335" i="3"/>
  <c r="AL335" i="3"/>
  <c r="AM335" i="3"/>
  <c r="AP335" i="3"/>
  <c r="AR335" i="3"/>
  <c r="AS335" i="3"/>
  <c r="AT335" i="3"/>
  <c r="AU335" i="3"/>
  <c r="AV335" i="3"/>
  <c r="AW335" i="3"/>
  <c r="AX335" i="3"/>
  <c r="AY335" i="3"/>
  <c r="AZ335" i="3"/>
  <c r="BA335" i="3"/>
  <c r="BB335" i="3"/>
  <c r="BC335" i="3"/>
  <c r="BH335" i="3"/>
  <c r="BI335" i="3"/>
  <c r="BN335" i="3"/>
  <c r="BV335" i="3"/>
  <c r="K336" i="3"/>
  <c r="L336" i="3"/>
  <c r="M336" i="3"/>
  <c r="N336" i="3"/>
  <c r="O336" i="3"/>
  <c r="P336" i="3"/>
  <c r="T336" i="3"/>
  <c r="U336" i="3"/>
  <c r="V336" i="3"/>
  <c r="W336" i="3"/>
  <c r="X336" i="3"/>
  <c r="Y336" i="3"/>
  <c r="Z336" i="3"/>
  <c r="AA336" i="3"/>
  <c r="AB336" i="3"/>
  <c r="AD336" i="3"/>
  <c r="AE336" i="3"/>
  <c r="AF336" i="3"/>
  <c r="AG336" i="3"/>
  <c r="AH336" i="3"/>
  <c r="AI336" i="3"/>
  <c r="AJ336" i="3"/>
  <c r="AK336" i="3"/>
  <c r="AL336" i="3"/>
  <c r="AM336" i="3"/>
  <c r="AP336" i="3"/>
  <c r="AR336" i="3"/>
  <c r="AS336" i="3"/>
  <c r="AT336" i="3"/>
  <c r="AU336" i="3"/>
  <c r="AV336" i="3"/>
  <c r="AW336" i="3"/>
  <c r="AX336" i="3"/>
  <c r="AY336" i="3"/>
  <c r="AZ336" i="3"/>
  <c r="BA336" i="3"/>
  <c r="BB336" i="3"/>
  <c r="BC336" i="3"/>
  <c r="BH336" i="3"/>
  <c r="BI336" i="3"/>
  <c r="BN336" i="3"/>
  <c r="BV336" i="3"/>
  <c r="K337" i="3"/>
  <c r="L337" i="3"/>
  <c r="M337" i="3"/>
  <c r="N337" i="3"/>
  <c r="O337" i="3"/>
  <c r="P337" i="3"/>
  <c r="T337" i="3"/>
  <c r="U337" i="3"/>
  <c r="V337" i="3"/>
  <c r="W337" i="3"/>
  <c r="X337" i="3"/>
  <c r="Y337" i="3"/>
  <c r="Z337" i="3"/>
  <c r="AA337" i="3"/>
  <c r="AB337" i="3"/>
  <c r="AD337" i="3"/>
  <c r="AE337" i="3"/>
  <c r="AF337" i="3"/>
  <c r="AG337" i="3"/>
  <c r="AH337" i="3"/>
  <c r="AI337" i="3"/>
  <c r="AJ337" i="3"/>
  <c r="AK337" i="3"/>
  <c r="AL337" i="3"/>
  <c r="AM337" i="3"/>
  <c r="AP337" i="3"/>
  <c r="AR337" i="3"/>
  <c r="AS337" i="3"/>
  <c r="AT337" i="3"/>
  <c r="AU337" i="3"/>
  <c r="AV337" i="3"/>
  <c r="AW337" i="3"/>
  <c r="AX337" i="3"/>
  <c r="AY337" i="3"/>
  <c r="AZ337" i="3"/>
  <c r="BA337" i="3"/>
  <c r="BB337" i="3"/>
  <c r="BC337" i="3"/>
  <c r="BH337" i="3"/>
  <c r="BI337" i="3"/>
  <c r="BN337" i="3"/>
  <c r="BV337" i="3"/>
  <c r="K338" i="3"/>
  <c r="L338" i="3"/>
  <c r="M338" i="3"/>
  <c r="N338" i="3"/>
  <c r="O338" i="3"/>
  <c r="P338" i="3"/>
  <c r="T338" i="3"/>
  <c r="U338" i="3"/>
  <c r="V338" i="3"/>
  <c r="W338" i="3"/>
  <c r="X338" i="3"/>
  <c r="Y338" i="3"/>
  <c r="Z338" i="3"/>
  <c r="AA338" i="3"/>
  <c r="AB338" i="3"/>
  <c r="AD338" i="3"/>
  <c r="AE338" i="3"/>
  <c r="AF338" i="3"/>
  <c r="AG338" i="3"/>
  <c r="AH338" i="3"/>
  <c r="AI338" i="3"/>
  <c r="AJ338" i="3"/>
  <c r="AK338" i="3"/>
  <c r="AL338" i="3"/>
  <c r="AM338" i="3"/>
  <c r="AP338" i="3"/>
  <c r="AR338" i="3"/>
  <c r="AS338" i="3"/>
  <c r="AT338" i="3"/>
  <c r="AU338" i="3"/>
  <c r="AV338" i="3"/>
  <c r="AW338" i="3"/>
  <c r="AX338" i="3"/>
  <c r="AY338" i="3"/>
  <c r="AZ338" i="3"/>
  <c r="BA338" i="3"/>
  <c r="BB338" i="3"/>
  <c r="BC338" i="3"/>
  <c r="BH338" i="3"/>
  <c r="BI338" i="3"/>
  <c r="BN338" i="3"/>
  <c r="BV338" i="3"/>
  <c r="K339" i="3"/>
  <c r="L339" i="3"/>
  <c r="M339" i="3"/>
  <c r="N339" i="3"/>
  <c r="O339" i="3"/>
  <c r="P339" i="3"/>
  <c r="T339" i="3"/>
  <c r="U339" i="3"/>
  <c r="V339" i="3"/>
  <c r="W339" i="3"/>
  <c r="X339" i="3"/>
  <c r="Y339" i="3"/>
  <c r="Z339" i="3"/>
  <c r="AA339" i="3"/>
  <c r="AB339" i="3"/>
  <c r="AD339" i="3"/>
  <c r="AE339" i="3"/>
  <c r="AF339" i="3"/>
  <c r="AG339" i="3"/>
  <c r="AH339" i="3"/>
  <c r="AI339" i="3"/>
  <c r="AJ339" i="3"/>
  <c r="AK339" i="3"/>
  <c r="AL339" i="3"/>
  <c r="AM339" i="3"/>
  <c r="AP339" i="3"/>
  <c r="AR339" i="3"/>
  <c r="AS339" i="3"/>
  <c r="AT339" i="3"/>
  <c r="AU339" i="3"/>
  <c r="AV339" i="3"/>
  <c r="AW339" i="3"/>
  <c r="AX339" i="3"/>
  <c r="AY339" i="3"/>
  <c r="AZ339" i="3"/>
  <c r="BA339" i="3"/>
  <c r="BB339" i="3"/>
  <c r="BC339" i="3"/>
  <c r="BH339" i="3"/>
  <c r="BI339" i="3"/>
  <c r="BN339" i="3"/>
  <c r="BV339" i="3"/>
  <c r="K340" i="3"/>
  <c r="L340" i="3"/>
  <c r="M340" i="3"/>
  <c r="N340" i="3"/>
  <c r="O340" i="3"/>
  <c r="P340" i="3"/>
  <c r="T340" i="3"/>
  <c r="U340" i="3"/>
  <c r="V340" i="3"/>
  <c r="W340" i="3"/>
  <c r="X340" i="3"/>
  <c r="Y340" i="3"/>
  <c r="Z340" i="3"/>
  <c r="AA340" i="3"/>
  <c r="AB340" i="3"/>
  <c r="AD340" i="3"/>
  <c r="AE340" i="3"/>
  <c r="AF340" i="3"/>
  <c r="AG340" i="3"/>
  <c r="AH340" i="3"/>
  <c r="AI340" i="3"/>
  <c r="AJ340" i="3"/>
  <c r="AK340" i="3"/>
  <c r="AL340" i="3"/>
  <c r="AM340" i="3"/>
  <c r="AP340" i="3"/>
  <c r="AR340" i="3"/>
  <c r="AS340" i="3"/>
  <c r="AT340" i="3"/>
  <c r="AU340" i="3"/>
  <c r="AV340" i="3"/>
  <c r="AW340" i="3"/>
  <c r="AX340" i="3"/>
  <c r="AY340" i="3"/>
  <c r="AZ340" i="3"/>
  <c r="BA340" i="3"/>
  <c r="BB340" i="3"/>
  <c r="BC340" i="3"/>
  <c r="BH340" i="3"/>
  <c r="BI340" i="3"/>
  <c r="BN340" i="3"/>
  <c r="BV340" i="3"/>
  <c r="K341" i="3"/>
  <c r="L341" i="3"/>
  <c r="M341" i="3"/>
  <c r="N341" i="3"/>
  <c r="O341" i="3"/>
  <c r="P341" i="3"/>
  <c r="T341" i="3"/>
  <c r="U341" i="3"/>
  <c r="V341" i="3"/>
  <c r="W341" i="3"/>
  <c r="X341" i="3"/>
  <c r="Y341" i="3"/>
  <c r="Z341" i="3"/>
  <c r="AA341" i="3"/>
  <c r="AB341" i="3"/>
  <c r="AD341" i="3"/>
  <c r="AE341" i="3"/>
  <c r="AF341" i="3"/>
  <c r="AG341" i="3"/>
  <c r="AH341" i="3"/>
  <c r="AI341" i="3"/>
  <c r="AJ341" i="3"/>
  <c r="AK341" i="3"/>
  <c r="AL341" i="3"/>
  <c r="AM341" i="3"/>
  <c r="AP341" i="3"/>
  <c r="AR341" i="3"/>
  <c r="AS341" i="3"/>
  <c r="AT341" i="3"/>
  <c r="AU341" i="3"/>
  <c r="AV341" i="3"/>
  <c r="AW341" i="3"/>
  <c r="AX341" i="3"/>
  <c r="AY341" i="3"/>
  <c r="AZ341" i="3"/>
  <c r="BA341" i="3"/>
  <c r="BB341" i="3"/>
  <c r="BC341" i="3"/>
  <c r="BH341" i="3"/>
  <c r="BI341" i="3"/>
  <c r="BN341" i="3"/>
  <c r="BV341" i="3"/>
  <c r="K342" i="3"/>
  <c r="L342" i="3"/>
  <c r="M342" i="3"/>
  <c r="N342" i="3"/>
  <c r="O342" i="3"/>
  <c r="P342" i="3"/>
  <c r="T342" i="3"/>
  <c r="U342" i="3"/>
  <c r="V342" i="3"/>
  <c r="W342" i="3"/>
  <c r="X342" i="3"/>
  <c r="Y342" i="3"/>
  <c r="Z342" i="3"/>
  <c r="AA342" i="3"/>
  <c r="AB342" i="3"/>
  <c r="AD342" i="3"/>
  <c r="AE342" i="3"/>
  <c r="AF342" i="3"/>
  <c r="AG342" i="3"/>
  <c r="AH342" i="3"/>
  <c r="AI342" i="3"/>
  <c r="AJ342" i="3"/>
  <c r="AK342" i="3"/>
  <c r="AL342" i="3"/>
  <c r="AM342" i="3"/>
  <c r="AP342" i="3"/>
  <c r="AR342" i="3"/>
  <c r="AS342" i="3"/>
  <c r="AT342" i="3"/>
  <c r="AU342" i="3"/>
  <c r="AV342" i="3"/>
  <c r="AW342" i="3"/>
  <c r="AX342" i="3"/>
  <c r="AY342" i="3"/>
  <c r="AZ342" i="3"/>
  <c r="BA342" i="3"/>
  <c r="BB342" i="3"/>
  <c r="BC342" i="3"/>
  <c r="BH342" i="3"/>
  <c r="BI342" i="3"/>
  <c r="BN342" i="3"/>
  <c r="BV342" i="3"/>
  <c r="K343" i="3"/>
  <c r="L343" i="3"/>
  <c r="M343" i="3"/>
  <c r="N343" i="3"/>
  <c r="O343" i="3"/>
  <c r="P343" i="3"/>
  <c r="T343" i="3"/>
  <c r="U343" i="3"/>
  <c r="V343" i="3"/>
  <c r="W343" i="3"/>
  <c r="X343" i="3"/>
  <c r="Y343" i="3"/>
  <c r="Z343" i="3"/>
  <c r="AA343" i="3"/>
  <c r="AB343" i="3"/>
  <c r="AD343" i="3"/>
  <c r="AE343" i="3"/>
  <c r="AF343" i="3"/>
  <c r="AG343" i="3"/>
  <c r="AH343" i="3"/>
  <c r="AI343" i="3"/>
  <c r="AJ343" i="3"/>
  <c r="AK343" i="3"/>
  <c r="AL343" i="3"/>
  <c r="AM343" i="3"/>
  <c r="AP343" i="3"/>
  <c r="AR343" i="3"/>
  <c r="AS343" i="3"/>
  <c r="AT343" i="3"/>
  <c r="AU343" i="3"/>
  <c r="AV343" i="3"/>
  <c r="AW343" i="3"/>
  <c r="AX343" i="3"/>
  <c r="AY343" i="3"/>
  <c r="AZ343" i="3"/>
  <c r="BA343" i="3"/>
  <c r="BB343" i="3"/>
  <c r="BC343" i="3"/>
  <c r="BH343" i="3"/>
  <c r="BI343" i="3"/>
  <c r="BN343" i="3"/>
  <c r="BV343" i="3"/>
  <c r="K344" i="3"/>
  <c r="L344" i="3"/>
  <c r="M344" i="3"/>
  <c r="N344" i="3"/>
  <c r="O344" i="3"/>
  <c r="P344" i="3"/>
  <c r="T344" i="3"/>
  <c r="U344" i="3"/>
  <c r="V344" i="3"/>
  <c r="W344" i="3"/>
  <c r="X344" i="3"/>
  <c r="Y344" i="3"/>
  <c r="Z344" i="3"/>
  <c r="AA344" i="3"/>
  <c r="AB344" i="3"/>
  <c r="AD344" i="3"/>
  <c r="AE344" i="3"/>
  <c r="AF344" i="3"/>
  <c r="AG344" i="3"/>
  <c r="AH344" i="3"/>
  <c r="AI344" i="3"/>
  <c r="AJ344" i="3"/>
  <c r="AK344" i="3"/>
  <c r="AL344" i="3"/>
  <c r="AM344" i="3"/>
  <c r="AP344" i="3"/>
  <c r="AR344" i="3"/>
  <c r="AS344" i="3"/>
  <c r="AT344" i="3"/>
  <c r="AU344" i="3"/>
  <c r="AV344" i="3"/>
  <c r="AW344" i="3"/>
  <c r="AX344" i="3"/>
  <c r="AY344" i="3"/>
  <c r="AZ344" i="3"/>
  <c r="BA344" i="3"/>
  <c r="BB344" i="3"/>
  <c r="BC344" i="3"/>
  <c r="BH344" i="3"/>
  <c r="BI344" i="3"/>
  <c r="BN344" i="3"/>
  <c r="BV344" i="3"/>
  <c r="K345" i="3"/>
  <c r="L345" i="3"/>
  <c r="M345" i="3"/>
  <c r="N345" i="3"/>
  <c r="O345" i="3"/>
  <c r="P345" i="3"/>
  <c r="T345" i="3"/>
  <c r="U345" i="3"/>
  <c r="V345" i="3"/>
  <c r="W345" i="3"/>
  <c r="X345" i="3"/>
  <c r="Y345" i="3"/>
  <c r="Z345" i="3"/>
  <c r="AA345" i="3"/>
  <c r="AB345" i="3"/>
  <c r="AD345" i="3"/>
  <c r="AE345" i="3"/>
  <c r="AF345" i="3"/>
  <c r="AG345" i="3"/>
  <c r="AH345" i="3"/>
  <c r="AI345" i="3"/>
  <c r="AJ345" i="3"/>
  <c r="AK345" i="3"/>
  <c r="AL345" i="3"/>
  <c r="AM345" i="3"/>
  <c r="AP345" i="3"/>
  <c r="AR345" i="3"/>
  <c r="AS345" i="3"/>
  <c r="AT345" i="3"/>
  <c r="AU345" i="3"/>
  <c r="AV345" i="3"/>
  <c r="AW345" i="3"/>
  <c r="AX345" i="3"/>
  <c r="AY345" i="3"/>
  <c r="AZ345" i="3"/>
  <c r="BA345" i="3"/>
  <c r="BB345" i="3"/>
  <c r="BC345" i="3"/>
  <c r="BH345" i="3"/>
  <c r="BI345" i="3"/>
  <c r="BN345" i="3"/>
  <c r="BV345" i="3"/>
  <c r="K346" i="3"/>
  <c r="L346" i="3"/>
  <c r="M346" i="3"/>
  <c r="N346" i="3"/>
  <c r="O346" i="3"/>
  <c r="P346" i="3"/>
  <c r="T346" i="3"/>
  <c r="U346" i="3"/>
  <c r="V346" i="3"/>
  <c r="W346" i="3"/>
  <c r="X346" i="3"/>
  <c r="Y346" i="3"/>
  <c r="Z346" i="3"/>
  <c r="AA346" i="3"/>
  <c r="AB346" i="3"/>
  <c r="AD346" i="3"/>
  <c r="AE346" i="3"/>
  <c r="AF346" i="3"/>
  <c r="AG346" i="3"/>
  <c r="AH346" i="3"/>
  <c r="AI346" i="3"/>
  <c r="AJ346" i="3"/>
  <c r="AK346" i="3"/>
  <c r="AL346" i="3"/>
  <c r="AM346" i="3"/>
  <c r="AP346" i="3"/>
  <c r="AR346" i="3"/>
  <c r="AS346" i="3"/>
  <c r="AT346" i="3"/>
  <c r="AU346" i="3"/>
  <c r="AV346" i="3"/>
  <c r="AW346" i="3"/>
  <c r="AX346" i="3"/>
  <c r="AY346" i="3"/>
  <c r="AZ346" i="3"/>
  <c r="BA346" i="3"/>
  <c r="BB346" i="3"/>
  <c r="BC346" i="3"/>
  <c r="BH346" i="3"/>
  <c r="BI346" i="3"/>
  <c r="BN346" i="3"/>
  <c r="BV346" i="3"/>
  <c r="K347" i="3"/>
  <c r="L347" i="3"/>
  <c r="M347" i="3"/>
  <c r="N347" i="3"/>
  <c r="O347" i="3"/>
  <c r="P347" i="3"/>
  <c r="T347" i="3"/>
  <c r="U347" i="3"/>
  <c r="V347" i="3"/>
  <c r="W347" i="3"/>
  <c r="X347" i="3"/>
  <c r="Y347" i="3"/>
  <c r="Z347" i="3"/>
  <c r="AA347" i="3"/>
  <c r="AB347" i="3"/>
  <c r="AD347" i="3"/>
  <c r="AE347" i="3"/>
  <c r="AF347" i="3"/>
  <c r="AG347" i="3"/>
  <c r="AH347" i="3"/>
  <c r="AI347" i="3"/>
  <c r="AJ347" i="3"/>
  <c r="AK347" i="3"/>
  <c r="AL347" i="3"/>
  <c r="AM347" i="3"/>
  <c r="AP347" i="3"/>
  <c r="AR347" i="3"/>
  <c r="AS347" i="3"/>
  <c r="AT347" i="3"/>
  <c r="AU347" i="3"/>
  <c r="AV347" i="3"/>
  <c r="AW347" i="3"/>
  <c r="AX347" i="3"/>
  <c r="AY347" i="3"/>
  <c r="AZ347" i="3"/>
  <c r="BA347" i="3"/>
  <c r="BB347" i="3"/>
  <c r="BC347" i="3"/>
  <c r="BH347" i="3"/>
  <c r="BI347" i="3"/>
  <c r="BN347" i="3"/>
  <c r="BV347" i="3"/>
  <c r="K348" i="3"/>
  <c r="L348" i="3"/>
  <c r="M348" i="3"/>
  <c r="N348" i="3"/>
  <c r="O348" i="3"/>
  <c r="P348" i="3"/>
  <c r="T348" i="3"/>
  <c r="U348" i="3"/>
  <c r="V348" i="3"/>
  <c r="W348" i="3"/>
  <c r="X348" i="3"/>
  <c r="Y348" i="3"/>
  <c r="Z348" i="3"/>
  <c r="AA348" i="3"/>
  <c r="AB348" i="3"/>
  <c r="AD348" i="3"/>
  <c r="AE348" i="3"/>
  <c r="AF348" i="3"/>
  <c r="AG348" i="3"/>
  <c r="AH348" i="3"/>
  <c r="AI348" i="3"/>
  <c r="AJ348" i="3"/>
  <c r="AK348" i="3"/>
  <c r="AL348" i="3"/>
  <c r="AM348" i="3"/>
  <c r="AP348" i="3"/>
  <c r="AR348" i="3"/>
  <c r="AS348" i="3"/>
  <c r="AT348" i="3"/>
  <c r="AU348" i="3"/>
  <c r="AV348" i="3"/>
  <c r="AW348" i="3"/>
  <c r="AX348" i="3"/>
  <c r="AY348" i="3"/>
  <c r="AZ348" i="3"/>
  <c r="BA348" i="3"/>
  <c r="BB348" i="3"/>
  <c r="BC348" i="3"/>
  <c r="BH348" i="3"/>
  <c r="BI348" i="3"/>
  <c r="BN348" i="3"/>
  <c r="BV348" i="3"/>
  <c r="K349" i="3"/>
  <c r="L349" i="3"/>
  <c r="M349" i="3"/>
  <c r="N349" i="3"/>
  <c r="O349" i="3"/>
  <c r="P349" i="3"/>
  <c r="T349" i="3"/>
  <c r="U349" i="3"/>
  <c r="V349" i="3"/>
  <c r="W349" i="3"/>
  <c r="X349" i="3"/>
  <c r="Y349" i="3"/>
  <c r="Z349" i="3"/>
  <c r="AA349" i="3"/>
  <c r="AB349" i="3"/>
  <c r="AD349" i="3"/>
  <c r="AE349" i="3"/>
  <c r="AF349" i="3"/>
  <c r="AG349" i="3"/>
  <c r="AH349" i="3"/>
  <c r="AI349" i="3"/>
  <c r="AJ349" i="3"/>
  <c r="AK349" i="3"/>
  <c r="AL349" i="3"/>
  <c r="AM349" i="3"/>
  <c r="AP349" i="3"/>
  <c r="AR349" i="3"/>
  <c r="AS349" i="3"/>
  <c r="AT349" i="3"/>
  <c r="AU349" i="3"/>
  <c r="AV349" i="3"/>
  <c r="AW349" i="3"/>
  <c r="AX349" i="3"/>
  <c r="AY349" i="3"/>
  <c r="AZ349" i="3"/>
  <c r="BA349" i="3"/>
  <c r="BB349" i="3"/>
  <c r="BC349" i="3"/>
  <c r="BH349" i="3"/>
  <c r="BI349" i="3"/>
  <c r="BN349" i="3"/>
  <c r="BV349" i="3"/>
  <c r="K350" i="3"/>
  <c r="L350" i="3"/>
  <c r="M350" i="3"/>
  <c r="N350" i="3"/>
  <c r="O350" i="3"/>
  <c r="P350" i="3"/>
  <c r="T350" i="3"/>
  <c r="U350" i="3"/>
  <c r="V350" i="3"/>
  <c r="W350" i="3"/>
  <c r="X350" i="3"/>
  <c r="Y350" i="3"/>
  <c r="Z350" i="3"/>
  <c r="AA350" i="3"/>
  <c r="AB350" i="3"/>
  <c r="AD350" i="3"/>
  <c r="AE350" i="3"/>
  <c r="AF350" i="3"/>
  <c r="AG350" i="3"/>
  <c r="AH350" i="3"/>
  <c r="AI350" i="3"/>
  <c r="AJ350" i="3"/>
  <c r="AK350" i="3"/>
  <c r="AL350" i="3"/>
  <c r="AM350" i="3"/>
  <c r="AP350" i="3"/>
  <c r="AR350" i="3"/>
  <c r="AS350" i="3"/>
  <c r="AT350" i="3"/>
  <c r="AU350" i="3"/>
  <c r="AV350" i="3"/>
  <c r="AW350" i="3"/>
  <c r="AX350" i="3"/>
  <c r="AY350" i="3"/>
  <c r="AZ350" i="3"/>
  <c r="BA350" i="3"/>
  <c r="BB350" i="3"/>
  <c r="BC350" i="3"/>
  <c r="BH350" i="3"/>
  <c r="BI350" i="3"/>
  <c r="BN350" i="3"/>
  <c r="BV350" i="3"/>
  <c r="K351" i="3"/>
  <c r="L351" i="3"/>
  <c r="M351" i="3"/>
  <c r="N351" i="3"/>
  <c r="O351" i="3"/>
  <c r="P351" i="3"/>
  <c r="T351" i="3"/>
  <c r="U351" i="3"/>
  <c r="V351" i="3"/>
  <c r="W351" i="3"/>
  <c r="X351" i="3"/>
  <c r="Y351" i="3"/>
  <c r="Z351" i="3"/>
  <c r="AA351" i="3"/>
  <c r="AB351" i="3"/>
  <c r="AD351" i="3"/>
  <c r="AE351" i="3"/>
  <c r="AF351" i="3"/>
  <c r="AG351" i="3"/>
  <c r="AH351" i="3"/>
  <c r="AI351" i="3"/>
  <c r="AJ351" i="3"/>
  <c r="AK351" i="3"/>
  <c r="AL351" i="3"/>
  <c r="AM351" i="3"/>
  <c r="AP351" i="3"/>
  <c r="AR351" i="3"/>
  <c r="AS351" i="3"/>
  <c r="AT351" i="3"/>
  <c r="AU351" i="3"/>
  <c r="AV351" i="3"/>
  <c r="AW351" i="3"/>
  <c r="AX351" i="3"/>
  <c r="AY351" i="3"/>
  <c r="AZ351" i="3"/>
  <c r="BA351" i="3"/>
  <c r="BB351" i="3"/>
  <c r="BC351" i="3"/>
  <c r="BH351" i="3"/>
  <c r="BI351" i="3"/>
  <c r="BN351" i="3"/>
  <c r="BV351" i="3"/>
  <c r="K352" i="3"/>
  <c r="L352" i="3"/>
  <c r="M352" i="3"/>
  <c r="N352" i="3"/>
  <c r="O352" i="3"/>
  <c r="P352" i="3"/>
  <c r="T352" i="3"/>
  <c r="U352" i="3"/>
  <c r="V352" i="3"/>
  <c r="W352" i="3"/>
  <c r="X352" i="3"/>
  <c r="Y352" i="3"/>
  <c r="Z352" i="3"/>
  <c r="AA352" i="3"/>
  <c r="AB352" i="3"/>
  <c r="AD352" i="3"/>
  <c r="AE352" i="3"/>
  <c r="AF352" i="3"/>
  <c r="AG352" i="3"/>
  <c r="AH352" i="3"/>
  <c r="AI352" i="3"/>
  <c r="AJ352" i="3"/>
  <c r="AK352" i="3"/>
  <c r="AL352" i="3"/>
  <c r="AM352" i="3"/>
  <c r="AP352" i="3"/>
  <c r="AR352" i="3"/>
  <c r="AS352" i="3"/>
  <c r="AT352" i="3"/>
  <c r="AU352" i="3"/>
  <c r="AV352" i="3"/>
  <c r="AW352" i="3"/>
  <c r="AX352" i="3"/>
  <c r="AY352" i="3"/>
  <c r="AZ352" i="3"/>
  <c r="BA352" i="3"/>
  <c r="BB352" i="3"/>
  <c r="BC352" i="3"/>
  <c r="BH352" i="3"/>
  <c r="BI352" i="3"/>
  <c r="BN352" i="3"/>
  <c r="BV352" i="3"/>
  <c r="K353" i="3"/>
  <c r="L353" i="3"/>
  <c r="M353" i="3"/>
  <c r="N353" i="3"/>
  <c r="O353" i="3"/>
  <c r="P353" i="3"/>
  <c r="T353" i="3"/>
  <c r="U353" i="3"/>
  <c r="V353" i="3"/>
  <c r="W353" i="3"/>
  <c r="X353" i="3"/>
  <c r="Y353" i="3"/>
  <c r="Z353" i="3"/>
  <c r="AA353" i="3"/>
  <c r="AB353" i="3"/>
  <c r="AD353" i="3"/>
  <c r="AE353" i="3"/>
  <c r="AF353" i="3"/>
  <c r="AG353" i="3"/>
  <c r="AH353" i="3"/>
  <c r="AI353" i="3"/>
  <c r="AJ353" i="3"/>
  <c r="AK353" i="3"/>
  <c r="AL353" i="3"/>
  <c r="AM353" i="3"/>
  <c r="AP353" i="3"/>
  <c r="AR353" i="3"/>
  <c r="AS353" i="3"/>
  <c r="AT353" i="3"/>
  <c r="AU353" i="3"/>
  <c r="AV353" i="3"/>
  <c r="AW353" i="3"/>
  <c r="AX353" i="3"/>
  <c r="AY353" i="3"/>
  <c r="AZ353" i="3"/>
  <c r="BA353" i="3"/>
  <c r="BB353" i="3"/>
  <c r="BC353" i="3"/>
  <c r="BH353" i="3"/>
  <c r="BI353" i="3"/>
  <c r="BN353" i="3"/>
  <c r="BV353" i="3"/>
  <c r="K354" i="3"/>
  <c r="L354" i="3"/>
  <c r="M354" i="3"/>
  <c r="N354" i="3"/>
  <c r="O354" i="3"/>
  <c r="P354" i="3"/>
  <c r="T354" i="3"/>
  <c r="U354" i="3"/>
  <c r="V354" i="3"/>
  <c r="W354" i="3"/>
  <c r="X354" i="3"/>
  <c r="Y354" i="3"/>
  <c r="Z354" i="3"/>
  <c r="AA354" i="3"/>
  <c r="AB354" i="3"/>
  <c r="AD354" i="3"/>
  <c r="AE354" i="3"/>
  <c r="AF354" i="3"/>
  <c r="AG354" i="3"/>
  <c r="AH354" i="3"/>
  <c r="AI354" i="3"/>
  <c r="AJ354" i="3"/>
  <c r="AK354" i="3"/>
  <c r="AL354" i="3"/>
  <c r="AM354" i="3"/>
  <c r="AP354" i="3"/>
  <c r="AR354" i="3"/>
  <c r="AS354" i="3"/>
  <c r="AT354" i="3"/>
  <c r="AU354" i="3"/>
  <c r="AV354" i="3"/>
  <c r="AW354" i="3"/>
  <c r="AX354" i="3"/>
  <c r="AY354" i="3"/>
  <c r="AZ354" i="3"/>
  <c r="BA354" i="3"/>
  <c r="BB354" i="3"/>
  <c r="BC354" i="3"/>
  <c r="BH354" i="3"/>
  <c r="BI354" i="3"/>
  <c r="BN354" i="3"/>
  <c r="BV354" i="3"/>
  <c r="K355" i="3"/>
  <c r="L355" i="3"/>
  <c r="M355" i="3"/>
  <c r="N355" i="3"/>
  <c r="O355" i="3"/>
  <c r="P355" i="3"/>
  <c r="T355" i="3"/>
  <c r="U355" i="3"/>
  <c r="V355" i="3"/>
  <c r="W355" i="3"/>
  <c r="X355" i="3"/>
  <c r="Y355" i="3"/>
  <c r="Z355" i="3"/>
  <c r="AA355" i="3"/>
  <c r="AB355" i="3"/>
  <c r="AD355" i="3"/>
  <c r="AE355" i="3"/>
  <c r="AF355" i="3"/>
  <c r="AG355" i="3"/>
  <c r="AH355" i="3"/>
  <c r="AI355" i="3"/>
  <c r="AJ355" i="3"/>
  <c r="AK355" i="3"/>
  <c r="AL355" i="3"/>
  <c r="AM355" i="3"/>
  <c r="AP355" i="3"/>
  <c r="AR355" i="3"/>
  <c r="AS355" i="3"/>
  <c r="AT355" i="3"/>
  <c r="AU355" i="3"/>
  <c r="AV355" i="3"/>
  <c r="AW355" i="3"/>
  <c r="AX355" i="3"/>
  <c r="AY355" i="3"/>
  <c r="AZ355" i="3"/>
  <c r="BA355" i="3"/>
  <c r="BB355" i="3"/>
  <c r="BC355" i="3"/>
  <c r="BH355" i="3"/>
  <c r="BI355" i="3"/>
  <c r="BN355" i="3"/>
  <c r="BV355" i="3"/>
  <c r="K356" i="3"/>
  <c r="L356" i="3"/>
  <c r="M356" i="3"/>
  <c r="N356" i="3"/>
  <c r="O356" i="3"/>
  <c r="P356" i="3"/>
  <c r="T356" i="3"/>
  <c r="U356" i="3"/>
  <c r="V356" i="3"/>
  <c r="W356" i="3"/>
  <c r="X356" i="3"/>
  <c r="Y356" i="3"/>
  <c r="Z356" i="3"/>
  <c r="AA356" i="3"/>
  <c r="AB356" i="3"/>
  <c r="AD356" i="3"/>
  <c r="AE356" i="3"/>
  <c r="AF356" i="3"/>
  <c r="AG356" i="3"/>
  <c r="AH356" i="3"/>
  <c r="AI356" i="3"/>
  <c r="AJ356" i="3"/>
  <c r="AK356" i="3"/>
  <c r="AL356" i="3"/>
  <c r="AM356" i="3"/>
  <c r="AP356" i="3"/>
  <c r="AR356" i="3"/>
  <c r="AS356" i="3"/>
  <c r="AT356" i="3"/>
  <c r="AU356" i="3"/>
  <c r="AV356" i="3"/>
  <c r="AW356" i="3"/>
  <c r="AX356" i="3"/>
  <c r="AY356" i="3"/>
  <c r="AZ356" i="3"/>
  <c r="BA356" i="3"/>
  <c r="BB356" i="3"/>
  <c r="BC356" i="3"/>
  <c r="BH356" i="3"/>
  <c r="BI356" i="3"/>
  <c r="BN356" i="3"/>
  <c r="BV356" i="3"/>
  <c r="K357" i="3"/>
  <c r="L357" i="3"/>
  <c r="M357" i="3"/>
  <c r="N357" i="3"/>
  <c r="O357" i="3"/>
  <c r="P357" i="3"/>
  <c r="T357" i="3"/>
  <c r="U357" i="3"/>
  <c r="V357" i="3"/>
  <c r="W357" i="3"/>
  <c r="X357" i="3"/>
  <c r="Y357" i="3"/>
  <c r="Z357" i="3"/>
  <c r="AA357" i="3"/>
  <c r="AB357" i="3"/>
  <c r="AD357" i="3"/>
  <c r="AE357" i="3"/>
  <c r="AF357" i="3"/>
  <c r="AG357" i="3"/>
  <c r="AH357" i="3"/>
  <c r="AI357" i="3"/>
  <c r="AJ357" i="3"/>
  <c r="AK357" i="3"/>
  <c r="AL357" i="3"/>
  <c r="AM357" i="3"/>
  <c r="AP357" i="3"/>
  <c r="AR357" i="3"/>
  <c r="AS357" i="3"/>
  <c r="AT357" i="3"/>
  <c r="AU357" i="3"/>
  <c r="AV357" i="3"/>
  <c r="AW357" i="3"/>
  <c r="AX357" i="3"/>
  <c r="AY357" i="3"/>
  <c r="AZ357" i="3"/>
  <c r="BA357" i="3"/>
  <c r="BB357" i="3"/>
  <c r="BC357" i="3"/>
  <c r="BH357" i="3"/>
  <c r="BI357" i="3"/>
  <c r="BN357" i="3"/>
  <c r="BV357" i="3"/>
  <c r="K358" i="3"/>
  <c r="L358" i="3"/>
  <c r="M358" i="3"/>
  <c r="N358" i="3"/>
  <c r="O358" i="3"/>
  <c r="P358" i="3"/>
  <c r="T358" i="3"/>
  <c r="U358" i="3"/>
  <c r="V358" i="3"/>
  <c r="W358" i="3"/>
  <c r="X358" i="3"/>
  <c r="Y358" i="3"/>
  <c r="Z358" i="3"/>
  <c r="AA358" i="3"/>
  <c r="AB358" i="3"/>
  <c r="AD358" i="3"/>
  <c r="AE358" i="3"/>
  <c r="AF358" i="3"/>
  <c r="AG358" i="3"/>
  <c r="AH358" i="3"/>
  <c r="AI358" i="3"/>
  <c r="AJ358" i="3"/>
  <c r="AK358" i="3"/>
  <c r="AL358" i="3"/>
  <c r="AM358" i="3"/>
  <c r="AP358" i="3"/>
  <c r="AR358" i="3"/>
  <c r="AS358" i="3"/>
  <c r="AT358" i="3"/>
  <c r="AU358" i="3"/>
  <c r="AV358" i="3"/>
  <c r="AW358" i="3"/>
  <c r="AX358" i="3"/>
  <c r="AY358" i="3"/>
  <c r="AZ358" i="3"/>
  <c r="BA358" i="3"/>
  <c r="BB358" i="3"/>
  <c r="BC358" i="3"/>
  <c r="BH358" i="3"/>
  <c r="BI358" i="3"/>
  <c r="BN358" i="3"/>
  <c r="BV358" i="3"/>
  <c r="K359" i="3"/>
  <c r="L359" i="3"/>
  <c r="M359" i="3"/>
  <c r="N359" i="3"/>
  <c r="O359" i="3"/>
  <c r="P359" i="3"/>
  <c r="T359" i="3"/>
  <c r="U359" i="3"/>
  <c r="V359" i="3"/>
  <c r="W359" i="3"/>
  <c r="X359" i="3"/>
  <c r="Y359" i="3"/>
  <c r="Z359" i="3"/>
  <c r="AA359" i="3"/>
  <c r="AB359" i="3"/>
  <c r="AD359" i="3"/>
  <c r="AE359" i="3"/>
  <c r="AF359" i="3"/>
  <c r="AG359" i="3"/>
  <c r="AH359" i="3"/>
  <c r="AI359" i="3"/>
  <c r="AJ359" i="3"/>
  <c r="AK359" i="3"/>
  <c r="AL359" i="3"/>
  <c r="AM359" i="3"/>
  <c r="AP359" i="3"/>
  <c r="AR359" i="3"/>
  <c r="AS359" i="3"/>
  <c r="AT359" i="3"/>
  <c r="AU359" i="3"/>
  <c r="AV359" i="3"/>
  <c r="AW359" i="3"/>
  <c r="AX359" i="3"/>
  <c r="AY359" i="3"/>
  <c r="AZ359" i="3"/>
  <c r="BA359" i="3"/>
  <c r="BB359" i="3"/>
  <c r="BC359" i="3"/>
  <c r="BH359" i="3"/>
  <c r="BI359" i="3"/>
  <c r="BN359" i="3"/>
  <c r="BV359" i="3"/>
  <c r="K360" i="3"/>
  <c r="L360" i="3"/>
  <c r="M360" i="3"/>
  <c r="N360" i="3"/>
  <c r="O360" i="3"/>
  <c r="P360" i="3"/>
  <c r="T360" i="3"/>
  <c r="U360" i="3"/>
  <c r="V360" i="3"/>
  <c r="W360" i="3"/>
  <c r="X360" i="3"/>
  <c r="Y360" i="3"/>
  <c r="Z360" i="3"/>
  <c r="AA360" i="3"/>
  <c r="AB360" i="3"/>
  <c r="AD360" i="3"/>
  <c r="AE360" i="3"/>
  <c r="AF360" i="3"/>
  <c r="AG360" i="3"/>
  <c r="AH360" i="3"/>
  <c r="AI360" i="3"/>
  <c r="AJ360" i="3"/>
  <c r="AK360" i="3"/>
  <c r="AL360" i="3"/>
  <c r="AM360" i="3"/>
  <c r="AP360" i="3"/>
  <c r="AR360" i="3"/>
  <c r="AS360" i="3"/>
  <c r="AT360" i="3"/>
  <c r="AU360" i="3"/>
  <c r="AV360" i="3"/>
  <c r="AW360" i="3"/>
  <c r="AX360" i="3"/>
  <c r="AY360" i="3"/>
  <c r="AZ360" i="3"/>
  <c r="BA360" i="3"/>
  <c r="BB360" i="3"/>
  <c r="BC360" i="3"/>
  <c r="BH360" i="3"/>
  <c r="BI360" i="3"/>
  <c r="BN360" i="3"/>
  <c r="BV360" i="3"/>
  <c r="K361" i="3"/>
  <c r="L361" i="3"/>
  <c r="M361" i="3"/>
  <c r="N361" i="3"/>
  <c r="O361" i="3"/>
  <c r="P361" i="3"/>
  <c r="T361" i="3"/>
  <c r="U361" i="3"/>
  <c r="V361" i="3"/>
  <c r="W361" i="3"/>
  <c r="X361" i="3"/>
  <c r="Y361" i="3"/>
  <c r="Z361" i="3"/>
  <c r="AA361" i="3"/>
  <c r="AB361" i="3"/>
  <c r="AD361" i="3"/>
  <c r="AE361" i="3"/>
  <c r="AF361" i="3"/>
  <c r="AG361" i="3"/>
  <c r="AH361" i="3"/>
  <c r="AI361" i="3"/>
  <c r="AJ361" i="3"/>
  <c r="AK361" i="3"/>
  <c r="AL361" i="3"/>
  <c r="AM361" i="3"/>
  <c r="AP361" i="3"/>
  <c r="AR361" i="3"/>
  <c r="AS361" i="3"/>
  <c r="AT361" i="3"/>
  <c r="AU361" i="3"/>
  <c r="AV361" i="3"/>
  <c r="AW361" i="3"/>
  <c r="AX361" i="3"/>
  <c r="AY361" i="3"/>
  <c r="AZ361" i="3"/>
  <c r="BA361" i="3"/>
  <c r="BB361" i="3"/>
  <c r="BC361" i="3"/>
  <c r="BH361" i="3"/>
  <c r="BI361" i="3"/>
  <c r="BN361" i="3"/>
  <c r="BV361" i="3"/>
  <c r="K362" i="3"/>
  <c r="L362" i="3"/>
  <c r="M362" i="3"/>
  <c r="N362" i="3"/>
  <c r="O362" i="3"/>
  <c r="P362" i="3"/>
  <c r="T362" i="3"/>
  <c r="U362" i="3"/>
  <c r="V362" i="3"/>
  <c r="W362" i="3"/>
  <c r="X362" i="3"/>
  <c r="Y362" i="3"/>
  <c r="Z362" i="3"/>
  <c r="AA362" i="3"/>
  <c r="AB362" i="3"/>
  <c r="AD362" i="3"/>
  <c r="AE362" i="3"/>
  <c r="AF362" i="3"/>
  <c r="AG362" i="3"/>
  <c r="AH362" i="3"/>
  <c r="AI362" i="3"/>
  <c r="AJ362" i="3"/>
  <c r="AK362" i="3"/>
  <c r="AL362" i="3"/>
  <c r="AM362" i="3"/>
  <c r="AP362" i="3"/>
  <c r="AR362" i="3"/>
  <c r="AS362" i="3"/>
  <c r="AT362" i="3"/>
  <c r="AU362" i="3"/>
  <c r="AV362" i="3"/>
  <c r="AW362" i="3"/>
  <c r="AX362" i="3"/>
  <c r="AY362" i="3"/>
  <c r="AZ362" i="3"/>
  <c r="BA362" i="3"/>
  <c r="BB362" i="3"/>
  <c r="BC362" i="3"/>
  <c r="BH362" i="3"/>
  <c r="BI362" i="3"/>
  <c r="BN362" i="3"/>
  <c r="BV362" i="3"/>
  <c r="K363" i="3"/>
  <c r="L363" i="3"/>
  <c r="M363" i="3"/>
  <c r="N363" i="3"/>
  <c r="O363" i="3"/>
  <c r="P363" i="3"/>
  <c r="T363" i="3"/>
  <c r="U363" i="3"/>
  <c r="V363" i="3"/>
  <c r="W363" i="3"/>
  <c r="X363" i="3"/>
  <c r="Y363" i="3"/>
  <c r="Z363" i="3"/>
  <c r="AA363" i="3"/>
  <c r="AB363" i="3"/>
  <c r="AD363" i="3"/>
  <c r="AE363" i="3"/>
  <c r="AF363" i="3"/>
  <c r="AG363" i="3"/>
  <c r="AH363" i="3"/>
  <c r="AI363" i="3"/>
  <c r="AJ363" i="3"/>
  <c r="AK363" i="3"/>
  <c r="AL363" i="3"/>
  <c r="AM363" i="3"/>
  <c r="AP363" i="3"/>
  <c r="AR363" i="3"/>
  <c r="AS363" i="3"/>
  <c r="AT363" i="3"/>
  <c r="AU363" i="3"/>
  <c r="AV363" i="3"/>
  <c r="AW363" i="3"/>
  <c r="AX363" i="3"/>
  <c r="AY363" i="3"/>
  <c r="AZ363" i="3"/>
  <c r="BA363" i="3"/>
  <c r="BB363" i="3"/>
  <c r="BC363" i="3"/>
  <c r="BH363" i="3"/>
  <c r="BI363" i="3"/>
  <c r="BN363" i="3"/>
  <c r="BV363" i="3"/>
  <c r="K364" i="3"/>
  <c r="L364" i="3"/>
  <c r="M364" i="3"/>
  <c r="N364" i="3"/>
  <c r="O364" i="3"/>
  <c r="P364" i="3"/>
  <c r="T364" i="3"/>
  <c r="U364" i="3"/>
  <c r="V364" i="3"/>
  <c r="W364" i="3"/>
  <c r="X364" i="3"/>
  <c r="Y364" i="3"/>
  <c r="Z364" i="3"/>
  <c r="AA364" i="3"/>
  <c r="AB364" i="3"/>
  <c r="AD364" i="3"/>
  <c r="AE364" i="3"/>
  <c r="AF364" i="3"/>
  <c r="AG364" i="3"/>
  <c r="AH364" i="3"/>
  <c r="AI364" i="3"/>
  <c r="AJ364" i="3"/>
  <c r="AK364" i="3"/>
  <c r="AL364" i="3"/>
  <c r="AM364" i="3"/>
  <c r="AP364" i="3"/>
  <c r="AR364" i="3"/>
  <c r="AS364" i="3"/>
  <c r="AT364" i="3"/>
  <c r="AU364" i="3"/>
  <c r="AV364" i="3"/>
  <c r="AW364" i="3"/>
  <c r="AX364" i="3"/>
  <c r="AY364" i="3"/>
  <c r="AZ364" i="3"/>
  <c r="BA364" i="3"/>
  <c r="BB364" i="3"/>
  <c r="BC364" i="3"/>
  <c r="BH364" i="3"/>
  <c r="BI364" i="3"/>
  <c r="BN364" i="3"/>
  <c r="BV364" i="3"/>
  <c r="K365" i="3"/>
  <c r="L365" i="3"/>
  <c r="M365" i="3"/>
  <c r="N365" i="3"/>
  <c r="O365" i="3"/>
  <c r="P365" i="3"/>
  <c r="T365" i="3"/>
  <c r="U365" i="3"/>
  <c r="V365" i="3"/>
  <c r="W365" i="3"/>
  <c r="X365" i="3"/>
  <c r="Y365" i="3"/>
  <c r="Z365" i="3"/>
  <c r="AA365" i="3"/>
  <c r="AB365" i="3"/>
  <c r="AD365" i="3"/>
  <c r="AE365" i="3"/>
  <c r="AF365" i="3"/>
  <c r="AG365" i="3"/>
  <c r="AH365" i="3"/>
  <c r="AI365" i="3"/>
  <c r="AJ365" i="3"/>
  <c r="AK365" i="3"/>
  <c r="AL365" i="3"/>
  <c r="AM365" i="3"/>
  <c r="AP365" i="3"/>
  <c r="AR365" i="3"/>
  <c r="AS365" i="3"/>
  <c r="AT365" i="3"/>
  <c r="AU365" i="3"/>
  <c r="AV365" i="3"/>
  <c r="AW365" i="3"/>
  <c r="AX365" i="3"/>
  <c r="AY365" i="3"/>
  <c r="AZ365" i="3"/>
  <c r="BA365" i="3"/>
  <c r="BB365" i="3"/>
  <c r="BC365" i="3"/>
  <c r="BH365" i="3"/>
  <c r="BI365" i="3"/>
  <c r="BN365" i="3"/>
  <c r="BV365" i="3"/>
  <c r="K366" i="3"/>
  <c r="L366" i="3"/>
  <c r="M366" i="3"/>
  <c r="N366" i="3"/>
  <c r="O366" i="3"/>
  <c r="P366" i="3"/>
  <c r="T366" i="3"/>
  <c r="U366" i="3"/>
  <c r="V366" i="3"/>
  <c r="W366" i="3"/>
  <c r="X366" i="3"/>
  <c r="Y366" i="3"/>
  <c r="Z366" i="3"/>
  <c r="AA366" i="3"/>
  <c r="AB366" i="3"/>
  <c r="AD366" i="3"/>
  <c r="AE366" i="3"/>
  <c r="AF366" i="3"/>
  <c r="AG366" i="3"/>
  <c r="AH366" i="3"/>
  <c r="AI366" i="3"/>
  <c r="AJ366" i="3"/>
  <c r="AK366" i="3"/>
  <c r="AL366" i="3"/>
  <c r="AM366" i="3"/>
  <c r="AP366" i="3"/>
  <c r="AR366" i="3"/>
  <c r="AS366" i="3"/>
  <c r="AT366" i="3"/>
  <c r="AU366" i="3"/>
  <c r="AV366" i="3"/>
  <c r="AW366" i="3"/>
  <c r="AX366" i="3"/>
  <c r="AY366" i="3"/>
  <c r="AZ366" i="3"/>
  <c r="BA366" i="3"/>
  <c r="BB366" i="3"/>
  <c r="BC366" i="3"/>
  <c r="BH366" i="3"/>
  <c r="BI366" i="3"/>
  <c r="BN366" i="3"/>
  <c r="BV366" i="3"/>
  <c r="K367" i="3"/>
  <c r="L367" i="3"/>
  <c r="M367" i="3"/>
  <c r="N367" i="3"/>
  <c r="O367" i="3"/>
  <c r="P367" i="3"/>
  <c r="T367" i="3"/>
  <c r="U367" i="3"/>
  <c r="V367" i="3"/>
  <c r="W367" i="3"/>
  <c r="X367" i="3"/>
  <c r="Y367" i="3"/>
  <c r="Z367" i="3"/>
  <c r="AA367" i="3"/>
  <c r="AB367" i="3"/>
  <c r="AD367" i="3"/>
  <c r="AE367" i="3"/>
  <c r="AF367" i="3"/>
  <c r="AG367" i="3"/>
  <c r="AH367" i="3"/>
  <c r="AI367" i="3"/>
  <c r="AJ367" i="3"/>
  <c r="AK367" i="3"/>
  <c r="AL367" i="3"/>
  <c r="AM367" i="3"/>
  <c r="AP367" i="3"/>
  <c r="AR367" i="3"/>
  <c r="AS367" i="3"/>
  <c r="AT367" i="3"/>
  <c r="AU367" i="3"/>
  <c r="AV367" i="3"/>
  <c r="AW367" i="3"/>
  <c r="AX367" i="3"/>
  <c r="AY367" i="3"/>
  <c r="AZ367" i="3"/>
  <c r="BA367" i="3"/>
  <c r="BB367" i="3"/>
  <c r="BC367" i="3"/>
  <c r="BH367" i="3"/>
  <c r="BI367" i="3"/>
  <c r="BN367" i="3"/>
  <c r="BV367" i="3"/>
  <c r="K368" i="3"/>
  <c r="L368" i="3"/>
  <c r="M368" i="3"/>
  <c r="N368" i="3"/>
  <c r="O368" i="3"/>
  <c r="P368" i="3"/>
  <c r="T368" i="3"/>
  <c r="U368" i="3"/>
  <c r="V368" i="3"/>
  <c r="W368" i="3"/>
  <c r="X368" i="3"/>
  <c r="Y368" i="3"/>
  <c r="Z368" i="3"/>
  <c r="AA368" i="3"/>
  <c r="AB368" i="3"/>
  <c r="AD368" i="3"/>
  <c r="AE368" i="3"/>
  <c r="AF368" i="3"/>
  <c r="AG368" i="3"/>
  <c r="AH368" i="3"/>
  <c r="AI368" i="3"/>
  <c r="AJ368" i="3"/>
  <c r="AK368" i="3"/>
  <c r="AL368" i="3"/>
  <c r="AM368" i="3"/>
  <c r="AP368" i="3"/>
  <c r="AR368" i="3"/>
  <c r="AS368" i="3"/>
  <c r="AT368" i="3"/>
  <c r="AU368" i="3"/>
  <c r="AV368" i="3"/>
  <c r="AW368" i="3"/>
  <c r="AX368" i="3"/>
  <c r="AY368" i="3"/>
  <c r="AZ368" i="3"/>
  <c r="BA368" i="3"/>
  <c r="BB368" i="3"/>
  <c r="BC368" i="3"/>
  <c r="BH368" i="3"/>
  <c r="BI368" i="3"/>
  <c r="BN368" i="3"/>
  <c r="BV368" i="3"/>
  <c r="K369" i="3"/>
  <c r="L369" i="3"/>
  <c r="M369" i="3"/>
  <c r="N369" i="3"/>
  <c r="O369" i="3"/>
  <c r="P369" i="3"/>
  <c r="T369" i="3"/>
  <c r="U369" i="3"/>
  <c r="V369" i="3"/>
  <c r="W369" i="3"/>
  <c r="X369" i="3"/>
  <c r="Y369" i="3"/>
  <c r="Z369" i="3"/>
  <c r="AA369" i="3"/>
  <c r="AB369" i="3"/>
  <c r="AD369" i="3"/>
  <c r="AE369" i="3"/>
  <c r="AF369" i="3"/>
  <c r="AG369" i="3"/>
  <c r="AH369" i="3"/>
  <c r="AI369" i="3"/>
  <c r="AJ369" i="3"/>
  <c r="AK369" i="3"/>
  <c r="AL369" i="3"/>
  <c r="AM369" i="3"/>
  <c r="AP369" i="3"/>
  <c r="AR369" i="3"/>
  <c r="AS369" i="3"/>
  <c r="AT369" i="3"/>
  <c r="AU369" i="3"/>
  <c r="AV369" i="3"/>
  <c r="AW369" i="3"/>
  <c r="AX369" i="3"/>
  <c r="AY369" i="3"/>
  <c r="AZ369" i="3"/>
  <c r="BA369" i="3"/>
  <c r="BB369" i="3"/>
  <c r="BC369" i="3"/>
  <c r="BH369" i="3"/>
  <c r="BI369" i="3"/>
  <c r="BN369" i="3"/>
  <c r="BV369" i="3"/>
  <c r="K370" i="3"/>
  <c r="L370" i="3"/>
  <c r="M370" i="3"/>
  <c r="N370" i="3"/>
  <c r="O370" i="3"/>
  <c r="P370" i="3"/>
  <c r="T370" i="3"/>
  <c r="U370" i="3"/>
  <c r="V370" i="3"/>
  <c r="W370" i="3"/>
  <c r="X370" i="3"/>
  <c r="Y370" i="3"/>
  <c r="Z370" i="3"/>
  <c r="AA370" i="3"/>
  <c r="AB370" i="3"/>
  <c r="AD370" i="3"/>
  <c r="AE370" i="3"/>
  <c r="AF370" i="3"/>
  <c r="AG370" i="3"/>
  <c r="AH370" i="3"/>
  <c r="AI370" i="3"/>
  <c r="AJ370" i="3"/>
  <c r="AK370" i="3"/>
  <c r="AL370" i="3"/>
  <c r="AM370" i="3"/>
  <c r="AP370" i="3"/>
  <c r="AR370" i="3"/>
  <c r="AS370" i="3"/>
  <c r="AT370" i="3"/>
  <c r="AU370" i="3"/>
  <c r="AV370" i="3"/>
  <c r="AW370" i="3"/>
  <c r="AX370" i="3"/>
  <c r="AY370" i="3"/>
  <c r="AZ370" i="3"/>
  <c r="BA370" i="3"/>
  <c r="BB370" i="3"/>
  <c r="BC370" i="3"/>
  <c r="BH370" i="3"/>
  <c r="BI370" i="3"/>
  <c r="BN370" i="3"/>
  <c r="BV370" i="3"/>
  <c r="K371" i="3"/>
  <c r="L371" i="3"/>
  <c r="M371" i="3"/>
  <c r="N371" i="3"/>
  <c r="O371" i="3"/>
  <c r="P371" i="3"/>
  <c r="T371" i="3"/>
  <c r="U371" i="3"/>
  <c r="V371" i="3"/>
  <c r="W371" i="3"/>
  <c r="X371" i="3"/>
  <c r="Y371" i="3"/>
  <c r="Z371" i="3"/>
  <c r="AA371" i="3"/>
  <c r="AB371" i="3"/>
  <c r="AD371" i="3"/>
  <c r="AE371" i="3"/>
  <c r="AF371" i="3"/>
  <c r="AG371" i="3"/>
  <c r="AH371" i="3"/>
  <c r="AI371" i="3"/>
  <c r="AJ371" i="3"/>
  <c r="AK371" i="3"/>
  <c r="AL371" i="3"/>
  <c r="AM371" i="3"/>
  <c r="AP371" i="3"/>
  <c r="AR371" i="3"/>
  <c r="AS371" i="3"/>
  <c r="AT371" i="3"/>
  <c r="AU371" i="3"/>
  <c r="AV371" i="3"/>
  <c r="AW371" i="3"/>
  <c r="AX371" i="3"/>
  <c r="AY371" i="3"/>
  <c r="AZ371" i="3"/>
  <c r="BA371" i="3"/>
  <c r="BB371" i="3"/>
  <c r="BC371" i="3"/>
  <c r="BH371" i="3"/>
  <c r="BI371" i="3"/>
  <c r="BN371" i="3"/>
  <c r="BV371" i="3"/>
  <c r="K372" i="3"/>
  <c r="L372" i="3"/>
  <c r="M372" i="3"/>
  <c r="N372" i="3"/>
  <c r="O372" i="3"/>
  <c r="P372" i="3"/>
  <c r="T372" i="3"/>
  <c r="U372" i="3"/>
  <c r="V372" i="3"/>
  <c r="W372" i="3"/>
  <c r="X372" i="3"/>
  <c r="Y372" i="3"/>
  <c r="Z372" i="3"/>
  <c r="AA372" i="3"/>
  <c r="AB372" i="3"/>
  <c r="AD372" i="3"/>
  <c r="AE372" i="3"/>
  <c r="AF372" i="3"/>
  <c r="AG372" i="3"/>
  <c r="AH372" i="3"/>
  <c r="AI372" i="3"/>
  <c r="AJ372" i="3"/>
  <c r="AK372" i="3"/>
  <c r="AL372" i="3"/>
  <c r="AM372" i="3"/>
  <c r="AP372" i="3"/>
  <c r="AR372" i="3"/>
  <c r="AS372" i="3"/>
  <c r="AT372" i="3"/>
  <c r="AU372" i="3"/>
  <c r="AV372" i="3"/>
  <c r="AW372" i="3"/>
  <c r="AX372" i="3"/>
  <c r="AY372" i="3"/>
  <c r="AZ372" i="3"/>
  <c r="BA372" i="3"/>
  <c r="BB372" i="3"/>
  <c r="BC372" i="3"/>
  <c r="BH372" i="3"/>
  <c r="BI372" i="3"/>
  <c r="BN372" i="3"/>
  <c r="BV372" i="3"/>
  <c r="K373" i="3"/>
  <c r="L373" i="3"/>
  <c r="M373" i="3"/>
  <c r="N373" i="3"/>
  <c r="O373" i="3"/>
  <c r="P373" i="3"/>
  <c r="T373" i="3"/>
  <c r="U373" i="3"/>
  <c r="V373" i="3"/>
  <c r="W373" i="3"/>
  <c r="X373" i="3"/>
  <c r="Y373" i="3"/>
  <c r="Z373" i="3"/>
  <c r="AA373" i="3"/>
  <c r="AB373" i="3"/>
  <c r="AD373" i="3"/>
  <c r="AE373" i="3"/>
  <c r="AF373" i="3"/>
  <c r="AG373" i="3"/>
  <c r="AH373" i="3"/>
  <c r="AI373" i="3"/>
  <c r="AJ373" i="3"/>
  <c r="AK373" i="3"/>
  <c r="AL373" i="3"/>
  <c r="AM373" i="3"/>
  <c r="AP373" i="3"/>
  <c r="AR373" i="3"/>
  <c r="AS373" i="3"/>
  <c r="AT373" i="3"/>
  <c r="AU373" i="3"/>
  <c r="AV373" i="3"/>
  <c r="AW373" i="3"/>
  <c r="AX373" i="3"/>
  <c r="AY373" i="3"/>
  <c r="AZ373" i="3"/>
  <c r="BA373" i="3"/>
  <c r="BB373" i="3"/>
  <c r="BC373" i="3"/>
  <c r="BH373" i="3"/>
  <c r="BI373" i="3"/>
  <c r="BN373" i="3"/>
  <c r="BV373" i="3"/>
  <c r="K374" i="3"/>
  <c r="L374" i="3"/>
  <c r="M374" i="3"/>
  <c r="N374" i="3"/>
  <c r="O374" i="3"/>
  <c r="P374" i="3"/>
  <c r="T374" i="3"/>
  <c r="U374" i="3"/>
  <c r="V374" i="3"/>
  <c r="W374" i="3"/>
  <c r="X374" i="3"/>
  <c r="Y374" i="3"/>
  <c r="Z374" i="3"/>
  <c r="AA374" i="3"/>
  <c r="AB374" i="3"/>
  <c r="AD374" i="3"/>
  <c r="AE374" i="3"/>
  <c r="AF374" i="3"/>
  <c r="AG374" i="3"/>
  <c r="AH374" i="3"/>
  <c r="AI374" i="3"/>
  <c r="AJ374" i="3"/>
  <c r="AK374" i="3"/>
  <c r="AL374" i="3"/>
  <c r="AM374" i="3"/>
  <c r="AP374" i="3"/>
  <c r="AR374" i="3"/>
  <c r="AS374" i="3"/>
  <c r="AT374" i="3"/>
  <c r="AU374" i="3"/>
  <c r="AV374" i="3"/>
  <c r="AW374" i="3"/>
  <c r="AX374" i="3"/>
  <c r="AY374" i="3"/>
  <c r="AZ374" i="3"/>
  <c r="BA374" i="3"/>
  <c r="BB374" i="3"/>
  <c r="BC374" i="3"/>
  <c r="BH374" i="3"/>
  <c r="BI374" i="3"/>
  <c r="BN374" i="3"/>
  <c r="BV374" i="3"/>
  <c r="K375" i="3"/>
  <c r="L375" i="3"/>
  <c r="M375" i="3"/>
  <c r="N375" i="3"/>
  <c r="O375" i="3"/>
  <c r="P375" i="3"/>
  <c r="T375" i="3"/>
  <c r="U375" i="3"/>
  <c r="V375" i="3"/>
  <c r="W375" i="3"/>
  <c r="X375" i="3"/>
  <c r="Y375" i="3"/>
  <c r="Z375" i="3"/>
  <c r="AA375" i="3"/>
  <c r="AB375" i="3"/>
  <c r="AD375" i="3"/>
  <c r="AE375" i="3"/>
  <c r="AF375" i="3"/>
  <c r="AG375" i="3"/>
  <c r="AH375" i="3"/>
  <c r="AI375" i="3"/>
  <c r="AJ375" i="3"/>
  <c r="AK375" i="3"/>
  <c r="AL375" i="3"/>
  <c r="AM375" i="3"/>
  <c r="AP375" i="3"/>
  <c r="AR375" i="3"/>
  <c r="AS375" i="3"/>
  <c r="AT375" i="3"/>
  <c r="AU375" i="3"/>
  <c r="AV375" i="3"/>
  <c r="AW375" i="3"/>
  <c r="AX375" i="3"/>
  <c r="AY375" i="3"/>
  <c r="AZ375" i="3"/>
  <c r="BA375" i="3"/>
  <c r="BB375" i="3"/>
  <c r="BC375" i="3"/>
  <c r="BH375" i="3"/>
  <c r="BI375" i="3"/>
  <c r="BN375" i="3"/>
  <c r="BV375" i="3"/>
  <c r="K376" i="3"/>
  <c r="L376" i="3"/>
  <c r="M376" i="3"/>
  <c r="N376" i="3"/>
  <c r="O376" i="3"/>
  <c r="P376" i="3"/>
  <c r="T376" i="3"/>
  <c r="U376" i="3"/>
  <c r="V376" i="3"/>
  <c r="W376" i="3"/>
  <c r="X376" i="3"/>
  <c r="Y376" i="3"/>
  <c r="Z376" i="3"/>
  <c r="AA376" i="3"/>
  <c r="AB376" i="3"/>
  <c r="AD376" i="3"/>
  <c r="AE376" i="3"/>
  <c r="AF376" i="3"/>
  <c r="AG376" i="3"/>
  <c r="AH376" i="3"/>
  <c r="AI376" i="3"/>
  <c r="AJ376" i="3"/>
  <c r="AK376" i="3"/>
  <c r="AL376" i="3"/>
  <c r="AM376" i="3"/>
  <c r="AP376" i="3"/>
  <c r="AR376" i="3"/>
  <c r="AS376" i="3"/>
  <c r="AT376" i="3"/>
  <c r="AU376" i="3"/>
  <c r="AV376" i="3"/>
  <c r="AW376" i="3"/>
  <c r="AX376" i="3"/>
  <c r="AY376" i="3"/>
  <c r="AZ376" i="3"/>
  <c r="BA376" i="3"/>
  <c r="BB376" i="3"/>
  <c r="BC376" i="3"/>
  <c r="BH376" i="3"/>
  <c r="BI376" i="3"/>
  <c r="BN376" i="3"/>
  <c r="BV376" i="3"/>
  <c r="K377" i="3"/>
  <c r="L377" i="3"/>
  <c r="M377" i="3"/>
  <c r="N377" i="3"/>
  <c r="O377" i="3"/>
  <c r="P377" i="3"/>
  <c r="T377" i="3"/>
  <c r="U377" i="3"/>
  <c r="V377" i="3"/>
  <c r="W377" i="3"/>
  <c r="X377" i="3"/>
  <c r="Y377" i="3"/>
  <c r="Z377" i="3"/>
  <c r="AA377" i="3"/>
  <c r="AB377" i="3"/>
  <c r="AD377" i="3"/>
  <c r="AE377" i="3"/>
  <c r="AF377" i="3"/>
  <c r="AG377" i="3"/>
  <c r="AH377" i="3"/>
  <c r="AI377" i="3"/>
  <c r="AJ377" i="3"/>
  <c r="AK377" i="3"/>
  <c r="AL377" i="3"/>
  <c r="AM377" i="3"/>
  <c r="AP377" i="3"/>
  <c r="AR377" i="3"/>
  <c r="AS377" i="3"/>
  <c r="AT377" i="3"/>
  <c r="AU377" i="3"/>
  <c r="AV377" i="3"/>
  <c r="AW377" i="3"/>
  <c r="AX377" i="3"/>
  <c r="AY377" i="3"/>
  <c r="AZ377" i="3"/>
  <c r="BA377" i="3"/>
  <c r="BB377" i="3"/>
  <c r="BC377" i="3"/>
  <c r="BH377" i="3"/>
  <c r="BI377" i="3"/>
  <c r="BN377" i="3"/>
  <c r="BV377" i="3"/>
  <c r="K378" i="3"/>
  <c r="L378" i="3"/>
  <c r="M378" i="3"/>
  <c r="N378" i="3"/>
  <c r="O378" i="3"/>
  <c r="P378" i="3"/>
  <c r="T378" i="3"/>
  <c r="U378" i="3"/>
  <c r="V378" i="3"/>
  <c r="W378" i="3"/>
  <c r="X378" i="3"/>
  <c r="Y378" i="3"/>
  <c r="Z378" i="3"/>
  <c r="AA378" i="3"/>
  <c r="AB378" i="3"/>
  <c r="AD378" i="3"/>
  <c r="AE378" i="3"/>
  <c r="AF378" i="3"/>
  <c r="AG378" i="3"/>
  <c r="AH378" i="3"/>
  <c r="AI378" i="3"/>
  <c r="AJ378" i="3"/>
  <c r="AK378" i="3"/>
  <c r="AL378" i="3"/>
  <c r="AM378" i="3"/>
  <c r="AP378" i="3"/>
  <c r="AR378" i="3"/>
  <c r="AS378" i="3"/>
  <c r="AT378" i="3"/>
  <c r="AU378" i="3"/>
  <c r="AV378" i="3"/>
  <c r="AW378" i="3"/>
  <c r="AX378" i="3"/>
  <c r="AY378" i="3"/>
  <c r="AZ378" i="3"/>
  <c r="BA378" i="3"/>
  <c r="BB378" i="3"/>
  <c r="BC378" i="3"/>
  <c r="BH378" i="3"/>
  <c r="BI378" i="3"/>
  <c r="BN378" i="3"/>
  <c r="BV378" i="3"/>
  <c r="K379" i="3"/>
  <c r="L379" i="3"/>
  <c r="M379" i="3"/>
  <c r="N379" i="3"/>
  <c r="O379" i="3"/>
  <c r="P379" i="3"/>
  <c r="T379" i="3"/>
  <c r="U379" i="3"/>
  <c r="V379" i="3"/>
  <c r="W379" i="3"/>
  <c r="X379" i="3"/>
  <c r="Y379" i="3"/>
  <c r="Z379" i="3"/>
  <c r="AA379" i="3"/>
  <c r="AB379" i="3"/>
  <c r="AD379" i="3"/>
  <c r="AE379" i="3"/>
  <c r="AF379" i="3"/>
  <c r="AG379" i="3"/>
  <c r="AH379" i="3"/>
  <c r="AI379" i="3"/>
  <c r="AJ379" i="3"/>
  <c r="AK379" i="3"/>
  <c r="AL379" i="3"/>
  <c r="AM379" i="3"/>
  <c r="AP379" i="3"/>
  <c r="AR379" i="3"/>
  <c r="AS379" i="3"/>
  <c r="AT379" i="3"/>
  <c r="AU379" i="3"/>
  <c r="AV379" i="3"/>
  <c r="AW379" i="3"/>
  <c r="AX379" i="3"/>
  <c r="AY379" i="3"/>
  <c r="AZ379" i="3"/>
  <c r="BA379" i="3"/>
  <c r="BB379" i="3"/>
  <c r="BC379" i="3"/>
  <c r="BH379" i="3"/>
  <c r="BI379" i="3"/>
  <c r="BN379" i="3"/>
  <c r="BV379" i="3"/>
  <c r="K380" i="3"/>
  <c r="L380" i="3"/>
  <c r="M380" i="3"/>
  <c r="N380" i="3"/>
  <c r="O380" i="3"/>
  <c r="P380" i="3"/>
  <c r="T380" i="3"/>
  <c r="U380" i="3"/>
  <c r="V380" i="3"/>
  <c r="W380" i="3"/>
  <c r="X380" i="3"/>
  <c r="Y380" i="3"/>
  <c r="Z380" i="3"/>
  <c r="AA380" i="3"/>
  <c r="AB380" i="3"/>
  <c r="AD380" i="3"/>
  <c r="AE380" i="3"/>
  <c r="AF380" i="3"/>
  <c r="AG380" i="3"/>
  <c r="AH380" i="3"/>
  <c r="AI380" i="3"/>
  <c r="AJ380" i="3"/>
  <c r="AK380" i="3"/>
  <c r="AL380" i="3"/>
  <c r="AM380" i="3"/>
  <c r="AP380" i="3"/>
  <c r="AR380" i="3"/>
  <c r="AS380" i="3"/>
  <c r="AT380" i="3"/>
  <c r="AU380" i="3"/>
  <c r="AV380" i="3"/>
  <c r="AW380" i="3"/>
  <c r="AX380" i="3"/>
  <c r="AY380" i="3"/>
  <c r="AZ380" i="3"/>
  <c r="BA380" i="3"/>
  <c r="BB380" i="3"/>
  <c r="BC380" i="3"/>
  <c r="BH380" i="3"/>
  <c r="BI380" i="3"/>
  <c r="BN380" i="3"/>
  <c r="BV380" i="3"/>
  <c r="K381" i="3"/>
  <c r="L381" i="3"/>
  <c r="M381" i="3"/>
  <c r="N381" i="3"/>
  <c r="O381" i="3"/>
  <c r="P381" i="3"/>
  <c r="T381" i="3"/>
  <c r="U381" i="3"/>
  <c r="V381" i="3"/>
  <c r="W381" i="3"/>
  <c r="X381" i="3"/>
  <c r="Y381" i="3"/>
  <c r="Z381" i="3"/>
  <c r="AA381" i="3"/>
  <c r="AB381" i="3"/>
  <c r="AD381" i="3"/>
  <c r="AE381" i="3"/>
  <c r="AF381" i="3"/>
  <c r="AG381" i="3"/>
  <c r="AH381" i="3"/>
  <c r="AI381" i="3"/>
  <c r="AJ381" i="3"/>
  <c r="AK381" i="3"/>
  <c r="AL381" i="3"/>
  <c r="AM381" i="3"/>
  <c r="AP381" i="3"/>
  <c r="AR381" i="3"/>
  <c r="AS381" i="3"/>
  <c r="AT381" i="3"/>
  <c r="AU381" i="3"/>
  <c r="AV381" i="3"/>
  <c r="AW381" i="3"/>
  <c r="AX381" i="3"/>
  <c r="AY381" i="3"/>
  <c r="AZ381" i="3"/>
  <c r="BA381" i="3"/>
  <c r="BB381" i="3"/>
  <c r="BC381" i="3"/>
  <c r="BH381" i="3"/>
  <c r="BI381" i="3"/>
  <c r="BN381" i="3"/>
  <c r="BV381" i="3"/>
  <c r="K382" i="3"/>
  <c r="L382" i="3"/>
  <c r="M382" i="3"/>
  <c r="N382" i="3"/>
  <c r="O382" i="3"/>
  <c r="P382" i="3"/>
  <c r="T382" i="3"/>
  <c r="U382" i="3"/>
  <c r="V382" i="3"/>
  <c r="W382" i="3"/>
  <c r="X382" i="3"/>
  <c r="Y382" i="3"/>
  <c r="Z382" i="3"/>
  <c r="AA382" i="3"/>
  <c r="AB382" i="3"/>
  <c r="AD382" i="3"/>
  <c r="AE382" i="3"/>
  <c r="AF382" i="3"/>
  <c r="AG382" i="3"/>
  <c r="AH382" i="3"/>
  <c r="AI382" i="3"/>
  <c r="AJ382" i="3"/>
  <c r="AK382" i="3"/>
  <c r="AL382" i="3"/>
  <c r="AM382" i="3"/>
  <c r="AP382" i="3"/>
  <c r="AR382" i="3"/>
  <c r="AS382" i="3"/>
  <c r="AT382" i="3"/>
  <c r="AU382" i="3"/>
  <c r="AV382" i="3"/>
  <c r="AW382" i="3"/>
  <c r="AX382" i="3"/>
  <c r="AY382" i="3"/>
  <c r="AZ382" i="3"/>
  <c r="BA382" i="3"/>
  <c r="BB382" i="3"/>
  <c r="BC382" i="3"/>
  <c r="BH382" i="3"/>
  <c r="BI382" i="3"/>
  <c r="BN382" i="3"/>
  <c r="BV382" i="3"/>
  <c r="K383" i="3"/>
  <c r="L383" i="3"/>
  <c r="M383" i="3"/>
  <c r="N383" i="3"/>
  <c r="O383" i="3"/>
  <c r="P383" i="3"/>
  <c r="T383" i="3"/>
  <c r="U383" i="3"/>
  <c r="V383" i="3"/>
  <c r="W383" i="3"/>
  <c r="X383" i="3"/>
  <c r="Y383" i="3"/>
  <c r="Z383" i="3"/>
  <c r="AA383" i="3"/>
  <c r="AB383" i="3"/>
  <c r="AD383" i="3"/>
  <c r="AE383" i="3"/>
  <c r="AF383" i="3"/>
  <c r="AG383" i="3"/>
  <c r="AH383" i="3"/>
  <c r="AI383" i="3"/>
  <c r="AJ383" i="3"/>
  <c r="AK383" i="3"/>
  <c r="AL383" i="3"/>
  <c r="AM383" i="3"/>
  <c r="AP383" i="3"/>
  <c r="AR383" i="3"/>
  <c r="AS383" i="3"/>
  <c r="AT383" i="3"/>
  <c r="AU383" i="3"/>
  <c r="AV383" i="3"/>
  <c r="AW383" i="3"/>
  <c r="AX383" i="3"/>
  <c r="AY383" i="3"/>
  <c r="AZ383" i="3"/>
  <c r="BA383" i="3"/>
  <c r="BB383" i="3"/>
  <c r="BC383" i="3"/>
  <c r="BH383" i="3"/>
  <c r="BI383" i="3"/>
  <c r="BN383" i="3"/>
  <c r="BV383" i="3"/>
  <c r="K384" i="3"/>
  <c r="L384" i="3"/>
  <c r="M384" i="3"/>
  <c r="N384" i="3"/>
  <c r="O384" i="3"/>
  <c r="P384" i="3"/>
  <c r="T384" i="3"/>
  <c r="U384" i="3"/>
  <c r="V384" i="3"/>
  <c r="W384" i="3"/>
  <c r="X384" i="3"/>
  <c r="Y384" i="3"/>
  <c r="Z384" i="3"/>
  <c r="AA384" i="3"/>
  <c r="AB384" i="3"/>
  <c r="AD384" i="3"/>
  <c r="AE384" i="3"/>
  <c r="AF384" i="3"/>
  <c r="AG384" i="3"/>
  <c r="AH384" i="3"/>
  <c r="AI384" i="3"/>
  <c r="AJ384" i="3"/>
  <c r="AK384" i="3"/>
  <c r="AL384" i="3"/>
  <c r="AM384" i="3"/>
  <c r="AP384" i="3"/>
  <c r="AR384" i="3"/>
  <c r="AS384" i="3"/>
  <c r="AT384" i="3"/>
  <c r="AU384" i="3"/>
  <c r="AV384" i="3"/>
  <c r="AW384" i="3"/>
  <c r="AX384" i="3"/>
  <c r="AY384" i="3"/>
  <c r="AZ384" i="3"/>
  <c r="BA384" i="3"/>
  <c r="BB384" i="3"/>
  <c r="BC384" i="3"/>
  <c r="BH384" i="3"/>
  <c r="BI384" i="3"/>
  <c r="BN384" i="3"/>
  <c r="BV384" i="3"/>
  <c r="K385" i="3"/>
  <c r="L385" i="3"/>
  <c r="M385" i="3"/>
  <c r="N385" i="3"/>
  <c r="O385" i="3"/>
  <c r="P385" i="3"/>
  <c r="T385" i="3"/>
  <c r="U385" i="3"/>
  <c r="V385" i="3"/>
  <c r="W385" i="3"/>
  <c r="X385" i="3"/>
  <c r="Y385" i="3"/>
  <c r="Z385" i="3"/>
  <c r="AA385" i="3"/>
  <c r="AB385" i="3"/>
  <c r="AD385" i="3"/>
  <c r="AE385" i="3"/>
  <c r="AF385" i="3"/>
  <c r="AG385" i="3"/>
  <c r="AH385" i="3"/>
  <c r="AI385" i="3"/>
  <c r="AJ385" i="3"/>
  <c r="AK385" i="3"/>
  <c r="AL385" i="3"/>
  <c r="AM385" i="3"/>
  <c r="AP385" i="3"/>
  <c r="AR385" i="3"/>
  <c r="AS385" i="3"/>
  <c r="AT385" i="3"/>
  <c r="AU385" i="3"/>
  <c r="AV385" i="3"/>
  <c r="AW385" i="3"/>
  <c r="AX385" i="3"/>
  <c r="AY385" i="3"/>
  <c r="AZ385" i="3"/>
  <c r="BA385" i="3"/>
  <c r="BB385" i="3"/>
  <c r="BC385" i="3"/>
  <c r="BH385" i="3"/>
  <c r="BI385" i="3"/>
  <c r="BN385" i="3"/>
  <c r="BV385" i="3"/>
  <c r="K386" i="3"/>
  <c r="L386" i="3"/>
  <c r="M386" i="3"/>
  <c r="N386" i="3"/>
  <c r="O386" i="3"/>
  <c r="P386" i="3"/>
  <c r="T386" i="3"/>
  <c r="U386" i="3"/>
  <c r="V386" i="3"/>
  <c r="W386" i="3"/>
  <c r="X386" i="3"/>
  <c r="Y386" i="3"/>
  <c r="Z386" i="3"/>
  <c r="AA386" i="3"/>
  <c r="AB386" i="3"/>
  <c r="AD386" i="3"/>
  <c r="AE386" i="3"/>
  <c r="AF386" i="3"/>
  <c r="AG386" i="3"/>
  <c r="AH386" i="3"/>
  <c r="AI386" i="3"/>
  <c r="AJ386" i="3"/>
  <c r="AK386" i="3"/>
  <c r="AL386" i="3"/>
  <c r="AM386" i="3"/>
  <c r="AP386" i="3"/>
  <c r="AR386" i="3"/>
  <c r="AS386" i="3"/>
  <c r="AT386" i="3"/>
  <c r="AU386" i="3"/>
  <c r="AV386" i="3"/>
  <c r="AW386" i="3"/>
  <c r="AX386" i="3"/>
  <c r="AY386" i="3"/>
  <c r="AZ386" i="3"/>
  <c r="BA386" i="3"/>
  <c r="BB386" i="3"/>
  <c r="BC386" i="3"/>
  <c r="BH386" i="3"/>
  <c r="BI386" i="3"/>
  <c r="BN386" i="3"/>
  <c r="BV386" i="3"/>
  <c r="K387" i="3"/>
  <c r="L387" i="3"/>
  <c r="M387" i="3"/>
  <c r="N387" i="3"/>
  <c r="O387" i="3"/>
  <c r="P387" i="3"/>
  <c r="T387" i="3"/>
  <c r="U387" i="3"/>
  <c r="V387" i="3"/>
  <c r="W387" i="3"/>
  <c r="X387" i="3"/>
  <c r="Y387" i="3"/>
  <c r="Z387" i="3"/>
  <c r="AA387" i="3"/>
  <c r="AB387" i="3"/>
  <c r="AD387" i="3"/>
  <c r="AE387" i="3"/>
  <c r="AF387" i="3"/>
  <c r="AG387" i="3"/>
  <c r="AH387" i="3"/>
  <c r="AI387" i="3"/>
  <c r="AJ387" i="3"/>
  <c r="AK387" i="3"/>
  <c r="AL387" i="3"/>
  <c r="AM387" i="3"/>
  <c r="AP387" i="3"/>
  <c r="AR387" i="3"/>
  <c r="AS387" i="3"/>
  <c r="AT387" i="3"/>
  <c r="AU387" i="3"/>
  <c r="AV387" i="3"/>
  <c r="AW387" i="3"/>
  <c r="AX387" i="3"/>
  <c r="AY387" i="3"/>
  <c r="AZ387" i="3"/>
  <c r="BA387" i="3"/>
  <c r="BB387" i="3"/>
  <c r="BC387" i="3"/>
  <c r="BH387" i="3"/>
  <c r="BI387" i="3"/>
  <c r="BN387" i="3"/>
  <c r="BV387" i="3"/>
  <c r="K388" i="3"/>
  <c r="L388" i="3"/>
  <c r="M388" i="3"/>
  <c r="N388" i="3"/>
  <c r="O388" i="3"/>
  <c r="P388" i="3"/>
  <c r="T388" i="3"/>
  <c r="U388" i="3"/>
  <c r="V388" i="3"/>
  <c r="W388" i="3"/>
  <c r="X388" i="3"/>
  <c r="Y388" i="3"/>
  <c r="Z388" i="3"/>
  <c r="AA388" i="3"/>
  <c r="AB388" i="3"/>
  <c r="AD388" i="3"/>
  <c r="AE388" i="3"/>
  <c r="AF388" i="3"/>
  <c r="AG388" i="3"/>
  <c r="AH388" i="3"/>
  <c r="AI388" i="3"/>
  <c r="AJ388" i="3"/>
  <c r="AK388" i="3"/>
  <c r="AL388" i="3"/>
  <c r="AM388" i="3"/>
  <c r="AP388" i="3"/>
  <c r="AR388" i="3"/>
  <c r="AS388" i="3"/>
  <c r="AT388" i="3"/>
  <c r="AU388" i="3"/>
  <c r="AV388" i="3"/>
  <c r="AW388" i="3"/>
  <c r="AX388" i="3"/>
  <c r="AY388" i="3"/>
  <c r="AZ388" i="3"/>
  <c r="BA388" i="3"/>
  <c r="BB388" i="3"/>
  <c r="BC388" i="3"/>
  <c r="BH388" i="3"/>
  <c r="BI388" i="3"/>
  <c r="BN388" i="3"/>
  <c r="BV388" i="3"/>
  <c r="K389" i="3"/>
  <c r="L389" i="3"/>
  <c r="M389" i="3"/>
  <c r="N389" i="3"/>
  <c r="O389" i="3"/>
  <c r="P389" i="3"/>
  <c r="T389" i="3"/>
  <c r="U389" i="3"/>
  <c r="V389" i="3"/>
  <c r="W389" i="3"/>
  <c r="X389" i="3"/>
  <c r="Y389" i="3"/>
  <c r="Z389" i="3"/>
  <c r="AA389" i="3"/>
  <c r="AB389" i="3"/>
  <c r="AD389" i="3"/>
  <c r="AE389" i="3"/>
  <c r="AF389" i="3"/>
  <c r="AG389" i="3"/>
  <c r="AH389" i="3"/>
  <c r="AI389" i="3"/>
  <c r="AJ389" i="3"/>
  <c r="AK389" i="3"/>
  <c r="AL389" i="3"/>
  <c r="AM389" i="3"/>
  <c r="AP389" i="3"/>
  <c r="AR389" i="3"/>
  <c r="AS389" i="3"/>
  <c r="AT389" i="3"/>
  <c r="AU389" i="3"/>
  <c r="AV389" i="3"/>
  <c r="AW389" i="3"/>
  <c r="AX389" i="3"/>
  <c r="AY389" i="3"/>
  <c r="AZ389" i="3"/>
  <c r="BA389" i="3"/>
  <c r="BB389" i="3"/>
  <c r="BC389" i="3"/>
  <c r="BH389" i="3"/>
  <c r="BI389" i="3"/>
  <c r="BN389" i="3"/>
  <c r="BV389" i="3"/>
  <c r="K390" i="3"/>
  <c r="L390" i="3"/>
  <c r="M390" i="3"/>
  <c r="N390" i="3"/>
  <c r="O390" i="3"/>
  <c r="P390" i="3"/>
  <c r="T390" i="3"/>
  <c r="U390" i="3"/>
  <c r="V390" i="3"/>
  <c r="W390" i="3"/>
  <c r="X390" i="3"/>
  <c r="Y390" i="3"/>
  <c r="Z390" i="3"/>
  <c r="AA390" i="3"/>
  <c r="AB390" i="3"/>
  <c r="AD390" i="3"/>
  <c r="AE390" i="3"/>
  <c r="AF390" i="3"/>
  <c r="AG390" i="3"/>
  <c r="AH390" i="3"/>
  <c r="AI390" i="3"/>
  <c r="AJ390" i="3"/>
  <c r="AK390" i="3"/>
  <c r="AL390" i="3"/>
  <c r="AM390" i="3"/>
  <c r="AP390" i="3"/>
  <c r="AR390" i="3"/>
  <c r="AS390" i="3"/>
  <c r="AT390" i="3"/>
  <c r="AU390" i="3"/>
  <c r="AV390" i="3"/>
  <c r="AW390" i="3"/>
  <c r="AX390" i="3"/>
  <c r="AY390" i="3"/>
  <c r="AZ390" i="3"/>
  <c r="BA390" i="3"/>
  <c r="BB390" i="3"/>
  <c r="BC390" i="3"/>
  <c r="BH390" i="3"/>
  <c r="BI390" i="3"/>
  <c r="BN390" i="3"/>
  <c r="BV390" i="3"/>
  <c r="K391" i="3"/>
  <c r="L391" i="3"/>
  <c r="M391" i="3"/>
  <c r="N391" i="3"/>
  <c r="O391" i="3"/>
  <c r="P391" i="3"/>
  <c r="T391" i="3"/>
  <c r="U391" i="3"/>
  <c r="V391" i="3"/>
  <c r="W391" i="3"/>
  <c r="X391" i="3"/>
  <c r="Y391" i="3"/>
  <c r="Z391" i="3"/>
  <c r="AA391" i="3"/>
  <c r="AB391" i="3"/>
  <c r="AD391" i="3"/>
  <c r="AE391" i="3"/>
  <c r="AF391" i="3"/>
  <c r="AG391" i="3"/>
  <c r="AH391" i="3"/>
  <c r="AI391" i="3"/>
  <c r="AJ391" i="3"/>
  <c r="AK391" i="3"/>
  <c r="AL391" i="3"/>
  <c r="AM391" i="3"/>
  <c r="AP391" i="3"/>
  <c r="AR391" i="3"/>
  <c r="AS391" i="3"/>
  <c r="AT391" i="3"/>
  <c r="AU391" i="3"/>
  <c r="AV391" i="3"/>
  <c r="AW391" i="3"/>
  <c r="AX391" i="3"/>
  <c r="AY391" i="3"/>
  <c r="AZ391" i="3"/>
  <c r="BA391" i="3"/>
  <c r="BB391" i="3"/>
  <c r="BC391" i="3"/>
  <c r="BH391" i="3"/>
  <c r="BI391" i="3"/>
  <c r="BN391" i="3"/>
  <c r="BV391" i="3"/>
  <c r="K392" i="3"/>
  <c r="L392" i="3"/>
  <c r="M392" i="3"/>
  <c r="N392" i="3"/>
  <c r="O392" i="3"/>
  <c r="P392" i="3"/>
  <c r="T392" i="3"/>
  <c r="U392" i="3"/>
  <c r="V392" i="3"/>
  <c r="W392" i="3"/>
  <c r="X392" i="3"/>
  <c r="Y392" i="3"/>
  <c r="Z392" i="3"/>
  <c r="AA392" i="3"/>
  <c r="AB392" i="3"/>
  <c r="AD392" i="3"/>
  <c r="AE392" i="3"/>
  <c r="AF392" i="3"/>
  <c r="AG392" i="3"/>
  <c r="AH392" i="3"/>
  <c r="AI392" i="3"/>
  <c r="AJ392" i="3"/>
  <c r="AK392" i="3"/>
  <c r="AL392" i="3"/>
  <c r="AM392" i="3"/>
  <c r="AP392" i="3"/>
  <c r="AR392" i="3"/>
  <c r="AS392" i="3"/>
  <c r="AT392" i="3"/>
  <c r="AU392" i="3"/>
  <c r="AV392" i="3"/>
  <c r="AW392" i="3"/>
  <c r="AX392" i="3"/>
  <c r="AY392" i="3"/>
  <c r="AZ392" i="3"/>
  <c r="BA392" i="3"/>
  <c r="BB392" i="3"/>
  <c r="BC392" i="3"/>
  <c r="BH392" i="3"/>
  <c r="BI392" i="3"/>
  <c r="BN392" i="3"/>
  <c r="BV392" i="3"/>
  <c r="K393" i="3"/>
  <c r="L393" i="3"/>
  <c r="M393" i="3"/>
  <c r="N393" i="3"/>
  <c r="O393" i="3"/>
  <c r="P393" i="3"/>
  <c r="T393" i="3"/>
  <c r="U393" i="3"/>
  <c r="V393" i="3"/>
  <c r="W393" i="3"/>
  <c r="X393" i="3"/>
  <c r="Y393" i="3"/>
  <c r="Z393" i="3"/>
  <c r="AA393" i="3"/>
  <c r="AB393" i="3"/>
  <c r="AD393" i="3"/>
  <c r="AE393" i="3"/>
  <c r="AF393" i="3"/>
  <c r="AG393" i="3"/>
  <c r="AH393" i="3"/>
  <c r="AI393" i="3"/>
  <c r="AJ393" i="3"/>
  <c r="AK393" i="3"/>
  <c r="AL393" i="3"/>
  <c r="AM393" i="3"/>
  <c r="AP393" i="3"/>
  <c r="AR393" i="3"/>
  <c r="AS393" i="3"/>
  <c r="AT393" i="3"/>
  <c r="AU393" i="3"/>
  <c r="AV393" i="3"/>
  <c r="AW393" i="3"/>
  <c r="AX393" i="3"/>
  <c r="AY393" i="3"/>
  <c r="AZ393" i="3"/>
  <c r="BA393" i="3"/>
  <c r="BB393" i="3"/>
  <c r="BC393" i="3"/>
  <c r="BH393" i="3"/>
  <c r="BI393" i="3"/>
  <c r="BN393" i="3"/>
  <c r="BV393" i="3"/>
  <c r="K394" i="3"/>
  <c r="L394" i="3"/>
  <c r="M394" i="3"/>
  <c r="N394" i="3"/>
  <c r="O394" i="3"/>
  <c r="P394" i="3"/>
  <c r="T394" i="3"/>
  <c r="U394" i="3"/>
  <c r="V394" i="3"/>
  <c r="W394" i="3"/>
  <c r="X394" i="3"/>
  <c r="Y394" i="3"/>
  <c r="Z394" i="3"/>
  <c r="AA394" i="3"/>
  <c r="AB394" i="3"/>
  <c r="AD394" i="3"/>
  <c r="AE394" i="3"/>
  <c r="AF394" i="3"/>
  <c r="AG394" i="3"/>
  <c r="AH394" i="3"/>
  <c r="AI394" i="3"/>
  <c r="AJ394" i="3"/>
  <c r="AK394" i="3"/>
  <c r="AL394" i="3"/>
  <c r="AM394" i="3"/>
  <c r="AP394" i="3"/>
  <c r="AR394" i="3"/>
  <c r="AS394" i="3"/>
  <c r="AT394" i="3"/>
  <c r="AU394" i="3"/>
  <c r="AV394" i="3"/>
  <c r="AW394" i="3"/>
  <c r="AX394" i="3"/>
  <c r="AY394" i="3"/>
  <c r="AZ394" i="3"/>
  <c r="BA394" i="3"/>
  <c r="BB394" i="3"/>
  <c r="BC394" i="3"/>
  <c r="BH394" i="3"/>
  <c r="BI394" i="3"/>
  <c r="BN394" i="3"/>
  <c r="BV394" i="3"/>
  <c r="K395" i="3"/>
  <c r="L395" i="3"/>
  <c r="M395" i="3"/>
  <c r="N395" i="3"/>
  <c r="O395" i="3"/>
  <c r="P395" i="3"/>
  <c r="T395" i="3"/>
  <c r="U395" i="3"/>
  <c r="V395" i="3"/>
  <c r="W395" i="3"/>
  <c r="X395" i="3"/>
  <c r="Y395" i="3"/>
  <c r="Z395" i="3"/>
  <c r="AA395" i="3"/>
  <c r="AB395" i="3"/>
  <c r="AD395" i="3"/>
  <c r="AE395" i="3"/>
  <c r="AF395" i="3"/>
  <c r="AG395" i="3"/>
  <c r="AH395" i="3"/>
  <c r="AI395" i="3"/>
  <c r="AJ395" i="3"/>
  <c r="AK395" i="3"/>
  <c r="AL395" i="3"/>
  <c r="AM395" i="3"/>
  <c r="AP395" i="3"/>
  <c r="AR395" i="3"/>
  <c r="AS395" i="3"/>
  <c r="AT395" i="3"/>
  <c r="AU395" i="3"/>
  <c r="AV395" i="3"/>
  <c r="AW395" i="3"/>
  <c r="AX395" i="3"/>
  <c r="AY395" i="3"/>
  <c r="AZ395" i="3"/>
  <c r="BA395" i="3"/>
  <c r="BB395" i="3"/>
  <c r="BC395" i="3"/>
  <c r="BH395" i="3"/>
  <c r="BI395" i="3"/>
  <c r="BN395" i="3"/>
  <c r="BV395" i="3"/>
  <c r="K396" i="3"/>
  <c r="L396" i="3"/>
  <c r="M396" i="3"/>
  <c r="N396" i="3"/>
  <c r="O396" i="3"/>
  <c r="P396" i="3"/>
  <c r="T396" i="3"/>
  <c r="U396" i="3"/>
  <c r="V396" i="3"/>
  <c r="W396" i="3"/>
  <c r="X396" i="3"/>
  <c r="Y396" i="3"/>
  <c r="Z396" i="3"/>
  <c r="AA396" i="3"/>
  <c r="AB396" i="3"/>
  <c r="AD396" i="3"/>
  <c r="AE396" i="3"/>
  <c r="AF396" i="3"/>
  <c r="AG396" i="3"/>
  <c r="AH396" i="3"/>
  <c r="AI396" i="3"/>
  <c r="AJ396" i="3"/>
  <c r="AK396" i="3"/>
  <c r="AL396" i="3"/>
  <c r="AM396" i="3"/>
  <c r="AP396" i="3"/>
  <c r="AR396" i="3"/>
  <c r="AS396" i="3"/>
  <c r="AT396" i="3"/>
  <c r="AU396" i="3"/>
  <c r="AV396" i="3"/>
  <c r="AW396" i="3"/>
  <c r="AX396" i="3"/>
  <c r="AY396" i="3"/>
  <c r="AZ396" i="3"/>
  <c r="BA396" i="3"/>
  <c r="BB396" i="3"/>
  <c r="BC396" i="3"/>
  <c r="BH396" i="3"/>
  <c r="BI396" i="3"/>
  <c r="BN396" i="3"/>
  <c r="BV396" i="3"/>
  <c r="K397" i="3"/>
  <c r="L397" i="3"/>
  <c r="M397" i="3"/>
  <c r="N397" i="3"/>
  <c r="O397" i="3"/>
  <c r="P397" i="3"/>
  <c r="T397" i="3"/>
  <c r="U397" i="3"/>
  <c r="V397" i="3"/>
  <c r="W397" i="3"/>
  <c r="X397" i="3"/>
  <c r="Y397" i="3"/>
  <c r="Z397" i="3"/>
  <c r="AA397" i="3"/>
  <c r="AB397" i="3"/>
  <c r="AD397" i="3"/>
  <c r="AE397" i="3"/>
  <c r="AF397" i="3"/>
  <c r="AG397" i="3"/>
  <c r="AH397" i="3"/>
  <c r="AI397" i="3"/>
  <c r="AJ397" i="3"/>
  <c r="AK397" i="3"/>
  <c r="AL397" i="3"/>
  <c r="AM397" i="3"/>
  <c r="AP397" i="3"/>
  <c r="AR397" i="3"/>
  <c r="AS397" i="3"/>
  <c r="AT397" i="3"/>
  <c r="AU397" i="3"/>
  <c r="AV397" i="3"/>
  <c r="AW397" i="3"/>
  <c r="AX397" i="3"/>
  <c r="AY397" i="3"/>
  <c r="AZ397" i="3"/>
  <c r="BA397" i="3"/>
  <c r="BB397" i="3"/>
  <c r="BC397" i="3"/>
  <c r="BH397" i="3"/>
  <c r="BI397" i="3"/>
  <c r="BN397" i="3"/>
  <c r="BV397" i="3"/>
  <c r="K398" i="3"/>
  <c r="L398" i="3"/>
  <c r="M398" i="3"/>
  <c r="N398" i="3"/>
  <c r="O398" i="3"/>
  <c r="P398" i="3"/>
  <c r="T398" i="3"/>
  <c r="U398" i="3"/>
  <c r="V398" i="3"/>
  <c r="W398" i="3"/>
  <c r="X398" i="3"/>
  <c r="Y398" i="3"/>
  <c r="Z398" i="3"/>
  <c r="AA398" i="3"/>
  <c r="AB398" i="3"/>
  <c r="AD398" i="3"/>
  <c r="AE398" i="3"/>
  <c r="AF398" i="3"/>
  <c r="AG398" i="3"/>
  <c r="AH398" i="3"/>
  <c r="AI398" i="3"/>
  <c r="AJ398" i="3"/>
  <c r="AK398" i="3"/>
  <c r="AL398" i="3"/>
  <c r="AM398" i="3"/>
  <c r="AP398" i="3"/>
  <c r="AR398" i="3"/>
  <c r="AS398" i="3"/>
  <c r="AT398" i="3"/>
  <c r="AU398" i="3"/>
  <c r="AV398" i="3"/>
  <c r="AW398" i="3"/>
  <c r="AX398" i="3"/>
  <c r="AY398" i="3"/>
  <c r="AZ398" i="3"/>
  <c r="BA398" i="3"/>
  <c r="BB398" i="3"/>
  <c r="BC398" i="3"/>
  <c r="BH398" i="3"/>
  <c r="BI398" i="3"/>
  <c r="BN398" i="3"/>
  <c r="BV398" i="3"/>
  <c r="K399" i="3"/>
  <c r="L399" i="3"/>
  <c r="M399" i="3"/>
  <c r="N399" i="3"/>
  <c r="O399" i="3"/>
  <c r="P399" i="3"/>
  <c r="T399" i="3"/>
  <c r="U399" i="3"/>
  <c r="V399" i="3"/>
  <c r="W399" i="3"/>
  <c r="X399" i="3"/>
  <c r="Y399" i="3"/>
  <c r="Z399" i="3"/>
  <c r="AA399" i="3"/>
  <c r="AB399" i="3"/>
  <c r="AD399" i="3"/>
  <c r="AE399" i="3"/>
  <c r="AF399" i="3"/>
  <c r="AG399" i="3"/>
  <c r="AH399" i="3"/>
  <c r="AI399" i="3"/>
  <c r="AJ399" i="3"/>
  <c r="AK399" i="3"/>
  <c r="AL399" i="3"/>
  <c r="AM399" i="3"/>
  <c r="AP399" i="3"/>
  <c r="AR399" i="3"/>
  <c r="AS399" i="3"/>
  <c r="AT399" i="3"/>
  <c r="AU399" i="3"/>
  <c r="AV399" i="3"/>
  <c r="AW399" i="3"/>
  <c r="AX399" i="3"/>
  <c r="AY399" i="3"/>
  <c r="AZ399" i="3"/>
  <c r="BA399" i="3"/>
  <c r="BB399" i="3"/>
  <c r="BC399" i="3"/>
  <c r="BH399" i="3"/>
  <c r="BI399" i="3"/>
  <c r="BN399" i="3"/>
  <c r="BV399" i="3"/>
  <c r="K400" i="3"/>
  <c r="L400" i="3"/>
  <c r="M400" i="3"/>
  <c r="N400" i="3"/>
  <c r="O400" i="3"/>
  <c r="P400" i="3"/>
  <c r="T400" i="3"/>
  <c r="U400" i="3"/>
  <c r="V400" i="3"/>
  <c r="W400" i="3"/>
  <c r="X400" i="3"/>
  <c r="Y400" i="3"/>
  <c r="Z400" i="3"/>
  <c r="AA400" i="3"/>
  <c r="AB400" i="3"/>
  <c r="AD400" i="3"/>
  <c r="AE400" i="3"/>
  <c r="AF400" i="3"/>
  <c r="AG400" i="3"/>
  <c r="AH400" i="3"/>
  <c r="AI400" i="3"/>
  <c r="AJ400" i="3"/>
  <c r="AK400" i="3"/>
  <c r="AL400" i="3"/>
  <c r="AM400" i="3"/>
  <c r="AP400" i="3"/>
  <c r="AR400" i="3"/>
  <c r="AS400" i="3"/>
  <c r="AT400" i="3"/>
  <c r="AU400" i="3"/>
  <c r="AV400" i="3"/>
  <c r="AW400" i="3"/>
  <c r="AX400" i="3"/>
  <c r="AY400" i="3"/>
  <c r="AZ400" i="3"/>
  <c r="BA400" i="3"/>
  <c r="BB400" i="3"/>
  <c r="BC400" i="3"/>
  <c r="BH400" i="3"/>
  <c r="BI400" i="3"/>
  <c r="BN400" i="3"/>
  <c r="BV400" i="3"/>
  <c r="K401" i="3"/>
  <c r="L401" i="3"/>
  <c r="M401" i="3"/>
  <c r="N401" i="3"/>
  <c r="O401" i="3"/>
  <c r="P401" i="3"/>
  <c r="T401" i="3"/>
  <c r="U401" i="3"/>
  <c r="V401" i="3"/>
  <c r="W401" i="3"/>
  <c r="X401" i="3"/>
  <c r="Y401" i="3"/>
  <c r="Z401" i="3"/>
  <c r="AA401" i="3"/>
  <c r="AB401" i="3"/>
  <c r="AD401" i="3"/>
  <c r="AE401" i="3"/>
  <c r="AF401" i="3"/>
  <c r="AG401" i="3"/>
  <c r="AH401" i="3"/>
  <c r="AI401" i="3"/>
  <c r="AJ401" i="3"/>
  <c r="AK401" i="3"/>
  <c r="AL401" i="3"/>
  <c r="AM401" i="3"/>
  <c r="AP401" i="3"/>
  <c r="AR401" i="3"/>
  <c r="AS401" i="3"/>
  <c r="AT401" i="3"/>
  <c r="AU401" i="3"/>
  <c r="AV401" i="3"/>
  <c r="AW401" i="3"/>
  <c r="AX401" i="3"/>
  <c r="AY401" i="3"/>
  <c r="AZ401" i="3"/>
  <c r="BA401" i="3"/>
  <c r="BB401" i="3"/>
  <c r="BC401" i="3"/>
  <c r="BH401" i="3"/>
  <c r="BI401" i="3"/>
  <c r="BN401" i="3"/>
  <c r="BV401" i="3"/>
  <c r="K402" i="3"/>
  <c r="L402" i="3"/>
  <c r="M402" i="3"/>
  <c r="N402" i="3"/>
  <c r="O402" i="3"/>
  <c r="P402" i="3"/>
  <c r="T402" i="3"/>
  <c r="U402" i="3"/>
  <c r="V402" i="3"/>
  <c r="W402" i="3"/>
  <c r="X402" i="3"/>
  <c r="Y402" i="3"/>
  <c r="Z402" i="3"/>
  <c r="AA402" i="3"/>
  <c r="AB402" i="3"/>
  <c r="AD402" i="3"/>
  <c r="AE402" i="3"/>
  <c r="AF402" i="3"/>
  <c r="AG402" i="3"/>
  <c r="AH402" i="3"/>
  <c r="AI402" i="3"/>
  <c r="AJ402" i="3"/>
  <c r="AK402" i="3"/>
  <c r="AL402" i="3"/>
  <c r="AM402" i="3"/>
  <c r="AP402" i="3"/>
  <c r="AR402" i="3"/>
  <c r="AS402" i="3"/>
  <c r="AT402" i="3"/>
  <c r="AU402" i="3"/>
  <c r="AV402" i="3"/>
  <c r="AW402" i="3"/>
  <c r="AX402" i="3"/>
  <c r="AY402" i="3"/>
  <c r="AZ402" i="3"/>
  <c r="BA402" i="3"/>
  <c r="BB402" i="3"/>
  <c r="BC402" i="3"/>
  <c r="BH402" i="3"/>
  <c r="BI402" i="3"/>
  <c r="BN402" i="3"/>
  <c r="BV402" i="3"/>
  <c r="K403" i="3"/>
  <c r="L403" i="3"/>
  <c r="M403" i="3"/>
  <c r="N403" i="3"/>
  <c r="O403" i="3"/>
  <c r="P403" i="3"/>
  <c r="T403" i="3"/>
  <c r="U403" i="3"/>
  <c r="V403" i="3"/>
  <c r="W403" i="3"/>
  <c r="X403" i="3"/>
  <c r="Y403" i="3"/>
  <c r="Z403" i="3"/>
  <c r="AA403" i="3"/>
  <c r="AB403" i="3"/>
  <c r="AD403" i="3"/>
  <c r="AE403" i="3"/>
  <c r="AF403" i="3"/>
  <c r="AG403" i="3"/>
  <c r="AH403" i="3"/>
  <c r="AI403" i="3"/>
  <c r="AJ403" i="3"/>
  <c r="AK403" i="3"/>
  <c r="AL403" i="3"/>
  <c r="AM403" i="3"/>
  <c r="AP403" i="3"/>
  <c r="AR403" i="3"/>
  <c r="AS403" i="3"/>
  <c r="AT403" i="3"/>
  <c r="AU403" i="3"/>
  <c r="AV403" i="3"/>
  <c r="AW403" i="3"/>
  <c r="AX403" i="3"/>
  <c r="AY403" i="3"/>
  <c r="AZ403" i="3"/>
  <c r="BA403" i="3"/>
  <c r="BB403" i="3"/>
  <c r="BC403" i="3"/>
  <c r="BH403" i="3"/>
  <c r="BI403" i="3"/>
  <c r="BN403" i="3"/>
  <c r="BV403" i="3"/>
  <c r="K404" i="3"/>
  <c r="L404" i="3"/>
  <c r="M404" i="3"/>
  <c r="N404" i="3"/>
  <c r="O404" i="3"/>
  <c r="P404" i="3"/>
  <c r="T404" i="3"/>
  <c r="U404" i="3"/>
  <c r="V404" i="3"/>
  <c r="W404" i="3"/>
  <c r="X404" i="3"/>
  <c r="Y404" i="3"/>
  <c r="Z404" i="3"/>
  <c r="AA404" i="3"/>
  <c r="AB404" i="3"/>
  <c r="AD404" i="3"/>
  <c r="AE404" i="3"/>
  <c r="AF404" i="3"/>
  <c r="AG404" i="3"/>
  <c r="AH404" i="3"/>
  <c r="AI404" i="3"/>
  <c r="AJ404" i="3"/>
  <c r="AK404" i="3"/>
  <c r="AL404" i="3"/>
  <c r="AM404" i="3"/>
  <c r="AP404" i="3"/>
  <c r="AR404" i="3"/>
  <c r="AS404" i="3"/>
  <c r="AT404" i="3"/>
  <c r="AU404" i="3"/>
  <c r="AV404" i="3"/>
  <c r="AW404" i="3"/>
  <c r="AX404" i="3"/>
  <c r="AY404" i="3"/>
  <c r="AZ404" i="3"/>
  <c r="BA404" i="3"/>
  <c r="BB404" i="3"/>
  <c r="BC404" i="3"/>
  <c r="BH404" i="3"/>
  <c r="BI404" i="3"/>
  <c r="BN404" i="3"/>
  <c r="BV404" i="3"/>
  <c r="K405" i="3"/>
  <c r="L405" i="3"/>
  <c r="M405" i="3"/>
  <c r="N405" i="3"/>
  <c r="O405" i="3"/>
  <c r="P405" i="3"/>
  <c r="T405" i="3"/>
  <c r="U405" i="3"/>
  <c r="V405" i="3"/>
  <c r="W405" i="3"/>
  <c r="X405" i="3"/>
  <c r="Y405" i="3"/>
  <c r="Z405" i="3"/>
  <c r="AA405" i="3"/>
  <c r="AB405" i="3"/>
  <c r="AD405" i="3"/>
  <c r="AE405" i="3"/>
  <c r="AF405" i="3"/>
  <c r="AG405" i="3"/>
  <c r="AH405" i="3"/>
  <c r="AI405" i="3"/>
  <c r="AJ405" i="3"/>
  <c r="AK405" i="3"/>
  <c r="AL405" i="3"/>
  <c r="AM405" i="3"/>
  <c r="AP405" i="3"/>
  <c r="AR405" i="3"/>
  <c r="AS405" i="3"/>
  <c r="AT405" i="3"/>
  <c r="AU405" i="3"/>
  <c r="AV405" i="3"/>
  <c r="AW405" i="3"/>
  <c r="AX405" i="3"/>
  <c r="AY405" i="3"/>
  <c r="AZ405" i="3"/>
  <c r="BA405" i="3"/>
  <c r="BB405" i="3"/>
  <c r="BC405" i="3"/>
  <c r="BH405" i="3"/>
  <c r="BI405" i="3"/>
  <c r="BN405" i="3"/>
  <c r="BV405" i="3"/>
  <c r="K406" i="3"/>
  <c r="L406" i="3"/>
  <c r="M406" i="3"/>
  <c r="N406" i="3"/>
  <c r="O406" i="3"/>
  <c r="P406" i="3"/>
  <c r="T406" i="3"/>
  <c r="U406" i="3"/>
  <c r="V406" i="3"/>
  <c r="W406" i="3"/>
  <c r="X406" i="3"/>
  <c r="Y406" i="3"/>
  <c r="Z406" i="3"/>
  <c r="AA406" i="3"/>
  <c r="AB406" i="3"/>
  <c r="AD406" i="3"/>
  <c r="AE406" i="3"/>
  <c r="AF406" i="3"/>
  <c r="AG406" i="3"/>
  <c r="AH406" i="3"/>
  <c r="AI406" i="3"/>
  <c r="AJ406" i="3"/>
  <c r="AK406" i="3"/>
  <c r="AL406" i="3"/>
  <c r="AM406" i="3"/>
  <c r="AP406" i="3"/>
  <c r="AR406" i="3"/>
  <c r="AS406" i="3"/>
  <c r="AT406" i="3"/>
  <c r="AU406" i="3"/>
  <c r="AV406" i="3"/>
  <c r="AW406" i="3"/>
  <c r="AX406" i="3"/>
  <c r="AY406" i="3"/>
  <c r="AZ406" i="3"/>
  <c r="BA406" i="3"/>
  <c r="BB406" i="3"/>
  <c r="BC406" i="3"/>
  <c r="BH406" i="3"/>
  <c r="BI406" i="3"/>
  <c r="BN406" i="3"/>
  <c r="BV406" i="3"/>
  <c r="K407" i="3"/>
  <c r="L407" i="3"/>
  <c r="M407" i="3"/>
  <c r="N407" i="3"/>
  <c r="O407" i="3"/>
  <c r="P407" i="3"/>
  <c r="T407" i="3"/>
  <c r="U407" i="3"/>
  <c r="V407" i="3"/>
  <c r="W407" i="3"/>
  <c r="X407" i="3"/>
  <c r="Y407" i="3"/>
  <c r="Z407" i="3"/>
  <c r="AA407" i="3"/>
  <c r="AB407" i="3"/>
  <c r="AD407" i="3"/>
  <c r="AE407" i="3"/>
  <c r="AF407" i="3"/>
  <c r="AG407" i="3"/>
  <c r="AH407" i="3"/>
  <c r="AI407" i="3"/>
  <c r="AJ407" i="3"/>
  <c r="AK407" i="3"/>
  <c r="AL407" i="3"/>
  <c r="AM407" i="3"/>
  <c r="AP407" i="3"/>
  <c r="AR407" i="3"/>
  <c r="AS407" i="3"/>
  <c r="AT407" i="3"/>
  <c r="AU407" i="3"/>
  <c r="AV407" i="3"/>
  <c r="AW407" i="3"/>
  <c r="AX407" i="3"/>
  <c r="AY407" i="3"/>
  <c r="AZ407" i="3"/>
  <c r="BA407" i="3"/>
  <c r="BB407" i="3"/>
  <c r="BC407" i="3"/>
  <c r="BH407" i="3"/>
  <c r="BI407" i="3"/>
  <c r="BN407" i="3"/>
  <c r="BV407" i="3"/>
  <c r="K408" i="3"/>
  <c r="L408" i="3"/>
  <c r="M408" i="3"/>
  <c r="N408" i="3"/>
  <c r="O408" i="3"/>
  <c r="P408" i="3"/>
  <c r="T408" i="3"/>
  <c r="U408" i="3"/>
  <c r="V408" i="3"/>
  <c r="W408" i="3"/>
  <c r="X408" i="3"/>
  <c r="Y408" i="3"/>
  <c r="Z408" i="3"/>
  <c r="AA408" i="3"/>
  <c r="AB408" i="3"/>
  <c r="AD408" i="3"/>
  <c r="AE408" i="3"/>
  <c r="AF408" i="3"/>
  <c r="AG408" i="3"/>
  <c r="AH408" i="3"/>
  <c r="AI408" i="3"/>
  <c r="AJ408" i="3"/>
  <c r="AK408" i="3"/>
  <c r="AL408" i="3"/>
  <c r="AM408" i="3"/>
  <c r="AP408" i="3"/>
  <c r="AR408" i="3"/>
  <c r="AS408" i="3"/>
  <c r="AT408" i="3"/>
  <c r="AU408" i="3"/>
  <c r="AV408" i="3"/>
  <c r="AW408" i="3"/>
  <c r="AX408" i="3"/>
  <c r="AY408" i="3"/>
  <c r="AZ408" i="3"/>
  <c r="BA408" i="3"/>
  <c r="BB408" i="3"/>
  <c r="BC408" i="3"/>
  <c r="BH408" i="3"/>
  <c r="BI408" i="3"/>
  <c r="BN408" i="3"/>
  <c r="BV408" i="3"/>
  <c r="K409" i="3"/>
  <c r="L409" i="3"/>
  <c r="M409" i="3"/>
  <c r="N409" i="3"/>
  <c r="O409" i="3"/>
  <c r="P409" i="3"/>
  <c r="T409" i="3"/>
  <c r="U409" i="3"/>
  <c r="V409" i="3"/>
  <c r="W409" i="3"/>
  <c r="X409" i="3"/>
  <c r="Y409" i="3"/>
  <c r="Z409" i="3"/>
  <c r="AA409" i="3"/>
  <c r="AB409" i="3"/>
  <c r="AD409" i="3"/>
  <c r="AE409" i="3"/>
  <c r="AF409" i="3"/>
  <c r="AG409" i="3"/>
  <c r="AH409" i="3"/>
  <c r="AI409" i="3"/>
  <c r="AJ409" i="3"/>
  <c r="AK409" i="3"/>
  <c r="AL409" i="3"/>
  <c r="AM409" i="3"/>
  <c r="AP409" i="3"/>
  <c r="AR409" i="3"/>
  <c r="AS409" i="3"/>
  <c r="AT409" i="3"/>
  <c r="AU409" i="3"/>
  <c r="AV409" i="3"/>
  <c r="AW409" i="3"/>
  <c r="AX409" i="3"/>
  <c r="AY409" i="3"/>
  <c r="AZ409" i="3"/>
  <c r="BA409" i="3"/>
  <c r="BB409" i="3"/>
  <c r="BC409" i="3"/>
  <c r="BH409" i="3"/>
  <c r="BI409" i="3"/>
  <c r="BN409" i="3"/>
  <c r="BV409" i="3"/>
  <c r="K410" i="3"/>
  <c r="L410" i="3"/>
  <c r="M410" i="3"/>
  <c r="N410" i="3"/>
  <c r="O410" i="3"/>
  <c r="P410" i="3"/>
  <c r="T410" i="3"/>
  <c r="U410" i="3"/>
  <c r="V410" i="3"/>
  <c r="W410" i="3"/>
  <c r="X410" i="3"/>
  <c r="Y410" i="3"/>
  <c r="Z410" i="3"/>
  <c r="AA410" i="3"/>
  <c r="AB410" i="3"/>
  <c r="AD410" i="3"/>
  <c r="AE410" i="3"/>
  <c r="AF410" i="3"/>
  <c r="AG410" i="3"/>
  <c r="AH410" i="3"/>
  <c r="AI410" i="3"/>
  <c r="AJ410" i="3"/>
  <c r="AK410" i="3"/>
  <c r="AL410" i="3"/>
  <c r="AM410" i="3"/>
  <c r="AP410" i="3"/>
  <c r="AR410" i="3"/>
  <c r="AS410" i="3"/>
  <c r="AT410" i="3"/>
  <c r="AU410" i="3"/>
  <c r="AV410" i="3"/>
  <c r="AW410" i="3"/>
  <c r="AX410" i="3"/>
  <c r="AY410" i="3"/>
  <c r="AZ410" i="3"/>
  <c r="BA410" i="3"/>
  <c r="BB410" i="3"/>
  <c r="BC410" i="3"/>
  <c r="BH410" i="3"/>
  <c r="BI410" i="3"/>
  <c r="BN410" i="3"/>
  <c r="BV410" i="3"/>
  <c r="K411" i="3"/>
  <c r="L411" i="3"/>
  <c r="M411" i="3"/>
  <c r="N411" i="3"/>
  <c r="O411" i="3"/>
  <c r="P411" i="3"/>
  <c r="T411" i="3"/>
  <c r="U411" i="3"/>
  <c r="V411" i="3"/>
  <c r="W411" i="3"/>
  <c r="X411" i="3"/>
  <c r="Y411" i="3"/>
  <c r="Z411" i="3"/>
  <c r="AA411" i="3"/>
  <c r="AB411" i="3"/>
  <c r="AD411" i="3"/>
  <c r="AE411" i="3"/>
  <c r="AF411" i="3"/>
  <c r="AG411" i="3"/>
  <c r="AH411" i="3"/>
  <c r="AI411" i="3"/>
  <c r="AJ411" i="3"/>
  <c r="AK411" i="3"/>
  <c r="AL411" i="3"/>
  <c r="AM411" i="3"/>
  <c r="AP411" i="3"/>
  <c r="AR411" i="3"/>
  <c r="AS411" i="3"/>
  <c r="AT411" i="3"/>
  <c r="AU411" i="3"/>
  <c r="AV411" i="3"/>
  <c r="AW411" i="3"/>
  <c r="AX411" i="3"/>
  <c r="AY411" i="3"/>
  <c r="AZ411" i="3"/>
  <c r="BA411" i="3"/>
  <c r="BB411" i="3"/>
  <c r="BC411" i="3"/>
  <c r="BH411" i="3"/>
  <c r="BI411" i="3"/>
  <c r="BN411" i="3"/>
  <c r="BV411" i="3"/>
  <c r="K412" i="3"/>
  <c r="L412" i="3"/>
  <c r="M412" i="3"/>
  <c r="N412" i="3"/>
  <c r="O412" i="3"/>
  <c r="P412" i="3"/>
  <c r="T412" i="3"/>
  <c r="U412" i="3"/>
  <c r="V412" i="3"/>
  <c r="W412" i="3"/>
  <c r="X412" i="3"/>
  <c r="Y412" i="3"/>
  <c r="Z412" i="3"/>
  <c r="AA412" i="3"/>
  <c r="AB412" i="3"/>
  <c r="AD412" i="3"/>
  <c r="AE412" i="3"/>
  <c r="AF412" i="3"/>
  <c r="AG412" i="3"/>
  <c r="AH412" i="3"/>
  <c r="AI412" i="3"/>
  <c r="AJ412" i="3"/>
  <c r="AK412" i="3"/>
  <c r="AL412" i="3"/>
  <c r="AM412" i="3"/>
  <c r="AP412" i="3"/>
  <c r="AR412" i="3"/>
  <c r="AS412" i="3"/>
  <c r="AT412" i="3"/>
  <c r="AU412" i="3"/>
  <c r="AV412" i="3"/>
  <c r="AW412" i="3"/>
  <c r="AX412" i="3"/>
  <c r="AY412" i="3"/>
  <c r="AZ412" i="3"/>
  <c r="BA412" i="3"/>
  <c r="BB412" i="3"/>
  <c r="BC412" i="3"/>
  <c r="BH412" i="3"/>
  <c r="BI412" i="3"/>
  <c r="BN412" i="3"/>
  <c r="BV412" i="3"/>
  <c r="K413" i="3"/>
  <c r="L413" i="3"/>
  <c r="M413" i="3"/>
  <c r="N413" i="3"/>
  <c r="O413" i="3"/>
  <c r="P413" i="3"/>
  <c r="T413" i="3"/>
  <c r="U413" i="3"/>
  <c r="V413" i="3"/>
  <c r="W413" i="3"/>
  <c r="X413" i="3"/>
  <c r="Y413" i="3"/>
  <c r="Z413" i="3"/>
  <c r="AA413" i="3"/>
  <c r="AB413" i="3"/>
  <c r="AD413" i="3"/>
  <c r="AE413" i="3"/>
  <c r="AF413" i="3"/>
  <c r="AG413" i="3"/>
  <c r="AH413" i="3"/>
  <c r="AI413" i="3"/>
  <c r="AJ413" i="3"/>
  <c r="AK413" i="3"/>
  <c r="AL413" i="3"/>
  <c r="AM413" i="3"/>
  <c r="AP413" i="3"/>
  <c r="AR413" i="3"/>
  <c r="AS413" i="3"/>
  <c r="AT413" i="3"/>
  <c r="AU413" i="3"/>
  <c r="AV413" i="3"/>
  <c r="AW413" i="3"/>
  <c r="AX413" i="3"/>
  <c r="AY413" i="3"/>
  <c r="AZ413" i="3"/>
  <c r="BA413" i="3"/>
  <c r="BB413" i="3"/>
  <c r="BC413" i="3"/>
  <c r="BH413" i="3"/>
  <c r="BI413" i="3"/>
  <c r="BN413" i="3"/>
  <c r="BV413" i="3"/>
  <c r="K414" i="3"/>
  <c r="L414" i="3"/>
  <c r="M414" i="3"/>
  <c r="N414" i="3"/>
  <c r="O414" i="3"/>
  <c r="P414" i="3"/>
  <c r="T414" i="3"/>
  <c r="U414" i="3"/>
  <c r="V414" i="3"/>
  <c r="W414" i="3"/>
  <c r="X414" i="3"/>
  <c r="Y414" i="3"/>
  <c r="Z414" i="3"/>
  <c r="AA414" i="3"/>
  <c r="AB414" i="3"/>
  <c r="AD414" i="3"/>
  <c r="AE414" i="3"/>
  <c r="AF414" i="3"/>
  <c r="AG414" i="3"/>
  <c r="AH414" i="3"/>
  <c r="AI414" i="3"/>
  <c r="AJ414" i="3"/>
  <c r="AK414" i="3"/>
  <c r="AL414" i="3"/>
  <c r="AM414" i="3"/>
  <c r="AP414" i="3"/>
  <c r="AR414" i="3"/>
  <c r="AS414" i="3"/>
  <c r="AT414" i="3"/>
  <c r="AU414" i="3"/>
  <c r="AV414" i="3"/>
  <c r="AW414" i="3"/>
  <c r="AX414" i="3"/>
  <c r="AY414" i="3"/>
  <c r="AZ414" i="3"/>
  <c r="BA414" i="3"/>
  <c r="BB414" i="3"/>
  <c r="BC414" i="3"/>
  <c r="BH414" i="3"/>
  <c r="BI414" i="3"/>
  <c r="BN414" i="3"/>
  <c r="BV414" i="3"/>
  <c r="K415" i="3"/>
  <c r="L415" i="3"/>
  <c r="M415" i="3"/>
  <c r="N415" i="3"/>
  <c r="O415" i="3"/>
  <c r="P415" i="3"/>
  <c r="T415" i="3"/>
  <c r="U415" i="3"/>
  <c r="V415" i="3"/>
  <c r="W415" i="3"/>
  <c r="X415" i="3"/>
  <c r="Y415" i="3"/>
  <c r="Z415" i="3"/>
  <c r="AA415" i="3"/>
  <c r="AB415" i="3"/>
  <c r="AD415" i="3"/>
  <c r="AE415" i="3"/>
  <c r="AF415" i="3"/>
  <c r="AG415" i="3"/>
  <c r="AH415" i="3"/>
  <c r="AI415" i="3"/>
  <c r="AJ415" i="3"/>
  <c r="AK415" i="3"/>
  <c r="AL415" i="3"/>
  <c r="AM415" i="3"/>
  <c r="AP415" i="3"/>
  <c r="AR415" i="3"/>
  <c r="AS415" i="3"/>
  <c r="AT415" i="3"/>
  <c r="AU415" i="3"/>
  <c r="AV415" i="3"/>
  <c r="AW415" i="3"/>
  <c r="AX415" i="3"/>
  <c r="AY415" i="3"/>
  <c r="AZ415" i="3"/>
  <c r="BA415" i="3"/>
  <c r="BB415" i="3"/>
  <c r="BC415" i="3"/>
  <c r="BH415" i="3"/>
  <c r="BI415" i="3"/>
  <c r="BN415" i="3"/>
  <c r="BV415" i="3"/>
  <c r="K416" i="3"/>
  <c r="L416" i="3"/>
  <c r="M416" i="3"/>
  <c r="N416" i="3"/>
  <c r="O416" i="3"/>
  <c r="P416" i="3"/>
  <c r="T416" i="3"/>
  <c r="U416" i="3"/>
  <c r="V416" i="3"/>
  <c r="W416" i="3"/>
  <c r="X416" i="3"/>
  <c r="Y416" i="3"/>
  <c r="Z416" i="3"/>
  <c r="AA416" i="3"/>
  <c r="AB416" i="3"/>
  <c r="AD416" i="3"/>
  <c r="AE416" i="3"/>
  <c r="AF416" i="3"/>
  <c r="AG416" i="3"/>
  <c r="AH416" i="3"/>
  <c r="AI416" i="3"/>
  <c r="AJ416" i="3"/>
  <c r="AK416" i="3"/>
  <c r="AL416" i="3"/>
  <c r="AM416" i="3"/>
  <c r="AP416" i="3"/>
  <c r="AR416" i="3"/>
  <c r="AS416" i="3"/>
  <c r="AT416" i="3"/>
  <c r="AU416" i="3"/>
  <c r="AV416" i="3"/>
  <c r="AW416" i="3"/>
  <c r="AX416" i="3"/>
  <c r="AY416" i="3"/>
  <c r="AZ416" i="3"/>
  <c r="BA416" i="3"/>
  <c r="BB416" i="3"/>
  <c r="BC416" i="3"/>
  <c r="BH416" i="3"/>
  <c r="BI416" i="3"/>
  <c r="BN416" i="3"/>
  <c r="BV416" i="3"/>
  <c r="K417" i="3"/>
  <c r="L417" i="3"/>
  <c r="M417" i="3"/>
  <c r="N417" i="3"/>
  <c r="O417" i="3"/>
  <c r="P417" i="3"/>
  <c r="T417" i="3"/>
  <c r="U417" i="3"/>
  <c r="V417" i="3"/>
  <c r="W417" i="3"/>
  <c r="X417" i="3"/>
  <c r="Y417" i="3"/>
  <c r="Z417" i="3"/>
  <c r="AA417" i="3"/>
  <c r="AB417" i="3"/>
  <c r="AD417" i="3"/>
  <c r="AE417" i="3"/>
  <c r="AF417" i="3"/>
  <c r="AG417" i="3"/>
  <c r="AH417" i="3"/>
  <c r="AI417" i="3"/>
  <c r="AJ417" i="3"/>
  <c r="AK417" i="3"/>
  <c r="AL417" i="3"/>
  <c r="AM417" i="3"/>
  <c r="AP417" i="3"/>
  <c r="AR417" i="3"/>
  <c r="AS417" i="3"/>
  <c r="AT417" i="3"/>
  <c r="AU417" i="3"/>
  <c r="AV417" i="3"/>
  <c r="AW417" i="3"/>
  <c r="AX417" i="3"/>
  <c r="AY417" i="3"/>
  <c r="AZ417" i="3"/>
  <c r="BA417" i="3"/>
  <c r="BB417" i="3"/>
  <c r="BC417" i="3"/>
  <c r="BH417" i="3"/>
  <c r="BI417" i="3"/>
  <c r="BN417" i="3"/>
  <c r="BV417" i="3"/>
  <c r="K418" i="3"/>
  <c r="L418" i="3"/>
  <c r="M418" i="3"/>
  <c r="N418" i="3"/>
  <c r="O418" i="3"/>
  <c r="P418" i="3"/>
  <c r="T418" i="3"/>
  <c r="U418" i="3"/>
  <c r="V418" i="3"/>
  <c r="W418" i="3"/>
  <c r="X418" i="3"/>
  <c r="Y418" i="3"/>
  <c r="Z418" i="3"/>
  <c r="AA418" i="3"/>
  <c r="AB418" i="3"/>
  <c r="AD418" i="3"/>
  <c r="AE418" i="3"/>
  <c r="AF418" i="3"/>
  <c r="AG418" i="3"/>
  <c r="AH418" i="3"/>
  <c r="AI418" i="3"/>
  <c r="AJ418" i="3"/>
  <c r="AK418" i="3"/>
  <c r="AL418" i="3"/>
  <c r="AM418" i="3"/>
  <c r="AP418" i="3"/>
  <c r="AR418" i="3"/>
  <c r="AS418" i="3"/>
  <c r="AT418" i="3"/>
  <c r="AU418" i="3"/>
  <c r="AV418" i="3"/>
  <c r="AW418" i="3"/>
  <c r="AX418" i="3"/>
  <c r="AY418" i="3"/>
  <c r="AZ418" i="3"/>
  <c r="BA418" i="3"/>
  <c r="BB418" i="3"/>
  <c r="BC418" i="3"/>
  <c r="BH418" i="3"/>
  <c r="BI418" i="3"/>
  <c r="BN418" i="3"/>
  <c r="BV418" i="3"/>
  <c r="K419" i="3"/>
  <c r="L419" i="3"/>
  <c r="M419" i="3"/>
  <c r="N419" i="3"/>
  <c r="O419" i="3"/>
  <c r="P419" i="3"/>
  <c r="T419" i="3"/>
  <c r="U419" i="3"/>
  <c r="V419" i="3"/>
  <c r="W419" i="3"/>
  <c r="X419" i="3"/>
  <c r="Y419" i="3"/>
  <c r="Z419" i="3"/>
  <c r="AA419" i="3"/>
  <c r="AB419" i="3"/>
  <c r="AD419" i="3"/>
  <c r="AE419" i="3"/>
  <c r="AF419" i="3"/>
  <c r="AG419" i="3"/>
  <c r="AH419" i="3"/>
  <c r="AI419" i="3"/>
  <c r="AJ419" i="3"/>
  <c r="AK419" i="3"/>
  <c r="AL419" i="3"/>
  <c r="AM419" i="3"/>
  <c r="AP419" i="3"/>
  <c r="AR419" i="3"/>
  <c r="AS419" i="3"/>
  <c r="AT419" i="3"/>
  <c r="AU419" i="3"/>
  <c r="AV419" i="3"/>
  <c r="AW419" i="3"/>
  <c r="AX419" i="3"/>
  <c r="AY419" i="3"/>
  <c r="AZ419" i="3"/>
  <c r="BA419" i="3"/>
  <c r="BB419" i="3"/>
  <c r="BC419" i="3"/>
  <c r="BH419" i="3"/>
  <c r="BI419" i="3"/>
  <c r="BN419" i="3"/>
  <c r="BV419" i="3"/>
  <c r="K420" i="3"/>
  <c r="L420" i="3"/>
  <c r="M420" i="3"/>
  <c r="N420" i="3"/>
  <c r="O420" i="3"/>
  <c r="P420" i="3"/>
  <c r="T420" i="3"/>
  <c r="U420" i="3"/>
  <c r="V420" i="3"/>
  <c r="W420" i="3"/>
  <c r="X420" i="3"/>
  <c r="Y420" i="3"/>
  <c r="Z420" i="3"/>
  <c r="AA420" i="3"/>
  <c r="AB420" i="3"/>
  <c r="AD420" i="3"/>
  <c r="AE420" i="3"/>
  <c r="AF420" i="3"/>
  <c r="AG420" i="3"/>
  <c r="AH420" i="3"/>
  <c r="AI420" i="3"/>
  <c r="AJ420" i="3"/>
  <c r="AK420" i="3"/>
  <c r="AL420" i="3"/>
  <c r="AM420" i="3"/>
  <c r="AP420" i="3"/>
  <c r="AR420" i="3"/>
  <c r="AS420" i="3"/>
  <c r="AT420" i="3"/>
  <c r="AU420" i="3"/>
  <c r="AV420" i="3"/>
  <c r="AW420" i="3"/>
  <c r="AX420" i="3"/>
  <c r="AY420" i="3"/>
  <c r="AZ420" i="3"/>
  <c r="BA420" i="3"/>
  <c r="BB420" i="3"/>
  <c r="BC420" i="3"/>
  <c r="BH420" i="3"/>
  <c r="BI420" i="3"/>
  <c r="BN420" i="3"/>
  <c r="BV420" i="3"/>
  <c r="K421" i="3"/>
  <c r="L421" i="3"/>
  <c r="M421" i="3"/>
  <c r="N421" i="3"/>
  <c r="O421" i="3"/>
  <c r="P421" i="3"/>
  <c r="T421" i="3"/>
  <c r="U421" i="3"/>
  <c r="V421" i="3"/>
  <c r="W421" i="3"/>
  <c r="X421" i="3"/>
  <c r="Y421" i="3"/>
  <c r="Z421" i="3"/>
  <c r="AA421" i="3"/>
  <c r="AB421" i="3"/>
  <c r="AD421" i="3"/>
  <c r="AE421" i="3"/>
  <c r="AF421" i="3"/>
  <c r="AG421" i="3"/>
  <c r="AH421" i="3"/>
  <c r="AI421" i="3"/>
  <c r="AJ421" i="3"/>
  <c r="AK421" i="3"/>
  <c r="AL421" i="3"/>
  <c r="AM421" i="3"/>
  <c r="AP421" i="3"/>
  <c r="AR421" i="3"/>
  <c r="AS421" i="3"/>
  <c r="AT421" i="3"/>
  <c r="AU421" i="3"/>
  <c r="AV421" i="3"/>
  <c r="AW421" i="3"/>
  <c r="AX421" i="3"/>
  <c r="AY421" i="3"/>
  <c r="AZ421" i="3"/>
  <c r="BA421" i="3"/>
  <c r="BB421" i="3"/>
  <c r="BC421" i="3"/>
  <c r="BH421" i="3"/>
  <c r="BI421" i="3"/>
  <c r="BN421" i="3"/>
  <c r="BV421" i="3"/>
  <c r="K422" i="3"/>
  <c r="L422" i="3"/>
  <c r="M422" i="3"/>
  <c r="N422" i="3"/>
  <c r="O422" i="3"/>
  <c r="P422" i="3"/>
  <c r="T422" i="3"/>
  <c r="U422" i="3"/>
  <c r="V422" i="3"/>
  <c r="W422" i="3"/>
  <c r="X422" i="3"/>
  <c r="Y422" i="3"/>
  <c r="Z422" i="3"/>
  <c r="AA422" i="3"/>
  <c r="AB422" i="3"/>
  <c r="AD422" i="3"/>
  <c r="AE422" i="3"/>
  <c r="AF422" i="3"/>
  <c r="AG422" i="3"/>
  <c r="AH422" i="3"/>
  <c r="AI422" i="3"/>
  <c r="AJ422" i="3"/>
  <c r="AK422" i="3"/>
  <c r="AL422" i="3"/>
  <c r="AM422" i="3"/>
  <c r="AP422" i="3"/>
  <c r="AR422" i="3"/>
  <c r="AS422" i="3"/>
  <c r="AT422" i="3"/>
  <c r="AU422" i="3"/>
  <c r="AV422" i="3"/>
  <c r="AW422" i="3"/>
  <c r="AX422" i="3"/>
  <c r="AY422" i="3"/>
  <c r="AZ422" i="3"/>
  <c r="BA422" i="3"/>
  <c r="BB422" i="3"/>
  <c r="BC422" i="3"/>
  <c r="BH422" i="3"/>
  <c r="BI422" i="3"/>
  <c r="BN422" i="3"/>
  <c r="BV422" i="3"/>
  <c r="K423" i="3"/>
  <c r="L423" i="3"/>
  <c r="M423" i="3"/>
  <c r="N423" i="3"/>
  <c r="O423" i="3"/>
  <c r="P423" i="3"/>
  <c r="T423" i="3"/>
  <c r="U423" i="3"/>
  <c r="V423" i="3"/>
  <c r="W423" i="3"/>
  <c r="X423" i="3"/>
  <c r="Y423" i="3"/>
  <c r="Z423" i="3"/>
  <c r="AA423" i="3"/>
  <c r="AB423" i="3"/>
  <c r="AD423" i="3"/>
  <c r="AE423" i="3"/>
  <c r="AF423" i="3"/>
  <c r="AG423" i="3"/>
  <c r="AH423" i="3"/>
  <c r="AI423" i="3"/>
  <c r="AJ423" i="3"/>
  <c r="AK423" i="3"/>
  <c r="AL423" i="3"/>
  <c r="AM423" i="3"/>
  <c r="AP423" i="3"/>
  <c r="AR423" i="3"/>
  <c r="AS423" i="3"/>
  <c r="AT423" i="3"/>
  <c r="AU423" i="3"/>
  <c r="AV423" i="3"/>
  <c r="AW423" i="3"/>
  <c r="AX423" i="3"/>
  <c r="AY423" i="3"/>
  <c r="AZ423" i="3"/>
  <c r="BA423" i="3"/>
  <c r="BB423" i="3"/>
  <c r="BC423" i="3"/>
  <c r="BH423" i="3"/>
  <c r="BI423" i="3"/>
  <c r="BN423" i="3"/>
  <c r="BV423" i="3"/>
  <c r="K424" i="3"/>
  <c r="L424" i="3"/>
  <c r="M424" i="3"/>
  <c r="N424" i="3"/>
  <c r="O424" i="3"/>
  <c r="P424" i="3"/>
  <c r="T424" i="3"/>
  <c r="U424" i="3"/>
  <c r="V424" i="3"/>
  <c r="W424" i="3"/>
  <c r="X424" i="3"/>
  <c r="Y424" i="3"/>
  <c r="Z424" i="3"/>
  <c r="AA424" i="3"/>
  <c r="AB424" i="3"/>
  <c r="AD424" i="3"/>
  <c r="AE424" i="3"/>
  <c r="AF424" i="3"/>
  <c r="AG424" i="3"/>
  <c r="AH424" i="3"/>
  <c r="AI424" i="3"/>
  <c r="AJ424" i="3"/>
  <c r="AK424" i="3"/>
  <c r="AL424" i="3"/>
  <c r="AM424" i="3"/>
  <c r="AP424" i="3"/>
  <c r="AR424" i="3"/>
  <c r="AS424" i="3"/>
  <c r="AT424" i="3"/>
  <c r="AU424" i="3"/>
  <c r="AV424" i="3"/>
  <c r="AW424" i="3"/>
  <c r="AX424" i="3"/>
  <c r="AY424" i="3"/>
  <c r="AZ424" i="3"/>
  <c r="BA424" i="3"/>
  <c r="BB424" i="3"/>
  <c r="BC424" i="3"/>
  <c r="BH424" i="3"/>
  <c r="BI424" i="3"/>
  <c r="BN424" i="3"/>
  <c r="BV424" i="3"/>
  <c r="K425" i="3"/>
  <c r="L425" i="3"/>
  <c r="M425" i="3"/>
  <c r="N425" i="3"/>
  <c r="O425" i="3"/>
  <c r="P425" i="3"/>
  <c r="T425" i="3"/>
  <c r="U425" i="3"/>
  <c r="V425" i="3"/>
  <c r="W425" i="3"/>
  <c r="X425" i="3"/>
  <c r="Y425" i="3"/>
  <c r="Z425" i="3"/>
  <c r="AA425" i="3"/>
  <c r="AB425" i="3"/>
  <c r="AD425" i="3"/>
  <c r="AE425" i="3"/>
  <c r="AF425" i="3"/>
  <c r="AG425" i="3"/>
  <c r="AH425" i="3"/>
  <c r="AI425" i="3"/>
  <c r="AJ425" i="3"/>
  <c r="AK425" i="3"/>
  <c r="AL425" i="3"/>
  <c r="AM425" i="3"/>
  <c r="AP425" i="3"/>
  <c r="AR425" i="3"/>
  <c r="AS425" i="3"/>
  <c r="AT425" i="3"/>
  <c r="AU425" i="3"/>
  <c r="AV425" i="3"/>
  <c r="AW425" i="3"/>
  <c r="AX425" i="3"/>
  <c r="AY425" i="3"/>
  <c r="AZ425" i="3"/>
  <c r="BA425" i="3"/>
  <c r="BB425" i="3"/>
  <c r="BC425" i="3"/>
  <c r="BH425" i="3"/>
  <c r="BI425" i="3"/>
  <c r="BN425" i="3"/>
  <c r="BV425" i="3"/>
  <c r="K426" i="3"/>
  <c r="L426" i="3"/>
  <c r="M426" i="3"/>
  <c r="N426" i="3"/>
  <c r="O426" i="3"/>
  <c r="P426" i="3"/>
  <c r="T426" i="3"/>
  <c r="U426" i="3"/>
  <c r="V426" i="3"/>
  <c r="W426" i="3"/>
  <c r="X426" i="3"/>
  <c r="Y426" i="3"/>
  <c r="Z426" i="3"/>
  <c r="AA426" i="3"/>
  <c r="AB426" i="3"/>
  <c r="AD426" i="3"/>
  <c r="AE426" i="3"/>
  <c r="AF426" i="3"/>
  <c r="AG426" i="3"/>
  <c r="AH426" i="3"/>
  <c r="AI426" i="3"/>
  <c r="AJ426" i="3"/>
  <c r="AK426" i="3"/>
  <c r="AL426" i="3"/>
  <c r="AM426" i="3"/>
  <c r="AP426" i="3"/>
  <c r="AR426" i="3"/>
  <c r="AS426" i="3"/>
  <c r="AT426" i="3"/>
  <c r="AU426" i="3"/>
  <c r="AV426" i="3"/>
  <c r="AW426" i="3"/>
  <c r="AX426" i="3"/>
  <c r="AY426" i="3"/>
  <c r="AZ426" i="3"/>
  <c r="BA426" i="3"/>
  <c r="BB426" i="3"/>
  <c r="BC426" i="3"/>
  <c r="BH426" i="3"/>
  <c r="BI426" i="3"/>
  <c r="BN426" i="3"/>
  <c r="BV426" i="3"/>
  <c r="K427" i="3"/>
  <c r="L427" i="3"/>
  <c r="M427" i="3"/>
  <c r="N427" i="3"/>
  <c r="O427" i="3"/>
  <c r="P427" i="3"/>
  <c r="T427" i="3"/>
  <c r="U427" i="3"/>
  <c r="V427" i="3"/>
  <c r="W427" i="3"/>
  <c r="X427" i="3"/>
  <c r="Y427" i="3"/>
  <c r="Z427" i="3"/>
  <c r="AA427" i="3"/>
  <c r="AB427" i="3"/>
  <c r="AD427" i="3"/>
  <c r="AE427" i="3"/>
  <c r="AF427" i="3"/>
  <c r="AG427" i="3"/>
  <c r="AH427" i="3"/>
  <c r="AI427" i="3"/>
  <c r="AJ427" i="3"/>
  <c r="AK427" i="3"/>
  <c r="AL427" i="3"/>
  <c r="AM427" i="3"/>
  <c r="AP427" i="3"/>
  <c r="AR427" i="3"/>
  <c r="AS427" i="3"/>
  <c r="AT427" i="3"/>
  <c r="AU427" i="3"/>
  <c r="AV427" i="3"/>
  <c r="AW427" i="3"/>
  <c r="AX427" i="3"/>
  <c r="AY427" i="3"/>
  <c r="AZ427" i="3"/>
  <c r="BA427" i="3"/>
  <c r="BB427" i="3"/>
  <c r="BC427" i="3"/>
  <c r="BH427" i="3"/>
  <c r="BI427" i="3"/>
  <c r="BN427" i="3"/>
  <c r="BV427" i="3"/>
  <c r="K428" i="3"/>
  <c r="L428" i="3"/>
  <c r="M428" i="3"/>
  <c r="N428" i="3"/>
  <c r="O428" i="3"/>
  <c r="P428" i="3"/>
  <c r="T428" i="3"/>
  <c r="U428" i="3"/>
  <c r="V428" i="3"/>
  <c r="W428" i="3"/>
  <c r="X428" i="3"/>
  <c r="Y428" i="3"/>
  <c r="Z428" i="3"/>
  <c r="AA428" i="3"/>
  <c r="AB428" i="3"/>
  <c r="AD428" i="3"/>
  <c r="AE428" i="3"/>
  <c r="AF428" i="3"/>
  <c r="AG428" i="3"/>
  <c r="AH428" i="3"/>
  <c r="AI428" i="3"/>
  <c r="AJ428" i="3"/>
  <c r="AK428" i="3"/>
  <c r="AL428" i="3"/>
  <c r="AM428" i="3"/>
  <c r="AP428" i="3"/>
  <c r="AR428" i="3"/>
  <c r="AS428" i="3"/>
  <c r="AT428" i="3"/>
  <c r="AU428" i="3"/>
  <c r="AV428" i="3"/>
  <c r="AW428" i="3"/>
  <c r="AX428" i="3"/>
  <c r="AY428" i="3"/>
  <c r="AZ428" i="3"/>
  <c r="BA428" i="3"/>
  <c r="BB428" i="3"/>
  <c r="BC428" i="3"/>
  <c r="BH428" i="3"/>
  <c r="BI428" i="3"/>
  <c r="BN428" i="3"/>
  <c r="BV428" i="3"/>
  <c r="K429" i="3"/>
  <c r="L429" i="3"/>
  <c r="M429" i="3"/>
  <c r="N429" i="3"/>
  <c r="O429" i="3"/>
  <c r="P429" i="3"/>
  <c r="T429" i="3"/>
  <c r="U429" i="3"/>
  <c r="V429" i="3"/>
  <c r="W429" i="3"/>
  <c r="X429" i="3"/>
  <c r="Y429" i="3"/>
  <c r="Z429" i="3"/>
  <c r="AA429" i="3"/>
  <c r="AB429" i="3"/>
  <c r="AD429" i="3"/>
  <c r="AE429" i="3"/>
  <c r="AF429" i="3"/>
  <c r="AG429" i="3"/>
  <c r="AH429" i="3"/>
  <c r="AI429" i="3"/>
  <c r="AJ429" i="3"/>
  <c r="AK429" i="3"/>
  <c r="AL429" i="3"/>
  <c r="AM429" i="3"/>
  <c r="AP429" i="3"/>
  <c r="AR429" i="3"/>
  <c r="AS429" i="3"/>
  <c r="AT429" i="3"/>
  <c r="AU429" i="3"/>
  <c r="AV429" i="3"/>
  <c r="AW429" i="3"/>
  <c r="AX429" i="3"/>
  <c r="AY429" i="3"/>
  <c r="AZ429" i="3"/>
  <c r="BA429" i="3"/>
  <c r="BB429" i="3"/>
  <c r="BC429" i="3"/>
  <c r="BH429" i="3"/>
  <c r="BI429" i="3"/>
  <c r="BN429" i="3"/>
  <c r="BV429" i="3"/>
  <c r="K430" i="3"/>
  <c r="L430" i="3"/>
  <c r="M430" i="3"/>
  <c r="N430" i="3"/>
  <c r="O430" i="3"/>
  <c r="P430" i="3"/>
  <c r="T430" i="3"/>
  <c r="U430" i="3"/>
  <c r="V430" i="3"/>
  <c r="W430" i="3"/>
  <c r="X430" i="3"/>
  <c r="Y430" i="3"/>
  <c r="Z430" i="3"/>
  <c r="AA430" i="3"/>
  <c r="AB430" i="3"/>
  <c r="AD430" i="3"/>
  <c r="AE430" i="3"/>
  <c r="AF430" i="3"/>
  <c r="AG430" i="3"/>
  <c r="AH430" i="3"/>
  <c r="AI430" i="3"/>
  <c r="AJ430" i="3"/>
  <c r="AK430" i="3"/>
  <c r="AL430" i="3"/>
  <c r="AM430" i="3"/>
  <c r="AP430" i="3"/>
  <c r="AR430" i="3"/>
  <c r="AS430" i="3"/>
  <c r="AT430" i="3"/>
  <c r="AU430" i="3"/>
  <c r="AV430" i="3"/>
  <c r="AW430" i="3"/>
  <c r="AX430" i="3"/>
  <c r="AY430" i="3"/>
  <c r="AZ430" i="3"/>
  <c r="BA430" i="3"/>
  <c r="BB430" i="3"/>
  <c r="BC430" i="3"/>
  <c r="BH430" i="3"/>
  <c r="BI430" i="3"/>
  <c r="BN430" i="3"/>
  <c r="BV430" i="3"/>
  <c r="K431" i="3"/>
  <c r="L431" i="3"/>
  <c r="M431" i="3"/>
  <c r="N431" i="3"/>
  <c r="O431" i="3"/>
  <c r="P431" i="3"/>
  <c r="T431" i="3"/>
  <c r="U431" i="3"/>
  <c r="V431" i="3"/>
  <c r="W431" i="3"/>
  <c r="X431" i="3"/>
  <c r="Y431" i="3"/>
  <c r="Z431" i="3"/>
  <c r="AA431" i="3"/>
  <c r="AB431" i="3"/>
  <c r="AD431" i="3"/>
  <c r="AE431" i="3"/>
  <c r="AF431" i="3"/>
  <c r="AG431" i="3"/>
  <c r="AH431" i="3"/>
  <c r="AI431" i="3"/>
  <c r="AJ431" i="3"/>
  <c r="AK431" i="3"/>
  <c r="AL431" i="3"/>
  <c r="AM431" i="3"/>
  <c r="AP431" i="3"/>
  <c r="AR431" i="3"/>
  <c r="AS431" i="3"/>
  <c r="AT431" i="3"/>
  <c r="AU431" i="3"/>
  <c r="AV431" i="3"/>
  <c r="AW431" i="3"/>
  <c r="AX431" i="3"/>
  <c r="AY431" i="3"/>
  <c r="AZ431" i="3"/>
  <c r="BA431" i="3"/>
  <c r="BB431" i="3"/>
  <c r="BC431" i="3"/>
  <c r="BH431" i="3"/>
  <c r="BI431" i="3"/>
  <c r="BN431" i="3"/>
  <c r="BV431" i="3"/>
  <c r="K432" i="3"/>
  <c r="L432" i="3"/>
  <c r="M432" i="3"/>
  <c r="N432" i="3"/>
  <c r="O432" i="3"/>
  <c r="P432" i="3"/>
  <c r="T432" i="3"/>
  <c r="U432" i="3"/>
  <c r="V432" i="3"/>
  <c r="W432" i="3"/>
  <c r="X432" i="3"/>
  <c r="Y432" i="3"/>
  <c r="Z432" i="3"/>
  <c r="AA432" i="3"/>
  <c r="AB432" i="3"/>
  <c r="AD432" i="3"/>
  <c r="AE432" i="3"/>
  <c r="AF432" i="3"/>
  <c r="AG432" i="3"/>
  <c r="AH432" i="3"/>
  <c r="AI432" i="3"/>
  <c r="AJ432" i="3"/>
  <c r="AK432" i="3"/>
  <c r="AL432" i="3"/>
  <c r="AM432" i="3"/>
  <c r="AP432" i="3"/>
  <c r="AR432" i="3"/>
  <c r="AS432" i="3"/>
  <c r="AT432" i="3"/>
  <c r="AU432" i="3"/>
  <c r="AV432" i="3"/>
  <c r="AW432" i="3"/>
  <c r="AX432" i="3"/>
  <c r="AY432" i="3"/>
  <c r="AZ432" i="3"/>
  <c r="BA432" i="3"/>
  <c r="BB432" i="3"/>
  <c r="BC432" i="3"/>
  <c r="BH432" i="3"/>
  <c r="BI432" i="3"/>
  <c r="BN432" i="3"/>
  <c r="BV432" i="3"/>
  <c r="K433" i="3"/>
  <c r="L433" i="3"/>
  <c r="M433" i="3"/>
  <c r="N433" i="3"/>
  <c r="O433" i="3"/>
  <c r="P433" i="3"/>
  <c r="T433" i="3"/>
  <c r="U433" i="3"/>
  <c r="V433" i="3"/>
  <c r="W433" i="3"/>
  <c r="X433" i="3"/>
  <c r="Y433" i="3"/>
  <c r="Z433" i="3"/>
  <c r="AA433" i="3"/>
  <c r="AB433" i="3"/>
  <c r="AD433" i="3"/>
  <c r="AE433" i="3"/>
  <c r="AF433" i="3"/>
  <c r="AG433" i="3"/>
  <c r="AH433" i="3"/>
  <c r="AI433" i="3"/>
  <c r="AJ433" i="3"/>
  <c r="AK433" i="3"/>
  <c r="AL433" i="3"/>
  <c r="AM433" i="3"/>
  <c r="AP433" i="3"/>
  <c r="AR433" i="3"/>
  <c r="AS433" i="3"/>
  <c r="AT433" i="3"/>
  <c r="AU433" i="3"/>
  <c r="AV433" i="3"/>
  <c r="AW433" i="3"/>
  <c r="AX433" i="3"/>
  <c r="AY433" i="3"/>
  <c r="AZ433" i="3"/>
  <c r="BA433" i="3"/>
  <c r="BB433" i="3"/>
  <c r="BC433" i="3"/>
  <c r="BH433" i="3"/>
  <c r="BI433" i="3"/>
  <c r="BN433" i="3"/>
  <c r="BV433" i="3"/>
  <c r="K434" i="3"/>
  <c r="L434" i="3"/>
  <c r="M434" i="3"/>
  <c r="N434" i="3"/>
  <c r="O434" i="3"/>
  <c r="P434" i="3"/>
  <c r="T434" i="3"/>
  <c r="U434" i="3"/>
  <c r="V434" i="3"/>
  <c r="W434" i="3"/>
  <c r="X434" i="3"/>
  <c r="Y434" i="3"/>
  <c r="Z434" i="3"/>
  <c r="AA434" i="3"/>
  <c r="AB434" i="3"/>
  <c r="AD434" i="3"/>
  <c r="AE434" i="3"/>
  <c r="AF434" i="3"/>
  <c r="AG434" i="3"/>
  <c r="AH434" i="3"/>
  <c r="AI434" i="3"/>
  <c r="AJ434" i="3"/>
  <c r="AK434" i="3"/>
  <c r="AL434" i="3"/>
  <c r="AM434" i="3"/>
  <c r="AP434" i="3"/>
  <c r="AR434" i="3"/>
  <c r="AS434" i="3"/>
  <c r="AT434" i="3"/>
  <c r="AU434" i="3"/>
  <c r="AV434" i="3"/>
  <c r="AW434" i="3"/>
  <c r="AX434" i="3"/>
  <c r="AY434" i="3"/>
  <c r="AZ434" i="3"/>
  <c r="BA434" i="3"/>
  <c r="BB434" i="3"/>
  <c r="BC434" i="3"/>
  <c r="BH434" i="3"/>
  <c r="BI434" i="3"/>
  <c r="BN434" i="3"/>
  <c r="BV434" i="3"/>
  <c r="K435" i="3"/>
  <c r="L435" i="3"/>
  <c r="M435" i="3"/>
  <c r="N435" i="3"/>
  <c r="O435" i="3"/>
  <c r="P435" i="3"/>
  <c r="T435" i="3"/>
  <c r="U435" i="3"/>
  <c r="V435" i="3"/>
  <c r="W435" i="3"/>
  <c r="X435" i="3"/>
  <c r="Y435" i="3"/>
  <c r="Z435" i="3"/>
  <c r="AA435" i="3"/>
  <c r="AB435" i="3"/>
  <c r="AD435" i="3"/>
  <c r="AE435" i="3"/>
  <c r="AF435" i="3"/>
  <c r="AG435" i="3"/>
  <c r="AH435" i="3"/>
  <c r="AI435" i="3"/>
  <c r="AJ435" i="3"/>
  <c r="AK435" i="3"/>
  <c r="AL435" i="3"/>
  <c r="AM435" i="3"/>
  <c r="AP435" i="3"/>
  <c r="AR435" i="3"/>
  <c r="AS435" i="3"/>
  <c r="AT435" i="3"/>
  <c r="AU435" i="3"/>
  <c r="AV435" i="3"/>
  <c r="AW435" i="3"/>
  <c r="AX435" i="3"/>
  <c r="AY435" i="3"/>
  <c r="AZ435" i="3"/>
  <c r="BA435" i="3"/>
  <c r="BB435" i="3"/>
  <c r="BC435" i="3"/>
  <c r="BH435" i="3"/>
  <c r="BI435" i="3"/>
  <c r="BN435" i="3"/>
  <c r="BV435" i="3"/>
  <c r="K436" i="3"/>
  <c r="L436" i="3"/>
  <c r="M436" i="3"/>
  <c r="N436" i="3"/>
  <c r="O436" i="3"/>
  <c r="P436" i="3"/>
  <c r="T436" i="3"/>
  <c r="U436" i="3"/>
  <c r="V436" i="3"/>
  <c r="W436" i="3"/>
  <c r="X436" i="3"/>
  <c r="Y436" i="3"/>
  <c r="Z436" i="3"/>
  <c r="AA436" i="3"/>
  <c r="AB436" i="3"/>
  <c r="AD436" i="3"/>
  <c r="AE436" i="3"/>
  <c r="AF436" i="3"/>
  <c r="AG436" i="3"/>
  <c r="AH436" i="3"/>
  <c r="AI436" i="3"/>
  <c r="AJ436" i="3"/>
  <c r="AK436" i="3"/>
  <c r="AL436" i="3"/>
  <c r="AM436" i="3"/>
  <c r="AP436" i="3"/>
  <c r="AR436" i="3"/>
  <c r="AS436" i="3"/>
  <c r="AT436" i="3"/>
  <c r="AU436" i="3"/>
  <c r="AV436" i="3"/>
  <c r="AW436" i="3"/>
  <c r="AX436" i="3"/>
  <c r="AY436" i="3"/>
  <c r="AZ436" i="3"/>
  <c r="BA436" i="3"/>
  <c r="BB436" i="3"/>
  <c r="BC436" i="3"/>
  <c r="BH436" i="3"/>
  <c r="BI436" i="3"/>
  <c r="BN436" i="3"/>
  <c r="BV436" i="3"/>
  <c r="K437" i="3"/>
  <c r="L437" i="3"/>
  <c r="M437" i="3"/>
  <c r="N437" i="3"/>
  <c r="O437" i="3"/>
  <c r="P437" i="3"/>
  <c r="T437" i="3"/>
  <c r="U437" i="3"/>
  <c r="V437" i="3"/>
  <c r="W437" i="3"/>
  <c r="X437" i="3"/>
  <c r="Y437" i="3"/>
  <c r="Z437" i="3"/>
  <c r="AA437" i="3"/>
  <c r="AB437" i="3"/>
  <c r="AD437" i="3"/>
  <c r="AE437" i="3"/>
  <c r="AF437" i="3"/>
  <c r="AG437" i="3"/>
  <c r="AH437" i="3"/>
  <c r="AI437" i="3"/>
  <c r="AJ437" i="3"/>
  <c r="AK437" i="3"/>
  <c r="AL437" i="3"/>
  <c r="AM437" i="3"/>
  <c r="AP437" i="3"/>
  <c r="AR437" i="3"/>
  <c r="AS437" i="3"/>
  <c r="AT437" i="3"/>
  <c r="AU437" i="3"/>
  <c r="AV437" i="3"/>
  <c r="AW437" i="3"/>
  <c r="AX437" i="3"/>
  <c r="AY437" i="3"/>
  <c r="AZ437" i="3"/>
  <c r="BA437" i="3"/>
  <c r="BB437" i="3"/>
  <c r="BC437" i="3"/>
  <c r="BH437" i="3"/>
  <c r="BI437" i="3"/>
  <c r="BN437" i="3"/>
  <c r="BV437" i="3"/>
  <c r="K438" i="3"/>
  <c r="L438" i="3"/>
  <c r="M438" i="3"/>
  <c r="N438" i="3"/>
  <c r="O438" i="3"/>
  <c r="P438" i="3"/>
  <c r="T438" i="3"/>
  <c r="U438" i="3"/>
  <c r="V438" i="3"/>
  <c r="W438" i="3"/>
  <c r="X438" i="3"/>
  <c r="Y438" i="3"/>
  <c r="Z438" i="3"/>
  <c r="AA438" i="3"/>
  <c r="AB438" i="3"/>
  <c r="AD438" i="3"/>
  <c r="AE438" i="3"/>
  <c r="AF438" i="3"/>
  <c r="AG438" i="3"/>
  <c r="AH438" i="3"/>
  <c r="AI438" i="3"/>
  <c r="AJ438" i="3"/>
  <c r="AK438" i="3"/>
  <c r="AL438" i="3"/>
  <c r="AM438" i="3"/>
  <c r="AP438" i="3"/>
  <c r="AR438" i="3"/>
  <c r="AS438" i="3"/>
  <c r="AT438" i="3"/>
  <c r="AU438" i="3"/>
  <c r="AV438" i="3"/>
  <c r="AW438" i="3"/>
  <c r="AX438" i="3"/>
  <c r="AY438" i="3"/>
  <c r="AZ438" i="3"/>
  <c r="BA438" i="3"/>
  <c r="BB438" i="3"/>
  <c r="BC438" i="3"/>
  <c r="BH438" i="3"/>
  <c r="BI438" i="3"/>
  <c r="BN438" i="3"/>
  <c r="BV438" i="3"/>
  <c r="K439" i="3"/>
  <c r="L439" i="3"/>
  <c r="M439" i="3"/>
  <c r="N439" i="3"/>
  <c r="O439" i="3"/>
  <c r="P439" i="3"/>
  <c r="T439" i="3"/>
  <c r="U439" i="3"/>
  <c r="V439" i="3"/>
  <c r="W439" i="3"/>
  <c r="X439" i="3"/>
  <c r="Y439" i="3"/>
  <c r="Z439" i="3"/>
  <c r="AA439" i="3"/>
  <c r="AB439" i="3"/>
  <c r="AD439" i="3"/>
  <c r="AE439" i="3"/>
  <c r="AF439" i="3"/>
  <c r="AG439" i="3"/>
  <c r="AH439" i="3"/>
  <c r="AI439" i="3"/>
  <c r="AJ439" i="3"/>
  <c r="AK439" i="3"/>
  <c r="AL439" i="3"/>
  <c r="AM439" i="3"/>
  <c r="AP439" i="3"/>
  <c r="AR439" i="3"/>
  <c r="AS439" i="3"/>
  <c r="AT439" i="3"/>
  <c r="AU439" i="3"/>
  <c r="AV439" i="3"/>
  <c r="AW439" i="3"/>
  <c r="AX439" i="3"/>
  <c r="AY439" i="3"/>
  <c r="AZ439" i="3"/>
  <c r="BA439" i="3"/>
  <c r="BB439" i="3"/>
  <c r="BC439" i="3"/>
  <c r="BH439" i="3"/>
  <c r="BI439" i="3"/>
  <c r="BN439" i="3"/>
  <c r="BV439" i="3"/>
  <c r="K440" i="3"/>
  <c r="L440" i="3"/>
  <c r="M440" i="3"/>
  <c r="N440" i="3"/>
  <c r="O440" i="3"/>
  <c r="P440" i="3"/>
  <c r="T440" i="3"/>
  <c r="U440" i="3"/>
  <c r="V440" i="3"/>
  <c r="W440" i="3"/>
  <c r="X440" i="3"/>
  <c r="Y440" i="3"/>
  <c r="Z440" i="3"/>
  <c r="AA440" i="3"/>
  <c r="AB440" i="3"/>
  <c r="AD440" i="3"/>
  <c r="AE440" i="3"/>
  <c r="AF440" i="3"/>
  <c r="AG440" i="3"/>
  <c r="AH440" i="3"/>
  <c r="AI440" i="3"/>
  <c r="AJ440" i="3"/>
  <c r="AK440" i="3"/>
  <c r="AL440" i="3"/>
  <c r="AM440" i="3"/>
  <c r="AP440" i="3"/>
  <c r="AR440" i="3"/>
  <c r="AS440" i="3"/>
  <c r="AT440" i="3"/>
  <c r="AU440" i="3"/>
  <c r="AV440" i="3"/>
  <c r="AW440" i="3"/>
  <c r="AX440" i="3"/>
  <c r="AY440" i="3"/>
  <c r="AZ440" i="3"/>
  <c r="BA440" i="3"/>
  <c r="BB440" i="3"/>
  <c r="BC440" i="3"/>
  <c r="BH440" i="3"/>
  <c r="BI440" i="3"/>
  <c r="BN440" i="3"/>
  <c r="BV440" i="3"/>
  <c r="K441" i="3"/>
  <c r="L441" i="3"/>
  <c r="M441" i="3"/>
  <c r="N441" i="3"/>
  <c r="O441" i="3"/>
  <c r="P441" i="3"/>
  <c r="T441" i="3"/>
  <c r="U441" i="3"/>
  <c r="V441" i="3"/>
  <c r="W441" i="3"/>
  <c r="X441" i="3"/>
  <c r="Y441" i="3"/>
  <c r="Z441" i="3"/>
  <c r="AA441" i="3"/>
  <c r="AB441" i="3"/>
  <c r="AD441" i="3"/>
  <c r="AE441" i="3"/>
  <c r="AF441" i="3"/>
  <c r="AG441" i="3"/>
  <c r="AH441" i="3"/>
  <c r="AI441" i="3"/>
  <c r="AJ441" i="3"/>
  <c r="AK441" i="3"/>
  <c r="AL441" i="3"/>
  <c r="AM441" i="3"/>
  <c r="AP441" i="3"/>
  <c r="AR441" i="3"/>
  <c r="AS441" i="3"/>
  <c r="AT441" i="3"/>
  <c r="AU441" i="3"/>
  <c r="AV441" i="3"/>
  <c r="AW441" i="3"/>
  <c r="AX441" i="3"/>
  <c r="AY441" i="3"/>
  <c r="AZ441" i="3"/>
  <c r="BA441" i="3"/>
  <c r="BB441" i="3"/>
  <c r="BC441" i="3"/>
  <c r="BH441" i="3"/>
  <c r="BI441" i="3"/>
  <c r="BN441" i="3"/>
  <c r="BV441" i="3"/>
  <c r="K442" i="3"/>
  <c r="L442" i="3"/>
  <c r="M442" i="3"/>
  <c r="N442" i="3"/>
  <c r="O442" i="3"/>
  <c r="P442" i="3"/>
  <c r="T442" i="3"/>
  <c r="U442" i="3"/>
  <c r="V442" i="3"/>
  <c r="W442" i="3"/>
  <c r="X442" i="3"/>
  <c r="Y442" i="3"/>
  <c r="Z442" i="3"/>
  <c r="AA442" i="3"/>
  <c r="AB442" i="3"/>
  <c r="AD442" i="3"/>
  <c r="AE442" i="3"/>
  <c r="AF442" i="3"/>
  <c r="AG442" i="3"/>
  <c r="AH442" i="3"/>
  <c r="AI442" i="3"/>
  <c r="AJ442" i="3"/>
  <c r="AK442" i="3"/>
  <c r="AL442" i="3"/>
  <c r="AM442" i="3"/>
  <c r="AP442" i="3"/>
  <c r="AR442" i="3"/>
  <c r="AS442" i="3"/>
  <c r="AT442" i="3"/>
  <c r="AU442" i="3"/>
  <c r="AV442" i="3"/>
  <c r="AW442" i="3"/>
  <c r="AX442" i="3"/>
  <c r="AY442" i="3"/>
  <c r="AZ442" i="3"/>
  <c r="BA442" i="3"/>
  <c r="BB442" i="3"/>
  <c r="BC442" i="3"/>
  <c r="BH442" i="3"/>
  <c r="BI442" i="3"/>
  <c r="BN442" i="3"/>
  <c r="BV442" i="3"/>
  <c r="K443" i="3"/>
  <c r="L443" i="3"/>
  <c r="M443" i="3"/>
  <c r="N443" i="3"/>
  <c r="O443" i="3"/>
  <c r="P443" i="3"/>
  <c r="T443" i="3"/>
  <c r="U443" i="3"/>
  <c r="V443" i="3"/>
  <c r="W443" i="3"/>
  <c r="X443" i="3"/>
  <c r="Y443" i="3"/>
  <c r="Z443" i="3"/>
  <c r="AA443" i="3"/>
  <c r="AB443" i="3"/>
  <c r="AD443" i="3"/>
  <c r="AE443" i="3"/>
  <c r="AF443" i="3"/>
  <c r="AG443" i="3"/>
  <c r="AH443" i="3"/>
  <c r="AI443" i="3"/>
  <c r="AJ443" i="3"/>
  <c r="AK443" i="3"/>
  <c r="AL443" i="3"/>
  <c r="AM443" i="3"/>
  <c r="AP443" i="3"/>
  <c r="AR443" i="3"/>
  <c r="AS443" i="3"/>
  <c r="AT443" i="3"/>
  <c r="AU443" i="3"/>
  <c r="AV443" i="3"/>
  <c r="AW443" i="3"/>
  <c r="AX443" i="3"/>
  <c r="AY443" i="3"/>
  <c r="AZ443" i="3"/>
  <c r="BA443" i="3"/>
  <c r="BB443" i="3"/>
  <c r="BC443" i="3"/>
  <c r="BH443" i="3"/>
  <c r="BI443" i="3"/>
  <c r="BN443" i="3"/>
  <c r="BV443" i="3"/>
  <c r="K444" i="3"/>
  <c r="L444" i="3"/>
  <c r="M444" i="3"/>
  <c r="N444" i="3"/>
  <c r="O444" i="3"/>
  <c r="P444" i="3"/>
  <c r="T444" i="3"/>
  <c r="U444" i="3"/>
  <c r="V444" i="3"/>
  <c r="W444" i="3"/>
  <c r="X444" i="3"/>
  <c r="Y444" i="3"/>
  <c r="Z444" i="3"/>
  <c r="AA444" i="3"/>
  <c r="AB444" i="3"/>
  <c r="AD444" i="3"/>
  <c r="AE444" i="3"/>
  <c r="AF444" i="3"/>
  <c r="AG444" i="3"/>
  <c r="AH444" i="3"/>
  <c r="AI444" i="3"/>
  <c r="AJ444" i="3"/>
  <c r="AK444" i="3"/>
  <c r="AL444" i="3"/>
  <c r="AM444" i="3"/>
  <c r="AP444" i="3"/>
  <c r="AR444" i="3"/>
  <c r="AS444" i="3"/>
  <c r="AT444" i="3"/>
  <c r="AU444" i="3"/>
  <c r="AV444" i="3"/>
  <c r="AW444" i="3"/>
  <c r="AX444" i="3"/>
  <c r="AY444" i="3"/>
  <c r="AZ444" i="3"/>
  <c r="BA444" i="3"/>
  <c r="BB444" i="3"/>
  <c r="BC444" i="3"/>
  <c r="BH444" i="3"/>
  <c r="BI444" i="3"/>
  <c r="BN444" i="3"/>
  <c r="BV444" i="3"/>
  <c r="K445" i="3"/>
  <c r="L445" i="3"/>
  <c r="M445" i="3"/>
  <c r="N445" i="3"/>
  <c r="O445" i="3"/>
  <c r="P445" i="3"/>
  <c r="T445" i="3"/>
  <c r="U445" i="3"/>
  <c r="V445" i="3"/>
  <c r="W445" i="3"/>
  <c r="X445" i="3"/>
  <c r="Y445" i="3"/>
  <c r="Z445" i="3"/>
  <c r="AA445" i="3"/>
  <c r="AB445" i="3"/>
  <c r="AD445" i="3"/>
  <c r="AE445" i="3"/>
  <c r="AF445" i="3"/>
  <c r="AG445" i="3"/>
  <c r="AH445" i="3"/>
  <c r="AI445" i="3"/>
  <c r="AJ445" i="3"/>
  <c r="AK445" i="3"/>
  <c r="AL445" i="3"/>
  <c r="AM445" i="3"/>
  <c r="AP445" i="3"/>
  <c r="AR445" i="3"/>
  <c r="AS445" i="3"/>
  <c r="AT445" i="3"/>
  <c r="AU445" i="3"/>
  <c r="AV445" i="3"/>
  <c r="AW445" i="3"/>
  <c r="AX445" i="3"/>
  <c r="AY445" i="3"/>
  <c r="AZ445" i="3"/>
  <c r="BA445" i="3"/>
  <c r="BB445" i="3"/>
  <c r="BC445" i="3"/>
  <c r="BH445" i="3"/>
  <c r="BI445" i="3"/>
  <c r="BN445" i="3"/>
  <c r="BV445" i="3"/>
  <c r="K446" i="3"/>
  <c r="L446" i="3"/>
  <c r="M446" i="3"/>
  <c r="N446" i="3"/>
  <c r="O446" i="3"/>
  <c r="P446" i="3"/>
  <c r="T446" i="3"/>
  <c r="U446" i="3"/>
  <c r="V446" i="3"/>
  <c r="W446" i="3"/>
  <c r="X446" i="3"/>
  <c r="Y446" i="3"/>
  <c r="Z446" i="3"/>
  <c r="AA446" i="3"/>
  <c r="AB446" i="3"/>
  <c r="AD446" i="3"/>
  <c r="AE446" i="3"/>
  <c r="AF446" i="3"/>
  <c r="AG446" i="3"/>
  <c r="AH446" i="3"/>
  <c r="AI446" i="3"/>
  <c r="AJ446" i="3"/>
  <c r="AK446" i="3"/>
  <c r="AL446" i="3"/>
  <c r="AM446" i="3"/>
  <c r="AP446" i="3"/>
  <c r="AR446" i="3"/>
  <c r="AS446" i="3"/>
  <c r="AT446" i="3"/>
  <c r="AU446" i="3"/>
  <c r="AV446" i="3"/>
  <c r="AW446" i="3"/>
  <c r="AX446" i="3"/>
  <c r="AY446" i="3"/>
  <c r="AZ446" i="3"/>
  <c r="BA446" i="3"/>
  <c r="BB446" i="3"/>
  <c r="BC446" i="3"/>
  <c r="BH446" i="3"/>
  <c r="BI446" i="3"/>
  <c r="BN446" i="3"/>
  <c r="BV446" i="3"/>
  <c r="K447" i="3"/>
  <c r="L447" i="3"/>
  <c r="M447" i="3"/>
  <c r="N447" i="3"/>
  <c r="O447" i="3"/>
  <c r="P447" i="3"/>
  <c r="T447" i="3"/>
  <c r="U447" i="3"/>
  <c r="V447" i="3"/>
  <c r="W447" i="3"/>
  <c r="X447" i="3"/>
  <c r="Y447" i="3"/>
  <c r="Z447" i="3"/>
  <c r="AA447" i="3"/>
  <c r="AB447" i="3"/>
  <c r="AD447" i="3"/>
  <c r="AE447" i="3"/>
  <c r="AF447" i="3"/>
  <c r="AG447" i="3"/>
  <c r="AH447" i="3"/>
  <c r="AI447" i="3"/>
  <c r="AJ447" i="3"/>
  <c r="AK447" i="3"/>
  <c r="AL447" i="3"/>
  <c r="AM447" i="3"/>
  <c r="AP447" i="3"/>
  <c r="AR447" i="3"/>
  <c r="AS447" i="3"/>
  <c r="AT447" i="3"/>
  <c r="AU447" i="3"/>
  <c r="AV447" i="3"/>
  <c r="AW447" i="3"/>
  <c r="AX447" i="3"/>
  <c r="AY447" i="3"/>
  <c r="AZ447" i="3"/>
  <c r="BA447" i="3"/>
  <c r="BB447" i="3"/>
  <c r="BC447" i="3"/>
  <c r="BH447" i="3"/>
  <c r="BI447" i="3"/>
  <c r="BN447" i="3"/>
  <c r="BV447" i="3"/>
  <c r="K448" i="3"/>
  <c r="L448" i="3"/>
  <c r="M448" i="3"/>
  <c r="N448" i="3"/>
  <c r="O448" i="3"/>
  <c r="P448" i="3"/>
  <c r="T448" i="3"/>
  <c r="U448" i="3"/>
  <c r="V448" i="3"/>
  <c r="W448" i="3"/>
  <c r="X448" i="3"/>
  <c r="Y448" i="3"/>
  <c r="Z448" i="3"/>
  <c r="AA448" i="3"/>
  <c r="AB448" i="3"/>
  <c r="AD448" i="3"/>
  <c r="AE448" i="3"/>
  <c r="AF448" i="3"/>
  <c r="AG448" i="3"/>
  <c r="AH448" i="3"/>
  <c r="AI448" i="3"/>
  <c r="AJ448" i="3"/>
  <c r="AK448" i="3"/>
  <c r="AL448" i="3"/>
  <c r="AM448" i="3"/>
  <c r="AP448" i="3"/>
  <c r="AR448" i="3"/>
  <c r="AS448" i="3"/>
  <c r="AT448" i="3"/>
  <c r="AU448" i="3"/>
  <c r="AV448" i="3"/>
  <c r="AW448" i="3"/>
  <c r="AX448" i="3"/>
  <c r="AY448" i="3"/>
  <c r="AZ448" i="3"/>
  <c r="BA448" i="3"/>
  <c r="BB448" i="3"/>
  <c r="BC448" i="3"/>
  <c r="BH448" i="3"/>
  <c r="BI448" i="3"/>
  <c r="BN448" i="3"/>
  <c r="BV448" i="3"/>
  <c r="K449" i="3"/>
  <c r="L449" i="3"/>
  <c r="M449" i="3"/>
  <c r="N449" i="3"/>
  <c r="O449" i="3"/>
  <c r="P449" i="3"/>
  <c r="T449" i="3"/>
  <c r="U449" i="3"/>
  <c r="V449" i="3"/>
  <c r="W449" i="3"/>
  <c r="X449" i="3"/>
  <c r="Y449" i="3"/>
  <c r="Z449" i="3"/>
  <c r="AA449" i="3"/>
  <c r="AB449" i="3"/>
  <c r="AD449" i="3"/>
  <c r="AE449" i="3"/>
  <c r="AF449" i="3"/>
  <c r="AG449" i="3"/>
  <c r="AH449" i="3"/>
  <c r="AI449" i="3"/>
  <c r="AJ449" i="3"/>
  <c r="AK449" i="3"/>
  <c r="AL449" i="3"/>
  <c r="AM449" i="3"/>
  <c r="AP449" i="3"/>
  <c r="AR449" i="3"/>
  <c r="AS449" i="3"/>
  <c r="AT449" i="3"/>
  <c r="AU449" i="3"/>
  <c r="AV449" i="3"/>
  <c r="AW449" i="3"/>
  <c r="AX449" i="3"/>
  <c r="AY449" i="3"/>
  <c r="AZ449" i="3"/>
  <c r="BA449" i="3"/>
  <c r="BB449" i="3"/>
  <c r="BC449" i="3"/>
  <c r="BH449" i="3"/>
  <c r="BI449" i="3"/>
  <c r="BN449" i="3"/>
  <c r="BV449" i="3"/>
  <c r="K450" i="3"/>
  <c r="L450" i="3"/>
  <c r="M450" i="3"/>
  <c r="N450" i="3"/>
  <c r="O450" i="3"/>
  <c r="P450" i="3"/>
  <c r="T450" i="3"/>
  <c r="U450" i="3"/>
  <c r="V450" i="3"/>
  <c r="W450" i="3"/>
  <c r="X450" i="3"/>
  <c r="Y450" i="3"/>
  <c r="Z450" i="3"/>
  <c r="AA450" i="3"/>
  <c r="AB450" i="3"/>
  <c r="AD450" i="3"/>
  <c r="AE450" i="3"/>
  <c r="AF450" i="3"/>
  <c r="AG450" i="3"/>
  <c r="AH450" i="3"/>
  <c r="AI450" i="3"/>
  <c r="AJ450" i="3"/>
  <c r="AK450" i="3"/>
  <c r="AL450" i="3"/>
  <c r="AM450" i="3"/>
  <c r="AP450" i="3"/>
  <c r="AR450" i="3"/>
  <c r="AS450" i="3"/>
  <c r="AT450" i="3"/>
  <c r="AU450" i="3"/>
  <c r="AV450" i="3"/>
  <c r="AW450" i="3"/>
  <c r="AX450" i="3"/>
  <c r="AY450" i="3"/>
  <c r="AZ450" i="3"/>
  <c r="BA450" i="3"/>
  <c r="BB450" i="3"/>
  <c r="BC450" i="3"/>
  <c r="BH450" i="3"/>
  <c r="BI450" i="3"/>
  <c r="BN450" i="3"/>
  <c r="BV450" i="3"/>
  <c r="K451" i="3"/>
  <c r="L451" i="3"/>
  <c r="M451" i="3"/>
  <c r="N451" i="3"/>
  <c r="O451" i="3"/>
  <c r="P451" i="3"/>
  <c r="T451" i="3"/>
  <c r="U451" i="3"/>
  <c r="V451" i="3"/>
  <c r="W451" i="3"/>
  <c r="X451" i="3"/>
  <c r="Y451" i="3"/>
  <c r="Z451" i="3"/>
  <c r="AA451" i="3"/>
  <c r="AB451" i="3"/>
  <c r="AD451" i="3"/>
  <c r="AE451" i="3"/>
  <c r="AF451" i="3"/>
  <c r="AG451" i="3"/>
  <c r="AH451" i="3"/>
  <c r="AI451" i="3"/>
  <c r="AJ451" i="3"/>
  <c r="AK451" i="3"/>
  <c r="AL451" i="3"/>
  <c r="AM451" i="3"/>
  <c r="AP451" i="3"/>
  <c r="AR451" i="3"/>
  <c r="AS451" i="3"/>
  <c r="AT451" i="3"/>
  <c r="AU451" i="3"/>
  <c r="AV451" i="3"/>
  <c r="AW451" i="3"/>
  <c r="AX451" i="3"/>
  <c r="AY451" i="3"/>
  <c r="AZ451" i="3"/>
  <c r="BA451" i="3"/>
  <c r="BB451" i="3"/>
  <c r="BC451" i="3"/>
  <c r="BH451" i="3"/>
  <c r="BI451" i="3"/>
  <c r="BN451" i="3"/>
  <c r="BV451" i="3"/>
  <c r="K452" i="3"/>
  <c r="L452" i="3"/>
  <c r="M452" i="3"/>
  <c r="N452" i="3"/>
  <c r="O452" i="3"/>
  <c r="P452" i="3"/>
  <c r="T452" i="3"/>
  <c r="U452" i="3"/>
  <c r="V452" i="3"/>
  <c r="W452" i="3"/>
  <c r="X452" i="3"/>
  <c r="Y452" i="3"/>
  <c r="Z452" i="3"/>
  <c r="AA452" i="3"/>
  <c r="AB452" i="3"/>
  <c r="AD452" i="3"/>
  <c r="AE452" i="3"/>
  <c r="AF452" i="3"/>
  <c r="AG452" i="3"/>
  <c r="AH452" i="3"/>
  <c r="AI452" i="3"/>
  <c r="AJ452" i="3"/>
  <c r="AK452" i="3"/>
  <c r="AL452" i="3"/>
  <c r="AM452" i="3"/>
  <c r="AP452" i="3"/>
  <c r="AR452" i="3"/>
  <c r="AS452" i="3"/>
  <c r="AT452" i="3"/>
  <c r="AU452" i="3"/>
  <c r="AV452" i="3"/>
  <c r="AW452" i="3"/>
  <c r="AX452" i="3"/>
  <c r="AY452" i="3"/>
  <c r="AZ452" i="3"/>
  <c r="BA452" i="3"/>
  <c r="BB452" i="3"/>
  <c r="BC452" i="3"/>
  <c r="BH452" i="3"/>
  <c r="BI452" i="3"/>
  <c r="BN452" i="3"/>
  <c r="BV452" i="3"/>
  <c r="K453" i="3"/>
  <c r="L453" i="3"/>
  <c r="M453" i="3"/>
  <c r="N453" i="3"/>
  <c r="O453" i="3"/>
  <c r="P453" i="3"/>
  <c r="T453" i="3"/>
  <c r="U453" i="3"/>
  <c r="V453" i="3"/>
  <c r="W453" i="3"/>
  <c r="X453" i="3"/>
  <c r="Y453" i="3"/>
  <c r="Z453" i="3"/>
  <c r="AA453" i="3"/>
  <c r="AB453" i="3"/>
  <c r="AD453" i="3"/>
  <c r="AE453" i="3"/>
  <c r="AF453" i="3"/>
  <c r="AG453" i="3"/>
  <c r="AH453" i="3"/>
  <c r="AI453" i="3"/>
  <c r="AJ453" i="3"/>
  <c r="AK453" i="3"/>
  <c r="AL453" i="3"/>
  <c r="AM453" i="3"/>
  <c r="AP453" i="3"/>
  <c r="AR453" i="3"/>
  <c r="AS453" i="3"/>
  <c r="AT453" i="3"/>
  <c r="AU453" i="3"/>
  <c r="AV453" i="3"/>
  <c r="AW453" i="3"/>
  <c r="AX453" i="3"/>
  <c r="AY453" i="3"/>
  <c r="AZ453" i="3"/>
  <c r="BA453" i="3"/>
  <c r="BB453" i="3"/>
  <c r="BC453" i="3"/>
  <c r="BH453" i="3"/>
  <c r="BI453" i="3"/>
  <c r="BN453" i="3"/>
  <c r="BV453" i="3"/>
  <c r="K454" i="3"/>
  <c r="L454" i="3"/>
  <c r="M454" i="3"/>
  <c r="N454" i="3"/>
  <c r="O454" i="3"/>
  <c r="P454" i="3"/>
  <c r="T454" i="3"/>
  <c r="U454" i="3"/>
  <c r="V454" i="3"/>
  <c r="W454" i="3"/>
  <c r="X454" i="3"/>
  <c r="Y454" i="3"/>
  <c r="Z454" i="3"/>
  <c r="AA454" i="3"/>
  <c r="AB454" i="3"/>
  <c r="AD454" i="3"/>
  <c r="AE454" i="3"/>
  <c r="AF454" i="3"/>
  <c r="AG454" i="3"/>
  <c r="AH454" i="3"/>
  <c r="AI454" i="3"/>
  <c r="AJ454" i="3"/>
  <c r="AK454" i="3"/>
  <c r="AL454" i="3"/>
  <c r="AM454" i="3"/>
  <c r="AP454" i="3"/>
  <c r="AR454" i="3"/>
  <c r="AS454" i="3"/>
  <c r="AT454" i="3"/>
  <c r="AU454" i="3"/>
  <c r="AV454" i="3"/>
  <c r="AW454" i="3"/>
  <c r="AX454" i="3"/>
  <c r="AY454" i="3"/>
  <c r="AZ454" i="3"/>
  <c r="BA454" i="3"/>
  <c r="BB454" i="3"/>
  <c r="BC454" i="3"/>
  <c r="BH454" i="3"/>
  <c r="BI454" i="3"/>
  <c r="BN454" i="3"/>
  <c r="BV454" i="3"/>
  <c r="K455" i="3"/>
  <c r="L455" i="3"/>
  <c r="M455" i="3"/>
  <c r="N455" i="3"/>
  <c r="O455" i="3"/>
  <c r="P455" i="3"/>
  <c r="T455" i="3"/>
  <c r="U455" i="3"/>
  <c r="V455" i="3"/>
  <c r="W455" i="3"/>
  <c r="X455" i="3"/>
  <c r="Y455" i="3"/>
  <c r="Z455" i="3"/>
  <c r="AA455" i="3"/>
  <c r="AB455" i="3"/>
  <c r="AD455" i="3"/>
  <c r="AE455" i="3"/>
  <c r="AF455" i="3"/>
  <c r="AG455" i="3"/>
  <c r="AH455" i="3"/>
  <c r="AI455" i="3"/>
  <c r="AJ455" i="3"/>
  <c r="AK455" i="3"/>
  <c r="AL455" i="3"/>
  <c r="AM455" i="3"/>
  <c r="AP455" i="3"/>
  <c r="AR455" i="3"/>
  <c r="AS455" i="3"/>
  <c r="AT455" i="3"/>
  <c r="AU455" i="3"/>
  <c r="AV455" i="3"/>
  <c r="AW455" i="3"/>
  <c r="AX455" i="3"/>
  <c r="AY455" i="3"/>
  <c r="AZ455" i="3"/>
  <c r="BA455" i="3"/>
  <c r="BB455" i="3"/>
  <c r="BC455" i="3"/>
  <c r="BH455" i="3"/>
  <c r="BI455" i="3"/>
  <c r="BN455" i="3"/>
  <c r="BV455" i="3"/>
  <c r="K456" i="3"/>
  <c r="L456" i="3"/>
  <c r="M456" i="3"/>
  <c r="N456" i="3"/>
  <c r="O456" i="3"/>
  <c r="P456" i="3"/>
  <c r="T456" i="3"/>
  <c r="U456" i="3"/>
  <c r="V456" i="3"/>
  <c r="W456" i="3"/>
  <c r="X456" i="3"/>
  <c r="Y456" i="3"/>
  <c r="Z456" i="3"/>
  <c r="AA456" i="3"/>
  <c r="AB456" i="3"/>
  <c r="AD456" i="3"/>
  <c r="AE456" i="3"/>
  <c r="AF456" i="3"/>
  <c r="AG456" i="3"/>
  <c r="AH456" i="3"/>
  <c r="AI456" i="3"/>
  <c r="AJ456" i="3"/>
  <c r="AK456" i="3"/>
  <c r="AL456" i="3"/>
  <c r="AM456" i="3"/>
  <c r="AP456" i="3"/>
  <c r="AR456" i="3"/>
  <c r="AS456" i="3"/>
  <c r="AT456" i="3"/>
  <c r="AU456" i="3"/>
  <c r="AV456" i="3"/>
  <c r="AW456" i="3"/>
  <c r="AX456" i="3"/>
  <c r="AY456" i="3"/>
  <c r="AZ456" i="3"/>
  <c r="BA456" i="3"/>
  <c r="BB456" i="3"/>
  <c r="BC456" i="3"/>
  <c r="BH456" i="3"/>
  <c r="BI456" i="3"/>
  <c r="BN456" i="3"/>
  <c r="BV456" i="3"/>
  <c r="K457" i="3"/>
  <c r="L457" i="3"/>
  <c r="M457" i="3"/>
  <c r="N457" i="3"/>
  <c r="O457" i="3"/>
  <c r="P457" i="3"/>
  <c r="T457" i="3"/>
  <c r="U457" i="3"/>
  <c r="V457" i="3"/>
  <c r="W457" i="3"/>
  <c r="X457" i="3"/>
  <c r="Y457" i="3"/>
  <c r="Z457" i="3"/>
  <c r="AA457" i="3"/>
  <c r="AB457" i="3"/>
  <c r="AD457" i="3"/>
  <c r="AE457" i="3"/>
  <c r="AF457" i="3"/>
  <c r="AG457" i="3"/>
  <c r="AH457" i="3"/>
  <c r="AI457" i="3"/>
  <c r="AJ457" i="3"/>
  <c r="AK457" i="3"/>
  <c r="AL457" i="3"/>
  <c r="AM457" i="3"/>
  <c r="AP457" i="3"/>
  <c r="AR457" i="3"/>
  <c r="AS457" i="3"/>
  <c r="AT457" i="3"/>
  <c r="AU457" i="3"/>
  <c r="AV457" i="3"/>
  <c r="AW457" i="3"/>
  <c r="AX457" i="3"/>
  <c r="AY457" i="3"/>
  <c r="AZ457" i="3"/>
  <c r="BA457" i="3"/>
  <c r="BB457" i="3"/>
  <c r="BC457" i="3"/>
  <c r="BH457" i="3"/>
  <c r="BI457" i="3"/>
  <c r="BN457" i="3"/>
  <c r="BV457" i="3"/>
  <c r="K458" i="3"/>
  <c r="L458" i="3"/>
  <c r="M458" i="3"/>
  <c r="N458" i="3"/>
  <c r="O458" i="3"/>
  <c r="P458" i="3"/>
  <c r="T458" i="3"/>
  <c r="U458" i="3"/>
  <c r="V458" i="3"/>
  <c r="W458" i="3"/>
  <c r="X458" i="3"/>
  <c r="Y458" i="3"/>
  <c r="Z458" i="3"/>
  <c r="AA458" i="3"/>
  <c r="AB458" i="3"/>
  <c r="AD458" i="3"/>
  <c r="AE458" i="3"/>
  <c r="AF458" i="3"/>
  <c r="AG458" i="3"/>
  <c r="AH458" i="3"/>
  <c r="AI458" i="3"/>
  <c r="AJ458" i="3"/>
  <c r="AK458" i="3"/>
  <c r="AL458" i="3"/>
  <c r="AM458" i="3"/>
  <c r="AP458" i="3"/>
  <c r="AR458" i="3"/>
  <c r="AS458" i="3"/>
  <c r="AT458" i="3"/>
  <c r="AU458" i="3"/>
  <c r="AV458" i="3"/>
  <c r="AW458" i="3"/>
  <c r="AX458" i="3"/>
  <c r="AY458" i="3"/>
  <c r="AZ458" i="3"/>
  <c r="BA458" i="3"/>
  <c r="BB458" i="3"/>
  <c r="BC458" i="3"/>
  <c r="BH458" i="3"/>
  <c r="BI458" i="3"/>
  <c r="BN458" i="3"/>
  <c r="BV458" i="3"/>
  <c r="K459" i="3"/>
  <c r="L459" i="3"/>
  <c r="M459" i="3"/>
  <c r="N459" i="3"/>
  <c r="O459" i="3"/>
  <c r="P459" i="3"/>
  <c r="T459" i="3"/>
  <c r="U459" i="3"/>
  <c r="V459" i="3"/>
  <c r="W459" i="3"/>
  <c r="X459" i="3"/>
  <c r="Y459" i="3"/>
  <c r="Z459" i="3"/>
  <c r="AA459" i="3"/>
  <c r="AB459" i="3"/>
  <c r="AD459" i="3"/>
  <c r="AE459" i="3"/>
  <c r="AF459" i="3"/>
  <c r="AG459" i="3"/>
  <c r="AH459" i="3"/>
  <c r="AI459" i="3"/>
  <c r="AJ459" i="3"/>
  <c r="AK459" i="3"/>
  <c r="AL459" i="3"/>
  <c r="AM459" i="3"/>
  <c r="AP459" i="3"/>
  <c r="AR459" i="3"/>
  <c r="AS459" i="3"/>
  <c r="AT459" i="3"/>
  <c r="AU459" i="3"/>
  <c r="AV459" i="3"/>
  <c r="AW459" i="3"/>
  <c r="AX459" i="3"/>
  <c r="AY459" i="3"/>
  <c r="AZ459" i="3"/>
  <c r="BA459" i="3"/>
  <c r="BB459" i="3"/>
  <c r="BC459" i="3"/>
  <c r="BH459" i="3"/>
  <c r="BI459" i="3"/>
  <c r="BN459" i="3"/>
  <c r="BV459" i="3"/>
  <c r="K460" i="3"/>
  <c r="L460" i="3"/>
  <c r="M460" i="3"/>
  <c r="N460" i="3"/>
  <c r="O460" i="3"/>
  <c r="P460" i="3"/>
  <c r="T460" i="3"/>
  <c r="U460" i="3"/>
  <c r="V460" i="3"/>
  <c r="W460" i="3"/>
  <c r="X460" i="3"/>
  <c r="Y460" i="3"/>
  <c r="Z460" i="3"/>
  <c r="AA460" i="3"/>
  <c r="AB460" i="3"/>
  <c r="AD460" i="3"/>
  <c r="AE460" i="3"/>
  <c r="AF460" i="3"/>
  <c r="AG460" i="3"/>
  <c r="AH460" i="3"/>
  <c r="AI460" i="3"/>
  <c r="AJ460" i="3"/>
  <c r="AK460" i="3"/>
  <c r="AL460" i="3"/>
  <c r="AM460" i="3"/>
  <c r="AP460" i="3"/>
  <c r="AR460" i="3"/>
  <c r="AS460" i="3"/>
  <c r="AT460" i="3"/>
  <c r="AU460" i="3"/>
  <c r="AV460" i="3"/>
  <c r="AW460" i="3"/>
  <c r="AX460" i="3"/>
  <c r="AY460" i="3"/>
  <c r="AZ460" i="3"/>
  <c r="BA460" i="3"/>
  <c r="BB460" i="3"/>
  <c r="BC460" i="3"/>
  <c r="BH460" i="3"/>
  <c r="BI460" i="3"/>
  <c r="BN460" i="3"/>
  <c r="BV460" i="3"/>
  <c r="K461" i="3"/>
  <c r="L461" i="3"/>
  <c r="M461" i="3"/>
  <c r="N461" i="3"/>
  <c r="O461" i="3"/>
  <c r="P461" i="3"/>
  <c r="T461" i="3"/>
  <c r="U461" i="3"/>
  <c r="V461" i="3"/>
  <c r="W461" i="3"/>
  <c r="X461" i="3"/>
  <c r="Y461" i="3"/>
  <c r="Z461" i="3"/>
  <c r="AA461" i="3"/>
  <c r="AB461" i="3"/>
  <c r="AD461" i="3"/>
  <c r="AE461" i="3"/>
  <c r="AF461" i="3"/>
  <c r="AG461" i="3"/>
  <c r="AH461" i="3"/>
  <c r="AI461" i="3"/>
  <c r="AJ461" i="3"/>
  <c r="AK461" i="3"/>
  <c r="AL461" i="3"/>
  <c r="AM461" i="3"/>
  <c r="AP461" i="3"/>
  <c r="AR461" i="3"/>
  <c r="AS461" i="3"/>
  <c r="AT461" i="3"/>
  <c r="AU461" i="3"/>
  <c r="AV461" i="3"/>
  <c r="AW461" i="3"/>
  <c r="AX461" i="3"/>
  <c r="AY461" i="3"/>
  <c r="AZ461" i="3"/>
  <c r="BA461" i="3"/>
  <c r="BB461" i="3"/>
  <c r="BC461" i="3"/>
  <c r="BH461" i="3"/>
  <c r="BI461" i="3"/>
  <c r="BN461" i="3"/>
  <c r="BV461" i="3"/>
  <c r="K462" i="3"/>
  <c r="L462" i="3"/>
  <c r="M462" i="3"/>
  <c r="N462" i="3"/>
  <c r="O462" i="3"/>
  <c r="P462" i="3"/>
  <c r="T462" i="3"/>
  <c r="U462" i="3"/>
  <c r="V462" i="3"/>
  <c r="W462" i="3"/>
  <c r="X462" i="3"/>
  <c r="Y462" i="3"/>
  <c r="Z462" i="3"/>
  <c r="AA462" i="3"/>
  <c r="AB462" i="3"/>
  <c r="AD462" i="3"/>
  <c r="AE462" i="3"/>
  <c r="AF462" i="3"/>
  <c r="AG462" i="3"/>
  <c r="AH462" i="3"/>
  <c r="AI462" i="3"/>
  <c r="AJ462" i="3"/>
  <c r="AK462" i="3"/>
  <c r="AL462" i="3"/>
  <c r="AM462" i="3"/>
  <c r="AP462" i="3"/>
  <c r="AR462" i="3"/>
  <c r="AS462" i="3"/>
  <c r="AT462" i="3"/>
  <c r="AU462" i="3"/>
  <c r="AV462" i="3"/>
  <c r="AW462" i="3"/>
  <c r="AX462" i="3"/>
  <c r="AY462" i="3"/>
  <c r="AZ462" i="3"/>
  <c r="BA462" i="3"/>
  <c r="BB462" i="3"/>
  <c r="BC462" i="3"/>
  <c r="BH462" i="3"/>
  <c r="BI462" i="3"/>
  <c r="BN462" i="3"/>
  <c r="BV462" i="3"/>
  <c r="K463" i="3"/>
  <c r="L463" i="3"/>
  <c r="M463" i="3"/>
  <c r="N463" i="3"/>
  <c r="O463" i="3"/>
  <c r="P463" i="3"/>
  <c r="T463" i="3"/>
  <c r="U463" i="3"/>
  <c r="V463" i="3"/>
  <c r="W463" i="3"/>
  <c r="X463" i="3"/>
  <c r="Y463" i="3"/>
  <c r="Z463" i="3"/>
  <c r="AA463" i="3"/>
  <c r="AB463" i="3"/>
  <c r="AD463" i="3"/>
  <c r="AE463" i="3"/>
  <c r="AF463" i="3"/>
  <c r="AG463" i="3"/>
  <c r="AH463" i="3"/>
  <c r="AI463" i="3"/>
  <c r="AJ463" i="3"/>
  <c r="AK463" i="3"/>
  <c r="AL463" i="3"/>
  <c r="AM463" i="3"/>
  <c r="AP463" i="3"/>
  <c r="AR463" i="3"/>
  <c r="AS463" i="3"/>
  <c r="AT463" i="3"/>
  <c r="AU463" i="3"/>
  <c r="AV463" i="3"/>
  <c r="AW463" i="3"/>
  <c r="AX463" i="3"/>
  <c r="AY463" i="3"/>
  <c r="AZ463" i="3"/>
  <c r="BA463" i="3"/>
  <c r="BB463" i="3"/>
  <c r="BC463" i="3"/>
  <c r="BH463" i="3"/>
  <c r="BI463" i="3"/>
  <c r="BN463" i="3"/>
  <c r="BV463" i="3"/>
  <c r="K464" i="3"/>
  <c r="L464" i="3"/>
  <c r="M464" i="3"/>
  <c r="N464" i="3"/>
  <c r="O464" i="3"/>
  <c r="P464" i="3"/>
  <c r="T464" i="3"/>
  <c r="U464" i="3"/>
  <c r="V464" i="3"/>
  <c r="W464" i="3"/>
  <c r="X464" i="3"/>
  <c r="Y464" i="3"/>
  <c r="Z464" i="3"/>
  <c r="AA464" i="3"/>
  <c r="AB464" i="3"/>
  <c r="AD464" i="3"/>
  <c r="AE464" i="3"/>
  <c r="AF464" i="3"/>
  <c r="AG464" i="3"/>
  <c r="AH464" i="3"/>
  <c r="AI464" i="3"/>
  <c r="AJ464" i="3"/>
  <c r="AK464" i="3"/>
  <c r="AL464" i="3"/>
  <c r="AM464" i="3"/>
  <c r="AP464" i="3"/>
  <c r="AR464" i="3"/>
  <c r="AS464" i="3"/>
  <c r="AT464" i="3"/>
  <c r="AU464" i="3"/>
  <c r="AV464" i="3"/>
  <c r="AW464" i="3"/>
  <c r="AX464" i="3"/>
  <c r="AY464" i="3"/>
  <c r="AZ464" i="3"/>
  <c r="BA464" i="3"/>
  <c r="BB464" i="3"/>
  <c r="BC464" i="3"/>
  <c r="BH464" i="3"/>
  <c r="BI464" i="3"/>
  <c r="BN464" i="3"/>
  <c r="BV464" i="3"/>
  <c r="K465" i="3"/>
  <c r="L465" i="3"/>
  <c r="M465" i="3"/>
  <c r="N465" i="3"/>
  <c r="O465" i="3"/>
  <c r="P465" i="3"/>
  <c r="T465" i="3"/>
  <c r="U465" i="3"/>
  <c r="V465" i="3"/>
  <c r="W465" i="3"/>
  <c r="X465" i="3"/>
  <c r="Y465" i="3"/>
  <c r="Z465" i="3"/>
  <c r="AA465" i="3"/>
  <c r="AB465" i="3"/>
  <c r="AD465" i="3"/>
  <c r="AE465" i="3"/>
  <c r="AF465" i="3"/>
  <c r="AG465" i="3"/>
  <c r="AH465" i="3"/>
  <c r="AI465" i="3"/>
  <c r="AJ465" i="3"/>
  <c r="AK465" i="3"/>
  <c r="AL465" i="3"/>
  <c r="AM465" i="3"/>
  <c r="AP465" i="3"/>
  <c r="AR465" i="3"/>
  <c r="AS465" i="3"/>
  <c r="AT465" i="3"/>
  <c r="AU465" i="3"/>
  <c r="AV465" i="3"/>
  <c r="AW465" i="3"/>
  <c r="AX465" i="3"/>
  <c r="AY465" i="3"/>
  <c r="AZ465" i="3"/>
  <c r="BA465" i="3"/>
  <c r="BB465" i="3"/>
  <c r="BC465" i="3"/>
  <c r="BH465" i="3"/>
  <c r="BI465" i="3"/>
  <c r="BN465" i="3"/>
  <c r="BV465" i="3"/>
  <c r="K466" i="3"/>
  <c r="L466" i="3"/>
  <c r="M466" i="3"/>
  <c r="N466" i="3"/>
  <c r="O466" i="3"/>
  <c r="P466" i="3"/>
  <c r="T466" i="3"/>
  <c r="U466" i="3"/>
  <c r="V466" i="3"/>
  <c r="W466" i="3"/>
  <c r="X466" i="3"/>
  <c r="Y466" i="3"/>
  <c r="Z466" i="3"/>
  <c r="AA466" i="3"/>
  <c r="AB466" i="3"/>
  <c r="AD466" i="3"/>
  <c r="AE466" i="3"/>
  <c r="AF466" i="3"/>
  <c r="AG466" i="3"/>
  <c r="AH466" i="3"/>
  <c r="AI466" i="3"/>
  <c r="AJ466" i="3"/>
  <c r="AK466" i="3"/>
  <c r="AL466" i="3"/>
  <c r="AM466" i="3"/>
  <c r="AP466" i="3"/>
  <c r="AR466" i="3"/>
  <c r="AS466" i="3"/>
  <c r="AT466" i="3"/>
  <c r="AU466" i="3"/>
  <c r="AV466" i="3"/>
  <c r="AW466" i="3"/>
  <c r="AX466" i="3"/>
  <c r="AY466" i="3"/>
  <c r="AZ466" i="3"/>
  <c r="BA466" i="3"/>
  <c r="BB466" i="3"/>
  <c r="BC466" i="3"/>
  <c r="BH466" i="3"/>
  <c r="BI466" i="3"/>
  <c r="BN466" i="3"/>
  <c r="BV466" i="3"/>
  <c r="K467" i="3"/>
  <c r="L467" i="3"/>
  <c r="M467" i="3"/>
  <c r="N467" i="3"/>
  <c r="O467" i="3"/>
  <c r="P467" i="3"/>
  <c r="T467" i="3"/>
  <c r="U467" i="3"/>
  <c r="V467" i="3"/>
  <c r="W467" i="3"/>
  <c r="X467" i="3"/>
  <c r="Y467" i="3"/>
  <c r="Z467" i="3"/>
  <c r="AA467" i="3"/>
  <c r="AB467" i="3"/>
  <c r="AD467" i="3"/>
  <c r="AE467" i="3"/>
  <c r="AF467" i="3"/>
  <c r="AG467" i="3"/>
  <c r="AH467" i="3"/>
  <c r="AI467" i="3"/>
  <c r="AJ467" i="3"/>
  <c r="AK467" i="3"/>
  <c r="AL467" i="3"/>
  <c r="AM467" i="3"/>
  <c r="AP467" i="3"/>
  <c r="AR467" i="3"/>
  <c r="AS467" i="3"/>
  <c r="AT467" i="3"/>
  <c r="AU467" i="3"/>
  <c r="AV467" i="3"/>
  <c r="AW467" i="3"/>
  <c r="AX467" i="3"/>
  <c r="AY467" i="3"/>
  <c r="AZ467" i="3"/>
  <c r="BA467" i="3"/>
  <c r="BB467" i="3"/>
  <c r="BC467" i="3"/>
  <c r="BH467" i="3"/>
  <c r="BI467" i="3"/>
  <c r="BN467" i="3"/>
  <c r="BV467" i="3"/>
  <c r="K468" i="3"/>
  <c r="L468" i="3"/>
  <c r="M468" i="3"/>
  <c r="N468" i="3"/>
  <c r="O468" i="3"/>
  <c r="P468" i="3"/>
  <c r="T468" i="3"/>
  <c r="U468" i="3"/>
  <c r="V468" i="3"/>
  <c r="W468" i="3"/>
  <c r="X468" i="3"/>
  <c r="Y468" i="3"/>
  <c r="Z468" i="3"/>
  <c r="AA468" i="3"/>
  <c r="AB468" i="3"/>
  <c r="AD468" i="3"/>
  <c r="AE468" i="3"/>
  <c r="AF468" i="3"/>
  <c r="AG468" i="3"/>
  <c r="AH468" i="3"/>
  <c r="AI468" i="3"/>
  <c r="AJ468" i="3"/>
  <c r="AK468" i="3"/>
  <c r="AL468" i="3"/>
  <c r="AM468" i="3"/>
  <c r="AP468" i="3"/>
  <c r="AR468" i="3"/>
  <c r="AS468" i="3"/>
  <c r="AT468" i="3"/>
  <c r="AU468" i="3"/>
  <c r="AV468" i="3"/>
  <c r="AW468" i="3"/>
  <c r="AX468" i="3"/>
  <c r="AY468" i="3"/>
  <c r="AZ468" i="3"/>
  <c r="BA468" i="3"/>
  <c r="BB468" i="3"/>
  <c r="BC468" i="3"/>
  <c r="BH468" i="3"/>
  <c r="BI468" i="3"/>
  <c r="BN468" i="3"/>
  <c r="BV468" i="3"/>
  <c r="K469" i="3"/>
  <c r="L469" i="3"/>
  <c r="M469" i="3"/>
  <c r="N469" i="3"/>
  <c r="O469" i="3"/>
  <c r="P469" i="3"/>
  <c r="T469" i="3"/>
  <c r="U469" i="3"/>
  <c r="V469" i="3"/>
  <c r="W469" i="3"/>
  <c r="X469" i="3"/>
  <c r="Y469" i="3"/>
  <c r="Z469" i="3"/>
  <c r="AA469" i="3"/>
  <c r="AB469" i="3"/>
  <c r="AD469" i="3"/>
  <c r="AE469" i="3"/>
  <c r="AF469" i="3"/>
  <c r="AG469" i="3"/>
  <c r="AH469" i="3"/>
  <c r="AI469" i="3"/>
  <c r="AJ469" i="3"/>
  <c r="AK469" i="3"/>
  <c r="AL469" i="3"/>
  <c r="AM469" i="3"/>
  <c r="AP469" i="3"/>
  <c r="AR469" i="3"/>
  <c r="AS469" i="3"/>
  <c r="AT469" i="3"/>
  <c r="AU469" i="3"/>
  <c r="AV469" i="3"/>
  <c r="AW469" i="3"/>
  <c r="AX469" i="3"/>
  <c r="AY469" i="3"/>
  <c r="AZ469" i="3"/>
  <c r="BA469" i="3"/>
  <c r="BB469" i="3"/>
  <c r="BC469" i="3"/>
  <c r="BH469" i="3"/>
  <c r="BI469" i="3"/>
  <c r="BN469" i="3"/>
  <c r="BV469" i="3"/>
  <c r="K470" i="3"/>
  <c r="L470" i="3"/>
  <c r="M470" i="3"/>
  <c r="N470" i="3"/>
  <c r="O470" i="3"/>
  <c r="P470" i="3"/>
  <c r="T470" i="3"/>
  <c r="U470" i="3"/>
  <c r="V470" i="3"/>
  <c r="W470" i="3"/>
  <c r="X470" i="3"/>
  <c r="Y470" i="3"/>
  <c r="Z470" i="3"/>
  <c r="AA470" i="3"/>
  <c r="AB470" i="3"/>
  <c r="AD470" i="3"/>
  <c r="AE470" i="3"/>
  <c r="AF470" i="3"/>
  <c r="AG470" i="3"/>
  <c r="AH470" i="3"/>
  <c r="AI470" i="3"/>
  <c r="AJ470" i="3"/>
  <c r="AK470" i="3"/>
  <c r="AL470" i="3"/>
  <c r="AM470" i="3"/>
  <c r="AP470" i="3"/>
  <c r="AR470" i="3"/>
  <c r="AS470" i="3"/>
  <c r="AT470" i="3"/>
  <c r="AU470" i="3"/>
  <c r="AV470" i="3"/>
  <c r="AW470" i="3"/>
  <c r="AX470" i="3"/>
  <c r="AY470" i="3"/>
  <c r="AZ470" i="3"/>
  <c r="BA470" i="3"/>
  <c r="BB470" i="3"/>
  <c r="BC470" i="3"/>
  <c r="BH470" i="3"/>
  <c r="BI470" i="3"/>
  <c r="BN470" i="3"/>
  <c r="BV470" i="3"/>
  <c r="K471" i="3"/>
  <c r="L471" i="3"/>
  <c r="M471" i="3"/>
  <c r="N471" i="3"/>
  <c r="O471" i="3"/>
  <c r="P471" i="3"/>
  <c r="T471" i="3"/>
  <c r="U471" i="3"/>
  <c r="V471" i="3"/>
  <c r="W471" i="3"/>
  <c r="X471" i="3"/>
  <c r="Y471" i="3"/>
  <c r="Z471" i="3"/>
  <c r="AA471" i="3"/>
  <c r="AB471" i="3"/>
  <c r="AD471" i="3"/>
  <c r="AE471" i="3"/>
  <c r="AF471" i="3"/>
  <c r="AG471" i="3"/>
  <c r="AH471" i="3"/>
  <c r="AI471" i="3"/>
  <c r="AJ471" i="3"/>
  <c r="AK471" i="3"/>
  <c r="AL471" i="3"/>
  <c r="AM471" i="3"/>
  <c r="AP471" i="3"/>
  <c r="AR471" i="3"/>
  <c r="AS471" i="3"/>
  <c r="AT471" i="3"/>
  <c r="AU471" i="3"/>
  <c r="AV471" i="3"/>
  <c r="AW471" i="3"/>
  <c r="AX471" i="3"/>
  <c r="AY471" i="3"/>
  <c r="AZ471" i="3"/>
  <c r="BA471" i="3"/>
  <c r="BB471" i="3"/>
  <c r="BC471" i="3"/>
  <c r="BH471" i="3"/>
  <c r="BI471" i="3"/>
  <c r="BN471" i="3"/>
  <c r="BV471" i="3"/>
  <c r="K472" i="3"/>
  <c r="L472" i="3"/>
  <c r="M472" i="3"/>
  <c r="N472" i="3"/>
  <c r="O472" i="3"/>
  <c r="P472" i="3"/>
  <c r="T472" i="3"/>
  <c r="U472" i="3"/>
  <c r="V472" i="3"/>
  <c r="W472" i="3"/>
  <c r="X472" i="3"/>
  <c r="Y472" i="3"/>
  <c r="Z472" i="3"/>
  <c r="AA472" i="3"/>
  <c r="AB472" i="3"/>
  <c r="AD472" i="3"/>
  <c r="AE472" i="3"/>
  <c r="AF472" i="3"/>
  <c r="AG472" i="3"/>
  <c r="AH472" i="3"/>
  <c r="AI472" i="3"/>
  <c r="AJ472" i="3"/>
  <c r="AK472" i="3"/>
  <c r="AL472" i="3"/>
  <c r="AM472" i="3"/>
  <c r="AP472" i="3"/>
  <c r="AR472" i="3"/>
  <c r="AS472" i="3"/>
  <c r="AT472" i="3"/>
  <c r="AU472" i="3"/>
  <c r="AV472" i="3"/>
  <c r="AW472" i="3"/>
  <c r="AX472" i="3"/>
  <c r="AY472" i="3"/>
  <c r="AZ472" i="3"/>
  <c r="BA472" i="3"/>
  <c r="BB472" i="3"/>
  <c r="BC472" i="3"/>
  <c r="BH472" i="3"/>
  <c r="BI472" i="3"/>
  <c r="BN472" i="3"/>
  <c r="BV472" i="3"/>
  <c r="K473" i="3"/>
  <c r="L473" i="3"/>
  <c r="M473" i="3"/>
  <c r="N473" i="3"/>
  <c r="O473" i="3"/>
  <c r="P473" i="3"/>
  <c r="T473" i="3"/>
  <c r="U473" i="3"/>
  <c r="V473" i="3"/>
  <c r="W473" i="3"/>
  <c r="X473" i="3"/>
  <c r="Y473" i="3"/>
  <c r="Z473" i="3"/>
  <c r="AA473" i="3"/>
  <c r="AB473" i="3"/>
  <c r="AD473" i="3"/>
  <c r="AE473" i="3"/>
  <c r="AF473" i="3"/>
  <c r="AG473" i="3"/>
  <c r="AH473" i="3"/>
  <c r="AI473" i="3"/>
  <c r="AJ473" i="3"/>
  <c r="AK473" i="3"/>
  <c r="AL473" i="3"/>
  <c r="AM473" i="3"/>
  <c r="AP473" i="3"/>
  <c r="AR473" i="3"/>
  <c r="AS473" i="3"/>
  <c r="AT473" i="3"/>
  <c r="AU473" i="3"/>
  <c r="AV473" i="3"/>
  <c r="AW473" i="3"/>
  <c r="AX473" i="3"/>
  <c r="AY473" i="3"/>
  <c r="AZ473" i="3"/>
  <c r="BA473" i="3"/>
  <c r="BB473" i="3"/>
  <c r="BC473" i="3"/>
  <c r="BH473" i="3"/>
  <c r="BI473" i="3"/>
  <c r="BN473" i="3"/>
  <c r="BV473" i="3"/>
  <c r="K474" i="3"/>
  <c r="L474" i="3"/>
  <c r="M474" i="3"/>
  <c r="N474" i="3"/>
  <c r="O474" i="3"/>
  <c r="P474" i="3"/>
  <c r="T474" i="3"/>
  <c r="U474" i="3"/>
  <c r="V474" i="3"/>
  <c r="W474" i="3"/>
  <c r="X474" i="3"/>
  <c r="Y474" i="3"/>
  <c r="Z474" i="3"/>
  <c r="AA474" i="3"/>
  <c r="AB474" i="3"/>
  <c r="AD474" i="3"/>
  <c r="AE474" i="3"/>
  <c r="AF474" i="3"/>
  <c r="AG474" i="3"/>
  <c r="AH474" i="3"/>
  <c r="AI474" i="3"/>
  <c r="AJ474" i="3"/>
  <c r="AK474" i="3"/>
  <c r="AL474" i="3"/>
  <c r="AM474" i="3"/>
  <c r="AP474" i="3"/>
  <c r="AR474" i="3"/>
  <c r="AS474" i="3"/>
  <c r="AT474" i="3"/>
  <c r="AU474" i="3"/>
  <c r="AV474" i="3"/>
  <c r="AW474" i="3"/>
  <c r="AX474" i="3"/>
  <c r="AY474" i="3"/>
  <c r="AZ474" i="3"/>
  <c r="BA474" i="3"/>
  <c r="BB474" i="3"/>
  <c r="BC474" i="3"/>
  <c r="BH474" i="3"/>
  <c r="BI474" i="3"/>
  <c r="BN474" i="3"/>
  <c r="BV474" i="3"/>
  <c r="K475" i="3"/>
  <c r="L475" i="3"/>
  <c r="M475" i="3"/>
  <c r="N475" i="3"/>
  <c r="O475" i="3"/>
  <c r="P475" i="3"/>
  <c r="T475" i="3"/>
  <c r="U475" i="3"/>
  <c r="V475" i="3"/>
  <c r="W475" i="3"/>
  <c r="X475" i="3"/>
  <c r="Y475" i="3"/>
  <c r="Z475" i="3"/>
  <c r="AA475" i="3"/>
  <c r="AB475" i="3"/>
  <c r="AD475" i="3"/>
  <c r="AE475" i="3"/>
  <c r="AF475" i="3"/>
  <c r="AG475" i="3"/>
  <c r="AH475" i="3"/>
  <c r="AI475" i="3"/>
  <c r="AJ475" i="3"/>
  <c r="AK475" i="3"/>
  <c r="AL475" i="3"/>
  <c r="AM475" i="3"/>
  <c r="AP475" i="3"/>
  <c r="AR475" i="3"/>
  <c r="AS475" i="3"/>
  <c r="AT475" i="3"/>
  <c r="AU475" i="3"/>
  <c r="AV475" i="3"/>
  <c r="AW475" i="3"/>
  <c r="AX475" i="3"/>
  <c r="AY475" i="3"/>
  <c r="AZ475" i="3"/>
  <c r="BA475" i="3"/>
  <c r="BB475" i="3"/>
  <c r="BC475" i="3"/>
  <c r="BH475" i="3"/>
  <c r="BI475" i="3"/>
  <c r="BN475" i="3"/>
  <c r="BV475" i="3"/>
  <c r="K476" i="3"/>
  <c r="L476" i="3"/>
  <c r="M476" i="3"/>
  <c r="N476" i="3"/>
  <c r="O476" i="3"/>
  <c r="P476" i="3"/>
  <c r="T476" i="3"/>
  <c r="U476" i="3"/>
  <c r="V476" i="3"/>
  <c r="W476" i="3"/>
  <c r="X476" i="3"/>
  <c r="Y476" i="3"/>
  <c r="Z476" i="3"/>
  <c r="AA476" i="3"/>
  <c r="AB476" i="3"/>
  <c r="AD476" i="3"/>
  <c r="AE476" i="3"/>
  <c r="AF476" i="3"/>
  <c r="AG476" i="3"/>
  <c r="AH476" i="3"/>
  <c r="AI476" i="3"/>
  <c r="AJ476" i="3"/>
  <c r="AK476" i="3"/>
  <c r="AL476" i="3"/>
  <c r="AM476" i="3"/>
  <c r="AP476" i="3"/>
  <c r="AR476" i="3"/>
  <c r="AS476" i="3"/>
  <c r="AT476" i="3"/>
  <c r="AU476" i="3"/>
  <c r="AV476" i="3"/>
  <c r="AW476" i="3"/>
  <c r="AX476" i="3"/>
  <c r="AY476" i="3"/>
  <c r="AZ476" i="3"/>
  <c r="BA476" i="3"/>
  <c r="BB476" i="3"/>
  <c r="BC476" i="3"/>
  <c r="BH476" i="3"/>
  <c r="BI476" i="3"/>
  <c r="BN476" i="3"/>
  <c r="BV476" i="3"/>
  <c r="K477" i="3"/>
  <c r="L477" i="3"/>
  <c r="M477" i="3"/>
  <c r="N477" i="3"/>
  <c r="O477" i="3"/>
  <c r="P477" i="3"/>
  <c r="T477" i="3"/>
  <c r="U477" i="3"/>
  <c r="V477" i="3"/>
  <c r="W477" i="3"/>
  <c r="X477" i="3"/>
  <c r="Y477" i="3"/>
  <c r="Z477" i="3"/>
  <c r="AA477" i="3"/>
  <c r="AB477" i="3"/>
  <c r="AD477" i="3"/>
  <c r="AE477" i="3"/>
  <c r="AF477" i="3"/>
  <c r="AG477" i="3"/>
  <c r="AH477" i="3"/>
  <c r="AI477" i="3"/>
  <c r="AJ477" i="3"/>
  <c r="AK477" i="3"/>
  <c r="AL477" i="3"/>
  <c r="AM477" i="3"/>
  <c r="AP477" i="3"/>
  <c r="AR477" i="3"/>
  <c r="AS477" i="3"/>
  <c r="AT477" i="3"/>
  <c r="AU477" i="3"/>
  <c r="AV477" i="3"/>
  <c r="AW477" i="3"/>
  <c r="AX477" i="3"/>
  <c r="AY477" i="3"/>
  <c r="AZ477" i="3"/>
  <c r="BA477" i="3"/>
  <c r="BB477" i="3"/>
  <c r="BC477" i="3"/>
  <c r="BH477" i="3"/>
  <c r="BI477" i="3"/>
  <c r="BN477" i="3"/>
  <c r="BV477" i="3"/>
  <c r="K478" i="3"/>
  <c r="L478" i="3"/>
  <c r="M478" i="3"/>
  <c r="N478" i="3"/>
  <c r="O478" i="3"/>
  <c r="P478" i="3"/>
  <c r="T478" i="3"/>
  <c r="U478" i="3"/>
  <c r="V478" i="3"/>
  <c r="W478" i="3"/>
  <c r="X478" i="3"/>
  <c r="Y478" i="3"/>
  <c r="Z478" i="3"/>
  <c r="AA478" i="3"/>
  <c r="AB478" i="3"/>
  <c r="AD478" i="3"/>
  <c r="AE478" i="3"/>
  <c r="AF478" i="3"/>
  <c r="AG478" i="3"/>
  <c r="AH478" i="3"/>
  <c r="AI478" i="3"/>
  <c r="AJ478" i="3"/>
  <c r="AK478" i="3"/>
  <c r="AL478" i="3"/>
  <c r="AM478" i="3"/>
  <c r="AP478" i="3"/>
  <c r="AR478" i="3"/>
  <c r="AS478" i="3"/>
  <c r="AT478" i="3"/>
  <c r="AU478" i="3"/>
  <c r="AV478" i="3"/>
  <c r="AW478" i="3"/>
  <c r="AX478" i="3"/>
  <c r="AY478" i="3"/>
  <c r="AZ478" i="3"/>
  <c r="BA478" i="3"/>
  <c r="BB478" i="3"/>
  <c r="BC478" i="3"/>
  <c r="BH478" i="3"/>
  <c r="BI478" i="3"/>
  <c r="BN478" i="3"/>
  <c r="BV478" i="3"/>
  <c r="K479" i="3"/>
  <c r="L479" i="3"/>
  <c r="M479" i="3"/>
  <c r="N479" i="3"/>
  <c r="O479" i="3"/>
  <c r="P479" i="3"/>
  <c r="T479" i="3"/>
  <c r="U479" i="3"/>
  <c r="V479" i="3"/>
  <c r="W479" i="3"/>
  <c r="X479" i="3"/>
  <c r="Y479" i="3"/>
  <c r="Z479" i="3"/>
  <c r="AA479" i="3"/>
  <c r="AB479" i="3"/>
  <c r="AD479" i="3"/>
  <c r="AE479" i="3"/>
  <c r="AF479" i="3"/>
  <c r="AG479" i="3"/>
  <c r="AH479" i="3"/>
  <c r="AI479" i="3"/>
  <c r="AJ479" i="3"/>
  <c r="AK479" i="3"/>
  <c r="AL479" i="3"/>
  <c r="AM479" i="3"/>
  <c r="AP479" i="3"/>
  <c r="AR479" i="3"/>
  <c r="AS479" i="3"/>
  <c r="AT479" i="3"/>
  <c r="AU479" i="3"/>
  <c r="AV479" i="3"/>
  <c r="AW479" i="3"/>
  <c r="AX479" i="3"/>
  <c r="AY479" i="3"/>
  <c r="AZ479" i="3"/>
  <c r="BA479" i="3"/>
  <c r="BB479" i="3"/>
  <c r="BC479" i="3"/>
  <c r="BH479" i="3"/>
  <c r="BI479" i="3"/>
  <c r="BN479" i="3"/>
  <c r="BV479" i="3"/>
  <c r="K480" i="3"/>
  <c r="L480" i="3"/>
  <c r="M480" i="3"/>
  <c r="N480" i="3"/>
  <c r="O480" i="3"/>
  <c r="P480" i="3"/>
  <c r="T480" i="3"/>
  <c r="U480" i="3"/>
  <c r="V480" i="3"/>
  <c r="W480" i="3"/>
  <c r="X480" i="3"/>
  <c r="Y480" i="3"/>
  <c r="Z480" i="3"/>
  <c r="AA480" i="3"/>
  <c r="AB480" i="3"/>
  <c r="AD480" i="3"/>
  <c r="AE480" i="3"/>
  <c r="AF480" i="3"/>
  <c r="AG480" i="3"/>
  <c r="AH480" i="3"/>
  <c r="AI480" i="3"/>
  <c r="AJ480" i="3"/>
  <c r="AK480" i="3"/>
  <c r="AL480" i="3"/>
  <c r="AM480" i="3"/>
  <c r="AP480" i="3"/>
  <c r="AR480" i="3"/>
  <c r="AS480" i="3"/>
  <c r="AT480" i="3"/>
  <c r="AU480" i="3"/>
  <c r="AV480" i="3"/>
  <c r="AW480" i="3"/>
  <c r="AX480" i="3"/>
  <c r="AY480" i="3"/>
  <c r="AZ480" i="3"/>
  <c r="BA480" i="3"/>
  <c r="BB480" i="3"/>
  <c r="BC480" i="3"/>
  <c r="BH480" i="3"/>
  <c r="BI480" i="3"/>
  <c r="BN480" i="3"/>
  <c r="BV480" i="3"/>
  <c r="K481" i="3"/>
  <c r="L481" i="3"/>
  <c r="M481" i="3"/>
  <c r="N481" i="3"/>
  <c r="O481" i="3"/>
  <c r="P481" i="3"/>
  <c r="T481" i="3"/>
  <c r="U481" i="3"/>
  <c r="V481" i="3"/>
  <c r="W481" i="3"/>
  <c r="X481" i="3"/>
  <c r="Y481" i="3"/>
  <c r="Z481" i="3"/>
  <c r="AA481" i="3"/>
  <c r="AB481" i="3"/>
  <c r="AD481" i="3"/>
  <c r="AE481" i="3"/>
  <c r="AF481" i="3"/>
  <c r="AG481" i="3"/>
  <c r="AH481" i="3"/>
  <c r="AI481" i="3"/>
  <c r="AJ481" i="3"/>
  <c r="AK481" i="3"/>
  <c r="AL481" i="3"/>
  <c r="AM481" i="3"/>
  <c r="AP481" i="3"/>
  <c r="AR481" i="3"/>
  <c r="AS481" i="3"/>
  <c r="AT481" i="3"/>
  <c r="AU481" i="3"/>
  <c r="AV481" i="3"/>
  <c r="AW481" i="3"/>
  <c r="AX481" i="3"/>
  <c r="AY481" i="3"/>
  <c r="AZ481" i="3"/>
  <c r="BA481" i="3"/>
  <c r="BB481" i="3"/>
  <c r="BC481" i="3"/>
  <c r="BH481" i="3"/>
  <c r="BI481" i="3"/>
  <c r="BN481" i="3"/>
  <c r="BV481" i="3"/>
  <c r="K482" i="3"/>
  <c r="L482" i="3"/>
  <c r="M482" i="3"/>
  <c r="N482" i="3"/>
  <c r="O482" i="3"/>
  <c r="P482" i="3"/>
  <c r="T482" i="3"/>
  <c r="U482" i="3"/>
  <c r="V482" i="3"/>
  <c r="W482" i="3"/>
  <c r="X482" i="3"/>
  <c r="Y482" i="3"/>
  <c r="Z482" i="3"/>
  <c r="AA482" i="3"/>
  <c r="AB482" i="3"/>
  <c r="AD482" i="3"/>
  <c r="AE482" i="3"/>
  <c r="AF482" i="3"/>
  <c r="AG482" i="3"/>
  <c r="AH482" i="3"/>
  <c r="AI482" i="3"/>
  <c r="AJ482" i="3"/>
  <c r="AK482" i="3"/>
  <c r="AL482" i="3"/>
  <c r="AM482" i="3"/>
  <c r="AP482" i="3"/>
  <c r="AR482" i="3"/>
  <c r="AS482" i="3"/>
  <c r="AT482" i="3"/>
  <c r="AU482" i="3"/>
  <c r="AV482" i="3"/>
  <c r="AW482" i="3"/>
  <c r="AX482" i="3"/>
  <c r="AY482" i="3"/>
  <c r="AZ482" i="3"/>
  <c r="BA482" i="3"/>
  <c r="BB482" i="3"/>
  <c r="BC482" i="3"/>
  <c r="BH482" i="3"/>
  <c r="BI482" i="3"/>
  <c r="BN482" i="3"/>
  <c r="BV482" i="3"/>
  <c r="K483" i="3"/>
  <c r="L483" i="3"/>
  <c r="M483" i="3"/>
  <c r="N483" i="3"/>
  <c r="O483" i="3"/>
  <c r="P483" i="3"/>
  <c r="T483" i="3"/>
  <c r="U483" i="3"/>
  <c r="V483" i="3"/>
  <c r="W483" i="3"/>
  <c r="X483" i="3"/>
  <c r="Y483" i="3"/>
  <c r="Z483" i="3"/>
  <c r="AA483" i="3"/>
  <c r="AB483" i="3"/>
  <c r="AD483" i="3"/>
  <c r="AE483" i="3"/>
  <c r="AF483" i="3"/>
  <c r="AG483" i="3"/>
  <c r="AH483" i="3"/>
  <c r="AI483" i="3"/>
  <c r="AJ483" i="3"/>
  <c r="AK483" i="3"/>
  <c r="AL483" i="3"/>
  <c r="AM483" i="3"/>
  <c r="AP483" i="3"/>
  <c r="AR483" i="3"/>
  <c r="AS483" i="3"/>
  <c r="AT483" i="3"/>
  <c r="AU483" i="3"/>
  <c r="AV483" i="3"/>
  <c r="AW483" i="3"/>
  <c r="AX483" i="3"/>
  <c r="AY483" i="3"/>
  <c r="AZ483" i="3"/>
  <c r="BA483" i="3"/>
  <c r="BB483" i="3"/>
  <c r="BC483" i="3"/>
  <c r="BH483" i="3"/>
  <c r="BI483" i="3"/>
  <c r="BN483" i="3"/>
  <c r="BV483" i="3"/>
  <c r="K484" i="3"/>
  <c r="L484" i="3"/>
  <c r="M484" i="3"/>
  <c r="N484" i="3"/>
  <c r="O484" i="3"/>
  <c r="P484" i="3"/>
  <c r="T484" i="3"/>
  <c r="U484" i="3"/>
  <c r="V484" i="3"/>
  <c r="W484" i="3"/>
  <c r="X484" i="3"/>
  <c r="Y484" i="3"/>
  <c r="Z484" i="3"/>
  <c r="AA484" i="3"/>
  <c r="AB484" i="3"/>
  <c r="AD484" i="3"/>
  <c r="AE484" i="3"/>
  <c r="AF484" i="3"/>
  <c r="AG484" i="3"/>
  <c r="AH484" i="3"/>
  <c r="AI484" i="3"/>
  <c r="AJ484" i="3"/>
  <c r="AK484" i="3"/>
  <c r="AL484" i="3"/>
  <c r="AM484" i="3"/>
  <c r="AP484" i="3"/>
  <c r="AR484" i="3"/>
  <c r="AS484" i="3"/>
  <c r="AT484" i="3"/>
  <c r="AU484" i="3"/>
  <c r="AV484" i="3"/>
  <c r="AW484" i="3"/>
  <c r="AX484" i="3"/>
  <c r="AY484" i="3"/>
  <c r="AZ484" i="3"/>
  <c r="BA484" i="3"/>
  <c r="BB484" i="3"/>
  <c r="BC484" i="3"/>
  <c r="BH484" i="3"/>
  <c r="BI484" i="3"/>
  <c r="BN484" i="3"/>
  <c r="BV484" i="3"/>
  <c r="K485" i="3"/>
  <c r="L485" i="3"/>
  <c r="M485" i="3"/>
  <c r="N485" i="3"/>
  <c r="O485" i="3"/>
  <c r="P485" i="3"/>
  <c r="T485" i="3"/>
  <c r="U485" i="3"/>
  <c r="V485" i="3"/>
  <c r="W485" i="3"/>
  <c r="X485" i="3"/>
  <c r="Y485" i="3"/>
  <c r="Z485" i="3"/>
  <c r="AA485" i="3"/>
  <c r="AB485" i="3"/>
  <c r="AD485" i="3"/>
  <c r="AE485" i="3"/>
  <c r="AF485" i="3"/>
  <c r="AG485" i="3"/>
  <c r="AH485" i="3"/>
  <c r="AI485" i="3"/>
  <c r="AJ485" i="3"/>
  <c r="AK485" i="3"/>
  <c r="AL485" i="3"/>
  <c r="AM485" i="3"/>
  <c r="AP485" i="3"/>
  <c r="AR485" i="3"/>
  <c r="AS485" i="3"/>
  <c r="AT485" i="3"/>
  <c r="AU485" i="3"/>
  <c r="AV485" i="3"/>
  <c r="AW485" i="3"/>
  <c r="AX485" i="3"/>
  <c r="AY485" i="3"/>
  <c r="AZ485" i="3"/>
  <c r="BA485" i="3"/>
  <c r="BB485" i="3"/>
  <c r="BC485" i="3"/>
  <c r="BH485" i="3"/>
  <c r="BI485" i="3"/>
  <c r="BN485" i="3"/>
  <c r="BV485" i="3"/>
  <c r="K486" i="3"/>
  <c r="L486" i="3"/>
  <c r="M486" i="3"/>
  <c r="N486" i="3"/>
  <c r="O486" i="3"/>
  <c r="P486" i="3"/>
  <c r="T486" i="3"/>
  <c r="U486" i="3"/>
  <c r="V486" i="3"/>
  <c r="W486" i="3"/>
  <c r="X486" i="3"/>
  <c r="Y486" i="3"/>
  <c r="Z486" i="3"/>
  <c r="AA486" i="3"/>
  <c r="AB486" i="3"/>
  <c r="AD486" i="3"/>
  <c r="AE486" i="3"/>
  <c r="AF486" i="3"/>
  <c r="AG486" i="3"/>
  <c r="AH486" i="3"/>
  <c r="AI486" i="3"/>
  <c r="AJ486" i="3"/>
  <c r="AK486" i="3"/>
  <c r="AL486" i="3"/>
  <c r="AM486" i="3"/>
  <c r="AP486" i="3"/>
  <c r="AR486" i="3"/>
  <c r="AS486" i="3"/>
  <c r="AT486" i="3"/>
  <c r="AU486" i="3"/>
  <c r="AV486" i="3"/>
  <c r="AW486" i="3"/>
  <c r="AX486" i="3"/>
  <c r="AY486" i="3"/>
  <c r="AZ486" i="3"/>
  <c r="BA486" i="3"/>
  <c r="BB486" i="3"/>
  <c r="BC486" i="3"/>
  <c r="BH486" i="3"/>
  <c r="BI486" i="3"/>
  <c r="BN486" i="3"/>
  <c r="BV486" i="3"/>
  <c r="K487" i="3"/>
  <c r="L487" i="3"/>
  <c r="M487" i="3"/>
  <c r="N487" i="3"/>
  <c r="O487" i="3"/>
  <c r="P487" i="3"/>
  <c r="T487" i="3"/>
  <c r="U487" i="3"/>
  <c r="V487" i="3"/>
  <c r="W487" i="3"/>
  <c r="X487" i="3"/>
  <c r="Y487" i="3"/>
  <c r="Z487" i="3"/>
  <c r="AA487" i="3"/>
  <c r="AB487" i="3"/>
  <c r="AD487" i="3"/>
  <c r="AE487" i="3"/>
  <c r="AF487" i="3"/>
  <c r="AG487" i="3"/>
  <c r="AH487" i="3"/>
  <c r="AI487" i="3"/>
  <c r="AJ487" i="3"/>
  <c r="AK487" i="3"/>
  <c r="AL487" i="3"/>
  <c r="AM487" i="3"/>
  <c r="AP487" i="3"/>
  <c r="AR487" i="3"/>
  <c r="AS487" i="3"/>
  <c r="AT487" i="3"/>
  <c r="AU487" i="3"/>
  <c r="AV487" i="3"/>
  <c r="AW487" i="3"/>
  <c r="AX487" i="3"/>
  <c r="AY487" i="3"/>
  <c r="AZ487" i="3"/>
  <c r="BA487" i="3"/>
  <c r="BB487" i="3"/>
  <c r="BC487" i="3"/>
  <c r="BH487" i="3"/>
  <c r="BI487" i="3"/>
  <c r="BN487" i="3"/>
  <c r="BV487" i="3"/>
  <c r="K488" i="3"/>
  <c r="L488" i="3"/>
  <c r="M488" i="3"/>
  <c r="N488" i="3"/>
  <c r="O488" i="3"/>
  <c r="P488" i="3"/>
  <c r="T488" i="3"/>
  <c r="U488" i="3"/>
  <c r="V488" i="3"/>
  <c r="W488" i="3"/>
  <c r="X488" i="3"/>
  <c r="Y488" i="3"/>
  <c r="Z488" i="3"/>
  <c r="AA488" i="3"/>
  <c r="AB488" i="3"/>
  <c r="AD488" i="3"/>
  <c r="AE488" i="3"/>
  <c r="AF488" i="3"/>
  <c r="AG488" i="3"/>
  <c r="AH488" i="3"/>
  <c r="AI488" i="3"/>
  <c r="AJ488" i="3"/>
  <c r="AK488" i="3"/>
  <c r="AL488" i="3"/>
  <c r="AM488" i="3"/>
  <c r="AP488" i="3"/>
  <c r="AR488" i="3"/>
  <c r="AS488" i="3"/>
  <c r="AT488" i="3"/>
  <c r="AU488" i="3"/>
  <c r="AV488" i="3"/>
  <c r="AW488" i="3"/>
  <c r="AX488" i="3"/>
  <c r="AY488" i="3"/>
  <c r="AZ488" i="3"/>
  <c r="BA488" i="3"/>
  <c r="BB488" i="3"/>
  <c r="BC488" i="3"/>
  <c r="BH488" i="3"/>
  <c r="BI488" i="3"/>
  <c r="BN488" i="3"/>
  <c r="BV488" i="3"/>
  <c r="K489" i="3"/>
  <c r="L489" i="3"/>
  <c r="M489" i="3"/>
  <c r="N489" i="3"/>
  <c r="O489" i="3"/>
  <c r="P489" i="3"/>
  <c r="T489" i="3"/>
  <c r="U489" i="3"/>
  <c r="V489" i="3"/>
  <c r="W489" i="3"/>
  <c r="X489" i="3"/>
  <c r="Y489" i="3"/>
  <c r="Z489" i="3"/>
  <c r="AA489" i="3"/>
  <c r="AB489" i="3"/>
  <c r="AD489" i="3"/>
  <c r="AE489" i="3"/>
  <c r="AF489" i="3"/>
  <c r="AG489" i="3"/>
  <c r="AH489" i="3"/>
  <c r="AI489" i="3"/>
  <c r="AJ489" i="3"/>
  <c r="AK489" i="3"/>
  <c r="AL489" i="3"/>
  <c r="AM489" i="3"/>
  <c r="AP489" i="3"/>
  <c r="AR489" i="3"/>
  <c r="AS489" i="3"/>
  <c r="AT489" i="3"/>
  <c r="AU489" i="3"/>
  <c r="AV489" i="3"/>
  <c r="AW489" i="3"/>
  <c r="AX489" i="3"/>
  <c r="AY489" i="3"/>
  <c r="AZ489" i="3"/>
  <c r="BA489" i="3"/>
  <c r="BB489" i="3"/>
  <c r="BC489" i="3"/>
  <c r="BH489" i="3"/>
  <c r="BI489" i="3"/>
  <c r="BN489" i="3"/>
  <c r="BV489" i="3"/>
  <c r="K490" i="3"/>
  <c r="L490" i="3"/>
  <c r="M490" i="3"/>
  <c r="N490" i="3"/>
  <c r="O490" i="3"/>
  <c r="P490" i="3"/>
  <c r="T490" i="3"/>
  <c r="U490" i="3"/>
  <c r="V490" i="3"/>
  <c r="W490" i="3"/>
  <c r="X490" i="3"/>
  <c r="Y490" i="3"/>
  <c r="Z490" i="3"/>
  <c r="AA490" i="3"/>
  <c r="AB490" i="3"/>
  <c r="AD490" i="3"/>
  <c r="AE490" i="3"/>
  <c r="AF490" i="3"/>
  <c r="AG490" i="3"/>
  <c r="AH490" i="3"/>
  <c r="AI490" i="3"/>
  <c r="AJ490" i="3"/>
  <c r="AK490" i="3"/>
  <c r="AL490" i="3"/>
  <c r="AM490" i="3"/>
  <c r="AP490" i="3"/>
  <c r="AR490" i="3"/>
  <c r="AS490" i="3"/>
  <c r="AT490" i="3"/>
  <c r="AU490" i="3"/>
  <c r="AV490" i="3"/>
  <c r="AW490" i="3"/>
  <c r="AX490" i="3"/>
  <c r="AY490" i="3"/>
  <c r="AZ490" i="3"/>
  <c r="BA490" i="3"/>
  <c r="BB490" i="3"/>
  <c r="BC490" i="3"/>
  <c r="BH490" i="3"/>
  <c r="BI490" i="3"/>
  <c r="BN490" i="3"/>
  <c r="BV490" i="3"/>
  <c r="K491" i="3"/>
  <c r="L491" i="3"/>
  <c r="M491" i="3"/>
  <c r="N491" i="3"/>
  <c r="O491" i="3"/>
  <c r="P491" i="3"/>
  <c r="T491" i="3"/>
  <c r="U491" i="3"/>
  <c r="V491" i="3"/>
  <c r="W491" i="3"/>
  <c r="X491" i="3"/>
  <c r="Y491" i="3"/>
  <c r="Z491" i="3"/>
  <c r="AA491" i="3"/>
  <c r="AB491" i="3"/>
  <c r="AD491" i="3"/>
  <c r="AE491" i="3"/>
  <c r="AF491" i="3"/>
  <c r="AG491" i="3"/>
  <c r="AH491" i="3"/>
  <c r="AI491" i="3"/>
  <c r="AJ491" i="3"/>
  <c r="AK491" i="3"/>
  <c r="AL491" i="3"/>
  <c r="AM491" i="3"/>
  <c r="AP491" i="3"/>
  <c r="AR491" i="3"/>
  <c r="AS491" i="3"/>
  <c r="AT491" i="3"/>
  <c r="AU491" i="3"/>
  <c r="AV491" i="3"/>
  <c r="AW491" i="3"/>
  <c r="AX491" i="3"/>
  <c r="AY491" i="3"/>
  <c r="AZ491" i="3"/>
  <c r="BA491" i="3"/>
  <c r="BB491" i="3"/>
  <c r="BC491" i="3"/>
  <c r="BH491" i="3"/>
  <c r="BI491" i="3"/>
  <c r="BN491" i="3"/>
  <c r="BV491" i="3"/>
  <c r="K492" i="3"/>
  <c r="L492" i="3"/>
  <c r="M492" i="3"/>
  <c r="N492" i="3"/>
  <c r="O492" i="3"/>
  <c r="P492" i="3"/>
  <c r="T492" i="3"/>
  <c r="U492" i="3"/>
  <c r="V492" i="3"/>
  <c r="W492" i="3"/>
  <c r="X492" i="3"/>
  <c r="Y492" i="3"/>
  <c r="Z492" i="3"/>
  <c r="AA492" i="3"/>
  <c r="AB492" i="3"/>
  <c r="AD492" i="3"/>
  <c r="AE492" i="3"/>
  <c r="AF492" i="3"/>
  <c r="AG492" i="3"/>
  <c r="AH492" i="3"/>
  <c r="AI492" i="3"/>
  <c r="AJ492" i="3"/>
  <c r="AK492" i="3"/>
  <c r="AL492" i="3"/>
  <c r="AM492" i="3"/>
  <c r="AP492" i="3"/>
  <c r="AR492" i="3"/>
  <c r="AS492" i="3"/>
  <c r="AT492" i="3"/>
  <c r="AU492" i="3"/>
  <c r="AV492" i="3"/>
  <c r="AW492" i="3"/>
  <c r="AX492" i="3"/>
  <c r="AY492" i="3"/>
  <c r="AZ492" i="3"/>
  <c r="BA492" i="3"/>
  <c r="BB492" i="3"/>
  <c r="BC492" i="3"/>
  <c r="BH492" i="3"/>
  <c r="BI492" i="3"/>
  <c r="BN492" i="3"/>
  <c r="BV492" i="3"/>
  <c r="K493" i="3"/>
  <c r="L493" i="3"/>
  <c r="M493" i="3"/>
  <c r="N493" i="3"/>
  <c r="O493" i="3"/>
  <c r="P493" i="3"/>
  <c r="T493" i="3"/>
  <c r="U493" i="3"/>
  <c r="V493" i="3"/>
  <c r="W493" i="3"/>
  <c r="X493" i="3"/>
  <c r="Y493" i="3"/>
  <c r="Z493" i="3"/>
  <c r="AA493" i="3"/>
  <c r="AB493" i="3"/>
  <c r="AD493" i="3"/>
  <c r="AE493" i="3"/>
  <c r="AF493" i="3"/>
  <c r="AG493" i="3"/>
  <c r="AH493" i="3"/>
  <c r="AI493" i="3"/>
  <c r="AJ493" i="3"/>
  <c r="AK493" i="3"/>
  <c r="AL493" i="3"/>
  <c r="AM493" i="3"/>
  <c r="AP493" i="3"/>
  <c r="AR493" i="3"/>
  <c r="AS493" i="3"/>
  <c r="AT493" i="3"/>
  <c r="AU493" i="3"/>
  <c r="AV493" i="3"/>
  <c r="AW493" i="3"/>
  <c r="AX493" i="3"/>
  <c r="AY493" i="3"/>
  <c r="AZ493" i="3"/>
  <c r="BA493" i="3"/>
  <c r="BB493" i="3"/>
  <c r="BC493" i="3"/>
  <c r="BH493" i="3"/>
  <c r="BI493" i="3"/>
  <c r="BN493" i="3"/>
  <c r="BV493" i="3"/>
  <c r="K494" i="3"/>
  <c r="L494" i="3"/>
  <c r="M494" i="3"/>
  <c r="N494" i="3"/>
  <c r="O494" i="3"/>
  <c r="P494" i="3"/>
  <c r="T494" i="3"/>
  <c r="U494" i="3"/>
  <c r="V494" i="3"/>
  <c r="W494" i="3"/>
  <c r="X494" i="3"/>
  <c r="Y494" i="3"/>
  <c r="Z494" i="3"/>
  <c r="AA494" i="3"/>
  <c r="AB494" i="3"/>
  <c r="AD494" i="3"/>
  <c r="AE494" i="3"/>
  <c r="AF494" i="3"/>
  <c r="AG494" i="3"/>
  <c r="AH494" i="3"/>
  <c r="AI494" i="3"/>
  <c r="AJ494" i="3"/>
  <c r="AK494" i="3"/>
  <c r="AL494" i="3"/>
  <c r="AM494" i="3"/>
  <c r="AP494" i="3"/>
  <c r="AR494" i="3"/>
  <c r="AS494" i="3"/>
  <c r="AT494" i="3"/>
  <c r="AU494" i="3"/>
  <c r="AV494" i="3"/>
  <c r="AW494" i="3"/>
  <c r="AX494" i="3"/>
  <c r="AY494" i="3"/>
  <c r="AZ494" i="3"/>
  <c r="BA494" i="3"/>
  <c r="BB494" i="3"/>
  <c r="BC494" i="3"/>
  <c r="BH494" i="3"/>
  <c r="BI494" i="3"/>
  <c r="BN494" i="3"/>
  <c r="BV494" i="3"/>
  <c r="K495" i="3"/>
  <c r="L495" i="3"/>
  <c r="M495" i="3"/>
  <c r="N495" i="3"/>
  <c r="O495" i="3"/>
  <c r="P495" i="3"/>
  <c r="T495" i="3"/>
  <c r="U495" i="3"/>
  <c r="V495" i="3"/>
  <c r="W495" i="3"/>
  <c r="X495" i="3"/>
  <c r="Y495" i="3"/>
  <c r="Z495" i="3"/>
  <c r="AA495" i="3"/>
  <c r="AB495" i="3"/>
  <c r="AD495" i="3"/>
  <c r="AE495" i="3"/>
  <c r="AF495" i="3"/>
  <c r="AG495" i="3"/>
  <c r="AH495" i="3"/>
  <c r="AI495" i="3"/>
  <c r="AJ495" i="3"/>
  <c r="AK495" i="3"/>
  <c r="AL495" i="3"/>
  <c r="AM495" i="3"/>
  <c r="AP495" i="3"/>
  <c r="AR495" i="3"/>
  <c r="AS495" i="3"/>
  <c r="AT495" i="3"/>
  <c r="AU495" i="3"/>
  <c r="AV495" i="3"/>
  <c r="AW495" i="3"/>
  <c r="AX495" i="3"/>
  <c r="AY495" i="3"/>
  <c r="AZ495" i="3"/>
  <c r="BA495" i="3"/>
  <c r="BB495" i="3"/>
  <c r="BC495" i="3"/>
  <c r="BH495" i="3"/>
  <c r="BI495" i="3"/>
  <c r="BN495" i="3"/>
  <c r="BV495" i="3"/>
  <c r="K496" i="3"/>
  <c r="L496" i="3"/>
  <c r="M496" i="3"/>
  <c r="N496" i="3"/>
  <c r="O496" i="3"/>
  <c r="P496" i="3"/>
  <c r="T496" i="3"/>
  <c r="U496" i="3"/>
  <c r="V496" i="3"/>
  <c r="W496" i="3"/>
  <c r="X496" i="3"/>
  <c r="Y496" i="3"/>
  <c r="Z496" i="3"/>
  <c r="AA496" i="3"/>
  <c r="AB496" i="3"/>
  <c r="AD496" i="3"/>
  <c r="AE496" i="3"/>
  <c r="AF496" i="3"/>
  <c r="AG496" i="3"/>
  <c r="AH496" i="3"/>
  <c r="AI496" i="3"/>
  <c r="AJ496" i="3"/>
  <c r="AK496" i="3"/>
  <c r="AL496" i="3"/>
  <c r="AM496" i="3"/>
  <c r="AP496" i="3"/>
  <c r="AR496" i="3"/>
  <c r="AS496" i="3"/>
  <c r="AT496" i="3"/>
  <c r="AU496" i="3"/>
  <c r="AV496" i="3"/>
  <c r="AW496" i="3"/>
  <c r="AX496" i="3"/>
  <c r="AY496" i="3"/>
  <c r="AZ496" i="3"/>
  <c r="BA496" i="3"/>
  <c r="BB496" i="3"/>
  <c r="BC496" i="3"/>
  <c r="BH496" i="3"/>
  <c r="BI496" i="3"/>
  <c r="BN496" i="3"/>
  <c r="BV496" i="3"/>
  <c r="K497" i="3"/>
  <c r="L497" i="3"/>
  <c r="M497" i="3"/>
  <c r="N497" i="3"/>
  <c r="O497" i="3"/>
  <c r="P497" i="3"/>
  <c r="T497" i="3"/>
  <c r="U497" i="3"/>
  <c r="V497" i="3"/>
  <c r="W497" i="3"/>
  <c r="X497" i="3"/>
  <c r="Y497" i="3"/>
  <c r="Z497" i="3"/>
  <c r="AA497" i="3"/>
  <c r="AB497" i="3"/>
  <c r="AD497" i="3"/>
  <c r="AE497" i="3"/>
  <c r="AF497" i="3"/>
  <c r="AG497" i="3"/>
  <c r="AH497" i="3"/>
  <c r="AI497" i="3"/>
  <c r="AJ497" i="3"/>
  <c r="AK497" i="3"/>
  <c r="AL497" i="3"/>
  <c r="AM497" i="3"/>
  <c r="AP497" i="3"/>
  <c r="AR497" i="3"/>
  <c r="AS497" i="3"/>
  <c r="AT497" i="3"/>
  <c r="AU497" i="3"/>
  <c r="AV497" i="3"/>
  <c r="AW497" i="3"/>
  <c r="AX497" i="3"/>
  <c r="AY497" i="3"/>
  <c r="AZ497" i="3"/>
  <c r="BA497" i="3"/>
  <c r="BB497" i="3"/>
  <c r="BC497" i="3"/>
  <c r="BH497" i="3"/>
  <c r="BI497" i="3"/>
  <c r="BN497" i="3"/>
  <c r="BV497" i="3"/>
  <c r="K498" i="3"/>
  <c r="L498" i="3"/>
  <c r="M498" i="3"/>
  <c r="N498" i="3"/>
  <c r="O498" i="3"/>
  <c r="P498" i="3"/>
  <c r="T498" i="3"/>
  <c r="U498" i="3"/>
  <c r="V498" i="3"/>
  <c r="W498" i="3"/>
  <c r="X498" i="3"/>
  <c r="Y498" i="3"/>
  <c r="Z498" i="3"/>
  <c r="AA498" i="3"/>
  <c r="AB498" i="3"/>
  <c r="AD498" i="3"/>
  <c r="AE498" i="3"/>
  <c r="AF498" i="3"/>
  <c r="AG498" i="3"/>
  <c r="AH498" i="3"/>
  <c r="AI498" i="3"/>
  <c r="AJ498" i="3"/>
  <c r="AK498" i="3"/>
  <c r="AL498" i="3"/>
  <c r="AM498" i="3"/>
  <c r="AP498" i="3"/>
  <c r="AR498" i="3"/>
  <c r="AS498" i="3"/>
  <c r="AT498" i="3"/>
  <c r="AU498" i="3"/>
  <c r="AV498" i="3"/>
  <c r="AW498" i="3"/>
  <c r="AX498" i="3"/>
  <c r="AY498" i="3"/>
  <c r="AZ498" i="3"/>
  <c r="BA498" i="3"/>
  <c r="BB498" i="3"/>
  <c r="BC498" i="3"/>
  <c r="BH498" i="3"/>
  <c r="BI498" i="3"/>
  <c r="BN498" i="3"/>
  <c r="BV498" i="3"/>
  <c r="K499" i="3"/>
  <c r="L499" i="3"/>
  <c r="M499" i="3"/>
  <c r="N499" i="3"/>
  <c r="O499" i="3"/>
  <c r="P499" i="3"/>
  <c r="T499" i="3"/>
  <c r="U499" i="3"/>
  <c r="V499" i="3"/>
  <c r="W499" i="3"/>
  <c r="X499" i="3"/>
  <c r="Y499" i="3"/>
  <c r="Z499" i="3"/>
  <c r="AA499" i="3"/>
  <c r="AB499" i="3"/>
  <c r="AD499" i="3"/>
  <c r="AE499" i="3"/>
  <c r="AF499" i="3"/>
  <c r="AG499" i="3"/>
  <c r="AH499" i="3"/>
  <c r="AI499" i="3"/>
  <c r="AJ499" i="3"/>
  <c r="AK499" i="3"/>
  <c r="AL499" i="3"/>
  <c r="AM499" i="3"/>
  <c r="AP499" i="3"/>
  <c r="AR499" i="3"/>
  <c r="AS499" i="3"/>
  <c r="AT499" i="3"/>
  <c r="AU499" i="3"/>
  <c r="AV499" i="3"/>
  <c r="AW499" i="3"/>
  <c r="AX499" i="3"/>
  <c r="AY499" i="3"/>
  <c r="AZ499" i="3"/>
  <c r="BA499" i="3"/>
  <c r="BB499" i="3"/>
  <c r="BC499" i="3"/>
  <c r="BH499" i="3"/>
  <c r="BI499" i="3"/>
  <c r="BN499" i="3"/>
  <c r="BV499" i="3"/>
  <c r="K500" i="3"/>
  <c r="L500" i="3"/>
  <c r="M500" i="3"/>
  <c r="N500" i="3"/>
  <c r="O500" i="3"/>
  <c r="P500" i="3"/>
  <c r="T500" i="3"/>
  <c r="U500" i="3"/>
  <c r="V500" i="3"/>
  <c r="W500" i="3"/>
  <c r="X500" i="3"/>
  <c r="Y500" i="3"/>
  <c r="Z500" i="3"/>
  <c r="AA500" i="3"/>
  <c r="AB500" i="3"/>
  <c r="AD500" i="3"/>
  <c r="AE500" i="3"/>
  <c r="AF500" i="3"/>
  <c r="AG500" i="3"/>
  <c r="AH500" i="3"/>
  <c r="AI500" i="3"/>
  <c r="AJ500" i="3"/>
  <c r="AK500" i="3"/>
  <c r="AL500" i="3"/>
  <c r="AM500" i="3"/>
  <c r="AP500" i="3"/>
  <c r="AR500" i="3"/>
  <c r="AS500" i="3"/>
  <c r="AT500" i="3"/>
  <c r="AU500" i="3"/>
  <c r="AV500" i="3"/>
  <c r="AW500" i="3"/>
  <c r="AX500" i="3"/>
  <c r="AY500" i="3"/>
  <c r="AZ500" i="3"/>
  <c r="BA500" i="3"/>
  <c r="BB500" i="3"/>
  <c r="BC500" i="3"/>
  <c r="BH500" i="3"/>
  <c r="BI500" i="3"/>
  <c r="BN500" i="3"/>
  <c r="BV500" i="3"/>
  <c r="K501" i="3"/>
  <c r="L501" i="3"/>
  <c r="M501" i="3"/>
  <c r="N501" i="3"/>
  <c r="O501" i="3"/>
  <c r="P501" i="3"/>
  <c r="T501" i="3"/>
  <c r="U501" i="3"/>
  <c r="V501" i="3"/>
  <c r="W501" i="3"/>
  <c r="X501" i="3"/>
  <c r="Y501" i="3"/>
  <c r="Z501" i="3"/>
  <c r="AA501" i="3"/>
  <c r="AB501" i="3"/>
  <c r="AD501" i="3"/>
  <c r="AE501" i="3"/>
  <c r="AF501" i="3"/>
  <c r="AG501" i="3"/>
  <c r="AH501" i="3"/>
  <c r="AI501" i="3"/>
  <c r="AJ501" i="3"/>
  <c r="AK501" i="3"/>
  <c r="AL501" i="3"/>
  <c r="AM501" i="3"/>
  <c r="AP501" i="3"/>
  <c r="AR501" i="3"/>
  <c r="AS501" i="3"/>
  <c r="AT501" i="3"/>
  <c r="AU501" i="3"/>
  <c r="AV501" i="3"/>
  <c r="AW501" i="3"/>
  <c r="AX501" i="3"/>
  <c r="AY501" i="3"/>
  <c r="AZ501" i="3"/>
  <c r="BA501" i="3"/>
  <c r="BB501" i="3"/>
  <c r="BC501" i="3"/>
  <c r="BH501" i="3"/>
  <c r="BI501" i="3"/>
  <c r="BN501" i="3"/>
  <c r="BV501" i="3"/>
  <c r="K502" i="3"/>
  <c r="L502" i="3"/>
  <c r="M502" i="3"/>
  <c r="N502" i="3"/>
  <c r="O502" i="3"/>
  <c r="P502" i="3"/>
  <c r="T502" i="3"/>
  <c r="U502" i="3"/>
  <c r="V502" i="3"/>
  <c r="W502" i="3"/>
  <c r="X502" i="3"/>
  <c r="Y502" i="3"/>
  <c r="Z502" i="3"/>
  <c r="AA502" i="3"/>
  <c r="AB502" i="3"/>
  <c r="AD502" i="3"/>
  <c r="AE502" i="3"/>
  <c r="AF502" i="3"/>
  <c r="AG502" i="3"/>
  <c r="AH502" i="3"/>
  <c r="AI502" i="3"/>
  <c r="AJ502" i="3"/>
  <c r="AK502" i="3"/>
  <c r="AL502" i="3"/>
  <c r="AM502" i="3"/>
  <c r="AP502" i="3"/>
  <c r="AR502" i="3"/>
  <c r="AS502" i="3"/>
  <c r="AT502" i="3"/>
  <c r="AU502" i="3"/>
  <c r="AV502" i="3"/>
  <c r="AW502" i="3"/>
  <c r="AX502" i="3"/>
  <c r="AY502" i="3"/>
  <c r="AZ502" i="3"/>
  <c r="BA502" i="3"/>
  <c r="BB502" i="3"/>
  <c r="BC502" i="3"/>
  <c r="BH502" i="3"/>
  <c r="BI502" i="3"/>
  <c r="BN502" i="3"/>
  <c r="BV502" i="3"/>
  <c r="K503" i="3"/>
  <c r="L503" i="3"/>
  <c r="M503" i="3"/>
  <c r="N503" i="3"/>
  <c r="O503" i="3"/>
  <c r="P503" i="3"/>
  <c r="T503" i="3"/>
  <c r="U503" i="3"/>
  <c r="V503" i="3"/>
  <c r="W503" i="3"/>
  <c r="X503" i="3"/>
  <c r="Y503" i="3"/>
  <c r="Z503" i="3"/>
  <c r="AA503" i="3"/>
  <c r="AB503" i="3"/>
  <c r="AD503" i="3"/>
  <c r="AE503" i="3"/>
  <c r="AF503" i="3"/>
  <c r="AG503" i="3"/>
  <c r="AH503" i="3"/>
  <c r="AI503" i="3"/>
  <c r="AJ503" i="3"/>
  <c r="AK503" i="3"/>
  <c r="AL503" i="3"/>
  <c r="AM503" i="3"/>
  <c r="AP503" i="3"/>
  <c r="AR503" i="3"/>
  <c r="AS503" i="3"/>
  <c r="AT503" i="3"/>
  <c r="AU503" i="3"/>
  <c r="AV503" i="3"/>
  <c r="AW503" i="3"/>
  <c r="AX503" i="3"/>
  <c r="AY503" i="3"/>
  <c r="AZ503" i="3"/>
  <c r="BA503" i="3"/>
  <c r="BB503" i="3"/>
  <c r="BC503" i="3"/>
  <c r="BH503" i="3"/>
  <c r="BI503" i="3"/>
  <c r="BN503" i="3"/>
  <c r="BV503" i="3"/>
  <c r="K504" i="3"/>
  <c r="L504" i="3"/>
  <c r="M504" i="3"/>
  <c r="N504" i="3"/>
  <c r="O504" i="3"/>
  <c r="P504" i="3"/>
  <c r="T504" i="3"/>
  <c r="U504" i="3"/>
  <c r="V504" i="3"/>
  <c r="W504" i="3"/>
  <c r="X504" i="3"/>
  <c r="Y504" i="3"/>
  <c r="Z504" i="3"/>
  <c r="AA504" i="3"/>
  <c r="AB504" i="3"/>
  <c r="AD504" i="3"/>
  <c r="AE504" i="3"/>
  <c r="AF504" i="3"/>
  <c r="AG504" i="3"/>
  <c r="AH504" i="3"/>
  <c r="AI504" i="3"/>
  <c r="AJ504" i="3"/>
  <c r="AK504" i="3"/>
  <c r="AL504" i="3"/>
  <c r="AM504" i="3"/>
  <c r="AP504" i="3"/>
  <c r="AR504" i="3"/>
  <c r="AS504" i="3"/>
  <c r="AT504" i="3"/>
  <c r="AU504" i="3"/>
  <c r="AV504" i="3"/>
  <c r="AW504" i="3"/>
  <c r="AX504" i="3"/>
  <c r="AY504" i="3"/>
  <c r="AZ504" i="3"/>
  <c r="BA504" i="3"/>
  <c r="BB504" i="3"/>
  <c r="BC504" i="3"/>
  <c r="BH504" i="3"/>
  <c r="BI504" i="3"/>
  <c r="BN504" i="3"/>
  <c r="BV504" i="3"/>
  <c r="K505" i="3"/>
  <c r="L505" i="3"/>
  <c r="M505" i="3"/>
  <c r="N505" i="3"/>
  <c r="O505" i="3"/>
  <c r="P505" i="3"/>
  <c r="T505" i="3"/>
  <c r="U505" i="3"/>
  <c r="V505" i="3"/>
  <c r="W505" i="3"/>
  <c r="X505" i="3"/>
  <c r="Y505" i="3"/>
  <c r="Z505" i="3"/>
  <c r="AA505" i="3"/>
  <c r="AB505" i="3"/>
  <c r="AD505" i="3"/>
  <c r="AE505" i="3"/>
  <c r="AF505" i="3"/>
  <c r="AG505" i="3"/>
  <c r="AH505" i="3"/>
  <c r="AI505" i="3"/>
  <c r="AJ505" i="3"/>
  <c r="AK505" i="3"/>
  <c r="AL505" i="3"/>
  <c r="AM505" i="3"/>
  <c r="AP505" i="3"/>
  <c r="AR505" i="3"/>
  <c r="AS505" i="3"/>
  <c r="AT505" i="3"/>
  <c r="AU505" i="3"/>
  <c r="AV505" i="3"/>
  <c r="AW505" i="3"/>
  <c r="AX505" i="3"/>
  <c r="AY505" i="3"/>
  <c r="AZ505" i="3"/>
  <c r="BA505" i="3"/>
  <c r="BB505" i="3"/>
  <c r="BC505" i="3"/>
  <c r="BH505" i="3"/>
  <c r="BI505" i="3"/>
  <c r="BN505" i="3"/>
  <c r="BV505" i="3"/>
  <c r="K506" i="3"/>
  <c r="L506" i="3"/>
  <c r="M506" i="3"/>
  <c r="N506" i="3"/>
  <c r="O506" i="3"/>
  <c r="P506" i="3"/>
  <c r="T506" i="3"/>
  <c r="U506" i="3"/>
  <c r="V506" i="3"/>
  <c r="W506" i="3"/>
  <c r="X506" i="3"/>
  <c r="Y506" i="3"/>
  <c r="Z506" i="3"/>
  <c r="AA506" i="3"/>
  <c r="AB506" i="3"/>
  <c r="AD506" i="3"/>
  <c r="AE506" i="3"/>
  <c r="AF506" i="3"/>
  <c r="AG506" i="3"/>
  <c r="AH506" i="3"/>
  <c r="AI506" i="3"/>
  <c r="AJ506" i="3"/>
  <c r="AK506" i="3"/>
  <c r="AL506" i="3"/>
  <c r="AM506" i="3"/>
  <c r="AP506" i="3"/>
  <c r="AR506" i="3"/>
  <c r="AS506" i="3"/>
  <c r="AT506" i="3"/>
  <c r="AU506" i="3"/>
  <c r="AV506" i="3"/>
  <c r="AW506" i="3"/>
  <c r="AX506" i="3"/>
  <c r="AY506" i="3"/>
  <c r="AZ506" i="3"/>
  <c r="BA506" i="3"/>
  <c r="BB506" i="3"/>
  <c r="BC506" i="3"/>
  <c r="BH506" i="3"/>
  <c r="BI506" i="3"/>
  <c r="BN506" i="3"/>
  <c r="BV506" i="3"/>
  <c r="K507" i="3"/>
  <c r="L507" i="3"/>
  <c r="M507" i="3"/>
  <c r="N507" i="3"/>
  <c r="O507" i="3"/>
  <c r="P507" i="3"/>
  <c r="T507" i="3"/>
  <c r="U507" i="3"/>
  <c r="V507" i="3"/>
  <c r="W507" i="3"/>
  <c r="X507" i="3"/>
  <c r="Y507" i="3"/>
  <c r="Z507" i="3"/>
  <c r="AA507" i="3"/>
  <c r="AB507" i="3"/>
  <c r="AD507" i="3"/>
  <c r="AE507" i="3"/>
  <c r="AF507" i="3"/>
  <c r="AG507" i="3"/>
  <c r="AH507" i="3"/>
  <c r="AI507" i="3"/>
  <c r="AJ507" i="3"/>
  <c r="AK507" i="3"/>
  <c r="AL507" i="3"/>
  <c r="AM507" i="3"/>
  <c r="AP507" i="3"/>
  <c r="AR507" i="3"/>
  <c r="AS507" i="3"/>
  <c r="AT507" i="3"/>
  <c r="AU507" i="3"/>
  <c r="AV507" i="3"/>
  <c r="AW507" i="3"/>
  <c r="AX507" i="3"/>
  <c r="AY507" i="3"/>
  <c r="AZ507" i="3"/>
  <c r="BA507" i="3"/>
  <c r="BB507" i="3"/>
  <c r="BC507" i="3"/>
  <c r="BH507" i="3"/>
  <c r="BI507" i="3"/>
  <c r="BN507" i="3"/>
  <c r="BV507" i="3"/>
  <c r="K508" i="3"/>
  <c r="L508" i="3"/>
  <c r="M508" i="3"/>
  <c r="N508" i="3"/>
  <c r="O508" i="3"/>
  <c r="P508" i="3"/>
  <c r="T508" i="3"/>
  <c r="U508" i="3"/>
  <c r="V508" i="3"/>
  <c r="W508" i="3"/>
  <c r="X508" i="3"/>
  <c r="Y508" i="3"/>
  <c r="Z508" i="3"/>
  <c r="AA508" i="3"/>
  <c r="AB508" i="3"/>
  <c r="AD508" i="3"/>
  <c r="AE508" i="3"/>
  <c r="AF508" i="3"/>
  <c r="AG508" i="3"/>
  <c r="AH508" i="3"/>
  <c r="AI508" i="3"/>
  <c r="AJ508" i="3"/>
  <c r="AK508" i="3"/>
  <c r="AL508" i="3"/>
  <c r="AM508" i="3"/>
  <c r="AP508" i="3"/>
  <c r="AR508" i="3"/>
  <c r="AS508" i="3"/>
  <c r="AT508" i="3"/>
  <c r="AU508" i="3"/>
  <c r="AV508" i="3"/>
  <c r="AW508" i="3"/>
  <c r="AX508" i="3"/>
  <c r="AY508" i="3"/>
  <c r="AZ508" i="3"/>
  <c r="BA508" i="3"/>
  <c r="BB508" i="3"/>
  <c r="BC508" i="3"/>
  <c r="BH508" i="3"/>
  <c r="BI508" i="3"/>
  <c r="BN508" i="3"/>
  <c r="BV508" i="3"/>
  <c r="K509" i="3"/>
  <c r="L509" i="3"/>
  <c r="M509" i="3"/>
  <c r="N509" i="3"/>
  <c r="O509" i="3"/>
  <c r="P509" i="3"/>
  <c r="T509" i="3"/>
  <c r="U509" i="3"/>
  <c r="V509" i="3"/>
  <c r="W509" i="3"/>
  <c r="X509" i="3"/>
  <c r="Y509" i="3"/>
  <c r="Z509" i="3"/>
  <c r="AA509" i="3"/>
  <c r="AB509" i="3"/>
  <c r="AD509" i="3"/>
  <c r="AE509" i="3"/>
  <c r="AF509" i="3"/>
  <c r="AG509" i="3"/>
  <c r="AH509" i="3"/>
  <c r="AI509" i="3"/>
  <c r="AJ509" i="3"/>
  <c r="AK509" i="3"/>
  <c r="AL509" i="3"/>
  <c r="AM509" i="3"/>
  <c r="AP509" i="3"/>
  <c r="AR509" i="3"/>
  <c r="AS509" i="3"/>
  <c r="AT509" i="3"/>
  <c r="AU509" i="3"/>
  <c r="AV509" i="3"/>
  <c r="AW509" i="3"/>
  <c r="AX509" i="3"/>
  <c r="AY509" i="3"/>
  <c r="AZ509" i="3"/>
  <c r="BA509" i="3"/>
  <c r="BB509" i="3"/>
  <c r="BC509" i="3"/>
  <c r="BH509" i="3"/>
  <c r="BI509" i="3"/>
  <c r="BN509" i="3"/>
  <c r="BV509" i="3"/>
  <c r="K510" i="3"/>
  <c r="L510" i="3"/>
  <c r="M510" i="3"/>
  <c r="N510" i="3"/>
  <c r="O510" i="3"/>
  <c r="P510" i="3"/>
  <c r="T510" i="3"/>
  <c r="U510" i="3"/>
  <c r="V510" i="3"/>
  <c r="W510" i="3"/>
  <c r="X510" i="3"/>
  <c r="Y510" i="3"/>
  <c r="Z510" i="3"/>
  <c r="AA510" i="3"/>
  <c r="AB510" i="3"/>
  <c r="AD510" i="3"/>
  <c r="AE510" i="3"/>
  <c r="AF510" i="3"/>
  <c r="AG510" i="3"/>
  <c r="AH510" i="3"/>
  <c r="AI510" i="3"/>
  <c r="AJ510" i="3"/>
  <c r="AK510" i="3"/>
  <c r="AL510" i="3"/>
  <c r="AM510" i="3"/>
  <c r="AP510" i="3"/>
  <c r="AR510" i="3"/>
  <c r="AS510" i="3"/>
  <c r="AT510" i="3"/>
  <c r="AU510" i="3"/>
  <c r="AV510" i="3"/>
  <c r="AW510" i="3"/>
  <c r="AX510" i="3"/>
  <c r="AY510" i="3"/>
  <c r="AZ510" i="3"/>
  <c r="BA510" i="3"/>
  <c r="BB510" i="3"/>
  <c r="BC510" i="3"/>
  <c r="BH510" i="3"/>
  <c r="BI510" i="3"/>
  <c r="BN510" i="3"/>
  <c r="BV510" i="3"/>
  <c r="K511" i="3"/>
  <c r="L511" i="3"/>
  <c r="M511" i="3"/>
  <c r="N511" i="3"/>
  <c r="O511" i="3"/>
  <c r="P511" i="3"/>
  <c r="T511" i="3"/>
  <c r="U511" i="3"/>
  <c r="V511" i="3"/>
  <c r="W511" i="3"/>
  <c r="X511" i="3"/>
  <c r="Y511" i="3"/>
  <c r="Z511" i="3"/>
  <c r="AA511" i="3"/>
  <c r="AB511" i="3"/>
  <c r="AD511" i="3"/>
  <c r="AE511" i="3"/>
  <c r="AF511" i="3"/>
  <c r="AG511" i="3"/>
  <c r="AH511" i="3"/>
  <c r="AI511" i="3"/>
  <c r="AJ511" i="3"/>
  <c r="AK511" i="3"/>
  <c r="AL511" i="3"/>
  <c r="AM511" i="3"/>
  <c r="AP511" i="3"/>
  <c r="AR511" i="3"/>
  <c r="AS511" i="3"/>
  <c r="AT511" i="3"/>
  <c r="AU511" i="3"/>
  <c r="AV511" i="3"/>
  <c r="AW511" i="3"/>
  <c r="AX511" i="3"/>
  <c r="AY511" i="3"/>
  <c r="AZ511" i="3"/>
  <c r="BA511" i="3"/>
  <c r="BB511" i="3"/>
  <c r="BC511" i="3"/>
  <c r="BH511" i="3"/>
  <c r="BI511" i="3"/>
  <c r="BN511" i="3"/>
  <c r="BV511" i="3"/>
  <c r="K512" i="3"/>
  <c r="L512" i="3"/>
  <c r="M512" i="3"/>
  <c r="N512" i="3"/>
  <c r="O512" i="3"/>
  <c r="P512" i="3"/>
  <c r="T512" i="3"/>
  <c r="U512" i="3"/>
  <c r="V512" i="3"/>
  <c r="W512" i="3"/>
  <c r="X512" i="3"/>
  <c r="Y512" i="3"/>
  <c r="Z512" i="3"/>
  <c r="AA512" i="3"/>
  <c r="AB512" i="3"/>
  <c r="AD512" i="3"/>
  <c r="AE512" i="3"/>
  <c r="AF512" i="3"/>
  <c r="AG512" i="3"/>
  <c r="AH512" i="3"/>
  <c r="AI512" i="3"/>
  <c r="AJ512" i="3"/>
  <c r="AK512" i="3"/>
  <c r="AL512" i="3"/>
  <c r="AM512" i="3"/>
  <c r="AP512" i="3"/>
  <c r="AR512" i="3"/>
  <c r="AS512" i="3"/>
  <c r="AT512" i="3"/>
  <c r="AU512" i="3"/>
  <c r="AV512" i="3"/>
  <c r="AW512" i="3"/>
  <c r="AX512" i="3"/>
  <c r="AY512" i="3"/>
  <c r="AZ512" i="3"/>
  <c r="BA512" i="3"/>
  <c r="BB512" i="3"/>
  <c r="BC512" i="3"/>
  <c r="BH512" i="3"/>
  <c r="BI512" i="3"/>
  <c r="BN512" i="3"/>
  <c r="BV512" i="3"/>
  <c r="K513" i="3"/>
  <c r="L513" i="3"/>
  <c r="M513" i="3"/>
  <c r="N513" i="3"/>
  <c r="O513" i="3"/>
  <c r="P513" i="3"/>
  <c r="T513" i="3"/>
  <c r="U513" i="3"/>
  <c r="V513" i="3"/>
  <c r="W513" i="3"/>
  <c r="X513" i="3"/>
  <c r="Y513" i="3"/>
  <c r="Z513" i="3"/>
  <c r="AA513" i="3"/>
  <c r="AB513" i="3"/>
  <c r="AD513" i="3"/>
  <c r="AE513" i="3"/>
  <c r="AF513" i="3"/>
  <c r="AG513" i="3"/>
  <c r="AH513" i="3"/>
  <c r="AI513" i="3"/>
  <c r="AJ513" i="3"/>
  <c r="AK513" i="3"/>
  <c r="AL513" i="3"/>
  <c r="AM513" i="3"/>
  <c r="AP513" i="3"/>
  <c r="AR513" i="3"/>
  <c r="AS513" i="3"/>
  <c r="AT513" i="3"/>
  <c r="AU513" i="3"/>
  <c r="AV513" i="3"/>
  <c r="AW513" i="3"/>
  <c r="AX513" i="3"/>
  <c r="AY513" i="3"/>
  <c r="AZ513" i="3"/>
  <c r="BA513" i="3"/>
  <c r="BB513" i="3"/>
  <c r="BC513" i="3"/>
  <c r="BH513" i="3"/>
  <c r="BI513" i="3"/>
  <c r="BN513" i="3"/>
  <c r="BV513" i="3"/>
  <c r="K514" i="3"/>
  <c r="L514" i="3"/>
  <c r="M514" i="3"/>
  <c r="N514" i="3"/>
  <c r="O514" i="3"/>
  <c r="P514" i="3"/>
  <c r="T514" i="3"/>
  <c r="U514" i="3"/>
  <c r="V514" i="3"/>
  <c r="W514" i="3"/>
  <c r="X514" i="3"/>
  <c r="Y514" i="3"/>
  <c r="Z514" i="3"/>
  <c r="AA514" i="3"/>
  <c r="AB514" i="3"/>
  <c r="AD514" i="3"/>
  <c r="AE514" i="3"/>
  <c r="AF514" i="3"/>
  <c r="AG514" i="3"/>
  <c r="AH514" i="3"/>
  <c r="AI514" i="3"/>
  <c r="AJ514" i="3"/>
  <c r="AK514" i="3"/>
  <c r="AL514" i="3"/>
  <c r="AM514" i="3"/>
  <c r="AP514" i="3"/>
  <c r="AR514" i="3"/>
  <c r="AS514" i="3"/>
  <c r="AT514" i="3"/>
  <c r="AU514" i="3"/>
  <c r="AV514" i="3"/>
  <c r="AW514" i="3"/>
  <c r="AX514" i="3"/>
  <c r="AY514" i="3"/>
  <c r="AZ514" i="3"/>
  <c r="BA514" i="3"/>
  <c r="BB514" i="3"/>
  <c r="BC514" i="3"/>
  <c r="BH514" i="3"/>
  <c r="BI514" i="3"/>
  <c r="BN514" i="3"/>
  <c r="BV514" i="3"/>
  <c r="K515" i="3"/>
  <c r="L515" i="3"/>
  <c r="M515" i="3"/>
  <c r="N515" i="3"/>
  <c r="O515" i="3"/>
  <c r="P515" i="3"/>
  <c r="T515" i="3"/>
  <c r="U515" i="3"/>
  <c r="V515" i="3"/>
  <c r="W515" i="3"/>
  <c r="X515" i="3"/>
  <c r="Y515" i="3"/>
  <c r="Z515" i="3"/>
  <c r="AA515" i="3"/>
  <c r="AB515" i="3"/>
  <c r="AD515" i="3"/>
  <c r="AE515" i="3"/>
  <c r="AF515" i="3"/>
  <c r="AG515" i="3"/>
  <c r="AH515" i="3"/>
  <c r="AI515" i="3"/>
  <c r="AJ515" i="3"/>
  <c r="AK515" i="3"/>
  <c r="AL515" i="3"/>
  <c r="AM515" i="3"/>
  <c r="AP515" i="3"/>
  <c r="AR515" i="3"/>
  <c r="AS515" i="3"/>
  <c r="AT515" i="3"/>
  <c r="AU515" i="3"/>
  <c r="AV515" i="3"/>
  <c r="AW515" i="3"/>
  <c r="AX515" i="3"/>
  <c r="AY515" i="3"/>
  <c r="AZ515" i="3"/>
  <c r="BA515" i="3"/>
  <c r="BB515" i="3"/>
  <c r="BC515" i="3"/>
  <c r="BH515" i="3"/>
  <c r="BI515" i="3"/>
  <c r="BN515" i="3"/>
  <c r="BV515" i="3"/>
  <c r="K516" i="3"/>
  <c r="L516" i="3"/>
  <c r="M516" i="3"/>
  <c r="N516" i="3"/>
  <c r="O516" i="3"/>
  <c r="P516" i="3"/>
  <c r="T516" i="3"/>
  <c r="U516" i="3"/>
  <c r="V516" i="3"/>
  <c r="W516" i="3"/>
  <c r="X516" i="3"/>
  <c r="Y516" i="3"/>
  <c r="Z516" i="3"/>
  <c r="AA516" i="3"/>
  <c r="AB516" i="3"/>
  <c r="AD516" i="3"/>
  <c r="AE516" i="3"/>
  <c r="AF516" i="3"/>
  <c r="AG516" i="3"/>
  <c r="AH516" i="3"/>
  <c r="AI516" i="3"/>
  <c r="AJ516" i="3"/>
  <c r="AK516" i="3"/>
  <c r="AL516" i="3"/>
  <c r="AM516" i="3"/>
  <c r="AP516" i="3"/>
  <c r="AR516" i="3"/>
  <c r="AS516" i="3"/>
  <c r="AT516" i="3"/>
  <c r="AU516" i="3"/>
  <c r="AV516" i="3"/>
  <c r="AW516" i="3"/>
  <c r="AX516" i="3"/>
  <c r="AY516" i="3"/>
  <c r="AZ516" i="3"/>
  <c r="BA516" i="3"/>
  <c r="BB516" i="3"/>
  <c r="BC516" i="3"/>
  <c r="BH516" i="3"/>
  <c r="BI516" i="3"/>
  <c r="BN516" i="3"/>
  <c r="BV516" i="3"/>
  <c r="K517" i="3"/>
  <c r="L517" i="3"/>
  <c r="M517" i="3"/>
  <c r="N517" i="3"/>
  <c r="O517" i="3"/>
  <c r="P517" i="3"/>
  <c r="T517" i="3"/>
  <c r="U517" i="3"/>
  <c r="V517" i="3"/>
  <c r="W517" i="3"/>
  <c r="X517" i="3"/>
  <c r="Y517" i="3"/>
  <c r="Z517" i="3"/>
  <c r="AA517" i="3"/>
  <c r="AB517" i="3"/>
  <c r="AD517" i="3"/>
  <c r="AE517" i="3"/>
  <c r="AF517" i="3"/>
  <c r="AG517" i="3"/>
  <c r="AH517" i="3"/>
  <c r="AI517" i="3"/>
  <c r="AJ517" i="3"/>
  <c r="AK517" i="3"/>
  <c r="AL517" i="3"/>
  <c r="AM517" i="3"/>
  <c r="AP517" i="3"/>
  <c r="AR517" i="3"/>
  <c r="AS517" i="3"/>
  <c r="AT517" i="3"/>
  <c r="AU517" i="3"/>
  <c r="AV517" i="3"/>
  <c r="AW517" i="3"/>
  <c r="AX517" i="3"/>
  <c r="AY517" i="3"/>
  <c r="AZ517" i="3"/>
  <c r="BA517" i="3"/>
  <c r="BB517" i="3"/>
  <c r="BC517" i="3"/>
  <c r="BH517" i="3"/>
  <c r="BI517" i="3"/>
  <c r="BN517" i="3"/>
  <c r="BV517" i="3"/>
  <c r="K518" i="3"/>
  <c r="L518" i="3"/>
  <c r="M518" i="3"/>
  <c r="N518" i="3"/>
  <c r="O518" i="3"/>
  <c r="P518" i="3"/>
  <c r="T518" i="3"/>
  <c r="U518" i="3"/>
  <c r="V518" i="3"/>
  <c r="W518" i="3"/>
  <c r="X518" i="3"/>
  <c r="Y518" i="3"/>
  <c r="Z518" i="3"/>
  <c r="AA518" i="3"/>
  <c r="AB518" i="3"/>
  <c r="AD518" i="3"/>
  <c r="AE518" i="3"/>
  <c r="AF518" i="3"/>
  <c r="AG518" i="3"/>
  <c r="AH518" i="3"/>
  <c r="AI518" i="3"/>
  <c r="AJ518" i="3"/>
  <c r="AK518" i="3"/>
  <c r="AL518" i="3"/>
  <c r="AM518" i="3"/>
  <c r="AP518" i="3"/>
  <c r="AR518" i="3"/>
  <c r="AS518" i="3"/>
  <c r="AT518" i="3"/>
  <c r="AU518" i="3"/>
  <c r="AV518" i="3"/>
  <c r="AW518" i="3"/>
  <c r="AX518" i="3"/>
  <c r="AY518" i="3"/>
  <c r="AZ518" i="3"/>
  <c r="BA518" i="3"/>
  <c r="BB518" i="3"/>
  <c r="BC518" i="3"/>
  <c r="BH518" i="3"/>
  <c r="BI518" i="3"/>
  <c r="BN518" i="3"/>
  <c r="BV518" i="3"/>
  <c r="K519" i="3"/>
  <c r="L519" i="3"/>
  <c r="M519" i="3"/>
  <c r="N519" i="3"/>
  <c r="O519" i="3"/>
  <c r="P519" i="3"/>
  <c r="T519" i="3"/>
  <c r="U519" i="3"/>
  <c r="V519" i="3"/>
  <c r="W519" i="3"/>
  <c r="X519" i="3"/>
  <c r="Y519" i="3"/>
  <c r="Z519" i="3"/>
  <c r="AA519" i="3"/>
  <c r="AB519" i="3"/>
  <c r="AD519" i="3"/>
  <c r="AE519" i="3"/>
  <c r="AF519" i="3"/>
  <c r="AG519" i="3"/>
  <c r="AH519" i="3"/>
  <c r="AI519" i="3"/>
  <c r="AJ519" i="3"/>
  <c r="AK519" i="3"/>
  <c r="AL519" i="3"/>
  <c r="AM519" i="3"/>
  <c r="AP519" i="3"/>
  <c r="AR519" i="3"/>
  <c r="AS519" i="3"/>
  <c r="AT519" i="3"/>
  <c r="AU519" i="3"/>
  <c r="AV519" i="3"/>
  <c r="AW519" i="3"/>
  <c r="AX519" i="3"/>
  <c r="AY519" i="3"/>
  <c r="AZ519" i="3"/>
  <c r="BA519" i="3"/>
  <c r="BB519" i="3"/>
  <c r="BC519" i="3"/>
  <c r="BH519" i="3"/>
  <c r="BI519" i="3"/>
  <c r="BN519" i="3"/>
  <c r="BV519" i="3"/>
  <c r="K520" i="3"/>
  <c r="L520" i="3"/>
  <c r="M520" i="3"/>
  <c r="N520" i="3"/>
  <c r="O520" i="3"/>
  <c r="P520" i="3"/>
  <c r="T520" i="3"/>
  <c r="U520" i="3"/>
  <c r="V520" i="3"/>
  <c r="W520" i="3"/>
  <c r="X520" i="3"/>
  <c r="Y520" i="3"/>
  <c r="Z520" i="3"/>
  <c r="AA520" i="3"/>
  <c r="AB520" i="3"/>
  <c r="AD520" i="3"/>
  <c r="AE520" i="3"/>
  <c r="AF520" i="3"/>
  <c r="AG520" i="3"/>
  <c r="AH520" i="3"/>
  <c r="AI520" i="3"/>
  <c r="AJ520" i="3"/>
  <c r="AK520" i="3"/>
  <c r="AL520" i="3"/>
  <c r="AM520" i="3"/>
  <c r="AP520" i="3"/>
  <c r="AR520" i="3"/>
  <c r="AS520" i="3"/>
  <c r="AT520" i="3"/>
  <c r="AU520" i="3"/>
  <c r="AV520" i="3"/>
  <c r="AW520" i="3"/>
  <c r="AX520" i="3"/>
  <c r="AY520" i="3"/>
  <c r="AZ520" i="3"/>
  <c r="BA520" i="3"/>
  <c r="BB520" i="3"/>
  <c r="BC520" i="3"/>
  <c r="BH520" i="3"/>
  <c r="BI520" i="3"/>
  <c r="BN520" i="3"/>
  <c r="BV520" i="3"/>
  <c r="K521" i="3"/>
  <c r="L521" i="3"/>
  <c r="M521" i="3"/>
  <c r="N521" i="3"/>
  <c r="O521" i="3"/>
  <c r="P521" i="3"/>
  <c r="T521" i="3"/>
  <c r="U521" i="3"/>
  <c r="V521" i="3"/>
  <c r="W521" i="3"/>
  <c r="X521" i="3"/>
  <c r="Y521" i="3"/>
  <c r="Z521" i="3"/>
  <c r="AA521" i="3"/>
  <c r="AB521" i="3"/>
  <c r="AD521" i="3"/>
  <c r="AE521" i="3"/>
  <c r="AF521" i="3"/>
  <c r="AG521" i="3"/>
  <c r="AH521" i="3"/>
  <c r="AI521" i="3"/>
  <c r="AJ521" i="3"/>
  <c r="AK521" i="3"/>
  <c r="AL521" i="3"/>
  <c r="AM521" i="3"/>
  <c r="AP521" i="3"/>
  <c r="AR521" i="3"/>
  <c r="AS521" i="3"/>
  <c r="AT521" i="3"/>
  <c r="AU521" i="3"/>
  <c r="AV521" i="3"/>
  <c r="AW521" i="3"/>
  <c r="AX521" i="3"/>
  <c r="AY521" i="3"/>
  <c r="AZ521" i="3"/>
  <c r="BA521" i="3"/>
  <c r="BB521" i="3"/>
  <c r="BC521" i="3"/>
  <c r="BH521" i="3"/>
  <c r="BI521" i="3"/>
  <c r="BN521" i="3"/>
  <c r="BV521" i="3"/>
  <c r="K522" i="3"/>
  <c r="L522" i="3"/>
  <c r="M522" i="3"/>
  <c r="N522" i="3"/>
  <c r="O522" i="3"/>
  <c r="P522" i="3"/>
  <c r="T522" i="3"/>
  <c r="U522" i="3"/>
  <c r="V522" i="3"/>
  <c r="W522" i="3"/>
  <c r="X522" i="3"/>
  <c r="Y522" i="3"/>
  <c r="Z522" i="3"/>
  <c r="AA522" i="3"/>
  <c r="AB522" i="3"/>
  <c r="AD522" i="3"/>
  <c r="AE522" i="3"/>
  <c r="AF522" i="3"/>
  <c r="AG522" i="3"/>
  <c r="AH522" i="3"/>
  <c r="AI522" i="3"/>
  <c r="AJ522" i="3"/>
  <c r="AK522" i="3"/>
  <c r="AL522" i="3"/>
  <c r="AM522" i="3"/>
  <c r="AP522" i="3"/>
  <c r="AR522" i="3"/>
  <c r="AS522" i="3"/>
  <c r="AT522" i="3"/>
  <c r="AU522" i="3"/>
  <c r="AV522" i="3"/>
  <c r="AW522" i="3"/>
  <c r="AX522" i="3"/>
  <c r="AY522" i="3"/>
  <c r="AZ522" i="3"/>
  <c r="BA522" i="3"/>
  <c r="BB522" i="3"/>
  <c r="BC522" i="3"/>
  <c r="BH522" i="3"/>
  <c r="BI522" i="3"/>
  <c r="BN522" i="3"/>
  <c r="BV522" i="3"/>
  <c r="K523" i="3"/>
  <c r="L523" i="3"/>
  <c r="M523" i="3"/>
  <c r="N523" i="3"/>
  <c r="O523" i="3"/>
  <c r="P523" i="3"/>
  <c r="T523" i="3"/>
  <c r="U523" i="3"/>
  <c r="V523" i="3"/>
  <c r="W523" i="3"/>
  <c r="X523" i="3"/>
  <c r="Y523" i="3"/>
  <c r="Z523" i="3"/>
  <c r="AA523" i="3"/>
  <c r="AB523" i="3"/>
  <c r="AD523" i="3"/>
  <c r="AE523" i="3"/>
  <c r="AF523" i="3"/>
  <c r="AG523" i="3"/>
  <c r="AH523" i="3"/>
  <c r="AI523" i="3"/>
  <c r="AJ523" i="3"/>
  <c r="AK523" i="3"/>
  <c r="AL523" i="3"/>
  <c r="AM523" i="3"/>
  <c r="AP523" i="3"/>
  <c r="AR523" i="3"/>
  <c r="AS523" i="3"/>
  <c r="AT523" i="3"/>
  <c r="AU523" i="3"/>
  <c r="AV523" i="3"/>
  <c r="AW523" i="3"/>
  <c r="AX523" i="3"/>
  <c r="AY523" i="3"/>
  <c r="AZ523" i="3"/>
  <c r="BA523" i="3"/>
  <c r="BB523" i="3"/>
  <c r="BC523" i="3"/>
  <c r="BH523" i="3"/>
  <c r="BI523" i="3"/>
  <c r="BN523" i="3"/>
  <c r="BV523" i="3"/>
  <c r="K524" i="3"/>
  <c r="L524" i="3"/>
  <c r="M524" i="3"/>
  <c r="N524" i="3"/>
  <c r="O524" i="3"/>
  <c r="P524" i="3"/>
  <c r="T524" i="3"/>
  <c r="U524" i="3"/>
  <c r="V524" i="3"/>
  <c r="W524" i="3"/>
  <c r="X524" i="3"/>
  <c r="Y524" i="3"/>
  <c r="Z524" i="3"/>
  <c r="AA524" i="3"/>
  <c r="AB524" i="3"/>
  <c r="AD524" i="3"/>
  <c r="AE524" i="3"/>
  <c r="AF524" i="3"/>
  <c r="AG524" i="3"/>
  <c r="AH524" i="3"/>
  <c r="AI524" i="3"/>
  <c r="AJ524" i="3"/>
  <c r="AK524" i="3"/>
  <c r="AL524" i="3"/>
  <c r="AM524" i="3"/>
  <c r="AP524" i="3"/>
  <c r="AR524" i="3"/>
  <c r="AS524" i="3"/>
  <c r="AT524" i="3"/>
  <c r="AU524" i="3"/>
  <c r="AV524" i="3"/>
  <c r="AW524" i="3"/>
  <c r="AX524" i="3"/>
  <c r="AY524" i="3"/>
  <c r="AZ524" i="3"/>
  <c r="BA524" i="3"/>
  <c r="BB524" i="3"/>
  <c r="BC524" i="3"/>
  <c r="BH524" i="3"/>
  <c r="BI524" i="3"/>
  <c r="BN524" i="3"/>
  <c r="BV524" i="3"/>
  <c r="K525" i="3"/>
  <c r="L525" i="3"/>
  <c r="M525" i="3"/>
  <c r="N525" i="3"/>
  <c r="O525" i="3"/>
  <c r="P525" i="3"/>
  <c r="T525" i="3"/>
  <c r="U525" i="3"/>
  <c r="V525" i="3"/>
  <c r="W525" i="3"/>
  <c r="X525" i="3"/>
  <c r="Y525" i="3"/>
  <c r="Z525" i="3"/>
  <c r="AA525" i="3"/>
  <c r="AB525" i="3"/>
  <c r="AD525" i="3"/>
  <c r="AE525" i="3"/>
  <c r="AF525" i="3"/>
  <c r="AG525" i="3"/>
  <c r="AH525" i="3"/>
  <c r="AI525" i="3"/>
  <c r="AJ525" i="3"/>
  <c r="AK525" i="3"/>
  <c r="AL525" i="3"/>
  <c r="AM525" i="3"/>
  <c r="AP525" i="3"/>
  <c r="AR525" i="3"/>
  <c r="AS525" i="3"/>
  <c r="AT525" i="3"/>
  <c r="AU525" i="3"/>
  <c r="AV525" i="3"/>
  <c r="AW525" i="3"/>
  <c r="AX525" i="3"/>
  <c r="AY525" i="3"/>
  <c r="AZ525" i="3"/>
  <c r="BA525" i="3"/>
  <c r="BB525" i="3"/>
  <c r="BC525" i="3"/>
  <c r="BH525" i="3"/>
  <c r="BI525" i="3"/>
  <c r="BN525" i="3"/>
  <c r="BV525" i="3"/>
  <c r="K526" i="3"/>
  <c r="L526" i="3"/>
  <c r="M526" i="3"/>
  <c r="N526" i="3"/>
  <c r="O526" i="3"/>
  <c r="P526" i="3"/>
  <c r="T526" i="3"/>
  <c r="U526" i="3"/>
  <c r="V526" i="3"/>
  <c r="W526" i="3"/>
  <c r="X526" i="3"/>
  <c r="Y526" i="3"/>
  <c r="Z526" i="3"/>
  <c r="AA526" i="3"/>
  <c r="AB526" i="3"/>
  <c r="AD526" i="3"/>
  <c r="AE526" i="3"/>
  <c r="AF526" i="3"/>
  <c r="AG526" i="3"/>
  <c r="AH526" i="3"/>
  <c r="AI526" i="3"/>
  <c r="AJ526" i="3"/>
  <c r="AK526" i="3"/>
  <c r="AL526" i="3"/>
  <c r="AM526" i="3"/>
  <c r="AP526" i="3"/>
  <c r="AR526" i="3"/>
  <c r="AS526" i="3"/>
  <c r="AT526" i="3"/>
  <c r="AU526" i="3"/>
  <c r="AV526" i="3"/>
  <c r="AW526" i="3"/>
  <c r="AX526" i="3"/>
  <c r="AY526" i="3"/>
  <c r="AZ526" i="3"/>
  <c r="BA526" i="3"/>
  <c r="BB526" i="3"/>
  <c r="BC526" i="3"/>
  <c r="BH526" i="3"/>
  <c r="BI526" i="3"/>
  <c r="BN526" i="3"/>
  <c r="BV526" i="3"/>
  <c r="K527" i="3"/>
  <c r="L527" i="3"/>
  <c r="M527" i="3"/>
  <c r="N527" i="3"/>
  <c r="O527" i="3"/>
  <c r="P527" i="3"/>
  <c r="T527" i="3"/>
  <c r="U527" i="3"/>
  <c r="V527" i="3"/>
  <c r="W527" i="3"/>
  <c r="X527" i="3"/>
  <c r="Y527" i="3"/>
  <c r="Z527" i="3"/>
  <c r="AA527" i="3"/>
  <c r="AB527" i="3"/>
  <c r="AD527" i="3"/>
  <c r="AE527" i="3"/>
  <c r="AF527" i="3"/>
  <c r="AG527" i="3"/>
  <c r="AH527" i="3"/>
  <c r="AI527" i="3"/>
  <c r="AJ527" i="3"/>
  <c r="AK527" i="3"/>
  <c r="AL527" i="3"/>
  <c r="AM527" i="3"/>
  <c r="AP527" i="3"/>
  <c r="AR527" i="3"/>
  <c r="AS527" i="3"/>
  <c r="AT527" i="3"/>
  <c r="AU527" i="3"/>
  <c r="AV527" i="3"/>
  <c r="AW527" i="3"/>
  <c r="AX527" i="3"/>
  <c r="AY527" i="3"/>
  <c r="AZ527" i="3"/>
  <c r="BA527" i="3"/>
  <c r="BB527" i="3"/>
  <c r="BC527" i="3"/>
  <c r="BH527" i="3"/>
  <c r="BI527" i="3"/>
  <c r="BN527" i="3"/>
  <c r="BV527" i="3"/>
  <c r="K528" i="3"/>
  <c r="L528" i="3"/>
  <c r="M528" i="3"/>
  <c r="N528" i="3"/>
  <c r="O528" i="3"/>
  <c r="P528" i="3"/>
  <c r="T528" i="3"/>
  <c r="U528" i="3"/>
  <c r="V528" i="3"/>
  <c r="W528" i="3"/>
  <c r="X528" i="3"/>
  <c r="Y528" i="3"/>
  <c r="Z528" i="3"/>
  <c r="AA528" i="3"/>
  <c r="AB528" i="3"/>
  <c r="AD528" i="3"/>
  <c r="AE528" i="3"/>
  <c r="AF528" i="3"/>
  <c r="AG528" i="3"/>
  <c r="AH528" i="3"/>
  <c r="AI528" i="3"/>
  <c r="AJ528" i="3"/>
  <c r="AK528" i="3"/>
  <c r="AL528" i="3"/>
  <c r="AM528" i="3"/>
  <c r="AP528" i="3"/>
  <c r="AR528" i="3"/>
  <c r="AS528" i="3"/>
  <c r="AT528" i="3"/>
  <c r="AU528" i="3"/>
  <c r="AV528" i="3"/>
  <c r="AW528" i="3"/>
  <c r="AX528" i="3"/>
  <c r="AY528" i="3"/>
  <c r="AZ528" i="3"/>
  <c r="BA528" i="3"/>
  <c r="BB528" i="3"/>
  <c r="BC528" i="3"/>
  <c r="BH528" i="3"/>
  <c r="BI528" i="3"/>
  <c r="BN528" i="3"/>
  <c r="BV528" i="3"/>
  <c r="K529" i="3"/>
  <c r="L529" i="3"/>
  <c r="M529" i="3"/>
  <c r="N529" i="3"/>
  <c r="O529" i="3"/>
  <c r="P529" i="3"/>
  <c r="T529" i="3"/>
  <c r="U529" i="3"/>
  <c r="V529" i="3"/>
  <c r="W529" i="3"/>
  <c r="X529" i="3"/>
  <c r="Y529" i="3"/>
  <c r="Z529" i="3"/>
  <c r="AA529" i="3"/>
  <c r="AB529" i="3"/>
  <c r="AD529" i="3"/>
  <c r="AE529" i="3"/>
  <c r="AF529" i="3"/>
  <c r="AG529" i="3"/>
  <c r="AH529" i="3"/>
  <c r="AI529" i="3"/>
  <c r="AJ529" i="3"/>
  <c r="AK529" i="3"/>
  <c r="AL529" i="3"/>
  <c r="AM529" i="3"/>
  <c r="AP529" i="3"/>
  <c r="AR529" i="3"/>
  <c r="AS529" i="3"/>
  <c r="AT529" i="3"/>
  <c r="AU529" i="3"/>
  <c r="AV529" i="3"/>
  <c r="AW529" i="3"/>
  <c r="AX529" i="3"/>
  <c r="AY529" i="3"/>
  <c r="AZ529" i="3"/>
  <c r="BA529" i="3"/>
  <c r="BB529" i="3"/>
  <c r="BC529" i="3"/>
  <c r="BH529" i="3"/>
  <c r="BI529" i="3"/>
  <c r="BN529" i="3"/>
  <c r="BV529" i="3"/>
  <c r="K530" i="3"/>
  <c r="L530" i="3"/>
  <c r="M530" i="3"/>
  <c r="N530" i="3"/>
  <c r="O530" i="3"/>
  <c r="P530" i="3"/>
  <c r="T530" i="3"/>
  <c r="U530" i="3"/>
  <c r="V530" i="3"/>
  <c r="W530" i="3"/>
  <c r="X530" i="3"/>
  <c r="Y530" i="3"/>
  <c r="Z530" i="3"/>
  <c r="AA530" i="3"/>
  <c r="AB530" i="3"/>
  <c r="AD530" i="3"/>
  <c r="AE530" i="3"/>
  <c r="AF530" i="3"/>
  <c r="AG530" i="3"/>
  <c r="AH530" i="3"/>
  <c r="AI530" i="3"/>
  <c r="AJ530" i="3"/>
  <c r="AK530" i="3"/>
  <c r="AL530" i="3"/>
  <c r="AM530" i="3"/>
  <c r="AP530" i="3"/>
  <c r="AR530" i="3"/>
  <c r="AS530" i="3"/>
  <c r="AT530" i="3"/>
  <c r="AU530" i="3"/>
  <c r="AV530" i="3"/>
  <c r="AW530" i="3"/>
  <c r="AX530" i="3"/>
  <c r="AY530" i="3"/>
  <c r="AZ530" i="3"/>
  <c r="BA530" i="3"/>
  <c r="BB530" i="3"/>
  <c r="BC530" i="3"/>
  <c r="BH530" i="3"/>
  <c r="BI530" i="3"/>
  <c r="BN530" i="3"/>
  <c r="BV530" i="3"/>
  <c r="K531" i="3"/>
  <c r="L531" i="3"/>
  <c r="M531" i="3"/>
  <c r="N531" i="3"/>
  <c r="O531" i="3"/>
  <c r="P531" i="3"/>
  <c r="T531" i="3"/>
  <c r="U531" i="3"/>
  <c r="V531" i="3"/>
  <c r="W531" i="3"/>
  <c r="X531" i="3"/>
  <c r="Y531" i="3"/>
  <c r="Z531" i="3"/>
  <c r="AA531" i="3"/>
  <c r="AB531" i="3"/>
  <c r="AD531" i="3"/>
  <c r="AE531" i="3"/>
  <c r="AF531" i="3"/>
  <c r="AG531" i="3"/>
  <c r="AH531" i="3"/>
  <c r="AI531" i="3"/>
  <c r="AJ531" i="3"/>
  <c r="AK531" i="3"/>
  <c r="AL531" i="3"/>
  <c r="AM531" i="3"/>
  <c r="AP531" i="3"/>
  <c r="AR531" i="3"/>
  <c r="AS531" i="3"/>
  <c r="AT531" i="3"/>
  <c r="AU531" i="3"/>
  <c r="AV531" i="3"/>
  <c r="AW531" i="3"/>
  <c r="AX531" i="3"/>
  <c r="AY531" i="3"/>
  <c r="AZ531" i="3"/>
  <c r="BA531" i="3"/>
  <c r="BB531" i="3"/>
  <c r="BC531" i="3"/>
  <c r="BH531" i="3"/>
  <c r="BI531" i="3"/>
  <c r="BN531" i="3"/>
  <c r="BV531" i="3"/>
  <c r="K532" i="3"/>
  <c r="L532" i="3"/>
  <c r="M532" i="3"/>
  <c r="N532" i="3"/>
  <c r="O532" i="3"/>
  <c r="P532" i="3"/>
  <c r="T532" i="3"/>
  <c r="U532" i="3"/>
  <c r="V532" i="3"/>
  <c r="W532" i="3"/>
  <c r="X532" i="3"/>
  <c r="Y532" i="3"/>
  <c r="Z532" i="3"/>
  <c r="AA532" i="3"/>
  <c r="AB532" i="3"/>
  <c r="AD532" i="3"/>
  <c r="AE532" i="3"/>
  <c r="AF532" i="3"/>
  <c r="AG532" i="3"/>
  <c r="AH532" i="3"/>
  <c r="AI532" i="3"/>
  <c r="AJ532" i="3"/>
  <c r="AK532" i="3"/>
  <c r="AL532" i="3"/>
  <c r="AM532" i="3"/>
  <c r="AP532" i="3"/>
  <c r="AR532" i="3"/>
  <c r="AS532" i="3"/>
  <c r="AT532" i="3"/>
  <c r="AU532" i="3"/>
  <c r="AV532" i="3"/>
  <c r="AW532" i="3"/>
  <c r="AX532" i="3"/>
  <c r="AY532" i="3"/>
  <c r="AZ532" i="3"/>
  <c r="BA532" i="3"/>
  <c r="BB532" i="3"/>
  <c r="BC532" i="3"/>
  <c r="BH532" i="3"/>
  <c r="BI532" i="3"/>
  <c r="BN532" i="3"/>
  <c r="BV532" i="3"/>
  <c r="K533" i="3"/>
  <c r="L533" i="3"/>
  <c r="M533" i="3"/>
  <c r="N533" i="3"/>
  <c r="O533" i="3"/>
  <c r="P533" i="3"/>
  <c r="T533" i="3"/>
  <c r="U533" i="3"/>
  <c r="V533" i="3"/>
  <c r="W533" i="3"/>
  <c r="X533" i="3"/>
  <c r="Y533" i="3"/>
  <c r="Z533" i="3"/>
  <c r="AA533" i="3"/>
  <c r="AB533" i="3"/>
  <c r="AD533" i="3"/>
  <c r="AE533" i="3"/>
  <c r="AF533" i="3"/>
  <c r="AG533" i="3"/>
  <c r="AH533" i="3"/>
  <c r="AI533" i="3"/>
  <c r="AJ533" i="3"/>
  <c r="AK533" i="3"/>
  <c r="AL533" i="3"/>
  <c r="AM533" i="3"/>
  <c r="AP533" i="3"/>
  <c r="AR533" i="3"/>
  <c r="AS533" i="3"/>
  <c r="AT533" i="3"/>
  <c r="AU533" i="3"/>
  <c r="AV533" i="3"/>
  <c r="AW533" i="3"/>
  <c r="AX533" i="3"/>
  <c r="AY533" i="3"/>
  <c r="AZ533" i="3"/>
  <c r="BA533" i="3"/>
  <c r="BB533" i="3"/>
  <c r="BC533" i="3"/>
  <c r="BH533" i="3"/>
  <c r="BI533" i="3"/>
  <c r="BN533" i="3"/>
  <c r="BV533" i="3"/>
  <c r="K534" i="3"/>
  <c r="L534" i="3"/>
  <c r="M534" i="3"/>
  <c r="N534" i="3"/>
  <c r="O534" i="3"/>
  <c r="P534" i="3"/>
  <c r="T534" i="3"/>
  <c r="U534" i="3"/>
  <c r="V534" i="3"/>
  <c r="W534" i="3"/>
  <c r="X534" i="3"/>
  <c r="Y534" i="3"/>
  <c r="Z534" i="3"/>
  <c r="AA534" i="3"/>
  <c r="AB534" i="3"/>
  <c r="AD534" i="3"/>
  <c r="AE534" i="3"/>
  <c r="AF534" i="3"/>
  <c r="AG534" i="3"/>
  <c r="AH534" i="3"/>
  <c r="AI534" i="3"/>
  <c r="AJ534" i="3"/>
  <c r="AK534" i="3"/>
  <c r="AL534" i="3"/>
  <c r="AM534" i="3"/>
  <c r="AP534" i="3"/>
  <c r="AR534" i="3"/>
  <c r="AS534" i="3"/>
  <c r="AT534" i="3"/>
  <c r="AU534" i="3"/>
  <c r="AV534" i="3"/>
  <c r="AW534" i="3"/>
  <c r="AX534" i="3"/>
  <c r="AY534" i="3"/>
  <c r="AZ534" i="3"/>
  <c r="BA534" i="3"/>
  <c r="BB534" i="3"/>
  <c r="BC534" i="3"/>
  <c r="BH534" i="3"/>
  <c r="BI534" i="3"/>
  <c r="BN534" i="3"/>
  <c r="BV534" i="3"/>
  <c r="K535" i="3"/>
  <c r="L535" i="3"/>
  <c r="M535" i="3"/>
  <c r="N535" i="3"/>
  <c r="O535" i="3"/>
  <c r="P535" i="3"/>
  <c r="T535" i="3"/>
  <c r="U535" i="3"/>
  <c r="V535" i="3"/>
  <c r="W535" i="3"/>
  <c r="X535" i="3"/>
  <c r="Y535" i="3"/>
  <c r="Z535" i="3"/>
  <c r="AA535" i="3"/>
  <c r="AB535" i="3"/>
  <c r="AD535" i="3"/>
  <c r="AE535" i="3"/>
  <c r="AF535" i="3"/>
  <c r="AG535" i="3"/>
  <c r="AH535" i="3"/>
  <c r="AI535" i="3"/>
  <c r="AJ535" i="3"/>
  <c r="AK535" i="3"/>
  <c r="AL535" i="3"/>
  <c r="AM535" i="3"/>
  <c r="AP535" i="3"/>
  <c r="AR535" i="3"/>
  <c r="AS535" i="3"/>
  <c r="AT535" i="3"/>
  <c r="AU535" i="3"/>
  <c r="AV535" i="3"/>
  <c r="AW535" i="3"/>
  <c r="AX535" i="3"/>
  <c r="AY535" i="3"/>
  <c r="AZ535" i="3"/>
  <c r="BA535" i="3"/>
  <c r="BB535" i="3"/>
  <c r="BC535" i="3"/>
  <c r="BH535" i="3"/>
  <c r="BI535" i="3"/>
  <c r="BN535" i="3"/>
  <c r="BV535" i="3"/>
  <c r="K536" i="3"/>
  <c r="L536" i="3"/>
  <c r="M536" i="3"/>
  <c r="N536" i="3"/>
  <c r="O536" i="3"/>
  <c r="P536" i="3"/>
  <c r="T536" i="3"/>
  <c r="U536" i="3"/>
  <c r="V536" i="3"/>
  <c r="W536" i="3"/>
  <c r="X536" i="3"/>
  <c r="Y536" i="3"/>
  <c r="Z536" i="3"/>
  <c r="AA536" i="3"/>
  <c r="AB536" i="3"/>
  <c r="AD536" i="3"/>
  <c r="AE536" i="3"/>
  <c r="AF536" i="3"/>
  <c r="AG536" i="3"/>
  <c r="AH536" i="3"/>
  <c r="AI536" i="3"/>
  <c r="AJ536" i="3"/>
  <c r="AK536" i="3"/>
  <c r="AL536" i="3"/>
  <c r="AM536" i="3"/>
  <c r="AP536" i="3"/>
  <c r="AR536" i="3"/>
  <c r="AS536" i="3"/>
  <c r="AT536" i="3"/>
  <c r="AU536" i="3"/>
  <c r="AV536" i="3"/>
  <c r="AW536" i="3"/>
  <c r="AX536" i="3"/>
  <c r="AY536" i="3"/>
  <c r="AZ536" i="3"/>
  <c r="BA536" i="3"/>
  <c r="BB536" i="3"/>
  <c r="BC536" i="3"/>
  <c r="BH536" i="3"/>
  <c r="BI536" i="3"/>
  <c r="BN536" i="3"/>
  <c r="BV536" i="3"/>
  <c r="K537" i="3"/>
  <c r="L537" i="3"/>
  <c r="M537" i="3"/>
  <c r="N537" i="3"/>
  <c r="O537" i="3"/>
  <c r="P537" i="3"/>
  <c r="T537" i="3"/>
  <c r="U537" i="3"/>
  <c r="V537" i="3"/>
  <c r="W537" i="3"/>
  <c r="X537" i="3"/>
  <c r="Y537" i="3"/>
  <c r="Z537" i="3"/>
  <c r="AA537" i="3"/>
  <c r="AB537" i="3"/>
  <c r="AD537" i="3"/>
  <c r="AE537" i="3"/>
  <c r="AF537" i="3"/>
  <c r="AG537" i="3"/>
  <c r="AH537" i="3"/>
  <c r="AI537" i="3"/>
  <c r="AJ537" i="3"/>
  <c r="AK537" i="3"/>
  <c r="AL537" i="3"/>
  <c r="AM537" i="3"/>
  <c r="AP537" i="3"/>
  <c r="AR537" i="3"/>
  <c r="AS537" i="3"/>
  <c r="AT537" i="3"/>
  <c r="AU537" i="3"/>
  <c r="AV537" i="3"/>
  <c r="AW537" i="3"/>
  <c r="AX537" i="3"/>
  <c r="AY537" i="3"/>
  <c r="AZ537" i="3"/>
  <c r="BA537" i="3"/>
  <c r="BB537" i="3"/>
  <c r="BC537" i="3"/>
  <c r="BH537" i="3"/>
  <c r="BI537" i="3"/>
  <c r="BN537" i="3"/>
  <c r="BV537" i="3"/>
  <c r="K538" i="3"/>
  <c r="L538" i="3"/>
  <c r="M538" i="3"/>
  <c r="N538" i="3"/>
  <c r="O538" i="3"/>
  <c r="P538" i="3"/>
  <c r="T538" i="3"/>
  <c r="U538" i="3"/>
  <c r="V538" i="3"/>
  <c r="W538" i="3"/>
  <c r="X538" i="3"/>
  <c r="Y538" i="3"/>
  <c r="Z538" i="3"/>
  <c r="AA538" i="3"/>
  <c r="AB538" i="3"/>
  <c r="AD538" i="3"/>
  <c r="AE538" i="3"/>
  <c r="AF538" i="3"/>
  <c r="AG538" i="3"/>
  <c r="AH538" i="3"/>
  <c r="AI538" i="3"/>
  <c r="AJ538" i="3"/>
  <c r="AK538" i="3"/>
  <c r="AL538" i="3"/>
  <c r="AM538" i="3"/>
  <c r="AP538" i="3"/>
  <c r="AR538" i="3"/>
  <c r="AS538" i="3"/>
  <c r="AT538" i="3"/>
  <c r="AU538" i="3"/>
  <c r="AV538" i="3"/>
  <c r="AW538" i="3"/>
  <c r="AX538" i="3"/>
  <c r="AY538" i="3"/>
  <c r="AZ538" i="3"/>
  <c r="BA538" i="3"/>
  <c r="BB538" i="3"/>
  <c r="BC538" i="3"/>
  <c r="BH538" i="3"/>
  <c r="BI538" i="3"/>
  <c r="BN538" i="3"/>
  <c r="BV538" i="3"/>
  <c r="K539" i="3"/>
  <c r="L539" i="3"/>
  <c r="M539" i="3"/>
  <c r="N539" i="3"/>
  <c r="O539" i="3"/>
  <c r="P539" i="3"/>
  <c r="T539" i="3"/>
  <c r="U539" i="3"/>
  <c r="V539" i="3"/>
  <c r="W539" i="3"/>
  <c r="X539" i="3"/>
  <c r="Y539" i="3"/>
  <c r="Z539" i="3"/>
  <c r="AA539" i="3"/>
  <c r="AB539" i="3"/>
  <c r="AD539" i="3"/>
  <c r="AE539" i="3"/>
  <c r="AF539" i="3"/>
  <c r="AG539" i="3"/>
  <c r="AH539" i="3"/>
  <c r="AI539" i="3"/>
  <c r="AJ539" i="3"/>
  <c r="AK539" i="3"/>
  <c r="AL539" i="3"/>
  <c r="AM539" i="3"/>
  <c r="AP539" i="3"/>
  <c r="AR539" i="3"/>
  <c r="AS539" i="3"/>
  <c r="AT539" i="3"/>
  <c r="AU539" i="3"/>
  <c r="AV539" i="3"/>
  <c r="AW539" i="3"/>
  <c r="AX539" i="3"/>
  <c r="AY539" i="3"/>
  <c r="AZ539" i="3"/>
  <c r="BA539" i="3"/>
  <c r="BB539" i="3"/>
  <c r="BC539" i="3"/>
  <c r="BH539" i="3"/>
  <c r="BI539" i="3"/>
  <c r="BN539" i="3"/>
  <c r="BV539" i="3"/>
  <c r="K540" i="3"/>
  <c r="L540" i="3"/>
  <c r="M540" i="3"/>
  <c r="N540" i="3"/>
  <c r="O540" i="3"/>
  <c r="P540" i="3"/>
  <c r="T540" i="3"/>
  <c r="U540" i="3"/>
  <c r="V540" i="3"/>
  <c r="W540" i="3"/>
  <c r="X540" i="3"/>
  <c r="Y540" i="3"/>
  <c r="Z540" i="3"/>
  <c r="AA540" i="3"/>
  <c r="AB540" i="3"/>
  <c r="AD540" i="3"/>
  <c r="AE540" i="3"/>
  <c r="AF540" i="3"/>
  <c r="AG540" i="3"/>
  <c r="AH540" i="3"/>
  <c r="AI540" i="3"/>
  <c r="AJ540" i="3"/>
  <c r="AK540" i="3"/>
  <c r="AL540" i="3"/>
  <c r="AM540" i="3"/>
  <c r="AP540" i="3"/>
  <c r="AR540" i="3"/>
  <c r="AS540" i="3"/>
  <c r="AT540" i="3"/>
  <c r="AU540" i="3"/>
  <c r="AV540" i="3"/>
  <c r="AW540" i="3"/>
  <c r="AX540" i="3"/>
  <c r="AY540" i="3"/>
  <c r="AZ540" i="3"/>
  <c r="BA540" i="3"/>
  <c r="BB540" i="3"/>
  <c r="BC540" i="3"/>
  <c r="BH540" i="3"/>
  <c r="BI540" i="3"/>
  <c r="BN540" i="3"/>
  <c r="BV540" i="3"/>
  <c r="K541" i="3"/>
  <c r="L541" i="3"/>
  <c r="M541" i="3"/>
  <c r="N541" i="3"/>
  <c r="O541" i="3"/>
  <c r="P541" i="3"/>
  <c r="T541" i="3"/>
  <c r="U541" i="3"/>
  <c r="V541" i="3"/>
  <c r="W541" i="3"/>
  <c r="X541" i="3"/>
  <c r="Y541" i="3"/>
  <c r="Z541" i="3"/>
  <c r="AA541" i="3"/>
  <c r="AB541" i="3"/>
  <c r="AD541" i="3"/>
  <c r="AE541" i="3"/>
  <c r="AF541" i="3"/>
  <c r="AG541" i="3"/>
  <c r="AH541" i="3"/>
  <c r="AI541" i="3"/>
  <c r="AJ541" i="3"/>
  <c r="AK541" i="3"/>
  <c r="AL541" i="3"/>
  <c r="AM541" i="3"/>
  <c r="AP541" i="3"/>
  <c r="AR541" i="3"/>
  <c r="AS541" i="3"/>
  <c r="AT541" i="3"/>
  <c r="AU541" i="3"/>
  <c r="AV541" i="3"/>
  <c r="AW541" i="3"/>
  <c r="AX541" i="3"/>
  <c r="AY541" i="3"/>
  <c r="AZ541" i="3"/>
  <c r="BA541" i="3"/>
  <c r="BB541" i="3"/>
  <c r="BC541" i="3"/>
  <c r="BH541" i="3"/>
  <c r="BI541" i="3"/>
  <c r="BN541" i="3"/>
  <c r="BV541" i="3"/>
  <c r="K542" i="3"/>
  <c r="L542" i="3"/>
  <c r="M542" i="3"/>
  <c r="N542" i="3"/>
  <c r="O542" i="3"/>
  <c r="P542" i="3"/>
  <c r="T542" i="3"/>
  <c r="U542" i="3"/>
  <c r="V542" i="3"/>
  <c r="W542" i="3"/>
  <c r="X542" i="3"/>
  <c r="Y542" i="3"/>
  <c r="Z542" i="3"/>
  <c r="AA542" i="3"/>
  <c r="AB542" i="3"/>
  <c r="AD542" i="3"/>
  <c r="AE542" i="3"/>
  <c r="AF542" i="3"/>
  <c r="AG542" i="3"/>
  <c r="AH542" i="3"/>
  <c r="AI542" i="3"/>
  <c r="AJ542" i="3"/>
  <c r="AK542" i="3"/>
  <c r="AL542" i="3"/>
  <c r="AM542" i="3"/>
  <c r="AP542" i="3"/>
  <c r="AR542" i="3"/>
  <c r="AS542" i="3"/>
  <c r="AT542" i="3"/>
  <c r="AU542" i="3"/>
  <c r="AV542" i="3"/>
  <c r="AW542" i="3"/>
  <c r="AX542" i="3"/>
  <c r="AY542" i="3"/>
  <c r="AZ542" i="3"/>
  <c r="BA542" i="3"/>
  <c r="BB542" i="3"/>
  <c r="BC542" i="3"/>
  <c r="BH542" i="3"/>
  <c r="BI542" i="3"/>
  <c r="BN542" i="3"/>
  <c r="BV542" i="3"/>
  <c r="K543" i="3"/>
  <c r="L543" i="3"/>
  <c r="M543" i="3"/>
  <c r="N543" i="3"/>
  <c r="O543" i="3"/>
  <c r="P543" i="3"/>
  <c r="T543" i="3"/>
  <c r="U543" i="3"/>
  <c r="V543" i="3"/>
  <c r="W543" i="3"/>
  <c r="X543" i="3"/>
  <c r="Y543" i="3"/>
  <c r="Z543" i="3"/>
  <c r="AA543" i="3"/>
  <c r="AB543" i="3"/>
  <c r="AD543" i="3"/>
  <c r="AE543" i="3"/>
  <c r="AF543" i="3"/>
  <c r="AG543" i="3"/>
  <c r="AH543" i="3"/>
  <c r="AI543" i="3"/>
  <c r="AJ543" i="3"/>
  <c r="AK543" i="3"/>
  <c r="AL543" i="3"/>
  <c r="AM543" i="3"/>
  <c r="AP543" i="3"/>
  <c r="AR543" i="3"/>
  <c r="AS543" i="3"/>
  <c r="AT543" i="3"/>
  <c r="AU543" i="3"/>
  <c r="AV543" i="3"/>
  <c r="AW543" i="3"/>
  <c r="AX543" i="3"/>
  <c r="AY543" i="3"/>
  <c r="AZ543" i="3"/>
  <c r="BA543" i="3"/>
  <c r="BB543" i="3"/>
  <c r="BC543" i="3"/>
  <c r="BH543" i="3"/>
  <c r="BI543" i="3"/>
  <c r="BN543" i="3"/>
  <c r="BV543" i="3"/>
  <c r="K544" i="3"/>
  <c r="L544" i="3"/>
  <c r="M544" i="3"/>
  <c r="N544" i="3"/>
  <c r="O544" i="3"/>
  <c r="P544" i="3"/>
  <c r="T544" i="3"/>
  <c r="U544" i="3"/>
  <c r="V544" i="3"/>
  <c r="W544" i="3"/>
  <c r="X544" i="3"/>
  <c r="Y544" i="3"/>
  <c r="Z544" i="3"/>
  <c r="AA544" i="3"/>
  <c r="AB544" i="3"/>
  <c r="AD544" i="3"/>
  <c r="AE544" i="3"/>
  <c r="AF544" i="3"/>
  <c r="AG544" i="3"/>
  <c r="AH544" i="3"/>
  <c r="AI544" i="3"/>
  <c r="AJ544" i="3"/>
  <c r="AK544" i="3"/>
  <c r="AL544" i="3"/>
  <c r="AM544" i="3"/>
  <c r="AP544" i="3"/>
  <c r="AR544" i="3"/>
  <c r="AS544" i="3"/>
  <c r="AT544" i="3"/>
  <c r="AU544" i="3"/>
  <c r="AV544" i="3"/>
  <c r="AW544" i="3"/>
  <c r="AX544" i="3"/>
  <c r="AY544" i="3"/>
  <c r="AZ544" i="3"/>
  <c r="BA544" i="3"/>
  <c r="BB544" i="3"/>
  <c r="BC544" i="3"/>
  <c r="BH544" i="3"/>
  <c r="BI544" i="3"/>
  <c r="BN544" i="3"/>
  <c r="BV544" i="3"/>
  <c r="K545" i="3"/>
  <c r="L545" i="3"/>
  <c r="M545" i="3"/>
  <c r="N545" i="3"/>
  <c r="O545" i="3"/>
  <c r="P545" i="3"/>
  <c r="T545" i="3"/>
  <c r="U545" i="3"/>
  <c r="V545" i="3"/>
  <c r="W545" i="3"/>
  <c r="X545" i="3"/>
  <c r="Y545" i="3"/>
  <c r="Z545" i="3"/>
  <c r="AA545" i="3"/>
  <c r="AB545" i="3"/>
  <c r="AD545" i="3"/>
  <c r="AE545" i="3"/>
  <c r="AF545" i="3"/>
  <c r="AG545" i="3"/>
  <c r="AH545" i="3"/>
  <c r="AI545" i="3"/>
  <c r="AJ545" i="3"/>
  <c r="AK545" i="3"/>
  <c r="AL545" i="3"/>
  <c r="AM545" i="3"/>
  <c r="AP545" i="3"/>
  <c r="AR545" i="3"/>
  <c r="AS545" i="3"/>
  <c r="AT545" i="3"/>
  <c r="AU545" i="3"/>
  <c r="AV545" i="3"/>
  <c r="AW545" i="3"/>
  <c r="AX545" i="3"/>
  <c r="AY545" i="3"/>
  <c r="AZ545" i="3"/>
  <c r="BA545" i="3"/>
  <c r="BB545" i="3"/>
  <c r="BC545" i="3"/>
  <c r="BH545" i="3"/>
  <c r="BI545" i="3"/>
  <c r="BN545" i="3"/>
  <c r="BV545" i="3"/>
  <c r="K546" i="3"/>
  <c r="L546" i="3"/>
  <c r="M546" i="3"/>
  <c r="N546" i="3"/>
  <c r="O546" i="3"/>
  <c r="P546" i="3"/>
  <c r="T546" i="3"/>
  <c r="U546" i="3"/>
  <c r="V546" i="3"/>
  <c r="W546" i="3"/>
  <c r="X546" i="3"/>
  <c r="Y546" i="3"/>
  <c r="Z546" i="3"/>
  <c r="AA546" i="3"/>
  <c r="AB546" i="3"/>
  <c r="AD546" i="3"/>
  <c r="AE546" i="3"/>
  <c r="AF546" i="3"/>
  <c r="AG546" i="3"/>
  <c r="AH546" i="3"/>
  <c r="AI546" i="3"/>
  <c r="AJ546" i="3"/>
  <c r="AK546" i="3"/>
  <c r="AL546" i="3"/>
  <c r="AM546" i="3"/>
  <c r="AP546" i="3"/>
  <c r="AR546" i="3"/>
  <c r="AS546" i="3"/>
  <c r="AT546" i="3"/>
  <c r="AU546" i="3"/>
  <c r="AV546" i="3"/>
  <c r="AW546" i="3"/>
  <c r="AX546" i="3"/>
  <c r="AY546" i="3"/>
  <c r="AZ546" i="3"/>
  <c r="BA546" i="3"/>
  <c r="BB546" i="3"/>
  <c r="BC546" i="3"/>
  <c r="BH546" i="3"/>
  <c r="BI546" i="3"/>
  <c r="BN546" i="3"/>
  <c r="BV546" i="3"/>
  <c r="K547" i="3"/>
  <c r="L547" i="3"/>
  <c r="M547" i="3"/>
  <c r="N547" i="3"/>
  <c r="O547" i="3"/>
  <c r="P547" i="3"/>
  <c r="T547" i="3"/>
  <c r="U547" i="3"/>
  <c r="V547" i="3"/>
  <c r="W547" i="3"/>
  <c r="X547" i="3"/>
  <c r="Y547" i="3"/>
  <c r="Z547" i="3"/>
  <c r="AA547" i="3"/>
  <c r="AB547" i="3"/>
  <c r="AD547" i="3"/>
  <c r="AE547" i="3"/>
  <c r="AF547" i="3"/>
  <c r="AG547" i="3"/>
  <c r="AH547" i="3"/>
  <c r="AI547" i="3"/>
  <c r="AJ547" i="3"/>
  <c r="AK547" i="3"/>
  <c r="AL547" i="3"/>
  <c r="AM547" i="3"/>
  <c r="AP547" i="3"/>
  <c r="AR547" i="3"/>
  <c r="AS547" i="3"/>
  <c r="AT547" i="3"/>
  <c r="AU547" i="3"/>
  <c r="AV547" i="3"/>
  <c r="AW547" i="3"/>
  <c r="AX547" i="3"/>
  <c r="AY547" i="3"/>
  <c r="AZ547" i="3"/>
  <c r="BA547" i="3"/>
  <c r="BB547" i="3"/>
  <c r="BC547" i="3"/>
  <c r="BH547" i="3"/>
  <c r="BI547" i="3"/>
  <c r="BN547" i="3"/>
  <c r="BV547" i="3"/>
  <c r="K548" i="3"/>
  <c r="L548" i="3"/>
  <c r="M548" i="3"/>
  <c r="N548" i="3"/>
  <c r="O548" i="3"/>
  <c r="P548" i="3"/>
  <c r="T548" i="3"/>
  <c r="U548" i="3"/>
  <c r="V548" i="3"/>
  <c r="W548" i="3"/>
  <c r="X548" i="3"/>
  <c r="Y548" i="3"/>
  <c r="Z548" i="3"/>
  <c r="AA548" i="3"/>
  <c r="AB548" i="3"/>
  <c r="AD548" i="3"/>
  <c r="AE548" i="3"/>
  <c r="AF548" i="3"/>
  <c r="AG548" i="3"/>
  <c r="AH548" i="3"/>
  <c r="AI548" i="3"/>
  <c r="AJ548" i="3"/>
  <c r="AK548" i="3"/>
  <c r="AL548" i="3"/>
  <c r="AM548" i="3"/>
  <c r="AP548" i="3"/>
  <c r="AR548" i="3"/>
  <c r="AS548" i="3"/>
  <c r="AT548" i="3"/>
  <c r="AU548" i="3"/>
  <c r="AV548" i="3"/>
  <c r="AW548" i="3"/>
  <c r="AX548" i="3"/>
  <c r="AY548" i="3"/>
  <c r="AZ548" i="3"/>
  <c r="BA548" i="3"/>
  <c r="BB548" i="3"/>
  <c r="BC548" i="3"/>
  <c r="BH548" i="3"/>
  <c r="BI548" i="3"/>
  <c r="BN548" i="3"/>
  <c r="BV548" i="3"/>
  <c r="K549" i="3"/>
  <c r="L549" i="3"/>
  <c r="M549" i="3"/>
  <c r="N549" i="3"/>
  <c r="O549" i="3"/>
  <c r="P549" i="3"/>
  <c r="T549" i="3"/>
  <c r="U549" i="3"/>
  <c r="V549" i="3"/>
  <c r="W549" i="3"/>
  <c r="X549" i="3"/>
  <c r="Y549" i="3"/>
  <c r="Z549" i="3"/>
  <c r="AA549" i="3"/>
  <c r="AB549" i="3"/>
  <c r="AD549" i="3"/>
  <c r="AE549" i="3"/>
  <c r="AF549" i="3"/>
  <c r="AG549" i="3"/>
  <c r="AH549" i="3"/>
  <c r="AI549" i="3"/>
  <c r="AJ549" i="3"/>
  <c r="AK549" i="3"/>
  <c r="AL549" i="3"/>
  <c r="AM549" i="3"/>
  <c r="AP549" i="3"/>
  <c r="AR549" i="3"/>
  <c r="AS549" i="3"/>
  <c r="AT549" i="3"/>
  <c r="AU549" i="3"/>
  <c r="AV549" i="3"/>
  <c r="AW549" i="3"/>
  <c r="AX549" i="3"/>
  <c r="AY549" i="3"/>
  <c r="AZ549" i="3"/>
  <c r="BA549" i="3"/>
  <c r="BB549" i="3"/>
  <c r="BC549" i="3"/>
  <c r="BH549" i="3"/>
  <c r="BI549" i="3"/>
  <c r="BN549" i="3"/>
  <c r="BV549" i="3"/>
  <c r="K550" i="3"/>
  <c r="L550" i="3"/>
  <c r="M550" i="3"/>
  <c r="N550" i="3"/>
  <c r="O550" i="3"/>
  <c r="P550" i="3"/>
  <c r="T550" i="3"/>
  <c r="U550" i="3"/>
  <c r="V550" i="3"/>
  <c r="W550" i="3"/>
  <c r="X550" i="3"/>
  <c r="Y550" i="3"/>
  <c r="Z550" i="3"/>
  <c r="AA550" i="3"/>
  <c r="AB550" i="3"/>
  <c r="AD550" i="3"/>
  <c r="AE550" i="3"/>
  <c r="AF550" i="3"/>
  <c r="AG550" i="3"/>
  <c r="AH550" i="3"/>
  <c r="AI550" i="3"/>
  <c r="AJ550" i="3"/>
  <c r="AK550" i="3"/>
  <c r="AL550" i="3"/>
  <c r="AM550" i="3"/>
  <c r="AP550" i="3"/>
  <c r="AR550" i="3"/>
  <c r="AS550" i="3"/>
  <c r="AT550" i="3"/>
  <c r="AU550" i="3"/>
  <c r="AV550" i="3"/>
  <c r="AW550" i="3"/>
  <c r="AX550" i="3"/>
  <c r="AY550" i="3"/>
  <c r="AZ550" i="3"/>
  <c r="BA550" i="3"/>
  <c r="BB550" i="3"/>
  <c r="BC550" i="3"/>
  <c r="BH550" i="3"/>
  <c r="BI550" i="3"/>
  <c r="BN550" i="3"/>
  <c r="BV550" i="3"/>
  <c r="K551" i="3"/>
  <c r="L551" i="3"/>
  <c r="M551" i="3"/>
  <c r="N551" i="3"/>
  <c r="O551" i="3"/>
  <c r="P551" i="3"/>
  <c r="T551" i="3"/>
  <c r="U551" i="3"/>
  <c r="V551" i="3"/>
  <c r="W551" i="3"/>
  <c r="X551" i="3"/>
  <c r="Y551" i="3"/>
  <c r="Z551" i="3"/>
  <c r="AA551" i="3"/>
  <c r="AB551" i="3"/>
  <c r="AD551" i="3"/>
  <c r="AE551" i="3"/>
  <c r="AF551" i="3"/>
  <c r="AG551" i="3"/>
  <c r="AH551" i="3"/>
  <c r="AI551" i="3"/>
  <c r="AJ551" i="3"/>
  <c r="AK551" i="3"/>
  <c r="AL551" i="3"/>
  <c r="AM551" i="3"/>
  <c r="AP551" i="3"/>
  <c r="AR551" i="3"/>
  <c r="AS551" i="3"/>
  <c r="AT551" i="3"/>
  <c r="AU551" i="3"/>
  <c r="AV551" i="3"/>
  <c r="AW551" i="3"/>
  <c r="AX551" i="3"/>
  <c r="AY551" i="3"/>
  <c r="AZ551" i="3"/>
  <c r="BA551" i="3"/>
  <c r="BB551" i="3"/>
  <c r="BC551" i="3"/>
  <c r="BH551" i="3"/>
  <c r="BI551" i="3"/>
  <c r="BN551" i="3"/>
  <c r="BV551" i="3"/>
  <c r="K552" i="3"/>
  <c r="L552" i="3"/>
  <c r="M552" i="3"/>
  <c r="N552" i="3"/>
  <c r="O552" i="3"/>
  <c r="P552" i="3"/>
  <c r="T552" i="3"/>
  <c r="U552" i="3"/>
  <c r="V552" i="3"/>
  <c r="W552" i="3"/>
  <c r="X552" i="3"/>
  <c r="Y552" i="3"/>
  <c r="Z552" i="3"/>
  <c r="AA552" i="3"/>
  <c r="AB552" i="3"/>
  <c r="AD552" i="3"/>
  <c r="AE552" i="3"/>
  <c r="AF552" i="3"/>
  <c r="AG552" i="3"/>
  <c r="AH552" i="3"/>
  <c r="AI552" i="3"/>
  <c r="AJ552" i="3"/>
  <c r="AK552" i="3"/>
  <c r="AL552" i="3"/>
  <c r="AM552" i="3"/>
  <c r="AP552" i="3"/>
  <c r="AR552" i="3"/>
  <c r="AS552" i="3"/>
  <c r="AT552" i="3"/>
  <c r="AU552" i="3"/>
  <c r="AV552" i="3"/>
  <c r="AW552" i="3"/>
  <c r="AX552" i="3"/>
  <c r="AY552" i="3"/>
  <c r="AZ552" i="3"/>
  <c r="BA552" i="3"/>
  <c r="BB552" i="3"/>
  <c r="BC552" i="3"/>
  <c r="BH552" i="3"/>
  <c r="BI552" i="3"/>
  <c r="BN552" i="3"/>
  <c r="BV552" i="3"/>
  <c r="K553" i="3"/>
  <c r="L553" i="3"/>
  <c r="M553" i="3"/>
  <c r="N553" i="3"/>
  <c r="O553" i="3"/>
  <c r="P553" i="3"/>
  <c r="T553" i="3"/>
  <c r="U553" i="3"/>
  <c r="V553" i="3"/>
  <c r="W553" i="3"/>
  <c r="X553" i="3"/>
  <c r="Y553" i="3"/>
  <c r="Z553" i="3"/>
  <c r="AA553" i="3"/>
  <c r="AB553" i="3"/>
  <c r="AD553" i="3"/>
  <c r="AE553" i="3"/>
  <c r="AF553" i="3"/>
  <c r="AG553" i="3"/>
  <c r="AH553" i="3"/>
  <c r="AI553" i="3"/>
  <c r="AJ553" i="3"/>
  <c r="AK553" i="3"/>
  <c r="AL553" i="3"/>
  <c r="AM553" i="3"/>
  <c r="AP553" i="3"/>
  <c r="AR553" i="3"/>
  <c r="AS553" i="3"/>
  <c r="AT553" i="3"/>
  <c r="AU553" i="3"/>
  <c r="AV553" i="3"/>
  <c r="AW553" i="3"/>
  <c r="AX553" i="3"/>
  <c r="AY553" i="3"/>
  <c r="AZ553" i="3"/>
  <c r="BA553" i="3"/>
  <c r="BB553" i="3"/>
  <c r="BC553" i="3"/>
  <c r="BH553" i="3"/>
  <c r="BI553" i="3"/>
  <c r="BN553" i="3"/>
  <c r="BV553" i="3"/>
  <c r="K554" i="3"/>
  <c r="L554" i="3"/>
  <c r="M554" i="3"/>
  <c r="N554" i="3"/>
  <c r="O554" i="3"/>
  <c r="P554" i="3"/>
  <c r="T554" i="3"/>
  <c r="U554" i="3"/>
  <c r="V554" i="3"/>
  <c r="W554" i="3"/>
  <c r="X554" i="3"/>
  <c r="Y554" i="3"/>
  <c r="Z554" i="3"/>
  <c r="AA554" i="3"/>
  <c r="AB554" i="3"/>
  <c r="AD554" i="3"/>
  <c r="AE554" i="3"/>
  <c r="AF554" i="3"/>
  <c r="AG554" i="3"/>
  <c r="AH554" i="3"/>
  <c r="AI554" i="3"/>
  <c r="AJ554" i="3"/>
  <c r="AK554" i="3"/>
  <c r="AL554" i="3"/>
  <c r="AM554" i="3"/>
  <c r="AP554" i="3"/>
  <c r="AR554" i="3"/>
  <c r="AS554" i="3"/>
  <c r="AT554" i="3"/>
  <c r="AU554" i="3"/>
  <c r="AV554" i="3"/>
  <c r="AW554" i="3"/>
  <c r="AX554" i="3"/>
  <c r="AY554" i="3"/>
  <c r="AZ554" i="3"/>
  <c r="BA554" i="3"/>
  <c r="BB554" i="3"/>
  <c r="BC554" i="3"/>
  <c r="BH554" i="3"/>
  <c r="BI554" i="3"/>
  <c r="BN554" i="3"/>
  <c r="BV554" i="3"/>
  <c r="K555" i="3"/>
  <c r="L555" i="3"/>
  <c r="M555" i="3"/>
  <c r="N555" i="3"/>
  <c r="O555" i="3"/>
  <c r="P555" i="3"/>
  <c r="T555" i="3"/>
  <c r="U555" i="3"/>
  <c r="V555" i="3"/>
  <c r="W555" i="3"/>
  <c r="X555" i="3"/>
  <c r="Y555" i="3"/>
  <c r="Z555" i="3"/>
  <c r="AA555" i="3"/>
  <c r="AB555" i="3"/>
  <c r="AD555" i="3"/>
  <c r="AE555" i="3"/>
  <c r="AF555" i="3"/>
  <c r="AG555" i="3"/>
  <c r="AH555" i="3"/>
  <c r="AI555" i="3"/>
  <c r="AJ555" i="3"/>
  <c r="AK555" i="3"/>
  <c r="AL555" i="3"/>
  <c r="AM555" i="3"/>
  <c r="AP555" i="3"/>
  <c r="AR555" i="3"/>
  <c r="AS555" i="3"/>
  <c r="AT555" i="3"/>
  <c r="AU555" i="3"/>
  <c r="AV555" i="3"/>
  <c r="AW555" i="3"/>
  <c r="AX555" i="3"/>
  <c r="AY555" i="3"/>
  <c r="AZ555" i="3"/>
  <c r="BA555" i="3"/>
  <c r="BB555" i="3"/>
  <c r="BC555" i="3"/>
  <c r="BH555" i="3"/>
  <c r="BI555" i="3"/>
  <c r="BN555" i="3"/>
  <c r="BV555" i="3"/>
  <c r="K556" i="3"/>
  <c r="L556" i="3"/>
  <c r="M556" i="3"/>
  <c r="N556" i="3"/>
  <c r="O556" i="3"/>
  <c r="P556" i="3"/>
  <c r="T556" i="3"/>
  <c r="U556" i="3"/>
  <c r="V556" i="3"/>
  <c r="W556" i="3"/>
  <c r="X556" i="3"/>
  <c r="Y556" i="3"/>
  <c r="Z556" i="3"/>
  <c r="AA556" i="3"/>
  <c r="AB556" i="3"/>
  <c r="AD556" i="3"/>
  <c r="AE556" i="3"/>
  <c r="AF556" i="3"/>
  <c r="AG556" i="3"/>
  <c r="AH556" i="3"/>
  <c r="AI556" i="3"/>
  <c r="AJ556" i="3"/>
  <c r="AK556" i="3"/>
  <c r="AL556" i="3"/>
  <c r="AM556" i="3"/>
  <c r="AP556" i="3"/>
  <c r="AR556" i="3"/>
  <c r="AS556" i="3"/>
  <c r="AT556" i="3"/>
  <c r="AU556" i="3"/>
  <c r="AV556" i="3"/>
  <c r="AW556" i="3"/>
  <c r="AX556" i="3"/>
  <c r="AY556" i="3"/>
  <c r="AZ556" i="3"/>
  <c r="BA556" i="3"/>
  <c r="BB556" i="3"/>
  <c r="BC556" i="3"/>
  <c r="BH556" i="3"/>
  <c r="BI556" i="3"/>
  <c r="BN556" i="3"/>
  <c r="BV556" i="3"/>
  <c r="K557" i="3"/>
  <c r="L557" i="3"/>
  <c r="M557" i="3"/>
  <c r="N557" i="3"/>
  <c r="O557" i="3"/>
  <c r="P557" i="3"/>
  <c r="T557" i="3"/>
  <c r="U557" i="3"/>
  <c r="V557" i="3"/>
  <c r="W557" i="3"/>
  <c r="X557" i="3"/>
  <c r="Y557" i="3"/>
  <c r="Z557" i="3"/>
  <c r="AA557" i="3"/>
  <c r="AB557" i="3"/>
  <c r="AD557" i="3"/>
  <c r="AE557" i="3"/>
  <c r="AF557" i="3"/>
  <c r="AG557" i="3"/>
  <c r="AH557" i="3"/>
  <c r="AI557" i="3"/>
  <c r="AJ557" i="3"/>
  <c r="AK557" i="3"/>
  <c r="AL557" i="3"/>
  <c r="AM557" i="3"/>
  <c r="AP557" i="3"/>
  <c r="AR557" i="3"/>
  <c r="AS557" i="3"/>
  <c r="AT557" i="3"/>
  <c r="AU557" i="3"/>
  <c r="AV557" i="3"/>
  <c r="AW557" i="3"/>
  <c r="AX557" i="3"/>
  <c r="AY557" i="3"/>
  <c r="AZ557" i="3"/>
  <c r="BA557" i="3"/>
  <c r="BB557" i="3"/>
  <c r="BC557" i="3"/>
  <c r="BH557" i="3"/>
  <c r="BI557" i="3"/>
  <c r="BN557" i="3"/>
  <c r="BV557" i="3"/>
  <c r="K558" i="3"/>
  <c r="L558" i="3"/>
  <c r="M558" i="3"/>
  <c r="N558" i="3"/>
  <c r="O558" i="3"/>
  <c r="P558" i="3"/>
  <c r="T558" i="3"/>
  <c r="U558" i="3"/>
  <c r="V558" i="3"/>
  <c r="W558" i="3"/>
  <c r="X558" i="3"/>
  <c r="Y558" i="3"/>
  <c r="Z558" i="3"/>
  <c r="AA558" i="3"/>
  <c r="AB558" i="3"/>
  <c r="AD558" i="3"/>
  <c r="AE558" i="3"/>
  <c r="AF558" i="3"/>
  <c r="AG558" i="3"/>
  <c r="AH558" i="3"/>
  <c r="AI558" i="3"/>
  <c r="AJ558" i="3"/>
  <c r="AK558" i="3"/>
  <c r="AL558" i="3"/>
  <c r="AM558" i="3"/>
  <c r="AP558" i="3"/>
  <c r="AR558" i="3"/>
  <c r="AS558" i="3"/>
  <c r="AT558" i="3"/>
  <c r="AU558" i="3"/>
  <c r="AV558" i="3"/>
  <c r="AW558" i="3"/>
  <c r="AX558" i="3"/>
  <c r="AY558" i="3"/>
  <c r="AZ558" i="3"/>
  <c r="BA558" i="3"/>
  <c r="BB558" i="3"/>
  <c r="BC558" i="3"/>
  <c r="BH558" i="3"/>
  <c r="BI558" i="3"/>
  <c r="BN558" i="3"/>
  <c r="BV558" i="3"/>
  <c r="K559" i="3"/>
  <c r="L559" i="3"/>
  <c r="M559" i="3"/>
  <c r="N559" i="3"/>
  <c r="O559" i="3"/>
  <c r="P559" i="3"/>
  <c r="T559" i="3"/>
  <c r="U559" i="3"/>
  <c r="V559" i="3"/>
  <c r="W559" i="3"/>
  <c r="X559" i="3"/>
  <c r="Y559" i="3"/>
  <c r="Z559" i="3"/>
  <c r="AA559" i="3"/>
  <c r="AB559" i="3"/>
  <c r="AD559" i="3"/>
  <c r="AE559" i="3"/>
  <c r="AF559" i="3"/>
  <c r="AG559" i="3"/>
  <c r="AH559" i="3"/>
  <c r="AI559" i="3"/>
  <c r="AJ559" i="3"/>
  <c r="AK559" i="3"/>
  <c r="AL559" i="3"/>
  <c r="AM559" i="3"/>
  <c r="AP559" i="3"/>
  <c r="AR559" i="3"/>
  <c r="AS559" i="3"/>
  <c r="AT559" i="3"/>
  <c r="AU559" i="3"/>
  <c r="AV559" i="3"/>
  <c r="AW559" i="3"/>
  <c r="AX559" i="3"/>
  <c r="AY559" i="3"/>
  <c r="AZ559" i="3"/>
  <c r="BA559" i="3"/>
  <c r="BB559" i="3"/>
  <c r="BC559" i="3"/>
  <c r="BH559" i="3"/>
  <c r="BI559" i="3"/>
  <c r="BN559" i="3"/>
  <c r="BV559" i="3"/>
  <c r="K560" i="3"/>
  <c r="L560" i="3"/>
  <c r="M560" i="3"/>
  <c r="N560" i="3"/>
  <c r="O560" i="3"/>
  <c r="P560" i="3"/>
  <c r="T560" i="3"/>
  <c r="U560" i="3"/>
  <c r="V560" i="3"/>
  <c r="W560" i="3"/>
  <c r="X560" i="3"/>
  <c r="Y560" i="3"/>
  <c r="Z560" i="3"/>
  <c r="AA560" i="3"/>
  <c r="AB560" i="3"/>
  <c r="AD560" i="3"/>
  <c r="AE560" i="3"/>
  <c r="AF560" i="3"/>
  <c r="AG560" i="3"/>
  <c r="AH560" i="3"/>
  <c r="AI560" i="3"/>
  <c r="AJ560" i="3"/>
  <c r="AK560" i="3"/>
  <c r="AL560" i="3"/>
  <c r="AM560" i="3"/>
  <c r="AP560" i="3"/>
  <c r="AR560" i="3"/>
  <c r="AS560" i="3"/>
  <c r="AT560" i="3"/>
  <c r="AU560" i="3"/>
  <c r="AV560" i="3"/>
  <c r="AW560" i="3"/>
  <c r="AX560" i="3"/>
  <c r="AY560" i="3"/>
  <c r="AZ560" i="3"/>
  <c r="BA560" i="3"/>
  <c r="BB560" i="3"/>
  <c r="BC560" i="3"/>
  <c r="BH560" i="3"/>
  <c r="BI560" i="3"/>
  <c r="BN560" i="3"/>
  <c r="BV560" i="3"/>
  <c r="K561" i="3"/>
  <c r="L561" i="3"/>
  <c r="M561" i="3"/>
  <c r="N561" i="3"/>
  <c r="O561" i="3"/>
  <c r="P561" i="3"/>
  <c r="T561" i="3"/>
  <c r="U561" i="3"/>
  <c r="V561" i="3"/>
  <c r="W561" i="3"/>
  <c r="X561" i="3"/>
  <c r="Y561" i="3"/>
  <c r="Z561" i="3"/>
  <c r="AA561" i="3"/>
  <c r="AB561" i="3"/>
  <c r="AD561" i="3"/>
  <c r="AE561" i="3"/>
  <c r="AF561" i="3"/>
  <c r="AG561" i="3"/>
  <c r="AH561" i="3"/>
  <c r="AI561" i="3"/>
  <c r="AJ561" i="3"/>
  <c r="AK561" i="3"/>
  <c r="AL561" i="3"/>
  <c r="AM561" i="3"/>
  <c r="AP561" i="3"/>
  <c r="AR561" i="3"/>
  <c r="AS561" i="3"/>
  <c r="AT561" i="3"/>
  <c r="AU561" i="3"/>
  <c r="AV561" i="3"/>
  <c r="AW561" i="3"/>
  <c r="AX561" i="3"/>
  <c r="AY561" i="3"/>
  <c r="AZ561" i="3"/>
  <c r="BA561" i="3"/>
  <c r="BB561" i="3"/>
  <c r="BC561" i="3"/>
  <c r="BH561" i="3"/>
  <c r="BI561" i="3"/>
  <c r="BN561" i="3"/>
  <c r="BV561" i="3"/>
  <c r="K562" i="3"/>
  <c r="L562" i="3"/>
  <c r="M562" i="3"/>
  <c r="N562" i="3"/>
  <c r="O562" i="3"/>
  <c r="P562" i="3"/>
  <c r="T562" i="3"/>
  <c r="U562" i="3"/>
  <c r="V562" i="3"/>
  <c r="W562" i="3"/>
  <c r="X562" i="3"/>
  <c r="Y562" i="3"/>
  <c r="Z562" i="3"/>
  <c r="AA562" i="3"/>
  <c r="AB562" i="3"/>
  <c r="AD562" i="3"/>
  <c r="AE562" i="3"/>
  <c r="AF562" i="3"/>
  <c r="AG562" i="3"/>
  <c r="AH562" i="3"/>
  <c r="AI562" i="3"/>
  <c r="AJ562" i="3"/>
  <c r="AK562" i="3"/>
  <c r="AL562" i="3"/>
  <c r="AM562" i="3"/>
  <c r="AP562" i="3"/>
  <c r="AR562" i="3"/>
  <c r="AS562" i="3"/>
  <c r="AT562" i="3"/>
  <c r="AU562" i="3"/>
  <c r="AV562" i="3"/>
  <c r="AW562" i="3"/>
  <c r="AX562" i="3"/>
  <c r="AY562" i="3"/>
  <c r="AZ562" i="3"/>
  <c r="BA562" i="3"/>
  <c r="BB562" i="3"/>
  <c r="BC562" i="3"/>
  <c r="BH562" i="3"/>
  <c r="BI562" i="3"/>
  <c r="BN562" i="3"/>
  <c r="BV562" i="3"/>
  <c r="K563" i="3"/>
  <c r="L563" i="3"/>
  <c r="M563" i="3"/>
  <c r="N563" i="3"/>
  <c r="O563" i="3"/>
  <c r="P563" i="3"/>
  <c r="T563" i="3"/>
  <c r="U563" i="3"/>
  <c r="V563" i="3"/>
  <c r="W563" i="3"/>
  <c r="X563" i="3"/>
  <c r="Y563" i="3"/>
  <c r="Z563" i="3"/>
  <c r="AA563" i="3"/>
  <c r="AB563" i="3"/>
  <c r="AD563" i="3"/>
  <c r="AE563" i="3"/>
  <c r="AF563" i="3"/>
  <c r="AG563" i="3"/>
  <c r="AH563" i="3"/>
  <c r="AI563" i="3"/>
  <c r="AJ563" i="3"/>
  <c r="AK563" i="3"/>
  <c r="AL563" i="3"/>
  <c r="AM563" i="3"/>
  <c r="AP563" i="3"/>
  <c r="AR563" i="3"/>
  <c r="AS563" i="3"/>
  <c r="AT563" i="3"/>
  <c r="AU563" i="3"/>
  <c r="AV563" i="3"/>
  <c r="AW563" i="3"/>
  <c r="AX563" i="3"/>
  <c r="AY563" i="3"/>
  <c r="AZ563" i="3"/>
  <c r="BA563" i="3"/>
  <c r="BB563" i="3"/>
  <c r="BC563" i="3"/>
  <c r="BH563" i="3"/>
  <c r="BI563" i="3"/>
  <c r="BN563" i="3"/>
  <c r="BV563" i="3"/>
  <c r="K564" i="3"/>
  <c r="L564" i="3"/>
  <c r="M564" i="3"/>
  <c r="N564" i="3"/>
  <c r="O564" i="3"/>
  <c r="P564" i="3"/>
  <c r="T564" i="3"/>
  <c r="U564" i="3"/>
  <c r="V564" i="3"/>
  <c r="W564" i="3"/>
  <c r="X564" i="3"/>
  <c r="Y564" i="3"/>
  <c r="Z564" i="3"/>
  <c r="AA564" i="3"/>
  <c r="AB564" i="3"/>
  <c r="AD564" i="3"/>
  <c r="AE564" i="3"/>
  <c r="AF564" i="3"/>
  <c r="AG564" i="3"/>
  <c r="AH564" i="3"/>
  <c r="AI564" i="3"/>
  <c r="AJ564" i="3"/>
  <c r="AK564" i="3"/>
  <c r="AL564" i="3"/>
  <c r="AM564" i="3"/>
  <c r="AP564" i="3"/>
  <c r="AR564" i="3"/>
  <c r="AS564" i="3"/>
  <c r="AT564" i="3"/>
  <c r="AU564" i="3"/>
  <c r="AV564" i="3"/>
  <c r="AW564" i="3"/>
  <c r="AX564" i="3"/>
  <c r="AY564" i="3"/>
  <c r="AZ564" i="3"/>
  <c r="BA564" i="3"/>
  <c r="BB564" i="3"/>
  <c r="BC564" i="3"/>
  <c r="BH564" i="3"/>
  <c r="BI564" i="3"/>
  <c r="BN564" i="3"/>
  <c r="BV564" i="3"/>
  <c r="K565" i="3"/>
  <c r="L565" i="3"/>
  <c r="M565" i="3"/>
  <c r="N565" i="3"/>
  <c r="O565" i="3"/>
  <c r="P565" i="3"/>
  <c r="T565" i="3"/>
  <c r="U565" i="3"/>
  <c r="V565" i="3"/>
  <c r="W565" i="3"/>
  <c r="X565" i="3"/>
  <c r="Y565" i="3"/>
  <c r="Z565" i="3"/>
  <c r="AA565" i="3"/>
  <c r="AB565" i="3"/>
  <c r="AD565" i="3"/>
  <c r="AE565" i="3"/>
  <c r="AF565" i="3"/>
  <c r="AG565" i="3"/>
  <c r="AH565" i="3"/>
  <c r="AI565" i="3"/>
  <c r="AJ565" i="3"/>
  <c r="AK565" i="3"/>
  <c r="AL565" i="3"/>
  <c r="AM565" i="3"/>
  <c r="AP565" i="3"/>
  <c r="AR565" i="3"/>
  <c r="AS565" i="3"/>
  <c r="AT565" i="3"/>
  <c r="AU565" i="3"/>
  <c r="AV565" i="3"/>
  <c r="AW565" i="3"/>
  <c r="AX565" i="3"/>
  <c r="AY565" i="3"/>
  <c r="AZ565" i="3"/>
  <c r="BA565" i="3"/>
  <c r="BB565" i="3"/>
  <c r="BC565" i="3"/>
  <c r="BH565" i="3"/>
  <c r="BI565" i="3"/>
  <c r="BN565" i="3"/>
  <c r="BV565" i="3"/>
  <c r="K566" i="3"/>
  <c r="L566" i="3"/>
  <c r="M566" i="3"/>
  <c r="N566" i="3"/>
  <c r="O566" i="3"/>
  <c r="P566" i="3"/>
  <c r="T566" i="3"/>
  <c r="U566" i="3"/>
  <c r="V566" i="3"/>
  <c r="W566" i="3"/>
  <c r="X566" i="3"/>
  <c r="Y566" i="3"/>
  <c r="Z566" i="3"/>
  <c r="AA566" i="3"/>
  <c r="AB566" i="3"/>
  <c r="AD566" i="3"/>
  <c r="AE566" i="3"/>
  <c r="AF566" i="3"/>
  <c r="AG566" i="3"/>
  <c r="AH566" i="3"/>
  <c r="AI566" i="3"/>
  <c r="AJ566" i="3"/>
  <c r="AK566" i="3"/>
  <c r="AL566" i="3"/>
  <c r="AM566" i="3"/>
  <c r="AP566" i="3"/>
  <c r="AR566" i="3"/>
  <c r="AS566" i="3"/>
  <c r="AT566" i="3"/>
  <c r="AU566" i="3"/>
  <c r="AV566" i="3"/>
  <c r="AW566" i="3"/>
  <c r="AX566" i="3"/>
  <c r="AY566" i="3"/>
  <c r="AZ566" i="3"/>
  <c r="BA566" i="3"/>
  <c r="BB566" i="3"/>
  <c r="BC566" i="3"/>
  <c r="BH566" i="3"/>
  <c r="BI566" i="3"/>
  <c r="BN566" i="3"/>
  <c r="BV566" i="3"/>
  <c r="K567" i="3"/>
  <c r="L567" i="3"/>
  <c r="M567" i="3"/>
  <c r="N567" i="3"/>
  <c r="O567" i="3"/>
  <c r="P567" i="3"/>
  <c r="T567" i="3"/>
  <c r="U567" i="3"/>
  <c r="V567" i="3"/>
  <c r="W567" i="3"/>
  <c r="X567" i="3"/>
  <c r="Y567" i="3"/>
  <c r="Z567" i="3"/>
  <c r="AA567" i="3"/>
  <c r="AB567" i="3"/>
  <c r="AD567" i="3"/>
  <c r="AE567" i="3"/>
  <c r="AF567" i="3"/>
  <c r="AG567" i="3"/>
  <c r="AH567" i="3"/>
  <c r="AI567" i="3"/>
  <c r="AJ567" i="3"/>
  <c r="AK567" i="3"/>
  <c r="AL567" i="3"/>
  <c r="AM567" i="3"/>
  <c r="AP567" i="3"/>
  <c r="AR567" i="3"/>
  <c r="AS567" i="3"/>
  <c r="AT567" i="3"/>
  <c r="AU567" i="3"/>
  <c r="AV567" i="3"/>
  <c r="AW567" i="3"/>
  <c r="AX567" i="3"/>
  <c r="AY567" i="3"/>
  <c r="AZ567" i="3"/>
  <c r="BA567" i="3"/>
  <c r="BB567" i="3"/>
  <c r="BC567" i="3"/>
  <c r="BH567" i="3"/>
  <c r="BI567" i="3"/>
  <c r="BN567" i="3"/>
  <c r="BV567" i="3"/>
  <c r="K568" i="3"/>
  <c r="L568" i="3"/>
  <c r="M568" i="3"/>
  <c r="N568" i="3"/>
  <c r="O568" i="3"/>
  <c r="P568" i="3"/>
  <c r="T568" i="3"/>
  <c r="U568" i="3"/>
  <c r="V568" i="3"/>
  <c r="W568" i="3"/>
  <c r="X568" i="3"/>
  <c r="Y568" i="3"/>
  <c r="Z568" i="3"/>
  <c r="AA568" i="3"/>
  <c r="AB568" i="3"/>
  <c r="AD568" i="3"/>
  <c r="AE568" i="3"/>
  <c r="AF568" i="3"/>
  <c r="AG568" i="3"/>
  <c r="AH568" i="3"/>
  <c r="AI568" i="3"/>
  <c r="AJ568" i="3"/>
  <c r="AK568" i="3"/>
  <c r="AL568" i="3"/>
  <c r="AM568" i="3"/>
  <c r="AP568" i="3"/>
  <c r="AR568" i="3"/>
  <c r="AS568" i="3"/>
  <c r="AT568" i="3"/>
  <c r="AU568" i="3"/>
  <c r="AV568" i="3"/>
  <c r="AW568" i="3"/>
  <c r="AX568" i="3"/>
  <c r="AY568" i="3"/>
  <c r="AZ568" i="3"/>
  <c r="BA568" i="3"/>
  <c r="BB568" i="3"/>
  <c r="BC568" i="3"/>
  <c r="BH568" i="3"/>
  <c r="BI568" i="3"/>
  <c r="BN568" i="3"/>
  <c r="BV568" i="3"/>
  <c r="K569" i="3"/>
  <c r="L569" i="3"/>
  <c r="M569" i="3"/>
  <c r="N569" i="3"/>
  <c r="O569" i="3"/>
  <c r="P569" i="3"/>
  <c r="T569" i="3"/>
  <c r="U569" i="3"/>
  <c r="V569" i="3"/>
  <c r="W569" i="3"/>
  <c r="X569" i="3"/>
  <c r="Y569" i="3"/>
  <c r="Z569" i="3"/>
  <c r="AA569" i="3"/>
  <c r="AB569" i="3"/>
  <c r="AD569" i="3"/>
  <c r="AE569" i="3"/>
  <c r="AF569" i="3"/>
  <c r="AG569" i="3"/>
  <c r="AH569" i="3"/>
  <c r="AI569" i="3"/>
  <c r="AJ569" i="3"/>
  <c r="AK569" i="3"/>
  <c r="AL569" i="3"/>
  <c r="AM569" i="3"/>
  <c r="AP569" i="3"/>
  <c r="AR569" i="3"/>
  <c r="AS569" i="3"/>
  <c r="AT569" i="3"/>
  <c r="AU569" i="3"/>
  <c r="AV569" i="3"/>
  <c r="AW569" i="3"/>
  <c r="AX569" i="3"/>
  <c r="AY569" i="3"/>
  <c r="AZ569" i="3"/>
  <c r="BA569" i="3"/>
  <c r="BB569" i="3"/>
  <c r="BC569" i="3"/>
  <c r="BH569" i="3"/>
  <c r="BI569" i="3"/>
  <c r="BN569" i="3"/>
  <c r="BV569" i="3"/>
  <c r="K570" i="3"/>
  <c r="L570" i="3"/>
  <c r="M570" i="3"/>
  <c r="N570" i="3"/>
  <c r="O570" i="3"/>
  <c r="P570" i="3"/>
  <c r="T570" i="3"/>
  <c r="U570" i="3"/>
  <c r="V570" i="3"/>
  <c r="W570" i="3"/>
  <c r="X570" i="3"/>
  <c r="Y570" i="3"/>
  <c r="Z570" i="3"/>
  <c r="AA570" i="3"/>
  <c r="AB570" i="3"/>
  <c r="AD570" i="3"/>
  <c r="AE570" i="3"/>
  <c r="AF570" i="3"/>
  <c r="AG570" i="3"/>
  <c r="AH570" i="3"/>
  <c r="AI570" i="3"/>
  <c r="AJ570" i="3"/>
  <c r="AK570" i="3"/>
  <c r="AL570" i="3"/>
  <c r="AM570" i="3"/>
  <c r="AP570" i="3"/>
  <c r="AR570" i="3"/>
  <c r="AS570" i="3"/>
  <c r="AT570" i="3"/>
  <c r="AU570" i="3"/>
  <c r="AV570" i="3"/>
  <c r="AW570" i="3"/>
  <c r="AX570" i="3"/>
  <c r="AY570" i="3"/>
  <c r="AZ570" i="3"/>
  <c r="BA570" i="3"/>
  <c r="BB570" i="3"/>
  <c r="BC570" i="3"/>
  <c r="BH570" i="3"/>
  <c r="BI570" i="3"/>
  <c r="BN570" i="3"/>
  <c r="BV570" i="3"/>
  <c r="K571" i="3"/>
  <c r="L571" i="3"/>
  <c r="M571" i="3"/>
  <c r="N571" i="3"/>
  <c r="O571" i="3"/>
  <c r="P571" i="3"/>
  <c r="T571" i="3"/>
  <c r="U571" i="3"/>
  <c r="V571" i="3"/>
  <c r="W571" i="3"/>
  <c r="X571" i="3"/>
  <c r="Y571" i="3"/>
  <c r="Z571" i="3"/>
  <c r="AA571" i="3"/>
  <c r="AB571" i="3"/>
  <c r="AD571" i="3"/>
  <c r="AE571" i="3"/>
  <c r="AF571" i="3"/>
  <c r="AG571" i="3"/>
  <c r="AH571" i="3"/>
  <c r="AI571" i="3"/>
  <c r="AJ571" i="3"/>
  <c r="AK571" i="3"/>
  <c r="AL571" i="3"/>
  <c r="AM571" i="3"/>
  <c r="AP571" i="3"/>
  <c r="AR571" i="3"/>
  <c r="AS571" i="3"/>
  <c r="AT571" i="3"/>
  <c r="AU571" i="3"/>
  <c r="AV571" i="3"/>
  <c r="AW571" i="3"/>
  <c r="AX571" i="3"/>
  <c r="AY571" i="3"/>
  <c r="AZ571" i="3"/>
  <c r="BA571" i="3"/>
  <c r="BB571" i="3"/>
  <c r="BC571" i="3"/>
  <c r="BH571" i="3"/>
  <c r="BI571" i="3"/>
  <c r="BN571" i="3"/>
  <c r="BV571" i="3"/>
  <c r="K572" i="3"/>
  <c r="L572" i="3"/>
  <c r="M572" i="3"/>
  <c r="N572" i="3"/>
  <c r="O572" i="3"/>
  <c r="P572" i="3"/>
  <c r="T572" i="3"/>
  <c r="U572" i="3"/>
  <c r="V572" i="3"/>
  <c r="W572" i="3"/>
  <c r="X572" i="3"/>
  <c r="Y572" i="3"/>
  <c r="Z572" i="3"/>
  <c r="AA572" i="3"/>
  <c r="AB572" i="3"/>
  <c r="AD572" i="3"/>
  <c r="AE572" i="3"/>
  <c r="AF572" i="3"/>
  <c r="AG572" i="3"/>
  <c r="AH572" i="3"/>
  <c r="AI572" i="3"/>
  <c r="AJ572" i="3"/>
  <c r="AK572" i="3"/>
  <c r="AL572" i="3"/>
  <c r="AM572" i="3"/>
  <c r="AP572" i="3"/>
  <c r="AR572" i="3"/>
  <c r="AS572" i="3"/>
  <c r="AT572" i="3"/>
  <c r="AU572" i="3"/>
  <c r="AV572" i="3"/>
  <c r="AW572" i="3"/>
  <c r="AX572" i="3"/>
  <c r="AY572" i="3"/>
  <c r="AZ572" i="3"/>
  <c r="BA572" i="3"/>
  <c r="BB572" i="3"/>
  <c r="BC572" i="3"/>
  <c r="BH572" i="3"/>
  <c r="BI572" i="3"/>
  <c r="BN572" i="3"/>
  <c r="BV572" i="3"/>
  <c r="K573" i="3"/>
  <c r="L573" i="3"/>
  <c r="M573" i="3"/>
  <c r="N573" i="3"/>
  <c r="O573" i="3"/>
  <c r="P573" i="3"/>
  <c r="T573" i="3"/>
  <c r="U573" i="3"/>
  <c r="V573" i="3"/>
  <c r="W573" i="3"/>
  <c r="X573" i="3"/>
  <c r="Y573" i="3"/>
  <c r="Z573" i="3"/>
  <c r="AA573" i="3"/>
  <c r="AB573" i="3"/>
  <c r="AD573" i="3"/>
  <c r="AE573" i="3"/>
  <c r="AF573" i="3"/>
  <c r="AG573" i="3"/>
  <c r="AH573" i="3"/>
  <c r="AI573" i="3"/>
  <c r="AJ573" i="3"/>
  <c r="AK573" i="3"/>
  <c r="AL573" i="3"/>
  <c r="AM573" i="3"/>
  <c r="AP573" i="3"/>
  <c r="AR573" i="3"/>
  <c r="AS573" i="3"/>
  <c r="AT573" i="3"/>
  <c r="AU573" i="3"/>
  <c r="AV573" i="3"/>
  <c r="AW573" i="3"/>
  <c r="AX573" i="3"/>
  <c r="AY573" i="3"/>
  <c r="AZ573" i="3"/>
  <c r="BA573" i="3"/>
  <c r="BB573" i="3"/>
  <c r="BC573" i="3"/>
  <c r="BH573" i="3"/>
  <c r="BI573" i="3"/>
  <c r="BN573" i="3"/>
  <c r="BV573" i="3"/>
  <c r="K574" i="3"/>
  <c r="L574" i="3"/>
  <c r="M574" i="3"/>
  <c r="N574" i="3"/>
  <c r="O574" i="3"/>
  <c r="P574" i="3"/>
  <c r="T574" i="3"/>
  <c r="U574" i="3"/>
  <c r="V574" i="3"/>
  <c r="W574" i="3"/>
  <c r="X574" i="3"/>
  <c r="Y574" i="3"/>
  <c r="Z574" i="3"/>
  <c r="AA574" i="3"/>
  <c r="AB574" i="3"/>
  <c r="AD574" i="3"/>
  <c r="AE574" i="3"/>
  <c r="AF574" i="3"/>
  <c r="AG574" i="3"/>
  <c r="AH574" i="3"/>
  <c r="AI574" i="3"/>
  <c r="AJ574" i="3"/>
  <c r="AK574" i="3"/>
  <c r="AL574" i="3"/>
  <c r="AM574" i="3"/>
  <c r="AP574" i="3"/>
  <c r="AR574" i="3"/>
  <c r="AS574" i="3"/>
  <c r="AT574" i="3"/>
  <c r="AU574" i="3"/>
  <c r="AV574" i="3"/>
  <c r="AW574" i="3"/>
  <c r="AX574" i="3"/>
  <c r="AY574" i="3"/>
  <c r="AZ574" i="3"/>
  <c r="BA574" i="3"/>
  <c r="BB574" i="3"/>
  <c r="BC574" i="3"/>
  <c r="BH574" i="3"/>
  <c r="BI574" i="3"/>
  <c r="BN574" i="3"/>
  <c r="BV574" i="3"/>
  <c r="K575" i="3"/>
  <c r="L575" i="3"/>
  <c r="M575" i="3"/>
  <c r="N575" i="3"/>
  <c r="O575" i="3"/>
  <c r="P575" i="3"/>
  <c r="T575" i="3"/>
  <c r="U575" i="3"/>
  <c r="V575" i="3"/>
  <c r="W575" i="3"/>
  <c r="X575" i="3"/>
  <c r="Y575" i="3"/>
  <c r="Z575" i="3"/>
  <c r="AA575" i="3"/>
  <c r="AB575" i="3"/>
  <c r="AD575" i="3"/>
  <c r="AE575" i="3"/>
  <c r="AF575" i="3"/>
  <c r="AG575" i="3"/>
  <c r="AH575" i="3"/>
  <c r="AI575" i="3"/>
  <c r="AJ575" i="3"/>
  <c r="AK575" i="3"/>
  <c r="AL575" i="3"/>
  <c r="AM575" i="3"/>
  <c r="AP575" i="3"/>
  <c r="AR575" i="3"/>
  <c r="AS575" i="3"/>
  <c r="AT575" i="3"/>
  <c r="AU575" i="3"/>
  <c r="AV575" i="3"/>
  <c r="AW575" i="3"/>
  <c r="AX575" i="3"/>
  <c r="AY575" i="3"/>
  <c r="AZ575" i="3"/>
  <c r="BA575" i="3"/>
  <c r="BB575" i="3"/>
  <c r="BC575" i="3"/>
  <c r="BH575" i="3"/>
  <c r="BI575" i="3"/>
  <c r="BN575" i="3"/>
  <c r="BV575" i="3"/>
  <c r="K576" i="3"/>
  <c r="L576" i="3"/>
  <c r="M576" i="3"/>
  <c r="N576" i="3"/>
  <c r="O576" i="3"/>
  <c r="P576" i="3"/>
  <c r="T576" i="3"/>
  <c r="U576" i="3"/>
  <c r="V576" i="3"/>
  <c r="W576" i="3"/>
  <c r="X576" i="3"/>
  <c r="Y576" i="3"/>
  <c r="Z576" i="3"/>
  <c r="AA576" i="3"/>
  <c r="AB576" i="3"/>
  <c r="AD576" i="3"/>
  <c r="AE576" i="3"/>
  <c r="AF576" i="3"/>
  <c r="AG576" i="3"/>
  <c r="AH576" i="3"/>
  <c r="AI576" i="3"/>
  <c r="AJ576" i="3"/>
  <c r="AK576" i="3"/>
  <c r="AL576" i="3"/>
  <c r="AM576" i="3"/>
  <c r="AP576" i="3"/>
  <c r="AR576" i="3"/>
  <c r="AS576" i="3"/>
  <c r="AT576" i="3"/>
  <c r="AU576" i="3"/>
  <c r="AV576" i="3"/>
  <c r="AW576" i="3"/>
  <c r="AX576" i="3"/>
  <c r="AY576" i="3"/>
  <c r="AZ576" i="3"/>
  <c r="BA576" i="3"/>
  <c r="BB576" i="3"/>
  <c r="BC576" i="3"/>
  <c r="BH576" i="3"/>
  <c r="BI576" i="3"/>
  <c r="BN576" i="3"/>
  <c r="BV576" i="3"/>
  <c r="K577" i="3"/>
  <c r="L577" i="3"/>
  <c r="M577" i="3"/>
  <c r="N577" i="3"/>
  <c r="O577" i="3"/>
  <c r="P577" i="3"/>
  <c r="T577" i="3"/>
  <c r="U577" i="3"/>
  <c r="V577" i="3"/>
  <c r="W577" i="3"/>
  <c r="X577" i="3"/>
  <c r="Y577" i="3"/>
  <c r="Z577" i="3"/>
  <c r="AA577" i="3"/>
  <c r="AB577" i="3"/>
  <c r="AD577" i="3"/>
  <c r="AE577" i="3"/>
  <c r="AF577" i="3"/>
  <c r="AG577" i="3"/>
  <c r="AH577" i="3"/>
  <c r="AI577" i="3"/>
  <c r="AJ577" i="3"/>
  <c r="AK577" i="3"/>
  <c r="AL577" i="3"/>
  <c r="AM577" i="3"/>
  <c r="AP577" i="3"/>
  <c r="AR577" i="3"/>
  <c r="AS577" i="3"/>
  <c r="AT577" i="3"/>
  <c r="AU577" i="3"/>
  <c r="AV577" i="3"/>
  <c r="AW577" i="3"/>
  <c r="AX577" i="3"/>
  <c r="AY577" i="3"/>
  <c r="AZ577" i="3"/>
  <c r="BA577" i="3"/>
  <c r="BB577" i="3"/>
  <c r="BC577" i="3"/>
  <c r="BH577" i="3"/>
  <c r="BI577" i="3"/>
  <c r="BN577" i="3"/>
  <c r="BV577" i="3"/>
  <c r="K578" i="3"/>
  <c r="L578" i="3"/>
  <c r="M578" i="3"/>
  <c r="N578" i="3"/>
  <c r="O578" i="3"/>
  <c r="P578" i="3"/>
  <c r="T578" i="3"/>
  <c r="U578" i="3"/>
  <c r="V578" i="3"/>
  <c r="W578" i="3"/>
  <c r="X578" i="3"/>
  <c r="Y578" i="3"/>
  <c r="Z578" i="3"/>
  <c r="AA578" i="3"/>
  <c r="AB578" i="3"/>
  <c r="AD578" i="3"/>
  <c r="AE578" i="3"/>
  <c r="AF578" i="3"/>
  <c r="AG578" i="3"/>
  <c r="AH578" i="3"/>
  <c r="AI578" i="3"/>
  <c r="AJ578" i="3"/>
  <c r="AK578" i="3"/>
  <c r="AL578" i="3"/>
  <c r="AM578" i="3"/>
  <c r="AP578" i="3"/>
  <c r="AR578" i="3"/>
  <c r="AS578" i="3"/>
  <c r="AT578" i="3"/>
  <c r="AU578" i="3"/>
  <c r="AV578" i="3"/>
  <c r="AW578" i="3"/>
  <c r="AX578" i="3"/>
  <c r="AY578" i="3"/>
  <c r="AZ578" i="3"/>
  <c r="BA578" i="3"/>
  <c r="BB578" i="3"/>
  <c r="BC578" i="3"/>
  <c r="BH578" i="3"/>
  <c r="BI578" i="3"/>
  <c r="BN578" i="3"/>
  <c r="BV578" i="3"/>
  <c r="K579" i="3"/>
  <c r="L579" i="3"/>
  <c r="M579" i="3"/>
  <c r="N579" i="3"/>
  <c r="O579" i="3"/>
  <c r="P579" i="3"/>
  <c r="T579" i="3"/>
  <c r="U579" i="3"/>
  <c r="V579" i="3"/>
  <c r="W579" i="3"/>
  <c r="X579" i="3"/>
  <c r="Y579" i="3"/>
  <c r="Z579" i="3"/>
  <c r="AA579" i="3"/>
  <c r="AB579" i="3"/>
  <c r="AD579" i="3"/>
  <c r="AE579" i="3"/>
  <c r="AF579" i="3"/>
  <c r="AG579" i="3"/>
  <c r="AH579" i="3"/>
  <c r="AI579" i="3"/>
  <c r="AJ579" i="3"/>
  <c r="AK579" i="3"/>
  <c r="AL579" i="3"/>
  <c r="AM579" i="3"/>
  <c r="AP579" i="3"/>
  <c r="AR579" i="3"/>
  <c r="AS579" i="3"/>
  <c r="AT579" i="3"/>
  <c r="AU579" i="3"/>
  <c r="AV579" i="3"/>
  <c r="AW579" i="3"/>
  <c r="AX579" i="3"/>
  <c r="AY579" i="3"/>
  <c r="AZ579" i="3"/>
  <c r="BA579" i="3"/>
  <c r="BB579" i="3"/>
  <c r="BC579" i="3"/>
  <c r="BH579" i="3"/>
  <c r="BI579" i="3"/>
  <c r="BN579" i="3"/>
  <c r="BV579" i="3"/>
  <c r="K580" i="3"/>
  <c r="L580" i="3"/>
  <c r="M580" i="3"/>
  <c r="N580" i="3"/>
  <c r="O580" i="3"/>
  <c r="P580" i="3"/>
  <c r="T580" i="3"/>
  <c r="U580" i="3"/>
  <c r="V580" i="3"/>
  <c r="W580" i="3"/>
  <c r="X580" i="3"/>
  <c r="Y580" i="3"/>
  <c r="Z580" i="3"/>
  <c r="AA580" i="3"/>
  <c r="AB580" i="3"/>
  <c r="AD580" i="3"/>
  <c r="AE580" i="3"/>
  <c r="AF580" i="3"/>
  <c r="AG580" i="3"/>
  <c r="AH580" i="3"/>
  <c r="AI580" i="3"/>
  <c r="AJ580" i="3"/>
  <c r="AK580" i="3"/>
  <c r="AL580" i="3"/>
  <c r="AM580" i="3"/>
  <c r="AP580" i="3"/>
  <c r="AR580" i="3"/>
  <c r="AS580" i="3"/>
  <c r="AT580" i="3"/>
  <c r="AU580" i="3"/>
  <c r="AV580" i="3"/>
  <c r="AW580" i="3"/>
  <c r="AX580" i="3"/>
  <c r="AY580" i="3"/>
  <c r="AZ580" i="3"/>
  <c r="BA580" i="3"/>
  <c r="BB580" i="3"/>
  <c r="BC580" i="3"/>
  <c r="BH580" i="3"/>
  <c r="BI580" i="3"/>
  <c r="BN580" i="3"/>
  <c r="BV580" i="3"/>
  <c r="K581" i="3"/>
  <c r="L581" i="3"/>
  <c r="M581" i="3"/>
  <c r="N581" i="3"/>
  <c r="O581" i="3"/>
  <c r="P581" i="3"/>
  <c r="T581" i="3"/>
  <c r="U581" i="3"/>
  <c r="V581" i="3"/>
  <c r="W581" i="3"/>
  <c r="X581" i="3"/>
  <c r="Y581" i="3"/>
  <c r="Z581" i="3"/>
  <c r="AA581" i="3"/>
  <c r="AB581" i="3"/>
  <c r="AD581" i="3"/>
  <c r="AE581" i="3"/>
  <c r="AF581" i="3"/>
  <c r="AG581" i="3"/>
  <c r="AH581" i="3"/>
  <c r="AI581" i="3"/>
  <c r="AJ581" i="3"/>
  <c r="AK581" i="3"/>
  <c r="AL581" i="3"/>
  <c r="AM581" i="3"/>
  <c r="AP581" i="3"/>
  <c r="AR581" i="3"/>
  <c r="AS581" i="3"/>
  <c r="AT581" i="3"/>
  <c r="AU581" i="3"/>
  <c r="AV581" i="3"/>
  <c r="AW581" i="3"/>
  <c r="AX581" i="3"/>
  <c r="AY581" i="3"/>
  <c r="AZ581" i="3"/>
  <c r="BA581" i="3"/>
  <c r="BB581" i="3"/>
  <c r="BC581" i="3"/>
  <c r="BH581" i="3"/>
  <c r="BI581" i="3"/>
  <c r="BN581" i="3"/>
  <c r="BV581" i="3"/>
  <c r="K582" i="3"/>
  <c r="L582" i="3"/>
  <c r="M582" i="3"/>
  <c r="N582" i="3"/>
  <c r="O582" i="3"/>
  <c r="P582" i="3"/>
  <c r="T582" i="3"/>
  <c r="U582" i="3"/>
  <c r="V582" i="3"/>
  <c r="W582" i="3"/>
  <c r="X582" i="3"/>
  <c r="Y582" i="3"/>
  <c r="Z582" i="3"/>
  <c r="AA582" i="3"/>
  <c r="AB582" i="3"/>
  <c r="AD582" i="3"/>
  <c r="AE582" i="3"/>
  <c r="AF582" i="3"/>
  <c r="AG582" i="3"/>
  <c r="AH582" i="3"/>
  <c r="AI582" i="3"/>
  <c r="AJ582" i="3"/>
  <c r="AK582" i="3"/>
  <c r="AL582" i="3"/>
  <c r="AM582" i="3"/>
  <c r="AP582" i="3"/>
  <c r="AR582" i="3"/>
  <c r="AS582" i="3"/>
  <c r="AT582" i="3"/>
  <c r="AU582" i="3"/>
  <c r="AV582" i="3"/>
  <c r="AW582" i="3"/>
  <c r="AX582" i="3"/>
  <c r="AY582" i="3"/>
  <c r="AZ582" i="3"/>
  <c r="BA582" i="3"/>
  <c r="BB582" i="3"/>
  <c r="BC582" i="3"/>
  <c r="BH582" i="3"/>
  <c r="BI582" i="3"/>
  <c r="BN582" i="3"/>
  <c r="BV582" i="3"/>
  <c r="K583" i="3"/>
  <c r="L583" i="3"/>
  <c r="M583" i="3"/>
  <c r="N583" i="3"/>
  <c r="O583" i="3"/>
  <c r="P583" i="3"/>
  <c r="T583" i="3"/>
  <c r="U583" i="3"/>
  <c r="V583" i="3"/>
  <c r="W583" i="3"/>
  <c r="X583" i="3"/>
  <c r="Y583" i="3"/>
  <c r="Z583" i="3"/>
  <c r="AA583" i="3"/>
  <c r="AB583" i="3"/>
  <c r="AD583" i="3"/>
  <c r="AE583" i="3"/>
  <c r="AF583" i="3"/>
  <c r="AG583" i="3"/>
  <c r="AH583" i="3"/>
  <c r="AI583" i="3"/>
  <c r="AJ583" i="3"/>
  <c r="AK583" i="3"/>
  <c r="AL583" i="3"/>
  <c r="AM583" i="3"/>
  <c r="AP583" i="3"/>
  <c r="AR583" i="3"/>
  <c r="AS583" i="3"/>
  <c r="AT583" i="3"/>
  <c r="AU583" i="3"/>
  <c r="AV583" i="3"/>
  <c r="AW583" i="3"/>
  <c r="AX583" i="3"/>
  <c r="AY583" i="3"/>
  <c r="AZ583" i="3"/>
  <c r="BA583" i="3"/>
  <c r="BB583" i="3"/>
  <c r="BC583" i="3"/>
  <c r="BH583" i="3"/>
  <c r="BI583" i="3"/>
  <c r="BN583" i="3"/>
  <c r="BV583" i="3"/>
  <c r="K584" i="3"/>
  <c r="L584" i="3"/>
  <c r="M584" i="3"/>
  <c r="N584" i="3"/>
  <c r="O584" i="3"/>
  <c r="P584" i="3"/>
  <c r="T584" i="3"/>
  <c r="U584" i="3"/>
  <c r="V584" i="3"/>
  <c r="W584" i="3"/>
  <c r="X584" i="3"/>
  <c r="Y584" i="3"/>
  <c r="Z584" i="3"/>
  <c r="AA584" i="3"/>
  <c r="AB584" i="3"/>
  <c r="AD584" i="3"/>
  <c r="AE584" i="3"/>
  <c r="AF584" i="3"/>
  <c r="AG584" i="3"/>
  <c r="AH584" i="3"/>
  <c r="AI584" i="3"/>
  <c r="AJ584" i="3"/>
  <c r="AK584" i="3"/>
  <c r="AL584" i="3"/>
  <c r="AM584" i="3"/>
  <c r="AP584" i="3"/>
  <c r="AR584" i="3"/>
  <c r="AS584" i="3"/>
  <c r="AT584" i="3"/>
  <c r="AU584" i="3"/>
  <c r="AV584" i="3"/>
  <c r="AW584" i="3"/>
  <c r="AX584" i="3"/>
  <c r="AY584" i="3"/>
  <c r="AZ584" i="3"/>
  <c r="BA584" i="3"/>
  <c r="BB584" i="3"/>
  <c r="BC584" i="3"/>
  <c r="BH584" i="3"/>
  <c r="BI584" i="3"/>
  <c r="BN584" i="3"/>
  <c r="BV584" i="3"/>
  <c r="K585" i="3"/>
  <c r="L585" i="3"/>
  <c r="M585" i="3"/>
  <c r="N585" i="3"/>
  <c r="O585" i="3"/>
  <c r="P585" i="3"/>
  <c r="T585" i="3"/>
  <c r="U585" i="3"/>
  <c r="V585" i="3"/>
  <c r="W585" i="3"/>
  <c r="X585" i="3"/>
  <c r="Y585" i="3"/>
  <c r="Z585" i="3"/>
  <c r="AA585" i="3"/>
  <c r="AB585" i="3"/>
  <c r="AD585" i="3"/>
  <c r="AE585" i="3"/>
  <c r="AF585" i="3"/>
  <c r="AG585" i="3"/>
  <c r="AH585" i="3"/>
  <c r="AI585" i="3"/>
  <c r="AJ585" i="3"/>
  <c r="AK585" i="3"/>
  <c r="AL585" i="3"/>
  <c r="AM585" i="3"/>
  <c r="AP585" i="3"/>
  <c r="AR585" i="3"/>
  <c r="AS585" i="3"/>
  <c r="AT585" i="3"/>
  <c r="AU585" i="3"/>
  <c r="AV585" i="3"/>
  <c r="AW585" i="3"/>
  <c r="AX585" i="3"/>
  <c r="AY585" i="3"/>
  <c r="AZ585" i="3"/>
  <c r="BA585" i="3"/>
  <c r="BB585" i="3"/>
  <c r="BC585" i="3"/>
  <c r="BH585" i="3"/>
  <c r="BI585" i="3"/>
  <c r="BN585" i="3"/>
  <c r="BV585" i="3"/>
  <c r="K586" i="3"/>
  <c r="L586" i="3"/>
  <c r="M586" i="3"/>
  <c r="N586" i="3"/>
  <c r="O586" i="3"/>
  <c r="P586" i="3"/>
  <c r="T586" i="3"/>
  <c r="U586" i="3"/>
  <c r="V586" i="3"/>
  <c r="W586" i="3"/>
  <c r="X586" i="3"/>
  <c r="Y586" i="3"/>
  <c r="Z586" i="3"/>
  <c r="AA586" i="3"/>
  <c r="AB586" i="3"/>
  <c r="AD586" i="3"/>
  <c r="AE586" i="3"/>
  <c r="AF586" i="3"/>
  <c r="AG586" i="3"/>
  <c r="AH586" i="3"/>
  <c r="AI586" i="3"/>
  <c r="AJ586" i="3"/>
  <c r="AK586" i="3"/>
  <c r="AL586" i="3"/>
  <c r="AM586" i="3"/>
  <c r="AP586" i="3"/>
  <c r="AR586" i="3"/>
  <c r="AS586" i="3"/>
  <c r="AT586" i="3"/>
  <c r="AU586" i="3"/>
  <c r="AV586" i="3"/>
  <c r="AW586" i="3"/>
  <c r="AX586" i="3"/>
  <c r="AY586" i="3"/>
  <c r="AZ586" i="3"/>
  <c r="BA586" i="3"/>
  <c r="BB586" i="3"/>
  <c r="BC586" i="3"/>
  <c r="BH586" i="3"/>
  <c r="BI586" i="3"/>
  <c r="BN586" i="3"/>
  <c r="BV586" i="3"/>
  <c r="K587" i="3"/>
  <c r="L587" i="3"/>
  <c r="M587" i="3"/>
  <c r="N587" i="3"/>
  <c r="O587" i="3"/>
  <c r="P587" i="3"/>
  <c r="T587" i="3"/>
  <c r="U587" i="3"/>
  <c r="V587" i="3"/>
  <c r="W587" i="3"/>
  <c r="X587" i="3"/>
  <c r="Y587" i="3"/>
  <c r="Z587" i="3"/>
  <c r="AA587" i="3"/>
  <c r="AB587" i="3"/>
  <c r="AD587" i="3"/>
  <c r="AE587" i="3"/>
  <c r="AF587" i="3"/>
  <c r="AG587" i="3"/>
  <c r="AH587" i="3"/>
  <c r="AI587" i="3"/>
  <c r="AJ587" i="3"/>
  <c r="AK587" i="3"/>
  <c r="AL587" i="3"/>
  <c r="AM587" i="3"/>
  <c r="AP587" i="3"/>
  <c r="AR587" i="3"/>
  <c r="AS587" i="3"/>
  <c r="AT587" i="3"/>
  <c r="AU587" i="3"/>
  <c r="AV587" i="3"/>
  <c r="AW587" i="3"/>
  <c r="AX587" i="3"/>
  <c r="AY587" i="3"/>
  <c r="AZ587" i="3"/>
  <c r="BA587" i="3"/>
  <c r="BB587" i="3"/>
  <c r="BC587" i="3"/>
  <c r="BH587" i="3"/>
  <c r="BI587" i="3"/>
  <c r="BN587" i="3"/>
  <c r="BV587" i="3"/>
  <c r="K588" i="3"/>
  <c r="L588" i="3"/>
  <c r="M588" i="3"/>
  <c r="N588" i="3"/>
  <c r="O588" i="3"/>
  <c r="P588" i="3"/>
  <c r="T588" i="3"/>
  <c r="U588" i="3"/>
  <c r="V588" i="3"/>
  <c r="W588" i="3"/>
  <c r="X588" i="3"/>
  <c r="Y588" i="3"/>
  <c r="Z588" i="3"/>
  <c r="AA588" i="3"/>
  <c r="AB588" i="3"/>
  <c r="AD588" i="3"/>
  <c r="AE588" i="3"/>
  <c r="AF588" i="3"/>
  <c r="AG588" i="3"/>
  <c r="AH588" i="3"/>
  <c r="AI588" i="3"/>
  <c r="AJ588" i="3"/>
  <c r="AK588" i="3"/>
  <c r="AL588" i="3"/>
  <c r="AM588" i="3"/>
  <c r="AP588" i="3"/>
  <c r="AR588" i="3"/>
  <c r="AS588" i="3"/>
  <c r="AT588" i="3"/>
  <c r="AU588" i="3"/>
  <c r="AV588" i="3"/>
  <c r="AW588" i="3"/>
  <c r="AX588" i="3"/>
  <c r="AY588" i="3"/>
  <c r="AZ588" i="3"/>
  <c r="BA588" i="3"/>
  <c r="BB588" i="3"/>
  <c r="BC588" i="3"/>
  <c r="BH588" i="3"/>
  <c r="BI588" i="3"/>
  <c r="BN588" i="3"/>
  <c r="BV588" i="3"/>
  <c r="K589" i="3"/>
  <c r="L589" i="3"/>
  <c r="M589" i="3"/>
  <c r="N589" i="3"/>
  <c r="O589" i="3"/>
  <c r="P589" i="3"/>
  <c r="T589" i="3"/>
  <c r="U589" i="3"/>
  <c r="V589" i="3"/>
  <c r="W589" i="3"/>
  <c r="X589" i="3"/>
  <c r="Y589" i="3"/>
  <c r="Z589" i="3"/>
  <c r="AA589" i="3"/>
  <c r="AB589" i="3"/>
  <c r="AD589" i="3"/>
  <c r="AE589" i="3"/>
  <c r="AF589" i="3"/>
  <c r="AG589" i="3"/>
  <c r="AH589" i="3"/>
  <c r="AI589" i="3"/>
  <c r="AJ589" i="3"/>
  <c r="AK589" i="3"/>
  <c r="AL589" i="3"/>
  <c r="AM589" i="3"/>
  <c r="AP589" i="3"/>
  <c r="AR589" i="3"/>
  <c r="AS589" i="3"/>
  <c r="AT589" i="3"/>
  <c r="AU589" i="3"/>
  <c r="AV589" i="3"/>
  <c r="AW589" i="3"/>
  <c r="AX589" i="3"/>
  <c r="AY589" i="3"/>
  <c r="AZ589" i="3"/>
  <c r="BA589" i="3"/>
  <c r="BB589" i="3"/>
  <c r="BC589" i="3"/>
  <c r="BH589" i="3"/>
  <c r="BI589" i="3"/>
  <c r="BN589" i="3"/>
  <c r="BV589" i="3"/>
  <c r="K590" i="3"/>
  <c r="L590" i="3"/>
  <c r="M590" i="3"/>
  <c r="N590" i="3"/>
  <c r="O590" i="3"/>
  <c r="P590" i="3"/>
  <c r="T590" i="3"/>
  <c r="U590" i="3"/>
  <c r="V590" i="3"/>
  <c r="W590" i="3"/>
  <c r="X590" i="3"/>
  <c r="Y590" i="3"/>
  <c r="Z590" i="3"/>
  <c r="AA590" i="3"/>
  <c r="AB590" i="3"/>
  <c r="AD590" i="3"/>
  <c r="AE590" i="3"/>
  <c r="AF590" i="3"/>
  <c r="AG590" i="3"/>
  <c r="AH590" i="3"/>
  <c r="AI590" i="3"/>
  <c r="AJ590" i="3"/>
  <c r="AK590" i="3"/>
  <c r="AL590" i="3"/>
  <c r="AM590" i="3"/>
  <c r="AP590" i="3"/>
  <c r="AR590" i="3"/>
  <c r="AS590" i="3"/>
  <c r="AT590" i="3"/>
  <c r="AU590" i="3"/>
  <c r="AV590" i="3"/>
  <c r="AW590" i="3"/>
  <c r="AX590" i="3"/>
  <c r="AY590" i="3"/>
  <c r="AZ590" i="3"/>
  <c r="BA590" i="3"/>
  <c r="BB590" i="3"/>
  <c r="BC590" i="3"/>
  <c r="BH590" i="3"/>
  <c r="BI590" i="3"/>
  <c r="BN590" i="3"/>
  <c r="BV590" i="3"/>
  <c r="K591" i="3"/>
  <c r="L591" i="3"/>
  <c r="M591" i="3"/>
  <c r="N591" i="3"/>
  <c r="O591" i="3"/>
  <c r="P591" i="3"/>
  <c r="T591" i="3"/>
  <c r="U591" i="3"/>
  <c r="V591" i="3"/>
  <c r="W591" i="3"/>
  <c r="X591" i="3"/>
  <c r="Y591" i="3"/>
  <c r="Z591" i="3"/>
  <c r="AA591" i="3"/>
  <c r="AB591" i="3"/>
  <c r="AD591" i="3"/>
  <c r="AE591" i="3"/>
  <c r="AF591" i="3"/>
  <c r="AG591" i="3"/>
  <c r="AH591" i="3"/>
  <c r="AI591" i="3"/>
  <c r="AJ591" i="3"/>
  <c r="AK591" i="3"/>
  <c r="AL591" i="3"/>
  <c r="AM591" i="3"/>
  <c r="AP591" i="3"/>
  <c r="AR591" i="3"/>
  <c r="AS591" i="3"/>
  <c r="AT591" i="3"/>
  <c r="AU591" i="3"/>
  <c r="AV591" i="3"/>
  <c r="AW591" i="3"/>
  <c r="AX591" i="3"/>
  <c r="AY591" i="3"/>
  <c r="AZ591" i="3"/>
  <c r="BA591" i="3"/>
  <c r="BB591" i="3"/>
  <c r="BC591" i="3"/>
  <c r="BH591" i="3"/>
  <c r="BI591" i="3"/>
  <c r="BN591" i="3"/>
  <c r="BV591" i="3"/>
  <c r="K592" i="3"/>
  <c r="L592" i="3"/>
  <c r="M592" i="3"/>
  <c r="N592" i="3"/>
  <c r="O592" i="3"/>
  <c r="P592" i="3"/>
  <c r="T592" i="3"/>
  <c r="U592" i="3"/>
  <c r="V592" i="3"/>
  <c r="W592" i="3"/>
  <c r="X592" i="3"/>
  <c r="Y592" i="3"/>
  <c r="Z592" i="3"/>
  <c r="AA592" i="3"/>
  <c r="AB592" i="3"/>
  <c r="AD592" i="3"/>
  <c r="AE592" i="3"/>
  <c r="AF592" i="3"/>
  <c r="AG592" i="3"/>
  <c r="AH592" i="3"/>
  <c r="AI592" i="3"/>
  <c r="AJ592" i="3"/>
  <c r="AK592" i="3"/>
  <c r="AL592" i="3"/>
  <c r="AM592" i="3"/>
  <c r="AP592" i="3"/>
  <c r="AR592" i="3"/>
  <c r="AS592" i="3"/>
  <c r="AT592" i="3"/>
  <c r="AU592" i="3"/>
  <c r="AV592" i="3"/>
  <c r="AW592" i="3"/>
  <c r="AX592" i="3"/>
  <c r="AY592" i="3"/>
  <c r="AZ592" i="3"/>
  <c r="BA592" i="3"/>
  <c r="BB592" i="3"/>
  <c r="BC592" i="3"/>
  <c r="BH592" i="3"/>
  <c r="BI592" i="3"/>
  <c r="BN592" i="3"/>
  <c r="BV592" i="3"/>
  <c r="K593" i="3"/>
  <c r="L593" i="3"/>
  <c r="M593" i="3"/>
  <c r="N593" i="3"/>
  <c r="O593" i="3"/>
  <c r="P593" i="3"/>
  <c r="T593" i="3"/>
  <c r="U593" i="3"/>
  <c r="V593" i="3"/>
  <c r="W593" i="3"/>
  <c r="X593" i="3"/>
  <c r="Y593" i="3"/>
  <c r="Z593" i="3"/>
  <c r="AA593" i="3"/>
  <c r="AB593" i="3"/>
  <c r="AD593" i="3"/>
  <c r="AE593" i="3"/>
  <c r="AF593" i="3"/>
  <c r="AG593" i="3"/>
  <c r="AH593" i="3"/>
  <c r="AI593" i="3"/>
  <c r="AJ593" i="3"/>
  <c r="AK593" i="3"/>
  <c r="AL593" i="3"/>
  <c r="AM593" i="3"/>
  <c r="AP593" i="3"/>
  <c r="AR593" i="3"/>
  <c r="AS593" i="3"/>
  <c r="AT593" i="3"/>
  <c r="AU593" i="3"/>
  <c r="AV593" i="3"/>
  <c r="AW593" i="3"/>
  <c r="AX593" i="3"/>
  <c r="AY593" i="3"/>
  <c r="AZ593" i="3"/>
  <c r="BA593" i="3"/>
  <c r="BB593" i="3"/>
  <c r="BC593" i="3"/>
  <c r="BH593" i="3"/>
  <c r="BI593" i="3"/>
  <c r="BN593" i="3"/>
  <c r="BV593" i="3"/>
  <c r="K594" i="3"/>
  <c r="L594" i="3"/>
  <c r="M594" i="3"/>
  <c r="N594" i="3"/>
  <c r="O594" i="3"/>
  <c r="P594" i="3"/>
  <c r="T594" i="3"/>
  <c r="U594" i="3"/>
  <c r="V594" i="3"/>
  <c r="W594" i="3"/>
  <c r="X594" i="3"/>
  <c r="Y594" i="3"/>
  <c r="Z594" i="3"/>
  <c r="AA594" i="3"/>
  <c r="AB594" i="3"/>
  <c r="AD594" i="3"/>
  <c r="AE594" i="3"/>
  <c r="AF594" i="3"/>
  <c r="AG594" i="3"/>
  <c r="AH594" i="3"/>
  <c r="AI594" i="3"/>
  <c r="AJ594" i="3"/>
  <c r="AK594" i="3"/>
  <c r="AL594" i="3"/>
  <c r="AM594" i="3"/>
  <c r="AP594" i="3"/>
  <c r="AR594" i="3"/>
  <c r="AS594" i="3"/>
  <c r="AT594" i="3"/>
  <c r="AU594" i="3"/>
  <c r="AV594" i="3"/>
  <c r="AW594" i="3"/>
  <c r="AX594" i="3"/>
  <c r="AY594" i="3"/>
  <c r="AZ594" i="3"/>
  <c r="BA594" i="3"/>
  <c r="BB594" i="3"/>
  <c r="BC594" i="3"/>
  <c r="BH594" i="3"/>
  <c r="BI594" i="3"/>
  <c r="BN594" i="3"/>
  <c r="BV594" i="3"/>
  <c r="K595" i="3"/>
  <c r="L595" i="3"/>
  <c r="M595" i="3"/>
  <c r="N595" i="3"/>
  <c r="O595" i="3"/>
  <c r="P595" i="3"/>
  <c r="T595" i="3"/>
  <c r="U595" i="3"/>
  <c r="V595" i="3"/>
  <c r="W595" i="3"/>
  <c r="X595" i="3"/>
  <c r="Y595" i="3"/>
  <c r="Z595" i="3"/>
  <c r="AA595" i="3"/>
  <c r="AB595" i="3"/>
  <c r="AD595" i="3"/>
  <c r="AE595" i="3"/>
  <c r="AF595" i="3"/>
  <c r="AG595" i="3"/>
  <c r="AH595" i="3"/>
  <c r="AI595" i="3"/>
  <c r="AJ595" i="3"/>
  <c r="AK595" i="3"/>
  <c r="AL595" i="3"/>
  <c r="AM595" i="3"/>
  <c r="AP595" i="3"/>
  <c r="AR595" i="3"/>
  <c r="AS595" i="3"/>
  <c r="AT595" i="3"/>
  <c r="AU595" i="3"/>
  <c r="AV595" i="3"/>
  <c r="AW595" i="3"/>
  <c r="AX595" i="3"/>
  <c r="AY595" i="3"/>
  <c r="AZ595" i="3"/>
  <c r="BA595" i="3"/>
  <c r="BB595" i="3"/>
  <c r="BC595" i="3"/>
  <c r="BH595" i="3"/>
  <c r="BI595" i="3"/>
  <c r="BN595" i="3"/>
  <c r="BV595" i="3"/>
  <c r="K596" i="3"/>
  <c r="L596" i="3"/>
  <c r="M596" i="3"/>
  <c r="N596" i="3"/>
  <c r="O596" i="3"/>
  <c r="P596" i="3"/>
  <c r="T596" i="3"/>
  <c r="U596" i="3"/>
  <c r="V596" i="3"/>
  <c r="W596" i="3"/>
  <c r="X596" i="3"/>
  <c r="Y596" i="3"/>
  <c r="Z596" i="3"/>
  <c r="AA596" i="3"/>
  <c r="AB596" i="3"/>
  <c r="AD596" i="3"/>
  <c r="AE596" i="3"/>
  <c r="AF596" i="3"/>
  <c r="AG596" i="3"/>
  <c r="AH596" i="3"/>
  <c r="AI596" i="3"/>
  <c r="AJ596" i="3"/>
  <c r="AK596" i="3"/>
  <c r="AL596" i="3"/>
  <c r="AM596" i="3"/>
  <c r="AP596" i="3"/>
  <c r="AR596" i="3"/>
  <c r="AS596" i="3"/>
  <c r="AT596" i="3"/>
  <c r="AU596" i="3"/>
  <c r="AV596" i="3"/>
  <c r="AW596" i="3"/>
  <c r="AX596" i="3"/>
  <c r="AY596" i="3"/>
  <c r="AZ596" i="3"/>
  <c r="BA596" i="3"/>
  <c r="BB596" i="3"/>
  <c r="BC596" i="3"/>
  <c r="BH596" i="3"/>
  <c r="BI596" i="3"/>
  <c r="BN596" i="3"/>
  <c r="BV596" i="3"/>
  <c r="K597" i="3"/>
  <c r="L597" i="3"/>
  <c r="M597" i="3"/>
  <c r="N597" i="3"/>
  <c r="O597" i="3"/>
  <c r="P597" i="3"/>
  <c r="T597" i="3"/>
  <c r="U597" i="3"/>
  <c r="V597" i="3"/>
  <c r="W597" i="3"/>
  <c r="X597" i="3"/>
  <c r="Y597" i="3"/>
  <c r="Z597" i="3"/>
  <c r="AA597" i="3"/>
  <c r="AB597" i="3"/>
  <c r="AD597" i="3"/>
  <c r="AE597" i="3"/>
  <c r="AF597" i="3"/>
  <c r="AG597" i="3"/>
  <c r="AH597" i="3"/>
  <c r="AI597" i="3"/>
  <c r="AJ597" i="3"/>
  <c r="AK597" i="3"/>
  <c r="AL597" i="3"/>
  <c r="AM597" i="3"/>
  <c r="AP597" i="3"/>
  <c r="AR597" i="3"/>
  <c r="AS597" i="3"/>
  <c r="AT597" i="3"/>
  <c r="AU597" i="3"/>
  <c r="AV597" i="3"/>
  <c r="AW597" i="3"/>
  <c r="AX597" i="3"/>
  <c r="AY597" i="3"/>
  <c r="AZ597" i="3"/>
  <c r="BA597" i="3"/>
  <c r="BB597" i="3"/>
  <c r="BC597" i="3"/>
  <c r="BH597" i="3"/>
  <c r="BI597" i="3"/>
  <c r="BN597" i="3"/>
  <c r="BV597" i="3"/>
  <c r="K598" i="3"/>
  <c r="L598" i="3"/>
  <c r="M598" i="3"/>
  <c r="N598" i="3"/>
  <c r="O598" i="3"/>
  <c r="P598" i="3"/>
  <c r="T598" i="3"/>
  <c r="U598" i="3"/>
  <c r="V598" i="3"/>
  <c r="W598" i="3"/>
  <c r="X598" i="3"/>
  <c r="Y598" i="3"/>
  <c r="Z598" i="3"/>
  <c r="AA598" i="3"/>
  <c r="AB598" i="3"/>
  <c r="AD598" i="3"/>
  <c r="AE598" i="3"/>
  <c r="AF598" i="3"/>
  <c r="AG598" i="3"/>
  <c r="AH598" i="3"/>
  <c r="AI598" i="3"/>
  <c r="AJ598" i="3"/>
  <c r="AK598" i="3"/>
  <c r="AL598" i="3"/>
  <c r="AM598" i="3"/>
  <c r="AP598" i="3"/>
  <c r="AR598" i="3"/>
  <c r="AS598" i="3"/>
  <c r="AT598" i="3"/>
  <c r="AU598" i="3"/>
  <c r="AV598" i="3"/>
  <c r="AW598" i="3"/>
  <c r="AX598" i="3"/>
  <c r="AY598" i="3"/>
  <c r="AZ598" i="3"/>
  <c r="BA598" i="3"/>
  <c r="BB598" i="3"/>
  <c r="BC598" i="3"/>
  <c r="BH598" i="3"/>
  <c r="BI598" i="3"/>
  <c r="BN598" i="3"/>
  <c r="BV598" i="3"/>
  <c r="K599" i="3"/>
  <c r="L599" i="3"/>
  <c r="M599" i="3"/>
  <c r="N599" i="3"/>
  <c r="O599" i="3"/>
  <c r="P599" i="3"/>
  <c r="T599" i="3"/>
  <c r="U599" i="3"/>
  <c r="V599" i="3"/>
  <c r="W599" i="3"/>
  <c r="X599" i="3"/>
  <c r="Y599" i="3"/>
  <c r="Z599" i="3"/>
  <c r="AA599" i="3"/>
  <c r="AB599" i="3"/>
  <c r="AD599" i="3"/>
  <c r="AE599" i="3"/>
  <c r="AF599" i="3"/>
  <c r="AG599" i="3"/>
  <c r="AH599" i="3"/>
  <c r="AI599" i="3"/>
  <c r="AJ599" i="3"/>
  <c r="AK599" i="3"/>
  <c r="AL599" i="3"/>
  <c r="AM599" i="3"/>
  <c r="AP599" i="3"/>
  <c r="AR599" i="3"/>
  <c r="AS599" i="3"/>
  <c r="AT599" i="3"/>
  <c r="AU599" i="3"/>
  <c r="AV599" i="3"/>
  <c r="AW599" i="3"/>
  <c r="AX599" i="3"/>
  <c r="AY599" i="3"/>
  <c r="AZ599" i="3"/>
  <c r="BA599" i="3"/>
  <c r="BB599" i="3"/>
  <c r="BC599" i="3"/>
  <c r="BH599" i="3"/>
  <c r="BI599" i="3"/>
  <c r="BN599" i="3"/>
  <c r="BV599" i="3"/>
  <c r="K600" i="3"/>
  <c r="L600" i="3"/>
  <c r="M600" i="3"/>
  <c r="N600" i="3"/>
  <c r="O600" i="3"/>
  <c r="P600" i="3"/>
  <c r="T600" i="3"/>
  <c r="U600" i="3"/>
  <c r="V600" i="3"/>
  <c r="W600" i="3"/>
  <c r="X600" i="3"/>
  <c r="Y600" i="3"/>
  <c r="Z600" i="3"/>
  <c r="AA600" i="3"/>
  <c r="AB600" i="3"/>
  <c r="AD600" i="3"/>
  <c r="AE600" i="3"/>
  <c r="AF600" i="3"/>
  <c r="AG600" i="3"/>
  <c r="AH600" i="3"/>
  <c r="AI600" i="3"/>
  <c r="AJ600" i="3"/>
  <c r="AK600" i="3"/>
  <c r="AL600" i="3"/>
  <c r="AM600" i="3"/>
  <c r="AP600" i="3"/>
  <c r="AR600" i="3"/>
  <c r="AS600" i="3"/>
  <c r="AT600" i="3"/>
  <c r="AU600" i="3"/>
  <c r="AV600" i="3"/>
  <c r="AW600" i="3"/>
  <c r="AX600" i="3"/>
  <c r="AY600" i="3"/>
  <c r="AZ600" i="3"/>
  <c r="BA600" i="3"/>
  <c r="BB600" i="3"/>
  <c r="BC600" i="3"/>
  <c r="BH600" i="3"/>
  <c r="BI600" i="3"/>
  <c r="BN600" i="3"/>
  <c r="BV600" i="3"/>
  <c r="K601" i="3"/>
  <c r="L601" i="3"/>
  <c r="M601" i="3"/>
  <c r="N601" i="3"/>
  <c r="O601" i="3"/>
  <c r="P601" i="3"/>
  <c r="T601" i="3"/>
  <c r="U601" i="3"/>
  <c r="V601" i="3"/>
  <c r="W601" i="3"/>
  <c r="X601" i="3"/>
  <c r="Y601" i="3"/>
  <c r="Z601" i="3"/>
  <c r="AA601" i="3"/>
  <c r="AB601" i="3"/>
  <c r="AD601" i="3"/>
  <c r="AE601" i="3"/>
  <c r="AF601" i="3"/>
  <c r="AG601" i="3"/>
  <c r="AH601" i="3"/>
  <c r="AI601" i="3"/>
  <c r="AJ601" i="3"/>
  <c r="AK601" i="3"/>
  <c r="AL601" i="3"/>
  <c r="AM601" i="3"/>
  <c r="AP601" i="3"/>
  <c r="AR601" i="3"/>
  <c r="AS601" i="3"/>
  <c r="AT601" i="3"/>
  <c r="AU601" i="3"/>
  <c r="AV601" i="3"/>
  <c r="AW601" i="3"/>
  <c r="AX601" i="3"/>
  <c r="AY601" i="3"/>
  <c r="AZ601" i="3"/>
  <c r="BA601" i="3"/>
  <c r="BB601" i="3"/>
  <c r="BC601" i="3"/>
  <c r="BH601" i="3"/>
  <c r="BI601" i="3"/>
  <c r="BN601" i="3"/>
  <c r="BV601" i="3"/>
  <c r="K602" i="3"/>
  <c r="L602" i="3"/>
  <c r="M602" i="3"/>
  <c r="N602" i="3"/>
  <c r="O602" i="3"/>
  <c r="P602" i="3"/>
  <c r="T602" i="3"/>
  <c r="U602" i="3"/>
  <c r="V602" i="3"/>
  <c r="W602" i="3"/>
  <c r="X602" i="3"/>
  <c r="Y602" i="3"/>
  <c r="Z602" i="3"/>
  <c r="AA602" i="3"/>
  <c r="AB602" i="3"/>
  <c r="AD602" i="3"/>
  <c r="AE602" i="3"/>
  <c r="AF602" i="3"/>
  <c r="AG602" i="3"/>
  <c r="AH602" i="3"/>
  <c r="AI602" i="3"/>
  <c r="AJ602" i="3"/>
  <c r="AK602" i="3"/>
  <c r="AL602" i="3"/>
  <c r="AM602" i="3"/>
  <c r="AP602" i="3"/>
  <c r="AR602" i="3"/>
  <c r="AS602" i="3"/>
  <c r="AT602" i="3"/>
  <c r="AU602" i="3"/>
  <c r="AV602" i="3"/>
  <c r="AW602" i="3"/>
  <c r="AX602" i="3"/>
  <c r="AY602" i="3"/>
  <c r="AZ602" i="3"/>
  <c r="BA602" i="3"/>
  <c r="BB602" i="3"/>
  <c r="BC602" i="3"/>
  <c r="BH602" i="3"/>
  <c r="BI602" i="3"/>
  <c r="BN602" i="3"/>
  <c r="BV602" i="3"/>
  <c r="K603" i="3"/>
  <c r="L603" i="3"/>
  <c r="M603" i="3"/>
  <c r="N603" i="3"/>
  <c r="O603" i="3"/>
  <c r="P603" i="3"/>
  <c r="T603" i="3"/>
  <c r="U603" i="3"/>
  <c r="V603" i="3"/>
  <c r="W603" i="3"/>
  <c r="X603" i="3"/>
  <c r="Y603" i="3"/>
  <c r="Z603" i="3"/>
  <c r="AA603" i="3"/>
  <c r="AB603" i="3"/>
  <c r="AD603" i="3"/>
  <c r="AE603" i="3"/>
  <c r="AF603" i="3"/>
  <c r="AG603" i="3"/>
  <c r="AH603" i="3"/>
  <c r="AI603" i="3"/>
  <c r="AJ603" i="3"/>
  <c r="AK603" i="3"/>
  <c r="AL603" i="3"/>
  <c r="AM603" i="3"/>
  <c r="AP603" i="3"/>
  <c r="AR603" i="3"/>
  <c r="AS603" i="3"/>
  <c r="AT603" i="3"/>
  <c r="AU603" i="3"/>
  <c r="AV603" i="3"/>
  <c r="AW603" i="3"/>
  <c r="AX603" i="3"/>
  <c r="AY603" i="3"/>
  <c r="AZ603" i="3"/>
  <c r="BA603" i="3"/>
  <c r="BB603" i="3"/>
  <c r="BC603" i="3"/>
  <c r="BH603" i="3"/>
  <c r="BI603" i="3"/>
  <c r="BN603" i="3"/>
  <c r="BV603" i="3"/>
  <c r="K604" i="3"/>
  <c r="L604" i="3"/>
  <c r="M604" i="3"/>
  <c r="N604" i="3"/>
  <c r="O604" i="3"/>
  <c r="P604" i="3"/>
  <c r="T604" i="3"/>
  <c r="U604" i="3"/>
  <c r="V604" i="3"/>
  <c r="W604" i="3"/>
  <c r="X604" i="3"/>
  <c r="Y604" i="3"/>
  <c r="Z604" i="3"/>
  <c r="AA604" i="3"/>
  <c r="AB604" i="3"/>
  <c r="AD604" i="3"/>
  <c r="AE604" i="3"/>
  <c r="AF604" i="3"/>
  <c r="AG604" i="3"/>
  <c r="AH604" i="3"/>
  <c r="AI604" i="3"/>
  <c r="AJ604" i="3"/>
  <c r="AK604" i="3"/>
  <c r="AL604" i="3"/>
  <c r="AM604" i="3"/>
  <c r="AP604" i="3"/>
  <c r="AR604" i="3"/>
  <c r="AS604" i="3"/>
  <c r="AT604" i="3"/>
  <c r="AU604" i="3"/>
  <c r="AV604" i="3"/>
  <c r="AW604" i="3"/>
  <c r="AX604" i="3"/>
  <c r="AY604" i="3"/>
  <c r="AZ604" i="3"/>
  <c r="BA604" i="3"/>
  <c r="BB604" i="3"/>
  <c r="BC604" i="3"/>
  <c r="BH604" i="3"/>
  <c r="BI604" i="3"/>
  <c r="BN604" i="3"/>
  <c r="BV604" i="3"/>
  <c r="K605" i="3"/>
  <c r="L605" i="3"/>
  <c r="M605" i="3"/>
  <c r="N605" i="3"/>
  <c r="O605" i="3"/>
  <c r="P605" i="3"/>
  <c r="T605" i="3"/>
  <c r="U605" i="3"/>
  <c r="V605" i="3"/>
  <c r="W605" i="3"/>
  <c r="X605" i="3"/>
  <c r="Y605" i="3"/>
  <c r="Z605" i="3"/>
  <c r="AA605" i="3"/>
  <c r="AB605" i="3"/>
  <c r="AD605" i="3"/>
  <c r="AE605" i="3"/>
  <c r="AF605" i="3"/>
  <c r="AG605" i="3"/>
  <c r="AH605" i="3"/>
  <c r="AI605" i="3"/>
  <c r="AJ605" i="3"/>
  <c r="AK605" i="3"/>
  <c r="AL605" i="3"/>
  <c r="AM605" i="3"/>
  <c r="AP605" i="3"/>
  <c r="AR605" i="3"/>
  <c r="AS605" i="3"/>
  <c r="AT605" i="3"/>
  <c r="AU605" i="3"/>
  <c r="AV605" i="3"/>
  <c r="AW605" i="3"/>
  <c r="AX605" i="3"/>
  <c r="AY605" i="3"/>
  <c r="AZ605" i="3"/>
  <c r="BA605" i="3"/>
  <c r="BB605" i="3"/>
  <c r="BC605" i="3"/>
  <c r="BH605" i="3"/>
  <c r="BI605" i="3"/>
  <c r="BN605" i="3"/>
  <c r="BV605" i="3"/>
  <c r="K606" i="3"/>
  <c r="L606" i="3"/>
  <c r="M606" i="3"/>
  <c r="N606" i="3"/>
  <c r="O606" i="3"/>
  <c r="P606" i="3"/>
  <c r="T606" i="3"/>
  <c r="U606" i="3"/>
  <c r="V606" i="3"/>
  <c r="W606" i="3"/>
  <c r="X606" i="3"/>
  <c r="Y606" i="3"/>
  <c r="Z606" i="3"/>
  <c r="AA606" i="3"/>
  <c r="AB606" i="3"/>
  <c r="AD606" i="3"/>
  <c r="AE606" i="3"/>
  <c r="AF606" i="3"/>
  <c r="AG606" i="3"/>
  <c r="AH606" i="3"/>
  <c r="AI606" i="3"/>
  <c r="AJ606" i="3"/>
  <c r="AK606" i="3"/>
  <c r="AL606" i="3"/>
  <c r="AM606" i="3"/>
  <c r="AP606" i="3"/>
  <c r="AR606" i="3"/>
  <c r="AS606" i="3"/>
  <c r="AT606" i="3"/>
  <c r="AU606" i="3"/>
  <c r="AV606" i="3"/>
  <c r="AW606" i="3"/>
  <c r="AX606" i="3"/>
  <c r="AY606" i="3"/>
  <c r="AZ606" i="3"/>
  <c r="BA606" i="3"/>
  <c r="BB606" i="3"/>
  <c r="BC606" i="3"/>
  <c r="BH606" i="3"/>
  <c r="BI606" i="3"/>
  <c r="BN606" i="3"/>
  <c r="BV606" i="3"/>
  <c r="K607" i="3"/>
  <c r="L607" i="3"/>
  <c r="M607" i="3"/>
  <c r="N607" i="3"/>
  <c r="O607" i="3"/>
  <c r="P607" i="3"/>
  <c r="T607" i="3"/>
  <c r="U607" i="3"/>
  <c r="V607" i="3"/>
  <c r="W607" i="3"/>
  <c r="X607" i="3"/>
  <c r="Y607" i="3"/>
  <c r="Z607" i="3"/>
  <c r="AA607" i="3"/>
  <c r="AB607" i="3"/>
  <c r="AD607" i="3"/>
  <c r="AE607" i="3"/>
  <c r="AF607" i="3"/>
  <c r="AG607" i="3"/>
  <c r="AH607" i="3"/>
  <c r="AI607" i="3"/>
  <c r="AJ607" i="3"/>
  <c r="AK607" i="3"/>
  <c r="AL607" i="3"/>
  <c r="AM607" i="3"/>
  <c r="AP607" i="3"/>
  <c r="AR607" i="3"/>
  <c r="AS607" i="3"/>
  <c r="AT607" i="3"/>
  <c r="AU607" i="3"/>
  <c r="AV607" i="3"/>
  <c r="AW607" i="3"/>
  <c r="AX607" i="3"/>
  <c r="AY607" i="3"/>
  <c r="AZ607" i="3"/>
  <c r="BA607" i="3"/>
  <c r="BB607" i="3"/>
  <c r="BC607" i="3"/>
  <c r="BH607" i="3"/>
  <c r="BI607" i="3"/>
  <c r="BN607" i="3"/>
  <c r="BV607" i="3"/>
  <c r="K608" i="3"/>
  <c r="L608" i="3"/>
  <c r="M608" i="3"/>
  <c r="N608" i="3"/>
  <c r="O608" i="3"/>
  <c r="P608" i="3"/>
  <c r="T608" i="3"/>
  <c r="U608" i="3"/>
  <c r="V608" i="3"/>
  <c r="W608" i="3"/>
  <c r="X608" i="3"/>
  <c r="Y608" i="3"/>
  <c r="Z608" i="3"/>
  <c r="AA608" i="3"/>
  <c r="AB608" i="3"/>
  <c r="AD608" i="3"/>
  <c r="AE608" i="3"/>
  <c r="AF608" i="3"/>
  <c r="AG608" i="3"/>
  <c r="AH608" i="3"/>
  <c r="AI608" i="3"/>
  <c r="AJ608" i="3"/>
  <c r="AK608" i="3"/>
  <c r="AL608" i="3"/>
  <c r="AM608" i="3"/>
  <c r="AP608" i="3"/>
  <c r="AR608" i="3"/>
  <c r="AS608" i="3"/>
  <c r="AT608" i="3"/>
  <c r="AU608" i="3"/>
  <c r="AV608" i="3"/>
  <c r="AW608" i="3"/>
  <c r="AX608" i="3"/>
  <c r="AY608" i="3"/>
  <c r="AZ608" i="3"/>
  <c r="BA608" i="3"/>
  <c r="BB608" i="3"/>
  <c r="BC608" i="3"/>
  <c r="BH608" i="3"/>
  <c r="BI608" i="3"/>
  <c r="BN608" i="3"/>
  <c r="BV608" i="3"/>
  <c r="K609" i="3"/>
  <c r="L609" i="3"/>
  <c r="M609" i="3"/>
  <c r="N609" i="3"/>
  <c r="O609" i="3"/>
  <c r="P609" i="3"/>
  <c r="T609" i="3"/>
  <c r="U609" i="3"/>
  <c r="V609" i="3"/>
  <c r="W609" i="3"/>
  <c r="X609" i="3"/>
  <c r="Y609" i="3"/>
  <c r="Z609" i="3"/>
  <c r="AA609" i="3"/>
  <c r="AB609" i="3"/>
  <c r="AD609" i="3"/>
  <c r="AE609" i="3"/>
  <c r="AF609" i="3"/>
  <c r="AG609" i="3"/>
  <c r="AH609" i="3"/>
  <c r="AI609" i="3"/>
  <c r="AJ609" i="3"/>
  <c r="AK609" i="3"/>
  <c r="AL609" i="3"/>
  <c r="AM609" i="3"/>
  <c r="AP609" i="3"/>
  <c r="AR609" i="3"/>
  <c r="AS609" i="3"/>
  <c r="AT609" i="3"/>
  <c r="AU609" i="3"/>
  <c r="AV609" i="3"/>
  <c r="AW609" i="3"/>
  <c r="AX609" i="3"/>
  <c r="AY609" i="3"/>
  <c r="AZ609" i="3"/>
  <c r="BA609" i="3"/>
  <c r="BB609" i="3"/>
  <c r="BC609" i="3"/>
  <c r="BH609" i="3"/>
  <c r="BI609" i="3"/>
  <c r="BN609" i="3"/>
  <c r="BV609" i="3"/>
  <c r="K610" i="3"/>
  <c r="L610" i="3"/>
  <c r="M610" i="3"/>
  <c r="N610" i="3"/>
  <c r="O610" i="3"/>
  <c r="P610" i="3"/>
  <c r="T610" i="3"/>
  <c r="U610" i="3"/>
  <c r="V610" i="3"/>
  <c r="W610" i="3"/>
  <c r="X610" i="3"/>
  <c r="Y610" i="3"/>
  <c r="Z610" i="3"/>
  <c r="AA610" i="3"/>
  <c r="AB610" i="3"/>
  <c r="AD610" i="3"/>
  <c r="AE610" i="3"/>
  <c r="AF610" i="3"/>
  <c r="AG610" i="3"/>
  <c r="AH610" i="3"/>
  <c r="AI610" i="3"/>
  <c r="AJ610" i="3"/>
  <c r="AK610" i="3"/>
  <c r="AL610" i="3"/>
  <c r="AM610" i="3"/>
  <c r="AP610" i="3"/>
  <c r="AR610" i="3"/>
  <c r="AS610" i="3"/>
  <c r="AT610" i="3"/>
  <c r="AU610" i="3"/>
  <c r="AV610" i="3"/>
  <c r="AW610" i="3"/>
  <c r="AX610" i="3"/>
  <c r="AY610" i="3"/>
  <c r="AZ610" i="3"/>
  <c r="BA610" i="3"/>
  <c r="BB610" i="3"/>
  <c r="BC610" i="3"/>
  <c r="BH610" i="3"/>
  <c r="BI610" i="3"/>
  <c r="BN610" i="3"/>
  <c r="BV610" i="3"/>
  <c r="K611" i="3"/>
  <c r="L611" i="3"/>
  <c r="M611" i="3"/>
  <c r="N611" i="3"/>
  <c r="O611" i="3"/>
  <c r="P611" i="3"/>
  <c r="T611" i="3"/>
  <c r="U611" i="3"/>
  <c r="V611" i="3"/>
  <c r="W611" i="3"/>
  <c r="X611" i="3"/>
  <c r="Y611" i="3"/>
  <c r="Z611" i="3"/>
  <c r="AA611" i="3"/>
  <c r="AB611" i="3"/>
  <c r="AD611" i="3"/>
  <c r="AE611" i="3"/>
  <c r="AF611" i="3"/>
  <c r="AG611" i="3"/>
  <c r="AH611" i="3"/>
  <c r="AI611" i="3"/>
  <c r="AJ611" i="3"/>
  <c r="AK611" i="3"/>
  <c r="AL611" i="3"/>
  <c r="AM611" i="3"/>
  <c r="AP611" i="3"/>
  <c r="AR611" i="3"/>
  <c r="AS611" i="3"/>
  <c r="AT611" i="3"/>
  <c r="AU611" i="3"/>
  <c r="AV611" i="3"/>
  <c r="AW611" i="3"/>
  <c r="AX611" i="3"/>
  <c r="AY611" i="3"/>
  <c r="AZ611" i="3"/>
  <c r="BA611" i="3"/>
  <c r="BB611" i="3"/>
  <c r="BC611" i="3"/>
  <c r="BH611" i="3"/>
  <c r="BI611" i="3"/>
  <c r="BN611" i="3"/>
  <c r="BV611" i="3"/>
  <c r="K612" i="3"/>
  <c r="L612" i="3"/>
  <c r="M612" i="3"/>
  <c r="N612" i="3"/>
  <c r="O612" i="3"/>
  <c r="P612" i="3"/>
  <c r="T612" i="3"/>
  <c r="U612" i="3"/>
  <c r="V612" i="3"/>
  <c r="W612" i="3"/>
  <c r="X612" i="3"/>
  <c r="Y612" i="3"/>
  <c r="Z612" i="3"/>
  <c r="AA612" i="3"/>
  <c r="AB612" i="3"/>
  <c r="AD612" i="3"/>
  <c r="AE612" i="3"/>
  <c r="AF612" i="3"/>
  <c r="AG612" i="3"/>
  <c r="AH612" i="3"/>
  <c r="AI612" i="3"/>
  <c r="AJ612" i="3"/>
  <c r="AK612" i="3"/>
  <c r="AL612" i="3"/>
  <c r="AM612" i="3"/>
  <c r="AP612" i="3"/>
  <c r="AR612" i="3"/>
  <c r="AS612" i="3"/>
  <c r="AT612" i="3"/>
  <c r="AU612" i="3"/>
  <c r="AV612" i="3"/>
  <c r="AW612" i="3"/>
  <c r="AX612" i="3"/>
  <c r="AY612" i="3"/>
  <c r="AZ612" i="3"/>
  <c r="BA612" i="3"/>
  <c r="BB612" i="3"/>
  <c r="BC612" i="3"/>
  <c r="BH612" i="3"/>
  <c r="BI612" i="3"/>
  <c r="BN612" i="3"/>
  <c r="BV612" i="3"/>
  <c r="K613" i="3"/>
  <c r="L613" i="3"/>
  <c r="M613" i="3"/>
  <c r="N613" i="3"/>
  <c r="O613" i="3"/>
  <c r="P613" i="3"/>
  <c r="T613" i="3"/>
  <c r="U613" i="3"/>
  <c r="V613" i="3"/>
  <c r="W613" i="3"/>
  <c r="X613" i="3"/>
  <c r="Y613" i="3"/>
  <c r="Z613" i="3"/>
  <c r="AA613" i="3"/>
  <c r="AB613" i="3"/>
  <c r="AD613" i="3"/>
  <c r="AE613" i="3"/>
  <c r="AF613" i="3"/>
  <c r="AG613" i="3"/>
  <c r="AH613" i="3"/>
  <c r="AI613" i="3"/>
  <c r="AJ613" i="3"/>
  <c r="AK613" i="3"/>
  <c r="AL613" i="3"/>
  <c r="AM613" i="3"/>
  <c r="AP613" i="3"/>
  <c r="AR613" i="3"/>
  <c r="AS613" i="3"/>
  <c r="AT613" i="3"/>
  <c r="AU613" i="3"/>
  <c r="AV613" i="3"/>
  <c r="AW613" i="3"/>
  <c r="AX613" i="3"/>
  <c r="AY613" i="3"/>
  <c r="AZ613" i="3"/>
  <c r="BA613" i="3"/>
  <c r="BB613" i="3"/>
  <c r="BC613" i="3"/>
  <c r="BH613" i="3"/>
  <c r="BI613" i="3"/>
  <c r="BN613" i="3"/>
  <c r="BV613" i="3"/>
  <c r="K614" i="3"/>
  <c r="L614" i="3"/>
  <c r="M614" i="3"/>
  <c r="N614" i="3"/>
  <c r="O614" i="3"/>
  <c r="P614" i="3"/>
  <c r="T614" i="3"/>
  <c r="U614" i="3"/>
  <c r="V614" i="3"/>
  <c r="W614" i="3"/>
  <c r="X614" i="3"/>
  <c r="Y614" i="3"/>
  <c r="Z614" i="3"/>
  <c r="AA614" i="3"/>
  <c r="AB614" i="3"/>
  <c r="AD614" i="3"/>
  <c r="AE614" i="3"/>
  <c r="AF614" i="3"/>
  <c r="AG614" i="3"/>
  <c r="AH614" i="3"/>
  <c r="AI614" i="3"/>
  <c r="AJ614" i="3"/>
  <c r="AK614" i="3"/>
  <c r="AL614" i="3"/>
  <c r="AM614" i="3"/>
  <c r="AP614" i="3"/>
  <c r="AR614" i="3"/>
  <c r="AS614" i="3"/>
  <c r="AT614" i="3"/>
  <c r="AU614" i="3"/>
  <c r="AV614" i="3"/>
  <c r="AW614" i="3"/>
  <c r="AX614" i="3"/>
  <c r="AY614" i="3"/>
  <c r="AZ614" i="3"/>
  <c r="BA614" i="3"/>
  <c r="BB614" i="3"/>
  <c r="BC614" i="3"/>
  <c r="BH614" i="3"/>
  <c r="BI614" i="3"/>
  <c r="BN614" i="3"/>
  <c r="BV614" i="3"/>
  <c r="K615" i="3"/>
  <c r="L615" i="3"/>
  <c r="M615" i="3"/>
  <c r="N615" i="3"/>
  <c r="O615" i="3"/>
  <c r="P615" i="3"/>
  <c r="T615" i="3"/>
  <c r="U615" i="3"/>
  <c r="V615" i="3"/>
  <c r="W615" i="3"/>
  <c r="X615" i="3"/>
  <c r="Y615" i="3"/>
  <c r="Z615" i="3"/>
  <c r="AA615" i="3"/>
  <c r="AB615" i="3"/>
  <c r="AD615" i="3"/>
  <c r="AE615" i="3"/>
  <c r="AF615" i="3"/>
  <c r="AG615" i="3"/>
  <c r="AH615" i="3"/>
  <c r="AI615" i="3"/>
  <c r="AJ615" i="3"/>
  <c r="AK615" i="3"/>
  <c r="AL615" i="3"/>
  <c r="AM615" i="3"/>
  <c r="AP615" i="3"/>
  <c r="AR615" i="3"/>
  <c r="AS615" i="3"/>
  <c r="AT615" i="3"/>
  <c r="AU615" i="3"/>
  <c r="AV615" i="3"/>
  <c r="AW615" i="3"/>
  <c r="AX615" i="3"/>
  <c r="AY615" i="3"/>
  <c r="AZ615" i="3"/>
  <c r="BA615" i="3"/>
  <c r="BB615" i="3"/>
  <c r="BC615" i="3"/>
  <c r="BH615" i="3"/>
  <c r="BI615" i="3"/>
  <c r="BN615" i="3"/>
  <c r="BV615" i="3"/>
  <c r="K616" i="3"/>
  <c r="L616" i="3"/>
  <c r="M616" i="3"/>
  <c r="N616" i="3"/>
  <c r="O616" i="3"/>
  <c r="P616" i="3"/>
  <c r="T616" i="3"/>
  <c r="U616" i="3"/>
  <c r="V616" i="3"/>
  <c r="W616" i="3"/>
  <c r="X616" i="3"/>
  <c r="Y616" i="3"/>
  <c r="Z616" i="3"/>
  <c r="AA616" i="3"/>
  <c r="AB616" i="3"/>
  <c r="AD616" i="3"/>
  <c r="AE616" i="3"/>
  <c r="AF616" i="3"/>
  <c r="AG616" i="3"/>
  <c r="AH616" i="3"/>
  <c r="AI616" i="3"/>
  <c r="AJ616" i="3"/>
  <c r="AK616" i="3"/>
  <c r="AL616" i="3"/>
  <c r="AM616" i="3"/>
  <c r="AP616" i="3"/>
  <c r="AR616" i="3"/>
  <c r="AS616" i="3"/>
  <c r="AT616" i="3"/>
  <c r="AU616" i="3"/>
  <c r="AV616" i="3"/>
  <c r="AW616" i="3"/>
  <c r="AX616" i="3"/>
  <c r="AY616" i="3"/>
  <c r="AZ616" i="3"/>
  <c r="BA616" i="3"/>
  <c r="BB616" i="3"/>
  <c r="BC616" i="3"/>
  <c r="BH616" i="3"/>
  <c r="BI616" i="3"/>
  <c r="BN616" i="3"/>
  <c r="BV616" i="3"/>
  <c r="K617" i="3"/>
  <c r="L617" i="3"/>
  <c r="M617" i="3"/>
  <c r="N617" i="3"/>
  <c r="O617" i="3"/>
  <c r="P617" i="3"/>
  <c r="T617" i="3"/>
  <c r="U617" i="3"/>
  <c r="V617" i="3"/>
  <c r="W617" i="3"/>
  <c r="X617" i="3"/>
  <c r="Y617" i="3"/>
  <c r="Z617" i="3"/>
  <c r="AA617" i="3"/>
  <c r="AB617" i="3"/>
  <c r="AD617" i="3"/>
  <c r="AE617" i="3"/>
  <c r="AF617" i="3"/>
  <c r="AG617" i="3"/>
  <c r="AH617" i="3"/>
  <c r="AI617" i="3"/>
  <c r="AJ617" i="3"/>
  <c r="AK617" i="3"/>
  <c r="AL617" i="3"/>
  <c r="AM617" i="3"/>
  <c r="AP617" i="3"/>
  <c r="AR617" i="3"/>
  <c r="AS617" i="3"/>
  <c r="AT617" i="3"/>
  <c r="AU617" i="3"/>
  <c r="AV617" i="3"/>
  <c r="AW617" i="3"/>
  <c r="AX617" i="3"/>
  <c r="AY617" i="3"/>
  <c r="AZ617" i="3"/>
  <c r="BA617" i="3"/>
  <c r="BB617" i="3"/>
  <c r="BC617" i="3"/>
  <c r="BH617" i="3"/>
  <c r="BI617" i="3"/>
  <c r="BN617" i="3"/>
  <c r="BV617" i="3"/>
  <c r="K618" i="3"/>
  <c r="L618" i="3"/>
  <c r="M618" i="3"/>
  <c r="N618" i="3"/>
  <c r="O618" i="3"/>
  <c r="P618" i="3"/>
  <c r="T618" i="3"/>
  <c r="U618" i="3"/>
  <c r="V618" i="3"/>
  <c r="W618" i="3"/>
  <c r="X618" i="3"/>
  <c r="Y618" i="3"/>
  <c r="Z618" i="3"/>
  <c r="AA618" i="3"/>
  <c r="AB618" i="3"/>
  <c r="AD618" i="3"/>
  <c r="AE618" i="3"/>
  <c r="AF618" i="3"/>
  <c r="AG618" i="3"/>
  <c r="AH618" i="3"/>
  <c r="AI618" i="3"/>
  <c r="AJ618" i="3"/>
  <c r="AK618" i="3"/>
  <c r="AL618" i="3"/>
  <c r="AM618" i="3"/>
  <c r="AP618" i="3"/>
  <c r="AR618" i="3"/>
  <c r="AS618" i="3"/>
  <c r="AT618" i="3"/>
  <c r="AU618" i="3"/>
  <c r="AV618" i="3"/>
  <c r="AW618" i="3"/>
  <c r="AX618" i="3"/>
  <c r="AY618" i="3"/>
  <c r="AZ618" i="3"/>
  <c r="BA618" i="3"/>
  <c r="BB618" i="3"/>
  <c r="BC618" i="3"/>
  <c r="BH618" i="3"/>
  <c r="BI618" i="3"/>
  <c r="BN618" i="3"/>
  <c r="BV618" i="3"/>
  <c r="K619" i="3"/>
  <c r="L619" i="3"/>
  <c r="M619" i="3"/>
  <c r="N619" i="3"/>
  <c r="O619" i="3"/>
  <c r="P619" i="3"/>
  <c r="T619" i="3"/>
  <c r="U619" i="3"/>
  <c r="V619" i="3"/>
  <c r="W619" i="3"/>
  <c r="X619" i="3"/>
  <c r="Y619" i="3"/>
  <c r="Z619" i="3"/>
  <c r="AA619" i="3"/>
  <c r="AB619" i="3"/>
  <c r="AD619" i="3"/>
  <c r="AE619" i="3"/>
  <c r="AF619" i="3"/>
  <c r="AG619" i="3"/>
  <c r="AH619" i="3"/>
  <c r="AI619" i="3"/>
  <c r="AJ619" i="3"/>
  <c r="AK619" i="3"/>
  <c r="AL619" i="3"/>
  <c r="AM619" i="3"/>
  <c r="AP619" i="3"/>
  <c r="AR619" i="3"/>
  <c r="AS619" i="3"/>
  <c r="AT619" i="3"/>
  <c r="AU619" i="3"/>
  <c r="AV619" i="3"/>
  <c r="AW619" i="3"/>
  <c r="AX619" i="3"/>
  <c r="AY619" i="3"/>
  <c r="AZ619" i="3"/>
  <c r="BA619" i="3"/>
  <c r="BB619" i="3"/>
  <c r="BC619" i="3"/>
  <c r="BH619" i="3"/>
  <c r="BI619" i="3"/>
  <c r="BN619" i="3"/>
  <c r="BV619" i="3"/>
  <c r="K620" i="3"/>
  <c r="L620" i="3"/>
  <c r="M620" i="3"/>
  <c r="N620" i="3"/>
  <c r="O620" i="3"/>
  <c r="P620" i="3"/>
  <c r="T620" i="3"/>
  <c r="U620" i="3"/>
  <c r="V620" i="3"/>
  <c r="W620" i="3"/>
  <c r="X620" i="3"/>
  <c r="Y620" i="3"/>
  <c r="Z620" i="3"/>
  <c r="AA620" i="3"/>
  <c r="AB620" i="3"/>
  <c r="AD620" i="3"/>
  <c r="AE620" i="3"/>
  <c r="AF620" i="3"/>
  <c r="AG620" i="3"/>
  <c r="AH620" i="3"/>
  <c r="AI620" i="3"/>
  <c r="AJ620" i="3"/>
  <c r="AK620" i="3"/>
  <c r="AL620" i="3"/>
  <c r="AM620" i="3"/>
  <c r="AP620" i="3"/>
  <c r="AR620" i="3"/>
  <c r="AS620" i="3"/>
  <c r="AT620" i="3"/>
  <c r="AU620" i="3"/>
  <c r="AV620" i="3"/>
  <c r="AW620" i="3"/>
  <c r="AX620" i="3"/>
  <c r="AY620" i="3"/>
  <c r="AZ620" i="3"/>
  <c r="BA620" i="3"/>
  <c r="BB620" i="3"/>
  <c r="BC620" i="3"/>
  <c r="BH620" i="3"/>
  <c r="BI620" i="3"/>
  <c r="BN620" i="3"/>
  <c r="BV620" i="3"/>
  <c r="K621" i="3"/>
  <c r="L621" i="3"/>
  <c r="M621" i="3"/>
  <c r="N621" i="3"/>
  <c r="O621" i="3"/>
  <c r="P621" i="3"/>
  <c r="T621" i="3"/>
  <c r="U621" i="3"/>
  <c r="V621" i="3"/>
  <c r="W621" i="3"/>
  <c r="X621" i="3"/>
  <c r="Y621" i="3"/>
  <c r="Z621" i="3"/>
  <c r="AA621" i="3"/>
  <c r="AB621" i="3"/>
  <c r="AD621" i="3"/>
  <c r="AE621" i="3"/>
  <c r="AF621" i="3"/>
  <c r="AG621" i="3"/>
  <c r="AH621" i="3"/>
  <c r="AI621" i="3"/>
  <c r="AJ621" i="3"/>
  <c r="AK621" i="3"/>
  <c r="AL621" i="3"/>
  <c r="AM621" i="3"/>
  <c r="AP621" i="3"/>
  <c r="AR621" i="3"/>
  <c r="AS621" i="3"/>
  <c r="AT621" i="3"/>
  <c r="AU621" i="3"/>
  <c r="AV621" i="3"/>
  <c r="AW621" i="3"/>
  <c r="AX621" i="3"/>
  <c r="AY621" i="3"/>
  <c r="AZ621" i="3"/>
  <c r="BA621" i="3"/>
  <c r="BB621" i="3"/>
  <c r="BC621" i="3"/>
  <c r="BH621" i="3"/>
  <c r="BI621" i="3"/>
  <c r="BN621" i="3"/>
  <c r="BV621" i="3"/>
  <c r="K622" i="3"/>
  <c r="L622" i="3"/>
  <c r="M622" i="3"/>
  <c r="N622" i="3"/>
  <c r="O622" i="3"/>
  <c r="P622" i="3"/>
  <c r="T622" i="3"/>
  <c r="U622" i="3"/>
  <c r="V622" i="3"/>
  <c r="W622" i="3"/>
  <c r="X622" i="3"/>
  <c r="Y622" i="3"/>
  <c r="Z622" i="3"/>
  <c r="AA622" i="3"/>
  <c r="AB622" i="3"/>
  <c r="AD622" i="3"/>
  <c r="AE622" i="3"/>
  <c r="AF622" i="3"/>
  <c r="AG622" i="3"/>
  <c r="AH622" i="3"/>
  <c r="AI622" i="3"/>
  <c r="AJ622" i="3"/>
  <c r="AK622" i="3"/>
  <c r="AL622" i="3"/>
  <c r="AM622" i="3"/>
  <c r="AP622" i="3"/>
  <c r="AR622" i="3"/>
  <c r="AS622" i="3"/>
  <c r="AT622" i="3"/>
  <c r="AU622" i="3"/>
  <c r="AV622" i="3"/>
  <c r="AW622" i="3"/>
  <c r="AX622" i="3"/>
  <c r="AY622" i="3"/>
  <c r="AZ622" i="3"/>
  <c r="BA622" i="3"/>
  <c r="BB622" i="3"/>
  <c r="BC622" i="3"/>
  <c r="BH622" i="3"/>
  <c r="BI622" i="3"/>
  <c r="BN622" i="3"/>
  <c r="BV622" i="3"/>
  <c r="K623" i="3"/>
  <c r="L623" i="3"/>
  <c r="M623" i="3"/>
  <c r="N623" i="3"/>
  <c r="O623" i="3"/>
  <c r="P623" i="3"/>
  <c r="T623" i="3"/>
  <c r="U623" i="3"/>
  <c r="V623" i="3"/>
  <c r="W623" i="3"/>
  <c r="X623" i="3"/>
  <c r="Y623" i="3"/>
  <c r="Z623" i="3"/>
  <c r="AA623" i="3"/>
  <c r="AB623" i="3"/>
  <c r="AD623" i="3"/>
  <c r="AE623" i="3"/>
  <c r="AF623" i="3"/>
  <c r="AG623" i="3"/>
  <c r="AH623" i="3"/>
  <c r="AI623" i="3"/>
  <c r="AJ623" i="3"/>
  <c r="AK623" i="3"/>
  <c r="AL623" i="3"/>
  <c r="AM623" i="3"/>
  <c r="AP623" i="3"/>
  <c r="AR623" i="3"/>
  <c r="AS623" i="3"/>
  <c r="AT623" i="3"/>
  <c r="AU623" i="3"/>
  <c r="AV623" i="3"/>
  <c r="AW623" i="3"/>
  <c r="AX623" i="3"/>
  <c r="AY623" i="3"/>
  <c r="AZ623" i="3"/>
  <c r="BA623" i="3"/>
  <c r="BB623" i="3"/>
  <c r="BC623" i="3"/>
  <c r="BH623" i="3"/>
  <c r="BI623" i="3"/>
  <c r="BN623" i="3"/>
  <c r="BV623" i="3"/>
  <c r="K624" i="3"/>
  <c r="L624" i="3"/>
  <c r="M624" i="3"/>
  <c r="N624" i="3"/>
  <c r="O624" i="3"/>
  <c r="P624" i="3"/>
  <c r="T624" i="3"/>
  <c r="U624" i="3"/>
  <c r="V624" i="3"/>
  <c r="W624" i="3"/>
  <c r="X624" i="3"/>
  <c r="Y624" i="3"/>
  <c r="Z624" i="3"/>
  <c r="AA624" i="3"/>
  <c r="AB624" i="3"/>
  <c r="AD624" i="3"/>
  <c r="AE624" i="3"/>
  <c r="AF624" i="3"/>
  <c r="AG624" i="3"/>
  <c r="AH624" i="3"/>
  <c r="AI624" i="3"/>
  <c r="AJ624" i="3"/>
  <c r="AK624" i="3"/>
  <c r="AL624" i="3"/>
  <c r="AM624" i="3"/>
  <c r="AP624" i="3"/>
  <c r="AR624" i="3"/>
  <c r="AS624" i="3"/>
  <c r="AT624" i="3"/>
  <c r="AU624" i="3"/>
  <c r="AV624" i="3"/>
  <c r="AW624" i="3"/>
  <c r="AX624" i="3"/>
  <c r="AY624" i="3"/>
  <c r="AZ624" i="3"/>
  <c r="BA624" i="3"/>
  <c r="BB624" i="3"/>
  <c r="BC624" i="3"/>
  <c r="BH624" i="3"/>
  <c r="BI624" i="3"/>
  <c r="BN624" i="3"/>
  <c r="BV624" i="3"/>
  <c r="K625" i="3"/>
  <c r="L625" i="3"/>
  <c r="M625" i="3"/>
  <c r="N625" i="3"/>
  <c r="O625" i="3"/>
  <c r="P625" i="3"/>
  <c r="T625" i="3"/>
  <c r="U625" i="3"/>
  <c r="V625" i="3"/>
  <c r="W625" i="3"/>
  <c r="X625" i="3"/>
  <c r="Y625" i="3"/>
  <c r="Z625" i="3"/>
  <c r="AA625" i="3"/>
  <c r="AB625" i="3"/>
  <c r="AD625" i="3"/>
  <c r="AE625" i="3"/>
  <c r="AF625" i="3"/>
  <c r="AG625" i="3"/>
  <c r="AH625" i="3"/>
  <c r="AI625" i="3"/>
  <c r="AJ625" i="3"/>
  <c r="AK625" i="3"/>
  <c r="AL625" i="3"/>
  <c r="AM625" i="3"/>
  <c r="AP625" i="3"/>
  <c r="AR625" i="3"/>
  <c r="AS625" i="3"/>
  <c r="AT625" i="3"/>
  <c r="AU625" i="3"/>
  <c r="AV625" i="3"/>
  <c r="AW625" i="3"/>
  <c r="AX625" i="3"/>
  <c r="AY625" i="3"/>
  <c r="AZ625" i="3"/>
  <c r="BA625" i="3"/>
  <c r="BB625" i="3"/>
  <c r="BC625" i="3"/>
  <c r="BH625" i="3"/>
  <c r="BI625" i="3"/>
  <c r="BN625" i="3"/>
  <c r="BV625" i="3"/>
  <c r="K626" i="3"/>
  <c r="L626" i="3"/>
  <c r="M626" i="3"/>
  <c r="N626" i="3"/>
  <c r="O626" i="3"/>
  <c r="P626" i="3"/>
  <c r="T626" i="3"/>
  <c r="U626" i="3"/>
  <c r="V626" i="3"/>
  <c r="W626" i="3"/>
  <c r="X626" i="3"/>
  <c r="Y626" i="3"/>
  <c r="Z626" i="3"/>
  <c r="AA626" i="3"/>
  <c r="AB626" i="3"/>
  <c r="AD626" i="3"/>
  <c r="AE626" i="3"/>
  <c r="AF626" i="3"/>
  <c r="AG626" i="3"/>
  <c r="AH626" i="3"/>
  <c r="AI626" i="3"/>
  <c r="AJ626" i="3"/>
  <c r="AK626" i="3"/>
  <c r="AL626" i="3"/>
  <c r="AM626" i="3"/>
  <c r="AP626" i="3"/>
  <c r="AR626" i="3"/>
  <c r="AS626" i="3"/>
  <c r="AT626" i="3"/>
  <c r="AU626" i="3"/>
  <c r="AV626" i="3"/>
  <c r="AW626" i="3"/>
  <c r="AX626" i="3"/>
  <c r="AY626" i="3"/>
  <c r="AZ626" i="3"/>
  <c r="BA626" i="3"/>
  <c r="BB626" i="3"/>
  <c r="BC626" i="3"/>
  <c r="BH626" i="3"/>
  <c r="BI626" i="3"/>
  <c r="BN626" i="3"/>
  <c r="BV626" i="3"/>
  <c r="K627" i="3"/>
  <c r="L627" i="3"/>
  <c r="M627" i="3"/>
  <c r="N627" i="3"/>
  <c r="O627" i="3"/>
  <c r="P627" i="3"/>
  <c r="T627" i="3"/>
  <c r="U627" i="3"/>
  <c r="V627" i="3"/>
  <c r="W627" i="3"/>
  <c r="X627" i="3"/>
  <c r="Y627" i="3"/>
  <c r="Z627" i="3"/>
  <c r="AA627" i="3"/>
  <c r="AB627" i="3"/>
  <c r="AD627" i="3"/>
  <c r="AE627" i="3"/>
  <c r="AF627" i="3"/>
  <c r="AG627" i="3"/>
  <c r="AH627" i="3"/>
  <c r="AI627" i="3"/>
  <c r="AJ627" i="3"/>
  <c r="AK627" i="3"/>
  <c r="AL627" i="3"/>
  <c r="AM627" i="3"/>
  <c r="AP627" i="3"/>
  <c r="AR627" i="3"/>
  <c r="AS627" i="3"/>
  <c r="AT627" i="3"/>
  <c r="AU627" i="3"/>
  <c r="AV627" i="3"/>
  <c r="AW627" i="3"/>
  <c r="AX627" i="3"/>
  <c r="AY627" i="3"/>
  <c r="AZ627" i="3"/>
  <c r="BA627" i="3"/>
  <c r="BB627" i="3"/>
  <c r="BC627" i="3"/>
  <c r="BH627" i="3"/>
  <c r="BI627" i="3"/>
  <c r="BN627" i="3"/>
  <c r="BV627" i="3"/>
  <c r="K628" i="3"/>
  <c r="L628" i="3"/>
  <c r="M628" i="3"/>
  <c r="N628" i="3"/>
  <c r="O628" i="3"/>
  <c r="P628" i="3"/>
  <c r="T628" i="3"/>
  <c r="U628" i="3"/>
  <c r="V628" i="3"/>
  <c r="W628" i="3"/>
  <c r="X628" i="3"/>
  <c r="Y628" i="3"/>
  <c r="Z628" i="3"/>
  <c r="AA628" i="3"/>
  <c r="AB628" i="3"/>
  <c r="AD628" i="3"/>
  <c r="AE628" i="3"/>
  <c r="AF628" i="3"/>
  <c r="AG628" i="3"/>
  <c r="AH628" i="3"/>
  <c r="AI628" i="3"/>
  <c r="AJ628" i="3"/>
  <c r="AK628" i="3"/>
  <c r="AL628" i="3"/>
  <c r="AM628" i="3"/>
  <c r="AP628" i="3"/>
  <c r="AR628" i="3"/>
  <c r="AS628" i="3"/>
  <c r="AT628" i="3"/>
  <c r="AU628" i="3"/>
  <c r="AV628" i="3"/>
  <c r="AW628" i="3"/>
  <c r="AX628" i="3"/>
  <c r="AY628" i="3"/>
  <c r="AZ628" i="3"/>
  <c r="BA628" i="3"/>
  <c r="BB628" i="3"/>
  <c r="BC628" i="3"/>
  <c r="BH628" i="3"/>
  <c r="BI628" i="3"/>
  <c r="BN628" i="3"/>
  <c r="BV628" i="3"/>
  <c r="K629" i="3"/>
  <c r="L629" i="3"/>
  <c r="M629" i="3"/>
  <c r="N629" i="3"/>
  <c r="O629" i="3"/>
  <c r="P629" i="3"/>
  <c r="T629" i="3"/>
  <c r="U629" i="3"/>
  <c r="V629" i="3"/>
  <c r="W629" i="3"/>
  <c r="X629" i="3"/>
  <c r="Y629" i="3"/>
  <c r="Z629" i="3"/>
  <c r="AA629" i="3"/>
  <c r="AB629" i="3"/>
  <c r="AD629" i="3"/>
  <c r="AE629" i="3"/>
  <c r="AF629" i="3"/>
  <c r="AG629" i="3"/>
  <c r="AH629" i="3"/>
  <c r="AI629" i="3"/>
  <c r="AJ629" i="3"/>
  <c r="AK629" i="3"/>
  <c r="AL629" i="3"/>
  <c r="AM629" i="3"/>
  <c r="AP629" i="3"/>
  <c r="AR629" i="3"/>
  <c r="AS629" i="3"/>
  <c r="AT629" i="3"/>
  <c r="AU629" i="3"/>
  <c r="AV629" i="3"/>
  <c r="AW629" i="3"/>
  <c r="AX629" i="3"/>
  <c r="AY629" i="3"/>
  <c r="AZ629" i="3"/>
  <c r="BA629" i="3"/>
  <c r="BB629" i="3"/>
  <c r="BC629" i="3"/>
  <c r="BH629" i="3"/>
  <c r="BI629" i="3"/>
  <c r="BN629" i="3"/>
  <c r="BV629" i="3"/>
  <c r="K630" i="3"/>
  <c r="L630" i="3"/>
  <c r="M630" i="3"/>
  <c r="N630" i="3"/>
  <c r="O630" i="3"/>
  <c r="P630" i="3"/>
  <c r="T630" i="3"/>
  <c r="U630" i="3"/>
  <c r="V630" i="3"/>
  <c r="W630" i="3"/>
  <c r="X630" i="3"/>
  <c r="Y630" i="3"/>
  <c r="Z630" i="3"/>
  <c r="AA630" i="3"/>
  <c r="AB630" i="3"/>
  <c r="AD630" i="3"/>
  <c r="AE630" i="3"/>
  <c r="AF630" i="3"/>
  <c r="AG630" i="3"/>
  <c r="AH630" i="3"/>
  <c r="AI630" i="3"/>
  <c r="AJ630" i="3"/>
  <c r="AK630" i="3"/>
  <c r="AL630" i="3"/>
  <c r="AM630" i="3"/>
  <c r="AP630" i="3"/>
  <c r="AR630" i="3"/>
  <c r="AS630" i="3"/>
  <c r="AT630" i="3"/>
  <c r="AU630" i="3"/>
  <c r="AV630" i="3"/>
  <c r="AW630" i="3"/>
  <c r="AX630" i="3"/>
  <c r="AY630" i="3"/>
  <c r="AZ630" i="3"/>
  <c r="BA630" i="3"/>
  <c r="BB630" i="3"/>
  <c r="BC630" i="3"/>
  <c r="BH630" i="3"/>
  <c r="BI630" i="3"/>
  <c r="BN630" i="3"/>
  <c r="BV630" i="3"/>
  <c r="K631" i="3"/>
  <c r="L631" i="3"/>
  <c r="M631" i="3"/>
  <c r="N631" i="3"/>
  <c r="O631" i="3"/>
  <c r="P631" i="3"/>
  <c r="T631" i="3"/>
  <c r="U631" i="3"/>
  <c r="V631" i="3"/>
  <c r="W631" i="3"/>
  <c r="X631" i="3"/>
  <c r="Y631" i="3"/>
  <c r="Z631" i="3"/>
  <c r="AA631" i="3"/>
  <c r="AB631" i="3"/>
  <c r="AD631" i="3"/>
  <c r="AE631" i="3"/>
  <c r="AF631" i="3"/>
  <c r="AG631" i="3"/>
  <c r="AH631" i="3"/>
  <c r="AI631" i="3"/>
  <c r="AJ631" i="3"/>
  <c r="AK631" i="3"/>
  <c r="AL631" i="3"/>
  <c r="AM631" i="3"/>
  <c r="AP631" i="3"/>
  <c r="AR631" i="3"/>
  <c r="AS631" i="3"/>
  <c r="AT631" i="3"/>
  <c r="AU631" i="3"/>
  <c r="AV631" i="3"/>
  <c r="AW631" i="3"/>
  <c r="AX631" i="3"/>
  <c r="AY631" i="3"/>
  <c r="AZ631" i="3"/>
  <c r="BA631" i="3"/>
  <c r="BB631" i="3"/>
  <c r="BC631" i="3"/>
  <c r="BH631" i="3"/>
  <c r="BI631" i="3"/>
  <c r="BN631" i="3"/>
  <c r="BV631" i="3"/>
  <c r="K632" i="3"/>
  <c r="L632" i="3"/>
  <c r="M632" i="3"/>
  <c r="N632" i="3"/>
  <c r="O632" i="3"/>
  <c r="P632" i="3"/>
  <c r="T632" i="3"/>
  <c r="U632" i="3"/>
  <c r="V632" i="3"/>
  <c r="W632" i="3"/>
  <c r="X632" i="3"/>
  <c r="Y632" i="3"/>
  <c r="Z632" i="3"/>
  <c r="AA632" i="3"/>
  <c r="AB632" i="3"/>
  <c r="AD632" i="3"/>
  <c r="AE632" i="3"/>
  <c r="AF632" i="3"/>
  <c r="AG632" i="3"/>
  <c r="AH632" i="3"/>
  <c r="AI632" i="3"/>
  <c r="AJ632" i="3"/>
  <c r="AK632" i="3"/>
  <c r="AL632" i="3"/>
  <c r="AM632" i="3"/>
  <c r="AP632" i="3"/>
  <c r="AR632" i="3"/>
  <c r="AS632" i="3"/>
  <c r="AT632" i="3"/>
  <c r="AU632" i="3"/>
  <c r="AV632" i="3"/>
  <c r="AW632" i="3"/>
  <c r="AX632" i="3"/>
  <c r="AY632" i="3"/>
  <c r="AZ632" i="3"/>
  <c r="BA632" i="3"/>
  <c r="BB632" i="3"/>
  <c r="BC632" i="3"/>
  <c r="BH632" i="3"/>
  <c r="BI632" i="3"/>
  <c r="BN632" i="3"/>
  <c r="BV632" i="3"/>
  <c r="K633" i="3"/>
  <c r="L633" i="3"/>
  <c r="M633" i="3"/>
  <c r="N633" i="3"/>
  <c r="O633" i="3"/>
  <c r="P633" i="3"/>
  <c r="T633" i="3"/>
  <c r="U633" i="3"/>
  <c r="V633" i="3"/>
  <c r="W633" i="3"/>
  <c r="X633" i="3"/>
  <c r="Y633" i="3"/>
  <c r="Z633" i="3"/>
  <c r="AA633" i="3"/>
  <c r="AB633" i="3"/>
  <c r="AD633" i="3"/>
  <c r="AE633" i="3"/>
  <c r="AF633" i="3"/>
  <c r="AG633" i="3"/>
  <c r="AH633" i="3"/>
  <c r="AI633" i="3"/>
  <c r="AJ633" i="3"/>
  <c r="AK633" i="3"/>
  <c r="AL633" i="3"/>
  <c r="AM633" i="3"/>
  <c r="AP633" i="3"/>
  <c r="AR633" i="3"/>
  <c r="AS633" i="3"/>
  <c r="AT633" i="3"/>
  <c r="AU633" i="3"/>
  <c r="AV633" i="3"/>
  <c r="AW633" i="3"/>
  <c r="AX633" i="3"/>
  <c r="AY633" i="3"/>
  <c r="AZ633" i="3"/>
  <c r="BA633" i="3"/>
  <c r="BB633" i="3"/>
  <c r="BC633" i="3"/>
  <c r="BH633" i="3"/>
  <c r="BI633" i="3"/>
  <c r="BN633" i="3"/>
  <c r="BV633" i="3"/>
  <c r="K634" i="3"/>
  <c r="L634" i="3"/>
  <c r="M634" i="3"/>
  <c r="N634" i="3"/>
  <c r="O634" i="3"/>
  <c r="P634" i="3"/>
  <c r="T634" i="3"/>
  <c r="U634" i="3"/>
  <c r="V634" i="3"/>
  <c r="W634" i="3"/>
  <c r="X634" i="3"/>
  <c r="Y634" i="3"/>
  <c r="Z634" i="3"/>
  <c r="AA634" i="3"/>
  <c r="AB634" i="3"/>
  <c r="AD634" i="3"/>
  <c r="AE634" i="3"/>
  <c r="AF634" i="3"/>
  <c r="AG634" i="3"/>
  <c r="AH634" i="3"/>
  <c r="AI634" i="3"/>
  <c r="AJ634" i="3"/>
  <c r="AK634" i="3"/>
  <c r="AL634" i="3"/>
  <c r="AM634" i="3"/>
  <c r="AP634" i="3"/>
  <c r="AR634" i="3"/>
  <c r="AS634" i="3"/>
  <c r="AT634" i="3"/>
  <c r="AU634" i="3"/>
  <c r="AV634" i="3"/>
  <c r="AW634" i="3"/>
  <c r="AX634" i="3"/>
  <c r="AY634" i="3"/>
  <c r="AZ634" i="3"/>
  <c r="BA634" i="3"/>
  <c r="BB634" i="3"/>
  <c r="BC634" i="3"/>
  <c r="BH634" i="3"/>
  <c r="BI634" i="3"/>
  <c r="BN634" i="3"/>
  <c r="BV634" i="3"/>
  <c r="K635" i="3"/>
  <c r="L635" i="3"/>
  <c r="M635" i="3"/>
  <c r="N635" i="3"/>
  <c r="O635" i="3"/>
  <c r="P635" i="3"/>
  <c r="T635" i="3"/>
  <c r="U635" i="3"/>
  <c r="V635" i="3"/>
  <c r="W635" i="3"/>
  <c r="X635" i="3"/>
  <c r="Y635" i="3"/>
  <c r="Z635" i="3"/>
  <c r="AA635" i="3"/>
  <c r="AB635" i="3"/>
  <c r="AD635" i="3"/>
  <c r="AE635" i="3"/>
  <c r="AF635" i="3"/>
  <c r="AG635" i="3"/>
  <c r="AH635" i="3"/>
  <c r="AI635" i="3"/>
  <c r="AJ635" i="3"/>
  <c r="AK635" i="3"/>
  <c r="AL635" i="3"/>
  <c r="AM635" i="3"/>
  <c r="AP635" i="3"/>
  <c r="AR635" i="3"/>
  <c r="AS635" i="3"/>
  <c r="AT635" i="3"/>
  <c r="AU635" i="3"/>
  <c r="AV635" i="3"/>
  <c r="AW635" i="3"/>
  <c r="AX635" i="3"/>
  <c r="AY635" i="3"/>
  <c r="AZ635" i="3"/>
  <c r="BA635" i="3"/>
  <c r="BB635" i="3"/>
  <c r="BC635" i="3"/>
  <c r="BH635" i="3"/>
  <c r="BI635" i="3"/>
  <c r="BN635" i="3"/>
  <c r="BV635" i="3"/>
  <c r="K636" i="3"/>
  <c r="L636" i="3"/>
  <c r="M636" i="3"/>
  <c r="N636" i="3"/>
  <c r="O636" i="3"/>
  <c r="P636" i="3"/>
  <c r="T636" i="3"/>
  <c r="U636" i="3"/>
  <c r="V636" i="3"/>
  <c r="W636" i="3"/>
  <c r="X636" i="3"/>
  <c r="Y636" i="3"/>
  <c r="Z636" i="3"/>
  <c r="AA636" i="3"/>
  <c r="AB636" i="3"/>
  <c r="AD636" i="3"/>
  <c r="AE636" i="3"/>
  <c r="AF636" i="3"/>
  <c r="AG636" i="3"/>
  <c r="AH636" i="3"/>
  <c r="AI636" i="3"/>
  <c r="AJ636" i="3"/>
  <c r="AK636" i="3"/>
  <c r="AL636" i="3"/>
  <c r="AM636" i="3"/>
  <c r="AP636" i="3"/>
  <c r="AR636" i="3"/>
  <c r="AS636" i="3"/>
  <c r="AT636" i="3"/>
  <c r="AU636" i="3"/>
  <c r="AV636" i="3"/>
  <c r="AW636" i="3"/>
  <c r="AX636" i="3"/>
  <c r="AY636" i="3"/>
  <c r="AZ636" i="3"/>
  <c r="BA636" i="3"/>
  <c r="BB636" i="3"/>
  <c r="BC636" i="3"/>
  <c r="BH636" i="3"/>
  <c r="BI636" i="3"/>
  <c r="BN636" i="3"/>
  <c r="BV636" i="3"/>
  <c r="K637" i="3"/>
  <c r="L637" i="3"/>
  <c r="M637" i="3"/>
  <c r="N637" i="3"/>
  <c r="O637" i="3"/>
  <c r="P637" i="3"/>
  <c r="T637" i="3"/>
  <c r="U637" i="3"/>
  <c r="V637" i="3"/>
  <c r="W637" i="3"/>
  <c r="X637" i="3"/>
  <c r="Y637" i="3"/>
  <c r="Z637" i="3"/>
  <c r="AA637" i="3"/>
  <c r="AB637" i="3"/>
  <c r="AD637" i="3"/>
  <c r="AE637" i="3"/>
  <c r="AF637" i="3"/>
  <c r="AG637" i="3"/>
  <c r="AH637" i="3"/>
  <c r="AI637" i="3"/>
  <c r="AJ637" i="3"/>
  <c r="AK637" i="3"/>
  <c r="AL637" i="3"/>
  <c r="AM637" i="3"/>
  <c r="AP637" i="3"/>
  <c r="AR637" i="3"/>
  <c r="AS637" i="3"/>
  <c r="AT637" i="3"/>
  <c r="AU637" i="3"/>
  <c r="AV637" i="3"/>
  <c r="AW637" i="3"/>
  <c r="AX637" i="3"/>
  <c r="AY637" i="3"/>
  <c r="AZ637" i="3"/>
  <c r="BA637" i="3"/>
  <c r="BB637" i="3"/>
  <c r="BC637" i="3"/>
  <c r="BH637" i="3"/>
  <c r="BI637" i="3"/>
  <c r="BN637" i="3"/>
  <c r="BV637" i="3"/>
  <c r="K638" i="3"/>
  <c r="L638" i="3"/>
  <c r="M638" i="3"/>
  <c r="N638" i="3"/>
  <c r="O638" i="3"/>
  <c r="P638" i="3"/>
  <c r="T638" i="3"/>
  <c r="U638" i="3"/>
  <c r="V638" i="3"/>
  <c r="W638" i="3"/>
  <c r="X638" i="3"/>
  <c r="Y638" i="3"/>
  <c r="Z638" i="3"/>
  <c r="AA638" i="3"/>
  <c r="AB638" i="3"/>
  <c r="AD638" i="3"/>
  <c r="AE638" i="3"/>
  <c r="AF638" i="3"/>
  <c r="AG638" i="3"/>
  <c r="AH638" i="3"/>
  <c r="AI638" i="3"/>
  <c r="AJ638" i="3"/>
  <c r="AK638" i="3"/>
  <c r="AL638" i="3"/>
  <c r="AM638" i="3"/>
  <c r="AP638" i="3"/>
  <c r="AR638" i="3"/>
  <c r="AS638" i="3"/>
  <c r="AT638" i="3"/>
  <c r="AU638" i="3"/>
  <c r="AV638" i="3"/>
  <c r="AW638" i="3"/>
  <c r="AX638" i="3"/>
  <c r="AY638" i="3"/>
  <c r="AZ638" i="3"/>
  <c r="BA638" i="3"/>
  <c r="BB638" i="3"/>
  <c r="BC638" i="3"/>
  <c r="BH638" i="3"/>
  <c r="BI638" i="3"/>
  <c r="BN638" i="3"/>
  <c r="BV638" i="3"/>
  <c r="K639" i="3"/>
  <c r="L639" i="3"/>
  <c r="M639" i="3"/>
  <c r="N639" i="3"/>
  <c r="O639" i="3"/>
  <c r="P639" i="3"/>
  <c r="T639" i="3"/>
  <c r="U639" i="3"/>
  <c r="V639" i="3"/>
  <c r="W639" i="3"/>
  <c r="X639" i="3"/>
  <c r="Y639" i="3"/>
  <c r="Z639" i="3"/>
  <c r="AA639" i="3"/>
  <c r="AB639" i="3"/>
  <c r="AD639" i="3"/>
  <c r="AE639" i="3"/>
  <c r="AF639" i="3"/>
  <c r="AG639" i="3"/>
  <c r="AH639" i="3"/>
  <c r="AI639" i="3"/>
  <c r="AJ639" i="3"/>
  <c r="AK639" i="3"/>
  <c r="AL639" i="3"/>
  <c r="AM639" i="3"/>
  <c r="AP639" i="3"/>
  <c r="AR639" i="3"/>
  <c r="AS639" i="3"/>
  <c r="AT639" i="3"/>
  <c r="AU639" i="3"/>
  <c r="AV639" i="3"/>
  <c r="AW639" i="3"/>
  <c r="AX639" i="3"/>
  <c r="AY639" i="3"/>
  <c r="AZ639" i="3"/>
  <c r="BA639" i="3"/>
  <c r="BB639" i="3"/>
  <c r="BC639" i="3"/>
  <c r="BH639" i="3"/>
  <c r="BI639" i="3"/>
  <c r="BN639" i="3"/>
  <c r="BV639" i="3"/>
  <c r="K640" i="3"/>
  <c r="L640" i="3"/>
  <c r="M640" i="3"/>
  <c r="N640" i="3"/>
  <c r="O640" i="3"/>
  <c r="P640" i="3"/>
  <c r="T640" i="3"/>
  <c r="U640" i="3"/>
  <c r="V640" i="3"/>
  <c r="W640" i="3"/>
  <c r="X640" i="3"/>
  <c r="Y640" i="3"/>
  <c r="Z640" i="3"/>
  <c r="AA640" i="3"/>
  <c r="AB640" i="3"/>
  <c r="AD640" i="3"/>
  <c r="AE640" i="3"/>
  <c r="AF640" i="3"/>
  <c r="AG640" i="3"/>
  <c r="AH640" i="3"/>
  <c r="AI640" i="3"/>
  <c r="AJ640" i="3"/>
  <c r="AK640" i="3"/>
  <c r="AL640" i="3"/>
  <c r="AM640" i="3"/>
  <c r="AP640" i="3"/>
  <c r="AR640" i="3"/>
  <c r="AS640" i="3"/>
  <c r="AT640" i="3"/>
  <c r="AU640" i="3"/>
  <c r="AV640" i="3"/>
  <c r="AW640" i="3"/>
  <c r="AX640" i="3"/>
  <c r="AY640" i="3"/>
  <c r="AZ640" i="3"/>
  <c r="BA640" i="3"/>
  <c r="BB640" i="3"/>
  <c r="BC640" i="3"/>
  <c r="BH640" i="3"/>
  <c r="BI640" i="3"/>
  <c r="BN640" i="3"/>
  <c r="BV640" i="3"/>
  <c r="K641" i="3"/>
  <c r="L641" i="3"/>
  <c r="M641" i="3"/>
  <c r="N641" i="3"/>
  <c r="O641" i="3"/>
  <c r="P641" i="3"/>
  <c r="T641" i="3"/>
  <c r="U641" i="3"/>
  <c r="V641" i="3"/>
  <c r="W641" i="3"/>
  <c r="X641" i="3"/>
  <c r="Y641" i="3"/>
  <c r="Z641" i="3"/>
  <c r="AA641" i="3"/>
  <c r="AB641" i="3"/>
  <c r="AD641" i="3"/>
  <c r="AE641" i="3"/>
  <c r="AF641" i="3"/>
  <c r="AG641" i="3"/>
  <c r="AH641" i="3"/>
  <c r="AI641" i="3"/>
  <c r="AJ641" i="3"/>
  <c r="AK641" i="3"/>
  <c r="AL641" i="3"/>
  <c r="AM641" i="3"/>
  <c r="AP641" i="3"/>
  <c r="AR641" i="3"/>
  <c r="AS641" i="3"/>
  <c r="AT641" i="3"/>
  <c r="AU641" i="3"/>
  <c r="AV641" i="3"/>
  <c r="AW641" i="3"/>
  <c r="AX641" i="3"/>
  <c r="AY641" i="3"/>
  <c r="AZ641" i="3"/>
  <c r="BA641" i="3"/>
  <c r="BB641" i="3"/>
  <c r="BC641" i="3"/>
  <c r="BH641" i="3"/>
  <c r="BI641" i="3"/>
  <c r="BN641" i="3"/>
  <c r="BV641" i="3"/>
  <c r="K642" i="3"/>
  <c r="L642" i="3"/>
  <c r="M642" i="3"/>
  <c r="N642" i="3"/>
  <c r="O642" i="3"/>
  <c r="P642" i="3"/>
  <c r="T642" i="3"/>
  <c r="U642" i="3"/>
  <c r="V642" i="3"/>
  <c r="W642" i="3"/>
  <c r="X642" i="3"/>
  <c r="Y642" i="3"/>
  <c r="Z642" i="3"/>
  <c r="AA642" i="3"/>
  <c r="AB642" i="3"/>
  <c r="AD642" i="3"/>
  <c r="AE642" i="3"/>
  <c r="AF642" i="3"/>
  <c r="AG642" i="3"/>
  <c r="AH642" i="3"/>
  <c r="AI642" i="3"/>
  <c r="AJ642" i="3"/>
  <c r="AK642" i="3"/>
  <c r="AL642" i="3"/>
  <c r="AM642" i="3"/>
  <c r="AP642" i="3"/>
  <c r="AR642" i="3"/>
  <c r="AS642" i="3"/>
  <c r="AT642" i="3"/>
  <c r="AU642" i="3"/>
  <c r="AV642" i="3"/>
  <c r="AW642" i="3"/>
  <c r="AX642" i="3"/>
  <c r="AY642" i="3"/>
  <c r="AZ642" i="3"/>
  <c r="BA642" i="3"/>
  <c r="BB642" i="3"/>
  <c r="BC642" i="3"/>
  <c r="BH642" i="3"/>
  <c r="BI642" i="3"/>
  <c r="BN642" i="3"/>
  <c r="BV642" i="3"/>
  <c r="K643" i="3"/>
  <c r="L643" i="3"/>
  <c r="M643" i="3"/>
  <c r="N643" i="3"/>
  <c r="O643" i="3"/>
  <c r="P643" i="3"/>
  <c r="T643" i="3"/>
  <c r="U643" i="3"/>
  <c r="V643" i="3"/>
  <c r="W643" i="3"/>
  <c r="X643" i="3"/>
  <c r="Y643" i="3"/>
  <c r="Z643" i="3"/>
  <c r="AA643" i="3"/>
  <c r="AB643" i="3"/>
  <c r="AD643" i="3"/>
  <c r="AE643" i="3"/>
  <c r="AF643" i="3"/>
  <c r="AG643" i="3"/>
  <c r="AH643" i="3"/>
  <c r="AI643" i="3"/>
  <c r="AJ643" i="3"/>
  <c r="AK643" i="3"/>
  <c r="AL643" i="3"/>
  <c r="AM643" i="3"/>
  <c r="AP643" i="3"/>
  <c r="AR643" i="3"/>
  <c r="AS643" i="3"/>
  <c r="AT643" i="3"/>
  <c r="AU643" i="3"/>
  <c r="AV643" i="3"/>
  <c r="AW643" i="3"/>
  <c r="AX643" i="3"/>
  <c r="AY643" i="3"/>
  <c r="AZ643" i="3"/>
  <c r="BA643" i="3"/>
  <c r="BB643" i="3"/>
  <c r="BC643" i="3"/>
  <c r="BH643" i="3"/>
  <c r="BI643" i="3"/>
  <c r="BN643" i="3"/>
  <c r="BV643" i="3"/>
  <c r="K644" i="3"/>
  <c r="L644" i="3"/>
  <c r="M644" i="3"/>
  <c r="N644" i="3"/>
  <c r="O644" i="3"/>
  <c r="P644" i="3"/>
  <c r="T644" i="3"/>
  <c r="U644" i="3"/>
  <c r="V644" i="3"/>
  <c r="W644" i="3"/>
  <c r="X644" i="3"/>
  <c r="Y644" i="3"/>
  <c r="Z644" i="3"/>
  <c r="AA644" i="3"/>
  <c r="AB644" i="3"/>
  <c r="AD644" i="3"/>
  <c r="AE644" i="3"/>
  <c r="AF644" i="3"/>
  <c r="AG644" i="3"/>
  <c r="AH644" i="3"/>
  <c r="AI644" i="3"/>
  <c r="AJ644" i="3"/>
  <c r="AK644" i="3"/>
  <c r="AL644" i="3"/>
  <c r="AM644" i="3"/>
  <c r="AP644" i="3"/>
  <c r="AR644" i="3"/>
  <c r="AS644" i="3"/>
  <c r="AT644" i="3"/>
  <c r="AU644" i="3"/>
  <c r="AV644" i="3"/>
  <c r="AW644" i="3"/>
  <c r="AX644" i="3"/>
  <c r="AY644" i="3"/>
  <c r="AZ644" i="3"/>
  <c r="BA644" i="3"/>
  <c r="BB644" i="3"/>
  <c r="BC644" i="3"/>
  <c r="BH644" i="3"/>
  <c r="BI644" i="3"/>
  <c r="BN644" i="3"/>
  <c r="BV644" i="3"/>
  <c r="K645" i="3"/>
  <c r="L645" i="3"/>
  <c r="M645" i="3"/>
  <c r="N645" i="3"/>
  <c r="O645" i="3"/>
  <c r="P645" i="3"/>
  <c r="T645" i="3"/>
  <c r="U645" i="3"/>
  <c r="V645" i="3"/>
  <c r="W645" i="3"/>
  <c r="X645" i="3"/>
  <c r="Y645" i="3"/>
  <c r="Z645" i="3"/>
  <c r="AA645" i="3"/>
  <c r="AB645" i="3"/>
  <c r="AD645" i="3"/>
  <c r="AE645" i="3"/>
  <c r="AF645" i="3"/>
  <c r="AG645" i="3"/>
  <c r="AH645" i="3"/>
  <c r="AI645" i="3"/>
  <c r="AJ645" i="3"/>
  <c r="AK645" i="3"/>
  <c r="AL645" i="3"/>
  <c r="AM645" i="3"/>
  <c r="AP645" i="3"/>
  <c r="AR645" i="3"/>
  <c r="AS645" i="3"/>
  <c r="AT645" i="3"/>
  <c r="AU645" i="3"/>
  <c r="AV645" i="3"/>
  <c r="AW645" i="3"/>
  <c r="AX645" i="3"/>
  <c r="AY645" i="3"/>
  <c r="AZ645" i="3"/>
  <c r="BA645" i="3"/>
  <c r="BB645" i="3"/>
  <c r="BC645" i="3"/>
  <c r="BH645" i="3"/>
  <c r="BI645" i="3"/>
  <c r="BN645" i="3"/>
  <c r="BV645" i="3"/>
  <c r="K646" i="3"/>
  <c r="L646" i="3"/>
  <c r="M646" i="3"/>
  <c r="N646" i="3"/>
  <c r="O646" i="3"/>
  <c r="P646" i="3"/>
  <c r="T646" i="3"/>
  <c r="U646" i="3"/>
  <c r="V646" i="3"/>
  <c r="W646" i="3"/>
  <c r="X646" i="3"/>
  <c r="Y646" i="3"/>
  <c r="Z646" i="3"/>
  <c r="AA646" i="3"/>
  <c r="AB646" i="3"/>
  <c r="AD646" i="3"/>
  <c r="AE646" i="3"/>
  <c r="AF646" i="3"/>
  <c r="AG646" i="3"/>
  <c r="AH646" i="3"/>
  <c r="AI646" i="3"/>
  <c r="AJ646" i="3"/>
  <c r="AK646" i="3"/>
  <c r="AL646" i="3"/>
  <c r="AM646" i="3"/>
  <c r="AP646" i="3"/>
  <c r="AR646" i="3"/>
  <c r="AS646" i="3"/>
  <c r="AT646" i="3"/>
  <c r="AU646" i="3"/>
  <c r="AV646" i="3"/>
  <c r="AW646" i="3"/>
  <c r="AX646" i="3"/>
  <c r="AY646" i="3"/>
  <c r="AZ646" i="3"/>
  <c r="BA646" i="3"/>
  <c r="BB646" i="3"/>
  <c r="BC646" i="3"/>
  <c r="BH646" i="3"/>
  <c r="BI646" i="3"/>
  <c r="BN646" i="3"/>
  <c r="BV646" i="3"/>
  <c r="K647" i="3"/>
  <c r="L647" i="3"/>
  <c r="M647" i="3"/>
  <c r="N647" i="3"/>
  <c r="O647" i="3"/>
  <c r="P647" i="3"/>
  <c r="T647" i="3"/>
  <c r="U647" i="3"/>
  <c r="V647" i="3"/>
  <c r="W647" i="3"/>
  <c r="X647" i="3"/>
  <c r="Y647" i="3"/>
  <c r="Z647" i="3"/>
  <c r="AA647" i="3"/>
  <c r="AB647" i="3"/>
  <c r="AD647" i="3"/>
  <c r="AE647" i="3"/>
  <c r="AF647" i="3"/>
  <c r="AG647" i="3"/>
  <c r="AH647" i="3"/>
  <c r="AI647" i="3"/>
  <c r="AJ647" i="3"/>
  <c r="AK647" i="3"/>
  <c r="AL647" i="3"/>
  <c r="AM647" i="3"/>
  <c r="AP647" i="3"/>
  <c r="AR647" i="3"/>
  <c r="AS647" i="3"/>
  <c r="AT647" i="3"/>
  <c r="AU647" i="3"/>
  <c r="AV647" i="3"/>
  <c r="AW647" i="3"/>
  <c r="AX647" i="3"/>
  <c r="AY647" i="3"/>
  <c r="AZ647" i="3"/>
  <c r="BA647" i="3"/>
  <c r="BB647" i="3"/>
  <c r="BC647" i="3"/>
  <c r="BH647" i="3"/>
  <c r="BI647" i="3"/>
  <c r="BN647" i="3"/>
  <c r="BV647" i="3"/>
  <c r="K648" i="3"/>
  <c r="L648" i="3"/>
  <c r="M648" i="3"/>
  <c r="N648" i="3"/>
  <c r="O648" i="3"/>
  <c r="P648" i="3"/>
  <c r="T648" i="3"/>
  <c r="U648" i="3"/>
  <c r="V648" i="3"/>
  <c r="W648" i="3"/>
  <c r="X648" i="3"/>
  <c r="Y648" i="3"/>
  <c r="Z648" i="3"/>
  <c r="AA648" i="3"/>
  <c r="AB648" i="3"/>
  <c r="AD648" i="3"/>
  <c r="AE648" i="3"/>
  <c r="AF648" i="3"/>
  <c r="AG648" i="3"/>
  <c r="AH648" i="3"/>
  <c r="AI648" i="3"/>
  <c r="AJ648" i="3"/>
  <c r="AK648" i="3"/>
  <c r="AL648" i="3"/>
  <c r="AM648" i="3"/>
  <c r="AP648" i="3"/>
  <c r="AR648" i="3"/>
  <c r="AS648" i="3"/>
  <c r="AT648" i="3"/>
  <c r="AU648" i="3"/>
  <c r="AV648" i="3"/>
  <c r="AW648" i="3"/>
  <c r="AX648" i="3"/>
  <c r="AY648" i="3"/>
  <c r="AZ648" i="3"/>
  <c r="BA648" i="3"/>
  <c r="BB648" i="3"/>
  <c r="BC648" i="3"/>
  <c r="BH648" i="3"/>
  <c r="BI648" i="3"/>
  <c r="BN648" i="3"/>
  <c r="BV648" i="3"/>
  <c r="K649" i="3"/>
  <c r="L649" i="3"/>
  <c r="M649" i="3"/>
  <c r="N649" i="3"/>
  <c r="O649" i="3"/>
  <c r="P649" i="3"/>
  <c r="T649" i="3"/>
  <c r="U649" i="3"/>
  <c r="V649" i="3"/>
  <c r="W649" i="3"/>
  <c r="X649" i="3"/>
  <c r="Y649" i="3"/>
  <c r="Z649" i="3"/>
  <c r="AA649" i="3"/>
  <c r="AB649" i="3"/>
  <c r="AD649" i="3"/>
  <c r="AE649" i="3"/>
  <c r="AF649" i="3"/>
  <c r="AG649" i="3"/>
  <c r="AH649" i="3"/>
  <c r="AI649" i="3"/>
  <c r="AJ649" i="3"/>
  <c r="AK649" i="3"/>
  <c r="AL649" i="3"/>
  <c r="AM649" i="3"/>
  <c r="AP649" i="3"/>
  <c r="AR649" i="3"/>
  <c r="AS649" i="3"/>
  <c r="AT649" i="3"/>
  <c r="AU649" i="3"/>
  <c r="AV649" i="3"/>
  <c r="AW649" i="3"/>
  <c r="AX649" i="3"/>
  <c r="AY649" i="3"/>
  <c r="AZ649" i="3"/>
  <c r="BA649" i="3"/>
  <c r="BB649" i="3"/>
  <c r="BC649" i="3"/>
  <c r="BH649" i="3"/>
  <c r="BI649" i="3"/>
  <c r="BN649" i="3"/>
  <c r="BV649" i="3"/>
  <c r="K650" i="3"/>
  <c r="L650" i="3"/>
  <c r="M650" i="3"/>
  <c r="N650" i="3"/>
  <c r="O650" i="3"/>
  <c r="P650" i="3"/>
  <c r="T650" i="3"/>
  <c r="U650" i="3"/>
  <c r="V650" i="3"/>
  <c r="W650" i="3"/>
  <c r="X650" i="3"/>
  <c r="Y650" i="3"/>
  <c r="Z650" i="3"/>
  <c r="AA650" i="3"/>
  <c r="AB650" i="3"/>
  <c r="AD650" i="3"/>
  <c r="AE650" i="3"/>
  <c r="AF650" i="3"/>
  <c r="AG650" i="3"/>
  <c r="AH650" i="3"/>
  <c r="AI650" i="3"/>
  <c r="AJ650" i="3"/>
  <c r="AK650" i="3"/>
  <c r="AL650" i="3"/>
  <c r="AM650" i="3"/>
  <c r="AP650" i="3"/>
  <c r="AR650" i="3"/>
  <c r="AS650" i="3"/>
  <c r="AT650" i="3"/>
  <c r="AU650" i="3"/>
  <c r="AV650" i="3"/>
  <c r="AW650" i="3"/>
  <c r="AX650" i="3"/>
  <c r="AY650" i="3"/>
  <c r="AZ650" i="3"/>
  <c r="BA650" i="3"/>
  <c r="BB650" i="3"/>
  <c r="BC650" i="3"/>
  <c r="BH650" i="3"/>
  <c r="BI650" i="3"/>
  <c r="BN650" i="3"/>
  <c r="BV650" i="3"/>
  <c r="K651" i="3"/>
  <c r="L651" i="3"/>
  <c r="M651" i="3"/>
  <c r="N651" i="3"/>
  <c r="O651" i="3"/>
  <c r="P651" i="3"/>
  <c r="T651" i="3"/>
  <c r="U651" i="3"/>
  <c r="V651" i="3"/>
  <c r="W651" i="3"/>
  <c r="X651" i="3"/>
  <c r="Y651" i="3"/>
  <c r="Z651" i="3"/>
  <c r="AA651" i="3"/>
  <c r="AB651" i="3"/>
  <c r="AD651" i="3"/>
  <c r="AE651" i="3"/>
  <c r="AF651" i="3"/>
  <c r="AG651" i="3"/>
  <c r="AH651" i="3"/>
  <c r="AI651" i="3"/>
  <c r="AJ651" i="3"/>
  <c r="AK651" i="3"/>
  <c r="AL651" i="3"/>
  <c r="AM651" i="3"/>
  <c r="AP651" i="3"/>
  <c r="AR651" i="3"/>
  <c r="AS651" i="3"/>
  <c r="AT651" i="3"/>
  <c r="AU651" i="3"/>
  <c r="AV651" i="3"/>
  <c r="AW651" i="3"/>
  <c r="AX651" i="3"/>
  <c r="AY651" i="3"/>
  <c r="AZ651" i="3"/>
  <c r="BA651" i="3"/>
  <c r="BB651" i="3"/>
  <c r="BC651" i="3"/>
  <c r="BH651" i="3"/>
  <c r="BI651" i="3"/>
  <c r="BN651" i="3"/>
  <c r="BV651" i="3"/>
  <c r="K652" i="3"/>
  <c r="L652" i="3"/>
  <c r="M652" i="3"/>
  <c r="N652" i="3"/>
  <c r="O652" i="3"/>
  <c r="P652" i="3"/>
  <c r="T652" i="3"/>
  <c r="U652" i="3"/>
  <c r="V652" i="3"/>
  <c r="W652" i="3"/>
  <c r="X652" i="3"/>
  <c r="Y652" i="3"/>
  <c r="Z652" i="3"/>
  <c r="AA652" i="3"/>
  <c r="AB652" i="3"/>
  <c r="AD652" i="3"/>
  <c r="AE652" i="3"/>
  <c r="AF652" i="3"/>
  <c r="AG652" i="3"/>
  <c r="AH652" i="3"/>
  <c r="AI652" i="3"/>
  <c r="AJ652" i="3"/>
  <c r="AK652" i="3"/>
  <c r="AL652" i="3"/>
  <c r="AM652" i="3"/>
  <c r="AP652" i="3"/>
  <c r="AR652" i="3"/>
  <c r="AS652" i="3"/>
  <c r="AT652" i="3"/>
  <c r="AU652" i="3"/>
  <c r="AV652" i="3"/>
  <c r="AW652" i="3"/>
  <c r="AX652" i="3"/>
  <c r="AY652" i="3"/>
  <c r="AZ652" i="3"/>
  <c r="BA652" i="3"/>
  <c r="BB652" i="3"/>
  <c r="BC652" i="3"/>
  <c r="BH652" i="3"/>
  <c r="BI652" i="3"/>
  <c r="BN652" i="3"/>
  <c r="BV652" i="3"/>
  <c r="K653" i="3"/>
  <c r="L653" i="3"/>
  <c r="M653" i="3"/>
  <c r="N653" i="3"/>
  <c r="O653" i="3"/>
  <c r="P653" i="3"/>
  <c r="T653" i="3"/>
  <c r="U653" i="3"/>
  <c r="V653" i="3"/>
  <c r="W653" i="3"/>
  <c r="X653" i="3"/>
  <c r="Y653" i="3"/>
  <c r="Z653" i="3"/>
  <c r="AA653" i="3"/>
  <c r="AB653" i="3"/>
  <c r="AD653" i="3"/>
  <c r="AE653" i="3"/>
  <c r="AF653" i="3"/>
  <c r="AG653" i="3"/>
  <c r="AH653" i="3"/>
  <c r="AI653" i="3"/>
  <c r="AJ653" i="3"/>
  <c r="AK653" i="3"/>
  <c r="AL653" i="3"/>
  <c r="AM653" i="3"/>
  <c r="AP653" i="3"/>
  <c r="AR653" i="3"/>
  <c r="AS653" i="3"/>
  <c r="AT653" i="3"/>
  <c r="AU653" i="3"/>
  <c r="AV653" i="3"/>
  <c r="AW653" i="3"/>
  <c r="AX653" i="3"/>
  <c r="AY653" i="3"/>
  <c r="AZ653" i="3"/>
  <c r="BA653" i="3"/>
  <c r="BB653" i="3"/>
  <c r="BC653" i="3"/>
  <c r="BH653" i="3"/>
  <c r="BI653" i="3"/>
  <c r="BN653" i="3"/>
  <c r="BV653" i="3"/>
  <c r="K654" i="3"/>
  <c r="L654" i="3"/>
  <c r="M654" i="3"/>
  <c r="N654" i="3"/>
  <c r="O654" i="3"/>
  <c r="P654" i="3"/>
  <c r="T654" i="3"/>
  <c r="U654" i="3"/>
  <c r="V654" i="3"/>
  <c r="W654" i="3"/>
  <c r="X654" i="3"/>
  <c r="Y654" i="3"/>
  <c r="Z654" i="3"/>
  <c r="AA654" i="3"/>
  <c r="AB654" i="3"/>
  <c r="AD654" i="3"/>
  <c r="AE654" i="3"/>
  <c r="AF654" i="3"/>
  <c r="AG654" i="3"/>
  <c r="AH654" i="3"/>
  <c r="AI654" i="3"/>
  <c r="AJ654" i="3"/>
  <c r="AK654" i="3"/>
  <c r="AL654" i="3"/>
  <c r="AM654" i="3"/>
  <c r="AP654" i="3"/>
  <c r="AR654" i="3"/>
  <c r="AS654" i="3"/>
  <c r="AT654" i="3"/>
  <c r="AU654" i="3"/>
  <c r="AV654" i="3"/>
  <c r="AW654" i="3"/>
  <c r="AX654" i="3"/>
  <c r="AY654" i="3"/>
  <c r="AZ654" i="3"/>
  <c r="BA654" i="3"/>
  <c r="BB654" i="3"/>
  <c r="BC654" i="3"/>
  <c r="BH654" i="3"/>
  <c r="BI654" i="3"/>
  <c r="BN654" i="3"/>
  <c r="BV654" i="3"/>
  <c r="K655" i="3"/>
  <c r="L655" i="3"/>
  <c r="M655" i="3"/>
  <c r="N655" i="3"/>
  <c r="O655" i="3"/>
  <c r="P655" i="3"/>
  <c r="T655" i="3"/>
  <c r="U655" i="3"/>
  <c r="V655" i="3"/>
  <c r="W655" i="3"/>
  <c r="X655" i="3"/>
  <c r="Y655" i="3"/>
  <c r="Z655" i="3"/>
  <c r="AA655" i="3"/>
  <c r="AB655" i="3"/>
  <c r="AD655" i="3"/>
  <c r="AE655" i="3"/>
  <c r="AF655" i="3"/>
  <c r="AG655" i="3"/>
  <c r="AH655" i="3"/>
  <c r="AI655" i="3"/>
  <c r="AJ655" i="3"/>
  <c r="AK655" i="3"/>
  <c r="AL655" i="3"/>
  <c r="AM655" i="3"/>
  <c r="AP655" i="3"/>
  <c r="AR655" i="3"/>
  <c r="AS655" i="3"/>
  <c r="AT655" i="3"/>
  <c r="AU655" i="3"/>
  <c r="AV655" i="3"/>
  <c r="AW655" i="3"/>
  <c r="AX655" i="3"/>
  <c r="AY655" i="3"/>
  <c r="AZ655" i="3"/>
  <c r="BA655" i="3"/>
  <c r="BB655" i="3"/>
  <c r="BC655" i="3"/>
  <c r="BH655" i="3"/>
  <c r="BI655" i="3"/>
  <c r="BN655" i="3"/>
  <c r="BV655" i="3"/>
  <c r="K656" i="3"/>
  <c r="L656" i="3"/>
  <c r="M656" i="3"/>
  <c r="N656" i="3"/>
  <c r="O656" i="3"/>
  <c r="P656" i="3"/>
  <c r="T656" i="3"/>
  <c r="U656" i="3"/>
  <c r="V656" i="3"/>
  <c r="W656" i="3"/>
  <c r="X656" i="3"/>
  <c r="Y656" i="3"/>
  <c r="Z656" i="3"/>
  <c r="AA656" i="3"/>
  <c r="AB656" i="3"/>
  <c r="AD656" i="3"/>
  <c r="AE656" i="3"/>
  <c r="AF656" i="3"/>
  <c r="AG656" i="3"/>
  <c r="AH656" i="3"/>
  <c r="AI656" i="3"/>
  <c r="AJ656" i="3"/>
  <c r="AK656" i="3"/>
  <c r="AL656" i="3"/>
  <c r="AM656" i="3"/>
  <c r="AP656" i="3"/>
  <c r="AR656" i="3"/>
  <c r="AS656" i="3"/>
  <c r="AT656" i="3"/>
  <c r="AU656" i="3"/>
  <c r="AV656" i="3"/>
  <c r="AW656" i="3"/>
  <c r="AX656" i="3"/>
  <c r="AY656" i="3"/>
  <c r="AZ656" i="3"/>
  <c r="BA656" i="3"/>
  <c r="BB656" i="3"/>
  <c r="BC656" i="3"/>
  <c r="BH656" i="3"/>
  <c r="BI656" i="3"/>
  <c r="BN656" i="3"/>
  <c r="BV656" i="3"/>
  <c r="K657" i="3"/>
  <c r="L657" i="3"/>
  <c r="M657" i="3"/>
  <c r="N657" i="3"/>
  <c r="O657" i="3"/>
  <c r="P657" i="3"/>
  <c r="T657" i="3"/>
  <c r="U657" i="3"/>
  <c r="V657" i="3"/>
  <c r="W657" i="3"/>
  <c r="X657" i="3"/>
  <c r="Y657" i="3"/>
  <c r="Z657" i="3"/>
  <c r="AA657" i="3"/>
  <c r="AB657" i="3"/>
  <c r="AD657" i="3"/>
  <c r="AE657" i="3"/>
  <c r="AF657" i="3"/>
  <c r="AG657" i="3"/>
  <c r="AH657" i="3"/>
  <c r="AI657" i="3"/>
  <c r="AJ657" i="3"/>
  <c r="AK657" i="3"/>
  <c r="AL657" i="3"/>
  <c r="AM657" i="3"/>
  <c r="AP657" i="3"/>
  <c r="AR657" i="3"/>
  <c r="AS657" i="3"/>
  <c r="AT657" i="3"/>
  <c r="AU657" i="3"/>
  <c r="AV657" i="3"/>
  <c r="AW657" i="3"/>
  <c r="AX657" i="3"/>
  <c r="AY657" i="3"/>
  <c r="AZ657" i="3"/>
  <c r="BA657" i="3"/>
  <c r="BB657" i="3"/>
  <c r="BC657" i="3"/>
  <c r="BH657" i="3"/>
  <c r="BI657" i="3"/>
  <c r="BN657" i="3"/>
  <c r="BV657" i="3"/>
  <c r="K658" i="3"/>
  <c r="L658" i="3"/>
  <c r="M658" i="3"/>
  <c r="N658" i="3"/>
  <c r="O658" i="3"/>
  <c r="P658" i="3"/>
  <c r="T658" i="3"/>
  <c r="U658" i="3"/>
  <c r="V658" i="3"/>
  <c r="W658" i="3"/>
  <c r="X658" i="3"/>
  <c r="Y658" i="3"/>
  <c r="Z658" i="3"/>
  <c r="AA658" i="3"/>
  <c r="AB658" i="3"/>
  <c r="AD658" i="3"/>
  <c r="AE658" i="3"/>
  <c r="AF658" i="3"/>
  <c r="AG658" i="3"/>
  <c r="AH658" i="3"/>
  <c r="AI658" i="3"/>
  <c r="AJ658" i="3"/>
  <c r="AK658" i="3"/>
  <c r="AL658" i="3"/>
  <c r="AM658" i="3"/>
  <c r="AP658" i="3"/>
  <c r="AR658" i="3"/>
  <c r="AS658" i="3"/>
  <c r="AT658" i="3"/>
  <c r="AU658" i="3"/>
  <c r="AV658" i="3"/>
  <c r="AW658" i="3"/>
  <c r="AX658" i="3"/>
  <c r="AY658" i="3"/>
  <c r="AZ658" i="3"/>
  <c r="BA658" i="3"/>
  <c r="BB658" i="3"/>
  <c r="BC658" i="3"/>
  <c r="BH658" i="3"/>
  <c r="BI658" i="3"/>
  <c r="BN658" i="3"/>
  <c r="BV658" i="3"/>
  <c r="K659" i="3"/>
  <c r="L659" i="3"/>
  <c r="M659" i="3"/>
  <c r="N659" i="3"/>
  <c r="O659" i="3"/>
  <c r="P659" i="3"/>
  <c r="T659" i="3"/>
  <c r="U659" i="3"/>
  <c r="V659" i="3"/>
  <c r="W659" i="3"/>
  <c r="X659" i="3"/>
  <c r="Y659" i="3"/>
  <c r="Z659" i="3"/>
  <c r="AA659" i="3"/>
  <c r="AB659" i="3"/>
  <c r="AD659" i="3"/>
  <c r="AE659" i="3"/>
  <c r="AF659" i="3"/>
  <c r="AG659" i="3"/>
  <c r="AH659" i="3"/>
  <c r="AI659" i="3"/>
  <c r="AJ659" i="3"/>
  <c r="AK659" i="3"/>
  <c r="AL659" i="3"/>
  <c r="AM659" i="3"/>
  <c r="AP659" i="3"/>
  <c r="AR659" i="3"/>
  <c r="AS659" i="3"/>
  <c r="AT659" i="3"/>
  <c r="AU659" i="3"/>
  <c r="AV659" i="3"/>
  <c r="AW659" i="3"/>
  <c r="AX659" i="3"/>
  <c r="AY659" i="3"/>
  <c r="AZ659" i="3"/>
  <c r="BA659" i="3"/>
  <c r="BB659" i="3"/>
  <c r="BC659" i="3"/>
  <c r="BH659" i="3"/>
  <c r="BI659" i="3"/>
  <c r="BN659" i="3"/>
  <c r="BV659" i="3"/>
  <c r="K660" i="3"/>
  <c r="L660" i="3"/>
  <c r="M660" i="3"/>
  <c r="N660" i="3"/>
  <c r="O660" i="3"/>
  <c r="P660" i="3"/>
  <c r="T660" i="3"/>
  <c r="U660" i="3"/>
  <c r="V660" i="3"/>
  <c r="W660" i="3"/>
  <c r="X660" i="3"/>
  <c r="Y660" i="3"/>
  <c r="Z660" i="3"/>
  <c r="AA660" i="3"/>
  <c r="AB660" i="3"/>
  <c r="AD660" i="3"/>
  <c r="AE660" i="3"/>
  <c r="AF660" i="3"/>
  <c r="AG660" i="3"/>
  <c r="AH660" i="3"/>
  <c r="AI660" i="3"/>
  <c r="AJ660" i="3"/>
  <c r="AK660" i="3"/>
  <c r="AL660" i="3"/>
  <c r="AM660" i="3"/>
  <c r="AP660" i="3"/>
  <c r="AR660" i="3"/>
  <c r="AS660" i="3"/>
  <c r="AT660" i="3"/>
  <c r="AU660" i="3"/>
  <c r="AV660" i="3"/>
  <c r="AW660" i="3"/>
  <c r="AX660" i="3"/>
  <c r="AY660" i="3"/>
  <c r="AZ660" i="3"/>
  <c r="BA660" i="3"/>
  <c r="BB660" i="3"/>
  <c r="BC660" i="3"/>
  <c r="BH660" i="3"/>
  <c r="BI660" i="3"/>
  <c r="BN660" i="3"/>
  <c r="BV660" i="3"/>
  <c r="K661" i="3"/>
  <c r="L661" i="3"/>
  <c r="M661" i="3"/>
  <c r="N661" i="3"/>
  <c r="O661" i="3"/>
  <c r="P661" i="3"/>
  <c r="T661" i="3"/>
  <c r="U661" i="3"/>
  <c r="V661" i="3"/>
  <c r="W661" i="3"/>
  <c r="X661" i="3"/>
  <c r="Y661" i="3"/>
  <c r="Z661" i="3"/>
  <c r="AA661" i="3"/>
  <c r="AB661" i="3"/>
  <c r="AD661" i="3"/>
  <c r="AE661" i="3"/>
  <c r="AF661" i="3"/>
  <c r="AG661" i="3"/>
  <c r="AH661" i="3"/>
  <c r="AI661" i="3"/>
  <c r="AJ661" i="3"/>
  <c r="AK661" i="3"/>
  <c r="AL661" i="3"/>
  <c r="AM661" i="3"/>
  <c r="AP661" i="3"/>
  <c r="AR661" i="3"/>
  <c r="AS661" i="3"/>
  <c r="AT661" i="3"/>
  <c r="AU661" i="3"/>
  <c r="AV661" i="3"/>
  <c r="AW661" i="3"/>
  <c r="AX661" i="3"/>
  <c r="AY661" i="3"/>
  <c r="AZ661" i="3"/>
  <c r="BA661" i="3"/>
  <c r="BB661" i="3"/>
  <c r="BC661" i="3"/>
  <c r="BH661" i="3"/>
  <c r="BI661" i="3"/>
  <c r="BN661" i="3"/>
  <c r="BV661" i="3"/>
  <c r="K662" i="3"/>
  <c r="L662" i="3"/>
  <c r="M662" i="3"/>
  <c r="N662" i="3"/>
  <c r="O662" i="3"/>
  <c r="P662" i="3"/>
  <c r="T662" i="3"/>
  <c r="U662" i="3"/>
  <c r="V662" i="3"/>
  <c r="W662" i="3"/>
  <c r="X662" i="3"/>
  <c r="Y662" i="3"/>
  <c r="Z662" i="3"/>
  <c r="AA662" i="3"/>
  <c r="AB662" i="3"/>
  <c r="AD662" i="3"/>
  <c r="AE662" i="3"/>
  <c r="AF662" i="3"/>
  <c r="AG662" i="3"/>
  <c r="AH662" i="3"/>
  <c r="AI662" i="3"/>
  <c r="AJ662" i="3"/>
  <c r="AK662" i="3"/>
  <c r="AL662" i="3"/>
  <c r="AM662" i="3"/>
  <c r="AP662" i="3"/>
  <c r="AR662" i="3"/>
  <c r="AS662" i="3"/>
  <c r="AT662" i="3"/>
  <c r="AU662" i="3"/>
  <c r="AV662" i="3"/>
  <c r="AW662" i="3"/>
  <c r="AX662" i="3"/>
  <c r="AY662" i="3"/>
  <c r="AZ662" i="3"/>
  <c r="BA662" i="3"/>
  <c r="BB662" i="3"/>
  <c r="BC662" i="3"/>
  <c r="BH662" i="3"/>
  <c r="BI662" i="3"/>
  <c r="BN662" i="3"/>
  <c r="BV662" i="3"/>
  <c r="K663" i="3"/>
  <c r="L663" i="3"/>
  <c r="M663" i="3"/>
  <c r="N663" i="3"/>
  <c r="O663" i="3"/>
  <c r="P663" i="3"/>
  <c r="T663" i="3"/>
  <c r="U663" i="3"/>
  <c r="V663" i="3"/>
  <c r="W663" i="3"/>
  <c r="X663" i="3"/>
  <c r="Y663" i="3"/>
  <c r="Z663" i="3"/>
  <c r="AA663" i="3"/>
  <c r="AB663" i="3"/>
  <c r="AD663" i="3"/>
  <c r="AE663" i="3"/>
  <c r="AF663" i="3"/>
  <c r="AG663" i="3"/>
  <c r="AH663" i="3"/>
  <c r="AI663" i="3"/>
  <c r="AJ663" i="3"/>
  <c r="AK663" i="3"/>
  <c r="AL663" i="3"/>
  <c r="AM663" i="3"/>
  <c r="AP663" i="3"/>
  <c r="AR663" i="3"/>
  <c r="AS663" i="3"/>
  <c r="AT663" i="3"/>
  <c r="AU663" i="3"/>
  <c r="AV663" i="3"/>
  <c r="AW663" i="3"/>
  <c r="AX663" i="3"/>
  <c r="AY663" i="3"/>
  <c r="AZ663" i="3"/>
  <c r="BA663" i="3"/>
  <c r="BB663" i="3"/>
  <c r="BC663" i="3"/>
  <c r="BH663" i="3"/>
  <c r="BI663" i="3"/>
  <c r="BN663" i="3"/>
  <c r="BV663" i="3"/>
  <c r="K664" i="3"/>
  <c r="L664" i="3"/>
  <c r="M664" i="3"/>
  <c r="N664" i="3"/>
  <c r="O664" i="3"/>
  <c r="P664" i="3"/>
  <c r="T664" i="3"/>
  <c r="U664" i="3"/>
  <c r="V664" i="3"/>
  <c r="W664" i="3"/>
  <c r="X664" i="3"/>
  <c r="Y664" i="3"/>
  <c r="Z664" i="3"/>
  <c r="AA664" i="3"/>
  <c r="AB664" i="3"/>
  <c r="AD664" i="3"/>
  <c r="AE664" i="3"/>
  <c r="AF664" i="3"/>
  <c r="AG664" i="3"/>
  <c r="AH664" i="3"/>
  <c r="AI664" i="3"/>
  <c r="AJ664" i="3"/>
  <c r="AK664" i="3"/>
  <c r="AL664" i="3"/>
  <c r="AM664" i="3"/>
  <c r="AP664" i="3"/>
  <c r="AR664" i="3"/>
  <c r="AS664" i="3"/>
  <c r="AT664" i="3"/>
  <c r="AU664" i="3"/>
  <c r="AV664" i="3"/>
  <c r="AW664" i="3"/>
  <c r="AX664" i="3"/>
  <c r="AY664" i="3"/>
  <c r="AZ664" i="3"/>
  <c r="BA664" i="3"/>
  <c r="BB664" i="3"/>
  <c r="BC664" i="3"/>
  <c r="BH664" i="3"/>
  <c r="BI664" i="3"/>
  <c r="BN664" i="3"/>
  <c r="BV664" i="3"/>
  <c r="K665" i="3"/>
  <c r="L665" i="3"/>
  <c r="M665" i="3"/>
  <c r="N665" i="3"/>
  <c r="O665" i="3"/>
  <c r="P665" i="3"/>
  <c r="T665" i="3"/>
  <c r="U665" i="3"/>
  <c r="V665" i="3"/>
  <c r="W665" i="3"/>
  <c r="X665" i="3"/>
  <c r="Y665" i="3"/>
  <c r="Z665" i="3"/>
  <c r="AA665" i="3"/>
  <c r="AB665" i="3"/>
  <c r="AD665" i="3"/>
  <c r="AE665" i="3"/>
  <c r="AF665" i="3"/>
  <c r="AG665" i="3"/>
  <c r="AH665" i="3"/>
  <c r="AI665" i="3"/>
  <c r="AJ665" i="3"/>
  <c r="AK665" i="3"/>
  <c r="AL665" i="3"/>
  <c r="AM665" i="3"/>
  <c r="AP665" i="3"/>
  <c r="AR665" i="3"/>
  <c r="AS665" i="3"/>
  <c r="AT665" i="3"/>
  <c r="AU665" i="3"/>
  <c r="AV665" i="3"/>
  <c r="AW665" i="3"/>
  <c r="AX665" i="3"/>
  <c r="AY665" i="3"/>
  <c r="AZ665" i="3"/>
  <c r="BA665" i="3"/>
  <c r="BB665" i="3"/>
  <c r="BC665" i="3"/>
  <c r="BH665" i="3"/>
  <c r="BI665" i="3"/>
  <c r="BN665" i="3"/>
  <c r="BV665" i="3"/>
  <c r="K666" i="3"/>
  <c r="L666" i="3"/>
  <c r="M666" i="3"/>
  <c r="N666" i="3"/>
  <c r="O666" i="3"/>
  <c r="P666" i="3"/>
  <c r="T666" i="3"/>
  <c r="U666" i="3"/>
  <c r="V666" i="3"/>
  <c r="W666" i="3"/>
  <c r="X666" i="3"/>
  <c r="Y666" i="3"/>
  <c r="Z666" i="3"/>
  <c r="AA666" i="3"/>
  <c r="AB666" i="3"/>
  <c r="AD666" i="3"/>
  <c r="AE666" i="3"/>
  <c r="AF666" i="3"/>
  <c r="AG666" i="3"/>
  <c r="AH666" i="3"/>
  <c r="AI666" i="3"/>
  <c r="AJ666" i="3"/>
  <c r="AK666" i="3"/>
  <c r="AL666" i="3"/>
  <c r="AM666" i="3"/>
  <c r="AP666" i="3"/>
  <c r="AR666" i="3"/>
  <c r="AS666" i="3"/>
  <c r="AT666" i="3"/>
  <c r="AU666" i="3"/>
  <c r="AV666" i="3"/>
  <c r="AW666" i="3"/>
  <c r="AX666" i="3"/>
  <c r="AY666" i="3"/>
  <c r="AZ666" i="3"/>
  <c r="BA666" i="3"/>
  <c r="BB666" i="3"/>
  <c r="BC666" i="3"/>
  <c r="BH666" i="3"/>
  <c r="BI666" i="3"/>
  <c r="BN666" i="3"/>
  <c r="BV666" i="3"/>
  <c r="K667" i="3"/>
  <c r="L667" i="3"/>
  <c r="M667" i="3"/>
  <c r="N667" i="3"/>
  <c r="O667" i="3"/>
  <c r="P667" i="3"/>
  <c r="T667" i="3"/>
  <c r="U667" i="3"/>
  <c r="V667" i="3"/>
  <c r="W667" i="3"/>
  <c r="X667" i="3"/>
  <c r="Y667" i="3"/>
  <c r="Z667" i="3"/>
  <c r="AA667" i="3"/>
  <c r="AB667" i="3"/>
  <c r="AD667" i="3"/>
  <c r="AE667" i="3"/>
  <c r="AF667" i="3"/>
  <c r="AG667" i="3"/>
  <c r="AH667" i="3"/>
  <c r="AI667" i="3"/>
  <c r="AJ667" i="3"/>
  <c r="AK667" i="3"/>
  <c r="AL667" i="3"/>
  <c r="AM667" i="3"/>
  <c r="AP667" i="3"/>
  <c r="AR667" i="3"/>
  <c r="AS667" i="3"/>
  <c r="AT667" i="3"/>
  <c r="AU667" i="3"/>
  <c r="AV667" i="3"/>
  <c r="AW667" i="3"/>
  <c r="AX667" i="3"/>
  <c r="AY667" i="3"/>
  <c r="AZ667" i="3"/>
  <c r="BA667" i="3"/>
  <c r="BB667" i="3"/>
  <c r="BC667" i="3"/>
  <c r="BH667" i="3"/>
  <c r="BI667" i="3"/>
  <c r="BN667" i="3"/>
  <c r="BV667" i="3"/>
  <c r="K668" i="3"/>
  <c r="L668" i="3"/>
  <c r="M668" i="3"/>
  <c r="N668" i="3"/>
  <c r="O668" i="3"/>
  <c r="P668" i="3"/>
  <c r="T668" i="3"/>
  <c r="U668" i="3"/>
  <c r="V668" i="3"/>
  <c r="W668" i="3"/>
  <c r="X668" i="3"/>
  <c r="Y668" i="3"/>
  <c r="Z668" i="3"/>
  <c r="AA668" i="3"/>
  <c r="AB668" i="3"/>
  <c r="AD668" i="3"/>
  <c r="AE668" i="3"/>
  <c r="AF668" i="3"/>
  <c r="AG668" i="3"/>
  <c r="AH668" i="3"/>
  <c r="AI668" i="3"/>
  <c r="AJ668" i="3"/>
  <c r="AK668" i="3"/>
  <c r="AL668" i="3"/>
  <c r="AM668" i="3"/>
  <c r="AP668" i="3"/>
  <c r="AR668" i="3"/>
  <c r="AS668" i="3"/>
  <c r="AT668" i="3"/>
  <c r="AU668" i="3"/>
  <c r="AV668" i="3"/>
  <c r="AW668" i="3"/>
  <c r="AX668" i="3"/>
  <c r="AY668" i="3"/>
  <c r="AZ668" i="3"/>
  <c r="BA668" i="3"/>
  <c r="BB668" i="3"/>
  <c r="BC668" i="3"/>
  <c r="BH668" i="3"/>
  <c r="BI668" i="3"/>
  <c r="BN668" i="3"/>
  <c r="BV668" i="3"/>
  <c r="K669" i="3"/>
  <c r="L669" i="3"/>
  <c r="M669" i="3"/>
  <c r="N669" i="3"/>
  <c r="O669" i="3"/>
  <c r="P669" i="3"/>
  <c r="T669" i="3"/>
  <c r="U669" i="3"/>
  <c r="V669" i="3"/>
  <c r="W669" i="3"/>
  <c r="X669" i="3"/>
  <c r="Y669" i="3"/>
  <c r="Z669" i="3"/>
  <c r="AA669" i="3"/>
  <c r="AB669" i="3"/>
  <c r="AD669" i="3"/>
  <c r="AE669" i="3"/>
  <c r="AF669" i="3"/>
  <c r="AG669" i="3"/>
  <c r="AH669" i="3"/>
  <c r="AI669" i="3"/>
  <c r="AJ669" i="3"/>
  <c r="AK669" i="3"/>
  <c r="AL669" i="3"/>
  <c r="AM669" i="3"/>
  <c r="AP669" i="3"/>
  <c r="AR669" i="3"/>
  <c r="AS669" i="3"/>
  <c r="AT669" i="3"/>
  <c r="AU669" i="3"/>
  <c r="AV669" i="3"/>
  <c r="AW669" i="3"/>
  <c r="AX669" i="3"/>
  <c r="AY669" i="3"/>
  <c r="AZ669" i="3"/>
  <c r="BA669" i="3"/>
  <c r="BB669" i="3"/>
  <c r="BC669" i="3"/>
  <c r="BH669" i="3"/>
  <c r="BI669" i="3"/>
  <c r="BN669" i="3"/>
  <c r="BV669" i="3"/>
  <c r="K670" i="3"/>
  <c r="L670" i="3"/>
  <c r="M670" i="3"/>
  <c r="N670" i="3"/>
  <c r="O670" i="3"/>
  <c r="P670" i="3"/>
  <c r="T670" i="3"/>
  <c r="U670" i="3"/>
  <c r="V670" i="3"/>
  <c r="W670" i="3"/>
  <c r="X670" i="3"/>
  <c r="Y670" i="3"/>
  <c r="Z670" i="3"/>
  <c r="AA670" i="3"/>
  <c r="AB670" i="3"/>
  <c r="AD670" i="3"/>
  <c r="AE670" i="3"/>
  <c r="AF670" i="3"/>
  <c r="AG670" i="3"/>
  <c r="AH670" i="3"/>
  <c r="AI670" i="3"/>
  <c r="AJ670" i="3"/>
  <c r="AK670" i="3"/>
  <c r="AL670" i="3"/>
  <c r="AM670" i="3"/>
  <c r="AP670" i="3"/>
  <c r="AR670" i="3"/>
  <c r="AS670" i="3"/>
  <c r="AT670" i="3"/>
  <c r="AU670" i="3"/>
  <c r="AV670" i="3"/>
  <c r="AW670" i="3"/>
  <c r="AX670" i="3"/>
  <c r="AY670" i="3"/>
  <c r="AZ670" i="3"/>
  <c r="BA670" i="3"/>
  <c r="BB670" i="3"/>
  <c r="BC670" i="3"/>
  <c r="BH670" i="3"/>
  <c r="BI670" i="3"/>
  <c r="BN670" i="3"/>
  <c r="BV670" i="3"/>
  <c r="K671" i="3"/>
  <c r="L671" i="3"/>
  <c r="M671" i="3"/>
  <c r="N671" i="3"/>
  <c r="O671" i="3"/>
  <c r="P671" i="3"/>
  <c r="T671" i="3"/>
  <c r="U671" i="3"/>
  <c r="V671" i="3"/>
  <c r="W671" i="3"/>
  <c r="X671" i="3"/>
  <c r="Y671" i="3"/>
  <c r="Z671" i="3"/>
  <c r="AA671" i="3"/>
  <c r="AB671" i="3"/>
  <c r="AD671" i="3"/>
  <c r="AE671" i="3"/>
  <c r="AF671" i="3"/>
  <c r="AG671" i="3"/>
  <c r="AH671" i="3"/>
  <c r="AI671" i="3"/>
  <c r="AJ671" i="3"/>
  <c r="AK671" i="3"/>
  <c r="AL671" i="3"/>
  <c r="AM671" i="3"/>
  <c r="AP671" i="3"/>
  <c r="AR671" i="3"/>
  <c r="AS671" i="3"/>
  <c r="AT671" i="3"/>
  <c r="AU671" i="3"/>
  <c r="AV671" i="3"/>
  <c r="AW671" i="3"/>
  <c r="AX671" i="3"/>
  <c r="AY671" i="3"/>
  <c r="AZ671" i="3"/>
  <c r="BA671" i="3"/>
  <c r="BB671" i="3"/>
  <c r="BC671" i="3"/>
  <c r="BH671" i="3"/>
  <c r="BI671" i="3"/>
  <c r="BN671" i="3"/>
  <c r="BV671" i="3"/>
  <c r="K672" i="3"/>
  <c r="L672" i="3"/>
  <c r="M672" i="3"/>
  <c r="N672" i="3"/>
  <c r="O672" i="3"/>
  <c r="P672" i="3"/>
  <c r="T672" i="3"/>
  <c r="U672" i="3"/>
  <c r="V672" i="3"/>
  <c r="W672" i="3"/>
  <c r="X672" i="3"/>
  <c r="Y672" i="3"/>
  <c r="Z672" i="3"/>
  <c r="AA672" i="3"/>
  <c r="AB672" i="3"/>
  <c r="AD672" i="3"/>
  <c r="AE672" i="3"/>
  <c r="AF672" i="3"/>
  <c r="AG672" i="3"/>
  <c r="AH672" i="3"/>
  <c r="AI672" i="3"/>
  <c r="AJ672" i="3"/>
  <c r="AK672" i="3"/>
  <c r="AL672" i="3"/>
  <c r="AM672" i="3"/>
  <c r="AP672" i="3"/>
  <c r="AR672" i="3"/>
  <c r="AS672" i="3"/>
  <c r="AT672" i="3"/>
  <c r="AU672" i="3"/>
  <c r="AV672" i="3"/>
  <c r="AW672" i="3"/>
  <c r="AX672" i="3"/>
  <c r="AY672" i="3"/>
  <c r="AZ672" i="3"/>
  <c r="BA672" i="3"/>
  <c r="BB672" i="3"/>
  <c r="BC672" i="3"/>
  <c r="BH672" i="3"/>
  <c r="BI672" i="3"/>
  <c r="BN672" i="3"/>
  <c r="BV672" i="3"/>
  <c r="K673" i="3"/>
  <c r="L673" i="3"/>
  <c r="M673" i="3"/>
  <c r="N673" i="3"/>
  <c r="O673" i="3"/>
  <c r="P673" i="3"/>
  <c r="T673" i="3"/>
  <c r="U673" i="3"/>
  <c r="V673" i="3"/>
  <c r="W673" i="3"/>
  <c r="X673" i="3"/>
  <c r="Y673" i="3"/>
  <c r="Z673" i="3"/>
  <c r="AA673" i="3"/>
  <c r="AB673" i="3"/>
  <c r="AD673" i="3"/>
  <c r="AE673" i="3"/>
  <c r="AF673" i="3"/>
  <c r="AG673" i="3"/>
  <c r="AH673" i="3"/>
  <c r="AI673" i="3"/>
  <c r="AJ673" i="3"/>
  <c r="AK673" i="3"/>
  <c r="AL673" i="3"/>
  <c r="AM673" i="3"/>
  <c r="AP673" i="3"/>
  <c r="AR673" i="3"/>
  <c r="AS673" i="3"/>
  <c r="AT673" i="3"/>
  <c r="AU673" i="3"/>
  <c r="AV673" i="3"/>
  <c r="AW673" i="3"/>
  <c r="AX673" i="3"/>
  <c r="AY673" i="3"/>
  <c r="AZ673" i="3"/>
  <c r="BA673" i="3"/>
  <c r="BB673" i="3"/>
  <c r="BC673" i="3"/>
  <c r="BH673" i="3"/>
  <c r="BI673" i="3"/>
  <c r="BN673" i="3"/>
  <c r="BV673" i="3"/>
  <c r="K674" i="3"/>
  <c r="L674" i="3"/>
  <c r="M674" i="3"/>
  <c r="N674" i="3"/>
  <c r="O674" i="3"/>
  <c r="P674" i="3"/>
  <c r="T674" i="3"/>
  <c r="U674" i="3"/>
  <c r="V674" i="3"/>
  <c r="W674" i="3"/>
  <c r="X674" i="3"/>
  <c r="Y674" i="3"/>
  <c r="Z674" i="3"/>
  <c r="AA674" i="3"/>
  <c r="AB674" i="3"/>
  <c r="AD674" i="3"/>
  <c r="AE674" i="3"/>
  <c r="AF674" i="3"/>
  <c r="AG674" i="3"/>
  <c r="AH674" i="3"/>
  <c r="AI674" i="3"/>
  <c r="AJ674" i="3"/>
  <c r="AK674" i="3"/>
  <c r="AL674" i="3"/>
  <c r="AM674" i="3"/>
  <c r="AP674" i="3"/>
  <c r="AR674" i="3"/>
  <c r="AS674" i="3"/>
  <c r="AT674" i="3"/>
  <c r="AU674" i="3"/>
  <c r="AV674" i="3"/>
  <c r="AW674" i="3"/>
  <c r="AX674" i="3"/>
  <c r="AY674" i="3"/>
  <c r="AZ674" i="3"/>
  <c r="BA674" i="3"/>
  <c r="BB674" i="3"/>
  <c r="BC674" i="3"/>
  <c r="BH674" i="3"/>
  <c r="BI674" i="3"/>
  <c r="BN674" i="3"/>
  <c r="BV674" i="3"/>
  <c r="K675" i="3"/>
  <c r="L675" i="3"/>
  <c r="M675" i="3"/>
  <c r="N675" i="3"/>
  <c r="O675" i="3"/>
  <c r="P675" i="3"/>
  <c r="T675" i="3"/>
  <c r="U675" i="3"/>
  <c r="V675" i="3"/>
  <c r="W675" i="3"/>
  <c r="X675" i="3"/>
  <c r="Y675" i="3"/>
  <c r="Z675" i="3"/>
  <c r="AA675" i="3"/>
  <c r="AB675" i="3"/>
  <c r="AD675" i="3"/>
  <c r="AE675" i="3"/>
  <c r="AF675" i="3"/>
  <c r="AG675" i="3"/>
  <c r="AH675" i="3"/>
  <c r="AI675" i="3"/>
  <c r="AJ675" i="3"/>
  <c r="AK675" i="3"/>
  <c r="AL675" i="3"/>
  <c r="AM675" i="3"/>
  <c r="AP675" i="3"/>
  <c r="AR675" i="3"/>
  <c r="AS675" i="3"/>
  <c r="AT675" i="3"/>
  <c r="AU675" i="3"/>
  <c r="AV675" i="3"/>
  <c r="AW675" i="3"/>
  <c r="AX675" i="3"/>
  <c r="AY675" i="3"/>
  <c r="AZ675" i="3"/>
  <c r="BA675" i="3"/>
  <c r="BB675" i="3"/>
  <c r="BC675" i="3"/>
  <c r="BH675" i="3"/>
  <c r="BI675" i="3"/>
  <c r="BN675" i="3"/>
  <c r="BV675" i="3"/>
  <c r="K676" i="3"/>
  <c r="L676" i="3"/>
  <c r="M676" i="3"/>
  <c r="N676" i="3"/>
  <c r="O676" i="3"/>
  <c r="P676" i="3"/>
  <c r="T676" i="3"/>
  <c r="U676" i="3"/>
  <c r="V676" i="3"/>
  <c r="W676" i="3"/>
  <c r="X676" i="3"/>
  <c r="Y676" i="3"/>
  <c r="Z676" i="3"/>
  <c r="AA676" i="3"/>
  <c r="AB676" i="3"/>
  <c r="AD676" i="3"/>
  <c r="AE676" i="3"/>
  <c r="AF676" i="3"/>
  <c r="AG676" i="3"/>
  <c r="AH676" i="3"/>
  <c r="AI676" i="3"/>
  <c r="AJ676" i="3"/>
  <c r="AK676" i="3"/>
  <c r="AL676" i="3"/>
  <c r="AM676" i="3"/>
  <c r="AP676" i="3"/>
  <c r="AR676" i="3"/>
  <c r="AS676" i="3"/>
  <c r="AT676" i="3"/>
  <c r="AU676" i="3"/>
  <c r="AV676" i="3"/>
  <c r="AW676" i="3"/>
  <c r="AX676" i="3"/>
  <c r="AY676" i="3"/>
  <c r="AZ676" i="3"/>
  <c r="BA676" i="3"/>
  <c r="BB676" i="3"/>
  <c r="BC676" i="3"/>
  <c r="BH676" i="3"/>
  <c r="BI676" i="3"/>
  <c r="BN676" i="3"/>
  <c r="BV676" i="3"/>
  <c r="K677" i="3"/>
  <c r="L677" i="3"/>
  <c r="M677" i="3"/>
  <c r="N677" i="3"/>
  <c r="O677" i="3"/>
  <c r="P677" i="3"/>
  <c r="T677" i="3"/>
  <c r="U677" i="3"/>
  <c r="V677" i="3"/>
  <c r="W677" i="3"/>
  <c r="X677" i="3"/>
  <c r="Y677" i="3"/>
  <c r="Z677" i="3"/>
  <c r="AA677" i="3"/>
  <c r="AB677" i="3"/>
  <c r="AD677" i="3"/>
  <c r="AE677" i="3"/>
  <c r="AF677" i="3"/>
  <c r="AG677" i="3"/>
  <c r="AH677" i="3"/>
  <c r="AI677" i="3"/>
  <c r="AJ677" i="3"/>
  <c r="AK677" i="3"/>
  <c r="AL677" i="3"/>
  <c r="AM677" i="3"/>
  <c r="AP677" i="3"/>
  <c r="AR677" i="3"/>
  <c r="AS677" i="3"/>
  <c r="AT677" i="3"/>
  <c r="AU677" i="3"/>
  <c r="AV677" i="3"/>
  <c r="AW677" i="3"/>
  <c r="AX677" i="3"/>
  <c r="AY677" i="3"/>
  <c r="AZ677" i="3"/>
  <c r="BA677" i="3"/>
  <c r="BB677" i="3"/>
  <c r="BC677" i="3"/>
  <c r="BH677" i="3"/>
  <c r="BI677" i="3"/>
  <c r="BN677" i="3"/>
  <c r="BV677" i="3"/>
  <c r="K678" i="3"/>
  <c r="L678" i="3"/>
  <c r="M678" i="3"/>
  <c r="N678" i="3"/>
  <c r="O678" i="3"/>
  <c r="P678" i="3"/>
  <c r="T678" i="3"/>
  <c r="U678" i="3"/>
  <c r="V678" i="3"/>
  <c r="W678" i="3"/>
  <c r="X678" i="3"/>
  <c r="Y678" i="3"/>
  <c r="Z678" i="3"/>
  <c r="AA678" i="3"/>
  <c r="AB678" i="3"/>
  <c r="AD678" i="3"/>
  <c r="AE678" i="3"/>
  <c r="AF678" i="3"/>
  <c r="AG678" i="3"/>
  <c r="AH678" i="3"/>
  <c r="AI678" i="3"/>
  <c r="AJ678" i="3"/>
  <c r="AK678" i="3"/>
  <c r="AL678" i="3"/>
  <c r="AM678" i="3"/>
  <c r="AP678" i="3"/>
  <c r="AR678" i="3"/>
  <c r="AS678" i="3"/>
  <c r="AT678" i="3"/>
  <c r="AU678" i="3"/>
  <c r="AV678" i="3"/>
  <c r="AW678" i="3"/>
  <c r="AX678" i="3"/>
  <c r="AY678" i="3"/>
  <c r="AZ678" i="3"/>
  <c r="BA678" i="3"/>
  <c r="BB678" i="3"/>
  <c r="BC678" i="3"/>
  <c r="BH678" i="3"/>
  <c r="BI678" i="3"/>
  <c r="BN678" i="3"/>
  <c r="BV678" i="3"/>
  <c r="K679" i="3"/>
  <c r="L679" i="3"/>
  <c r="M679" i="3"/>
  <c r="N679" i="3"/>
  <c r="O679" i="3"/>
  <c r="P679" i="3"/>
  <c r="T679" i="3"/>
  <c r="U679" i="3"/>
  <c r="V679" i="3"/>
  <c r="W679" i="3"/>
  <c r="X679" i="3"/>
  <c r="Y679" i="3"/>
  <c r="Z679" i="3"/>
  <c r="AA679" i="3"/>
  <c r="AB679" i="3"/>
  <c r="AD679" i="3"/>
  <c r="AE679" i="3"/>
  <c r="AF679" i="3"/>
  <c r="AG679" i="3"/>
  <c r="AH679" i="3"/>
  <c r="AI679" i="3"/>
  <c r="AJ679" i="3"/>
  <c r="AK679" i="3"/>
  <c r="AL679" i="3"/>
  <c r="AM679" i="3"/>
  <c r="AP679" i="3"/>
  <c r="AR679" i="3"/>
  <c r="AS679" i="3"/>
  <c r="AT679" i="3"/>
  <c r="AU679" i="3"/>
  <c r="AV679" i="3"/>
  <c r="AW679" i="3"/>
  <c r="AX679" i="3"/>
  <c r="AY679" i="3"/>
  <c r="AZ679" i="3"/>
  <c r="BA679" i="3"/>
  <c r="BB679" i="3"/>
  <c r="BC679" i="3"/>
  <c r="BH679" i="3"/>
  <c r="BI679" i="3"/>
  <c r="BN679" i="3"/>
  <c r="BV679" i="3"/>
  <c r="K680" i="3"/>
  <c r="L680" i="3"/>
  <c r="M680" i="3"/>
  <c r="N680" i="3"/>
  <c r="O680" i="3"/>
  <c r="P680" i="3"/>
  <c r="T680" i="3"/>
  <c r="U680" i="3"/>
  <c r="V680" i="3"/>
  <c r="W680" i="3"/>
  <c r="X680" i="3"/>
  <c r="Y680" i="3"/>
  <c r="Z680" i="3"/>
  <c r="AA680" i="3"/>
  <c r="AB680" i="3"/>
  <c r="AD680" i="3"/>
  <c r="AE680" i="3"/>
  <c r="AF680" i="3"/>
  <c r="AG680" i="3"/>
  <c r="AH680" i="3"/>
  <c r="AI680" i="3"/>
  <c r="AJ680" i="3"/>
  <c r="AK680" i="3"/>
  <c r="AL680" i="3"/>
  <c r="AM680" i="3"/>
  <c r="AP680" i="3"/>
  <c r="AR680" i="3"/>
  <c r="AS680" i="3"/>
  <c r="AT680" i="3"/>
  <c r="AU680" i="3"/>
  <c r="AV680" i="3"/>
  <c r="AW680" i="3"/>
  <c r="AX680" i="3"/>
  <c r="AY680" i="3"/>
  <c r="AZ680" i="3"/>
  <c r="BA680" i="3"/>
  <c r="BB680" i="3"/>
  <c r="BC680" i="3"/>
  <c r="BH680" i="3"/>
  <c r="BI680" i="3"/>
  <c r="BN680" i="3"/>
  <c r="BV680" i="3"/>
  <c r="K681" i="3"/>
  <c r="L681" i="3"/>
  <c r="M681" i="3"/>
  <c r="N681" i="3"/>
  <c r="O681" i="3"/>
  <c r="P681" i="3"/>
  <c r="T681" i="3"/>
  <c r="U681" i="3"/>
  <c r="V681" i="3"/>
  <c r="W681" i="3"/>
  <c r="X681" i="3"/>
  <c r="Y681" i="3"/>
  <c r="Z681" i="3"/>
  <c r="AA681" i="3"/>
  <c r="AB681" i="3"/>
  <c r="AD681" i="3"/>
  <c r="AE681" i="3"/>
  <c r="AF681" i="3"/>
  <c r="AG681" i="3"/>
  <c r="AH681" i="3"/>
  <c r="AI681" i="3"/>
  <c r="AJ681" i="3"/>
  <c r="AK681" i="3"/>
  <c r="AL681" i="3"/>
  <c r="AM681" i="3"/>
  <c r="AP681" i="3"/>
  <c r="AR681" i="3"/>
  <c r="AS681" i="3"/>
  <c r="AT681" i="3"/>
  <c r="AU681" i="3"/>
  <c r="AV681" i="3"/>
  <c r="AW681" i="3"/>
  <c r="AX681" i="3"/>
  <c r="AY681" i="3"/>
  <c r="AZ681" i="3"/>
  <c r="BA681" i="3"/>
  <c r="BB681" i="3"/>
  <c r="BC681" i="3"/>
  <c r="BH681" i="3"/>
  <c r="BI681" i="3"/>
  <c r="BN681" i="3"/>
  <c r="BV681" i="3"/>
  <c r="K682" i="3"/>
  <c r="L682" i="3"/>
  <c r="M682" i="3"/>
  <c r="N682" i="3"/>
  <c r="O682" i="3"/>
  <c r="P682" i="3"/>
  <c r="T682" i="3"/>
  <c r="U682" i="3"/>
  <c r="V682" i="3"/>
  <c r="W682" i="3"/>
  <c r="X682" i="3"/>
  <c r="Y682" i="3"/>
  <c r="Z682" i="3"/>
  <c r="AA682" i="3"/>
  <c r="AB682" i="3"/>
  <c r="AD682" i="3"/>
  <c r="AE682" i="3"/>
  <c r="AF682" i="3"/>
  <c r="AG682" i="3"/>
  <c r="AH682" i="3"/>
  <c r="AI682" i="3"/>
  <c r="AJ682" i="3"/>
  <c r="AK682" i="3"/>
  <c r="AL682" i="3"/>
  <c r="AM682" i="3"/>
  <c r="AP682" i="3"/>
  <c r="AR682" i="3"/>
  <c r="AS682" i="3"/>
  <c r="AT682" i="3"/>
  <c r="AU682" i="3"/>
  <c r="AV682" i="3"/>
  <c r="AW682" i="3"/>
  <c r="AX682" i="3"/>
  <c r="AY682" i="3"/>
  <c r="AZ682" i="3"/>
  <c r="BA682" i="3"/>
  <c r="BB682" i="3"/>
  <c r="BC682" i="3"/>
  <c r="BH682" i="3"/>
  <c r="BI682" i="3"/>
  <c r="BN682" i="3"/>
  <c r="BV682" i="3"/>
  <c r="K683" i="3"/>
  <c r="L683" i="3"/>
  <c r="M683" i="3"/>
  <c r="N683" i="3"/>
  <c r="O683" i="3"/>
  <c r="P683" i="3"/>
  <c r="T683" i="3"/>
  <c r="U683" i="3"/>
  <c r="V683" i="3"/>
  <c r="W683" i="3"/>
  <c r="X683" i="3"/>
  <c r="Y683" i="3"/>
  <c r="Z683" i="3"/>
  <c r="AA683" i="3"/>
  <c r="AB683" i="3"/>
  <c r="AD683" i="3"/>
  <c r="AE683" i="3"/>
  <c r="AF683" i="3"/>
  <c r="AG683" i="3"/>
  <c r="AH683" i="3"/>
  <c r="AI683" i="3"/>
  <c r="AJ683" i="3"/>
  <c r="AK683" i="3"/>
  <c r="AL683" i="3"/>
  <c r="AM683" i="3"/>
  <c r="AP683" i="3"/>
  <c r="AR683" i="3"/>
  <c r="AS683" i="3"/>
  <c r="AT683" i="3"/>
  <c r="AU683" i="3"/>
  <c r="AV683" i="3"/>
  <c r="AW683" i="3"/>
  <c r="AX683" i="3"/>
  <c r="AY683" i="3"/>
  <c r="AZ683" i="3"/>
  <c r="BA683" i="3"/>
  <c r="BB683" i="3"/>
  <c r="BC683" i="3"/>
  <c r="BH683" i="3"/>
  <c r="BI683" i="3"/>
  <c r="BN683" i="3"/>
  <c r="BV683" i="3"/>
  <c r="K684" i="3"/>
  <c r="L684" i="3"/>
  <c r="M684" i="3"/>
  <c r="N684" i="3"/>
  <c r="O684" i="3"/>
  <c r="P684" i="3"/>
  <c r="T684" i="3"/>
  <c r="U684" i="3"/>
  <c r="V684" i="3"/>
  <c r="W684" i="3"/>
  <c r="X684" i="3"/>
  <c r="Y684" i="3"/>
  <c r="Z684" i="3"/>
  <c r="AA684" i="3"/>
  <c r="AB684" i="3"/>
  <c r="AD684" i="3"/>
  <c r="AE684" i="3"/>
  <c r="AF684" i="3"/>
  <c r="AG684" i="3"/>
  <c r="AH684" i="3"/>
  <c r="AI684" i="3"/>
  <c r="AJ684" i="3"/>
  <c r="AK684" i="3"/>
  <c r="AL684" i="3"/>
  <c r="AM684" i="3"/>
  <c r="AP684" i="3"/>
  <c r="AR684" i="3"/>
  <c r="AS684" i="3"/>
  <c r="AT684" i="3"/>
  <c r="AU684" i="3"/>
  <c r="AV684" i="3"/>
  <c r="AW684" i="3"/>
  <c r="AX684" i="3"/>
  <c r="AY684" i="3"/>
  <c r="AZ684" i="3"/>
  <c r="BA684" i="3"/>
  <c r="BB684" i="3"/>
  <c r="BC684" i="3"/>
  <c r="BH684" i="3"/>
  <c r="BI684" i="3"/>
  <c r="BN684" i="3"/>
  <c r="BV684" i="3"/>
  <c r="K685" i="3"/>
  <c r="L685" i="3"/>
  <c r="M685" i="3"/>
  <c r="N685" i="3"/>
  <c r="O685" i="3"/>
  <c r="P685" i="3"/>
  <c r="T685" i="3"/>
  <c r="U685" i="3"/>
  <c r="V685" i="3"/>
  <c r="W685" i="3"/>
  <c r="X685" i="3"/>
  <c r="Y685" i="3"/>
  <c r="Z685" i="3"/>
  <c r="AA685" i="3"/>
  <c r="AB685" i="3"/>
  <c r="AD685" i="3"/>
  <c r="AE685" i="3"/>
  <c r="AF685" i="3"/>
  <c r="AG685" i="3"/>
  <c r="AH685" i="3"/>
  <c r="AI685" i="3"/>
  <c r="AJ685" i="3"/>
  <c r="AK685" i="3"/>
  <c r="AL685" i="3"/>
  <c r="AM685" i="3"/>
  <c r="AP685" i="3"/>
  <c r="AR685" i="3"/>
  <c r="AS685" i="3"/>
  <c r="AT685" i="3"/>
  <c r="AU685" i="3"/>
  <c r="AV685" i="3"/>
  <c r="AW685" i="3"/>
  <c r="AX685" i="3"/>
  <c r="AY685" i="3"/>
  <c r="AZ685" i="3"/>
  <c r="BA685" i="3"/>
  <c r="BB685" i="3"/>
  <c r="BC685" i="3"/>
  <c r="BH685" i="3"/>
  <c r="BI685" i="3"/>
  <c r="BN685" i="3"/>
  <c r="BV685" i="3"/>
  <c r="K686" i="3"/>
  <c r="L686" i="3"/>
  <c r="M686" i="3"/>
  <c r="N686" i="3"/>
  <c r="O686" i="3"/>
  <c r="P686" i="3"/>
  <c r="T686" i="3"/>
  <c r="U686" i="3"/>
  <c r="V686" i="3"/>
  <c r="W686" i="3"/>
  <c r="X686" i="3"/>
  <c r="Y686" i="3"/>
  <c r="Z686" i="3"/>
  <c r="AA686" i="3"/>
  <c r="AB686" i="3"/>
  <c r="AD686" i="3"/>
  <c r="AE686" i="3"/>
  <c r="AF686" i="3"/>
  <c r="AG686" i="3"/>
  <c r="AH686" i="3"/>
  <c r="AI686" i="3"/>
  <c r="AJ686" i="3"/>
  <c r="AK686" i="3"/>
  <c r="AL686" i="3"/>
  <c r="AM686" i="3"/>
  <c r="AP686" i="3"/>
  <c r="AR686" i="3"/>
  <c r="AS686" i="3"/>
  <c r="AT686" i="3"/>
  <c r="AU686" i="3"/>
  <c r="AV686" i="3"/>
  <c r="AW686" i="3"/>
  <c r="AX686" i="3"/>
  <c r="AY686" i="3"/>
  <c r="AZ686" i="3"/>
  <c r="BA686" i="3"/>
  <c r="BB686" i="3"/>
  <c r="BC686" i="3"/>
  <c r="BH686" i="3"/>
  <c r="BI686" i="3"/>
  <c r="BN686" i="3"/>
  <c r="BV686" i="3"/>
  <c r="K687" i="3"/>
  <c r="L687" i="3"/>
  <c r="M687" i="3"/>
  <c r="N687" i="3"/>
  <c r="O687" i="3"/>
  <c r="P687" i="3"/>
  <c r="T687" i="3"/>
  <c r="U687" i="3"/>
  <c r="V687" i="3"/>
  <c r="W687" i="3"/>
  <c r="X687" i="3"/>
  <c r="Y687" i="3"/>
  <c r="Z687" i="3"/>
  <c r="AA687" i="3"/>
  <c r="AB687" i="3"/>
  <c r="AD687" i="3"/>
  <c r="AE687" i="3"/>
  <c r="AF687" i="3"/>
  <c r="AG687" i="3"/>
  <c r="AH687" i="3"/>
  <c r="AI687" i="3"/>
  <c r="AJ687" i="3"/>
  <c r="AK687" i="3"/>
  <c r="AL687" i="3"/>
  <c r="AM687" i="3"/>
  <c r="AP687" i="3"/>
  <c r="AR687" i="3"/>
  <c r="AS687" i="3"/>
  <c r="AT687" i="3"/>
  <c r="AU687" i="3"/>
  <c r="AV687" i="3"/>
  <c r="AW687" i="3"/>
  <c r="AX687" i="3"/>
  <c r="AY687" i="3"/>
  <c r="AZ687" i="3"/>
  <c r="BA687" i="3"/>
  <c r="BB687" i="3"/>
  <c r="BC687" i="3"/>
  <c r="BH687" i="3"/>
  <c r="BI687" i="3"/>
  <c r="BN687" i="3"/>
  <c r="BV687" i="3"/>
  <c r="K688" i="3"/>
  <c r="L688" i="3"/>
  <c r="M688" i="3"/>
  <c r="N688" i="3"/>
  <c r="O688" i="3"/>
  <c r="P688" i="3"/>
  <c r="T688" i="3"/>
  <c r="U688" i="3"/>
  <c r="V688" i="3"/>
  <c r="W688" i="3"/>
  <c r="X688" i="3"/>
  <c r="Y688" i="3"/>
  <c r="Z688" i="3"/>
  <c r="AA688" i="3"/>
  <c r="AB688" i="3"/>
  <c r="AD688" i="3"/>
  <c r="AE688" i="3"/>
  <c r="AF688" i="3"/>
  <c r="AG688" i="3"/>
  <c r="AH688" i="3"/>
  <c r="AI688" i="3"/>
  <c r="AJ688" i="3"/>
  <c r="AK688" i="3"/>
  <c r="AL688" i="3"/>
  <c r="AM688" i="3"/>
  <c r="AP688" i="3"/>
  <c r="AR688" i="3"/>
  <c r="AS688" i="3"/>
  <c r="AT688" i="3"/>
  <c r="AU688" i="3"/>
  <c r="AV688" i="3"/>
  <c r="AW688" i="3"/>
  <c r="AX688" i="3"/>
  <c r="AY688" i="3"/>
  <c r="AZ688" i="3"/>
  <c r="BA688" i="3"/>
  <c r="BB688" i="3"/>
  <c r="BC688" i="3"/>
  <c r="BH688" i="3"/>
  <c r="BI688" i="3"/>
  <c r="BN688" i="3"/>
  <c r="BV688" i="3"/>
  <c r="K689" i="3"/>
  <c r="L689" i="3"/>
  <c r="M689" i="3"/>
  <c r="N689" i="3"/>
  <c r="O689" i="3"/>
  <c r="P689" i="3"/>
  <c r="T689" i="3"/>
  <c r="U689" i="3"/>
  <c r="V689" i="3"/>
  <c r="W689" i="3"/>
  <c r="X689" i="3"/>
  <c r="Y689" i="3"/>
  <c r="Z689" i="3"/>
  <c r="AA689" i="3"/>
  <c r="AB689" i="3"/>
  <c r="AD689" i="3"/>
  <c r="AE689" i="3"/>
  <c r="AF689" i="3"/>
  <c r="AG689" i="3"/>
  <c r="AH689" i="3"/>
  <c r="AI689" i="3"/>
  <c r="AJ689" i="3"/>
  <c r="AK689" i="3"/>
  <c r="AL689" i="3"/>
  <c r="AM689" i="3"/>
  <c r="AP689" i="3"/>
  <c r="AR689" i="3"/>
  <c r="AS689" i="3"/>
  <c r="AT689" i="3"/>
  <c r="AU689" i="3"/>
  <c r="AV689" i="3"/>
  <c r="AW689" i="3"/>
  <c r="AX689" i="3"/>
  <c r="AY689" i="3"/>
  <c r="AZ689" i="3"/>
  <c r="BA689" i="3"/>
  <c r="BB689" i="3"/>
  <c r="BC689" i="3"/>
  <c r="BH689" i="3"/>
  <c r="BI689" i="3"/>
  <c r="BN689" i="3"/>
  <c r="BV689" i="3"/>
  <c r="K690" i="3"/>
  <c r="L690" i="3"/>
  <c r="M690" i="3"/>
  <c r="N690" i="3"/>
  <c r="O690" i="3"/>
  <c r="P690" i="3"/>
  <c r="T690" i="3"/>
  <c r="U690" i="3"/>
  <c r="V690" i="3"/>
  <c r="W690" i="3"/>
  <c r="X690" i="3"/>
  <c r="Y690" i="3"/>
  <c r="Z690" i="3"/>
  <c r="AA690" i="3"/>
  <c r="AB690" i="3"/>
  <c r="AD690" i="3"/>
  <c r="AE690" i="3"/>
  <c r="AF690" i="3"/>
  <c r="AG690" i="3"/>
  <c r="AH690" i="3"/>
  <c r="AI690" i="3"/>
  <c r="AJ690" i="3"/>
  <c r="AK690" i="3"/>
  <c r="AL690" i="3"/>
  <c r="AM690" i="3"/>
  <c r="AP690" i="3"/>
  <c r="AR690" i="3"/>
  <c r="AS690" i="3"/>
  <c r="AT690" i="3"/>
  <c r="AU690" i="3"/>
  <c r="AV690" i="3"/>
  <c r="AW690" i="3"/>
  <c r="AX690" i="3"/>
  <c r="AY690" i="3"/>
  <c r="AZ690" i="3"/>
  <c r="BA690" i="3"/>
  <c r="BB690" i="3"/>
  <c r="BC690" i="3"/>
  <c r="BH690" i="3"/>
  <c r="BI690" i="3"/>
  <c r="BN690" i="3"/>
  <c r="BV690" i="3"/>
  <c r="K691" i="3"/>
  <c r="L691" i="3"/>
  <c r="M691" i="3"/>
  <c r="N691" i="3"/>
  <c r="O691" i="3"/>
  <c r="P691" i="3"/>
  <c r="T691" i="3"/>
  <c r="U691" i="3"/>
  <c r="V691" i="3"/>
  <c r="W691" i="3"/>
  <c r="X691" i="3"/>
  <c r="Y691" i="3"/>
  <c r="Z691" i="3"/>
  <c r="AA691" i="3"/>
  <c r="AB691" i="3"/>
  <c r="AD691" i="3"/>
  <c r="AE691" i="3"/>
  <c r="AF691" i="3"/>
  <c r="AG691" i="3"/>
  <c r="AH691" i="3"/>
  <c r="AI691" i="3"/>
  <c r="AJ691" i="3"/>
  <c r="AK691" i="3"/>
  <c r="AL691" i="3"/>
  <c r="AM691" i="3"/>
  <c r="AP691" i="3"/>
  <c r="AR691" i="3"/>
  <c r="AS691" i="3"/>
  <c r="AT691" i="3"/>
  <c r="AU691" i="3"/>
  <c r="AV691" i="3"/>
  <c r="AW691" i="3"/>
  <c r="AX691" i="3"/>
  <c r="AY691" i="3"/>
  <c r="AZ691" i="3"/>
  <c r="BA691" i="3"/>
  <c r="BB691" i="3"/>
  <c r="BC691" i="3"/>
  <c r="BH691" i="3"/>
  <c r="BI691" i="3"/>
  <c r="BN691" i="3"/>
  <c r="BV691" i="3"/>
  <c r="K692" i="3"/>
  <c r="L692" i="3"/>
  <c r="M692" i="3"/>
  <c r="N692" i="3"/>
  <c r="O692" i="3"/>
  <c r="P692" i="3"/>
  <c r="T692" i="3"/>
  <c r="U692" i="3"/>
  <c r="V692" i="3"/>
  <c r="W692" i="3"/>
  <c r="X692" i="3"/>
  <c r="Y692" i="3"/>
  <c r="Z692" i="3"/>
  <c r="AA692" i="3"/>
  <c r="AB692" i="3"/>
  <c r="AD692" i="3"/>
  <c r="AE692" i="3"/>
  <c r="AF692" i="3"/>
  <c r="AG692" i="3"/>
  <c r="AH692" i="3"/>
  <c r="AI692" i="3"/>
  <c r="AJ692" i="3"/>
  <c r="AK692" i="3"/>
  <c r="AL692" i="3"/>
  <c r="AM692" i="3"/>
  <c r="AP692" i="3"/>
  <c r="AR692" i="3"/>
  <c r="AS692" i="3"/>
  <c r="AT692" i="3"/>
  <c r="AU692" i="3"/>
  <c r="AV692" i="3"/>
  <c r="AW692" i="3"/>
  <c r="AX692" i="3"/>
  <c r="AY692" i="3"/>
  <c r="AZ692" i="3"/>
  <c r="BA692" i="3"/>
  <c r="BB692" i="3"/>
  <c r="BC692" i="3"/>
  <c r="BH692" i="3"/>
  <c r="BI692" i="3"/>
  <c r="BN692" i="3"/>
  <c r="BV692" i="3"/>
  <c r="K693" i="3"/>
  <c r="L693" i="3"/>
  <c r="M693" i="3"/>
  <c r="N693" i="3"/>
  <c r="O693" i="3"/>
  <c r="P693" i="3"/>
  <c r="T693" i="3"/>
  <c r="U693" i="3"/>
  <c r="V693" i="3"/>
  <c r="W693" i="3"/>
  <c r="X693" i="3"/>
  <c r="Y693" i="3"/>
  <c r="Z693" i="3"/>
  <c r="AA693" i="3"/>
  <c r="AB693" i="3"/>
  <c r="AD693" i="3"/>
  <c r="AE693" i="3"/>
  <c r="AF693" i="3"/>
  <c r="AG693" i="3"/>
  <c r="AH693" i="3"/>
  <c r="AI693" i="3"/>
  <c r="AJ693" i="3"/>
  <c r="AK693" i="3"/>
  <c r="AL693" i="3"/>
  <c r="AM693" i="3"/>
  <c r="AP693" i="3"/>
  <c r="AR693" i="3"/>
  <c r="AS693" i="3"/>
  <c r="AT693" i="3"/>
  <c r="AU693" i="3"/>
  <c r="AV693" i="3"/>
  <c r="AW693" i="3"/>
  <c r="AX693" i="3"/>
  <c r="AY693" i="3"/>
  <c r="AZ693" i="3"/>
  <c r="BA693" i="3"/>
  <c r="BB693" i="3"/>
  <c r="BC693" i="3"/>
  <c r="BH693" i="3"/>
  <c r="BI693" i="3"/>
  <c r="BN693" i="3"/>
  <c r="BV693" i="3"/>
  <c r="K694" i="3"/>
  <c r="L694" i="3"/>
  <c r="M694" i="3"/>
  <c r="N694" i="3"/>
  <c r="O694" i="3"/>
  <c r="P694" i="3"/>
  <c r="T694" i="3"/>
  <c r="U694" i="3"/>
  <c r="V694" i="3"/>
  <c r="W694" i="3"/>
  <c r="X694" i="3"/>
  <c r="Y694" i="3"/>
  <c r="Z694" i="3"/>
  <c r="AA694" i="3"/>
  <c r="AB694" i="3"/>
  <c r="AD694" i="3"/>
  <c r="AE694" i="3"/>
  <c r="AF694" i="3"/>
  <c r="AG694" i="3"/>
  <c r="AH694" i="3"/>
  <c r="AI694" i="3"/>
  <c r="AJ694" i="3"/>
  <c r="AK694" i="3"/>
  <c r="AL694" i="3"/>
  <c r="AM694" i="3"/>
  <c r="AP694" i="3"/>
  <c r="AR694" i="3"/>
  <c r="AS694" i="3"/>
  <c r="AT694" i="3"/>
  <c r="AU694" i="3"/>
  <c r="AV694" i="3"/>
  <c r="AW694" i="3"/>
  <c r="AX694" i="3"/>
  <c r="AY694" i="3"/>
  <c r="AZ694" i="3"/>
  <c r="BA694" i="3"/>
  <c r="BB694" i="3"/>
  <c r="BC694" i="3"/>
  <c r="BH694" i="3"/>
  <c r="BI694" i="3"/>
  <c r="BN694" i="3"/>
  <c r="BV694" i="3"/>
  <c r="K695" i="3"/>
  <c r="L695" i="3"/>
  <c r="M695" i="3"/>
  <c r="N695" i="3"/>
  <c r="O695" i="3"/>
  <c r="P695" i="3"/>
  <c r="T695" i="3"/>
  <c r="U695" i="3"/>
  <c r="V695" i="3"/>
  <c r="W695" i="3"/>
  <c r="X695" i="3"/>
  <c r="Y695" i="3"/>
  <c r="Z695" i="3"/>
  <c r="AA695" i="3"/>
  <c r="AB695" i="3"/>
  <c r="AD695" i="3"/>
  <c r="AE695" i="3"/>
  <c r="AF695" i="3"/>
  <c r="AG695" i="3"/>
  <c r="AH695" i="3"/>
  <c r="AI695" i="3"/>
  <c r="AJ695" i="3"/>
  <c r="AK695" i="3"/>
  <c r="AL695" i="3"/>
  <c r="AM695" i="3"/>
  <c r="AP695" i="3"/>
  <c r="AR695" i="3"/>
  <c r="AS695" i="3"/>
  <c r="AT695" i="3"/>
  <c r="AU695" i="3"/>
  <c r="AV695" i="3"/>
  <c r="AW695" i="3"/>
  <c r="AX695" i="3"/>
  <c r="AY695" i="3"/>
  <c r="AZ695" i="3"/>
  <c r="BA695" i="3"/>
  <c r="BB695" i="3"/>
  <c r="BC695" i="3"/>
  <c r="BH695" i="3"/>
  <c r="BI695" i="3"/>
  <c r="BN695" i="3"/>
  <c r="BV695" i="3"/>
  <c r="K696" i="3"/>
  <c r="L696" i="3"/>
  <c r="M696" i="3"/>
  <c r="N696" i="3"/>
  <c r="O696" i="3"/>
  <c r="P696" i="3"/>
  <c r="T696" i="3"/>
  <c r="U696" i="3"/>
  <c r="V696" i="3"/>
  <c r="W696" i="3"/>
  <c r="X696" i="3"/>
  <c r="Y696" i="3"/>
  <c r="Z696" i="3"/>
  <c r="AA696" i="3"/>
  <c r="AB696" i="3"/>
  <c r="AD696" i="3"/>
  <c r="AE696" i="3"/>
  <c r="AF696" i="3"/>
  <c r="AG696" i="3"/>
  <c r="AH696" i="3"/>
  <c r="AI696" i="3"/>
  <c r="AJ696" i="3"/>
  <c r="AK696" i="3"/>
  <c r="AL696" i="3"/>
  <c r="AM696" i="3"/>
  <c r="AP696" i="3"/>
  <c r="AR696" i="3"/>
  <c r="AS696" i="3"/>
  <c r="AT696" i="3"/>
  <c r="AU696" i="3"/>
  <c r="AV696" i="3"/>
  <c r="AW696" i="3"/>
  <c r="AX696" i="3"/>
  <c r="AY696" i="3"/>
  <c r="AZ696" i="3"/>
  <c r="BA696" i="3"/>
  <c r="BB696" i="3"/>
  <c r="BC696" i="3"/>
  <c r="BH696" i="3"/>
  <c r="BI696" i="3"/>
  <c r="BN696" i="3"/>
  <c r="BV696" i="3"/>
  <c r="K697" i="3"/>
  <c r="L697" i="3"/>
  <c r="M697" i="3"/>
  <c r="N697" i="3"/>
  <c r="O697" i="3"/>
  <c r="P697" i="3"/>
  <c r="T697" i="3"/>
  <c r="U697" i="3"/>
  <c r="V697" i="3"/>
  <c r="W697" i="3"/>
  <c r="X697" i="3"/>
  <c r="Y697" i="3"/>
  <c r="Z697" i="3"/>
  <c r="AA697" i="3"/>
  <c r="AB697" i="3"/>
  <c r="AD697" i="3"/>
  <c r="AE697" i="3"/>
  <c r="AF697" i="3"/>
  <c r="AG697" i="3"/>
  <c r="AH697" i="3"/>
  <c r="AI697" i="3"/>
  <c r="AJ697" i="3"/>
  <c r="AK697" i="3"/>
  <c r="AL697" i="3"/>
  <c r="AM697" i="3"/>
  <c r="AP697" i="3"/>
  <c r="AR697" i="3"/>
  <c r="AS697" i="3"/>
  <c r="AT697" i="3"/>
  <c r="AU697" i="3"/>
  <c r="AV697" i="3"/>
  <c r="AW697" i="3"/>
  <c r="AX697" i="3"/>
  <c r="AY697" i="3"/>
  <c r="AZ697" i="3"/>
  <c r="BA697" i="3"/>
  <c r="BB697" i="3"/>
  <c r="BC697" i="3"/>
  <c r="BH697" i="3"/>
  <c r="BI697" i="3"/>
  <c r="BN697" i="3"/>
  <c r="BV697" i="3"/>
  <c r="K698" i="3"/>
  <c r="L698" i="3"/>
  <c r="M698" i="3"/>
  <c r="N698" i="3"/>
  <c r="O698" i="3"/>
  <c r="P698" i="3"/>
  <c r="T698" i="3"/>
  <c r="U698" i="3"/>
  <c r="V698" i="3"/>
  <c r="W698" i="3"/>
  <c r="X698" i="3"/>
  <c r="Y698" i="3"/>
  <c r="Z698" i="3"/>
  <c r="AA698" i="3"/>
  <c r="AB698" i="3"/>
  <c r="AD698" i="3"/>
  <c r="AE698" i="3"/>
  <c r="AF698" i="3"/>
  <c r="AG698" i="3"/>
  <c r="AH698" i="3"/>
  <c r="AI698" i="3"/>
  <c r="AJ698" i="3"/>
  <c r="AK698" i="3"/>
  <c r="AL698" i="3"/>
  <c r="AM698" i="3"/>
  <c r="AP698" i="3"/>
  <c r="AR698" i="3"/>
  <c r="AS698" i="3"/>
  <c r="AT698" i="3"/>
  <c r="AU698" i="3"/>
  <c r="AV698" i="3"/>
  <c r="AW698" i="3"/>
  <c r="AX698" i="3"/>
  <c r="AY698" i="3"/>
  <c r="AZ698" i="3"/>
  <c r="BA698" i="3"/>
  <c r="BB698" i="3"/>
  <c r="BC698" i="3"/>
  <c r="BH698" i="3"/>
  <c r="BI698" i="3"/>
  <c r="BN698" i="3"/>
  <c r="BV698" i="3"/>
  <c r="K699" i="3"/>
  <c r="L699" i="3"/>
  <c r="M699" i="3"/>
  <c r="N699" i="3"/>
  <c r="O699" i="3"/>
  <c r="P699" i="3"/>
  <c r="T699" i="3"/>
  <c r="U699" i="3"/>
  <c r="V699" i="3"/>
  <c r="W699" i="3"/>
  <c r="X699" i="3"/>
  <c r="Y699" i="3"/>
  <c r="Z699" i="3"/>
  <c r="AA699" i="3"/>
  <c r="AB699" i="3"/>
  <c r="AD699" i="3"/>
  <c r="AE699" i="3"/>
  <c r="AF699" i="3"/>
  <c r="AG699" i="3"/>
  <c r="AH699" i="3"/>
  <c r="AI699" i="3"/>
  <c r="AJ699" i="3"/>
  <c r="AK699" i="3"/>
  <c r="AL699" i="3"/>
  <c r="AM699" i="3"/>
  <c r="AP699" i="3"/>
  <c r="AR699" i="3"/>
  <c r="AS699" i="3"/>
  <c r="AT699" i="3"/>
  <c r="AU699" i="3"/>
  <c r="AV699" i="3"/>
  <c r="AW699" i="3"/>
  <c r="AX699" i="3"/>
  <c r="AY699" i="3"/>
  <c r="AZ699" i="3"/>
  <c r="BA699" i="3"/>
  <c r="BB699" i="3"/>
  <c r="BC699" i="3"/>
  <c r="BH699" i="3"/>
  <c r="BI699" i="3"/>
  <c r="BN699" i="3"/>
  <c r="BV699" i="3"/>
  <c r="K700" i="3"/>
  <c r="L700" i="3"/>
  <c r="M700" i="3"/>
  <c r="N700" i="3"/>
  <c r="O700" i="3"/>
  <c r="P700" i="3"/>
  <c r="T700" i="3"/>
  <c r="U700" i="3"/>
  <c r="V700" i="3"/>
  <c r="W700" i="3"/>
  <c r="X700" i="3"/>
  <c r="Y700" i="3"/>
  <c r="Z700" i="3"/>
  <c r="AA700" i="3"/>
  <c r="AB700" i="3"/>
  <c r="AD700" i="3"/>
  <c r="AE700" i="3"/>
  <c r="AF700" i="3"/>
  <c r="AG700" i="3"/>
  <c r="AH700" i="3"/>
  <c r="AI700" i="3"/>
  <c r="AJ700" i="3"/>
  <c r="AK700" i="3"/>
  <c r="AL700" i="3"/>
  <c r="AM700" i="3"/>
  <c r="AP700" i="3"/>
  <c r="AR700" i="3"/>
  <c r="AS700" i="3"/>
  <c r="AT700" i="3"/>
  <c r="AU700" i="3"/>
  <c r="AV700" i="3"/>
  <c r="AW700" i="3"/>
  <c r="AX700" i="3"/>
  <c r="AY700" i="3"/>
  <c r="AZ700" i="3"/>
  <c r="BA700" i="3"/>
  <c r="BB700" i="3"/>
  <c r="BC700" i="3"/>
  <c r="BH700" i="3"/>
  <c r="BI700" i="3"/>
  <c r="BN700" i="3"/>
  <c r="BV700" i="3"/>
  <c r="K701" i="3"/>
  <c r="L701" i="3"/>
  <c r="M701" i="3"/>
  <c r="N701" i="3"/>
  <c r="O701" i="3"/>
  <c r="P701" i="3"/>
  <c r="T701" i="3"/>
  <c r="U701" i="3"/>
  <c r="V701" i="3"/>
  <c r="W701" i="3"/>
  <c r="X701" i="3"/>
  <c r="Y701" i="3"/>
  <c r="Z701" i="3"/>
  <c r="AA701" i="3"/>
  <c r="AB701" i="3"/>
  <c r="AD701" i="3"/>
  <c r="AE701" i="3"/>
  <c r="AF701" i="3"/>
  <c r="AG701" i="3"/>
  <c r="AH701" i="3"/>
  <c r="AI701" i="3"/>
  <c r="AJ701" i="3"/>
  <c r="AK701" i="3"/>
  <c r="AL701" i="3"/>
  <c r="AM701" i="3"/>
  <c r="AP701" i="3"/>
  <c r="AR701" i="3"/>
  <c r="AS701" i="3"/>
  <c r="AT701" i="3"/>
  <c r="AU701" i="3"/>
  <c r="AV701" i="3"/>
  <c r="AW701" i="3"/>
  <c r="AX701" i="3"/>
  <c r="AY701" i="3"/>
  <c r="AZ701" i="3"/>
  <c r="BA701" i="3"/>
  <c r="BB701" i="3"/>
  <c r="BC701" i="3"/>
  <c r="BH701" i="3"/>
  <c r="BI701" i="3"/>
  <c r="BN701" i="3"/>
  <c r="BV701" i="3"/>
  <c r="K702" i="3"/>
  <c r="L702" i="3"/>
  <c r="M702" i="3"/>
  <c r="N702" i="3"/>
  <c r="O702" i="3"/>
  <c r="P702" i="3"/>
  <c r="T702" i="3"/>
  <c r="U702" i="3"/>
  <c r="V702" i="3"/>
  <c r="W702" i="3"/>
  <c r="X702" i="3"/>
  <c r="Y702" i="3"/>
  <c r="Z702" i="3"/>
  <c r="AA702" i="3"/>
  <c r="AB702" i="3"/>
  <c r="AD702" i="3"/>
  <c r="AE702" i="3"/>
  <c r="AF702" i="3"/>
  <c r="AG702" i="3"/>
  <c r="AH702" i="3"/>
  <c r="AI702" i="3"/>
  <c r="AJ702" i="3"/>
  <c r="AK702" i="3"/>
  <c r="AL702" i="3"/>
  <c r="AM702" i="3"/>
  <c r="AP702" i="3"/>
  <c r="AR702" i="3"/>
  <c r="AS702" i="3"/>
  <c r="AT702" i="3"/>
  <c r="AU702" i="3"/>
  <c r="AV702" i="3"/>
  <c r="AW702" i="3"/>
  <c r="AX702" i="3"/>
  <c r="AY702" i="3"/>
  <c r="AZ702" i="3"/>
  <c r="BA702" i="3"/>
  <c r="BB702" i="3"/>
  <c r="BC702" i="3"/>
  <c r="BH702" i="3"/>
  <c r="BI702" i="3"/>
  <c r="BN702" i="3"/>
  <c r="BV702" i="3"/>
  <c r="K703" i="3"/>
  <c r="L703" i="3"/>
  <c r="M703" i="3"/>
  <c r="N703" i="3"/>
  <c r="O703" i="3"/>
  <c r="P703" i="3"/>
  <c r="T703" i="3"/>
  <c r="U703" i="3"/>
  <c r="V703" i="3"/>
  <c r="W703" i="3"/>
  <c r="X703" i="3"/>
  <c r="Y703" i="3"/>
  <c r="Z703" i="3"/>
  <c r="AA703" i="3"/>
  <c r="AB703" i="3"/>
  <c r="AD703" i="3"/>
  <c r="AE703" i="3"/>
  <c r="AF703" i="3"/>
  <c r="AG703" i="3"/>
  <c r="AH703" i="3"/>
  <c r="AI703" i="3"/>
  <c r="AJ703" i="3"/>
  <c r="AK703" i="3"/>
  <c r="AL703" i="3"/>
  <c r="AM703" i="3"/>
  <c r="AP703" i="3"/>
  <c r="AR703" i="3"/>
  <c r="AS703" i="3"/>
  <c r="AT703" i="3"/>
  <c r="AU703" i="3"/>
  <c r="AV703" i="3"/>
  <c r="AW703" i="3"/>
  <c r="AX703" i="3"/>
  <c r="AY703" i="3"/>
  <c r="AZ703" i="3"/>
  <c r="BA703" i="3"/>
  <c r="BB703" i="3"/>
  <c r="BC703" i="3"/>
  <c r="BH703" i="3"/>
  <c r="BI703" i="3"/>
  <c r="BN703" i="3"/>
  <c r="BV703" i="3"/>
  <c r="K704" i="3"/>
  <c r="L704" i="3"/>
  <c r="M704" i="3"/>
  <c r="N704" i="3"/>
  <c r="O704" i="3"/>
  <c r="P704" i="3"/>
  <c r="T704" i="3"/>
  <c r="U704" i="3"/>
  <c r="V704" i="3"/>
  <c r="W704" i="3"/>
  <c r="X704" i="3"/>
  <c r="Y704" i="3"/>
  <c r="Z704" i="3"/>
  <c r="AA704" i="3"/>
  <c r="AB704" i="3"/>
  <c r="AD704" i="3"/>
  <c r="AE704" i="3"/>
  <c r="AF704" i="3"/>
  <c r="AG704" i="3"/>
  <c r="AH704" i="3"/>
  <c r="AI704" i="3"/>
  <c r="AJ704" i="3"/>
  <c r="AK704" i="3"/>
  <c r="AL704" i="3"/>
  <c r="AM704" i="3"/>
  <c r="AP704" i="3"/>
  <c r="AR704" i="3"/>
  <c r="AS704" i="3"/>
  <c r="AT704" i="3"/>
  <c r="AU704" i="3"/>
  <c r="AV704" i="3"/>
  <c r="AW704" i="3"/>
  <c r="AX704" i="3"/>
  <c r="AY704" i="3"/>
  <c r="AZ704" i="3"/>
  <c r="BA704" i="3"/>
  <c r="BB704" i="3"/>
  <c r="BC704" i="3"/>
  <c r="BH704" i="3"/>
  <c r="BI704" i="3"/>
  <c r="BN704" i="3"/>
  <c r="BV704" i="3"/>
  <c r="K705" i="3"/>
  <c r="L705" i="3"/>
  <c r="M705" i="3"/>
  <c r="N705" i="3"/>
  <c r="O705" i="3"/>
  <c r="P705" i="3"/>
  <c r="T705" i="3"/>
  <c r="U705" i="3"/>
  <c r="V705" i="3"/>
  <c r="W705" i="3"/>
  <c r="X705" i="3"/>
  <c r="Y705" i="3"/>
  <c r="Z705" i="3"/>
  <c r="AA705" i="3"/>
  <c r="AB705" i="3"/>
  <c r="AD705" i="3"/>
  <c r="AE705" i="3"/>
  <c r="AF705" i="3"/>
  <c r="AG705" i="3"/>
  <c r="AH705" i="3"/>
  <c r="AI705" i="3"/>
  <c r="AJ705" i="3"/>
  <c r="AK705" i="3"/>
  <c r="AL705" i="3"/>
  <c r="AM705" i="3"/>
  <c r="AP705" i="3"/>
  <c r="AR705" i="3"/>
  <c r="AS705" i="3"/>
  <c r="AT705" i="3"/>
  <c r="AU705" i="3"/>
  <c r="AV705" i="3"/>
  <c r="AW705" i="3"/>
  <c r="AX705" i="3"/>
  <c r="AY705" i="3"/>
  <c r="AZ705" i="3"/>
  <c r="BA705" i="3"/>
  <c r="BB705" i="3"/>
  <c r="BC705" i="3"/>
  <c r="BH705" i="3"/>
  <c r="BI705" i="3"/>
  <c r="BN705" i="3"/>
  <c r="BV705" i="3"/>
  <c r="K706" i="3"/>
  <c r="L706" i="3"/>
  <c r="M706" i="3"/>
  <c r="N706" i="3"/>
  <c r="O706" i="3"/>
  <c r="P706" i="3"/>
  <c r="T706" i="3"/>
  <c r="U706" i="3"/>
  <c r="V706" i="3"/>
  <c r="W706" i="3"/>
  <c r="X706" i="3"/>
  <c r="Y706" i="3"/>
  <c r="Z706" i="3"/>
  <c r="AA706" i="3"/>
  <c r="AB706" i="3"/>
  <c r="AD706" i="3"/>
  <c r="AE706" i="3"/>
  <c r="AF706" i="3"/>
  <c r="AG706" i="3"/>
  <c r="AH706" i="3"/>
  <c r="AI706" i="3"/>
  <c r="AJ706" i="3"/>
  <c r="AK706" i="3"/>
  <c r="AL706" i="3"/>
  <c r="AM706" i="3"/>
  <c r="AP706" i="3"/>
  <c r="AR706" i="3"/>
  <c r="AS706" i="3"/>
  <c r="AT706" i="3"/>
  <c r="AU706" i="3"/>
  <c r="AV706" i="3"/>
  <c r="AW706" i="3"/>
  <c r="AX706" i="3"/>
  <c r="AY706" i="3"/>
  <c r="AZ706" i="3"/>
  <c r="BA706" i="3"/>
  <c r="BB706" i="3"/>
  <c r="BC706" i="3"/>
  <c r="BH706" i="3"/>
  <c r="BI706" i="3"/>
  <c r="BN706" i="3"/>
  <c r="BV706" i="3"/>
  <c r="K707" i="3"/>
  <c r="L707" i="3"/>
  <c r="M707" i="3"/>
  <c r="N707" i="3"/>
  <c r="O707" i="3"/>
  <c r="P707" i="3"/>
  <c r="T707" i="3"/>
  <c r="U707" i="3"/>
  <c r="V707" i="3"/>
  <c r="W707" i="3"/>
  <c r="X707" i="3"/>
  <c r="Y707" i="3"/>
  <c r="Z707" i="3"/>
  <c r="AA707" i="3"/>
  <c r="AB707" i="3"/>
  <c r="AD707" i="3"/>
  <c r="AE707" i="3"/>
  <c r="AF707" i="3"/>
  <c r="AG707" i="3"/>
  <c r="AH707" i="3"/>
  <c r="AI707" i="3"/>
  <c r="AJ707" i="3"/>
  <c r="AK707" i="3"/>
  <c r="AL707" i="3"/>
  <c r="AM707" i="3"/>
  <c r="AP707" i="3"/>
  <c r="AR707" i="3"/>
  <c r="AS707" i="3"/>
  <c r="AT707" i="3"/>
  <c r="AU707" i="3"/>
  <c r="AV707" i="3"/>
  <c r="AW707" i="3"/>
  <c r="AX707" i="3"/>
  <c r="AY707" i="3"/>
  <c r="AZ707" i="3"/>
  <c r="BA707" i="3"/>
  <c r="BB707" i="3"/>
  <c r="BC707" i="3"/>
  <c r="BH707" i="3"/>
  <c r="BI707" i="3"/>
  <c r="BN707" i="3"/>
  <c r="BV707" i="3"/>
  <c r="K708" i="3"/>
  <c r="L708" i="3"/>
  <c r="M708" i="3"/>
  <c r="N708" i="3"/>
  <c r="O708" i="3"/>
  <c r="P708" i="3"/>
  <c r="T708" i="3"/>
  <c r="U708" i="3"/>
  <c r="V708" i="3"/>
  <c r="W708" i="3"/>
  <c r="X708" i="3"/>
  <c r="Y708" i="3"/>
  <c r="Z708" i="3"/>
  <c r="AA708" i="3"/>
  <c r="AB708" i="3"/>
  <c r="AD708" i="3"/>
  <c r="AE708" i="3"/>
  <c r="AF708" i="3"/>
  <c r="AG708" i="3"/>
  <c r="AH708" i="3"/>
  <c r="AI708" i="3"/>
  <c r="AJ708" i="3"/>
  <c r="AK708" i="3"/>
  <c r="AL708" i="3"/>
  <c r="AM708" i="3"/>
  <c r="AP708" i="3"/>
  <c r="AR708" i="3"/>
  <c r="AS708" i="3"/>
  <c r="AT708" i="3"/>
  <c r="AU708" i="3"/>
  <c r="AV708" i="3"/>
  <c r="AW708" i="3"/>
  <c r="AX708" i="3"/>
  <c r="AY708" i="3"/>
  <c r="AZ708" i="3"/>
  <c r="BA708" i="3"/>
  <c r="BB708" i="3"/>
  <c r="BC708" i="3"/>
  <c r="BH708" i="3"/>
  <c r="BI708" i="3"/>
  <c r="BN708" i="3"/>
  <c r="BV708" i="3"/>
  <c r="K709" i="3"/>
  <c r="L709" i="3"/>
  <c r="M709" i="3"/>
  <c r="N709" i="3"/>
  <c r="O709" i="3"/>
  <c r="P709" i="3"/>
  <c r="T709" i="3"/>
  <c r="U709" i="3"/>
  <c r="V709" i="3"/>
  <c r="W709" i="3"/>
  <c r="X709" i="3"/>
  <c r="Y709" i="3"/>
  <c r="Z709" i="3"/>
  <c r="AA709" i="3"/>
  <c r="AB709" i="3"/>
  <c r="AD709" i="3"/>
  <c r="AE709" i="3"/>
  <c r="AF709" i="3"/>
  <c r="AG709" i="3"/>
  <c r="AH709" i="3"/>
  <c r="AI709" i="3"/>
  <c r="AJ709" i="3"/>
  <c r="AK709" i="3"/>
  <c r="AL709" i="3"/>
  <c r="AM709" i="3"/>
  <c r="AP709" i="3"/>
  <c r="AR709" i="3"/>
  <c r="AS709" i="3"/>
  <c r="AT709" i="3"/>
  <c r="AU709" i="3"/>
  <c r="AV709" i="3"/>
  <c r="AW709" i="3"/>
  <c r="AX709" i="3"/>
  <c r="AY709" i="3"/>
  <c r="AZ709" i="3"/>
  <c r="BA709" i="3"/>
  <c r="BB709" i="3"/>
  <c r="BC709" i="3"/>
  <c r="BH709" i="3"/>
  <c r="BI709" i="3"/>
  <c r="BN709" i="3"/>
  <c r="BV709" i="3"/>
  <c r="K710" i="3"/>
  <c r="L710" i="3"/>
  <c r="M710" i="3"/>
  <c r="N710" i="3"/>
  <c r="O710" i="3"/>
  <c r="P710" i="3"/>
  <c r="T710" i="3"/>
  <c r="U710" i="3"/>
  <c r="V710" i="3"/>
  <c r="W710" i="3"/>
  <c r="X710" i="3"/>
  <c r="Y710" i="3"/>
  <c r="Z710" i="3"/>
  <c r="AA710" i="3"/>
  <c r="AB710" i="3"/>
  <c r="AD710" i="3"/>
  <c r="AE710" i="3"/>
  <c r="AF710" i="3"/>
  <c r="AG710" i="3"/>
  <c r="AH710" i="3"/>
  <c r="AI710" i="3"/>
  <c r="AJ710" i="3"/>
  <c r="AK710" i="3"/>
  <c r="AL710" i="3"/>
  <c r="AM710" i="3"/>
  <c r="AP710" i="3"/>
  <c r="AR710" i="3"/>
  <c r="AS710" i="3"/>
  <c r="AT710" i="3"/>
  <c r="AU710" i="3"/>
  <c r="AV710" i="3"/>
  <c r="AW710" i="3"/>
  <c r="AX710" i="3"/>
  <c r="AY710" i="3"/>
  <c r="AZ710" i="3"/>
  <c r="BA710" i="3"/>
  <c r="BB710" i="3"/>
  <c r="BC710" i="3"/>
  <c r="BH710" i="3"/>
  <c r="BI710" i="3"/>
  <c r="BN710" i="3"/>
  <c r="BV710" i="3"/>
  <c r="K711" i="3"/>
  <c r="L711" i="3"/>
  <c r="M711" i="3"/>
  <c r="N711" i="3"/>
  <c r="O711" i="3"/>
  <c r="P711" i="3"/>
  <c r="T711" i="3"/>
  <c r="U711" i="3"/>
  <c r="V711" i="3"/>
  <c r="W711" i="3"/>
  <c r="X711" i="3"/>
  <c r="Y711" i="3"/>
  <c r="Z711" i="3"/>
  <c r="AA711" i="3"/>
  <c r="AB711" i="3"/>
  <c r="AD711" i="3"/>
  <c r="AE711" i="3"/>
  <c r="AF711" i="3"/>
  <c r="AG711" i="3"/>
  <c r="AH711" i="3"/>
  <c r="AI711" i="3"/>
  <c r="AJ711" i="3"/>
  <c r="AK711" i="3"/>
  <c r="AL711" i="3"/>
  <c r="AM711" i="3"/>
  <c r="AP711" i="3"/>
  <c r="AR711" i="3"/>
  <c r="AS711" i="3"/>
  <c r="AT711" i="3"/>
  <c r="AU711" i="3"/>
  <c r="AV711" i="3"/>
  <c r="AW711" i="3"/>
  <c r="AX711" i="3"/>
  <c r="AY711" i="3"/>
  <c r="AZ711" i="3"/>
  <c r="BA711" i="3"/>
  <c r="BB711" i="3"/>
  <c r="BC711" i="3"/>
  <c r="BH711" i="3"/>
  <c r="BI711" i="3"/>
  <c r="BN711" i="3"/>
  <c r="BV711" i="3"/>
  <c r="K712" i="3"/>
  <c r="L712" i="3"/>
  <c r="M712" i="3"/>
  <c r="N712" i="3"/>
  <c r="O712" i="3"/>
  <c r="P712" i="3"/>
  <c r="T712" i="3"/>
  <c r="U712" i="3"/>
  <c r="V712" i="3"/>
  <c r="W712" i="3"/>
  <c r="X712" i="3"/>
  <c r="Y712" i="3"/>
  <c r="Z712" i="3"/>
  <c r="AA712" i="3"/>
  <c r="AB712" i="3"/>
  <c r="AD712" i="3"/>
  <c r="AE712" i="3"/>
  <c r="AF712" i="3"/>
  <c r="AG712" i="3"/>
  <c r="AH712" i="3"/>
  <c r="AI712" i="3"/>
  <c r="AJ712" i="3"/>
  <c r="AK712" i="3"/>
  <c r="AL712" i="3"/>
  <c r="AM712" i="3"/>
  <c r="AP712" i="3"/>
  <c r="AR712" i="3"/>
  <c r="AS712" i="3"/>
  <c r="AT712" i="3"/>
  <c r="AU712" i="3"/>
  <c r="AV712" i="3"/>
  <c r="AW712" i="3"/>
  <c r="AX712" i="3"/>
  <c r="AY712" i="3"/>
  <c r="AZ712" i="3"/>
  <c r="BA712" i="3"/>
  <c r="BB712" i="3"/>
  <c r="BC712" i="3"/>
  <c r="BH712" i="3"/>
  <c r="BI712" i="3"/>
  <c r="BN712" i="3"/>
  <c r="BV712" i="3"/>
  <c r="K713" i="3"/>
  <c r="L713" i="3"/>
  <c r="M713" i="3"/>
  <c r="N713" i="3"/>
  <c r="O713" i="3"/>
  <c r="P713" i="3"/>
  <c r="T713" i="3"/>
  <c r="U713" i="3"/>
  <c r="V713" i="3"/>
  <c r="W713" i="3"/>
  <c r="X713" i="3"/>
  <c r="Y713" i="3"/>
  <c r="Z713" i="3"/>
  <c r="AA713" i="3"/>
  <c r="AB713" i="3"/>
  <c r="AD713" i="3"/>
  <c r="AE713" i="3"/>
  <c r="AF713" i="3"/>
  <c r="AG713" i="3"/>
  <c r="AH713" i="3"/>
  <c r="AI713" i="3"/>
  <c r="AJ713" i="3"/>
  <c r="AK713" i="3"/>
  <c r="AL713" i="3"/>
  <c r="AM713" i="3"/>
  <c r="AP713" i="3"/>
  <c r="AR713" i="3"/>
  <c r="AS713" i="3"/>
  <c r="AT713" i="3"/>
  <c r="AU713" i="3"/>
  <c r="AV713" i="3"/>
  <c r="AW713" i="3"/>
  <c r="AX713" i="3"/>
  <c r="AY713" i="3"/>
  <c r="AZ713" i="3"/>
  <c r="BA713" i="3"/>
  <c r="BB713" i="3"/>
  <c r="BC713" i="3"/>
  <c r="BH713" i="3"/>
  <c r="BI713" i="3"/>
  <c r="BN713" i="3"/>
  <c r="BV713" i="3"/>
  <c r="K714" i="3"/>
  <c r="L714" i="3"/>
  <c r="M714" i="3"/>
  <c r="N714" i="3"/>
  <c r="O714" i="3"/>
  <c r="P714" i="3"/>
  <c r="T714" i="3"/>
  <c r="U714" i="3"/>
  <c r="V714" i="3"/>
  <c r="W714" i="3"/>
  <c r="X714" i="3"/>
  <c r="Y714" i="3"/>
  <c r="Z714" i="3"/>
  <c r="AA714" i="3"/>
  <c r="AB714" i="3"/>
  <c r="AD714" i="3"/>
  <c r="AE714" i="3"/>
  <c r="AF714" i="3"/>
  <c r="AG714" i="3"/>
  <c r="AH714" i="3"/>
  <c r="AI714" i="3"/>
  <c r="AJ714" i="3"/>
  <c r="AK714" i="3"/>
  <c r="AL714" i="3"/>
  <c r="AM714" i="3"/>
  <c r="AP714" i="3"/>
  <c r="AR714" i="3"/>
  <c r="AS714" i="3"/>
  <c r="AT714" i="3"/>
  <c r="AU714" i="3"/>
  <c r="AV714" i="3"/>
  <c r="AW714" i="3"/>
  <c r="AX714" i="3"/>
  <c r="AY714" i="3"/>
  <c r="AZ714" i="3"/>
  <c r="BA714" i="3"/>
  <c r="BB714" i="3"/>
  <c r="BC714" i="3"/>
  <c r="BH714" i="3"/>
  <c r="BI714" i="3"/>
  <c r="BN714" i="3"/>
  <c r="BV714" i="3"/>
  <c r="K715" i="3"/>
  <c r="L715" i="3"/>
  <c r="M715" i="3"/>
  <c r="N715" i="3"/>
  <c r="O715" i="3"/>
  <c r="P715" i="3"/>
  <c r="T715" i="3"/>
  <c r="U715" i="3"/>
  <c r="V715" i="3"/>
  <c r="W715" i="3"/>
  <c r="X715" i="3"/>
  <c r="Y715" i="3"/>
  <c r="Z715" i="3"/>
  <c r="AA715" i="3"/>
  <c r="AB715" i="3"/>
  <c r="AD715" i="3"/>
  <c r="AE715" i="3"/>
  <c r="AF715" i="3"/>
  <c r="AG715" i="3"/>
  <c r="AH715" i="3"/>
  <c r="AI715" i="3"/>
  <c r="AJ715" i="3"/>
  <c r="AK715" i="3"/>
  <c r="AL715" i="3"/>
  <c r="AM715" i="3"/>
  <c r="AP715" i="3"/>
  <c r="AR715" i="3"/>
  <c r="AS715" i="3"/>
  <c r="AT715" i="3"/>
  <c r="AU715" i="3"/>
  <c r="AV715" i="3"/>
  <c r="AW715" i="3"/>
  <c r="AX715" i="3"/>
  <c r="AY715" i="3"/>
  <c r="AZ715" i="3"/>
  <c r="BA715" i="3"/>
  <c r="BB715" i="3"/>
  <c r="BC715" i="3"/>
  <c r="BH715" i="3"/>
  <c r="BI715" i="3"/>
  <c r="BN715" i="3"/>
  <c r="BV715" i="3"/>
  <c r="K716" i="3"/>
  <c r="L716" i="3"/>
  <c r="M716" i="3"/>
  <c r="N716" i="3"/>
  <c r="O716" i="3"/>
  <c r="P716" i="3"/>
  <c r="T716" i="3"/>
  <c r="U716" i="3"/>
  <c r="V716" i="3"/>
  <c r="W716" i="3"/>
  <c r="X716" i="3"/>
  <c r="Y716" i="3"/>
  <c r="Z716" i="3"/>
  <c r="AA716" i="3"/>
  <c r="AB716" i="3"/>
  <c r="AD716" i="3"/>
  <c r="AE716" i="3"/>
  <c r="AF716" i="3"/>
  <c r="AG716" i="3"/>
  <c r="AH716" i="3"/>
  <c r="AI716" i="3"/>
  <c r="AJ716" i="3"/>
  <c r="AK716" i="3"/>
  <c r="AL716" i="3"/>
  <c r="AM716" i="3"/>
  <c r="AP716" i="3"/>
  <c r="AR716" i="3"/>
  <c r="AS716" i="3"/>
  <c r="AT716" i="3"/>
  <c r="AU716" i="3"/>
  <c r="AV716" i="3"/>
  <c r="AW716" i="3"/>
  <c r="AX716" i="3"/>
  <c r="AY716" i="3"/>
  <c r="AZ716" i="3"/>
  <c r="BA716" i="3"/>
  <c r="BB716" i="3"/>
  <c r="BC716" i="3"/>
  <c r="BH716" i="3"/>
  <c r="BI716" i="3"/>
  <c r="BN716" i="3"/>
  <c r="BV716" i="3"/>
  <c r="K717" i="3"/>
  <c r="L717" i="3"/>
  <c r="M717" i="3"/>
  <c r="N717" i="3"/>
  <c r="O717" i="3"/>
  <c r="P717" i="3"/>
  <c r="T717" i="3"/>
  <c r="U717" i="3"/>
  <c r="V717" i="3"/>
  <c r="W717" i="3"/>
  <c r="X717" i="3"/>
  <c r="Y717" i="3"/>
  <c r="Z717" i="3"/>
  <c r="AA717" i="3"/>
  <c r="AB717" i="3"/>
  <c r="AD717" i="3"/>
  <c r="AE717" i="3"/>
  <c r="AF717" i="3"/>
  <c r="AG717" i="3"/>
  <c r="AH717" i="3"/>
  <c r="AI717" i="3"/>
  <c r="AJ717" i="3"/>
  <c r="AK717" i="3"/>
  <c r="AL717" i="3"/>
  <c r="AM717" i="3"/>
  <c r="AP717" i="3"/>
  <c r="AR717" i="3"/>
  <c r="AS717" i="3"/>
  <c r="AT717" i="3"/>
  <c r="AU717" i="3"/>
  <c r="AV717" i="3"/>
  <c r="AW717" i="3"/>
  <c r="AX717" i="3"/>
  <c r="AY717" i="3"/>
  <c r="AZ717" i="3"/>
  <c r="BA717" i="3"/>
  <c r="BB717" i="3"/>
  <c r="BC717" i="3"/>
  <c r="BH717" i="3"/>
  <c r="BI717" i="3"/>
  <c r="BN717" i="3"/>
  <c r="BV717" i="3"/>
  <c r="K718" i="3"/>
  <c r="L718" i="3"/>
  <c r="M718" i="3"/>
  <c r="N718" i="3"/>
  <c r="O718" i="3"/>
  <c r="P718" i="3"/>
  <c r="T718" i="3"/>
  <c r="U718" i="3"/>
  <c r="V718" i="3"/>
  <c r="W718" i="3"/>
  <c r="X718" i="3"/>
  <c r="Y718" i="3"/>
  <c r="Z718" i="3"/>
  <c r="AA718" i="3"/>
  <c r="AB718" i="3"/>
  <c r="AD718" i="3"/>
  <c r="AE718" i="3"/>
  <c r="AF718" i="3"/>
  <c r="AG718" i="3"/>
  <c r="AH718" i="3"/>
  <c r="AI718" i="3"/>
  <c r="AJ718" i="3"/>
  <c r="AK718" i="3"/>
  <c r="AL718" i="3"/>
  <c r="AM718" i="3"/>
  <c r="AP718" i="3"/>
  <c r="AR718" i="3"/>
  <c r="AS718" i="3"/>
  <c r="AT718" i="3"/>
  <c r="AU718" i="3"/>
  <c r="AV718" i="3"/>
  <c r="AW718" i="3"/>
  <c r="AX718" i="3"/>
  <c r="AY718" i="3"/>
  <c r="AZ718" i="3"/>
  <c r="BA718" i="3"/>
  <c r="BB718" i="3"/>
  <c r="BC718" i="3"/>
  <c r="BH718" i="3"/>
  <c r="BI718" i="3"/>
  <c r="BN718" i="3"/>
  <c r="BV718" i="3"/>
  <c r="K719" i="3"/>
  <c r="L719" i="3"/>
  <c r="M719" i="3"/>
  <c r="N719" i="3"/>
  <c r="O719" i="3"/>
  <c r="P719" i="3"/>
  <c r="T719" i="3"/>
  <c r="U719" i="3"/>
  <c r="V719" i="3"/>
  <c r="W719" i="3"/>
  <c r="X719" i="3"/>
  <c r="Y719" i="3"/>
  <c r="Z719" i="3"/>
  <c r="AA719" i="3"/>
  <c r="AB719" i="3"/>
  <c r="AD719" i="3"/>
  <c r="AE719" i="3"/>
  <c r="AF719" i="3"/>
  <c r="AG719" i="3"/>
  <c r="AH719" i="3"/>
  <c r="AI719" i="3"/>
  <c r="AJ719" i="3"/>
  <c r="AK719" i="3"/>
  <c r="AL719" i="3"/>
  <c r="AM719" i="3"/>
  <c r="AP719" i="3"/>
  <c r="AR719" i="3"/>
  <c r="AS719" i="3"/>
  <c r="AT719" i="3"/>
  <c r="AU719" i="3"/>
  <c r="AV719" i="3"/>
  <c r="AW719" i="3"/>
  <c r="AX719" i="3"/>
  <c r="AY719" i="3"/>
  <c r="AZ719" i="3"/>
  <c r="BA719" i="3"/>
  <c r="BB719" i="3"/>
  <c r="BC719" i="3"/>
  <c r="BH719" i="3"/>
  <c r="BI719" i="3"/>
  <c r="BN719" i="3"/>
  <c r="BV719" i="3"/>
  <c r="K720" i="3"/>
  <c r="L720" i="3"/>
  <c r="M720" i="3"/>
  <c r="N720" i="3"/>
  <c r="O720" i="3"/>
  <c r="P720" i="3"/>
  <c r="T720" i="3"/>
  <c r="U720" i="3"/>
  <c r="V720" i="3"/>
  <c r="W720" i="3"/>
  <c r="X720" i="3"/>
  <c r="Y720" i="3"/>
  <c r="Z720" i="3"/>
  <c r="AA720" i="3"/>
  <c r="AB720" i="3"/>
  <c r="AD720" i="3"/>
  <c r="AE720" i="3"/>
  <c r="AF720" i="3"/>
  <c r="AG720" i="3"/>
  <c r="AH720" i="3"/>
  <c r="AI720" i="3"/>
  <c r="AJ720" i="3"/>
  <c r="AK720" i="3"/>
  <c r="AL720" i="3"/>
  <c r="AM720" i="3"/>
  <c r="AP720" i="3"/>
  <c r="AR720" i="3"/>
  <c r="AS720" i="3"/>
  <c r="AT720" i="3"/>
  <c r="AU720" i="3"/>
  <c r="AV720" i="3"/>
  <c r="AW720" i="3"/>
  <c r="AX720" i="3"/>
  <c r="AY720" i="3"/>
  <c r="AZ720" i="3"/>
  <c r="BA720" i="3"/>
  <c r="BB720" i="3"/>
  <c r="BC720" i="3"/>
  <c r="BH720" i="3"/>
  <c r="BI720" i="3"/>
  <c r="BN720" i="3"/>
  <c r="BV720" i="3"/>
  <c r="K721" i="3"/>
  <c r="L721" i="3"/>
  <c r="M721" i="3"/>
  <c r="N721" i="3"/>
  <c r="O721" i="3"/>
  <c r="P721" i="3"/>
  <c r="T721" i="3"/>
  <c r="U721" i="3"/>
  <c r="V721" i="3"/>
  <c r="W721" i="3"/>
  <c r="X721" i="3"/>
  <c r="Y721" i="3"/>
  <c r="Z721" i="3"/>
  <c r="AA721" i="3"/>
  <c r="AB721" i="3"/>
  <c r="AD721" i="3"/>
  <c r="AE721" i="3"/>
  <c r="AF721" i="3"/>
  <c r="AG721" i="3"/>
  <c r="AH721" i="3"/>
  <c r="AI721" i="3"/>
  <c r="AJ721" i="3"/>
  <c r="AK721" i="3"/>
  <c r="AL721" i="3"/>
  <c r="AM721" i="3"/>
  <c r="AP721" i="3"/>
  <c r="AR721" i="3"/>
  <c r="AS721" i="3"/>
  <c r="AT721" i="3"/>
  <c r="AU721" i="3"/>
  <c r="AV721" i="3"/>
  <c r="AW721" i="3"/>
  <c r="AX721" i="3"/>
  <c r="AY721" i="3"/>
  <c r="AZ721" i="3"/>
  <c r="BA721" i="3"/>
  <c r="BB721" i="3"/>
  <c r="BC721" i="3"/>
  <c r="BH721" i="3"/>
  <c r="BI721" i="3"/>
  <c r="BN721" i="3"/>
  <c r="BV721" i="3"/>
  <c r="K722" i="3"/>
  <c r="L722" i="3"/>
  <c r="M722" i="3"/>
  <c r="N722" i="3"/>
  <c r="O722" i="3"/>
  <c r="P722" i="3"/>
  <c r="T722" i="3"/>
  <c r="U722" i="3"/>
  <c r="V722" i="3"/>
  <c r="W722" i="3"/>
  <c r="X722" i="3"/>
  <c r="Y722" i="3"/>
  <c r="Z722" i="3"/>
  <c r="AA722" i="3"/>
  <c r="AB722" i="3"/>
  <c r="AD722" i="3"/>
  <c r="AE722" i="3"/>
  <c r="AF722" i="3"/>
  <c r="AG722" i="3"/>
  <c r="AH722" i="3"/>
  <c r="AI722" i="3"/>
  <c r="AJ722" i="3"/>
  <c r="AK722" i="3"/>
  <c r="AL722" i="3"/>
  <c r="AM722" i="3"/>
  <c r="AP722" i="3"/>
  <c r="AR722" i="3"/>
  <c r="AS722" i="3"/>
  <c r="AT722" i="3"/>
  <c r="AU722" i="3"/>
  <c r="AV722" i="3"/>
  <c r="AW722" i="3"/>
  <c r="AX722" i="3"/>
  <c r="AY722" i="3"/>
  <c r="AZ722" i="3"/>
  <c r="BA722" i="3"/>
  <c r="BB722" i="3"/>
  <c r="BC722" i="3"/>
  <c r="BH722" i="3"/>
  <c r="BI722" i="3"/>
  <c r="BN722" i="3"/>
  <c r="BV722" i="3"/>
  <c r="K723" i="3"/>
  <c r="L723" i="3"/>
  <c r="M723" i="3"/>
  <c r="N723" i="3"/>
  <c r="O723" i="3"/>
  <c r="P723" i="3"/>
  <c r="T723" i="3"/>
  <c r="U723" i="3"/>
  <c r="V723" i="3"/>
  <c r="W723" i="3"/>
  <c r="X723" i="3"/>
  <c r="Y723" i="3"/>
  <c r="Z723" i="3"/>
  <c r="AA723" i="3"/>
  <c r="AB723" i="3"/>
  <c r="AD723" i="3"/>
  <c r="AE723" i="3"/>
  <c r="AF723" i="3"/>
  <c r="AG723" i="3"/>
  <c r="AH723" i="3"/>
  <c r="AI723" i="3"/>
  <c r="AJ723" i="3"/>
  <c r="AK723" i="3"/>
  <c r="AL723" i="3"/>
  <c r="AM723" i="3"/>
  <c r="AP723" i="3"/>
  <c r="AR723" i="3"/>
  <c r="AS723" i="3"/>
  <c r="AT723" i="3"/>
  <c r="AU723" i="3"/>
  <c r="AV723" i="3"/>
  <c r="AW723" i="3"/>
  <c r="AX723" i="3"/>
  <c r="AY723" i="3"/>
  <c r="AZ723" i="3"/>
  <c r="BA723" i="3"/>
  <c r="BB723" i="3"/>
  <c r="BC723" i="3"/>
  <c r="BH723" i="3"/>
  <c r="BI723" i="3"/>
  <c r="BN723" i="3"/>
  <c r="BV723" i="3"/>
  <c r="K724" i="3"/>
  <c r="L724" i="3"/>
  <c r="M724" i="3"/>
  <c r="N724" i="3"/>
  <c r="O724" i="3"/>
  <c r="P724" i="3"/>
  <c r="T724" i="3"/>
  <c r="U724" i="3"/>
  <c r="V724" i="3"/>
  <c r="W724" i="3"/>
  <c r="X724" i="3"/>
  <c r="Y724" i="3"/>
  <c r="Z724" i="3"/>
  <c r="AA724" i="3"/>
  <c r="AB724" i="3"/>
  <c r="AD724" i="3"/>
  <c r="AE724" i="3"/>
  <c r="AF724" i="3"/>
  <c r="AG724" i="3"/>
  <c r="AH724" i="3"/>
  <c r="AI724" i="3"/>
  <c r="AJ724" i="3"/>
  <c r="AK724" i="3"/>
  <c r="AL724" i="3"/>
  <c r="AM724" i="3"/>
  <c r="AP724" i="3"/>
  <c r="AR724" i="3"/>
  <c r="AS724" i="3"/>
  <c r="AT724" i="3"/>
  <c r="AU724" i="3"/>
  <c r="AV724" i="3"/>
  <c r="AW724" i="3"/>
  <c r="AX724" i="3"/>
  <c r="AY724" i="3"/>
  <c r="AZ724" i="3"/>
  <c r="BA724" i="3"/>
  <c r="BB724" i="3"/>
  <c r="BC724" i="3"/>
  <c r="BH724" i="3"/>
  <c r="BI724" i="3"/>
  <c r="BN724" i="3"/>
  <c r="BV724" i="3"/>
  <c r="K725" i="3"/>
  <c r="L725" i="3"/>
  <c r="M725" i="3"/>
  <c r="N725" i="3"/>
  <c r="O725" i="3"/>
  <c r="P725" i="3"/>
  <c r="T725" i="3"/>
  <c r="U725" i="3"/>
  <c r="V725" i="3"/>
  <c r="W725" i="3"/>
  <c r="X725" i="3"/>
  <c r="Y725" i="3"/>
  <c r="Z725" i="3"/>
  <c r="AA725" i="3"/>
  <c r="AB725" i="3"/>
  <c r="AD725" i="3"/>
  <c r="AE725" i="3"/>
  <c r="AF725" i="3"/>
  <c r="AG725" i="3"/>
  <c r="AH725" i="3"/>
  <c r="AI725" i="3"/>
  <c r="AJ725" i="3"/>
  <c r="AK725" i="3"/>
  <c r="AL725" i="3"/>
  <c r="AM725" i="3"/>
  <c r="AP725" i="3"/>
  <c r="AR725" i="3"/>
  <c r="AS725" i="3"/>
  <c r="AT725" i="3"/>
  <c r="AU725" i="3"/>
  <c r="AV725" i="3"/>
  <c r="AW725" i="3"/>
  <c r="AX725" i="3"/>
  <c r="AY725" i="3"/>
  <c r="AZ725" i="3"/>
  <c r="BA725" i="3"/>
  <c r="BB725" i="3"/>
  <c r="BC725" i="3"/>
  <c r="BH725" i="3"/>
  <c r="BI725" i="3"/>
  <c r="BN725" i="3"/>
  <c r="BV725" i="3"/>
  <c r="K726" i="3"/>
  <c r="L726" i="3"/>
  <c r="M726" i="3"/>
  <c r="N726" i="3"/>
  <c r="O726" i="3"/>
  <c r="P726" i="3"/>
  <c r="T726" i="3"/>
  <c r="U726" i="3"/>
  <c r="V726" i="3"/>
  <c r="W726" i="3"/>
  <c r="X726" i="3"/>
  <c r="Y726" i="3"/>
  <c r="Z726" i="3"/>
  <c r="AA726" i="3"/>
  <c r="AB726" i="3"/>
  <c r="AD726" i="3"/>
  <c r="AE726" i="3"/>
  <c r="AF726" i="3"/>
  <c r="AG726" i="3"/>
  <c r="AH726" i="3"/>
  <c r="AI726" i="3"/>
  <c r="AJ726" i="3"/>
  <c r="AK726" i="3"/>
  <c r="AL726" i="3"/>
  <c r="AM726" i="3"/>
  <c r="AP726" i="3"/>
  <c r="AR726" i="3"/>
  <c r="AS726" i="3"/>
  <c r="AT726" i="3"/>
  <c r="AU726" i="3"/>
  <c r="AV726" i="3"/>
  <c r="AW726" i="3"/>
  <c r="AX726" i="3"/>
  <c r="AY726" i="3"/>
  <c r="AZ726" i="3"/>
  <c r="BA726" i="3"/>
  <c r="BB726" i="3"/>
  <c r="BC726" i="3"/>
  <c r="BH726" i="3"/>
  <c r="BI726" i="3"/>
  <c r="BN726" i="3"/>
  <c r="BV726" i="3"/>
  <c r="K727" i="3"/>
  <c r="L727" i="3"/>
  <c r="M727" i="3"/>
  <c r="N727" i="3"/>
  <c r="O727" i="3"/>
  <c r="P727" i="3"/>
  <c r="T727" i="3"/>
  <c r="U727" i="3"/>
  <c r="V727" i="3"/>
  <c r="W727" i="3"/>
  <c r="X727" i="3"/>
  <c r="Y727" i="3"/>
  <c r="Z727" i="3"/>
  <c r="AA727" i="3"/>
  <c r="AB727" i="3"/>
  <c r="AD727" i="3"/>
  <c r="AE727" i="3"/>
  <c r="AF727" i="3"/>
  <c r="AG727" i="3"/>
  <c r="AH727" i="3"/>
  <c r="AI727" i="3"/>
  <c r="AJ727" i="3"/>
  <c r="AK727" i="3"/>
  <c r="AL727" i="3"/>
  <c r="AM727" i="3"/>
  <c r="AP727" i="3"/>
  <c r="AR727" i="3"/>
  <c r="AS727" i="3"/>
  <c r="AT727" i="3"/>
  <c r="AU727" i="3"/>
  <c r="AV727" i="3"/>
  <c r="AW727" i="3"/>
  <c r="AX727" i="3"/>
  <c r="AY727" i="3"/>
  <c r="AZ727" i="3"/>
  <c r="BA727" i="3"/>
  <c r="BB727" i="3"/>
  <c r="BC727" i="3"/>
  <c r="BH727" i="3"/>
  <c r="BI727" i="3"/>
  <c r="BN727" i="3"/>
  <c r="BV727" i="3"/>
  <c r="K728" i="3"/>
  <c r="L728" i="3"/>
  <c r="M728" i="3"/>
  <c r="N728" i="3"/>
  <c r="O728" i="3"/>
  <c r="P728" i="3"/>
  <c r="T728" i="3"/>
  <c r="U728" i="3"/>
  <c r="V728" i="3"/>
  <c r="W728" i="3"/>
  <c r="X728" i="3"/>
  <c r="Y728" i="3"/>
  <c r="Z728" i="3"/>
  <c r="AA728" i="3"/>
  <c r="AB728" i="3"/>
  <c r="AD728" i="3"/>
  <c r="AE728" i="3"/>
  <c r="AF728" i="3"/>
  <c r="AG728" i="3"/>
  <c r="AH728" i="3"/>
  <c r="AI728" i="3"/>
  <c r="AJ728" i="3"/>
  <c r="AK728" i="3"/>
  <c r="AL728" i="3"/>
  <c r="AM728" i="3"/>
  <c r="AP728" i="3"/>
  <c r="AR728" i="3"/>
  <c r="AS728" i="3"/>
  <c r="AT728" i="3"/>
  <c r="AU728" i="3"/>
  <c r="AV728" i="3"/>
  <c r="AW728" i="3"/>
  <c r="AX728" i="3"/>
  <c r="AY728" i="3"/>
  <c r="AZ728" i="3"/>
  <c r="BA728" i="3"/>
  <c r="BB728" i="3"/>
  <c r="BC728" i="3"/>
  <c r="BH728" i="3"/>
  <c r="BI728" i="3"/>
  <c r="BN728" i="3"/>
  <c r="BV728" i="3"/>
  <c r="K729" i="3"/>
  <c r="L729" i="3"/>
  <c r="M729" i="3"/>
  <c r="N729" i="3"/>
  <c r="O729" i="3"/>
  <c r="P729" i="3"/>
  <c r="T729" i="3"/>
  <c r="U729" i="3"/>
  <c r="V729" i="3"/>
  <c r="W729" i="3"/>
  <c r="X729" i="3"/>
  <c r="Y729" i="3"/>
  <c r="Z729" i="3"/>
  <c r="AA729" i="3"/>
  <c r="AB729" i="3"/>
  <c r="AD729" i="3"/>
  <c r="AE729" i="3"/>
  <c r="AF729" i="3"/>
  <c r="AG729" i="3"/>
  <c r="AH729" i="3"/>
  <c r="AI729" i="3"/>
  <c r="AJ729" i="3"/>
  <c r="AK729" i="3"/>
  <c r="AL729" i="3"/>
  <c r="AM729" i="3"/>
  <c r="AP729" i="3"/>
  <c r="AR729" i="3"/>
  <c r="AS729" i="3"/>
  <c r="AT729" i="3"/>
  <c r="AU729" i="3"/>
  <c r="AV729" i="3"/>
  <c r="AW729" i="3"/>
  <c r="AX729" i="3"/>
  <c r="AY729" i="3"/>
  <c r="AZ729" i="3"/>
  <c r="BA729" i="3"/>
  <c r="BB729" i="3"/>
  <c r="BC729" i="3"/>
  <c r="BH729" i="3"/>
  <c r="BI729" i="3"/>
  <c r="BN729" i="3"/>
  <c r="BV729" i="3"/>
  <c r="K730" i="3"/>
  <c r="L730" i="3"/>
  <c r="M730" i="3"/>
  <c r="N730" i="3"/>
  <c r="O730" i="3"/>
  <c r="P730" i="3"/>
  <c r="T730" i="3"/>
  <c r="U730" i="3"/>
  <c r="V730" i="3"/>
  <c r="W730" i="3"/>
  <c r="X730" i="3"/>
  <c r="Y730" i="3"/>
  <c r="Z730" i="3"/>
  <c r="AA730" i="3"/>
  <c r="AB730" i="3"/>
  <c r="AD730" i="3"/>
  <c r="AE730" i="3"/>
  <c r="AF730" i="3"/>
  <c r="AG730" i="3"/>
  <c r="AH730" i="3"/>
  <c r="AI730" i="3"/>
  <c r="AJ730" i="3"/>
  <c r="AK730" i="3"/>
  <c r="AL730" i="3"/>
  <c r="AM730" i="3"/>
  <c r="AP730" i="3"/>
  <c r="AR730" i="3"/>
  <c r="AS730" i="3"/>
  <c r="AT730" i="3"/>
  <c r="AU730" i="3"/>
  <c r="AV730" i="3"/>
  <c r="AW730" i="3"/>
  <c r="AX730" i="3"/>
  <c r="AY730" i="3"/>
  <c r="AZ730" i="3"/>
  <c r="BA730" i="3"/>
  <c r="BB730" i="3"/>
  <c r="BC730" i="3"/>
  <c r="BH730" i="3"/>
  <c r="BI730" i="3"/>
  <c r="BN730" i="3"/>
  <c r="BV730" i="3"/>
  <c r="K731" i="3"/>
  <c r="L731" i="3"/>
  <c r="M731" i="3"/>
  <c r="N731" i="3"/>
  <c r="O731" i="3"/>
  <c r="P731" i="3"/>
  <c r="T731" i="3"/>
  <c r="U731" i="3"/>
  <c r="V731" i="3"/>
  <c r="W731" i="3"/>
  <c r="X731" i="3"/>
  <c r="Y731" i="3"/>
  <c r="Z731" i="3"/>
  <c r="AA731" i="3"/>
  <c r="AB731" i="3"/>
  <c r="AD731" i="3"/>
  <c r="AE731" i="3"/>
  <c r="AF731" i="3"/>
  <c r="AG731" i="3"/>
  <c r="AH731" i="3"/>
  <c r="AI731" i="3"/>
  <c r="AJ731" i="3"/>
  <c r="AK731" i="3"/>
  <c r="AL731" i="3"/>
  <c r="AM731" i="3"/>
  <c r="AP731" i="3"/>
  <c r="AR731" i="3"/>
  <c r="AS731" i="3"/>
  <c r="AT731" i="3"/>
  <c r="AU731" i="3"/>
  <c r="AV731" i="3"/>
  <c r="AW731" i="3"/>
  <c r="AX731" i="3"/>
  <c r="AY731" i="3"/>
  <c r="AZ731" i="3"/>
  <c r="BA731" i="3"/>
  <c r="BB731" i="3"/>
  <c r="BC731" i="3"/>
  <c r="BH731" i="3"/>
  <c r="BI731" i="3"/>
  <c r="BN731" i="3"/>
  <c r="BV731" i="3"/>
  <c r="K732" i="3"/>
  <c r="L732" i="3"/>
  <c r="M732" i="3"/>
  <c r="N732" i="3"/>
  <c r="O732" i="3"/>
  <c r="P732" i="3"/>
  <c r="T732" i="3"/>
  <c r="U732" i="3"/>
  <c r="V732" i="3"/>
  <c r="W732" i="3"/>
  <c r="X732" i="3"/>
  <c r="Y732" i="3"/>
  <c r="Z732" i="3"/>
  <c r="AA732" i="3"/>
  <c r="AB732" i="3"/>
  <c r="AD732" i="3"/>
  <c r="AE732" i="3"/>
  <c r="AF732" i="3"/>
  <c r="AG732" i="3"/>
  <c r="AH732" i="3"/>
  <c r="AI732" i="3"/>
  <c r="AJ732" i="3"/>
  <c r="AK732" i="3"/>
  <c r="AL732" i="3"/>
  <c r="AM732" i="3"/>
  <c r="AP732" i="3"/>
  <c r="AR732" i="3"/>
  <c r="AS732" i="3"/>
  <c r="AT732" i="3"/>
  <c r="AU732" i="3"/>
  <c r="AV732" i="3"/>
  <c r="AW732" i="3"/>
  <c r="AX732" i="3"/>
  <c r="AY732" i="3"/>
  <c r="AZ732" i="3"/>
  <c r="BA732" i="3"/>
  <c r="BB732" i="3"/>
  <c r="BC732" i="3"/>
  <c r="BH732" i="3"/>
  <c r="BI732" i="3"/>
  <c r="BN732" i="3"/>
  <c r="BV732" i="3"/>
  <c r="K733" i="3"/>
  <c r="L733" i="3"/>
  <c r="M733" i="3"/>
  <c r="N733" i="3"/>
  <c r="O733" i="3"/>
  <c r="P733" i="3"/>
  <c r="T733" i="3"/>
  <c r="U733" i="3"/>
  <c r="V733" i="3"/>
  <c r="W733" i="3"/>
  <c r="X733" i="3"/>
  <c r="Y733" i="3"/>
  <c r="Z733" i="3"/>
  <c r="AA733" i="3"/>
  <c r="AB733" i="3"/>
  <c r="AD733" i="3"/>
  <c r="AE733" i="3"/>
  <c r="AF733" i="3"/>
  <c r="AG733" i="3"/>
  <c r="AH733" i="3"/>
  <c r="AI733" i="3"/>
  <c r="AJ733" i="3"/>
  <c r="AK733" i="3"/>
  <c r="AL733" i="3"/>
  <c r="AM733" i="3"/>
  <c r="AP733" i="3"/>
  <c r="AR733" i="3"/>
  <c r="AS733" i="3"/>
  <c r="AT733" i="3"/>
  <c r="AU733" i="3"/>
  <c r="AV733" i="3"/>
  <c r="AW733" i="3"/>
  <c r="AX733" i="3"/>
  <c r="AY733" i="3"/>
  <c r="AZ733" i="3"/>
  <c r="BA733" i="3"/>
  <c r="BB733" i="3"/>
  <c r="BC733" i="3"/>
  <c r="BH733" i="3"/>
  <c r="BI733" i="3"/>
  <c r="BN733" i="3"/>
  <c r="BV733" i="3"/>
  <c r="K734" i="3"/>
  <c r="L734" i="3"/>
  <c r="M734" i="3"/>
  <c r="N734" i="3"/>
  <c r="O734" i="3"/>
  <c r="P734" i="3"/>
  <c r="T734" i="3"/>
  <c r="U734" i="3"/>
  <c r="V734" i="3"/>
  <c r="W734" i="3"/>
  <c r="X734" i="3"/>
  <c r="Y734" i="3"/>
  <c r="Z734" i="3"/>
  <c r="AA734" i="3"/>
  <c r="AB734" i="3"/>
  <c r="AD734" i="3"/>
  <c r="AE734" i="3"/>
  <c r="AF734" i="3"/>
  <c r="AG734" i="3"/>
  <c r="AH734" i="3"/>
  <c r="AI734" i="3"/>
  <c r="AJ734" i="3"/>
  <c r="AK734" i="3"/>
  <c r="AL734" i="3"/>
  <c r="AM734" i="3"/>
  <c r="AP734" i="3"/>
  <c r="AR734" i="3"/>
  <c r="AS734" i="3"/>
  <c r="AT734" i="3"/>
  <c r="AU734" i="3"/>
  <c r="AV734" i="3"/>
  <c r="AW734" i="3"/>
  <c r="AX734" i="3"/>
  <c r="AY734" i="3"/>
  <c r="AZ734" i="3"/>
  <c r="BA734" i="3"/>
  <c r="BB734" i="3"/>
  <c r="BC734" i="3"/>
  <c r="BH734" i="3"/>
  <c r="BI734" i="3"/>
  <c r="BN734" i="3"/>
  <c r="BV734" i="3"/>
  <c r="K735" i="3"/>
  <c r="L735" i="3"/>
  <c r="M735" i="3"/>
  <c r="N735" i="3"/>
  <c r="O735" i="3"/>
  <c r="P735" i="3"/>
  <c r="T735" i="3"/>
  <c r="U735" i="3"/>
  <c r="V735" i="3"/>
  <c r="W735" i="3"/>
  <c r="X735" i="3"/>
  <c r="Y735" i="3"/>
  <c r="Z735" i="3"/>
  <c r="AA735" i="3"/>
  <c r="AB735" i="3"/>
  <c r="AD735" i="3"/>
  <c r="AE735" i="3"/>
  <c r="AF735" i="3"/>
  <c r="AG735" i="3"/>
  <c r="AH735" i="3"/>
  <c r="AI735" i="3"/>
  <c r="AJ735" i="3"/>
  <c r="AK735" i="3"/>
  <c r="AL735" i="3"/>
  <c r="AM735" i="3"/>
  <c r="AP735" i="3"/>
  <c r="AR735" i="3"/>
  <c r="AS735" i="3"/>
  <c r="AT735" i="3"/>
  <c r="AU735" i="3"/>
  <c r="AV735" i="3"/>
  <c r="AW735" i="3"/>
  <c r="AX735" i="3"/>
  <c r="AY735" i="3"/>
  <c r="AZ735" i="3"/>
  <c r="BA735" i="3"/>
  <c r="BB735" i="3"/>
  <c r="BC735" i="3"/>
  <c r="BH735" i="3"/>
  <c r="BI735" i="3"/>
  <c r="BN735" i="3"/>
  <c r="BV735" i="3"/>
  <c r="K736" i="3"/>
  <c r="L736" i="3"/>
  <c r="M736" i="3"/>
  <c r="N736" i="3"/>
  <c r="O736" i="3"/>
  <c r="P736" i="3"/>
  <c r="T736" i="3"/>
  <c r="U736" i="3"/>
  <c r="V736" i="3"/>
  <c r="W736" i="3"/>
  <c r="X736" i="3"/>
  <c r="Y736" i="3"/>
  <c r="Z736" i="3"/>
  <c r="AA736" i="3"/>
  <c r="AB736" i="3"/>
  <c r="AD736" i="3"/>
  <c r="AE736" i="3"/>
  <c r="AF736" i="3"/>
  <c r="AG736" i="3"/>
  <c r="AH736" i="3"/>
  <c r="AI736" i="3"/>
  <c r="AJ736" i="3"/>
  <c r="AK736" i="3"/>
  <c r="AL736" i="3"/>
  <c r="AM736" i="3"/>
  <c r="AP736" i="3"/>
  <c r="AR736" i="3"/>
  <c r="AS736" i="3"/>
  <c r="AT736" i="3"/>
  <c r="AU736" i="3"/>
  <c r="AV736" i="3"/>
  <c r="AW736" i="3"/>
  <c r="AX736" i="3"/>
  <c r="AY736" i="3"/>
  <c r="AZ736" i="3"/>
  <c r="BA736" i="3"/>
  <c r="BB736" i="3"/>
  <c r="BC736" i="3"/>
  <c r="BH736" i="3"/>
  <c r="BI736" i="3"/>
  <c r="BN736" i="3"/>
  <c r="BV736" i="3"/>
  <c r="K737" i="3"/>
  <c r="L737" i="3"/>
  <c r="M737" i="3"/>
  <c r="N737" i="3"/>
  <c r="O737" i="3"/>
  <c r="P737" i="3"/>
  <c r="T737" i="3"/>
  <c r="U737" i="3"/>
  <c r="V737" i="3"/>
  <c r="W737" i="3"/>
  <c r="X737" i="3"/>
  <c r="Y737" i="3"/>
  <c r="Z737" i="3"/>
  <c r="AA737" i="3"/>
  <c r="AB737" i="3"/>
  <c r="AD737" i="3"/>
  <c r="AE737" i="3"/>
  <c r="AF737" i="3"/>
  <c r="AG737" i="3"/>
  <c r="AH737" i="3"/>
  <c r="AI737" i="3"/>
  <c r="AJ737" i="3"/>
  <c r="AK737" i="3"/>
  <c r="AL737" i="3"/>
  <c r="AM737" i="3"/>
  <c r="AP737" i="3"/>
  <c r="AR737" i="3"/>
  <c r="AS737" i="3"/>
  <c r="AT737" i="3"/>
  <c r="AU737" i="3"/>
  <c r="AV737" i="3"/>
  <c r="AW737" i="3"/>
  <c r="AX737" i="3"/>
  <c r="AY737" i="3"/>
  <c r="AZ737" i="3"/>
  <c r="BA737" i="3"/>
  <c r="BB737" i="3"/>
  <c r="BC737" i="3"/>
  <c r="BH737" i="3"/>
  <c r="BI737" i="3"/>
  <c r="BN737" i="3"/>
  <c r="BV737" i="3"/>
  <c r="K738" i="3"/>
  <c r="L738" i="3"/>
  <c r="M738" i="3"/>
  <c r="N738" i="3"/>
  <c r="O738" i="3"/>
  <c r="P738" i="3"/>
  <c r="T738" i="3"/>
  <c r="U738" i="3"/>
  <c r="V738" i="3"/>
  <c r="W738" i="3"/>
  <c r="X738" i="3"/>
  <c r="Y738" i="3"/>
  <c r="Z738" i="3"/>
  <c r="AA738" i="3"/>
  <c r="AB738" i="3"/>
  <c r="AD738" i="3"/>
  <c r="AE738" i="3"/>
  <c r="AF738" i="3"/>
  <c r="AG738" i="3"/>
  <c r="AH738" i="3"/>
  <c r="AI738" i="3"/>
  <c r="AJ738" i="3"/>
  <c r="AK738" i="3"/>
  <c r="AL738" i="3"/>
  <c r="AM738" i="3"/>
  <c r="AP738" i="3"/>
  <c r="AR738" i="3"/>
  <c r="AS738" i="3"/>
  <c r="AT738" i="3"/>
  <c r="AU738" i="3"/>
  <c r="AV738" i="3"/>
  <c r="AW738" i="3"/>
  <c r="AX738" i="3"/>
  <c r="AY738" i="3"/>
  <c r="AZ738" i="3"/>
  <c r="BA738" i="3"/>
  <c r="BB738" i="3"/>
  <c r="BC738" i="3"/>
  <c r="BH738" i="3"/>
  <c r="BI738" i="3"/>
  <c r="BN738" i="3"/>
  <c r="BV738" i="3"/>
  <c r="K739" i="3"/>
  <c r="L739" i="3"/>
  <c r="M739" i="3"/>
  <c r="N739" i="3"/>
  <c r="O739" i="3"/>
  <c r="P739" i="3"/>
  <c r="T739" i="3"/>
  <c r="U739" i="3"/>
  <c r="V739" i="3"/>
  <c r="W739" i="3"/>
  <c r="X739" i="3"/>
  <c r="Y739" i="3"/>
  <c r="Z739" i="3"/>
  <c r="AA739" i="3"/>
  <c r="AB739" i="3"/>
  <c r="AD739" i="3"/>
  <c r="AE739" i="3"/>
  <c r="AF739" i="3"/>
  <c r="AG739" i="3"/>
  <c r="AH739" i="3"/>
  <c r="AI739" i="3"/>
  <c r="AJ739" i="3"/>
  <c r="AK739" i="3"/>
  <c r="AL739" i="3"/>
  <c r="AM739" i="3"/>
  <c r="AP739" i="3"/>
  <c r="AR739" i="3"/>
  <c r="AS739" i="3"/>
  <c r="AT739" i="3"/>
  <c r="AU739" i="3"/>
  <c r="AV739" i="3"/>
  <c r="AW739" i="3"/>
  <c r="AX739" i="3"/>
  <c r="AY739" i="3"/>
  <c r="AZ739" i="3"/>
  <c r="BA739" i="3"/>
  <c r="BB739" i="3"/>
  <c r="BC739" i="3"/>
  <c r="BH739" i="3"/>
  <c r="BI739" i="3"/>
  <c r="BN739" i="3"/>
  <c r="BV739" i="3"/>
  <c r="K740" i="3"/>
  <c r="L740" i="3"/>
  <c r="M740" i="3"/>
  <c r="N740" i="3"/>
  <c r="O740" i="3"/>
  <c r="P740" i="3"/>
  <c r="T740" i="3"/>
  <c r="U740" i="3"/>
  <c r="V740" i="3"/>
  <c r="W740" i="3"/>
  <c r="X740" i="3"/>
  <c r="Y740" i="3"/>
  <c r="Z740" i="3"/>
  <c r="AA740" i="3"/>
  <c r="AB740" i="3"/>
  <c r="AD740" i="3"/>
  <c r="AE740" i="3"/>
  <c r="AF740" i="3"/>
  <c r="AG740" i="3"/>
  <c r="AH740" i="3"/>
  <c r="AI740" i="3"/>
  <c r="AJ740" i="3"/>
  <c r="AK740" i="3"/>
  <c r="AL740" i="3"/>
  <c r="AM740" i="3"/>
  <c r="AP740" i="3"/>
  <c r="AR740" i="3"/>
  <c r="AS740" i="3"/>
  <c r="AT740" i="3"/>
  <c r="AU740" i="3"/>
  <c r="AV740" i="3"/>
  <c r="AW740" i="3"/>
  <c r="AX740" i="3"/>
  <c r="AY740" i="3"/>
  <c r="AZ740" i="3"/>
  <c r="BA740" i="3"/>
  <c r="BB740" i="3"/>
  <c r="BC740" i="3"/>
  <c r="BH740" i="3"/>
  <c r="BI740" i="3"/>
  <c r="BN740" i="3"/>
  <c r="BV740" i="3"/>
  <c r="K741" i="3"/>
  <c r="L741" i="3"/>
  <c r="M741" i="3"/>
  <c r="N741" i="3"/>
  <c r="O741" i="3"/>
  <c r="P741" i="3"/>
  <c r="T741" i="3"/>
  <c r="U741" i="3"/>
  <c r="V741" i="3"/>
  <c r="W741" i="3"/>
  <c r="X741" i="3"/>
  <c r="Y741" i="3"/>
  <c r="Z741" i="3"/>
  <c r="AA741" i="3"/>
  <c r="AB741" i="3"/>
  <c r="AD741" i="3"/>
  <c r="AE741" i="3"/>
  <c r="AF741" i="3"/>
  <c r="AG741" i="3"/>
  <c r="AH741" i="3"/>
  <c r="AI741" i="3"/>
  <c r="AJ741" i="3"/>
  <c r="AK741" i="3"/>
  <c r="AL741" i="3"/>
  <c r="AM741" i="3"/>
  <c r="AP741" i="3"/>
  <c r="AR741" i="3"/>
  <c r="AS741" i="3"/>
  <c r="AT741" i="3"/>
  <c r="AU741" i="3"/>
  <c r="AV741" i="3"/>
  <c r="AW741" i="3"/>
  <c r="AX741" i="3"/>
  <c r="AY741" i="3"/>
  <c r="AZ741" i="3"/>
  <c r="BA741" i="3"/>
  <c r="BB741" i="3"/>
  <c r="BC741" i="3"/>
  <c r="BH741" i="3"/>
  <c r="BI741" i="3"/>
  <c r="BN741" i="3"/>
  <c r="BV741" i="3"/>
  <c r="K742" i="3"/>
  <c r="L742" i="3"/>
  <c r="M742" i="3"/>
  <c r="N742" i="3"/>
  <c r="O742" i="3"/>
  <c r="P742" i="3"/>
  <c r="T742" i="3"/>
  <c r="U742" i="3"/>
  <c r="V742" i="3"/>
  <c r="W742" i="3"/>
  <c r="X742" i="3"/>
  <c r="Y742" i="3"/>
  <c r="Z742" i="3"/>
  <c r="AA742" i="3"/>
  <c r="AB742" i="3"/>
  <c r="AD742" i="3"/>
  <c r="AE742" i="3"/>
  <c r="AF742" i="3"/>
  <c r="AG742" i="3"/>
  <c r="AH742" i="3"/>
  <c r="AI742" i="3"/>
  <c r="AJ742" i="3"/>
  <c r="AK742" i="3"/>
  <c r="AL742" i="3"/>
  <c r="AM742" i="3"/>
  <c r="AP742" i="3"/>
  <c r="AR742" i="3"/>
  <c r="AS742" i="3"/>
  <c r="AT742" i="3"/>
  <c r="AU742" i="3"/>
  <c r="AV742" i="3"/>
  <c r="AW742" i="3"/>
  <c r="AX742" i="3"/>
  <c r="AY742" i="3"/>
  <c r="AZ742" i="3"/>
  <c r="BA742" i="3"/>
  <c r="BB742" i="3"/>
  <c r="BC742" i="3"/>
  <c r="BH742" i="3"/>
  <c r="BI742" i="3"/>
  <c r="BN742" i="3"/>
  <c r="BV742" i="3"/>
  <c r="K743" i="3"/>
  <c r="L743" i="3"/>
  <c r="M743" i="3"/>
  <c r="N743" i="3"/>
  <c r="O743" i="3"/>
  <c r="P743" i="3"/>
  <c r="T743" i="3"/>
  <c r="U743" i="3"/>
  <c r="V743" i="3"/>
  <c r="W743" i="3"/>
  <c r="X743" i="3"/>
  <c r="Y743" i="3"/>
  <c r="Z743" i="3"/>
  <c r="AA743" i="3"/>
  <c r="AB743" i="3"/>
  <c r="AD743" i="3"/>
  <c r="AE743" i="3"/>
  <c r="AF743" i="3"/>
  <c r="AG743" i="3"/>
  <c r="AH743" i="3"/>
  <c r="AI743" i="3"/>
  <c r="AJ743" i="3"/>
  <c r="AK743" i="3"/>
  <c r="AL743" i="3"/>
  <c r="AM743" i="3"/>
  <c r="AP743" i="3"/>
  <c r="AR743" i="3"/>
  <c r="AS743" i="3"/>
  <c r="AT743" i="3"/>
  <c r="AU743" i="3"/>
  <c r="AV743" i="3"/>
  <c r="AW743" i="3"/>
  <c r="AX743" i="3"/>
  <c r="AY743" i="3"/>
  <c r="AZ743" i="3"/>
  <c r="BA743" i="3"/>
  <c r="BB743" i="3"/>
  <c r="BC743" i="3"/>
  <c r="BH743" i="3"/>
  <c r="BI743" i="3"/>
  <c r="BN743" i="3"/>
  <c r="BV743" i="3"/>
  <c r="K744" i="3"/>
  <c r="L744" i="3"/>
  <c r="M744" i="3"/>
  <c r="N744" i="3"/>
  <c r="O744" i="3"/>
  <c r="P744" i="3"/>
  <c r="T744" i="3"/>
  <c r="U744" i="3"/>
  <c r="V744" i="3"/>
  <c r="W744" i="3"/>
  <c r="X744" i="3"/>
  <c r="Y744" i="3"/>
  <c r="Z744" i="3"/>
  <c r="AA744" i="3"/>
  <c r="AB744" i="3"/>
  <c r="AD744" i="3"/>
  <c r="AE744" i="3"/>
  <c r="AF744" i="3"/>
  <c r="AG744" i="3"/>
  <c r="AH744" i="3"/>
  <c r="AI744" i="3"/>
  <c r="AJ744" i="3"/>
  <c r="AK744" i="3"/>
  <c r="AL744" i="3"/>
  <c r="AM744" i="3"/>
  <c r="AP744" i="3"/>
  <c r="AR744" i="3"/>
  <c r="AS744" i="3"/>
  <c r="AT744" i="3"/>
  <c r="AU744" i="3"/>
  <c r="AV744" i="3"/>
  <c r="AW744" i="3"/>
  <c r="AX744" i="3"/>
  <c r="AY744" i="3"/>
  <c r="AZ744" i="3"/>
  <c r="BA744" i="3"/>
  <c r="BB744" i="3"/>
  <c r="BC744" i="3"/>
  <c r="BH744" i="3"/>
  <c r="BI744" i="3"/>
  <c r="BN744" i="3"/>
  <c r="BV744" i="3"/>
  <c r="K745" i="3"/>
  <c r="L745" i="3"/>
  <c r="M745" i="3"/>
  <c r="N745" i="3"/>
  <c r="O745" i="3"/>
  <c r="P745" i="3"/>
  <c r="T745" i="3"/>
  <c r="U745" i="3"/>
  <c r="V745" i="3"/>
  <c r="W745" i="3"/>
  <c r="X745" i="3"/>
  <c r="Y745" i="3"/>
  <c r="Z745" i="3"/>
  <c r="AA745" i="3"/>
  <c r="AB745" i="3"/>
  <c r="AD745" i="3"/>
  <c r="AE745" i="3"/>
  <c r="AF745" i="3"/>
  <c r="AG745" i="3"/>
  <c r="AH745" i="3"/>
  <c r="AI745" i="3"/>
  <c r="AJ745" i="3"/>
  <c r="AK745" i="3"/>
  <c r="AL745" i="3"/>
  <c r="AM745" i="3"/>
  <c r="AP745" i="3"/>
  <c r="AR745" i="3"/>
  <c r="AS745" i="3"/>
  <c r="AT745" i="3"/>
  <c r="AU745" i="3"/>
  <c r="AV745" i="3"/>
  <c r="AW745" i="3"/>
  <c r="AX745" i="3"/>
  <c r="AY745" i="3"/>
  <c r="AZ745" i="3"/>
  <c r="BA745" i="3"/>
  <c r="BB745" i="3"/>
  <c r="BC745" i="3"/>
  <c r="BH745" i="3"/>
  <c r="BI745" i="3"/>
  <c r="BN745" i="3"/>
  <c r="BV745" i="3"/>
  <c r="K746" i="3"/>
  <c r="L746" i="3"/>
  <c r="M746" i="3"/>
  <c r="N746" i="3"/>
  <c r="O746" i="3"/>
  <c r="P746" i="3"/>
  <c r="T746" i="3"/>
  <c r="U746" i="3"/>
  <c r="V746" i="3"/>
  <c r="W746" i="3"/>
  <c r="X746" i="3"/>
  <c r="Y746" i="3"/>
  <c r="Z746" i="3"/>
  <c r="AA746" i="3"/>
  <c r="AB746" i="3"/>
  <c r="AD746" i="3"/>
  <c r="AE746" i="3"/>
  <c r="AF746" i="3"/>
  <c r="AG746" i="3"/>
  <c r="AH746" i="3"/>
  <c r="AI746" i="3"/>
  <c r="AJ746" i="3"/>
  <c r="AK746" i="3"/>
  <c r="AL746" i="3"/>
  <c r="AM746" i="3"/>
  <c r="AP746" i="3"/>
  <c r="AR746" i="3"/>
  <c r="AS746" i="3"/>
  <c r="AT746" i="3"/>
  <c r="AU746" i="3"/>
  <c r="AV746" i="3"/>
  <c r="AW746" i="3"/>
  <c r="AX746" i="3"/>
  <c r="AY746" i="3"/>
  <c r="AZ746" i="3"/>
  <c r="BA746" i="3"/>
  <c r="BB746" i="3"/>
  <c r="BC746" i="3"/>
  <c r="BH746" i="3"/>
  <c r="BI746" i="3"/>
  <c r="BN746" i="3"/>
  <c r="BV746" i="3"/>
  <c r="K747" i="3"/>
  <c r="L747" i="3"/>
  <c r="M747" i="3"/>
  <c r="N747" i="3"/>
  <c r="O747" i="3"/>
  <c r="P747" i="3"/>
  <c r="T747" i="3"/>
  <c r="U747" i="3"/>
  <c r="V747" i="3"/>
  <c r="W747" i="3"/>
  <c r="X747" i="3"/>
  <c r="Y747" i="3"/>
  <c r="Z747" i="3"/>
  <c r="AA747" i="3"/>
  <c r="AB747" i="3"/>
  <c r="AD747" i="3"/>
  <c r="AE747" i="3"/>
  <c r="AF747" i="3"/>
  <c r="AG747" i="3"/>
  <c r="AH747" i="3"/>
  <c r="AI747" i="3"/>
  <c r="AJ747" i="3"/>
  <c r="AK747" i="3"/>
  <c r="AL747" i="3"/>
  <c r="AM747" i="3"/>
  <c r="AP747" i="3"/>
  <c r="AR747" i="3"/>
  <c r="AS747" i="3"/>
  <c r="AT747" i="3"/>
  <c r="AU747" i="3"/>
  <c r="AV747" i="3"/>
  <c r="AW747" i="3"/>
  <c r="AX747" i="3"/>
  <c r="AY747" i="3"/>
  <c r="AZ747" i="3"/>
  <c r="BA747" i="3"/>
  <c r="BB747" i="3"/>
  <c r="BC747" i="3"/>
  <c r="BH747" i="3"/>
  <c r="BI747" i="3"/>
  <c r="BN747" i="3"/>
  <c r="BV747" i="3"/>
  <c r="K748" i="3"/>
  <c r="L748" i="3"/>
  <c r="M748" i="3"/>
  <c r="N748" i="3"/>
  <c r="O748" i="3"/>
  <c r="P748" i="3"/>
  <c r="T748" i="3"/>
  <c r="U748" i="3"/>
  <c r="V748" i="3"/>
  <c r="W748" i="3"/>
  <c r="X748" i="3"/>
  <c r="Y748" i="3"/>
  <c r="Z748" i="3"/>
  <c r="AA748" i="3"/>
  <c r="AB748" i="3"/>
  <c r="AD748" i="3"/>
  <c r="AE748" i="3"/>
  <c r="AF748" i="3"/>
  <c r="AG748" i="3"/>
  <c r="AH748" i="3"/>
  <c r="AI748" i="3"/>
  <c r="AJ748" i="3"/>
  <c r="AK748" i="3"/>
  <c r="AL748" i="3"/>
  <c r="AM748" i="3"/>
  <c r="AP748" i="3"/>
  <c r="AR748" i="3"/>
  <c r="AS748" i="3"/>
  <c r="AT748" i="3"/>
  <c r="AU748" i="3"/>
  <c r="AV748" i="3"/>
  <c r="AW748" i="3"/>
  <c r="AX748" i="3"/>
  <c r="AY748" i="3"/>
  <c r="AZ748" i="3"/>
  <c r="BA748" i="3"/>
  <c r="BB748" i="3"/>
  <c r="BC748" i="3"/>
  <c r="BH748" i="3"/>
  <c r="BI748" i="3"/>
  <c r="BN748" i="3"/>
  <c r="BV748" i="3"/>
  <c r="K749" i="3"/>
  <c r="L749" i="3"/>
  <c r="M749" i="3"/>
  <c r="N749" i="3"/>
  <c r="O749" i="3"/>
  <c r="P749" i="3"/>
  <c r="T749" i="3"/>
  <c r="U749" i="3"/>
  <c r="V749" i="3"/>
  <c r="W749" i="3"/>
  <c r="X749" i="3"/>
  <c r="Y749" i="3"/>
  <c r="Z749" i="3"/>
  <c r="AA749" i="3"/>
  <c r="AB749" i="3"/>
  <c r="AD749" i="3"/>
  <c r="AE749" i="3"/>
  <c r="AF749" i="3"/>
  <c r="AG749" i="3"/>
  <c r="AH749" i="3"/>
  <c r="AI749" i="3"/>
  <c r="AJ749" i="3"/>
  <c r="AK749" i="3"/>
  <c r="AL749" i="3"/>
  <c r="AM749" i="3"/>
  <c r="AP749" i="3"/>
  <c r="AR749" i="3"/>
  <c r="AS749" i="3"/>
  <c r="AT749" i="3"/>
  <c r="AU749" i="3"/>
  <c r="AV749" i="3"/>
  <c r="AW749" i="3"/>
  <c r="AX749" i="3"/>
  <c r="AY749" i="3"/>
  <c r="AZ749" i="3"/>
  <c r="BA749" i="3"/>
  <c r="BB749" i="3"/>
  <c r="BC749" i="3"/>
  <c r="BH749" i="3"/>
  <c r="BI749" i="3"/>
  <c r="BN749" i="3"/>
  <c r="BV749" i="3"/>
  <c r="K750" i="3"/>
  <c r="L750" i="3"/>
  <c r="M750" i="3"/>
  <c r="N750" i="3"/>
  <c r="O750" i="3"/>
  <c r="P750" i="3"/>
  <c r="T750" i="3"/>
  <c r="U750" i="3"/>
  <c r="V750" i="3"/>
  <c r="W750" i="3"/>
  <c r="X750" i="3"/>
  <c r="Y750" i="3"/>
  <c r="Z750" i="3"/>
  <c r="AA750" i="3"/>
  <c r="AB750" i="3"/>
  <c r="AD750" i="3"/>
  <c r="AE750" i="3"/>
  <c r="AF750" i="3"/>
  <c r="AG750" i="3"/>
  <c r="AH750" i="3"/>
  <c r="AI750" i="3"/>
  <c r="AJ750" i="3"/>
  <c r="AK750" i="3"/>
  <c r="AL750" i="3"/>
  <c r="AM750" i="3"/>
  <c r="AP750" i="3"/>
  <c r="AR750" i="3"/>
  <c r="AS750" i="3"/>
  <c r="AT750" i="3"/>
  <c r="AU750" i="3"/>
  <c r="AV750" i="3"/>
  <c r="AW750" i="3"/>
  <c r="AX750" i="3"/>
  <c r="AY750" i="3"/>
  <c r="AZ750" i="3"/>
  <c r="BA750" i="3"/>
  <c r="BB750" i="3"/>
  <c r="BC750" i="3"/>
  <c r="BH750" i="3"/>
  <c r="BI750" i="3"/>
  <c r="BN750" i="3"/>
  <c r="BV750" i="3"/>
  <c r="K751" i="3"/>
  <c r="L751" i="3"/>
  <c r="M751" i="3"/>
  <c r="N751" i="3"/>
  <c r="O751" i="3"/>
  <c r="P751" i="3"/>
  <c r="T751" i="3"/>
  <c r="U751" i="3"/>
  <c r="V751" i="3"/>
  <c r="W751" i="3"/>
  <c r="X751" i="3"/>
  <c r="Y751" i="3"/>
  <c r="Z751" i="3"/>
  <c r="AA751" i="3"/>
  <c r="AB751" i="3"/>
  <c r="AD751" i="3"/>
  <c r="AE751" i="3"/>
  <c r="AF751" i="3"/>
  <c r="AG751" i="3"/>
  <c r="AH751" i="3"/>
  <c r="AI751" i="3"/>
  <c r="AJ751" i="3"/>
  <c r="AK751" i="3"/>
  <c r="AL751" i="3"/>
  <c r="AM751" i="3"/>
  <c r="AP751" i="3"/>
  <c r="AR751" i="3"/>
  <c r="AS751" i="3"/>
  <c r="AT751" i="3"/>
  <c r="AU751" i="3"/>
  <c r="AV751" i="3"/>
  <c r="AW751" i="3"/>
  <c r="AX751" i="3"/>
  <c r="AY751" i="3"/>
  <c r="AZ751" i="3"/>
  <c r="BA751" i="3"/>
  <c r="BB751" i="3"/>
  <c r="BC751" i="3"/>
  <c r="BH751" i="3"/>
  <c r="BI751" i="3"/>
  <c r="BN751" i="3"/>
  <c r="BV751" i="3"/>
  <c r="K752" i="3"/>
  <c r="L752" i="3"/>
  <c r="M752" i="3"/>
  <c r="N752" i="3"/>
  <c r="O752" i="3"/>
  <c r="P752" i="3"/>
  <c r="T752" i="3"/>
  <c r="U752" i="3"/>
  <c r="V752" i="3"/>
  <c r="W752" i="3"/>
  <c r="X752" i="3"/>
  <c r="Y752" i="3"/>
  <c r="Z752" i="3"/>
  <c r="AA752" i="3"/>
  <c r="AB752" i="3"/>
  <c r="AD752" i="3"/>
  <c r="AE752" i="3"/>
  <c r="AF752" i="3"/>
  <c r="AG752" i="3"/>
  <c r="AH752" i="3"/>
  <c r="AI752" i="3"/>
  <c r="AJ752" i="3"/>
  <c r="AK752" i="3"/>
  <c r="AL752" i="3"/>
  <c r="AM752" i="3"/>
  <c r="AP752" i="3"/>
  <c r="AR752" i="3"/>
  <c r="AS752" i="3"/>
  <c r="AT752" i="3"/>
  <c r="AU752" i="3"/>
  <c r="AV752" i="3"/>
  <c r="AW752" i="3"/>
  <c r="AX752" i="3"/>
  <c r="AY752" i="3"/>
  <c r="AZ752" i="3"/>
  <c r="BA752" i="3"/>
  <c r="BB752" i="3"/>
  <c r="BC752" i="3"/>
  <c r="BH752" i="3"/>
  <c r="BI752" i="3"/>
  <c r="BN752" i="3"/>
  <c r="BV752" i="3"/>
  <c r="K753" i="3"/>
  <c r="L753" i="3"/>
  <c r="M753" i="3"/>
  <c r="N753" i="3"/>
  <c r="O753" i="3"/>
  <c r="P753" i="3"/>
  <c r="T753" i="3"/>
  <c r="U753" i="3"/>
  <c r="V753" i="3"/>
  <c r="W753" i="3"/>
  <c r="X753" i="3"/>
  <c r="Y753" i="3"/>
  <c r="Z753" i="3"/>
  <c r="AA753" i="3"/>
  <c r="AB753" i="3"/>
  <c r="AD753" i="3"/>
  <c r="AE753" i="3"/>
  <c r="AF753" i="3"/>
  <c r="AG753" i="3"/>
  <c r="AH753" i="3"/>
  <c r="AI753" i="3"/>
  <c r="AJ753" i="3"/>
  <c r="AK753" i="3"/>
  <c r="AL753" i="3"/>
  <c r="AM753" i="3"/>
  <c r="AP753" i="3"/>
  <c r="AR753" i="3"/>
  <c r="AS753" i="3"/>
  <c r="AT753" i="3"/>
  <c r="AU753" i="3"/>
  <c r="AV753" i="3"/>
  <c r="AW753" i="3"/>
  <c r="AX753" i="3"/>
  <c r="AY753" i="3"/>
  <c r="AZ753" i="3"/>
  <c r="BA753" i="3"/>
  <c r="BB753" i="3"/>
  <c r="BC753" i="3"/>
  <c r="BH753" i="3"/>
  <c r="BI753" i="3"/>
  <c r="BN753" i="3"/>
  <c r="BV753" i="3"/>
  <c r="K754" i="3"/>
  <c r="L754" i="3"/>
  <c r="M754" i="3"/>
  <c r="N754" i="3"/>
  <c r="O754" i="3"/>
  <c r="P754" i="3"/>
  <c r="T754" i="3"/>
  <c r="U754" i="3"/>
  <c r="V754" i="3"/>
  <c r="W754" i="3"/>
  <c r="X754" i="3"/>
  <c r="Y754" i="3"/>
  <c r="Z754" i="3"/>
  <c r="AA754" i="3"/>
  <c r="AB754" i="3"/>
  <c r="AD754" i="3"/>
  <c r="AE754" i="3"/>
  <c r="AF754" i="3"/>
  <c r="AG754" i="3"/>
  <c r="AH754" i="3"/>
  <c r="AI754" i="3"/>
  <c r="AJ754" i="3"/>
  <c r="AK754" i="3"/>
  <c r="AL754" i="3"/>
  <c r="AM754" i="3"/>
  <c r="AP754" i="3"/>
  <c r="AR754" i="3"/>
  <c r="AS754" i="3"/>
  <c r="AT754" i="3"/>
  <c r="AU754" i="3"/>
  <c r="AV754" i="3"/>
  <c r="AW754" i="3"/>
  <c r="AX754" i="3"/>
  <c r="AY754" i="3"/>
  <c r="AZ754" i="3"/>
  <c r="BA754" i="3"/>
  <c r="BB754" i="3"/>
  <c r="BC754" i="3"/>
  <c r="BH754" i="3"/>
  <c r="BI754" i="3"/>
  <c r="BN754" i="3"/>
  <c r="BV754" i="3"/>
  <c r="K755" i="3"/>
  <c r="L755" i="3"/>
  <c r="M755" i="3"/>
  <c r="N755" i="3"/>
  <c r="O755" i="3"/>
  <c r="P755" i="3"/>
  <c r="T755" i="3"/>
  <c r="U755" i="3"/>
  <c r="V755" i="3"/>
  <c r="W755" i="3"/>
  <c r="X755" i="3"/>
  <c r="Y755" i="3"/>
  <c r="Z755" i="3"/>
  <c r="AA755" i="3"/>
  <c r="AB755" i="3"/>
  <c r="AD755" i="3"/>
  <c r="AE755" i="3"/>
  <c r="AF755" i="3"/>
  <c r="AG755" i="3"/>
  <c r="AH755" i="3"/>
  <c r="AI755" i="3"/>
  <c r="AJ755" i="3"/>
  <c r="AK755" i="3"/>
  <c r="AL755" i="3"/>
  <c r="AM755" i="3"/>
  <c r="AP755" i="3"/>
  <c r="AR755" i="3"/>
  <c r="AS755" i="3"/>
  <c r="AT755" i="3"/>
  <c r="AU755" i="3"/>
  <c r="AV755" i="3"/>
  <c r="AW755" i="3"/>
  <c r="AX755" i="3"/>
  <c r="AY755" i="3"/>
  <c r="AZ755" i="3"/>
  <c r="BA755" i="3"/>
  <c r="BB755" i="3"/>
  <c r="BC755" i="3"/>
  <c r="BH755" i="3"/>
  <c r="BI755" i="3"/>
  <c r="BN755" i="3"/>
  <c r="BV755" i="3"/>
  <c r="K756" i="3"/>
  <c r="L756" i="3"/>
  <c r="M756" i="3"/>
  <c r="N756" i="3"/>
  <c r="O756" i="3"/>
  <c r="P756" i="3"/>
  <c r="T756" i="3"/>
  <c r="U756" i="3"/>
  <c r="V756" i="3"/>
  <c r="W756" i="3"/>
  <c r="X756" i="3"/>
  <c r="Y756" i="3"/>
  <c r="Z756" i="3"/>
  <c r="AA756" i="3"/>
  <c r="AB756" i="3"/>
  <c r="AD756" i="3"/>
  <c r="AE756" i="3"/>
  <c r="AF756" i="3"/>
  <c r="AG756" i="3"/>
  <c r="AH756" i="3"/>
  <c r="AI756" i="3"/>
  <c r="AJ756" i="3"/>
  <c r="AK756" i="3"/>
  <c r="AL756" i="3"/>
  <c r="AM756" i="3"/>
  <c r="AP756" i="3"/>
  <c r="AR756" i="3"/>
  <c r="AS756" i="3"/>
  <c r="AT756" i="3"/>
  <c r="AU756" i="3"/>
  <c r="AV756" i="3"/>
  <c r="AW756" i="3"/>
  <c r="AX756" i="3"/>
  <c r="AY756" i="3"/>
  <c r="AZ756" i="3"/>
  <c r="BA756" i="3"/>
  <c r="BB756" i="3"/>
  <c r="BC756" i="3"/>
  <c r="BH756" i="3"/>
  <c r="BI756" i="3"/>
  <c r="BN756" i="3"/>
  <c r="BV756" i="3"/>
  <c r="K757" i="3"/>
  <c r="L757" i="3"/>
  <c r="M757" i="3"/>
  <c r="N757" i="3"/>
  <c r="O757" i="3"/>
  <c r="P757" i="3"/>
  <c r="T757" i="3"/>
  <c r="U757" i="3"/>
  <c r="V757" i="3"/>
  <c r="W757" i="3"/>
  <c r="X757" i="3"/>
  <c r="Y757" i="3"/>
  <c r="Z757" i="3"/>
  <c r="AA757" i="3"/>
  <c r="AB757" i="3"/>
  <c r="AD757" i="3"/>
  <c r="AE757" i="3"/>
  <c r="AF757" i="3"/>
  <c r="AG757" i="3"/>
  <c r="AH757" i="3"/>
  <c r="AI757" i="3"/>
  <c r="AJ757" i="3"/>
  <c r="AK757" i="3"/>
  <c r="AL757" i="3"/>
  <c r="AM757" i="3"/>
  <c r="AP757" i="3"/>
  <c r="AR757" i="3"/>
  <c r="AS757" i="3"/>
  <c r="AT757" i="3"/>
  <c r="AU757" i="3"/>
  <c r="AV757" i="3"/>
  <c r="AW757" i="3"/>
  <c r="AX757" i="3"/>
  <c r="AY757" i="3"/>
  <c r="AZ757" i="3"/>
  <c r="BA757" i="3"/>
  <c r="BB757" i="3"/>
  <c r="BC757" i="3"/>
  <c r="BH757" i="3"/>
  <c r="BI757" i="3"/>
  <c r="BN757" i="3"/>
  <c r="BV757" i="3"/>
  <c r="K758" i="3"/>
  <c r="L758" i="3"/>
  <c r="M758" i="3"/>
  <c r="N758" i="3"/>
  <c r="O758" i="3"/>
  <c r="P758" i="3"/>
  <c r="T758" i="3"/>
  <c r="U758" i="3"/>
  <c r="V758" i="3"/>
  <c r="W758" i="3"/>
  <c r="X758" i="3"/>
  <c r="Y758" i="3"/>
  <c r="Z758" i="3"/>
  <c r="AA758" i="3"/>
  <c r="AB758" i="3"/>
  <c r="AD758" i="3"/>
  <c r="AE758" i="3"/>
  <c r="AF758" i="3"/>
  <c r="AG758" i="3"/>
  <c r="AH758" i="3"/>
  <c r="AI758" i="3"/>
  <c r="AJ758" i="3"/>
  <c r="AK758" i="3"/>
  <c r="AL758" i="3"/>
  <c r="AM758" i="3"/>
  <c r="AP758" i="3"/>
  <c r="AR758" i="3"/>
  <c r="AS758" i="3"/>
  <c r="AT758" i="3"/>
  <c r="AU758" i="3"/>
  <c r="AV758" i="3"/>
  <c r="AW758" i="3"/>
  <c r="AX758" i="3"/>
  <c r="AY758" i="3"/>
  <c r="AZ758" i="3"/>
  <c r="BA758" i="3"/>
  <c r="BB758" i="3"/>
  <c r="BC758" i="3"/>
  <c r="BH758" i="3"/>
  <c r="BI758" i="3"/>
  <c r="BN758" i="3"/>
  <c r="BV758" i="3"/>
  <c r="K759" i="3"/>
  <c r="L759" i="3"/>
  <c r="M759" i="3"/>
  <c r="N759" i="3"/>
  <c r="O759" i="3"/>
  <c r="P759" i="3"/>
  <c r="T759" i="3"/>
  <c r="U759" i="3"/>
  <c r="V759" i="3"/>
  <c r="W759" i="3"/>
  <c r="X759" i="3"/>
  <c r="Y759" i="3"/>
  <c r="Z759" i="3"/>
  <c r="AA759" i="3"/>
  <c r="AB759" i="3"/>
  <c r="AD759" i="3"/>
  <c r="AE759" i="3"/>
  <c r="AF759" i="3"/>
  <c r="AG759" i="3"/>
  <c r="AH759" i="3"/>
  <c r="AI759" i="3"/>
  <c r="AJ759" i="3"/>
  <c r="AK759" i="3"/>
  <c r="AL759" i="3"/>
  <c r="AM759" i="3"/>
  <c r="AP759" i="3"/>
  <c r="AR759" i="3"/>
  <c r="AS759" i="3"/>
  <c r="AT759" i="3"/>
  <c r="AU759" i="3"/>
  <c r="AV759" i="3"/>
  <c r="AW759" i="3"/>
  <c r="AX759" i="3"/>
  <c r="AY759" i="3"/>
  <c r="AZ759" i="3"/>
  <c r="BA759" i="3"/>
  <c r="BB759" i="3"/>
  <c r="BC759" i="3"/>
  <c r="BH759" i="3"/>
  <c r="BI759" i="3"/>
  <c r="BN759" i="3"/>
  <c r="BV759" i="3"/>
  <c r="K760" i="3"/>
  <c r="L760" i="3"/>
  <c r="M760" i="3"/>
  <c r="N760" i="3"/>
  <c r="O760" i="3"/>
  <c r="P760" i="3"/>
  <c r="T760" i="3"/>
  <c r="U760" i="3"/>
  <c r="V760" i="3"/>
  <c r="W760" i="3"/>
  <c r="X760" i="3"/>
  <c r="Y760" i="3"/>
  <c r="Z760" i="3"/>
  <c r="AA760" i="3"/>
  <c r="AB760" i="3"/>
  <c r="AD760" i="3"/>
  <c r="AE760" i="3"/>
  <c r="AF760" i="3"/>
  <c r="AG760" i="3"/>
  <c r="AH760" i="3"/>
  <c r="AI760" i="3"/>
  <c r="AJ760" i="3"/>
  <c r="AK760" i="3"/>
  <c r="AL760" i="3"/>
  <c r="AM760" i="3"/>
  <c r="AP760" i="3"/>
  <c r="AR760" i="3"/>
  <c r="AS760" i="3"/>
  <c r="AT760" i="3"/>
  <c r="AU760" i="3"/>
  <c r="AV760" i="3"/>
  <c r="AW760" i="3"/>
  <c r="AX760" i="3"/>
  <c r="AY760" i="3"/>
  <c r="AZ760" i="3"/>
  <c r="BA760" i="3"/>
  <c r="BB760" i="3"/>
  <c r="BC760" i="3"/>
  <c r="BH760" i="3"/>
  <c r="BI760" i="3"/>
  <c r="BN760" i="3"/>
  <c r="BV760" i="3"/>
  <c r="K761" i="3"/>
  <c r="L761" i="3"/>
  <c r="M761" i="3"/>
  <c r="N761" i="3"/>
  <c r="O761" i="3"/>
  <c r="P761" i="3"/>
  <c r="T761" i="3"/>
  <c r="U761" i="3"/>
  <c r="V761" i="3"/>
  <c r="W761" i="3"/>
  <c r="X761" i="3"/>
  <c r="Y761" i="3"/>
  <c r="Z761" i="3"/>
  <c r="AA761" i="3"/>
  <c r="AB761" i="3"/>
  <c r="AD761" i="3"/>
  <c r="AE761" i="3"/>
  <c r="AF761" i="3"/>
  <c r="AG761" i="3"/>
  <c r="AH761" i="3"/>
  <c r="AI761" i="3"/>
  <c r="AJ761" i="3"/>
  <c r="AK761" i="3"/>
  <c r="AL761" i="3"/>
  <c r="AM761" i="3"/>
  <c r="AP761" i="3"/>
  <c r="AR761" i="3"/>
  <c r="AS761" i="3"/>
  <c r="AT761" i="3"/>
  <c r="AU761" i="3"/>
  <c r="AV761" i="3"/>
  <c r="AW761" i="3"/>
  <c r="AX761" i="3"/>
  <c r="AY761" i="3"/>
  <c r="AZ761" i="3"/>
  <c r="BA761" i="3"/>
  <c r="BB761" i="3"/>
  <c r="BC761" i="3"/>
  <c r="BH761" i="3"/>
  <c r="BI761" i="3"/>
  <c r="BN761" i="3"/>
  <c r="BV761" i="3"/>
  <c r="K762" i="3"/>
  <c r="L762" i="3"/>
  <c r="M762" i="3"/>
  <c r="N762" i="3"/>
  <c r="O762" i="3"/>
  <c r="P762" i="3"/>
  <c r="T762" i="3"/>
  <c r="U762" i="3"/>
  <c r="V762" i="3"/>
  <c r="W762" i="3"/>
  <c r="X762" i="3"/>
  <c r="Y762" i="3"/>
  <c r="Z762" i="3"/>
  <c r="AA762" i="3"/>
  <c r="AB762" i="3"/>
  <c r="AD762" i="3"/>
  <c r="AE762" i="3"/>
  <c r="AF762" i="3"/>
  <c r="AG762" i="3"/>
  <c r="AH762" i="3"/>
  <c r="AI762" i="3"/>
  <c r="AJ762" i="3"/>
  <c r="AK762" i="3"/>
  <c r="AL762" i="3"/>
  <c r="AM762" i="3"/>
  <c r="AP762" i="3"/>
  <c r="AR762" i="3"/>
  <c r="AS762" i="3"/>
  <c r="AT762" i="3"/>
  <c r="AU762" i="3"/>
  <c r="AV762" i="3"/>
  <c r="AW762" i="3"/>
  <c r="AX762" i="3"/>
  <c r="AY762" i="3"/>
  <c r="AZ762" i="3"/>
  <c r="BA762" i="3"/>
  <c r="BB762" i="3"/>
  <c r="BC762" i="3"/>
  <c r="BH762" i="3"/>
  <c r="BI762" i="3"/>
  <c r="BN762" i="3"/>
  <c r="BV762" i="3"/>
  <c r="K763" i="3"/>
  <c r="L763" i="3"/>
  <c r="M763" i="3"/>
  <c r="N763" i="3"/>
  <c r="O763" i="3"/>
  <c r="P763" i="3"/>
  <c r="T763" i="3"/>
  <c r="U763" i="3"/>
  <c r="V763" i="3"/>
  <c r="W763" i="3"/>
  <c r="X763" i="3"/>
  <c r="Y763" i="3"/>
  <c r="Z763" i="3"/>
  <c r="AA763" i="3"/>
  <c r="AB763" i="3"/>
  <c r="AD763" i="3"/>
  <c r="AE763" i="3"/>
  <c r="AF763" i="3"/>
  <c r="AG763" i="3"/>
  <c r="AH763" i="3"/>
  <c r="AI763" i="3"/>
  <c r="AJ763" i="3"/>
  <c r="AK763" i="3"/>
  <c r="AL763" i="3"/>
  <c r="AM763" i="3"/>
  <c r="AP763" i="3"/>
  <c r="AR763" i="3"/>
  <c r="AS763" i="3"/>
  <c r="AT763" i="3"/>
  <c r="AU763" i="3"/>
  <c r="AV763" i="3"/>
  <c r="AW763" i="3"/>
  <c r="AX763" i="3"/>
  <c r="AY763" i="3"/>
  <c r="AZ763" i="3"/>
  <c r="BA763" i="3"/>
  <c r="BB763" i="3"/>
  <c r="BC763" i="3"/>
  <c r="BH763" i="3"/>
  <c r="BI763" i="3"/>
  <c r="BN763" i="3"/>
  <c r="BV763" i="3"/>
  <c r="K764" i="3"/>
  <c r="L764" i="3"/>
  <c r="M764" i="3"/>
  <c r="N764" i="3"/>
  <c r="O764" i="3"/>
  <c r="P764" i="3"/>
  <c r="T764" i="3"/>
  <c r="U764" i="3"/>
  <c r="V764" i="3"/>
  <c r="W764" i="3"/>
  <c r="X764" i="3"/>
  <c r="Y764" i="3"/>
  <c r="Z764" i="3"/>
  <c r="AA764" i="3"/>
  <c r="AB764" i="3"/>
  <c r="AD764" i="3"/>
  <c r="AE764" i="3"/>
  <c r="AF764" i="3"/>
  <c r="AG764" i="3"/>
  <c r="AH764" i="3"/>
  <c r="AI764" i="3"/>
  <c r="AJ764" i="3"/>
  <c r="AK764" i="3"/>
  <c r="AL764" i="3"/>
  <c r="AM764" i="3"/>
  <c r="AP764" i="3"/>
  <c r="AR764" i="3"/>
  <c r="AS764" i="3"/>
  <c r="AT764" i="3"/>
  <c r="AU764" i="3"/>
  <c r="AV764" i="3"/>
  <c r="AW764" i="3"/>
  <c r="AX764" i="3"/>
  <c r="AY764" i="3"/>
  <c r="AZ764" i="3"/>
  <c r="BA764" i="3"/>
  <c r="BB764" i="3"/>
  <c r="BC764" i="3"/>
  <c r="BH764" i="3"/>
  <c r="BI764" i="3"/>
  <c r="BN764" i="3"/>
  <c r="BV764" i="3"/>
  <c r="K765" i="3"/>
  <c r="L765" i="3"/>
  <c r="M765" i="3"/>
  <c r="N765" i="3"/>
  <c r="O765" i="3"/>
  <c r="P765" i="3"/>
  <c r="T765" i="3"/>
  <c r="U765" i="3"/>
  <c r="V765" i="3"/>
  <c r="W765" i="3"/>
  <c r="X765" i="3"/>
  <c r="Y765" i="3"/>
  <c r="Z765" i="3"/>
  <c r="AA765" i="3"/>
  <c r="AB765" i="3"/>
  <c r="AD765" i="3"/>
  <c r="AE765" i="3"/>
  <c r="AF765" i="3"/>
  <c r="AG765" i="3"/>
  <c r="AH765" i="3"/>
  <c r="AI765" i="3"/>
  <c r="AJ765" i="3"/>
  <c r="AK765" i="3"/>
  <c r="AL765" i="3"/>
  <c r="AM765" i="3"/>
  <c r="AP765" i="3"/>
  <c r="AR765" i="3"/>
  <c r="AS765" i="3"/>
  <c r="AT765" i="3"/>
  <c r="AU765" i="3"/>
  <c r="AV765" i="3"/>
  <c r="AW765" i="3"/>
  <c r="AX765" i="3"/>
  <c r="AY765" i="3"/>
  <c r="AZ765" i="3"/>
  <c r="BA765" i="3"/>
  <c r="BB765" i="3"/>
  <c r="BC765" i="3"/>
  <c r="BH765" i="3"/>
  <c r="BI765" i="3"/>
  <c r="BN765" i="3"/>
  <c r="BV765" i="3"/>
  <c r="K766" i="3"/>
  <c r="L766" i="3"/>
  <c r="M766" i="3"/>
  <c r="N766" i="3"/>
  <c r="O766" i="3"/>
  <c r="P766" i="3"/>
  <c r="T766" i="3"/>
  <c r="U766" i="3"/>
  <c r="V766" i="3"/>
  <c r="W766" i="3"/>
  <c r="X766" i="3"/>
  <c r="Y766" i="3"/>
  <c r="Z766" i="3"/>
  <c r="AA766" i="3"/>
  <c r="AB766" i="3"/>
  <c r="AD766" i="3"/>
  <c r="AE766" i="3"/>
  <c r="AF766" i="3"/>
  <c r="AG766" i="3"/>
  <c r="AH766" i="3"/>
  <c r="AI766" i="3"/>
  <c r="AJ766" i="3"/>
  <c r="AK766" i="3"/>
  <c r="AL766" i="3"/>
  <c r="AM766" i="3"/>
  <c r="AP766" i="3"/>
  <c r="AR766" i="3"/>
  <c r="AS766" i="3"/>
  <c r="AT766" i="3"/>
  <c r="AU766" i="3"/>
  <c r="AV766" i="3"/>
  <c r="AW766" i="3"/>
  <c r="AX766" i="3"/>
  <c r="AY766" i="3"/>
  <c r="AZ766" i="3"/>
  <c r="BA766" i="3"/>
  <c r="BB766" i="3"/>
  <c r="BC766" i="3"/>
  <c r="BH766" i="3"/>
  <c r="BI766" i="3"/>
  <c r="BN766" i="3"/>
  <c r="BV766" i="3"/>
  <c r="K767" i="3"/>
  <c r="L767" i="3"/>
  <c r="M767" i="3"/>
  <c r="N767" i="3"/>
  <c r="O767" i="3"/>
  <c r="P767" i="3"/>
  <c r="T767" i="3"/>
  <c r="U767" i="3"/>
  <c r="V767" i="3"/>
  <c r="W767" i="3"/>
  <c r="X767" i="3"/>
  <c r="Y767" i="3"/>
  <c r="Z767" i="3"/>
  <c r="AA767" i="3"/>
  <c r="AB767" i="3"/>
  <c r="AD767" i="3"/>
  <c r="AE767" i="3"/>
  <c r="AF767" i="3"/>
  <c r="AG767" i="3"/>
  <c r="AH767" i="3"/>
  <c r="AI767" i="3"/>
  <c r="AJ767" i="3"/>
  <c r="AK767" i="3"/>
  <c r="AL767" i="3"/>
  <c r="AM767" i="3"/>
  <c r="AP767" i="3"/>
  <c r="AR767" i="3"/>
  <c r="AS767" i="3"/>
  <c r="AT767" i="3"/>
  <c r="AU767" i="3"/>
  <c r="AV767" i="3"/>
  <c r="AW767" i="3"/>
  <c r="AX767" i="3"/>
  <c r="AY767" i="3"/>
  <c r="AZ767" i="3"/>
  <c r="BA767" i="3"/>
  <c r="BB767" i="3"/>
  <c r="BC767" i="3"/>
  <c r="BH767" i="3"/>
  <c r="BI767" i="3"/>
  <c r="BN767" i="3"/>
  <c r="BV767" i="3"/>
  <c r="K768" i="3"/>
  <c r="L768" i="3"/>
  <c r="M768" i="3"/>
  <c r="N768" i="3"/>
  <c r="O768" i="3"/>
  <c r="P768" i="3"/>
  <c r="T768" i="3"/>
  <c r="U768" i="3"/>
  <c r="V768" i="3"/>
  <c r="W768" i="3"/>
  <c r="X768" i="3"/>
  <c r="Y768" i="3"/>
  <c r="Z768" i="3"/>
  <c r="AA768" i="3"/>
  <c r="AB768" i="3"/>
  <c r="AD768" i="3"/>
  <c r="AE768" i="3"/>
  <c r="AF768" i="3"/>
  <c r="AG768" i="3"/>
  <c r="AH768" i="3"/>
  <c r="AI768" i="3"/>
  <c r="AJ768" i="3"/>
  <c r="AK768" i="3"/>
  <c r="AL768" i="3"/>
  <c r="AM768" i="3"/>
  <c r="AP768" i="3"/>
  <c r="AR768" i="3"/>
  <c r="AS768" i="3"/>
  <c r="AT768" i="3"/>
  <c r="AU768" i="3"/>
  <c r="AV768" i="3"/>
  <c r="AW768" i="3"/>
  <c r="AX768" i="3"/>
  <c r="AY768" i="3"/>
  <c r="AZ768" i="3"/>
  <c r="BA768" i="3"/>
  <c r="BB768" i="3"/>
  <c r="BC768" i="3"/>
  <c r="BH768" i="3"/>
  <c r="BI768" i="3"/>
  <c r="BN768" i="3"/>
  <c r="BV768" i="3"/>
  <c r="K769" i="3"/>
  <c r="L769" i="3"/>
  <c r="M769" i="3"/>
  <c r="N769" i="3"/>
  <c r="O769" i="3"/>
  <c r="P769" i="3"/>
  <c r="T769" i="3"/>
  <c r="U769" i="3"/>
  <c r="V769" i="3"/>
  <c r="W769" i="3"/>
  <c r="X769" i="3"/>
  <c r="Y769" i="3"/>
  <c r="Z769" i="3"/>
  <c r="AA769" i="3"/>
  <c r="AB769" i="3"/>
  <c r="AD769" i="3"/>
  <c r="AE769" i="3"/>
  <c r="AF769" i="3"/>
  <c r="AG769" i="3"/>
  <c r="AH769" i="3"/>
  <c r="AI769" i="3"/>
  <c r="AJ769" i="3"/>
  <c r="AK769" i="3"/>
  <c r="AL769" i="3"/>
  <c r="AM769" i="3"/>
  <c r="AP769" i="3"/>
  <c r="AR769" i="3"/>
  <c r="AS769" i="3"/>
  <c r="AT769" i="3"/>
  <c r="AU769" i="3"/>
  <c r="AV769" i="3"/>
  <c r="AW769" i="3"/>
  <c r="AX769" i="3"/>
  <c r="AY769" i="3"/>
  <c r="AZ769" i="3"/>
  <c r="BA769" i="3"/>
  <c r="BB769" i="3"/>
  <c r="BC769" i="3"/>
  <c r="BH769" i="3"/>
  <c r="BI769" i="3"/>
  <c r="BN769" i="3"/>
  <c r="BV769" i="3"/>
  <c r="K770" i="3"/>
  <c r="L770" i="3"/>
  <c r="M770" i="3"/>
  <c r="N770" i="3"/>
  <c r="O770" i="3"/>
  <c r="P770" i="3"/>
  <c r="T770" i="3"/>
  <c r="U770" i="3"/>
  <c r="V770" i="3"/>
  <c r="W770" i="3"/>
  <c r="X770" i="3"/>
  <c r="Y770" i="3"/>
  <c r="Z770" i="3"/>
  <c r="AA770" i="3"/>
  <c r="AB770" i="3"/>
  <c r="AD770" i="3"/>
  <c r="AE770" i="3"/>
  <c r="AF770" i="3"/>
  <c r="AG770" i="3"/>
  <c r="AH770" i="3"/>
  <c r="AI770" i="3"/>
  <c r="AJ770" i="3"/>
  <c r="AK770" i="3"/>
  <c r="AL770" i="3"/>
  <c r="AM770" i="3"/>
  <c r="AP770" i="3"/>
  <c r="AR770" i="3"/>
  <c r="AS770" i="3"/>
  <c r="AT770" i="3"/>
  <c r="AU770" i="3"/>
  <c r="AV770" i="3"/>
  <c r="AW770" i="3"/>
  <c r="AX770" i="3"/>
  <c r="AY770" i="3"/>
  <c r="AZ770" i="3"/>
  <c r="BA770" i="3"/>
  <c r="BB770" i="3"/>
  <c r="BC770" i="3"/>
  <c r="BH770" i="3"/>
  <c r="BI770" i="3"/>
  <c r="BN770" i="3"/>
  <c r="BV770" i="3"/>
  <c r="K771" i="3"/>
  <c r="L771" i="3"/>
  <c r="M771" i="3"/>
  <c r="N771" i="3"/>
  <c r="O771" i="3"/>
  <c r="P771" i="3"/>
  <c r="T771" i="3"/>
  <c r="U771" i="3"/>
  <c r="V771" i="3"/>
  <c r="W771" i="3"/>
  <c r="X771" i="3"/>
  <c r="Y771" i="3"/>
  <c r="Z771" i="3"/>
  <c r="AA771" i="3"/>
  <c r="AB771" i="3"/>
  <c r="AD771" i="3"/>
  <c r="AE771" i="3"/>
  <c r="AF771" i="3"/>
  <c r="AG771" i="3"/>
  <c r="AH771" i="3"/>
  <c r="AI771" i="3"/>
  <c r="AJ771" i="3"/>
  <c r="AK771" i="3"/>
  <c r="AL771" i="3"/>
  <c r="AM771" i="3"/>
  <c r="AP771" i="3"/>
  <c r="AR771" i="3"/>
  <c r="AS771" i="3"/>
  <c r="AT771" i="3"/>
  <c r="AU771" i="3"/>
  <c r="AV771" i="3"/>
  <c r="AW771" i="3"/>
  <c r="AX771" i="3"/>
  <c r="AY771" i="3"/>
  <c r="AZ771" i="3"/>
  <c r="BA771" i="3"/>
  <c r="BB771" i="3"/>
  <c r="BC771" i="3"/>
  <c r="BH771" i="3"/>
  <c r="BI771" i="3"/>
  <c r="BN771" i="3"/>
  <c r="BV771" i="3"/>
  <c r="K772" i="3"/>
  <c r="L772" i="3"/>
  <c r="M772" i="3"/>
  <c r="N772" i="3"/>
  <c r="O772" i="3"/>
  <c r="P772" i="3"/>
  <c r="T772" i="3"/>
  <c r="U772" i="3"/>
  <c r="V772" i="3"/>
  <c r="W772" i="3"/>
  <c r="X772" i="3"/>
  <c r="Y772" i="3"/>
  <c r="Z772" i="3"/>
  <c r="AA772" i="3"/>
  <c r="AB772" i="3"/>
  <c r="AD772" i="3"/>
  <c r="AE772" i="3"/>
  <c r="AF772" i="3"/>
  <c r="AG772" i="3"/>
  <c r="AH772" i="3"/>
  <c r="AI772" i="3"/>
  <c r="AJ772" i="3"/>
  <c r="AK772" i="3"/>
  <c r="AL772" i="3"/>
  <c r="AM772" i="3"/>
  <c r="AP772" i="3"/>
  <c r="AR772" i="3"/>
  <c r="AS772" i="3"/>
  <c r="AT772" i="3"/>
  <c r="AU772" i="3"/>
  <c r="AV772" i="3"/>
  <c r="AW772" i="3"/>
  <c r="AX772" i="3"/>
  <c r="AY772" i="3"/>
  <c r="AZ772" i="3"/>
  <c r="BA772" i="3"/>
  <c r="BB772" i="3"/>
  <c r="BC772" i="3"/>
  <c r="BH772" i="3"/>
  <c r="BI772" i="3"/>
  <c r="BN772" i="3"/>
  <c r="BV772" i="3"/>
  <c r="K773" i="3"/>
  <c r="L773" i="3"/>
  <c r="M773" i="3"/>
  <c r="N773" i="3"/>
  <c r="O773" i="3"/>
  <c r="P773" i="3"/>
  <c r="T773" i="3"/>
  <c r="U773" i="3"/>
  <c r="V773" i="3"/>
  <c r="W773" i="3"/>
  <c r="X773" i="3"/>
  <c r="Y773" i="3"/>
  <c r="Z773" i="3"/>
  <c r="AA773" i="3"/>
  <c r="AB773" i="3"/>
  <c r="AD773" i="3"/>
  <c r="AE773" i="3"/>
  <c r="AF773" i="3"/>
  <c r="AG773" i="3"/>
  <c r="AH773" i="3"/>
  <c r="AI773" i="3"/>
  <c r="AJ773" i="3"/>
  <c r="AK773" i="3"/>
  <c r="AL773" i="3"/>
  <c r="AM773" i="3"/>
  <c r="AP773" i="3"/>
  <c r="AR773" i="3"/>
  <c r="AS773" i="3"/>
  <c r="AT773" i="3"/>
  <c r="AU773" i="3"/>
  <c r="AV773" i="3"/>
  <c r="AW773" i="3"/>
  <c r="AX773" i="3"/>
  <c r="AY773" i="3"/>
  <c r="AZ773" i="3"/>
  <c r="BA773" i="3"/>
  <c r="BB773" i="3"/>
  <c r="BC773" i="3"/>
  <c r="BH773" i="3"/>
  <c r="BI773" i="3"/>
  <c r="BN773" i="3"/>
  <c r="BV773" i="3"/>
  <c r="K774" i="3"/>
  <c r="L774" i="3"/>
  <c r="M774" i="3"/>
  <c r="N774" i="3"/>
  <c r="O774" i="3"/>
  <c r="P774" i="3"/>
  <c r="T774" i="3"/>
  <c r="U774" i="3"/>
  <c r="V774" i="3"/>
  <c r="W774" i="3"/>
  <c r="X774" i="3"/>
  <c r="Y774" i="3"/>
  <c r="Z774" i="3"/>
  <c r="AA774" i="3"/>
  <c r="AB774" i="3"/>
  <c r="AD774" i="3"/>
  <c r="AE774" i="3"/>
  <c r="AF774" i="3"/>
  <c r="AG774" i="3"/>
  <c r="AH774" i="3"/>
  <c r="AI774" i="3"/>
  <c r="AJ774" i="3"/>
  <c r="AK774" i="3"/>
  <c r="AL774" i="3"/>
  <c r="AM774" i="3"/>
  <c r="AP774" i="3"/>
  <c r="AR774" i="3"/>
  <c r="AS774" i="3"/>
  <c r="AT774" i="3"/>
  <c r="AU774" i="3"/>
  <c r="AV774" i="3"/>
  <c r="AW774" i="3"/>
  <c r="AX774" i="3"/>
  <c r="AY774" i="3"/>
  <c r="AZ774" i="3"/>
  <c r="BA774" i="3"/>
  <c r="BB774" i="3"/>
  <c r="BC774" i="3"/>
  <c r="BH774" i="3"/>
  <c r="BI774" i="3"/>
  <c r="BN774" i="3"/>
  <c r="BV774" i="3"/>
  <c r="K775" i="3"/>
  <c r="L775" i="3"/>
  <c r="M775" i="3"/>
  <c r="N775" i="3"/>
  <c r="O775" i="3"/>
  <c r="P775" i="3"/>
  <c r="T775" i="3"/>
  <c r="U775" i="3"/>
  <c r="V775" i="3"/>
  <c r="W775" i="3"/>
  <c r="X775" i="3"/>
  <c r="Y775" i="3"/>
  <c r="Z775" i="3"/>
  <c r="AA775" i="3"/>
  <c r="AB775" i="3"/>
  <c r="AD775" i="3"/>
  <c r="AE775" i="3"/>
  <c r="AF775" i="3"/>
  <c r="AG775" i="3"/>
  <c r="AH775" i="3"/>
  <c r="AI775" i="3"/>
  <c r="AJ775" i="3"/>
  <c r="AK775" i="3"/>
  <c r="AL775" i="3"/>
  <c r="AM775" i="3"/>
  <c r="AP775" i="3"/>
  <c r="AR775" i="3"/>
  <c r="AS775" i="3"/>
  <c r="AT775" i="3"/>
  <c r="AU775" i="3"/>
  <c r="AV775" i="3"/>
  <c r="AW775" i="3"/>
  <c r="AX775" i="3"/>
  <c r="AY775" i="3"/>
  <c r="AZ775" i="3"/>
  <c r="BA775" i="3"/>
  <c r="BB775" i="3"/>
  <c r="BC775" i="3"/>
  <c r="BH775" i="3"/>
  <c r="BI775" i="3"/>
  <c r="BN775" i="3"/>
  <c r="BV775" i="3"/>
  <c r="K776" i="3"/>
  <c r="L776" i="3"/>
  <c r="M776" i="3"/>
  <c r="N776" i="3"/>
  <c r="O776" i="3"/>
  <c r="P776" i="3"/>
  <c r="T776" i="3"/>
  <c r="U776" i="3"/>
  <c r="V776" i="3"/>
  <c r="W776" i="3"/>
  <c r="X776" i="3"/>
  <c r="Y776" i="3"/>
  <c r="Z776" i="3"/>
  <c r="AA776" i="3"/>
  <c r="AB776" i="3"/>
  <c r="AD776" i="3"/>
  <c r="AE776" i="3"/>
  <c r="AF776" i="3"/>
  <c r="AG776" i="3"/>
  <c r="AH776" i="3"/>
  <c r="AI776" i="3"/>
  <c r="AJ776" i="3"/>
  <c r="AK776" i="3"/>
  <c r="AL776" i="3"/>
  <c r="AM776" i="3"/>
  <c r="AP776" i="3"/>
  <c r="AR776" i="3"/>
  <c r="AS776" i="3"/>
  <c r="AT776" i="3"/>
  <c r="AU776" i="3"/>
  <c r="AV776" i="3"/>
  <c r="AW776" i="3"/>
  <c r="AX776" i="3"/>
  <c r="AY776" i="3"/>
  <c r="AZ776" i="3"/>
  <c r="BA776" i="3"/>
  <c r="BB776" i="3"/>
  <c r="BC776" i="3"/>
  <c r="BH776" i="3"/>
  <c r="BI776" i="3"/>
  <c r="BN776" i="3"/>
  <c r="BV776" i="3"/>
  <c r="K777" i="3"/>
  <c r="L777" i="3"/>
  <c r="M777" i="3"/>
  <c r="N777" i="3"/>
  <c r="O777" i="3"/>
  <c r="P777" i="3"/>
  <c r="T777" i="3"/>
  <c r="U777" i="3"/>
  <c r="V777" i="3"/>
  <c r="W777" i="3"/>
  <c r="X777" i="3"/>
  <c r="Y777" i="3"/>
  <c r="Z777" i="3"/>
  <c r="AA777" i="3"/>
  <c r="AB777" i="3"/>
  <c r="AD777" i="3"/>
  <c r="AE777" i="3"/>
  <c r="AF777" i="3"/>
  <c r="AG777" i="3"/>
  <c r="AH777" i="3"/>
  <c r="AI777" i="3"/>
  <c r="AJ777" i="3"/>
  <c r="AK777" i="3"/>
  <c r="AL777" i="3"/>
  <c r="AM777" i="3"/>
  <c r="AP777" i="3"/>
  <c r="AR777" i="3"/>
  <c r="AS777" i="3"/>
  <c r="AT777" i="3"/>
  <c r="AU777" i="3"/>
  <c r="AV777" i="3"/>
  <c r="AW777" i="3"/>
  <c r="AX777" i="3"/>
  <c r="AY777" i="3"/>
  <c r="AZ777" i="3"/>
  <c r="BA777" i="3"/>
  <c r="BB777" i="3"/>
  <c r="BC777" i="3"/>
  <c r="BH777" i="3"/>
  <c r="BI777" i="3"/>
  <c r="BN777" i="3"/>
  <c r="BV777" i="3"/>
  <c r="K778" i="3"/>
  <c r="L778" i="3"/>
  <c r="M778" i="3"/>
  <c r="N778" i="3"/>
  <c r="O778" i="3"/>
  <c r="P778" i="3"/>
  <c r="T778" i="3"/>
  <c r="U778" i="3"/>
  <c r="V778" i="3"/>
  <c r="W778" i="3"/>
  <c r="X778" i="3"/>
  <c r="Y778" i="3"/>
  <c r="Z778" i="3"/>
  <c r="AA778" i="3"/>
  <c r="AB778" i="3"/>
  <c r="AD778" i="3"/>
  <c r="AE778" i="3"/>
  <c r="AF778" i="3"/>
  <c r="AG778" i="3"/>
  <c r="AH778" i="3"/>
  <c r="AI778" i="3"/>
  <c r="AJ778" i="3"/>
  <c r="AK778" i="3"/>
  <c r="AL778" i="3"/>
  <c r="AM778" i="3"/>
  <c r="AP778" i="3"/>
  <c r="AR778" i="3"/>
  <c r="AS778" i="3"/>
  <c r="AT778" i="3"/>
  <c r="AU778" i="3"/>
  <c r="AV778" i="3"/>
  <c r="AW778" i="3"/>
  <c r="AX778" i="3"/>
  <c r="AY778" i="3"/>
  <c r="AZ778" i="3"/>
  <c r="BA778" i="3"/>
  <c r="BB778" i="3"/>
  <c r="BC778" i="3"/>
  <c r="BH778" i="3"/>
  <c r="BI778" i="3"/>
  <c r="BN778" i="3"/>
  <c r="BV778" i="3"/>
  <c r="K779" i="3"/>
  <c r="L779" i="3"/>
  <c r="M779" i="3"/>
  <c r="N779" i="3"/>
  <c r="O779" i="3"/>
  <c r="P779" i="3"/>
  <c r="T779" i="3"/>
  <c r="U779" i="3"/>
  <c r="V779" i="3"/>
  <c r="W779" i="3"/>
  <c r="X779" i="3"/>
  <c r="Y779" i="3"/>
  <c r="Z779" i="3"/>
  <c r="AA779" i="3"/>
  <c r="AB779" i="3"/>
  <c r="AD779" i="3"/>
  <c r="AE779" i="3"/>
  <c r="AF779" i="3"/>
  <c r="AG779" i="3"/>
  <c r="AH779" i="3"/>
  <c r="AI779" i="3"/>
  <c r="AJ779" i="3"/>
  <c r="AK779" i="3"/>
  <c r="AL779" i="3"/>
  <c r="AM779" i="3"/>
  <c r="AP779" i="3"/>
  <c r="AR779" i="3"/>
  <c r="AS779" i="3"/>
  <c r="AT779" i="3"/>
  <c r="AU779" i="3"/>
  <c r="AV779" i="3"/>
  <c r="AW779" i="3"/>
  <c r="AX779" i="3"/>
  <c r="AY779" i="3"/>
  <c r="AZ779" i="3"/>
  <c r="BA779" i="3"/>
  <c r="BB779" i="3"/>
  <c r="BC779" i="3"/>
  <c r="BH779" i="3"/>
  <c r="BI779" i="3"/>
  <c r="BN779" i="3"/>
  <c r="BV779" i="3"/>
  <c r="K780" i="3"/>
  <c r="L780" i="3"/>
  <c r="M780" i="3"/>
  <c r="N780" i="3"/>
  <c r="O780" i="3"/>
  <c r="P780" i="3"/>
  <c r="T780" i="3"/>
  <c r="U780" i="3"/>
  <c r="V780" i="3"/>
  <c r="W780" i="3"/>
  <c r="X780" i="3"/>
  <c r="Y780" i="3"/>
  <c r="Z780" i="3"/>
  <c r="AA780" i="3"/>
  <c r="AB780" i="3"/>
  <c r="AD780" i="3"/>
  <c r="AE780" i="3"/>
  <c r="AF780" i="3"/>
  <c r="AG780" i="3"/>
  <c r="AH780" i="3"/>
  <c r="AI780" i="3"/>
  <c r="AJ780" i="3"/>
  <c r="AK780" i="3"/>
  <c r="AL780" i="3"/>
  <c r="AM780" i="3"/>
  <c r="AP780" i="3"/>
  <c r="AR780" i="3"/>
  <c r="AS780" i="3"/>
  <c r="AT780" i="3"/>
  <c r="AU780" i="3"/>
  <c r="AV780" i="3"/>
  <c r="AW780" i="3"/>
  <c r="AX780" i="3"/>
  <c r="AY780" i="3"/>
  <c r="AZ780" i="3"/>
  <c r="BA780" i="3"/>
  <c r="BB780" i="3"/>
  <c r="BC780" i="3"/>
  <c r="BH780" i="3"/>
  <c r="BI780" i="3"/>
  <c r="BN780" i="3"/>
  <c r="BV780" i="3"/>
  <c r="K781" i="3"/>
  <c r="L781" i="3"/>
  <c r="M781" i="3"/>
  <c r="N781" i="3"/>
  <c r="O781" i="3"/>
  <c r="P781" i="3"/>
  <c r="T781" i="3"/>
  <c r="U781" i="3"/>
  <c r="V781" i="3"/>
  <c r="W781" i="3"/>
  <c r="X781" i="3"/>
  <c r="Y781" i="3"/>
  <c r="Z781" i="3"/>
  <c r="AA781" i="3"/>
  <c r="AB781" i="3"/>
  <c r="AD781" i="3"/>
  <c r="AE781" i="3"/>
  <c r="AF781" i="3"/>
  <c r="AG781" i="3"/>
  <c r="AH781" i="3"/>
  <c r="AI781" i="3"/>
  <c r="AJ781" i="3"/>
  <c r="AK781" i="3"/>
  <c r="AL781" i="3"/>
  <c r="AM781" i="3"/>
  <c r="AP781" i="3"/>
  <c r="AR781" i="3"/>
  <c r="AS781" i="3"/>
  <c r="AT781" i="3"/>
  <c r="AU781" i="3"/>
  <c r="AV781" i="3"/>
  <c r="AW781" i="3"/>
  <c r="AX781" i="3"/>
  <c r="AY781" i="3"/>
  <c r="AZ781" i="3"/>
  <c r="BA781" i="3"/>
  <c r="BB781" i="3"/>
  <c r="BC781" i="3"/>
  <c r="BH781" i="3"/>
  <c r="BI781" i="3"/>
  <c r="BN781" i="3"/>
  <c r="BV781" i="3"/>
  <c r="K782" i="3"/>
  <c r="L782" i="3"/>
  <c r="M782" i="3"/>
  <c r="N782" i="3"/>
  <c r="O782" i="3"/>
  <c r="P782" i="3"/>
  <c r="T782" i="3"/>
  <c r="U782" i="3"/>
  <c r="V782" i="3"/>
  <c r="W782" i="3"/>
  <c r="X782" i="3"/>
  <c r="Y782" i="3"/>
  <c r="Z782" i="3"/>
  <c r="AA782" i="3"/>
  <c r="AB782" i="3"/>
  <c r="AD782" i="3"/>
  <c r="AE782" i="3"/>
  <c r="AF782" i="3"/>
  <c r="AG782" i="3"/>
  <c r="AH782" i="3"/>
  <c r="AI782" i="3"/>
  <c r="AJ782" i="3"/>
  <c r="AK782" i="3"/>
  <c r="AL782" i="3"/>
  <c r="AM782" i="3"/>
  <c r="AP782" i="3"/>
  <c r="AR782" i="3"/>
  <c r="AS782" i="3"/>
  <c r="AT782" i="3"/>
  <c r="AU782" i="3"/>
  <c r="AV782" i="3"/>
  <c r="AW782" i="3"/>
  <c r="AX782" i="3"/>
  <c r="AY782" i="3"/>
  <c r="AZ782" i="3"/>
  <c r="BA782" i="3"/>
  <c r="BB782" i="3"/>
  <c r="BC782" i="3"/>
  <c r="BH782" i="3"/>
  <c r="BI782" i="3"/>
  <c r="BN782" i="3"/>
  <c r="BV782" i="3"/>
  <c r="K783" i="3"/>
  <c r="L783" i="3"/>
  <c r="M783" i="3"/>
  <c r="N783" i="3"/>
  <c r="O783" i="3"/>
  <c r="P783" i="3"/>
  <c r="T783" i="3"/>
  <c r="U783" i="3"/>
  <c r="V783" i="3"/>
  <c r="W783" i="3"/>
  <c r="X783" i="3"/>
  <c r="Y783" i="3"/>
  <c r="Z783" i="3"/>
  <c r="AA783" i="3"/>
  <c r="AB783" i="3"/>
  <c r="AD783" i="3"/>
  <c r="AE783" i="3"/>
  <c r="AF783" i="3"/>
  <c r="AG783" i="3"/>
  <c r="AH783" i="3"/>
  <c r="AI783" i="3"/>
  <c r="AJ783" i="3"/>
  <c r="AK783" i="3"/>
  <c r="AL783" i="3"/>
  <c r="AM783" i="3"/>
  <c r="AP783" i="3"/>
  <c r="AR783" i="3"/>
  <c r="AS783" i="3"/>
  <c r="AT783" i="3"/>
  <c r="AU783" i="3"/>
  <c r="AV783" i="3"/>
  <c r="AW783" i="3"/>
  <c r="AX783" i="3"/>
  <c r="AY783" i="3"/>
  <c r="AZ783" i="3"/>
  <c r="BA783" i="3"/>
  <c r="BB783" i="3"/>
  <c r="BC783" i="3"/>
  <c r="BH783" i="3"/>
  <c r="BI783" i="3"/>
  <c r="BN783" i="3"/>
  <c r="BV783" i="3"/>
  <c r="K784" i="3"/>
  <c r="L784" i="3"/>
  <c r="M784" i="3"/>
  <c r="N784" i="3"/>
  <c r="O784" i="3"/>
  <c r="P784" i="3"/>
  <c r="T784" i="3"/>
  <c r="U784" i="3"/>
  <c r="V784" i="3"/>
  <c r="W784" i="3"/>
  <c r="X784" i="3"/>
  <c r="Y784" i="3"/>
  <c r="Z784" i="3"/>
  <c r="AA784" i="3"/>
  <c r="AB784" i="3"/>
  <c r="AD784" i="3"/>
  <c r="AE784" i="3"/>
  <c r="AF784" i="3"/>
  <c r="AG784" i="3"/>
  <c r="AH784" i="3"/>
  <c r="AI784" i="3"/>
  <c r="AJ784" i="3"/>
  <c r="AK784" i="3"/>
  <c r="AL784" i="3"/>
  <c r="AM784" i="3"/>
  <c r="AP784" i="3"/>
  <c r="AR784" i="3"/>
  <c r="AS784" i="3"/>
  <c r="AT784" i="3"/>
  <c r="AU784" i="3"/>
  <c r="AV784" i="3"/>
  <c r="AW784" i="3"/>
  <c r="AX784" i="3"/>
  <c r="AY784" i="3"/>
  <c r="AZ784" i="3"/>
  <c r="BA784" i="3"/>
  <c r="BB784" i="3"/>
  <c r="BC784" i="3"/>
  <c r="BH784" i="3"/>
  <c r="BI784" i="3"/>
  <c r="BN784" i="3"/>
  <c r="BV784" i="3"/>
  <c r="K785" i="3"/>
  <c r="L785" i="3"/>
  <c r="M785" i="3"/>
  <c r="N785" i="3"/>
  <c r="O785" i="3"/>
  <c r="P785" i="3"/>
  <c r="T785" i="3"/>
  <c r="U785" i="3"/>
  <c r="V785" i="3"/>
  <c r="W785" i="3"/>
  <c r="X785" i="3"/>
  <c r="Y785" i="3"/>
  <c r="Z785" i="3"/>
  <c r="AA785" i="3"/>
  <c r="AB785" i="3"/>
  <c r="AD785" i="3"/>
  <c r="AE785" i="3"/>
  <c r="AF785" i="3"/>
  <c r="AG785" i="3"/>
  <c r="AH785" i="3"/>
  <c r="AI785" i="3"/>
  <c r="AJ785" i="3"/>
  <c r="AK785" i="3"/>
  <c r="AL785" i="3"/>
  <c r="AM785" i="3"/>
  <c r="AP785" i="3"/>
  <c r="AR785" i="3"/>
  <c r="AS785" i="3"/>
  <c r="AT785" i="3"/>
  <c r="AU785" i="3"/>
  <c r="AV785" i="3"/>
  <c r="AW785" i="3"/>
  <c r="AX785" i="3"/>
  <c r="AY785" i="3"/>
  <c r="AZ785" i="3"/>
  <c r="BA785" i="3"/>
  <c r="BB785" i="3"/>
  <c r="BC785" i="3"/>
  <c r="BH785" i="3"/>
  <c r="BI785" i="3"/>
  <c r="BN785" i="3"/>
  <c r="BV785" i="3"/>
  <c r="K786" i="3"/>
  <c r="L786" i="3"/>
  <c r="M786" i="3"/>
  <c r="N786" i="3"/>
  <c r="O786" i="3"/>
  <c r="P786" i="3"/>
  <c r="T786" i="3"/>
  <c r="U786" i="3"/>
  <c r="V786" i="3"/>
  <c r="W786" i="3"/>
  <c r="X786" i="3"/>
  <c r="Y786" i="3"/>
  <c r="Z786" i="3"/>
  <c r="AA786" i="3"/>
  <c r="AB786" i="3"/>
  <c r="AD786" i="3"/>
  <c r="AE786" i="3"/>
  <c r="AF786" i="3"/>
  <c r="AG786" i="3"/>
  <c r="AH786" i="3"/>
  <c r="AI786" i="3"/>
  <c r="AJ786" i="3"/>
  <c r="AK786" i="3"/>
  <c r="AL786" i="3"/>
  <c r="AM786" i="3"/>
  <c r="AP786" i="3"/>
  <c r="AR786" i="3"/>
  <c r="AS786" i="3"/>
  <c r="AT786" i="3"/>
  <c r="AU786" i="3"/>
  <c r="AV786" i="3"/>
  <c r="AW786" i="3"/>
  <c r="AX786" i="3"/>
  <c r="AY786" i="3"/>
  <c r="AZ786" i="3"/>
  <c r="BA786" i="3"/>
  <c r="BB786" i="3"/>
  <c r="BC786" i="3"/>
  <c r="BH786" i="3"/>
  <c r="BI786" i="3"/>
  <c r="BN786" i="3"/>
  <c r="BV786" i="3"/>
  <c r="K787" i="3"/>
  <c r="L787" i="3"/>
  <c r="M787" i="3"/>
  <c r="N787" i="3"/>
  <c r="O787" i="3"/>
  <c r="P787" i="3"/>
  <c r="T787" i="3"/>
  <c r="U787" i="3"/>
  <c r="V787" i="3"/>
  <c r="W787" i="3"/>
  <c r="X787" i="3"/>
  <c r="Y787" i="3"/>
  <c r="Z787" i="3"/>
  <c r="AA787" i="3"/>
  <c r="AB787" i="3"/>
  <c r="AD787" i="3"/>
  <c r="AE787" i="3"/>
  <c r="AF787" i="3"/>
  <c r="AG787" i="3"/>
  <c r="AH787" i="3"/>
  <c r="AI787" i="3"/>
  <c r="AJ787" i="3"/>
  <c r="AK787" i="3"/>
  <c r="AL787" i="3"/>
  <c r="AM787" i="3"/>
  <c r="AP787" i="3"/>
  <c r="AR787" i="3"/>
  <c r="AS787" i="3"/>
  <c r="AT787" i="3"/>
  <c r="AU787" i="3"/>
  <c r="AV787" i="3"/>
  <c r="AW787" i="3"/>
  <c r="AX787" i="3"/>
  <c r="AY787" i="3"/>
  <c r="AZ787" i="3"/>
  <c r="BA787" i="3"/>
  <c r="BB787" i="3"/>
  <c r="BC787" i="3"/>
  <c r="BH787" i="3"/>
  <c r="BI787" i="3"/>
  <c r="BN787" i="3"/>
  <c r="BV787" i="3"/>
  <c r="K788" i="3"/>
  <c r="L788" i="3"/>
  <c r="M788" i="3"/>
  <c r="N788" i="3"/>
  <c r="O788" i="3"/>
  <c r="P788" i="3"/>
  <c r="T788" i="3"/>
  <c r="U788" i="3"/>
  <c r="V788" i="3"/>
  <c r="W788" i="3"/>
  <c r="X788" i="3"/>
  <c r="Y788" i="3"/>
  <c r="Z788" i="3"/>
  <c r="AA788" i="3"/>
  <c r="AB788" i="3"/>
  <c r="AD788" i="3"/>
  <c r="AE788" i="3"/>
  <c r="AF788" i="3"/>
  <c r="AG788" i="3"/>
  <c r="AH788" i="3"/>
  <c r="AI788" i="3"/>
  <c r="AJ788" i="3"/>
  <c r="AK788" i="3"/>
  <c r="AL788" i="3"/>
  <c r="AM788" i="3"/>
  <c r="AP788" i="3"/>
  <c r="AR788" i="3"/>
  <c r="AS788" i="3"/>
  <c r="AT788" i="3"/>
  <c r="AU788" i="3"/>
  <c r="AV788" i="3"/>
  <c r="AW788" i="3"/>
  <c r="AX788" i="3"/>
  <c r="AY788" i="3"/>
  <c r="AZ788" i="3"/>
  <c r="BA788" i="3"/>
  <c r="BB788" i="3"/>
  <c r="BC788" i="3"/>
  <c r="BH788" i="3"/>
  <c r="BI788" i="3"/>
  <c r="BN788" i="3"/>
  <c r="BV788" i="3"/>
  <c r="K789" i="3"/>
  <c r="L789" i="3"/>
  <c r="M789" i="3"/>
  <c r="N789" i="3"/>
  <c r="O789" i="3"/>
  <c r="P789" i="3"/>
  <c r="T789" i="3"/>
  <c r="U789" i="3"/>
  <c r="V789" i="3"/>
  <c r="W789" i="3"/>
  <c r="X789" i="3"/>
  <c r="Y789" i="3"/>
  <c r="Z789" i="3"/>
  <c r="AA789" i="3"/>
  <c r="AB789" i="3"/>
  <c r="AD789" i="3"/>
  <c r="AE789" i="3"/>
  <c r="AF789" i="3"/>
  <c r="AG789" i="3"/>
  <c r="AH789" i="3"/>
  <c r="AI789" i="3"/>
  <c r="AJ789" i="3"/>
  <c r="AK789" i="3"/>
  <c r="AL789" i="3"/>
  <c r="AM789" i="3"/>
  <c r="AP789" i="3"/>
  <c r="AR789" i="3"/>
  <c r="AS789" i="3"/>
  <c r="AT789" i="3"/>
  <c r="AU789" i="3"/>
  <c r="AV789" i="3"/>
  <c r="AW789" i="3"/>
  <c r="AX789" i="3"/>
  <c r="AY789" i="3"/>
  <c r="AZ789" i="3"/>
  <c r="BA789" i="3"/>
  <c r="BB789" i="3"/>
  <c r="BC789" i="3"/>
  <c r="BH789" i="3"/>
  <c r="BI789" i="3"/>
  <c r="BN789" i="3"/>
  <c r="BV789" i="3"/>
  <c r="K790" i="3"/>
  <c r="L790" i="3"/>
  <c r="M790" i="3"/>
  <c r="N790" i="3"/>
  <c r="O790" i="3"/>
  <c r="P790" i="3"/>
  <c r="T790" i="3"/>
  <c r="U790" i="3"/>
  <c r="V790" i="3"/>
  <c r="W790" i="3"/>
  <c r="X790" i="3"/>
  <c r="Y790" i="3"/>
  <c r="Z790" i="3"/>
  <c r="AA790" i="3"/>
  <c r="AB790" i="3"/>
  <c r="AD790" i="3"/>
  <c r="AE790" i="3"/>
  <c r="AF790" i="3"/>
  <c r="AG790" i="3"/>
  <c r="AH790" i="3"/>
  <c r="AI790" i="3"/>
  <c r="AJ790" i="3"/>
  <c r="AK790" i="3"/>
  <c r="AL790" i="3"/>
  <c r="AM790" i="3"/>
  <c r="AP790" i="3"/>
  <c r="AR790" i="3"/>
  <c r="AS790" i="3"/>
  <c r="AT790" i="3"/>
  <c r="AU790" i="3"/>
  <c r="AV790" i="3"/>
  <c r="AW790" i="3"/>
  <c r="AX790" i="3"/>
  <c r="AY790" i="3"/>
  <c r="AZ790" i="3"/>
  <c r="BA790" i="3"/>
  <c r="BB790" i="3"/>
  <c r="BC790" i="3"/>
  <c r="BH790" i="3"/>
  <c r="BI790" i="3"/>
  <c r="BN790" i="3"/>
  <c r="BV790" i="3"/>
  <c r="K791" i="3"/>
  <c r="L791" i="3"/>
  <c r="M791" i="3"/>
  <c r="N791" i="3"/>
  <c r="O791" i="3"/>
  <c r="P791" i="3"/>
  <c r="T791" i="3"/>
  <c r="U791" i="3"/>
  <c r="V791" i="3"/>
  <c r="W791" i="3"/>
  <c r="X791" i="3"/>
  <c r="Y791" i="3"/>
  <c r="Z791" i="3"/>
  <c r="AA791" i="3"/>
  <c r="AB791" i="3"/>
  <c r="AD791" i="3"/>
  <c r="AE791" i="3"/>
  <c r="AF791" i="3"/>
  <c r="AG791" i="3"/>
  <c r="AH791" i="3"/>
  <c r="AI791" i="3"/>
  <c r="AJ791" i="3"/>
  <c r="AK791" i="3"/>
  <c r="AL791" i="3"/>
  <c r="AM791" i="3"/>
  <c r="AP791" i="3"/>
  <c r="AR791" i="3"/>
  <c r="AS791" i="3"/>
  <c r="AT791" i="3"/>
  <c r="AU791" i="3"/>
  <c r="AV791" i="3"/>
  <c r="AW791" i="3"/>
  <c r="AX791" i="3"/>
  <c r="AY791" i="3"/>
  <c r="AZ791" i="3"/>
  <c r="BA791" i="3"/>
  <c r="BB791" i="3"/>
  <c r="BC791" i="3"/>
  <c r="BH791" i="3"/>
  <c r="BI791" i="3"/>
  <c r="BN791" i="3"/>
  <c r="BV791" i="3"/>
  <c r="K792" i="3"/>
  <c r="L792" i="3"/>
  <c r="M792" i="3"/>
  <c r="N792" i="3"/>
  <c r="O792" i="3"/>
  <c r="P792" i="3"/>
  <c r="T792" i="3"/>
  <c r="U792" i="3"/>
  <c r="V792" i="3"/>
  <c r="W792" i="3"/>
  <c r="X792" i="3"/>
  <c r="Y792" i="3"/>
  <c r="Z792" i="3"/>
  <c r="AA792" i="3"/>
  <c r="AB792" i="3"/>
  <c r="AD792" i="3"/>
  <c r="AE792" i="3"/>
  <c r="AF792" i="3"/>
  <c r="AG792" i="3"/>
  <c r="AH792" i="3"/>
  <c r="AI792" i="3"/>
  <c r="AJ792" i="3"/>
  <c r="AK792" i="3"/>
  <c r="AL792" i="3"/>
  <c r="AM792" i="3"/>
  <c r="AP792" i="3"/>
  <c r="AR792" i="3"/>
  <c r="AS792" i="3"/>
  <c r="AT792" i="3"/>
  <c r="AU792" i="3"/>
  <c r="AV792" i="3"/>
  <c r="AW792" i="3"/>
  <c r="AX792" i="3"/>
  <c r="AY792" i="3"/>
  <c r="AZ792" i="3"/>
  <c r="BA792" i="3"/>
  <c r="BB792" i="3"/>
  <c r="BC792" i="3"/>
  <c r="BH792" i="3"/>
  <c r="BI792" i="3"/>
  <c r="BN792" i="3"/>
  <c r="BV792" i="3"/>
  <c r="K793" i="3"/>
  <c r="L793" i="3"/>
  <c r="M793" i="3"/>
  <c r="N793" i="3"/>
  <c r="O793" i="3"/>
  <c r="P793" i="3"/>
  <c r="T793" i="3"/>
  <c r="U793" i="3"/>
  <c r="V793" i="3"/>
  <c r="W793" i="3"/>
  <c r="X793" i="3"/>
  <c r="Y793" i="3"/>
  <c r="Z793" i="3"/>
  <c r="AA793" i="3"/>
  <c r="AB793" i="3"/>
  <c r="AD793" i="3"/>
  <c r="AE793" i="3"/>
  <c r="AF793" i="3"/>
  <c r="AG793" i="3"/>
  <c r="AH793" i="3"/>
  <c r="AI793" i="3"/>
  <c r="AJ793" i="3"/>
  <c r="AK793" i="3"/>
  <c r="AL793" i="3"/>
  <c r="AM793" i="3"/>
  <c r="AP793" i="3"/>
  <c r="AR793" i="3"/>
  <c r="AS793" i="3"/>
  <c r="AT793" i="3"/>
  <c r="AU793" i="3"/>
  <c r="AV793" i="3"/>
  <c r="AW793" i="3"/>
  <c r="AX793" i="3"/>
  <c r="AY793" i="3"/>
  <c r="AZ793" i="3"/>
  <c r="BA793" i="3"/>
  <c r="BB793" i="3"/>
  <c r="BC793" i="3"/>
  <c r="BH793" i="3"/>
  <c r="BI793" i="3"/>
  <c r="BN793" i="3"/>
  <c r="BV793" i="3"/>
  <c r="K794" i="3"/>
  <c r="L794" i="3"/>
  <c r="M794" i="3"/>
  <c r="N794" i="3"/>
  <c r="O794" i="3"/>
  <c r="P794" i="3"/>
  <c r="T794" i="3"/>
  <c r="U794" i="3"/>
  <c r="V794" i="3"/>
  <c r="W794" i="3"/>
  <c r="X794" i="3"/>
  <c r="Y794" i="3"/>
  <c r="Z794" i="3"/>
  <c r="AA794" i="3"/>
  <c r="AB794" i="3"/>
  <c r="AD794" i="3"/>
  <c r="AE794" i="3"/>
  <c r="AF794" i="3"/>
  <c r="AG794" i="3"/>
  <c r="AH794" i="3"/>
  <c r="AI794" i="3"/>
  <c r="AJ794" i="3"/>
  <c r="AK794" i="3"/>
  <c r="AL794" i="3"/>
  <c r="AM794" i="3"/>
  <c r="AP794" i="3"/>
  <c r="AR794" i="3"/>
  <c r="AS794" i="3"/>
  <c r="AT794" i="3"/>
  <c r="AU794" i="3"/>
  <c r="AV794" i="3"/>
  <c r="AW794" i="3"/>
  <c r="AX794" i="3"/>
  <c r="AY794" i="3"/>
  <c r="AZ794" i="3"/>
  <c r="BA794" i="3"/>
  <c r="BB794" i="3"/>
  <c r="BC794" i="3"/>
  <c r="BH794" i="3"/>
  <c r="BI794" i="3"/>
  <c r="BN794" i="3"/>
  <c r="BV794" i="3"/>
  <c r="K795" i="3"/>
  <c r="L795" i="3"/>
  <c r="M795" i="3"/>
  <c r="N795" i="3"/>
  <c r="O795" i="3"/>
  <c r="P795" i="3"/>
  <c r="T795" i="3"/>
  <c r="U795" i="3"/>
  <c r="V795" i="3"/>
  <c r="W795" i="3"/>
  <c r="X795" i="3"/>
  <c r="Y795" i="3"/>
  <c r="Z795" i="3"/>
  <c r="AA795" i="3"/>
  <c r="AB795" i="3"/>
  <c r="AD795" i="3"/>
  <c r="AE795" i="3"/>
  <c r="AF795" i="3"/>
  <c r="AG795" i="3"/>
  <c r="AH795" i="3"/>
  <c r="AI795" i="3"/>
  <c r="AJ795" i="3"/>
  <c r="AK795" i="3"/>
  <c r="AL795" i="3"/>
  <c r="AM795" i="3"/>
  <c r="AP795" i="3"/>
  <c r="AR795" i="3"/>
  <c r="AS795" i="3"/>
  <c r="AT795" i="3"/>
  <c r="AU795" i="3"/>
  <c r="AV795" i="3"/>
  <c r="AW795" i="3"/>
  <c r="AX795" i="3"/>
  <c r="AY795" i="3"/>
  <c r="AZ795" i="3"/>
  <c r="BA795" i="3"/>
  <c r="BB795" i="3"/>
  <c r="BC795" i="3"/>
  <c r="BH795" i="3"/>
  <c r="BI795" i="3"/>
  <c r="BN795" i="3"/>
  <c r="BV795" i="3"/>
  <c r="K796" i="3"/>
  <c r="L796" i="3"/>
  <c r="M796" i="3"/>
  <c r="N796" i="3"/>
  <c r="O796" i="3"/>
  <c r="P796" i="3"/>
  <c r="T796" i="3"/>
  <c r="U796" i="3"/>
  <c r="V796" i="3"/>
  <c r="W796" i="3"/>
  <c r="X796" i="3"/>
  <c r="Y796" i="3"/>
  <c r="Z796" i="3"/>
  <c r="AA796" i="3"/>
  <c r="AB796" i="3"/>
  <c r="AD796" i="3"/>
  <c r="AE796" i="3"/>
  <c r="AF796" i="3"/>
  <c r="AG796" i="3"/>
  <c r="AH796" i="3"/>
  <c r="AI796" i="3"/>
  <c r="AJ796" i="3"/>
  <c r="AK796" i="3"/>
  <c r="AL796" i="3"/>
  <c r="AM796" i="3"/>
  <c r="AP796" i="3"/>
  <c r="AR796" i="3"/>
  <c r="AS796" i="3"/>
  <c r="AT796" i="3"/>
  <c r="AU796" i="3"/>
  <c r="AV796" i="3"/>
  <c r="AW796" i="3"/>
  <c r="AX796" i="3"/>
  <c r="AY796" i="3"/>
  <c r="AZ796" i="3"/>
  <c r="BA796" i="3"/>
  <c r="BB796" i="3"/>
  <c r="BC796" i="3"/>
  <c r="BH796" i="3"/>
  <c r="BI796" i="3"/>
  <c r="BN796" i="3"/>
  <c r="BV796" i="3"/>
  <c r="K797" i="3"/>
  <c r="L797" i="3"/>
  <c r="M797" i="3"/>
  <c r="N797" i="3"/>
  <c r="O797" i="3"/>
  <c r="P797" i="3"/>
  <c r="T797" i="3"/>
  <c r="U797" i="3"/>
  <c r="V797" i="3"/>
  <c r="W797" i="3"/>
  <c r="X797" i="3"/>
  <c r="Y797" i="3"/>
  <c r="Z797" i="3"/>
  <c r="AA797" i="3"/>
  <c r="AB797" i="3"/>
  <c r="AD797" i="3"/>
  <c r="AE797" i="3"/>
  <c r="AF797" i="3"/>
  <c r="AG797" i="3"/>
  <c r="AH797" i="3"/>
  <c r="AI797" i="3"/>
  <c r="AJ797" i="3"/>
  <c r="AK797" i="3"/>
  <c r="AL797" i="3"/>
  <c r="AM797" i="3"/>
  <c r="AP797" i="3"/>
  <c r="AR797" i="3"/>
  <c r="AS797" i="3"/>
  <c r="AT797" i="3"/>
  <c r="AU797" i="3"/>
  <c r="AV797" i="3"/>
  <c r="AW797" i="3"/>
  <c r="AX797" i="3"/>
  <c r="AY797" i="3"/>
  <c r="AZ797" i="3"/>
  <c r="BA797" i="3"/>
  <c r="BB797" i="3"/>
  <c r="BC797" i="3"/>
  <c r="BH797" i="3"/>
  <c r="BI797" i="3"/>
  <c r="BN797" i="3"/>
  <c r="BV797" i="3"/>
  <c r="K798" i="3"/>
  <c r="L798" i="3"/>
  <c r="M798" i="3"/>
  <c r="N798" i="3"/>
  <c r="O798" i="3"/>
  <c r="P798" i="3"/>
  <c r="T798" i="3"/>
  <c r="U798" i="3"/>
  <c r="V798" i="3"/>
  <c r="W798" i="3"/>
  <c r="X798" i="3"/>
  <c r="Y798" i="3"/>
  <c r="Z798" i="3"/>
  <c r="AA798" i="3"/>
  <c r="AB798" i="3"/>
  <c r="AD798" i="3"/>
  <c r="AE798" i="3"/>
  <c r="AF798" i="3"/>
  <c r="AG798" i="3"/>
  <c r="AH798" i="3"/>
  <c r="AI798" i="3"/>
  <c r="AJ798" i="3"/>
  <c r="AK798" i="3"/>
  <c r="AL798" i="3"/>
  <c r="AM798" i="3"/>
  <c r="AP798" i="3"/>
  <c r="AR798" i="3"/>
  <c r="AS798" i="3"/>
  <c r="AT798" i="3"/>
  <c r="AU798" i="3"/>
  <c r="AV798" i="3"/>
  <c r="AW798" i="3"/>
  <c r="AX798" i="3"/>
  <c r="AY798" i="3"/>
  <c r="AZ798" i="3"/>
  <c r="BA798" i="3"/>
  <c r="BB798" i="3"/>
  <c r="BC798" i="3"/>
  <c r="BH798" i="3"/>
  <c r="BI798" i="3"/>
  <c r="BN798" i="3"/>
  <c r="BV798" i="3"/>
  <c r="K799" i="3"/>
  <c r="L799" i="3"/>
  <c r="M799" i="3"/>
  <c r="N799" i="3"/>
  <c r="O799" i="3"/>
  <c r="P799" i="3"/>
  <c r="T799" i="3"/>
  <c r="U799" i="3"/>
  <c r="V799" i="3"/>
  <c r="W799" i="3"/>
  <c r="X799" i="3"/>
  <c r="Y799" i="3"/>
  <c r="Z799" i="3"/>
  <c r="AA799" i="3"/>
  <c r="AB799" i="3"/>
  <c r="AD799" i="3"/>
  <c r="AE799" i="3"/>
  <c r="AF799" i="3"/>
  <c r="AG799" i="3"/>
  <c r="AH799" i="3"/>
  <c r="AI799" i="3"/>
  <c r="AJ799" i="3"/>
  <c r="AK799" i="3"/>
  <c r="AL799" i="3"/>
  <c r="AM799" i="3"/>
  <c r="AP799" i="3"/>
  <c r="AR799" i="3"/>
  <c r="AS799" i="3"/>
  <c r="AT799" i="3"/>
  <c r="AU799" i="3"/>
  <c r="AV799" i="3"/>
  <c r="AW799" i="3"/>
  <c r="AX799" i="3"/>
  <c r="AY799" i="3"/>
  <c r="AZ799" i="3"/>
  <c r="BA799" i="3"/>
  <c r="BB799" i="3"/>
  <c r="BC799" i="3"/>
  <c r="BH799" i="3"/>
  <c r="BI799" i="3"/>
  <c r="BN799" i="3"/>
  <c r="BV799" i="3"/>
  <c r="K800" i="3"/>
  <c r="L800" i="3"/>
  <c r="M800" i="3"/>
  <c r="N800" i="3"/>
  <c r="O800" i="3"/>
  <c r="P800" i="3"/>
  <c r="T800" i="3"/>
  <c r="U800" i="3"/>
  <c r="V800" i="3"/>
  <c r="W800" i="3"/>
  <c r="X800" i="3"/>
  <c r="Y800" i="3"/>
  <c r="Z800" i="3"/>
  <c r="AA800" i="3"/>
  <c r="AB800" i="3"/>
  <c r="AD800" i="3"/>
  <c r="AE800" i="3"/>
  <c r="AF800" i="3"/>
  <c r="AG800" i="3"/>
  <c r="AH800" i="3"/>
  <c r="AI800" i="3"/>
  <c r="AJ800" i="3"/>
  <c r="AK800" i="3"/>
  <c r="AL800" i="3"/>
  <c r="AM800" i="3"/>
  <c r="AP800" i="3"/>
  <c r="AR800" i="3"/>
  <c r="AS800" i="3"/>
  <c r="AT800" i="3"/>
  <c r="AU800" i="3"/>
  <c r="AV800" i="3"/>
  <c r="AW800" i="3"/>
  <c r="AX800" i="3"/>
  <c r="AY800" i="3"/>
  <c r="AZ800" i="3"/>
  <c r="BA800" i="3"/>
  <c r="BB800" i="3"/>
  <c r="BC800" i="3"/>
  <c r="BH800" i="3"/>
  <c r="BI800" i="3"/>
  <c r="BN800" i="3"/>
  <c r="BV800" i="3"/>
  <c r="K801" i="3"/>
  <c r="L801" i="3"/>
  <c r="M801" i="3"/>
  <c r="N801" i="3"/>
  <c r="O801" i="3"/>
  <c r="P801" i="3"/>
  <c r="T801" i="3"/>
  <c r="U801" i="3"/>
  <c r="V801" i="3"/>
  <c r="W801" i="3"/>
  <c r="X801" i="3"/>
  <c r="Y801" i="3"/>
  <c r="Z801" i="3"/>
  <c r="AA801" i="3"/>
  <c r="AB801" i="3"/>
  <c r="AD801" i="3"/>
  <c r="AE801" i="3"/>
  <c r="AF801" i="3"/>
  <c r="AG801" i="3"/>
  <c r="AH801" i="3"/>
  <c r="AI801" i="3"/>
  <c r="AJ801" i="3"/>
  <c r="AK801" i="3"/>
  <c r="AL801" i="3"/>
  <c r="AM801" i="3"/>
  <c r="AP801" i="3"/>
  <c r="AR801" i="3"/>
  <c r="AS801" i="3"/>
  <c r="AT801" i="3"/>
  <c r="AU801" i="3"/>
  <c r="AV801" i="3"/>
  <c r="AW801" i="3"/>
  <c r="AX801" i="3"/>
  <c r="AY801" i="3"/>
  <c r="AZ801" i="3"/>
  <c r="BA801" i="3"/>
  <c r="BB801" i="3"/>
  <c r="BC801" i="3"/>
  <c r="BH801" i="3"/>
  <c r="BI801" i="3"/>
  <c r="BN801" i="3"/>
  <c r="BV801" i="3"/>
  <c r="K802" i="3"/>
  <c r="L802" i="3"/>
  <c r="M802" i="3"/>
  <c r="N802" i="3"/>
  <c r="O802" i="3"/>
  <c r="P802" i="3"/>
  <c r="T802" i="3"/>
  <c r="U802" i="3"/>
  <c r="V802" i="3"/>
  <c r="W802" i="3"/>
  <c r="X802" i="3"/>
  <c r="Y802" i="3"/>
  <c r="Z802" i="3"/>
  <c r="AA802" i="3"/>
  <c r="AB802" i="3"/>
  <c r="AD802" i="3"/>
  <c r="AE802" i="3"/>
  <c r="AF802" i="3"/>
  <c r="AG802" i="3"/>
  <c r="AH802" i="3"/>
  <c r="AI802" i="3"/>
  <c r="AJ802" i="3"/>
  <c r="AK802" i="3"/>
  <c r="AL802" i="3"/>
  <c r="AM802" i="3"/>
  <c r="AP802" i="3"/>
  <c r="AR802" i="3"/>
  <c r="AS802" i="3"/>
  <c r="AT802" i="3"/>
  <c r="AU802" i="3"/>
  <c r="AV802" i="3"/>
  <c r="AW802" i="3"/>
  <c r="AX802" i="3"/>
  <c r="AY802" i="3"/>
  <c r="AZ802" i="3"/>
  <c r="BA802" i="3"/>
  <c r="BB802" i="3"/>
  <c r="BC802" i="3"/>
  <c r="BH802" i="3"/>
  <c r="BI802" i="3"/>
  <c r="BN802" i="3"/>
  <c r="BV802" i="3"/>
  <c r="K803" i="3"/>
  <c r="L803" i="3"/>
  <c r="M803" i="3"/>
  <c r="N803" i="3"/>
  <c r="O803" i="3"/>
  <c r="P803" i="3"/>
  <c r="T803" i="3"/>
  <c r="U803" i="3"/>
  <c r="V803" i="3"/>
  <c r="W803" i="3"/>
  <c r="X803" i="3"/>
  <c r="Y803" i="3"/>
  <c r="Z803" i="3"/>
  <c r="AA803" i="3"/>
  <c r="AB803" i="3"/>
  <c r="AD803" i="3"/>
  <c r="AE803" i="3"/>
  <c r="AF803" i="3"/>
  <c r="AG803" i="3"/>
  <c r="AH803" i="3"/>
  <c r="AI803" i="3"/>
  <c r="AJ803" i="3"/>
  <c r="AK803" i="3"/>
  <c r="AL803" i="3"/>
  <c r="AM803" i="3"/>
  <c r="AP803" i="3"/>
  <c r="AR803" i="3"/>
  <c r="AS803" i="3"/>
  <c r="AT803" i="3"/>
  <c r="AU803" i="3"/>
  <c r="AV803" i="3"/>
  <c r="AW803" i="3"/>
  <c r="AX803" i="3"/>
  <c r="AY803" i="3"/>
  <c r="AZ803" i="3"/>
  <c r="BA803" i="3"/>
  <c r="BB803" i="3"/>
  <c r="BC803" i="3"/>
  <c r="BH803" i="3"/>
  <c r="BI803" i="3"/>
  <c r="BN803" i="3"/>
  <c r="BV803" i="3"/>
  <c r="K804" i="3"/>
  <c r="L804" i="3"/>
  <c r="M804" i="3"/>
  <c r="N804" i="3"/>
  <c r="O804" i="3"/>
  <c r="P804" i="3"/>
  <c r="T804" i="3"/>
  <c r="U804" i="3"/>
  <c r="V804" i="3"/>
  <c r="W804" i="3"/>
  <c r="X804" i="3"/>
  <c r="Y804" i="3"/>
  <c r="Z804" i="3"/>
  <c r="AA804" i="3"/>
  <c r="AB804" i="3"/>
  <c r="AD804" i="3"/>
  <c r="AE804" i="3"/>
  <c r="AF804" i="3"/>
  <c r="AG804" i="3"/>
  <c r="AH804" i="3"/>
  <c r="AI804" i="3"/>
  <c r="AJ804" i="3"/>
  <c r="AK804" i="3"/>
  <c r="AL804" i="3"/>
  <c r="AM804" i="3"/>
  <c r="AP804" i="3"/>
  <c r="AR804" i="3"/>
  <c r="AS804" i="3"/>
  <c r="AT804" i="3"/>
  <c r="AU804" i="3"/>
  <c r="AV804" i="3"/>
  <c r="AW804" i="3"/>
  <c r="AX804" i="3"/>
  <c r="AY804" i="3"/>
  <c r="AZ804" i="3"/>
  <c r="BA804" i="3"/>
  <c r="BB804" i="3"/>
  <c r="BC804" i="3"/>
  <c r="BH804" i="3"/>
  <c r="BI804" i="3"/>
  <c r="BN804" i="3"/>
  <c r="BV804" i="3"/>
  <c r="K805" i="3"/>
  <c r="L805" i="3"/>
  <c r="M805" i="3"/>
  <c r="N805" i="3"/>
  <c r="O805" i="3"/>
  <c r="P805" i="3"/>
  <c r="T805" i="3"/>
  <c r="U805" i="3"/>
  <c r="V805" i="3"/>
  <c r="W805" i="3"/>
  <c r="X805" i="3"/>
  <c r="Y805" i="3"/>
  <c r="Z805" i="3"/>
  <c r="AA805" i="3"/>
  <c r="AB805" i="3"/>
  <c r="AD805" i="3"/>
  <c r="AE805" i="3"/>
  <c r="AF805" i="3"/>
  <c r="AG805" i="3"/>
  <c r="AH805" i="3"/>
  <c r="AI805" i="3"/>
  <c r="AJ805" i="3"/>
  <c r="AK805" i="3"/>
  <c r="AL805" i="3"/>
  <c r="AM805" i="3"/>
  <c r="AP805" i="3"/>
  <c r="AR805" i="3"/>
  <c r="AS805" i="3"/>
  <c r="AT805" i="3"/>
  <c r="AU805" i="3"/>
  <c r="AV805" i="3"/>
  <c r="AW805" i="3"/>
  <c r="AX805" i="3"/>
  <c r="AY805" i="3"/>
  <c r="AZ805" i="3"/>
  <c r="BA805" i="3"/>
  <c r="BB805" i="3"/>
  <c r="BC805" i="3"/>
  <c r="BH805" i="3"/>
  <c r="BI805" i="3"/>
  <c r="BN805" i="3"/>
  <c r="BV805" i="3"/>
  <c r="K806" i="3"/>
  <c r="L806" i="3"/>
  <c r="M806" i="3"/>
  <c r="N806" i="3"/>
  <c r="O806" i="3"/>
  <c r="P806" i="3"/>
  <c r="T806" i="3"/>
  <c r="U806" i="3"/>
  <c r="V806" i="3"/>
  <c r="W806" i="3"/>
  <c r="X806" i="3"/>
  <c r="Y806" i="3"/>
  <c r="Z806" i="3"/>
  <c r="AA806" i="3"/>
  <c r="AB806" i="3"/>
  <c r="AD806" i="3"/>
  <c r="AE806" i="3"/>
  <c r="AF806" i="3"/>
  <c r="AG806" i="3"/>
  <c r="AH806" i="3"/>
  <c r="AI806" i="3"/>
  <c r="AJ806" i="3"/>
  <c r="AK806" i="3"/>
  <c r="AL806" i="3"/>
  <c r="AM806" i="3"/>
  <c r="AP806" i="3"/>
  <c r="AR806" i="3"/>
  <c r="AS806" i="3"/>
  <c r="AT806" i="3"/>
  <c r="AU806" i="3"/>
  <c r="AV806" i="3"/>
  <c r="AW806" i="3"/>
  <c r="AX806" i="3"/>
  <c r="AY806" i="3"/>
  <c r="AZ806" i="3"/>
  <c r="BA806" i="3"/>
  <c r="BB806" i="3"/>
  <c r="BC806" i="3"/>
  <c r="BH806" i="3"/>
  <c r="BI806" i="3"/>
  <c r="BN806" i="3"/>
  <c r="BV806" i="3"/>
  <c r="K807" i="3"/>
  <c r="L807" i="3"/>
  <c r="M807" i="3"/>
  <c r="N807" i="3"/>
  <c r="O807" i="3"/>
  <c r="P807" i="3"/>
  <c r="T807" i="3"/>
  <c r="U807" i="3"/>
  <c r="V807" i="3"/>
  <c r="W807" i="3"/>
  <c r="X807" i="3"/>
  <c r="Y807" i="3"/>
  <c r="Z807" i="3"/>
  <c r="AA807" i="3"/>
  <c r="AB807" i="3"/>
  <c r="AD807" i="3"/>
  <c r="AE807" i="3"/>
  <c r="AF807" i="3"/>
  <c r="AG807" i="3"/>
  <c r="AH807" i="3"/>
  <c r="AI807" i="3"/>
  <c r="AJ807" i="3"/>
  <c r="AK807" i="3"/>
  <c r="AL807" i="3"/>
  <c r="AM807" i="3"/>
  <c r="AP807" i="3"/>
  <c r="AR807" i="3"/>
  <c r="AS807" i="3"/>
  <c r="AT807" i="3"/>
  <c r="AU807" i="3"/>
  <c r="AV807" i="3"/>
  <c r="AW807" i="3"/>
  <c r="AX807" i="3"/>
  <c r="AY807" i="3"/>
  <c r="AZ807" i="3"/>
  <c r="BA807" i="3"/>
  <c r="BB807" i="3"/>
  <c r="BC807" i="3"/>
  <c r="BH807" i="3"/>
  <c r="BI807" i="3"/>
  <c r="BN807" i="3"/>
  <c r="BV807" i="3"/>
  <c r="K808" i="3"/>
  <c r="L808" i="3"/>
  <c r="M808" i="3"/>
  <c r="N808" i="3"/>
  <c r="O808" i="3"/>
  <c r="P808" i="3"/>
  <c r="T808" i="3"/>
  <c r="U808" i="3"/>
  <c r="V808" i="3"/>
  <c r="W808" i="3"/>
  <c r="X808" i="3"/>
  <c r="Y808" i="3"/>
  <c r="Z808" i="3"/>
  <c r="AA808" i="3"/>
  <c r="AB808" i="3"/>
  <c r="AD808" i="3"/>
  <c r="AE808" i="3"/>
  <c r="AF808" i="3"/>
  <c r="AG808" i="3"/>
  <c r="AH808" i="3"/>
  <c r="AI808" i="3"/>
  <c r="AJ808" i="3"/>
  <c r="AK808" i="3"/>
  <c r="AL808" i="3"/>
  <c r="AM808" i="3"/>
  <c r="AP808" i="3"/>
  <c r="AR808" i="3"/>
  <c r="AS808" i="3"/>
  <c r="AT808" i="3"/>
  <c r="AU808" i="3"/>
  <c r="AV808" i="3"/>
  <c r="AW808" i="3"/>
  <c r="AX808" i="3"/>
  <c r="AY808" i="3"/>
  <c r="AZ808" i="3"/>
  <c r="BA808" i="3"/>
  <c r="BB808" i="3"/>
  <c r="BC808" i="3"/>
  <c r="BH808" i="3"/>
  <c r="BI808" i="3"/>
  <c r="BN808" i="3"/>
  <c r="BV808" i="3"/>
  <c r="K809" i="3"/>
  <c r="L809" i="3"/>
  <c r="M809" i="3"/>
  <c r="N809" i="3"/>
  <c r="O809" i="3"/>
  <c r="P809" i="3"/>
  <c r="T809" i="3"/>
  <c r="U809" i="3"/>
  <c r="V809" i="3"/>
  <c r="W809" i="3"/>
  <c r="X809" i="3"/>
  <c r="Y809" i="3"/>
  <c r="Z809" i="3"/>
  <c r="AA809" i="3"/>
  <c r="AB809" i="3"/>
  <c r="AD809" i="3"/>
  <c r="AE809" i="3"/>
  <c r="AF809" i="3"/>
  <c r="AG809" i="3"/>
  <c r="AH809" i="3"/>
  <c r="AI809" i="3"/>
  <c r="AJ809" i="3"/>
  <c r="AK809" i="3"/>
  <c r="AL809" i="3"/>
  <c r="AM809" i="3"/>
  <c r="AP809" i="3"/>
  <c r="AR809" i="3"/>
  <c r="AS809" i="3"/>
  <c r="AT809" i="3"/>
  <c r="AU809" i="3"/>
  <c r="AV809" i="3"/>
  <c r="AW809" i="3"/>
  <c r="AX809" i="3"/>
  <c r="AY809" i="3"/>
  <c r="AZ809" i="3"/>
  <c r="BA809" i="3"/>
  <c r="BB809" i="3"/>
  <c r="BC809" i="3"/>
  <c r="BH809" i="3"/>
  <c r="BI809" i="3"/>
  <c r="BN809" i="3"/>
  <c r="BV809" i="3"/>
  <c r="K810" i="3"/>
  <c r="L810" i="3"/>
  <c r="M810" i="3"/>
  <c r="N810" i="3"/>
  <c r="O810" i="3"/>
  <c r="P810" i="3"/>
  <c r="T810" i="3"/>
  <c r="U810" i="3"/>
  <c r="V810" i="3"/>
  <c r="W810" i="3"/>
  <c r="X810" i="3"/>
  <c r="Y810" i="3"/>
  <c r="Z810" i="3"/>
  <c r="AA810" i="3"/>
  <c r="AB810" i="3"/>
  <c r="AD810" i="3"/>
  <c r="AE810" i="3"/>
  <c r="AF810" i="3"/>
  <c r="AG810" i="3"/>
  <c r="AH810" i="3"/>
  <c r="AI810" i="3"/>
  <c r="AJ810" i="3"/>
  <c r="AK810" i="3"/>
  <c r="AL810" i="3"/>
  <c r="AM810" i="3"/>
  <c r="AP810" i="3"/>
  <c r="AR810" i="3"/>
  <c r="AS810" i="3"/>
  <c r="AT810" i="3"/>
  <c r="AU810" i="3"/>
  <c r="AV810" i="3"/>
  <c r="AW810" i="3"/>
  <c r="AX810" i="3"/>
  <c r="AY810" i="3"/>
  <c r="AZ810" i="3"/>
  <c r="BA810" i="3"/>
  <c r="BB810" i="3"/>
  <c r="BC810" i="3"/>
  <c r="BH810" i="3"/>
  <c r="BI810" i="3"/>
  <c r="BN810" i="3"/>
  <c r="BV810" i="3"/>
  <c r="K811" i="3"/>
  <c r="L811" i="3"/>
  <c r="M811" i="3"/>
  <c r="N811" i="3"/>
  <c r="O811" i="3"/>
  <c r="P811" i="3"/>
  <c r="T811" i="3"/>
  <c r="U811" i="3"/>
  <c r="V811" i="3"/>
  <c r="W811" i="3"/>
  <c r="X811" i="3"/>
  <c r="Y811" i="3"/>
  <c r="Z811" i="3"/>
  <c r="AA811" i="3"/>
  <c r="AB811" i="3"/>
  <c r="AD811" i="3"/>
  <c r="AE811" i="3"/>
  <c r="AF811" i="3"/>
  <c r="AG811" i="3"/>
  <c r="AH811" i="3"/>
  <c r="AI811" i="3"/>
  <c r="AJ811" i="3"/>
  <c r="AK811" i="3"/>
  <c r="AL811" i="3"/>
  <c r="AM811" i="3"/>
  <c r="AP811" i="3"/>
  <c r="AR811" i="3"/>
  <c r="AS811" i="3"/>
  <c r="AT811" i="3"/>
  <c r="AU811" i="3"/>
  <c r="AV811" i="3"/>
  <c r="AW811" i="3"/>
  <c r="AX811" i="3"/>
  <c r="AY811" i="3"/>
  <c r="AZ811" i="3"/>
  <c r="BA811" i="3"/>
  <c r="BB811" i="3"/>
  <c r="BC811" i="3"/>
  <c r="BH811" i="3"/>
  <c r="BI811" i="3"/>
  <c r="BN811" i="3"/>
  <c r="BV811" i="3"/>
  <c r="K812" i="3"/>
  <c r="L812" i="3"/>
  <c r="M812" i="3"/>
  <c r="N812" i="3"/>
  <c r="O812" i="3"/>
  <c r="P812" i="3"/>
  <c r="T812" i="3"/>
  <c r="U812" i="3"/>
  <c r="V812" i="3"/>
  <c r="W812" i="3"/>
  <c r="X812" i="3"/>
  <c r="Y812" i="3"/>
  <c r="Z812" i="3"/>
  <c r="AA812" i="3"/>
  <c r="AB812" i="3"/>
  <c r="AD812" i="3"/>
  <c r="AE812" i="3"/>
  <c r="AF812" i="3"/>
  <c r="AG812" i="3"/>
  <c r="AH812" i="3"/>
  <c r="AI812" i="3"/>
  <c r="AJ812" i="3"/>
  <c r="AK812" i="3"/>
  <c r="AL812" i="3"/>
  <c r="AM812" i="3"/>
  <c r="AP812" i="3"/>
  <c r="AR812" i="3"/>
  <c r="AS812" i="3"/>
  <c r="AT812" i="3"/>
  <c r="AU812" i="3"/>
  <c r="AV812" i="3"/>
  <c r="AW812" i="3"/>
  <c r="AX812" i="3"/>
  <c r="AY812" i="3"/>
  <c r="AZ812" i="3"/>
  <c r="BA812" i="3"/>
  <c r="BB812" i="3"/>
  <c r="BC812" i="3"/>
  <c r="BH812" i="3"/>
  <c r="BI812" i="3"/>
  <c r="BN812" i="3"/>
  <c r="BV812" i="3"/>
  <c r="K813" i="3"/>
  <c r="L813" i="3"/>
  <c r="M813" i="3"/>
  <c r="N813" i="3"/>
  <c r="O813" i="3"/>
  <c r="P813" i="3"/>
  <c r="T813" i="3"/>
  <c r="U813" i="3"/>
  <c r="V813" i="3"/>
  <c r="W813" i="3"/>
  <c r="X813" i="3"/>
  <c r="Y813" i="3"/>
  <c r="Z813" i="3"/>
  <c r="AA813" i="3"/>
  <c r="AB813" i="3"/>
  <c r="AD813" i="3"/>
  <c r="AE813" i="3"/>
  <c r="AF813" i="3"/>
  <c r="AG813" i="3"/>
  <c r="AH813" i="3"/>
  <c r="AI813" i="3"/>
  <c r="AJ813" i="3"/>
  <c r="AK813" i="3"/>
  <c r="AL813" i="3"/>
  <c r="AM813" i="3"/>
  <c r="AP813" i="3"/>
  <c r="AR813" i="3"/>
  <c r="AS813" i="3"/>
  <c r="AT813" i="3"/>
  <c r="AU813" i="3"/>
  <c r="AV813" i="3"/>
  <c r="AW813" i="3"/>
  <c r="AX813" i="3"/>
  <c r="AY813" i="3"/>
  <c r="AZ813" i="3"/>
  <c r="BA813" i="3"/>
  <c r="BB813" i="3"/>
  <c r="BC813" i="3"/>
  <c r="BH813" i="3"/>
  <c r="BI813" i="3"/>
  <c r="BN813" i="3"/>
  <c r="BV813" i="3"/>
  <c r="K814" i="3"/>
  <c r="L814" i="3"/>
  <c r="M814" i="3"/>
  <c r="N814" i="3"/>
  <c r="O814" i="3"/>
  <c r="P814" i="3"/>
  <c r="T814" i="3"/>
  <c r="U814" i="3"/>
  <c r="V814" i="3"/>
  <c r="W814" i="3"/>
  <c r="X814" i="3"/>
  <c r="Y814" i="3"/>
  <c r="Z814" i="3"/>
  <c r="AA814" i="3"/>
  <c r="AB814" i="3"/>
  <c r="AD814" i="3"/>
  <c r="AE814" i="3"/>
  <c r="AF814" i="3"/>
  <c r="AG814" i="3"/>
  <c r="AH814" i="3"/>
  <c r="AI814" i="3"/>
  <c r="AJ814" i="3"/>
  <c r="AK814" i="3"/>
  <c r="AL814" i="3"/>
  <c r="AM814" i="3"/>
  <c r="AP814" i="3"/>
  <c r="AR814" i="3"/>
  <c r="AS814" i="3"/>
  <c r="AT814" i="3"/>
  <c r="AU814" i="3"/>
  <c r="AV814" i="3"/>
  <c r="AW814" i="3"/>
  <c r="AX814" i="3"/>
  <c r="AY814" i="3"/>
  <c r="AZ814" i="3"/>
  <c r="BA814" i="3"/>
  <c r="BB814" i="3"/>
  <c r="BC814" i="3"/>
  <c r="BH814" i="3"/>
  <c r="BI814" i="3"/>
  <c r="BN814" i="3"/>
  <c r="BV814" i="3"/>
  <c r="K815" i="3"/>
  <c r="L815" i="3"/>
  <c r="M815" i="3"/>
  <c r="N815" i="3"/>
  <c r="O815" i="3"/>
  <c r="P815" i="3"/>
  <c r="T815" i="3"/>
  <c r="U815" i="3"/>
  <c r="V815" i="3"/>
  <c r="W815" i="3"/>
  <c r="X815" i="3"/>
  <c r="Y815" i="3"/>
  <c r="Z815" i="3"/>
  <c r="AA815" i="3"/>
  <c r="AB815" i="3"/>
  <c r="AD815" i="3"/>
  <c r="AE815" i="3"/>
  <c r="AF815" i="3"/>
  <c r="AG815" i="3"/>
  <c r="AH815" i="3"/>
  <c r="AI815" i="3"/>
  <c r="AJ815" i="3"/>
  <c r="AK815" i="3"/>
  <c r="AL815" i="3"/>
  <c r="AM815" i="3"/>
  <c r="AP815" i="3"/>
  <c r="AR815" i="3"/>
  <c r="AS815" i="3"/>
  <c r="AT815" i="3"/>
  <c r="AU815" i="3"/>
  <c r="AV815" i="3"/>
  <c r="AW815" i="3"/>
  <c r="AX815" i="3"/>
  <c r="AY815" i="3"/>
  <c r="AZ815" i="3"/>
  <c r="BA815" i="3"/>
  <c r="BB815" i="3"/>
  <c r="BC815" i="3"/>
  <c r="BH815" i="3"/>
  <c r="BI815" i="3"/>
  <c r="BN815" i="3"/>
  <c r="BV815" i="3"/>
  <c r="K816" i="3"/>
  <c r="L816" i="3"/>
  <c r="M816" i="3"/>
  <c r="N816" i="3"/>
  <c r="O816" i="3"/>
  <c r="P816" i="3"/>
  <c r="T816" i="3"/>
  <c r="U816" i="3"/>
  <c r="V816" i="3"/>
  <c r="W816" i="3"/>
  <c r="X816" i="3"/>
  <c r="Y816" i="3"/>
  <c r="Z816" i="3"/>
  <c r="AA816" i="3"/>
  <c r="AB816" i="3"/>
  <c r="AD816" i="3"/>
  <c r="AE816" i="3"/>
  <c r="AF816" i="3"/>
  <c r="AG816" i="3"/>
  <c r="AH816" i="3"/>
  <c r="AI816" i="3"/>
  <c r="AJ816" i="3"/>
  <c r="AK816" i="3"/>
  <c r="AL816" i="3"/>
  <c r="AM816" i="3"/>
  <c r="AP816" i="3"/>
  <c r="AR816" i="3"/>
  <c r="AS816" i="3"/>
  <c r="AT816" i="3"/>
  <c r="AU816" i="3"/>
  <c r="AV816" i="3"/>
  <c r="AW816" i="3"/>
  <c r="AX816" i="3"/>
  <c r="AY816" i="3"/>
  <c r="AZ816" i="3"/>
  <c r="BA816" i="3"/>
  <c r="BB816" i="3"/>
  <c r="BC816" i="3"/>
  <c r="BH816" i="3"/>
  <c r="BI816" i="3"/>
  <c r="BN816" i="3"/>
  <c r="BV816" i="3"/>
  <c r="K817" i="3"/>
  <c r="L817" i="3"/>
  <c r="M817" i="3"/>
  <c r="N817" i="3"/>
  <c r="O817" i="3"/>
  <c r="P817" i="3"/>
  <c r="T817" i="3"/>
  <c r="U817" i="3"/>
  <c r="V817" i="3"/>
  <c r="W817" i="3"/>
  <c r="X817" i="3"/>
  <c r="Y817" i="3"/>
  <c r="Z817" i="3"/>
  <c r="AA817" i="3"/>
  <c r="AB817" i="3"/>
  <c r="AD817" i="3"/>
  <c r="AE817" i="3"/>
  <c r="AF817" i="3"/>
  <c r="AG817" i="3"/>
  <c r="AH817" i="3"/>
  <c r="AI817" i="3"/>
  <c r="AJ817" i="3"/>
  <c r="AK817" i="3"/>
  <c r="AL817" i="3"/>
  <c r="AM817" i="3"/>
  <c r="AP817" i="3"/>
  <c r="AR817" i="3"/>
  <c r="AS817" i="3"/>
  <c r="AT817" i="3"/>
  <c r="AU817" i="3"/>
  <c r="AV817" i="3"/>
  <c r="AW817" i="3"/>
  <c r="AX817" i="3"/>
  <c r="AY817" i="3"/>
  <c r="AZ817" i="3"/>
  <c r="BA817" i="3"/>
  <c r="BB817" i="3"/>
  <c r="BC817" i="3"/>
  <c r="BH817" i="3"/>
  <c r="BI817" i="3"/>
  <c r="BN817" i="3"/>
  <c r="BV817" i="3"/>
  <c r="K818" i="3"/>
  <c r="L818" i="3"/>
  <c r="M818" i="3"/>
  <c r="N818" i="3"/>
  <c r="O818" i="3"/>
  <c r="P818" i="3"/>
  <c r="T818" i="3"/>
  <c r="U818" i="3"/>
  <c r="V818" i="3"/>
  <c r="W818" i="3"/>
  <c r="X818" i="3"/>
  <c r="Y818" i="3"/>
  <c r="Z818" i="3"/>
  <c r="AA818" i="3"/>
  <c r="AB818" i="3"/>
  <c r="AD818" i="3"/>
  <c r="AE818" i="3"/>
  <c r="AF818" i="3"/>
  <c r="AG818" i="3"/>
  <c r="AH818" i="3"/>
  <c r="AI818" i="3"/>
  <c r="AJ818" i="3"/>
  <c r="AK818" i="3"/>
  <c r="AL818" i="3"/>
  <c r="AM818" i="3"/>
  <c r="AP818" i="3"/>
  <c r="AR818" i="3"/>
  <c r="AS818" i="3"/>
  <c r="AT818" i="3"/>
  <c r="AU818" i="3"/>
  <c r="AV818" i="3"/>
  <c r="AW818" i="3"/>
  <c r="AX818" i="3"/>
  <c r="AY818" i="3"/>
  <c r="AZ818" i="3"/>
  <c r="BA818" i="3"/>
  <c r="BB818" i="3"/>
  <c r="BC818" i="3"/>
  <c r="BH818" i="3"/>
  <c r="BI818" i="3"/>
  <c r="BN818" i="3"/>
  <c r="BV818" i="3"/>
  <c r="K819" i="3"/>
  <c r="L819" i="3"/>
  <c r="M819" i="3"/>
  <c r="N819" i="3"/>
  <c r="O819" i="3"/>
  <c r="P819" i="3"/>
  <c r="T819" i="3"/>
  <c r="U819" i="3"/>
  <c r="V819" i="3"/>
  <c r="W819" i="3"/>
  <c r="X819" i="3"/>
  <c r="Y819" i="3"/>
  <c r="Z819" i="3"/>
  <c r="AA819" i="3"/>
  <c r="AB819" i="3"/>
  <c r="AD819" i="3"/>
  <c r="AE819" i="3"/>
  <c r="AF819" i="3"/>
  <c r="AG819" i="3"/>
  <c r="AH819" i="3"/>
  <c r="AI819" i="3"/>
  <c r="AJ819" i="3"/>
  <c r="AK819" i="3"/>
  <c r="AL819" i="3"/>
  <c r="AM819" i="3"/>
  <c r="AP819" i="3"/>
  <c r="AR819" i="3"/>
  <c r="AS819" i="3"/>
  <c r="AT819" i="3"/>
  <c r="AU819" i="3"/>
  <c r="AV819" i="3"/>
  <c r="AW819" i="3"/>
  <c r="AX819" i="3"/>
  <c r="AY819" i="3"/>
  <c r="AZ819" i="3"/>
  <c r="BA819" i="3"/>
  <c r="BB819" i="3"/>
  <c r="BC819" i="3"/>
  <c r="BH819" i="3"/>
  <c r="BI819" i="3"/>
  <c r="BN819" i="3"/>
  <c r="BV819" i="3"/>
  <c r="K820" i="3"/>
  <c r="L820" i="3"/>
  <c r="M820" i="3"/>
  <c r="N820" i="3"/>
  <c r="O820" i="3"/>
  <c r="P820" i="3"/>
  <c r="T820" i="3"/>
  <c r="U820" i="3"/>
  <c r="V820" i="3"/>
  <c r="W820" i="3"/>
  <c r="X820" i="3"/>
  <c r="Y820" i="3"/>
  <c r="Z820" i="3"/>
  <c r="AA820" i="3"/>
  <c r="AB820" i="3"/>
  <c r="AD820" i="3"/>
  <c r="AE820" i="3"/>
  <c r="AF820" i="3"/>
  <c r="AG820" i="3"/>
  <c r="AH820" i="3"/>
  <c r="AI820" i="3"/>
  <c r="AJ820" i="3"/>
  <c r="AK820" i="3"/>
  <c r="AL820" i="3"/>
  <c r="AM820" i="3"/>
  <c r="AP820" i="3"/>
  <c r="AR820" i="3"/>
  <c r="AS820" i="3"/>
  <c r="AT820" i="3"/>
  <c r="AU820" i="3"/>
  <c r="AV820" i="3"/>
  <c r="AW820" i="3"/>
  <c r="AX820" i="3"/>
  <c r="AY820" i="3"/>
  <c r="AZ820" i="3"/>
  <c r="BA820" i="3"/>
  <c r="BB820" i="3"/>
  <c r="BC820" i="3"/>
  <c r="BH820" i="3"/>
  <c r="BI820" i="3"/>
  <c r="BN820" i="3"/>
  <c r="BV820" i="3"/>
  <c r="K821" i="3"/>
  <c r="L821" i="3"/>
  <c r="M821" i="3"/>
  <c r="N821" i="3"/>
  <c r="O821" i="3"/>
  <c r="P821" i="3"/>
  <c r="T821" i="3"/>
  <c r="U821" i="3"/>
  <c r="V821" i="3"/>
  <c r="W821" i="3"/>
  <c r="X821" i="3"/>
  <c r="Y821" i="3"/>
  <c r="Z821" i="3"/>
  <c r="AA821" i="3"/>
  <c r="AB821" i="3"/>
  <c r="AD821" i="3"/>
  <c r="AE821" i="3"/>
  <c r="AF821" i="3"/>
  <c r="AG821" i="3"/>
  <c r="AH821" i="3"/>
  <c r="AI821" i="3"/>
  <c r="AJ821" i="3"/>
  <c r="AK821" i="3"/>
  <c r="AL821" i="3"/>
  <c r="AM821" i="3"/>
  <c r="AP821" i="3"/>
  <c r="AR821" i="3"/>
  <c r="AS821" i="3"/>
  <c r="AT821" i="3"/>
  <c r="AU821" i="3"/>
  <c r="AV821" i="3"/>
  <c r="AW821" i="3"/>
  <c r="AX821" i="3"/>
  <c r="AY821" i="3"/>
  <c r="AZ821" i="3"/>
  <c r="BA821" i="3"/>
  <c r="BB821" i="3"/>
  <c r="BC821" i="3"/>
  <c r="BH821" i="3"/>
  <c r="BI821" i="3"/>
  <c r="BN821" i="3"/>
  <c r="BV821" i="3"/>
  <c r="K822" i="3"/>
  <c r="L822" i="3"/>
  <c r="M822" i="3"/>
  <c r="N822" i="3"/>
  <c r="O822" i="3"/>
  <c r="P822" i="3"/>
  <c r="T822" i="3"/>
  <c r="U822" i="3"/>
  <c r="V822" i="3"/>
  <c r="W822" i="3"/>
  <c r="X822" i="3"/>
  <c r="Y822" i="3"/>
  <c r="Z822" i="3"/>
  <c r="AA822" i="3"/>
  <c r="AB822" i="3"/>
  <c r="AD822" i="3"/>
  <c r="AE822" i="3"/>
  <c r="AF822" i="3"/>
  <c r="AG822" i="3"/>
  <c r="AH822" i="3"/>
  <c r="AI822" i="3"/>
  <c r="AJ822" i="3"/>
  <c r="AK822" i="3"/>
  <c r="AL822" i="3"/>
  <c r="AM822" i="3"/>
  <c r="AP822" i="3"/>
  <c r="AR822" i="3"/>
  <c r="AS822" i="3"/>
  <c r="AT822" i="3"/>
  <c r="AU822" i="3"/>
  <c r="AV822" i="3"/>
  <c r="AW822" i="3"/>
  <c r="AX822" i="3"/>
  <c r="AY822" i="3"/>
  <c r="AZ822" i="3"/>
  <c r="BA822" i="3"/>
  <c r="BB822" i="3"/>
  <c r="BC822" i="3"/>
  <c r="BH822" i="3"/>
  <c r="BI822" i="3"/>
  <c r="BN822" i="3"/>
  <c r="BV822" i="3"/>
  <c r="K823" i="3"/>
  <c r="L823" i="3"/>
  <c r="M823" i="3"/>
  <c r="N823" i="3"/>
  <c r="O823" i="3"/>
  <c r="P823" i="3"/>
  <c r="T823" i="3"/>
  <c r="U823" i="3"/>
  <c r="V823" i="3"/>
  <c r="W823" i="3"/>
  <c r="X823" i="3"/>
  <c r="Y823" i="3"/>
  <c r="Z823" i="3"/>
  <c r="AA823" i="3"/>
  <c r="AB823" i="3"/>
  <c r="AD823" i="3"/>
  <c r="AE823" i="3"/>
  <c r="AF823" i="3"/>
  <c r="AG823" i="3"/>
  <c r="AH823" i="3"/>
  <c r="AI823" i="3"/>
  <c r="AJ823" i="3"/>
  <c r="AK823" i="3"/>
  <c r="AL823" i="3"/>
  <c r="AM823" i="3"/>
  <c r="AP823" i="3"/>
  <c r="AR823" i="3"/>
  <c r="AS823" i="3"/>
  <c r="AT823" i="3"/>
  <c r="AU823" i="3"/>
  <c r="AV823" i="3"/>
  <c r="AW823" i="3"/>
  <c r="AX823" i="3"/>
  <c r="AY823" i="3"/>
  <c r="AZ823" i="3"/>
  <c r="BA823" i="3"/>
  <c r="BB823" i="3"/>
  <c r="BC823" i="3"/>
  <c r="BH823" i="3"/>
  <c r="BI823" i="3"/>
  <c r="BN823" i="3"/>
  <c r="BV823" i="3"/>
  <c r="K824" i="3"/>
  <c r="L824" i="3"/>
  <c r="M824" i="3"/>
  <c r="N824" i="3"/>
  <c r="O824" i="3"/>
  <c r="P824" i="3"/>
  <c r="T824" i="3"/>
  <c r="U824" i="3"/>
  <c r="V824" i="3"/>
  <c r="W824" i="3"/>
  <c r="X824" i="3"/>
  <c r="Y824" i="3"/>
  <c r="Z824" i="3"/>
  <c r="AA824" i="3"/>
  <c r="AB824" i="3"/>
  <c r="AD824" i="3"/>
  <c r="AE824" i="3"/>
  <c r="AF824" i="3"/>
  <c r="AG824" i="3"/>
  <c r="AH824" i="3"/>
  <c r="AI824" i="3"/>
  <c r="AJ824" i="3"/>
  <c r="AK824" i="3"/>
  <c r="AL824" i="3"/>
  <c r="AM824" i="3"/>
  <c r="AP824" i="3"/>
  <c r="AR824" i="3"/>
  <c r="AS824" i="3"/>
  <c r="AT824" i="3"/>
  <c r="AU824" i="3"/>
  <c r="AV824" i="3"/>
  <c r="AW824" i="3"/>
  <c r="AX824" i="3"/>
  <c r="AY824" i="3"/>
  <c r="AZ824" i="3"/>
  <c r="BA824" i="3"/>
  <c r="BB824" i="3"/>
  <c r="BC824" i="3"/>
  <c r="BH824" i="3"/>
  <c r="BI824" i="3"/>
  <c r="BN824" i="3"/>
  <c r="BV824" i="3"/>
  <c r="K825" i="3"/>
  <c r="L825" i="3"/>
  <c r="M825" i="3"/>
  <c r="N825" i="3"/>
  <c r="O825" i="3"/>
  <c r="P825" i="3"/>
  <c r="T825" i="3"/>
  <c r="U825" i="3"/>
  <c r="V825" i="3"/>
  <c r="W825" i="3"/>
  <c r="X825" i="3"/>
  <c r="Y825" i="3"/>
  <c r="Z825" i="3"/>
  <c r="AA825" i="3"/>
  <c r="AB825" i="3"/>
  <c r="AD825" i="3"/>
  <c r="AE825" i="3"/>
  <c r="AF825" i="3"/>
  <c r="AG825" i="3"/>
  <c r="AH825" i="3"/>
  <c r="AI825" i="3"/>
  <c r="AJ825" i="3"/>
  <c r="AK825" i="3"/>
  <c r="AL825" i="3"/>
  <c r="AM825" i="3"/>
  <c r="AP825" i="3"/>
  <c r="AR825" i="3"/>
  <c r="AS825" i="3"/>
  <c r="AT825" i="3"/>
  <c r="AU825" i="3"/>
  <c r="AV825" i="3"/>
  <c r="AW825" i="3"/>
  <c r="AX825" i="3"/>
  <c r="AY825" i="3"/>
  <c r="AZ825" i="3"/>
  <c r="BA825" i="3"/>
  <c r="BB825" i="3"/>
  <c r="BC825" i="3"/>
  <c r="BH825" i="3"/>
  <c r="BI825" i="3"/>
  <c r="BN825" i="3"/>
  <c r="BV825" i="3"/>
  <c r="K826" i="3"/>
  <c r="L826" i="3"/>
  <c r="M826" i="3"/>
  <c r="N826" i="3"/>
  <c r="O826" i="3"/>
  <c r="P826" i="3"/>
  <c r="T826" i="3"/>
  <c r="U826" i="3"/>
  <c r="V826" i="3"/>
  <c r="W826" i="3"/>
  <c r="X826" i="3"/>
  <c r="Y826" i="3"/>
  <c r="Z826" i="3"/>
  <c r="AA826" i="3"/>
  <c r="AB826" i="3"/>
  <c r="AD826" i="3"/>
  <c r="AE826" i="3"/>
  <c r="AF826" i="3"/>
  <c r="AG826" i="3"/>
  <c r="AH826" i="3"/>
  <c r="AI826" i="3"/>
  <c r="AJ826" i="3"/>
  <c r="AK826" i="3"/>
  <c r="AL826" i="3"/>
  <c r="AM826" i="3"/>
  <c r="AP826" i="3"/>
  <c r="AR826" i="3"/>
  <c r="AS826" i="3"/>
  <c r="AT826" i="3"/>
  <c r="AU826" i="3"/>
  <c r="AV826" i="3"/>
  <c r="AW826" i="3"/>
  <c r="AX826" i="3"/>
  <c r="AY826" i="3"/>
  <c r="AZ826" i="3"/>
  <c r="BA826" i="3"/>
  <c r="BB826" i="3"/>
  <c r="BC826" i="3"/>
  <c r="BH826" i="3"/>
  <c r="BI826" i="3"/>
  <c r="BN826" i="3"/>
  <c r="BV826" i="3"/>
  <c r="K827" i="3"/>
  <c r="L827" i="3"/>
  <c r="M827" i="3"/>
  <c r="N827" i="3"/>
  <c r="O827" i="3"/>
  <c r="P827" i="3"/>
  <c r="T827" i="3"/>
  <c r="U827" i="3"/>
  <c r="V827" i="3"/>
  <c r="W827" i="3"/>
  <c r="X827" i="3"/>
  <c r="Y827" i="3"/>
  <c r="Z827" i="3"/>
  <c r="AA827" i="3"/>
  <c r="AB827" i="3"/>
  <c r="AD827" i="3"/>
  <c r="AE827" i="3"/>
  <c r="AF827" i="3"/>
  <c r="AG827" i="3"/>
  <c r="AH827" i="3"/>
  <c r="AI827" i="3"/>
  <c r="AJ827" i="3"/>
  <c r="AK827" i="3"/>
  <c r="AL827" i="3"/>
  <c r="AM827" i="3"/>
  <c r="AP827" i="3"/>
  <c r="AR827" i="3"/>
  <c r="AS827" i="3"/>
  <c r="AT827" i="3"/>
  <c r="AU827" i="3"/>
  <c r="AV827" i="3"/>
  <c r="AW827" i="3"/>
  <c r="AX827" i="3"/>
  <c r="AY827" i="3"/>
  <c r="AZ827" i="3"/>
  <c r="BA827" i="3"/>
  <c r="BB827" i="3"/>
  <c r="BC827" i="3"/>
  <c r="BH827" i="3"/>
  <c r="BI827" i="3"/>
  <c r="BN827" i="3"/>
  <c r="BV827" i="3"/>
  <c r="K828" i="3"/>
  <c r="L828" i="3"/>
  <c r="M828" i="3"/>
  <c r="N828" i="3"/>
  <c r="O828" i="3"/>
  <c r="P828" i="3"/>
  <c r="T828" i="3"/>
  <c r="U828" i="3"/>
  <c r="V828" i="3"/>
  <c r="W828" i="3"/>
  <c r="X828" i="3"/>
  <c r="Y828" i="3"/>
  <c r="Z828" i="3"/>
  <c r="AA828" i="3"/>
  <c r="AB828" i="3"/>
  <c r="AD828" i="3"/>
  <c r="AE828" i="3"/>
  <c r="AF828" i="3"/>
  <c r="AG828" i="3"/>
  <c r="AH828" i="3"/>
  <c r="AI828" i="3"/>
  <c r="AJ828" i="3"/>
  <c r="AK828" i="3"/>
  <c r="AL828" i="3"/>
  <c r="AM828" i="3"/>
  <c r="AP828" i="3"/>
  <c r="AR828" i="3"/>
  <c r="AS828" i="3"/>
  <c r="AT828" i="3"/>
  <c r="AU828" i="3"/>
  <c r="AV828" i="3"/>
  <c r="AW828" i="3"/>
  <c r="AX828" i="3"/>
  <c r="AY828" i="3"/>
  <c r="AZ828" i="3"/>
  <c r="BA828" i="3"/>
  <c r="BB828" i="3"/>
  <c r="BC828" i="3"/>
  <c r="BH828" i="3"/>
  <c r="BI828" i="3"/>
  <c r="BN828" i="3"/>
  <c r="BV828" i="3"/>
  <c r="K829" i="3"/>
  <c r="L829" i="3"/>
  <c r="M829" i="3"/>
  <c r="N829" i="3"/>
  <c r="O829" i="3"/>
  <c r="P829" i="3"/>
  <c r="T829" i="3"/>
  <c r="U829" i="3"/>
  <c r="V829" i="3"/>
  <c r="W829" i="3"/>
  <c r="X829" i="3"/>
  <c r="Y829" i="3"/>
  <c r="Z829" i="3"/>
  <c r="AA829" i="3"/>
  <c r="AB829" i="3"/>
  <c r="AD829" i="3"/>
  <c r="AE829" i="3"/>
  <c r="AF829" i="3"/>
  <c r="AG829" i="3"/>
  <c r="AH829" i="3"/>
  <c r="AI829" i="3"/>
  <c r="AJ829" i="3"/>
  <c r="AK829" i="3"/>
  <c r="AL829" i="3"/>
  <c r="AM829" i="3"/>
  <c r="AP829" i="3"/>
  <c r="AR829" i="3"/>
  <c r="AS829" i="3"/>
  <c r="AT829" i="3"/>
  <c r="AU829" i="3"/>
  <c r="AV829" i="3"/>
  <c r="AW829" i="3"/>
  <c r="AX829" i="3"/>
  <c r="AY829" i="3"/>
  <c r="AZ829" i="3"/>
  <c r="BA829" i="3"/>
  <c r="BB829" i="3"/>
  <c r="BC829" i="3"/>
  <c r="BH829" i="3"/>
  <c r="BI829" i="3"/>
  <c r="BN829" i="3"/>
  <c r="BV829" i="3"/>
  <c r="K830" i="3"/>
  <c r="L830" i="3"/>
  <c r="M830" i="3"/>
  <c r="N830" i="3"/>
  <c r="O830" i="3"/>
  <c r="P830" i="3"/>
  <c r="T830" i="3"/>
  <c r="U830" i="3"/>
  <c r="V830" i="3"/>
  <c r="W830" i="3"/>
  <c r="X830" i="3"/>
  <c r="Y830" i="3"/>
  <c r="Z830" i="3"/>
  <c r="AA830" i="3"/>
  <c r="AB830" i="3"/>
  <c r="AD830" i="3"/>
  <c r="AE830" i="3"/>
  <c r="AF830" i="3"/>
  <c r="AG830" i="3"/>
  <c r="AH830" i="3"/>
  <c r="AI830" i="3"/>
  <c r="AJ830" i="3"/>
  <c r="AK830" i="3"/>
  <c r="AL830" i="3"/>
  <c r="AM830" i="3"/>
  <c r="AP830" i="3"/>
  <c r="AR830" i="3"/>
  <c r="AS830" i="3"/>
  <c r="AT830" i="3"/>
  <c r="AU830" i="3"/>
  <c r="AV830" i="3"/>
  <c r="AW830" i="3"/>
  <c r="AX830" i="3"/>
  <c r="AY830" i="3"/>
  <c r="AZ830" i="3"/>
  <c r="BA830" i="3"/>
  <c r="BB830" i="3"/>
  <c r="BC830" i="3"/>
  <c r="BH830" i="3"/>
  <c r="BI830" i="3"/>
  <c r="BN830" i="3"/>
  <c r="BV830" i="3"/>
  <c r="K831" i="3"/>
  <c r="L831" i="3"/>
  <c r="M831" i="3"/>
  <c r="N831" i="3"/>
  <c r="O831" i="3"/>
  <c r="P831" i="3"/>
  <c r="T831" i="3"/>
  <c r="U831" i="3"/>
  <c r="V831" i="3"/>
  <c r="W831" i="3"/>
  <c r="X831" i="3"/>
  <c r="Y831" i="3"/>
  <c r="Z831" i="3"/>
  <c r="AA831" i="3"/>
  <c r="AB831" i="3"/>
  <c r="AD831" i="3"/>
  <c r="AE831" i="3"/>
  <c r="AF831" i="3"/>
  <c r="AG831" i="3"/>
  <c r="AH831" i="3"/>
  <c r="AI831" i="3"/>
  <c r="AJ831" i="3"/>
  <c r="AK831" i="3"/>
  <c r="AL831" i="3"/>
  <c r="AM831" i="3"/>
  <c r="AP831" i="3"/>
  <c r="AR831" i="3"/>
  <c r="AS831" i="3"/>
  <c r="AT831" i="3"/>
  <c r="AU831" i="3"/>
  <c r="AV831" i="3"/>
  <c r="AW831" i="3"/>
  <c r="AX831" i="3"/>
  <c r="AY831" i="3"/>
  <c r="AZ831" i="3"/>
  <c r="BA831" i="3"/>
  <c r="BB831" i="3"/>
  <c r="BC831" i="3"/>
  <c r="BH831" i="3"/>
  <c r="BI831" i="3"/>
  <c r="BN831" i="3"/>
  <c r="BV831" i="3"/>
  <c r="K832" i="3"/>
  <c r="L832" i="3"/>
  <c r="M832" i="3"/>
  <c r="N832" i="3"/>
  <c r="O832" i="3"/>
  <c r="P832" i="3"/>
  <c r="T832" i="3"/>
  <c r="U832" i="3"/>
  <c r="V832" i="3"/>
  <c r="W832" i="3"/>
  <c r="X832" i="3"/>
  <c r="Y832" i="3"/>
  <c r="Z832" i="3"/>
  <c r="AA832" i="3"/>
  <c r="AB832" i="3"/>
  <c r="AD832" i="3"/>
  <c r="AE832" i="3"/>
  <c r="AF832" i="3"/>
  <c r="AG832" i="3"/>
  <c r="AH832" i="3"/>
  <c r="AI832" i="3"/>
  <c r="AJ832" i="3"/>
  <c r="AK832" i="3"/>
  <c r="AL832" i="3"/>
  <c r="AM832" i="3"/>
  <c r="AP832" i="3"/>
  <c r="AR832" i="3"/>
  <c r="AS832" i="3"/>
  <c r="AT832" i="3"/>
  <c r="AU832" i="3"/>
  <c r="AV832" i="3"/>
  <c r="AW832" i="3"/>
  <c r="AX832" i="3"/>
  <c r="AY832" i="3"/>
  <c r="AZ832" i="3"/>
  <c r="BA832" i="3"/>
  <c r="BB832" i="3"/>
  <c r="BC832" i="3"/>
  <c r="BH832" i="3"/>
  <c r="BI832" i="3"/>
  <c r="BN832" i="3"/>
  <c r="BV832" i="3"/>
  <c r="K833" i="3"/>
  <c r="L833" i="3"/>
  <c r="M833" i="3"/>
  <c r="N833" i="3"/>
  <c r="O833" i="3"/>
  <c r="P833" i="3"/>
  <c r="T833" i="3"/>
  <c r="U833" i="3"/>
  <c r="V833" i="3"/>
  <c r="W833" i="3"/>
  <c r="X833" i="3"/>
  <c r="Y833" i="3"/>
  <c r="Z833" i="3"/>
  <c r="AA833" i="3"/>
  <c r="AB833" i="3"/>
  <c r="AD833" i="3"/>
  <c r="AE833" i="3"/>
  <c r="AF833" i="3"/>
  <c r="AG833" i="3"/>
  <c r="AH833" i="3"/>
  <c r="AI833" i="3"/>
  <c r="AJ833" i="3"/>
  <c r="AK833" i="3"/>
  <c r="AL833" i="3"/>
  <c r="AM833" i="3"/>
  <c r="AP833" i="3"/>
  <c r="AR833" i="3"/>
  <c r="AS833" i="3"/>
  <c r="AT833" i="3"/>
  <c r="AU833" i="3"/>
  <c r="AV833" i="3"/>
  <c r="AW833" i="3"/>
  <c r="AX833" i="3"/>
  <c r="AY833" i="3"/>
  <c r="AZ833" i="3"/>
  <c r="BA833" i="3"/>
  <c r="BB833" i="3"/>
  <c r="BC833" i="3"/>
  <c r="BH833" i="3"/>
  <c r="BI833" i="3"/>
  <c r="BN833" i="3"/>
  <c r="BV833" i="3"/>
  <c r="K834" i="3"/>
  <c r="L834" i="3"/>
  <c r="M834" i="3"/>
  <c r="N834" i="3"/>
  <c r="O834" i="3"/>
  <c r="P834" i="3"/>
  <c r="T834" i="3"/>
  <c r="U834" i="3"/>
  <c r="V834" i="3"/>
  <c r="W834" i="3"/>
  <c r="X834" i="3"/>
  <c r="Y834" i="3"/>
  <c r="Z834" i="3"/>
  <c r="AA834" i="3"/>
  <c r="AB834" i="3"/>
  <c r="AD834" i="3"/>
  <c r="AE834" i="3"/>
  <c r="AF834" i="3"/>
  <c r="AG834" i="3"/>
  <c r="AH834" i="3"/>
  <c r="AI834" i="3"/>
  <c r="AJ834" i="3"/>
  <c r="AK834" i="3"/>
  <c r="AL834" i="3"/>
  <c r="AM834" i="3"/>
  <c r="AP834" i="3"/>
  <c r="AR834" i="3"/>
  <c r="AS834" i="3"/>
  <c r="AT834" i="3"/>
  <c r="AU834" i="3"/>
  <c r="AV834" i="3"/>
  <c r="AW834" i="3"/>
  <c r="AX834" i="3"/>
  <c r="AY834" i="3"/>
  <c r="AZ834" i="3"/>
  <c r="BA834" i="3"/>
  <c r="BB834" i="3"/>
  <c r="BC834" i="3"/>
  <c r="BH834" i="3"/>
  <c r="BI834" i="3"/>
  <c r="BN834" i="3"/>
  <c r="BV834" i="3"/>
  <c r="K835" i="3"/>
  <c r="L835" i="3"/>
  <c r="M835" i="3"/>
  <c r="N835" i="3"/>
  <c r="O835" i="3"/>
  <c r="P835" i="3"/>
  <c r="T835" i="3"/>
  <c r="U835" i="3"/>
  <c r="V835" i="3"/>
  <c r="W835" i="3"/>
  <c r="X835" i="3"/>
  <c r="Y835" i="3"/>
  <c r="Z835" i="3"/>
  <c r="AA835" i="3"/>
  <c r="AB835" i="3"/>
  <c r="AD835" i="3"/>
  <c r="AE835" i="3"/>
  <c r="AF835" i="3"/>
  <c r="AG835" i="3"/>
  <c r="AH835" i="3"/>
  <c r="AI835" i="3"/>
  <c r="AJ835" i="3"/>
  <c r="AK835" i="3"/>
  <c r="AL835" i="3"/>
  <c r="AM835" i="3"/>
  <c r="AP835" i="3"/>
  <c r="AR835" i="3"/>
  <c r="AS835" i="3"/>
  <c r="AT835" i="3"/>
  <c r="AU835" i="3"/>
  <c r="AV835" i="3"/>
  <c r="AW835" i="3"/>
  <c r="AX835" i="3"/>
  <c r="AY835" i="3"/>
  <c r="AZ835" i="3"/>
  <c r="BA835" i="3"/>
  <c r="BB835" i="3"/>
  <c r="BC835" i="3"/>
  <c r="BH835" i="3"/>
  <c r="BI835" i="3"/>
  <c r="BN835" i="3"/>
  <c r="BV835" i="3"/>
  <c r="K836" i="3"/>
  <c r="L836" i="3"/>
  <c r="M836" i="3"/>
  <c r="N836" i="3"/>
  <c r="O836" i="3"/>
  <c r="P836" i="3"/>
  <c r="T836" i="3"/>
  <c r="U836" i="3"/>
  <c r="V836" i="3"/>
  <c r="W836" i="3"/>
  <c r="X836" i="3"/>
  <c r="Y836" i="3"/>
  <c r="Z836" i="3"/>
  <c r="AA836" i="3"/>
  <c r="AB836" i="3"/>
  <c r="AD836" i="3"/>
  <c r="AE836" i="3"/>
  <c r="AF836" i="3"/>
  <c r="AG836" i="3"/>
  <c r="AH836" i="3"/>
  <c r="AI836" i="3"/>
  <c r="AJ836" i="3"/>
  <c r="AK836" i="3"/>
  <c r="AL836" i="3"/>
  <c r="AM836" i="3"/>
  <c r="AP836" i="3"/>
  <c r="AR836" i="3"/>
  <c r="AS836" i="3"/>
  <c r="AT836" i="3"/>
  <c r="AU836" i="3"/>
  <c r="AV836" i="3"/>
  <c r="AW836" i="3"/>
  <c r="AX836" i="3"/>
  <c r="AY836" i="3"/>
  <c r="AZ836" i="3"/>
  <c r="BA836" i="3"/>
  <c r="BB836" i="3"/>
  <c r="BC836" i="3"/>
  <c r="BH836" i="3"/>
  <c r="BI836" i="3"/>
  <c r="BN836" i="3"/>
  <c r="BV836" i="3"/>
  <c r="K837" i="3"/>
  <c r="L837" i="3"/>
  <c r="M837" i="3"/>
  <c r="N837" i="3"/>
  <c r="O837" i="3"/>
  <c r="P837" i="3"/>
  <c r="T837" i="3"/>
  <c r="U837" i="3"/>
  <c r="V837" i="3"/>
  <c r="W837" i="3"/>
  <c r="X837" i="3"/>
  <c r="Y837" i="3"/>
  <c r="Z837" i="3"/>
  <c r="AA837" i="3"/>
  <c r="AB837" i="3"/>
  <c r="AD837" i="3"/>
  <c r="AE837" i="3"/>
  <c r="AF837" i="3"/>
  <c r="AG837" i="3"/>
  <c r="AH837" i="3"/>
  <c r="AI837" i="3"/>
  <c r="AJ837" i="3"/>
  <c r="AK837" i="3"/>
  <c r="AL837" i="3"/>
  <c r="AM837" i="3"/>
  <c r="AP837" i="3"/>
  <c r="AR837" i="3"/>
  <c r="AS837" i="3"/>
  <c r="AT837" i="3"/>
  <c r="AU837" i="3"/>
  <c r="AV837" i="3"/>
  <c r="AW837" i="3"/>
  <c r="AX837" i="3"/>
  <c r="AY837" i="3"/>
  <c r="AZ837" i="3"/>
  <c r="BA837" i="3"/>
  <c r="BB837" i="3"/>
  <c r="BC837" i="3"/>
  <c r="BH837" i="3"/>
  <c r="BI837" i="3"/>
  <c r="BN837" i="3"/>
  <c r="BV837" i="3"/>
  <c r="K838" i="3"/>
  <c r="L838" i="3"/>
  <c r="M838" i="3"/>
  <c r="N838" i="3"/>
  <c r="O838" i="3"/>
  <c r="P838" i="3"/>
  <c r="T838" i="3"/>
  <c r="U838" i="3"/>
  <c r="V838" i="3"/>
  <c r="W838" i="3"/>
  <c r="X838" i="3"/>
  <c r="Y838" i="3"/>
  <c r="Z838" i="3"/>
  <c r="AA838" i="3"/>
  <c r="AB838" i="3"/>
  <c r="AD838" i="3"/>
  <c r="AE838" i="3"/>
  <c r="AF838" i="3"/>
  <c r="AG838" i="3"/>
  <c r="AH838" i="3"/>
  <c r="AI838" i="3"/>
  <c r="AJ838" i="3"/>
  <c r="AK838" i="3"/>
  <c r="AL838" i="3"/>
  <c r="AM838" i="3"/>
  <c r="AP838" i="3"/>
  <c r="AR838" i="3"/>
  <c r="AS838" i="3"/>
  <c r="AT838" i="3"/>
  <c r="AU838" i="3"/>
  <c r="AV838" i="3"/>
  <c r="AW838" i="3"/>
  <c r="AX838" i="3"/>
  <c r="AY838" i="3"/>
  <c r="AZ838" i="3"/>
  <c r="BA838" i="3"/>
  <c r="BB838" i="3"/>
  <c r="BC838" i="3"/>
  <c r="BH838" i="3"/>
  <c r="BI838" i="3"/>
  <c r="BN838" i="3"/>
  <c r="BV838" i="3"/>
  <c r="K839" i="3"/>
  <c r="L839" i="3"/>
  <c r="M839" i="3"/>
  <c r="N839" i="3"/>
  <c r="O839" i="3"/>
  <c r="P839" i="3"/>
  <c r="T839" i="3"/>
  <c r="U839" i="3"/>
  <c r="V839" i="3"/>
  <c r="W839" i="3"/>
  <c r="X839" i="3"/>
  <c r="Y839" i="3"/>
  <c r="Z839" i="3"/>
  <c r="AA839" i="3"/>
  <c r="AB839" i="3"/>
  <c r="AD839" i="3"/>
  <c r="AE839" i="3"/>
  <c r="AF839" i="3"/>
  <c r="AG839" i="3"/>
  <c r="AH839" i="3"/>
  <c r="AI839" i="3"/>
  <c r="AJ839" i="3"/>
  <c r="AK839" i="3"/>
  <c r="AL839" i="3"/>
  <c r="AM839" i="3"/>
  <c r="AP839" i="3"/>
  <c r="AR839" i="3"/>
  <c r="AS839" i="3"/>
  <c r="AT839" i="3"/>
  <c r="AU839" i="3"/>
  <c r="AV839" i="3"/>
  <c r="AW839" i="3"/>
  <c r="AX839" i="3"/>
  <c r="AY839" i="3"/>
  <c r="AZ839" i="3"/>
  <c r="BA839" i="3"/>
  <c r="BB839" i="3"/>
  <c r="BC839" i="3"/>
  <c r="BH839" i="3"/>
  <c r="BI839" i="3"/>
  <c r="BN839" i="3"/>
  <c r="BV839" i="3"/>
  <c r="K840" i="3"/>
  <c r="L840" i="3"/>
  <c r="M840" i="3"/>
  <c r="N840" i="3"/>
  <c r="O840" i="3"/>
  <c r="P840" i="3"/>
  <c r="T840" i="3"/>
  <c r="U840" i="3"/>
  <c r="V840" i="3"/>
  <c r="W840" i="3"/>
  <c r="X840" i="3"/>
  <c r="Y840" i="3"/>
  <c r="Z840" i="3"/>
  <c r="AA840" i="3"/>
  <c r="AB840" i="3"/>
  <c r="AD840" i="3"/>
  <c r="AE840" i="3"/>
  <c r="AF840" i="3"/>
  <c r="AG840" i="3"/>
  <c r="AH840" i="3"/>
  <c r="AI840" i="3"/>
  <c r="AJ840" i="3"/>
  <c r="AK840" i="3"/>
  <c r="AL840" i="3"/>
  <c r="AM840" i="3"/>
  <c r="AP840" i="3"/>
  <c r="AR840" i="3"/>
  <c r="AS840" i="3"/>
  <c r="AT840" i="3"/>
  <c r="AU840" i="3"/>
  <c r="AV840" i="3"/>
  <c r="AW840" i="3"/>
  <c r="AX840" i="3"/>
  <c r="AY840" i="3"/>
  <c r="AZ840" i="3"/>
  <c r="BA840" i="3"/>
  <c r="BB840" i="3"/>
  <c r="BC840" i="3"/>
  <c r="BH840" i="3"/>
  <c r="BI840" i="3"/>
  <c r="BN840" i="3"/>
  <c r="BV840" i="3"/>
  <c r="K841" i="3"/>
  <c r="L841" i="3"/>
  <c r="M841" i="3"/>
  <c r="N841" i="3"/>
  <c r="O841" i="3"/>
  <c r="P841" i="3"/>
  <c r="T841" i="3"/>
  <c r="U841" i="3"/>
  <c r="V841" i="3"/>
  <c r="W841" i="3"/>
  <c r="X841" i="3"/>
  <c r="Y841" i="3"/>
  <c r="Z841" i="3"/>
  <c r="AA841" i="3"/>
  <c r="AB841" i="3"/>
  <c r="AD841" i="3"/>
  <c r="AE841" i="3"/>
  <c r="AF841" i="3"/>
  <c r="AG841" i="3"/>
  <c r="AH841" i="3"/>
  <c r="AI841" i="3"/>
  <c r="AJ841" i="3"/>
  <c r="AK841" i="3"/>
  <c r="AL841" i="3"/>
  <c r="AM841" i="3"/>
  <c r="AP841" i="3"/>
  <c r="AR841" i="3"/>
  <c r="AS841" i="3"/>
  <c r="AT841" i="3"/>
  <c r="AU841" i="3"/>
  <c r="AV841" i="3"/>
  <c r="AW841" i="3"/>
  <c r="AX841" i="3"/>
  <c r="AY841" i="3"/>
  <c r="AZ841" i="3"/>
  <c r="BA841" i="3"/>
  <c r="BB841" i="3"/>
  <c r="BC841" i="3"/>
  <c r="BH841" i="3"/>
  <c r="BI841" i="3"/>
  <c r="BN841" i="3"/>
  <c r="BV841" i="3"/>
  <c r="K842" i="3"/>
  <c r="L842" i="3"/>
  <c r="M842" i="3"/>
  <c r="N842" i="3"/>
  <c r="O842" i="3"/>
  <c r="P842" i="3"/>
  <c r="T842" i="3"/>
  <c r="U842" i="3"/>
  <c r="V842" i="3"/>
  <c r="W842" i="3"/>
  <c r="X842" i="3"/>
  <c r="Y842" i="3"/>
  <c r="Z842" i="3"/>
  <c r="AA842" i="3"/>
  <c r="AB842" i="3"/>
  <c r="AD842" i="3"/>
  <c r="AE842" i="3"/>
  <c r="AF842" i="3"/>
  <c r="AG842" i="3"/>
  <c r="AH842" i="3"/>
  <c r="AI842" i="3"/>
  <c r="AJ842" i="3"/>
  <c r="AK842" i="3"/>
  <c r="AL842" i="3"/>
  <c r="AM842" i="3"/>
  <c r="AP842" i="3"/>
  <c r="AR842" i="3"/>
  <c r="AS842" i="3"/>
  <c r="AT842" i="3"/>
  <c r="AU842" i="3"/>
  <c r="AV842" i="3"/>
  <c r="AW842" i="3"/>
  <c r="AX842" i="3"/>
  <c r="AY842" i="3"/>
  <c r="AZ842" i="3"/>
  <c r="BA842" i="3"/>
  <c r="BB842" i="3"/>
  <c r="BC842" i="3"/>
  <c r="BH842" i="3"/>
  <c r="BI842" i="3"/>
  <c r="BN842" i="3"/>
  <c r="BV842" i="3"/>
  <c r="K843" i="3"/>
  <c r="L843" i="3"/>
  <c r="M843" i="3"/>
  <c r="N843" i="3"/>
  <c r="O843" i="3"/>
  <c r="P843" i="3"/>
  <c r="T843" i="3"/>
  <c r="U843" i="3"/>
  <c r="V843" i="3"/>
  <c r="W843" i="3"/>
  <c r="X843" i="3"/>
  <c r="Y843" i="3"/>
  <c r="Z843" i="3"/>
  <c r="AA843" i="3"/>
  <c r="AB843" i="3"/>
  <c r="AD843" i="3"/>
  <c r="AE843" i="3"/>
  <c r="AF843" i="3"/>
  <c r="AG843" i="3"/>
  <c r="AH843" i="3"/>
  <c r="AI843" i="3"/>
  <c r="AJ843" i="3"/>
  <c r="AK843" i="3"/>
  <c r="AL843" i="3"/>
  <c r="AM843" i="3"/>
  <c r="AP843" i="3"/>
  <c r="AR843" i="3"/>
  <c r="AS843" i="3"/>
  <c r="AT843" i="3"/>
  <c r="AU843" i="3"/>
  <c r="AV843" i="3"/>
  <c r="AW843" i="3"/>
  <c r="AX843" i="3"/>
  <c r="AY843" i="3"/>
  <c r="AZ843" i="3"/>
  <c r="BA843" i="3"/>
  <c r="BB843" i="3"/>
  <c r="BC843" i="3"/>
  <c r="BH843" i="3"/>
  <c r="BI843" i="3"/>
  <c r="BN843" i="3"/>
  <c r="BV843" i="3"/>
  <c r="K844" i="3"/>
  <c r="L844" i="3"/>
  <c r="M844" i="3"/>
  <c r="N844" i="3"/>
  <c r="O844" i="3"/>
  <c r="P844" i="3"/>
  <c r="T844" i="3"/>
  <c r="U844" i="3"/>
  <c r="V844" i="3"/>
  <c r="W844" i="3"/>
  <c r="X844" i="3"/>
  <c r="Y844" i="3"/>
  <c r="Z844" i="3"/>
  <c r="AA844" i="3"/>
  <c r="AB844" i="3"/>
  <c r="AD844" i="3"/>
  <c r="AE844" i="3"/>
  <c r="AF844" i="3"/>
  <c r="AG844" i="3"/>
  <c r="AH844" i="3"/>
  <c r="AI844" i="3"/>
  <c r="AJ844" i="3"/>
  <c r="AK844" i="3"/>
  <c r="AL844" i="3"/>
  <c r="AM844" i="3"/>
  <c r="AP844" i="3"/>
  <c r="AR844" i="3"/>
  <c r="AS844" i="3"/>
  <c r="AT844" i="3"/>
  <c r="AU844" i="3"/>
  <c r="AV844" i="3"/>
  <c r="AW844" i="3"/>
  <c r="AX844" i="3"/>
  <c r="AY844" i="3"/>
  <c r="AZ844" i="3"/>
  <c r="BA844" i="3"/>
  <c r="BB844" i="3"/>
  <c r="BC844" i="3"/>
  <c r="BH844" i="3"/>
  <c r="BI844" i="3"/>
  <c r="BN844" i="3"/>
  <c r="BV844" i="3"/>
  <c r="K845" i="3"/>
  <c r="L845" i="3"/>
  <c r="M845" i="3"/>
  <c r="N845" i="3"/>
  <c r="O845" i="3"/>
  <c r="P845" i="3"/>
  <c r="T845" i="3"/>
  <c r="U845" i="3"/>
  <c r="V845" i="3"/>
  <c r="W845" i="3"/>
  <c r="X845" i="3"/>
  <c r="Y845" i="3"/>
  <c r="Z845" i="3"/>
  <c r="AA845" i="3"/>
  <c r="AB845" i="3"/>
  <c r="AD845" i="3"/>
  <c r="AE845" i="3"/>
  <c r="AF845" i="3"/>
  <c r="AG845" i="3"/>
  <c r="AH845" i="3"/>
  <c r="AI845" i="3"/>
  <c r="AJ845" i="3"/>
  <c r="AK845" i="3"/>
  <c r="AL845" i="3"/>
  <c r="AM845" i="3"/>
  <c r="AP845" i="3"/>
  <c r="AR845" i="3"/>
  <c r="AS845" i="3"/>
  <c r="AT845" i="3"/>
  <c r="AU845" i="3"/>
  <c r="AV845" i="3"/>
  <c r="AW845" i="3"/>
  <c r="AX845" i="3"/>
  <c r="AY845" i="3"/>
  <c r="AZ845" i="3"/>
  <c r="BA845" i="3"/>
  <c r="BB845" i="3"/>
  <c r="BC845" i="3"/>
  <c r="BH845" i="3"/>
  <c r="BI845" i="3"/>
  <c r="BN845" i="3"/>
  <c r="BV845" i="3"/>
  <c r="K846" i="3"/>
  <c r="L846" i="3"/>
  <c r="M846" i="3"/>
  <c r="N846" i="3"/>
  <c r="O846" i="3"/>
  <c r="P846" i="3"/>
  <c r="T846" i="3"/>
  <c r="U846" i="3"/>
  <c r="V846" i="3"/>
  <c r="W846" i="3"/>
  <c r="X846" i="3"/>
  <c r="Y846" i="3"/>
  <c r="Z846" i="3"/>
  <c r="AA846" i="3"/>
  <c r="AB846" i="3"/>
  <c r="AD846" i="3"/>
  <c r="AE846" i="3"/>
  <c r="AF846" i="3"/>
  <c r="AG846" i="3"/>
  <c r="AH846" i="3"/>
  <c r="AI846" i="3"/>
  <c r="AJ846" i="3"/>
  <c r="AK846" i="3"/>
  <c r="AL846" i="3"/>
  <c r="AM846" i="3"/>
  <c r="AP846" i="3"/>
  <c r="AR846" i="3"/>
  <c r="AS846" i="3"/>
  <c r="AT846" i="3"/>
  <c r="AU846" i="3"/>
  <c r="AV846" i="3"/>
  <c r="AW846" i="3"/>
  <c r="AX846" i="3"/>
  <c r="AY846" i="3"/>
  <c r="AZ846" i="3"/>
  <c r="BA846" i="3"/>
  <c r="BB846" i="3"/>
  <c r="BC846" i="3"/>
  <c r="BH846" i="3"/>
  <c r="BI846" i="3"/>
  <c r="BN846" i="3"/>
  <c r="BV846" i="3"/>
  <c r="K847" i="3"/>
  <c r="L847" i="3"/>
  <c r="M847" i="3"/>
  <c r="N847" i="3"/>
  <c r="O847" i="3"/>
  <c r="P847" i="3"/>
  <c r="T847" i="3"/>
  <c r="U847" i="3"/>
  <c r="V847" i="3"/>
  <c r="W847" i="3"/>
  <c r="X847" i="3"/>
  <c r="Y847" i="3"/>
  <c r="Z847" i="3"/>
  <c r="AA847" i="3"/>
  <c r="AB847" i="3"/>
  <c r="AD847" i="3"/>
  <c r="AE847" i="3"/>
  <c r="AF847" i="3"/>
  <c r="AG847" i="3"/>
  <c r="AH847" i="3"/>
  <c r="AI847" i="3"/>
  <c r="AJ847" i="3"/>
  <c r="AK847" i="3"/>
  <c r="AL847" i="3"/>
  <c r="AM847" i="3"/>
  <c r="AP847" i="3"/>
  <c r="AR847" i="3"/>
  <c r="AS847" i="3"/>
  <c r="AT847" i="3"/>
  <c r="AU847" i="3"/>
  <c r="AV847" i="3"/>
  <c r="AW847" i="3"/>
  <c r="AX847" i="3"/>
  <c r="AY847" i="3"/>
  <c r="AZ847" i="3"/>
  <c r="BA847" i="3"/>
  <c r="BB847" i="3"/>
  <c r="BC847" i="3"/>
  <c r="BH847" i="3"/>
  <c r="BI847" i="3"/>
  <c r="BN847" i="3"/>
  <c r="BV847" i="3"/>
  <c r="K848" i="3"/>
  <c r="L848" i="3"/>
  <c r="M848" i="3"/>
  <c r="N848" i="3"/>
  <c r="O848" i="3"/>
  <c r="P848" i="3"/>
  <c r="T848" i="3"/>
  <c r="U848" i="3"/>
  <c r="V848" i="3"/>
  <c r="W848" i="3"/>
  <c r="X848" i="3"/>
  <c r="Y848" i="3"/>
  <c r="Z848" i="3"/>
  <c r="AA848" i="3"/>
  <c r="AB848" i="3"/>
  <c r="AD848" i="3"/>
  <c r="AE848" i="3"/>
  <c r="AF848" i="3"/>
  <c r="AG848" i="3"/>
  <c r="AH848" i="3"/>
  <c r="AI848" i="3"/>
  <c r="AJ848" i="3"/>
  <c r="AK848" i="3"/>
  <c r="AL848" i="3"/>
  <c r="AM848" i="3"/>
  <c r="AP848" i="3"/>
  <c r="AR848" i="3"/>
  <c r="AS848" i="3"/>
  <c r="AT848" i="3"/>
  <c r="AU848" i="3"/>
  <c r="AV848" i="3"/>
  <c r="AW848" i="3"/>
  <c r="AX848" i="3"/>
  <c r="AY848" i="3"/>
  <c r="AZ848" i="3"/>
  <c r="BA848" i="3"/>
  <c r="BB848" i="3"/>
  <c r="BC848" i="3"/>
  <c r="BH848" i="3"/>
  <c r="BI848" i="3"/>
  <c r="BN848" i="3"/>
  <c r="BV848" i="3"/>
  <c r="K849" i="3"/>
  <c r="L849" i="3"/>
  <c r="M849" i="3"/>
  <c r="N849" i="3"/>
  <c r="O849" i="3"/>
  <c r="P849" i="3"/>
  <c r="T849" i="3"/>
  <c r="U849" i="3"/>
  <c r="V849" i="3"/>
  <c r="W849" i="3"/>
  <c r="X849" i="3"/>
  <c r="Y849" i="3"/>
  <c r="Z849" i="3"/>
  <c r="AA849" i="3"/>
  <c r="AB849" i="3"/>
  <c r="AD849" i="3"/>
  <c r="AE849" i="3"/>
  <c r="AF849" i="3"/>
  <c r="AG849" i="3"/>
  <c r="AH849" i="3"/>
  <c r="AI849" i="3"/>
  <c r="AJ849" i="3"/>
  <c r="AK849" i="3"/>
  <c r="AL849" i="3"/>
  <c r="AM849" i="3"/>
  <c r="AP849" i="3"/>
  <c r="AR849" i="3"/>
  <c r="AS849" i="3"/>
  <c r="AT849" i="3"/>
  <c r="AU849" i="3"/>
  <c r="AV849" i="3"/>
  <c r="AW849" i="3"/>
  <c r="AX849" i="3"/>
  <c r="AY849" i="3"/>
  <c r="AZ849" i="3"/>
  <c r="BA849" i="3"/>
  <c r="BB849" i="3"/>
  <c r="BC849" i="3"/>
  <c r="BH849" i="3"/>
  <c r="BI849" i="3"/>
  <c r="BN849" i="3"/>
  <c r="BV849" i="3"/>
  <c r="K850" i="3"/>
  <c r="L850" i="3"/>
  <c r="M850" i="3"/>
  <c r="N850" i="3"/>
  <c r="O850" i="3"/>
  <c r="P850" i="3"/>
  <c r="T850" i="3"/>
  <c r="U850" i="3"/>
  <c r="V850" i="3"/>
  <c r="W850" i="3"/>
  <c r="X850" i="3"/>
  <c r="Y850" i="3"/>
  <c r="Z850" i="3"/>
  <c r="AA850" i="3"/>
  <c r="AB850" i="3"/>
  <c r="AD850" i="3"/>
  <c r="AE850" i="3"/>
  <c r="AF850" i="3"/>
  <c r="AG850" i="3"/>
  <c r="AH850" i="3"/>
  <c r="AI850" i="3"/>
  <c r="AJ850" i="3"/>
  <c r="AK850" i="3"/>
  <c r="AL850" i="3"/>
  <c r="AM850" i="3"/>
  <c r="AP850" i="3"/>
  <c r="AR850" i="3"/>
  <c r="AS850" i="3"/>
  <c r="AT850" i="3"/>
  <c r="AU850" i="3"/>
  <c r="AV850" i="3"/>
  <c r="AW850" i="3"/>
  <c r="AX850" i="3"/>
  <c r="AY850" i="3"/>
  <c r="AZ850" i="3"/>
  <c r="BA850" i="3"/>
  <c r="BB850" i="3"/>
  <c r="BC850" i="3"/>
  <c r="BH850" i="3"/>
  <c r="BI850" i="3"/>
  <c r="BN850" i="3"/>
  <c r="BV850" i="3"/>
  <c r="K851" i="3"/>
  <c r="L851" i="3"/>
  <c r="M851" i="3"/>
  <c r="N851" i="3"/>
  <c r="O851" i="3"/>
  <c r="P851" i="3"/>
  <c r="T851" i="3"/>
  <c r="U851" i="3"/>
  <c r="V851" i="3"/>
  <c r="W851" i="3"/>
  <c r="X851" i="3"/>
  <c r="Y851" i="3"/>
  <c r="Z851" i="3"/>
  <c r="AA851" i="3"/>
  <c r="AB851" i="3"/>
  <c r="AD851" i="3"/>
  <c r="AE851" i="3"/>
  <c r="AF851" i="3"/>
  <c r="AG851" i="3"/>
  <c r="AH851" i="3"/>
  <c r="AI851" i="3"/>
  <c r="AJ851" i="3"/>
  <c r="AK851" i="3"/>
  <c r="AL851" i="3"/>
  <c r="AM851" i="3"/>
  <c r="AP851" i="3"/>
  <c r="AR851" i="3"/>
  <c r="AS851" i="3"/>
  <c r="AT851" i="3"/>
  <c r="AU851" i="3"/>
  <c r="AV851" i="3"/>
  <c r="AW851" i="3"/>
  <c r="AX851" i="3"/>
  <c r="AY851" i="3"/>
  <c r="AZ851" i="3"/>
  <c r="BA851" i="3"/>
  <c r="BB851" i="3"/>
  <c r="BC851" i="3"/>
  <c r="BH851" i="3"/>
  <c r="BI851" i="3"/>
  <c r="BN851" i="3"/>
  <c r="BV851" i="3"/>
  <c r="K852" i="3"/>
  <c r="L852" i="3"/>
  <c r="M852" i="3"/>
  <c r="N852" i="3"/>
  <c r="O852" i="3"/>
  <c r="P852" i="3"/>
  <c r="T852" i="3"/>
  <c r="U852" i="3"/>
  <c r="V852" i="3"/>
  <c r="W852" i="3"/>
  <c r="X852" i="3"/>
  <c r="Y852" i="3"/>
  <c r="Z852" i="3"/>
  <c r="AA852" i="3"/>
  <c r="AB852" i="3"/>
  <c r="AD852" i="3"/>
  <c r="AE852" i="3"/>
  <c r="AF852" i="3"/>
  <c r="AG852" i="3"/>
  <c r="AH852" i="3"/>
  <c r="AI852" i="3"/>
  <c r="AJ852" i="3"/>
  <c r="AK852" i="3"/>
  <c r="AL852" i="3"/>
  <c r="AM852" i="3"/>
  <c r="AP852" i="3"/>
  <c r="AR852" i="3"/>
  <c r="AS852" i="3"/>
  <c r="AT852" i="3"/>
  <c r="AU852" i="3"/>
  <c r="AV852" i="3"/>
  <c r="AW852" i="3"/>
  <c r="AX852" i="3"/>
  <c r="AY852" i="3"/>
  <c r="AZ852" i="3"/>
  <c r="BA852" i="3"/>
  <c r="BB852" i="3"/>
  <c r="BC852" i="3"/>
  <c r="BH852" i="3"/>
  <c r="BI852" i="3"/>
  <c r="BN852" i="3"/>
  <c r="BV852" i="3"/>
  <c r="K853" i="3"/>
  <c r="L853" i="3"/>
  <c r="M853" i="3"/>
  <c r="N853" i="3"/>
  <c r="O853" i="3"/>
  <c r="P853" i="3"/>
  <c r="T853" i="3"/>
  <c r="U853" i="3"/>
  <c r="V853" i="3"/>
  <c r="W853" i="3"/>
  <c r="X853" i="3"/>
  <c r="Y853" i="3"/>
  <c r="Z853" i="3"/>
  <c r="AA853" i="3"/>
  <c r="AB853" i="3"/>
  <c r="AD853" i="3"/>
  <c r="AE853" i="3"/>
  <c r="AF853" i="3"/>
  <c r="AG853" i="3"/>
  <c r="AH853" i="3"/>
  <c r="AI853" i="3"/>
  <c r="AJ853" i="3"/>
  <c r="AK853" i="3"/>
  <c r="AL853" i="3"/>
  <c r="AM853" i="3"/>
  <c r="AP853" i="3"/>
  <c r="AR853" i="3"/>
  <c r="AS853" i="3"/>
  <c r="AT853" i="3"/>
  <c r="AU853" i="3"/>
  <c r="AV853" i="3"/>
  <c r="AW853" i="3"/>
  <c r="AX853" i="3"/>
  <c r="AY853" i="3"/>
  <c r="AZ853" i="3"/>
  <c r="BA853" i="3"/>
  <c r="BB853" i="3"/>
  <c r="BC853" i="3"/>
  <c r="BH853" i="3"/>
  <c r="BI853" i="3"/>
  <c r="BN853" i="3"/>
  <c r="BV853" i="3"/>
  <c r="K854" i="3"/>
  <c r="L854" i="3"/>
  <c r="M854" i="3"/>
  <c r="N854" i="3"/>
  <c r="O854" i="3"/>
  <c r="P854" i="3"/>
  <c r="T854" i="3"/>
  <c r="U854" i="3"/>
  <c r="V854" i="3"/>
  <c r="W854" i="3"/>
  <c r="X854" i="3"/>
  <c r="Y854" i="3"/>
  <c r="Z854" i="3"/>
  <c r="AA854" i="3"/>
  <c r="AB854" i="3"/>
  <c r="AD854" i="3"/>
  <c r="AE854" i="3"/>
  <c r="AF854" i="3"/>
  <c r="AG854" i="3"/>
  <c r="AH854" i="3"/>
  <c r="AI854" i="3"/>
  <c r="AJ854" i="3"/>
  <c r="AK854" i="3"/>
  <c r="AL854" i="3"/>
  <c r="AM854" i="3"/>
  <c r="AP854" i="3"/>
  <c r="AR854" i="3"/>
  <c r="AS854" i="3"/>
  <c r="AT854" i="3"/>
  <c r="AU854" i="3"/>
  <c r="AV854" i="3"/>
  <c r="AW854" i="3"/>
  <c r="AX854" i="3"/>
  <c r="AY854" i="3"/>
  <c r="AZ854" i="3"/>
  <c r="BA854" i="3"/>
  <c r="BB854" i="3"/>
  <c r="BC854" i="3"/>
  <c r="BH854" i="3"/>
  <c r="BI854" i="3"/>
  <c r="BN854" i="3"/>
  <c r="BV854" i="3"/>
  <c r="K855" i="3"/>
  <c r="L855" i="3"/>
  <c r="M855" i="3"/>
  <c r="N855" i="3"/>
  <c r="O855" i="3"/>
  <c r="P855" i="3"/>
  <c r="T855" i="3"/>
  <c r="U855" i="3"/>
  <c r="V855" i="3"/>
  <c r="W855" i="3"/>
  <c r="X855" i="3"/>
  <c r="Y855" i="3"/>
  <c r="Z855" i="3"/>
  <c r="AA855" i="3"/>
  <c r="AB855" i="3"/>
  <c r="AD855" i="3"/>
  <c r="AE855" i="3"/>
  <c r="AF855" i="3"/>
  <c r="AG855" i="3"/>
  <c r="AH855" i="3"/>
  <c r="AI855" i="3"/>
  <c r="AJ855" i="3"/>
  <c r="AK855" i="3"/>
  <c r="AL855" i="3"/>
  <c r="AM855" i="3"/>
  <c r="AP855" i="3"/>
  <c r="AR855" i="3"/>
  <c r="AS855" i="3"/>
  <c r="AT855" i="3"/>
  <c r="AU855" i="3"/>
  <c r="AV855" i="3"/>
  <c r="AW855" i="3"/>
  <c r="AX855" i="3"/>
  <c r="AY855" i="3"/>
  <c r="AZ855" i="3"/>
  <c r="BA855" i="3"/>
  <c r="BB855" i="3"/>
  <c r="BC855" i="3"/>
  <c r="BH855" i="3"/>
  <c r="BI855" i="3"/>
  <c r="BN855" i="3"/>
  <c r="BV855" i="3"/>
  <c r="K856" i="3"/>
  <c r="L856" i="3"/>
  <c r="M856" i="3"/>
  <c r="N856" i="3"/>
  <c r="O856" i="3"/>
  <c r="P856" i="3"/>
  <c r="T856" i="3"/>
  <c r="U856" i="3"/>
  <c r="V856" i="3"/>
  <c r="W856" i="3"/>
  <c r="X856" i="3"/>
  <c r="Y856" i="3"/>
  <c r="Z856" i="3"/>
  <c r="AA856" i="3"/>
  <c r="AB856" i="3"/>
  <c r="AD856" i="3"/>
  <c r="AE856" i="3"/>
  <c r="AF856" i="3"/>
  <c r="AG856" i="3"/>
  <c r="AH856" i="3"/>
  <c r="AI856" i="3"/>
  <c r="AJ856" i="3"/>
  <c r="AK856" i="3"/>
  <c r="AL856" i="3"/>
  <c r="AM856" i="3"/>
  <c r="AP856" i="3"/>
  <c r="AR856" i="3"/>
  <c r="AS856" i="3"/>
  <c r="AT856" i="3"/>
  <c r="AU856" i="3"/>
  <c r="AV856" i="3"/>
  <c r="AW856" i="3"/>
  <c r="AX856" i="3"/>
  <c r="AY856" i="3"/>
  <c r="AZ856" i="3"/>
  <c r="BA856" i="3"/>
  <c r="BB856" i="3"/>
  <c r="BC856" i="3"/>
  <c r="BH856" i="3"/>
  <c r="BI856" i="3"/>
  <c r="BN856" i="3"/>
  <c r="BV856" i="3"/>
  <c r="K857" i="3"/>
  <c r="L857" i="3"/>
  <c r="M857" i="3"/>
  <c r="N857" i="3"/>
  <c r="O857" i="3"/>
  <c r="P857" i="3"/>
  <c r="T857" i="3"/>
  <c r="U857" i="3"/>
  <c r="V857" i="3"/>
  <c r="W857" i="3"/>
  <c r="X857" i="3"/>
  <c r="Y857" i="3"/>
  <c r="Z857" i="3"/>
  <c r="AA857" i="3"/>
  <c r="AB857" i="3"/>
  <c r="AD857" i="3"/>
  <c r="AE857" i="3"/>
  <c r="AF857" i="3"/>
  <c r="AG857" i="3"/>
  <c r="AH857" i="3"/>
  <c r="AI857" i="3"/>
  <c r="AJ857" i="3"/>
  <c r="AK857" i="3"/>
  <c r="AL857" i="3"/>
  <c r="AM857" i="3"/>
  <c r="AP857" i="3"/>
  <c r="AR857" i="3"/>
  <c r="AS857" i="3"/>
  <c r="AT857" i="3"/>
  <c r="AU857" i="3"/>
  <c r="AV857" i="3"/>
  <c r="AW857" i="3"/>
  <c r="AX857" i="3"/>
  <c r="AY857" i="3"/>
  <c r="AZ857" i="3"/>
  <c r="BA857" i="3"/>
  <c r="BB857" i="3"/>
  <c r="BC857" i="3"/>
  <c r="BH857" i="3"/>
  <c r="BI857" i="3"/>
  <c r="BN857" i="3"/>
  <c r="BV857" i="3"/>
  <c r="K858" i="3"/>
  <c r="L858" i="3"/>
  <c r="M858" i="3"/>
  <c r="N858" i="3"/>
  <c r="O858" i="3"/>
  <c r="P858" i="3"/>
  <c r="T858" i="3"/>
  <c r="U858" i="3"/>
  <c r="V858" i="3"/>
  <c r="W858" i="3"/>
  <c r="X858" i="3"/>
  <c r="Y858" i="3"/>
  <c r="Z858" i="3"/>
  <c r="AA858" i="3"/>
  <c r="AB858" i="3"/>
  <c r="AD858" i="3"/>
  <c r="AE858" i="3"/>
  <c r="AF858" i="3"/>
  <c r="AG858" i="3"/>
  <c r="AH858" i="3"/>
  <c r="AI858" i="3"/>
  <c r="AJ858" i="3"/>
  <c r="AK858" i="3"/>
  <c r="AL858" i="3"/>
  <c r="AM858" i="3"/>
  <c r="AP858" i="3"/>
  <c r="AR858" i="3"/>
  <c r="AS858" i="3"/>
  <c r="AT858" i="3"/>
  <c r="AU858" i="3"/>
  <c r="AV858" i="3"/>
  <c r="AW858" i="3"/>
  <c r="AX858" i="3"/>
  <c r="AY858" i="3"/>
  <c r="AZ858" i="3"/>
  <c r="BA858" i="3"/>
  <c r="BB858" i="3"/>
  <c r="BC858" i="3"/>
  <c r="BH858" i="3"/>
  <c r="BI858" i="3"/>
  <c r="BN858" i="3"/>
  <c r="BV858" i="3"/>
  <c r="K859" i="3"/>
  <c r="L859" i="3"/>
  <c r="M859" i="3"/>
  <c r="N859" i="3"/>
  <c r="O859" i="3"/>
  <c r="P859" i="3"/>
  <c r="T859" i="3"/>
  <c r="U859" i="3"/>
  <c r="V859" i="3"/>
  <c r="W859" i="3"/>
  <c r="X859" i="3"/>
  <c r="Y859" i="3"/>
  <c r="Z859" i="3"/>
  <c r="AA859" i="3"/>
  <c r="AB859" i="3"/>
  <c r="AD859" i="3"/>
  <c r="AE859" i="3"/>
  <c r="AF859" i="3"/>
  <c r="AG859" i="3"/>
  <c r="AH859" i="3"/>
  <c r="AI859" i="3"/>
  <c r="AJ859" i="3"/>
  <c r="AK859" i="3"/>
  <c r="AL859" i="3"/>
  <c r="AM859" i="3"/>
  <c r="AP859" i="3"/>
  <c r="AR859" i="3"/>
  <c r="AS859" i="3"/>
  <c r="AT859" i="3"/>
  <c r="AU859" i="3"/>
  <c r="AV859" i="3"/>
  <c r="AW859" i="3"/>
  <c r="AX859" i="3"/>
  <c r="AY859" i="3"/>
  <c r="AZ859" i="3"/>
  <c r="BA859" i="3"/>
  <c r="BB859" i="3"/>
  <c r="BC859" i="3"/>
  <c r="BH859" i="3"/>
  <c r="BI859" i="3"/>
  <c r="BN859" i="3"/>
  <c r="BV859" i="3"/>
  <c r="K860" i="3"/>
  <c r="L860" i="3"/>
  <c r="M860" i="3"/>
  <c r="N860" i="3"/>
  <c r="O860" i="3"/>
  <c r="P860" i="3"/>
  <c r="T860" i="3"/>
  <c r="U860" i="3"/>
  <c r="V860" i="3"/>
  <c r="W860" i="3"/>
  <c r="X860" i="3"/>
  <c r="Y860" i="3"/>
  <c r="Z860" i="3"/>
  <c r="AA860" i="3"/>
  <c r="AB860" i="3"/>
  <c r="AD860" i="3"/>
  <c r="AE860" i="3"/>
  <c r="AF860" i="3"/>
  <c r="AG860" i="3"/>
  <c r="AH860" i="3"/>
  <c r="AI860" i="3"/>
  <c r="AJ860" i="3"/>
  <c r="AK860" i="3"/>
  <c r="AL860" i="3"/>
  <c r="AM860" i="3"/>
  <c r="AP860" i="3"/>
  <c r="AR860" i="3"/>
  <c r="AS860" i="3"/>
  <c r="AT860" i="3"/>
  <c r="AU860" i="3"/>
  <c r="AV860" i="3"/>
  <c r="AW860" i="3"/>
  <c r="AX860" i="3"/>
  <c r="AY860" i="3"/>
  <c r="AZ860" i="3"/>
  <c r="BA860" i="3"/>
  <c r="BB860" i="3"/>
  <c r="BC860" i="3"/>
  <c r="BH860" i="3"/>
  <c r="BI860" i="3"/>
  <c r="BN860" i="3"/>
  <c r="BV860" i="3"/>
  <c r="K861" i="3"/>
  <c r="L861" i="3"/>
  <c r="M861" i="3"/>
  <c r="N861" i="3"/>
  <c r="O861" i="3"/>
  <c r="P861" i="3"/>
  <c r="T861" i="3"/>
  <c r="U861" i="3"/>
  <c r="V861" i="3"/>
  <c r="W861" i="3"/>
  <c r="X861" i="3"/>
  <c r="Y861" i="3"/>
  <c r="Z861" i="3"/>
  <c r="AA861" i="3"/>
  <c r="AB861" i="3"/>
  <c r="AD861" i="3"/>
  <c r="AE861" i="3"/>
  <c r="AF861" i="3"/>
  <c r="AG861" i="3"/>
  <c r="AH861" i="3"/>
  <c r="AI861" i="3"/>
  <c r="AJ861" i="3"/>
  <c r="AK861" i="3"/>
  <c r="AL861" i="3"/>
  <c r="AM861" i="3"/>
  <c r="AP861" i="3"/>
  <c r="AR861" i="3"/>
  <c r="AS861" i="3"/>
  <c r="AT861" i="3"/>
  <c r="AU861" i="3"/>
  <c r="AV861" i="3"/>
  <c r="AW861" i="3"/>
  <c r="AX861" i="3"/>
  <c r="AY861" i="3"/>
  <c r="AZ861" i="3"/>
  <c r="BA861" i="3"/>
  <c r="BB861" i="3"/>
  <c r="BC861" i="3"/>
  <c r="BH861" i="3"/>
  <c r="BI861" i="3"/>
  <c r="BN861" i="3"/>
  <c r="BV861" i="3"/>
  <c r="K862" i="3"/>
  <c r="L862" i="3"/>
  <c r="M862" i="3"/>
  <c r="N862" i="3"/>
  <c r="O862" i="3"/>
  <c r="P862" i="3"/>
  <c r="T862" i="3"/>
  <c r="U862" i="3"/>
  <c r="V862" i="3"/>
  <c r="W862" i="3"/>
  <c r="X862" i="3"/>
  <c r="Y862" i="3"/>
  <c r="Z862" i="3"/>
  <c r="AA862" i="3"/>
  <c r="AB862" i="3"/>
  <c r="AD862" i="3"/>
  <c r="AE862" i="3"/>
  <c r="AF862" i="3"/>
  <c r="AG862" i="3"/>
  <c r="AH862" i="3"/>
  <c r="AI862" i="3"/>
  <c r="AJ862" i="3"/>
  <c r="AK862" i="3"/>
  <c r="AL862" i="3"/>
  <c r="AM862" i="3"/>
  <c r="AP862" i="3"/>
  <c r="AR862" i="3"/>
  <c r="AS862" i="3"/>
  <c r="AT862" i="3"/>
  <c r="AU862" i="3"/>
  <c r="AV862" i="3"/>
  <c r="AW862" i="3"/>
  <c r="AX862" i="3"/>
  <c r="AY862" i="3"/>
  <c r="AZ862" i="3"/>
  <c r="BA862" i="3"/>
  <c r="BB862" i="3"/>
  <c r="BC862" i="3"/>
  <c r="BH862" i="3"/>
  <c r="BI862" i="3"/>
  <c r="BN862" i="3"/>
  <c r="BV862" i="3"/>
  <c r="K863" i="3"/>
  <c r="L863" i="3"/>
  <c r="M863" i="3"/>
  <c r="N863" i="3"/>
  <c r="O863" i="3"/>
  <c r="P863" i="3"/>
  <c r="T863" i="3"/>
  <c r="U863" i="3"/>
  <c r="V863" i="3"/>
  <c r="W863" i="3"/>
  <c r="X863" i="3"/>
  <c r="Y863" i="3"/>
  <c r="Z863" i="3"/>
  <c r="AA863" i="3"/>
  <c r="AB863" i="3"/>
  <c r="AD863" i="3"/>
  <c r="AE863" i="3"/>
  <c r="AF863" i="3"/>
  <c r="AG863" i="3"/>
  <c r="AH863" i="3"/>
  <c r="AI863" i="3"/>
  <c r="AJ863" i="3"/>
  <c r="AK863" i="3"/>
  <c r="AL863" i="3"/>
  <c r="AM863" i="3"/>
  <c r="AP863" i="3"/>
  <c r="AR863" i="3"/>
  <c r="AS863" i="3"/>
  <c r="AT863" i="3"/>
  <c r="AU863" i="3"/>
  <c r="AV863" i="3"/>
  <c r="AW863" i="3"/>
  <c r="AX863" i="3"/>
  <c r="AY863" i="3"/>
  <c r="AZ863" i="3"/>
  <c r="BA863" i="3"/>
  <c r="BB863" i="3"/>
  <c r="BC863" i="3"/>
  <c r="BH863" i="3"/>
  <c r="BI863" i="3"/>
  <c r="BN863" i="3"/>
  <c r="BV863" i="3"/>
  <c r="K864" i="3"/>
  <c r="L864" i="3"/>
  <c r="M864" i="3"/>
  <c r="N864" i="3"/>
  <c r="O864" i="3"/>
  <c r="P864" i="3"/>
  <c r="T864" i="3"/>
  <c r="U864" i="3"/>
  <c r="V864" i="3"/>
  <c r="W864" i="3"/>
  <c r="X864" i="3"/>
  <c r="Y864" i="3"/>
  <c r="Z864" i="3"/>
  <c r="AA864" i="3"/>
  <c r="AB864" i="3"/>
  <c r="AD864" i="3"/>
  <c r="AE864" i="3"/>
  <c r="AF864" i="3"/>
  <c r="AG864" i="3"/>
  <c r="AH864" i="3"/>
  <c r="AI864" i="3"/>
  <c r="AJ864" i="3"/>
  <c r="AK864" i="3"/>
  <c r="AL864" i="3"/>
  <c r="AM864" i="3"/>
  <c r="AP864" i="3"/>
  <c r="AR864" i="3"/>
  <c r="AS864" i="3"/>
  <c r="AT864" i="3"/>
  <c r="AU864" i="3"/>
  <c r="AV864" i="3"/>
  <c r="AW864" i="3"/>
  <c r="AX864" i="3"/>
  <c r="AY864" i="3"/>
  <c r="AZ864" i="3"/>
  <c r="BA864" i="3"/>
  <c r="BB864" i="3"/>
  <c r="BC864" i="3"/>
  <c r="BH864" i="3"/>
  <c r="BI864" i="3"/>
  <c r="BN864" i="3"/>
  <c r="BV864" i="3"/>
  <c r="K865" i="3"/>
  <c r="L865" i="3"/>
  <c r="M865" i="3"/>
  <c r="N865" i="3"/>
  <c r="O865" i="3"/>
  <c r="P865" i="3"/>
  <c r="T865" i="3"/>
  <c r="U865" i="3"/>
  <c r="V865" i="3"/>
  <c r="W865" i="3"/>
  <c r="X865" i="3"/>
  <c r="Y865" i="3"/>
  <c r="Z865" i="3"/>
  <c r="AA865" i="3"/>
  <c r="AB865" i="3"/>
  <c r="AD865" i="3"/>
  <c r="AE865" i="3"/>
  <c r="AF865" i="3"/>
  <c r="AG865" i="3"/>
  <c r="AH865" i="3"/>
  <c r="AI865" i="3"/>
  <c r="AJ865" i="3"/>
  <c r="AK865" i="3"/>
  <c r="AL865" i="3"/>
  <c r="AM865" i="3"/>
  <c r="AP865" i="3"/>
  <c r="AR865" i="3"/>
  <c r="AS865" i="3"/>
  <c r="AT865" i="3"/>
  <c r="AU865" i="3"/>
  <c r="AV865" i="3"/>
  <c r="AW865" i="3"/>
  <c r="AX865" i="3"/>
  <c r="AY865" i="3"/>
  <c r="AZ865" i="3"/>
  <c r="BA865" i="3"/>
  <c r="BB865" i="3"/>
  <c r="BC865" i="3"/>
  <c r="BH865" i="3"/>
  <c r="BI865" i="3"/>
  <c r="BN865" i="3"/>
  <c r="BV865" i="3"/>
  <c r="K866" i="3"/>
  <c r="L866" i="3"/>
  <c r="M866" i="3"/>
  <c r="N866" i="3"/>
  <c r="O866" i="3"/>
  <c r="P866" i="3"/>
  <c r="T866" i="3"/>
  <c r="U866" i="3"/>
  <c r="V866" i="3"/>
  <c r="W866" i="3"/>
  <c r="X866" i="3"/>
  <c r="Y866" i="3"/>
  <c r="Z866" i="3"/>
  <c r="AA866" i="3"/>
  <c r="AB866" i="3"/>
  <c r="AD866" i="3"/>
  <c r="AE866" i="3"/>
  <c r="AF866" i="3"/>
  <c r="AG866" i="3"/>
  <c r="AH866" i="3"/>
  <c r="AI866" i="3"/>
  <c r="AJ866" i="3"/>
  <c r="AK866" i="3"/>
  <c r="AL866" i="3"/>
  <c r="AM866" i="3"/>
  <c r="AP866" i="3"/>
  <c r="AR866" i="3"/>
  <c r="AS866" i="3"/>
  <c r="AT866" i="3"/>
  <c r="AU866" i="3"/>
  <c r="AV866" i="3"/>
  <c r="AW866" i="3"/>
  <c r="AX866" i="3"/>
  <c r="AY866" i="3"/>
  <c r="AZ866" i="3"/>
  <c r="BA866" i="3"/>
  <c r="BB866" i="3"/>
  <c r="BC866" i="3"/>
  <c r="BH866" i="3"/>
  <c r="BI866" i="3"/>
  <c r="BN866" i="3"/>
  <c r="BV866" i="3"/>
  <c r="K867" i="3"/>
  <c r="L867" i="3"/>
  <c r="M867" i="3"/>
  <c r="N867" i="3"/>
  <c r="O867" i="3"/>
  <c r="P867" i="3"/>
  <c r="T867" i="3"/>
  <c r="U867" i="3"/>
  <c r="V867" i="3"/>
  <c r="W867" i="3"/>
  <c r="X867" i="3"/>
  <c r="Y867" i="3"/>
  <c r="Z867" i="3"/>
  <c r="AA867" i="3"/>
  <c r="AB867" i="3"/>
  <c r="AD867" i="3"/>
  <c r="AE867" i="3"/>
  <c r="AF867" i="3"/>
  <c r="AG867" i="3"/>
  <c r="AH867" i="3"/>
  <c r="AI867" i="3"/>
  <c r="AJ867" i="3"/>
  <c r="AK867" i="3"/>
  <c r="AL867" i="3"/>
  <c r="AM867" i="3"/>
  <c r="AP867" i="3"/>
  <c r="AR867" i="3"/>
  <c r="AS867" i="3"/>
  <c r="AT867" i="3"/>
  <c r="AU867" i="3"/>
  <c r="AV867" i="3"/>
  <c r="AW867" i="3"/>
  <c r="AX867" i="3"/>
  <c r="AY867" i="3"/>
  <c r="AZ867" i="3"/>
  <c r="BA867" i="3"/>
  <c r="BB867" i="3"/>
  <c r="BC867" i="3"/>
  <c r="BH867" i="3"/>
  <c r="BI867" i="3"/>
  <c r="BN867" i="3"/>
  <c r="BV867" i="3"/>
  <c r="K868" i="3"/>
  <c r="L868" i="3"/>
  <c r="M868" i="3"/>
  <c r="N868" i="3"/>
  <c r="O868" i="3"/>
  <c r="P868" i="3"/>
  <c r="T868" i="3"/>
  <c r="U868" i="3"/>
  <c r="V868" i="3"/>
  <c r="W868" i="3"/>
  <c r="X868" i="3"/>
  <c r="Y868" i="3"/>
  <c r="Z868" i="3"/>
  <c r="AA868" i="3"/>
  <c r="AB868" i="3"/>
  <c r="AD868" i="3"/>
  <c r="AE868" i="3"/>
  <c r="AF868" i="3"/>
  <c r="AG868" i="3"/>
  <c r="AH868" i="3"/>
  <c r="AI868" i="3"/>
  <c r="AJ868" i="3"/>
  <c r="AK868" i="3"/>
  <c r="AL868" i="3"/>
  <c r="AM868" i="3"/>
  <c r="AP868" i="3"/>
  <c r="AR868" i="3"/>
  <c r="AS868" i="3"/>
  <c r="AT868" i="3"/>
  <c r="AU868" i="3"/>
  <c r="AV868" i="3"/>
  <c r="AW868" i="3"/>
  <c r="AX868" i="3"/>
  <c r="AY868" i="3"/>
  <c r="AZ868" i="3"/>
  <c r="BA868" i="3"/>
  <c r="BB868" i="3"/>
  <c r="BC868" i="3"/>
  <c r="BH868" i="3"/>
  <c r="BI868" i="3"/>
  <c r="BN868" i="3"/>
  <c r="BV868" i="3"/>
  <c r="K869" i="3"/>
  <c r="L869" i="3"/>
  <c r="M869" i="3"/>
  <c r="N869" i="3"/>
  <c r="O869" i="3"/>
  <c r="P869" i="3"/>
  <c r="T869" i="3"/>
  <c r="U869" i="3"/>
  <c r="V869" i="3"/>
  <c r="W869" i="3"/>
  <c r="X869" i="3"/>
  <c r="Y869" i="3"/>
  <c r="Z869" i="3"/>
  <c r="AA869" i="3"/>
  <c r="AB869" i="3"/>
  <c r="AD869" i="3"/>
  <c r="AE869" i="3"/>
  <c r="AF869" i="3"/>
  <c r="AG869" i="3"/>
  <c r="AH869" i="3"/>
  <c r="AI869" i="3"/>
  <c r="AJ869" i="3"/>
  <c r="AK869" i="3"/>
  <c r="AL869" i="3"/>
  <c r="AM869" i="3"/>
  <c r="AP869" i="3"/>
  <c r="AR869" i="3"/>
  <c r="AS869" i="3"/>
  <c r="AT869" i="3"/>
  <c r="AU869" i="3"/>
  <c r="AV869" i="3"/>
  <c r="AW869" i="3"/>
  <c r="AX869" i="3"/>
  <c r="AY869" i="3"/>
  <c r="AZ869" i="3"/>
  <c r="BA869" i="3"/>
  <c r="BB869" i="3"/>
  <c r="BC869" i="3"/>
  <c r="BH869" i="3"/>
  <c r="BI869" i="3"/>
  <c r="BN869" i="3"/>
  <c r="BV869" i="3"/>
  <c r="K870" i="3"/>
  <c r="L870" i="3"/>
  <c r="M870" i="3"/>
  <c r="N870" i="3"/>
  <c r="O870" i="3"/>
  <c r="P870" i="3"/>
  <c r="T870" i="3"/>
  <c r="U870" i="3"/>
  <c r="V870" i="3"/>
  <c r="W870" i="3"/>
  <c r="X870" i="3"/>
  <c r="Y870" i="3"/>
  <c r="Z870" i="3"/>
  <c r="AA870" i="3"/>
  <c r="AB870" i="3"/>
  <c r="AD870" i="3"/>
  <c r="AE870" i="3"/>
  <c r="AF870" i="3"/>
  <c r="AG870" i="3"/>
  <c r="AH870" i="3"/>
  <c r="AI870" i="3"/>
  <c r="AJ870" i="3"/>
  <c r="AK870" i="3"/>
  <c r="AL870" i="3"/>
  <c r="AM870" i="3"/>
  <c r="AP870" i="3"/>
  <c r="AR870" i="3"/>
  <c r="AS870" i="3"/>
  <c r="AT870" i="3"/>
  <c r="AU870" i="3"/>
  <c r="AV870" i="3"/>
  <c r="AW870" i="3"/>
  <c r="AX870" i="3"/>
  <c r="AY870" i="3"/>
  <c r="AZ870" i="3"/>
  <c r="BA870" i="3"/>
  <c r="BB870" i="3"/>
  <c r="BC870" i="3"/>
  <c r="BH870" i="3"/>
  <c r="BI870" i="3"/>
  <c r="BN870" i="3"/>
  <c r="BV870" i="3"/>
  <c r="K871" i="3"/>
  <c r="L871" i="3"/>
  <c r="M871" i="3"/>
  <c r="N871" i="3"/>
  <c r="O871" i="3"/>
  <c r="P871" i="3"/>
  <c r="T871" i="3"/>
  <c r="U871" i="3"/>
  <c r="V871" i="3"/>
  <c r="W871" i="3"/>
  <c r="X871" i="3"/>
  <c r="Y871" i="3"/>
  <c r="Z871" i="3"/>
  <c r="AA871" i="3"/>
  <c r="AB871" i="3"/>
  <c r="AD871" i="3"/>
  <c r="AE871" i="3"/>
  <c r="AF871" i="3"/>
  <c r="AG871" i="3"/>
  <c r="AH871" i="3"/>
  <c r="AI871" i="3"/>
  <c r="AJ871" i="3"/>
  <c r="AK871" i="3"/>
  <c r="AL871" i="3"/>
  <c r="AM871" i="3"/>
  <c r="AP871" i="3"/>
  <c r="AR871" i="3"/>
  <c r="AS871" i="3"/>
  <c r="AT871" i="3"/>
  <c r="AU871" i="3"/>
  <c r="AV871" i="3"/>
  <c r="AW871" i="3"/>
  <c r="AX871" i="3"/>
  <c r="AY871" i="3"/>
  <c r="AZ871" i="3"/>
  <c r="BA871" i="3"/>
  <c r="BB871" i="3"/>
  <c r="BC871" i="3"/>
  <c r="BH871" i="3"/>
  <c r="BI871" i="3"/>
  <c r="BN871" i="3"/>
  <c r="BV871" i="3"/>
  <c r="K872" i="3"/>
  <c r="L872" i="3"/>
  <c r="M872" i="3"/>
  <c r="N872" i="3"/>
  <c r="O872" i="3"/>
  <c r="P872" i="3"/>
  <c r="T872" i="3"/>
  <c r="U872" i="3"/>
  <c r="V872" i="3"/>
  <c r="W872" i="3"/>
  <c r="X872" i="3"/>
  <c r="Y872" i="3"/>
  <c r="Z872" i="3"/>
  <c r="AA872" i="3"/>
  <c r="AB872" i="3"/>
  <c r="AD872" i="3"/>
  <c r="AE872" i="3"/>
  <c r="AF872" i="3"/>
  <c r="AG872" i="3"/>
  <c r="AH872" i="3"/>
  <c r="AI872" i="3"/>
  <c r="AJ872" i="3"/>
  <c r="AK872" i="3"/>
  <c r="AL872" i="3"/>
  <c r="AM872" i="3"/>
  <c r="AP872" i="3"/>
  <c r="AR872" i="3"/>
  <c r="AS872" i="3"/>
  <c r="AT872" i="3"/>
  <c r="AU872" i="3"/>
  <c r="AV872" i="3"/>
  <c r="AW872" i="3"/>
  <c r="AX872" i="3"/>
  <c r="AY872" i="3"/>
  <c r="AZ872" i="3"/>
  <c r="BA872" i="3"/>
  <c r="BB872" i="3"/>
  <c r="BC872" i="3"/>
  <c r="BH872" i="3"/>
  <c r="BI872" i="3"/>
  <c r="BN872" i="3"/>
  <c r="BV872" i="3"/>
  <c r="K873" i="3"/>
  <c r="L873" i="3"/>
  <c r="M873" i="3"/>
  <c r="N873" i="3"/>
  <c r="O873" i="3"/>
  <c r="P873" i="3"/>
  <c r="T873" i="3"/>
  <c r="U873" i="3"/>
  <c r="V873" i="3"/>
  <c r="W873" i="3"/>
  <c r="X873" i="3"/>
  <c r="Y873" i="3"/>
  <c r="Z873" i="3"/>
  <c r="AA873" i="3"/>
  <c r="AB873" i="3"/>
  <c r="AD873" i="3"/>
  <c r="AE873" i="3"/>
  <c r="AF873" i="3"/>
  <c r="AG873" i="3"/>
  <c r="AH873" i="3"/>
  <c r="AI873" i="3"/>
  <c r="AJ873" i="3"/>
  <c r="AK873" i="3"/>
  <c r="AL873" i="3"/>
  <c r="AM873" i="3"/>
  <c r="AP873" i="3"/>
  <c r="AR873" i="3"/>
  <c r="AS873" i="3"/>
  <c r="AT873" i="3"/>
  <c r="AU873" i="3"/>
  <c r="AV873" i="3"/>
  <c r="AW873" i="3"/>
  <c r="AX873" i="3"/>
  <c r="AY873" i="3"/>
  <c r="AZ873" i="3"/>
  <c r="BA873" i="3"/>
  <c r="BB873" i="3"/>
  <c r="BC873" i="3"/>
  <c r="BH873" i="3"/>
  <c r="BI873" i="3"/>
  <c r="BN873" i="3"/>
  <c r="BV873" i="3"/>
  <c r="K874" i="3"/>
  <c r="L874" i="3"/>
  <c r="M874" i="3"/>
  <c r="N874" i="3"/>
  <c r="O874" i="3"/>
  <c r="P874" i="3"/>
  <c r="T874" i="3"/>
  <c r="U874" i="3"/>
  <c r="V874" i="3"/>
  <c r="W874" i="3"/>
  <c r="X874" i="3"/>
  <c r="Y874" i="3"/>
  <c r="Z874" i="3"/>
  <c r="AA874" i="3"/>
  <c r="AB874" i="3"/>
  <c r="AD874" i="3"/>
  <c r="AE874" i="3"/>
  <c r="AF874" i="3"/>
  <c r="AG874" i="3"/>
  <c r="AH874" i="3"/>
  <c r="AI874" i="3"/>
  <c r="AJ874" i="3"/>
  <c r="AK874" i="3"/>
  <c r="AL874" i="3"/>
  <c r="AM874" i="3"/>
  <c r="AP874" i="3"/>
  <c r="AR874" i="3"/>
  <c r="AS874" i="3"/>
  <c r="AT874" i="3"/>
  <c r="AU874" i="3"/>
  <c r="AV874" i="3"/>
  <c r="AW874" i="3"/>
  <c r="AX874" i="3"/>
  <c r="AY874" i="3"/>
  <c r="AZ874" i="3"/>
  <c r="BA874" i="3"/>
  <c r="BB874" i="3"/>
  <c r="BC874" i="3"/>
  <c r="BH874" i="3"/>
  <c r="BI874" i="3"/>
  <c r="BN874" i="3"/>
  <c r="BV874" i="3"/>
  <c r="K875" i="3"/>
  <c r="L875" i="3"/>
  <c r="M875" i="3"/>
  <c r="N875" i="3"/>
  <c r="O875" i="3"/>
  <c r="P875" i="3"/>
  <c r="T875" i="3"/>
  <c r="U875" i="3"/>
  <c r="V875" i="3"/>
  <c r="W875" i="3"/>
  <c r="X875" i="3"/>
  <c r="Y875" i="3"/>
  <c r="Z875" i="3"/>
  <c r="AA875" i="3"/>
  <c r="AB875" i="3"/>
  <c r="AD875" i="3"/>
  <c r="AE875" i="3"/>
  <c r="AF875" i="3"/>
  <c r="AG875" i="3"/>
  <c r="AH875" i="3"/>
  <c r="AI875" i="3"/>
  <c r="AJ875" i="3"/>
  <c r="AK875" i="3"/>
  <c r="AL875" i="3"/>
  <c r="AM875" i="3"/>
  <c r="AP875" i="3"/>
  <c r="AR875" i="3"/>
  <c r="AS875" i="3"/>
  <c r="AT875" i="3"/>
  <c r="AU875" i="3"/>
  <c r="AV875" i="3"/>
  <c r="AW875" i="3"/>
  <c r="AX875" i="3"/>
  <c r="AY875" i="3"/>
  <c r="AZ875" i="3"/>
  <c r="BA875" i="3"/>
  <c r="BB875" i="3"/>
  <c r="BC875" i="3"/>
  <c r="BH875" i="3"/>
  <c r="BI875" i="3"/>
  <c r="BN875" i="3"/>
  <c r="BV875" i="3"/>
  <c r="K876" i="3"/>
  <c r="L876" i="3"/>
  <c r="M876" i="3"/>
  <c r="N876" i="3"/>
  <c r="O876" i="3"/>
  <c r="P876" i="3"/>
  <c r="T876" i="3"/>
  <c r="U876" i="3"/>
  <c r="V876" i="3"/>
  <c r="W876" i="3"/>
  <c r="X876" i="3"/>
  <c r="Y876" i="3"/>
  <c r="Z876" i="3"/>
  <c r="AA876" i="3"/>
  <c r="AB876" i="3"/>
  <c r="AD876" i="3"/>
  <c r="AE876" i="3"/>
  <c r="AF876" i="3"/>
  <c r="AG876" i="3"/>
  <c r="AH876" i="3"/>
  <c r="AI876" i="3"/>
  <c r="AJ876" i="3"/>
  <c r="AK876" i="3"/>
  <c r="AL876" i="3"/>
  <c r="AM876" i="3"/>
  <c r="AP876" i="3"/>
  <c r="AR876" i="3"/>
  <c r="AS876" i="3"/>
  <c r="AT876" i="3"/>
  <c r="AU876" i="3"/>
  <c r="AV876" i="3"/>
  <c r="AW876" i="3"/>
  <c r="AX876" i="3"/>
  <c r="AY876" i="3"/>
  <c r="AZ876" i="3"/>
  <c r="BA876" i="3"/>
  <c r="BB876" i="3"/>
  <c r="BC876" i="3"/>
  <c r="BH876" i="3"/>
  <c r="BI876" i="3"/>
  <c r="BN876" i="3"/>
  <c r="BV876" i="3"/>
  <c r="K877" i="3"/>
  <c r="L877" i="3"/>
  <c r="M877" i="3"/>
  <c r="N877" i="3"/>
  <c r="O877" i="3"/>
  <c r="P877" i="3"/>
  <c r="T877" i="3"/>
  <c r="U877" i="3"/>
  <c r="V877" i="3"/>
  <c r="W877" i="3"/>
  <c r="X877" i="3"/>
  <c r="Y877" i="3"/>
  <c r="Z877" i="3"/>
  <c r="AA877" i="3"/>
  <c r="AB877" i="3"/>
  <c r="AD877" i="3"/>
  <c r="AE877" i="3"/>
  <c r="AF877" i="3"/>
  <c r="AG877" i="3"/>
  <c r="AH877" i="3"/>
  <c r="AI877" i="3"/>
  <c r="AJ877" i="3"/>
  <c r="AK877" i="3"/>
  <c r="AL877" i="3"/>
  <c r="AM877" i="3"/>
  <c r="AP877" i="3"/>
  <c r="AR877" i="3"/>
  <c r="AS877" i="3"/>
  <c r="AT877" i="3"/>
  <c r="AU877" i="3"/>
  <c r="AV877" i="3"/>
  <c r="AW877" i="3"/>
  <c r="AX877" i="3"/>
  <c r="AY877" i="3"/>
  <c r="AZ877" i="3"/>
  <c r="BA877" i="3"/>
  <c r="BB877" i="3"/>
  <c r="BC877" i="3"/>
  <c r="BH877" i="3"/>
  <c r="BI877" i="3"/>
  <c r="BN877" i="3"/>
  <c r="BV877" i="3"/>
  <c r="K878" i="3"/>
  <c r="L878" i="3"/>
  <c r="M878" i="3"/>
  <c r="N878" i="3"/>
  <c r="O878" i="3"/>
  <c r="P878" i="3"/>
  <c r="T878" i="3"/>
  <c r="U878" i="3"/>
  <c r="V878" i="3"/>
  <c r="W878" i="3"/>
  <c r="X878" i="3"/>
  <c r="Y878" i="3"/>
  <c r="Z878" i="3"/>
  <c r="AA878" i="3"/>
  <c r="AB878" i="3"/>
  <c r="AD878" i="3"/>
  <c r="AE878" i="3"/>
  <c r="AF878" i="3"/>
  <c r="AG878" i="3"/>
  <c r="AH878" i="3"/>
  <c r="AI878" i="3"/>
  <c r="AJ878" i="3"/>
  <c r="AK878" i="3"/>
  <c r="AL878" i="3"/>
  <c r="AM878" i="3"/>
  <c r="AP878" i="3"/>
  <c r="AR878" i="3"/>
  <c r="AS878" i="3"/>
  <c r="AT878" i="3"/>
  <c r="AU878" i="3"/>
  <c r="AV878" i="3"/>
  <c r="AW878" i="3"/>
  <c r="AX878" i="3"/>
  <c r="AY878" i="3"/>
  <c r="AZ878" i="3"/>
  <c r="BA878" i="3"/>
  <c r="BB878" i="3"/>
  <c r="BC878" i="3"/>
  <c r="BH878" i="3"/>
  <c r="BI878" i="3"/>
  <c r="BN878" i="3"/>
  <c r="BV878" i="3"/>
  <c r="K879" i="3"/>
  <c r="L879" i="3"/>
  <c r="M879" i="3"/>
  <c r="N879" i="3"/>
  <c r="O879" i="3"/>
  <c r="P879" i="3"/>
  <c r="T879" i="3"/>
  <c r="U879" i="3"/>
  <c r="V879" i="3"/>
  <c r="W879" i="3"/>
  <c r="X879" i="3"/>
  <c r="Y879" i="3"/>
  <c r="Z879" i="3"/>
  <c r="AA879" i="3"/>
  <c r="AB879" i="3"/>
  <c r="AD879" i="3"/>
  <c r="AE879" i="3"/>
  <c r="AF879" i="3"/>
  <c r="AG879" i="3"/>
  <c r="AH879" i="3"/>
  <c r="AI879" i="3"/>
  <c r="AJ879" i="3"/>
  <c r="AK879" i="3"/>
  <c r="AL879" i="3"/>
  <c r="AM879" i="3"/>
  <c r="AP879" i="3"/>
  <c r="AR879" i="3"/>
  <c r="AS879" i="3"/>
  <c r="AT879" i="3"/>
  <c r="AU879" i="3"/>
  <c r="AV879" i="3"/>
  <c r="AW879" i="3"/>
  <c r="AX879" i="3"/>
  <c r="AY879" i="3"/>
  <c r="AZ879" i="3"/>
  <c r="BA879" i="3"/>
  <c r="BB879" i="3"/>
  <c r="BC879" i="3"/>
  <c r="BH879" i="3"/>
  <c r="BI879" i="3"/>
  <c r="BN879" i="3"/>
  <c r="BV879" i="3"/>
  <c r="K880" i="3"/>
  <c r="L880" i="3"/>
  <c r="M880" i="3"/>
  <c r="N880" i="3"/>
  <c r="O880" i="3"/>
  <c r="P880" i="3"/>
  <c r="T880" i="3"/>
  <c r="U880" i="3"/>
  <c r="V880" i="3"/>
  <c r="W880" i="3"/>
  <c r="X880" i="3"/>
  <c r="Y880" i="3"/>
  <c r="Z880" i="3"/>
  <c r="AA880" i="3"/>
  <c r="AB880" i="3"/>
  <c r="AD880" i="3"/>
  <c r="AE880" i="3"/>
  <c r="AF880" i="3"/>
  <c r="AG880" i="3"/>
  <c r="AH880" i="3"/>
  <c r="AI880" i="3"/>
  <c r="AJ880" i="3"/>
  <c r="AK880" i="3"/>
  <c r="AL880" i="3"/>
  <c r="AM880" i="3"/>
  <c r="AP880" i="3"/>
  <c r="AR880" i="3"/>
  <c r="AS880" i="3"/>
  <c r="AT880" i="3"/>
  <c r="AU880" i="3"/>
  <c r="AV880" i="3"/>
  <c r="AW880" i="3"/>
  <c r="AX880" i="3"/>
  <c r="AY880" i="3"/>
  <c r="AZ880" i="3"/>
  <c r="BA880" i="3"/>
  <c r="BB880" i="3"/>
  <c r="BC880" i="3"/>
  <c r="BH880" i="3"/>
  <c r="BI880" i="3"/>
  <c r="BN880" i="3"/>
  <c r="BV880" i="3"/>
  <c r="K881" i="3"/>
  <c r="L881" i="3"/>
  <c r="M881" i="3"/>
  <c r="N881" i="3"/>
  <c r="O881" i="3"/>
  <c r="P881" i="3"/>
  <c r="T881" i="3"/>
  <c r="U881" i="3"/>
  <c r="V881" i="3"/>
  <c r="W881" i="3"/>
  <c r="X881" i="3"/>
  <c r="Y881" i="3"/>
  <c r="Z881" i="3"/>
  <c r="AA881" i="3"/>
  <c r="AB881" i="3"/>
  <c r="AD881" i="3"/>
  <c r="AE881" i="3"/>
  <c r="AF881" i="3"/>
  <c r="AG881" i="3"/>
  <c r="AH881" i="3"/>
  <c r="AI881" i="3"/>
  <c r="AJ881" i="3"/>
  <c r="AK881" i="3"/>
  <c r="AL881" i="3"/>
  <c r="AM881" i="3"/>
  <c r="AP881" i="3"/>
  <c r="AR881" i="3"/>
  <c r="AS881" i="3"/>
  <c r="AT881" i="3"/>
  <c r="AU881" i="3"/>
  <c r="AV881" i="3"/>
  <c r="AW881" i="3"/>
  <c r="AX881" i="3"/>
  <c r="AY881" i="3"/>
  <c r="AZ881" i="3"/>
  <c r="BA881" i="3"/>
  <c r="BB881" i="3"/>
  <c r="BC881" i="3"/>
  <c r="BH881" i="3"/>
  <c r="BI881" i="3"/>
  <c r="BN881" i="3"/>
  <c r="BV881" i="3"/>
  <c r="K882" i="3"/>
  <c r="L882" i="3"/>
  <c r="M882" i="3"/>
  <c r="N882" i="3"/>
  <c r="O882" i="3"/>
  <c r="P882" i="3"/>
  <c r="T882" i="3"/>
  <c r="U882" i="3"/>
  <c r="V882" i="3"/>
  <c r="W882" i="3"/>
  <c r="X882" i="3"/>
  <c r="Y882" i="3"/>
  <c r="Z882" i="3"/>
  <c r="AA882" i="3"/>
  <c r="AB882" i="3"/>
  <c r="AD882" i="3"/>
  <c r="AE882" i="3"/>
  <c r="AF882" i="3"/>
  <c r="AG882" i="3"/>
  <c r="AH882" i="3"/>
  <c r="AI882" i="3"/>
  <c r="AJ882" i="3"/>
  <c r="AK882" i="3"/>
  <c r="AL882" i="3"/>
  <c r="AM882" i="3"/>
  <c r="AP882" i="3"/>
  <c r="AR882" i="3"/>
  <c r="AS882" i="3"/>
  <c r="AT882" i="3"/>
  <c r="AU882" i="3"/>
  <c r="AV882" i="3"/>
  <c r="AW882" i="3"/>
  <c r="AX882" i="3"/>
  <c r="AY882" i="3"/>
  <c r="AZ882" i="3"/>
  <c r="BA882" i="3"/>
  <c r="BB882" i="3"/>
  <c r="BC882" i="3"/>
  <c r="BH882" i="3"/>
  <c r="BI882" i="3"/>
  <c r="BN882" i="3"/>
  <c r="BV882" i="3"/>
  <c r="K883" i="3"/>
  <c r="L883" i="3"/>
  <c r="M883" i="3"/>
  <c r="N883" i="3"/>
  <c r="O883" i="3"/>
  <c r="P883" i="3"/>
  <c r="T883" i="3"/>
  <c r="U883" i="3"/>
  <c r="V883" i="3"/>
  <c r="W883" i="3"/>
  <c r="X883" i="3"/>
  <c r="Y883" i="3"/>
  <c r="Z883" i="3"/>
  <c r="AA883" i="3"/>
  <c r="AB883" i="3"/>
  <c r="AD883" i="3"/>
  <c r="AE883" i="3"/>
  <c r="AF883" i="3"/>
  <c r="AG883" i="3"/>
  <c r="AH883" i="3"/>
  <c r="AI883" i="3"/>
  <c r="AJ883" i="3"/>
  <c r="AK883" i="3"/>
  <c r="AL883" i="3"/>
  <c r="AM883" i="3"/>
  <c r="AP883" i="3"/>
  <c r="AR883" i="3"/>
  <c r="AS883" i="3"/>
  <c r="AT883" i="3"/>
  <c r="AU883" i="3"/>
  <c r="AV883" i="3"/>
  <c r="AW883" i="3"/>
  <c r="AX883" i="3"/>
  <c r="AY883" i="3"/>
  <c r="AZ883" i="3"/>
  <c r="BA883" i="3"/>
  <c r="BB883" i="3"/>
  <c r="BC883" i="3"/>
  <c r="BH883" i="3"/>
  <c r="BI883" i="3"/>
  <c r="BN883" i="3"/>
  <c r="BV883" i="3"/>
  <c r="K884" i="3"/>
  <c r="L884" i="3"/>
  <c r="M884" i="3"/>
  <c r="N884" i="3"/>
  <c r="O884" i="3"/>
  <c r="P884" i="3"/>
  <c r="T884" i="3"/>
  <c r="U884" i="3"/>
  <c r="V884" i="3"/>
  <c r="W884" i="3"/>
  <c r="X884" i="3"/>
  <c r="Y884" i="3"/>
  <c r="Z884" i="3"/>
  <c r="AA884" i="3"/>
  <c r="AB884" i="3"/>
  <c r="AD884" i="3"/>
  <c r="AE884" i="3"/>
  <c r="AF884" i="3"/>
  <c r="AG884" i="3"/>
  <c r="AH884" i="3"/>
  <c r="AI884" i="3"/>
  <c r="AJ884" i="3"/>
  <c r="AK884" i="3"/>
  <c r="AL884" i="3"/>
  <c r="AM884" i="3"/>
  <c r="AP884" i="3"/>
  <c r="AR884" i="3"/>
  <c r="AS884" i="3"/>
  <c r="AT884" i="3"/>
  <c r="AU884" i="3"/>
  <c r="AV884" i="3"/>
  <c r="AW884" i="3"/>
  <c r="AX884" i="3"/>
  <c r="AY884" i="3"/>
  <c r="AZ884" i="3"/>
  <c r="BA884" i="3"/>
  <c r="BB884" i="3"/>
  <c r="BC884" i="3"/>
  <c r="BH884" i="3"/>
  <c r="BI884" i="3"/>
  <c r="BN884" i="3"/>
  <c r="BV884" i="3"/>
  <c r="K885" i="3"/>
  <c r="L885" i="3"/>
  <c r="M885" i="3"/>
  <c r="N885" i="3"/>
  <c r="O885" i="3"/>
  <c r="P885" i="3"/>
  <c r="T885" i="3"/>
  <c r="U885" i="3"/>
  <c r="V885" i="3"/>
  <c r="W885" i="3"/>
  <c r="X885" i="3"/>
  <c r="Y885" i="3"/>
  <c r="Z885" i="3"/>
  <c r="AA885" i="3"/>
  <c r="AB885" i="3"/>
  <c r="AD885" i="3"/>
  <c r="AE885" i="3"/>
  <c r="AF885" i="3"/>
  <c r="AG885" i="3"/>
  <c r="AH885" i="3"/>
  <c r="AI885" i="3"/>
  <c r="AJ885" i="3"/>
  <c r="AK885" i="3"/>
  <c r="AL885" i="3"/>
  <c r="AM885" i="3"/>
  <c r="AP885" i="3"/>
  <c r="AR885" i="3"/>
  <c r="AS885" i="3"/>
  <c r="AT885" i="3"/>
  <c r="AU885" i="3"/>
  <c r="AV885" i="3"/>
  <c r="AW885" i="3"/>
  <c r="AX885" i="3"/>
  <c r="AY885" i="3"/>
  <c r="AZ885" i="3"/>
  <c r="BA885" i="3"/>
  <c r="BB885" i="3"/>
  <c r="BC885" i="3"/>
  <c r="BH885" i="3"/>
  <c r="BI885" i="3"/>
  <c r="BN885" i="3"/>
  <c r="BV885" i="3"/>
  <c r="K886" i="3"/>
  <c r="L886" i="3"/>
  <c r="M886" i="3"/>
  <c r="N886" i="3"/>
  <c r="O886" i="3"/>
  <c r="P886" i="3"/>
  <c r="T886" i="3"/>
  <c r="U886" i="3"/>
  <c r="V886" i="3"/>
  <c r="W886" i="3"/>
  <c r="X886" i="3"/>
  <c r="Y886" i="3"/>
  <c r="Z886" i="3"/>
  <c r="AA886" i="3"/>
  <c r="AB886" i="3"/>
  <c r="AD886" i="3"/>
  <c r="AE886" i="3"/>
  <c r="AF886" i="3"/>
  <c r="AG886" i="3"/>
  <c r="AH886" i="3"/>
  <c r="AI886" i="3"/>
  <c r="AJ886" i="3"/>
  <c r="AK886" i="3"/>
  <c r="AL886" i="3"/>
  <c r="AM886" i="3"/>
  <c r="AP886" i="3"/>
  <c r="AR886" i="3"/>
  <c r="AS886" i="3"/>
  <c r="AT886" i="3"/>
  <c r="AU886" i="3"/>
  <c r="AV886" i="3"/>
  <c r="AW886" i="3"/>
  <c r="AX886" i="3"/>
  <c r="AY886" i="3"/>
  <c r="AZ886" i="3"/>
  <c r="BA886" i="3"/>
  <c r="BB886" i="3"/>
  <c r="BC886" i="3"/>
  <c r="BH886" i="3"/>
  <c r="BI886" i="3"/>
  <c r="BN886" i="3"/>
  <c r="BV886" i="3"/>
  <c r="K887" i="3"/>
  <c r="L887" i="3"/>
  <c r="M887" i="3"/>
  <c r="N887" i="3"/>
  <c r="O887" i="3"/>
  <c r="P887" i="3"/>
  <c r="T887" i="3"/>
  <c r="U887" i="3"/>
  <c r="V887" i="3"/>
  <c r="W887" i="3"/>
  <c r="X887" i="3"/>
  <c r="Y887" i="3"/>
  <c r="Z887" i="3"/>
  <c r="AA887" i="3"/>
  <c r="AB887" i="3"/>
  <c r="AD887" i="3"/>
  <c r="AE887" i="3"/>
  <c r="AF887" i="3"/>
  <c r="AG887" i="3"/>
  <c r="AH887" i="3"/>
  <c r="AI887" i="3"/>
  <c r="AJ887" i="3"/>
  <c r="AK887" i="3"/>
  <c r="AL887" i="3"/>
  <c r="AM887" i="3"/>
  <c r="AP887" i="3"/>
  <c r="AR887" i="3"/>
  <c r="AS887" i="3"/>
  <c r="AT887" i="3"/>
  <c r="AU887" i="3"/>
  <c r="AV887" i="3"/>
  <c r="AW887" i="3"/>
  <c r="AX887" i="3"/>
  <c r="AY887" i="3"/>
  <c r="AZ887" i="3"/>
  <c r="BA887" i="3"/>
  <c r="BB887" i="3"/>
  <c r="BC887" i="3"/>
  <c r="BH887" i="3"/>
  <c r="BI887" i="3"/>
  <c r="BN887" i="3"/>
  <c r="BV887" i="3"/>
  <c r="K888" i="3"/>
  <c r="L888" i="3"/>
  <c r="M888" i="3"/>
  <c r="N888" i="3"/>
  <c r="O888" i="3"/>
  <c r="P888" i="3"/>
  <c r="T888" i="3"/>
  <c r="U888" i="3"/>
  <c r="V888" i="3"/>
  <c r="W888" i="3"/>
  <c r="X888" i="3"/>
  <c r="Y888" i="3"/>
  <c r="Z888" i="3"/>
  <c r="AA888" i="3"/>
  <c r="AB888" i="3"/>
  <c r="AD888" i="3"/>
  <c r="AE888" i="3"/>
  <c r="AF888" i="3"/>
  <c r="AG888" i="3"/>
  <c r="AH888" i="3"/>
  <c r="AI888" i="3"/>
  <c r="AJ888" i="3"/>
  <c r="AK888" i="3"/>
  <c r="AL888" i="3"/>
  <c r="AM888" i="3"/>
  <c r="AP888" i="3"/>
  <c r="AR888" i="3"/>
  <c r="AS888" i="3"/>
  <c r="AT888" i="3"/>
  <c r="AU888" i="3"/>
  <c r="AV888" i="3"/>
  <c r="AW888" i="3"/>
  <c r="AX888" i="3"/>
  <c r="AY888" i="3"/>
  <c r="AZ888" i="3"/>
  <c r="BA888" i="3"/>
  <c r="BB888" i="3"/>
  <c r="BC888" i="3"/>
  <c r="BH888" i="3"/>
  <c r="BI888" i="3"/>
  <c r="BN888" i="3"/>
  <c r="BV888" i="3"/>
  <c r="K889" i="3"/>
  <c r="L889" i="3"/>
  <c r="M889" i="3"/>
  <c r="N889" i="3"/>
  <c r="O889" i="3"/>
  <c r="P889" i="3"/>
  <c r="T889" i="3"/>
  <c r="U889" i="3"/>
  <c r="V889" i="3"/>
  <c r="W889" i="3"/>
  <c r="X889" i="3"/>
  <c r="Y889" i="3"/>
  <c r="Z889" i="3"/>
  <c r="AA889" i="3"/>
  <c r="AB889" i="3"/>
  <c r="AD889" i="3"/>
  <c r="AE889" i="3"/>
  <c r="AF889" i="3"/>
  <c r="AG889" i="3"/>
  <c r="AH889" i="3"/>
  <c r="AI889" i="3"/>
  <c r="AJ889" i="3"/>
  <c r="AK889" i="3"/>
  <c r="AL889" i="3"/>
  <c r="AM889" i="3"/>
  <c r="AP889" i="3"/>
  <c r="AR889" i="3"/>
  <c r="AS889" i="3"/>
  <c r="AT889" i="3"/>
  <c r="AU889" i="3"/>
  <c r="AV889" i="3"/>
  <c r="AW889" i="3"/>
  <c r="AX889" i="3"/>
  <c r="AY889" i="3"/>
  <c r="AZ889" i="3"/>
  <c r="BA889" i="3"/>
  <c r="BB889" i="3"/>
  <c r="BC889" i="3"/>
  <c r="BH889" i="3"/>
  <c r="BI889" i="3"/>
  <c r="BN889" i="3"/>
  <c r="BV889" i="3"/>
  <c r="K890" i="3"/>
  <c r="L890" i="3"/>
  <c r="M890" i="3"/>
  <c r="N890" i="3"/>
  <c r="O890" i="3"/>
  <c r="P890" i="3"/>
  <c r="T890" i="3"/>
  <c r="U890" i="3"/>
  <c r="V890" i="3"/>
  <c r="W890" i="3"/>
  <c r="X890" i="3"/>
  <c r="Y890" i="3"/>
  <c r="Z890" i="3"/>
  <c r="AA890" i="3"/>
  <c r="AB890" i="3"/>
  <c r="AD890" i="3"/>
  <c r="AE890" i="3"/>
  <c r="AF890" i="3"/>
  <c r="AG890" i="3"/>
  <c r="AH890" i="3"/>
  <c r="AI890" i="3"/>
  <c r="AJ890" i="3"/>
  <c r="AK890" i="3"/>
  <c r="AL890" i="3"/>
  <c r="AM890" i="3"/>
  <c r="AP890" i="3"/>
  <c r="AR890" i="3"/>
  <c r="AS890" i="3"/>
  <c r="AT890" i="3"/>
  <c r="AU890" i="3"/>
  <c r="AV890" i="3"/>
  <c r="AW890" i="3"/>
  <c r="AX890" i="3"/>
  <c r="AY890" i="3"/>
  <c r="AZ890" i="3"/>
  <c r="BA890" i="3"/>
  <c r="BB890" i="3"/>
  <c r="BC890" i="3"/>
  <c r="BH890" i="3"/>
  <c r="BI890" i="3"/>
  <c r="BN890" i="3"/>
  <c r="BV890" i="3"/>
  <c r="K891" i="3"/>
  <c r="L891" i="3"/>
  <c r="M891" i="3"/>
  <c r="N891" i="3"/>
  <c r="O891" i="3"/>
  <c r="P891" i="3"/>
  <c r="T891" i="3"/>
  <c r="U891" i="3"/>
  <c r="V891" i="3"/>
  <c r="W891" i="3"/>
  <c r="X891" i="3"/>
  <c r="Y891" i="3"/>
  <c r="Z891" i="3"/>
  <c r="AA891" i="3"/>
  <c r="AB891" i="3"/>
  <c r="AD891" i="3"/>
  <c r="AE891" i="3"/>
  <c r="AF891" i="3"/>
  <c r="AG891" i="3"/>
  <c r="AH891" i="3"/>
  <c r="AI891" i="3"/>
  <c r="AJ891" i="3"/>
  <c r="AK891" i="3"/>
  <c r="AL891" i="3"/>
  <c r="AM891" i="3"/>
  <c r="AP891" i="3"/>
  <c r="AR891" i="3"/>
  <c r="AS891" i="3"/>
  <c r="AT891" i="3"/>
  <c r="AU891" i="3"/>
  <c r="AV891" i="3"/>
  <c r="AW891" i="3"/>
  <c r="AX891" i="3"/>
  <c r="AY891" i="3"/>
  <c r="AZ891" i="3"/>
  <c r="BA891" i="3"/>
  <c r="BB891" i="3"/>
  <c r="BC891" i="3"/>
  <c r="BH891" i="3"/>
  <c r="BI891" i="3"/>
  <c r="BN891" i="3"/>
  <c r="BV891" i="3"/>
  <c r="K892" i="3"/>
  <c r="L892" i="3"/>
  <c r="M892" i="3"/>
  <c r="N892" i="3"/>
  <c r="O892" i="3"/>
  <c r="P892" i="3"/>
  <c r="T892" i="3"/>
  <c r="U892" i="3"/>
  <c r="V892" i="3"/>
  <c r="W892" i="3"/>
  <c r="X892" i="3"/>
  <c r="Y892" i="3"/>
  <c r="Z892" i="3"/>
  <c r="AA892" i="3"/>
  <c r="AB892" i="3"/>
  <c r="AD892" i="3"/>
  <c r="AE892" i="3"/>
  <c r="AF892" i="3"/>
  <c r="AG892" i="3"/>
  <c r="AH892" i="3"/>
  <c r="AI892" i="3"/>
  <c r="AJ892" i="3"/>
  <c r="AK892" i="3"/>
  <c r="AL892" i="3"/>
  <c r="AM892" i="3"/>
  <c r="AP892" i="3"/>
  <c r="AR892" i="3"/>
  <c r="AS892" i="3"/>
  <c r="AT892" i="3"/>
  <c r="AU892" i="3"/>
  <c r="AV892" i="3"/>
  <c r="AW892" i="3"/>
  <c r="AX892" i="3"/>
  <c r="AY892" i="3"/>
  <c r="AZ892" i="3"/>
  <c r="BA892" i="3"/>
  <c r="BB892" i="3"/>
  <c r="BC892" i="3"/>
  <c r="BH892" i="3"/>
  <c r="BI892" i="3"/>
  <c r="BN892" i="3"/>
  <c r="BV892" i="3"/>
  <c r="K893" i="3"/>
  <c r="L893" i="3"/>
  <c r="M893" i="3"/>
  <c r="N893" i="3"/>
  <c r="O893" i="3"/>
  <c r="P893" i="3"/>
  <c r="T893" i="3"/>
  <c r="U893" i="3"/>
  <c r="V893" i="3"/>
  <c r="W893" i="3"/>
  <c r="X893" i="3"/>
  <c r="Y893" i="3"/>
  <c r="Z893" i="3"/>
  <c r="AA893" i="3"/>
  <c r="AB893" i="3"/>
  <c r="AD893" i="3"/>
  <c r="AE893" i="3"/>
  <c r="AF893" i="3"/>
  <c r="AG893" i="3"/>
  <c r="AH893" i="3"/>
  <c r="AI893" i="3"/>
  <c r="AJ893" i="3"/>
  <c r="AK893" i="3"/>
  <c r="AL893" i="3"/>
  <c r="AM893" i="3"/>
  <c r="AP893" i="3"/>
  <c r="AR893" i="3"/>
  <c r="AS893" i="3"/>
  <c r="AT893" i="3"/>
  <c r="AU893" i="3"/>
  <c r="AV893" i="3"/>
  <c r="AW893" i="3"/>
  <c r="AX893" i="3"/>
  <c r="AY893" i="3"/>
  <c r="AZ893" i="3"/>
  <c r="BA893" i="3"/>
  <c r="BB893" i="3"/>
  <c r="BC893" i="3"/>
  <c r="BH893" i="3"/>
  <c r="BI893" i="3"/>
  <c r="BN893" i="3"/>
  <c r="BV893" i="3"/>
  <c r="K894" i="3"/>
  <c r="L894" i="3"/>
  <c r="M894" i="3"/>
  <c r="N894" i="3"/>
  <c r="O894" i="3"/>
  <c r="P894" i="3"/>
  <c r="T894" i="3"/>
  <c r="U894" i="3"/>
  <c r="V894" i="3"/>
  <c r="W894" i="3"/>
  <c r="X894" i="3"/>
  <c r="Y894" i="3"/>
  <c r="Z894" i="3"/>
  <c r="AA894" i="3"/>
  <c r="AB894" i="3"/>
  <c r="AD894" i="3"/>
  <c r="AE894" i="3"/>
  <c r="AF894" i="3"/>
  <c r="AG894" i="3"/>
  <c r="AH894" i="3"/>
  <c r="AI894" i="3"/>
  <c r="AJ894" i="3"/>
  <c r="AK894" i="3"/>
  <c r="AL894" i="3"/>
  <c r="AM894" i="3"/>
  <c r="AP894" i="3"/>
  <c r="AR894" i="3"/>
  <c r="AS894" i="3"/>
  <c r="AT894" i="3"/>
  <c r="AU894" i="3"/>
  <c r="AV894" i="3"/>
  <c r="AW894" i="3"/>
  <c r="AX894" i="3"/>
  <c r="AY894" i="3"/>
  <c r="AZ894" i="3"/>
  <c r="BA894" i="3"/>
  <c r="BB894" i="3"/>
  <c r="BC894" i="3"/>
  <c r="BH894" i="3"/>
  <c r="BI894" i="3"/>
  <c r="BN894" i="3"/>
  <c r="BV894" i="3"/>
  <c r="K895" i="3"/>
  <c r="L895" i="3"/>
  <c r="M895" i="3"/>
  <c r="N895" i="3"/>
  <c r="O895" i="3"/>
  <c r="P895" i="3"/>
  <c r="T895" i="3"/>
  <c r="U895" i="3"/>
  <c r="V895" i="3"/>
  <c r="W895" i="3"/>
  <c r="X895" i="3"/>
  <c r="Y895" i="3"/>
  <c r="Z895" i="3"/>
  <c r="AA895" i="3"/>
  <c r="AB895" i="3"/>
  <c r="AD895" i="3"/>
  <c r="AE895" i="3"/>
  <c r="AF895" i="3"/>
  <c r="AG895" i="3"/>
  <c r="AH895" i="3"/>
  <c r="AI895" i="3"/>
  <c r="AJ895" i="3"/>
  <c r="AK895" i="3"/>
  <c r="AL895" i="3"/>
  <c r="AM895" i="3"/>
  <c r="AP895" i="3"/>
  <c r="AR895" i="3"/>
  <c r="AS895" i="3"/>
  <c r="AT895" i="3"/>
  <c r="AU895" i="3"/>
  <c r="AV895" i="3"/>
  <c r="AW895" i="3"/>
  <c r="AX895" i="3"/>
  <c r="AY895" i="3"/>
  <c r="AZ895" i="3"/>
  <c r="BA895" i="3"/>
  <c r="BB895" i="3"/>
  <c r="BC895" i="3"/>
  <c r="BH895" i="3"/>
  <c r="BI895" i="3"/>
  <c r="BN895" i="3"/>
  <c r="BV895" i="3"/>
  <c r="K896" i="3"/>
  <c r="L896" i="3"/>
  <c r="M896" i="3"/>
  <c r="N896" i="3"/>
  <c r="O896" i="3"/>
  <c r="P896" i="3"/>
  <c r="T896" i="3"/>
  <c r="U896" i="3"/>
  <c r="V896" i="3"/>
  <c r="W896" i="3"/>
  <c r="X896" i="3"/>
  <c r="Y896" i="3"/>
  <c r="Z896" i="3"/>
  <c r="AA896" i="3"/>
  <c r="AB896" i="3"/>
  <c r="AD896" i="3"/>
  <c r="AE896" i="3"/>
  <c r="AF896" i="3"/>
  <c r="AG896" i="3"/>
  <c r="AH896" i="3"/>
  <c r="AI896" i="3"/>
  <c r="AJ896" i="3"/>
  <c r="AK896" i="3"/>
  <c r="AL896" i="3"/>
  <c r="AM896" i="3"/>
  <c r="AP896" i="3"/>
  <c r="AR896" i="3"/>
  <c r="AS896" i="3"/>
  <c r="AT896" i="3"/>
  <c r="AU896" i="3"/>
  <c r="AV896" i="3"/>
  <c r="AW896" i="3"/>
  <c r="AX896" i="3"/>
  <c r="AY896" i="3"/>
  <c r="AZ896" i="3"/>
  <c r="BA896" i="3"/>
  <c r="BB896" i="3"/>
  <c r="BC896" i="3"/>
  <c r="BH896" i="3"/>
  <c r="BI896" i="3"/>
  <c r="BN896" i="3"/>
  <c r="BV896" i="3"/>
  <c r="K897" i="3"/>
  <c r="L897" i="3"/>
  <c r="M897" i="3"/>
  <c r="N897" i="3"/>
  <c r="O897" i="3"/>
  <c r="P897" i="3"/>
  <c r="T897" i="3"/>
  <c r="U897" i="3"/>
  <c r="V897" i="3"/>
  <c r="W897" i="3"/>
  <c r="X897" i="3"/>
  <c r="Y897" i="3"/>
  <c r="Z897" i="3"/>
  <c r="AA897" i="3"/>
  <c r="AB897" i="3"/>
  <c r="AD897" i="3"/>
  <c r="AE897" i="3"/>
  <c r="AF897" i="3"/>
  <c r="AG897" i="3"/>
  <c r="AH897" i="3"/>
  <c r="AI897" i="3"/>
  <c r="AJ897" i="3"/>
  <c r="AK897" i="3"/>
  <c r="AL897" i="3"/>
  <c r="AM897" i="3"/>
  <c r="AP897" i="3"/>
  <c r="AR897" i="3"/>
  <c r="AS897" i="3"/>
  <c r="AT897" i="3"/>
  <c r="AU897" i="3"/>
  <c r="AV897" i="3"/>
  <c r="AW897" i="3"/>
  <c r="AX897" i="3"/>
  <c r="AY897" i="3"/>
  <c r="AZ897" i="3"/>
  <c r="BA897" i="3"/>
  <c r="BB897" i="3"/>
  <c r="BC897" i="3"/>
  <c r="BH897" i="3"/>
  <c r="BI897" i="3"/>
  <c r="BN897" i="3"/>
  <c r="BV897" i="3"/>
  <c r="K898" i="3"/>
  <c r="L898" i="3"/>
  <c r="M898" i="3"/>
  <c r="N898" i="3"/>
  <c r="O898" i="3"/>
  <c r="P898" i="3"/>
  <c r="T898" i="3"/>
  <c r="U898" i="3"/>
  <c r="V898" i="3"/>
  <c r="W898" i="3"/>
  <c r="X898" i="3"/>
  <c r="Y898" i="3"/>
  <c r="Z898" i="3"/>
  <c r="AA898" i="3"/>
  <c r="AB898" i="3"/>
  <c r="AD898" i="3"/>
  <c r="AE898" i="3"/>
  <c r="AF898" i="3"/>
  <c r="AG898" i="3"/>
  <c r="AH898" i="3"/>
  <c r="AI898" i="3"/>
  <c r="AJ898" i="3"/>
  <c r="AK898" i="3"/>
  <c r="AL898" i="3"/>
  <c r="AM898" i="3"/>
  <c r="AP898" i="3"/>
  <c r="AR898" i="3"/>
  <c r="AS898" i="3"/>
  <c r="AT898" i="3"/>
  <c r="AU898" i="3"/>
  <c r="AV898" i="3"/>
  <c r="AW898" i="3"/>
  <c r="AX898" i="3"/>
  <c r="AY898" i="3"/>
  <c r="AZ898" i="3"/>
  <c r="BA898" i="3"/>
  <c r="BB898" i="3"/>
  <c r="BC898" i="3"/>
  <c r="BH898" i="3"/>
  <c r="BI898" i="3"/>
  <c r="BN898" i="3"/>
  <c r="BV898" i="3"/>
  <c r="K899" i="3"/>
  <c r="L899" i="3"/>
  <c r="M899" i="3"/>
  <c r="N899" i="3"/>
  <c r="O899" i="3"/>
  <c r="P899" i="3"/>
  <c r="T899" i="3"/>
  <c r="U899" i="3"/>
  <c r="V899" i="3"/>
  <c r="W899" i="3"/>
  <c r="X899" i="3"/>
  <c r="Y899" i="3"/>
  <c r="Z899" i="3"/>
  <c r="AA899" i="3"/>
  <c r="AB899" i="3"/>
  <c r="AD899" i="3"/>
  <c r="AE899" i="3"/>
  <c r="AF899" i="3"/>
  <c r="AG899" i="3"/>
  <c r="AH899" i="3"/>
  <c r="AI899" i="3"/>
  <c r="AJ899" i="3"/>
  <c r="AK899" i="3"/>
  <c r="AL899" i="3"/>
  <c r="AM899" i="3"/>
  <c r="AP899" i="3"/>
  <c r="AR899" i="3"/>
  <c r="AS899" i="3"/>
  <c r="AT899" i="3"/>
  <c r="AU899" i="3"/>
  <c r="AV899" i="3"/>
  <c r="AW899" i="3"/>
  <c r="AX899" i="3"/>
  <c r="AY899" i="3"/>
  <c r="AZ899" i="3"/>
  <c r="BA899" i="3"/>
  <c r="BB899" i="3"/>
  <c r="BC899" i="3"/>
  <c r="BH899" i="3"/>
  <c r="BI899" i="3"/>
  <c r="BN899" i="3"/>
  <c r="BV899" i="3"/>
  <c r="K900" i="3"/>
  <c r="L900" i="3"/>
  <c r="M900" i="3"/>
  <c r="N900" i="3"/>
  <c r="O900" i="3"/>
  <c r="P900" i="3"/>
  <c r="T900" i="3"/>
  <c r="U900" i="3"/>
  <c r="V900" i="3"/>
  <c r="W900" i="3"/>
  <c r="X900" i="3"/>
  <c r="Y900" i="3"/>
  <c r="Z900" i="3"/>
  <c r="AA900" i="3"/>
  <c r="AB900" i="3"/>
  <c r="AD900" i="3"/>
  <c r="AE900" i="3"/>
  <c r="AF900" i="3"/>
  <c r="AG900" i="3"/>
  <c r="AH900" i="3"/>
  <c r="AI900" i="3"/>
  <c r="AJ900" i="3"/>
  <c r="AK900" i="3"/>
  <c r="AL900" i="3"/>
  <c r="AM900" i="3"/>
  <c r="AP900" i="3"/>
  <c r="AR900" i="3"/>
  <c r="AS900" i="3"/>
  <c r="AT900" i="3"/>
  <c r="AU900" i="3"/>
  <c r="AV900" i="3"/>
  <c r="AW900" i="3"/>
  <c r="AX900" i="3"/>
  <c r="AY900" i="3"/>
  <c r="AZ900" i="3"/>
  <c r="BA900" i="3"/>
  <c r="BB900" i="3"/>
  <c r="BC900" i="3"/>
  <c r="BH900" i="3"/>
  <c r="BI900" i="3"/>
  <c r="BN900" i="3"/>
  <c r="BV900" i="3"/>
  <c r="K901" i="3"/>
  <c r="L901" i="3"/>
  <c r="M901" i="3"/>
  <c r="N901" i="3"/>
  <c r="O901" i="3"/>
  <c r="P901" i="3"/>
  <c r="T901" i="3"/>
  <c r="U901" i="3"/>
  <c r="V901" i="3"/>
  <c r="W901" i="3"/>
  <c r="X901" i="3"/>
  <c r="Y901" i="3"/>
  <c r="Z901" i="3"/>
  <c r="AA901" i="3"/>
  <c r="AB901" i="3"/>
  <c r="AD901" i="3"/>
  <c r="AE901" i="3"/>
  <c r="AF901" i="3"/>
  <c r="AG901" i="3"/>
  <c r="AH901" i="3"/>
  <c r="AI901" i="3"/>
  <c r="AJ901" i="3"/>
  <c r="AK901" i="3"/>
  <c r="AL901" i="3"/>
  <c r="AM901" i="3"/>
  <c r="AP901" i="3"/>
  <c r="AR901" i="3"/>
  <c r="AS901" i="3"/>
  <c r="AT901" i="3"/>
  <c r="AU901" i="3"/>
  <c r="AV901" i="3"/>
  <c r="AW901" i="3"/>
  <c r="AX901" i="3"/>
  <c r="AY901" i="3"/>
  <c r="AZ901" i="3"/>
  <c r="BA901" i="3"/>
  <c r="BB901" i="3"/>
  <c r="BC901" i="3"/>
  <c r="BH901" i="3"/>
  <c r="BI901" i="3"/>
  <c r="BN901" i="3"/>
  <c r="BV901" i="3"/>
  <c r="K902" i="3"/>
  <c r="L902" i="3"/>
  <c r="M902" i="3"/>
  <c r="N902" i="3"/>
  <c r="O902" i="3"/>
  <c r="P902" i="3"/>
  <c r="T902" i="3"/>
  <c r="U902" i="3"/>
  <c r="V902" i="3"/>
  <c r="W902" i="3"/>
  <c r="X902" i="3"/>
  <c r="Y902" i="3"/>
  <c r="Z902" i="3"/>
  <c r="AA902" i="3"/>
  <c r="AB902" i="3"/>
  <c r="AD902" i="3"/>
  <c r="AE902" i="3"/>
  <c r="AF902" i="3"/>
  <c r="AG902" i="3"/>
  <c r="AH902" i="3"/>
  <c r="AI902" i="3"/>
  <c r="AJ902" i="3"/>
  <c r="AK902" i="3"/>
  <c r="AL902" i="3"/>
  <c r="AM902" i="3"/>
  <c r="AP902" i="3"/>
  <c r="AR902" i="3"/>
  <c r="AS902" i="3"/>
  <c r="AT902" i="3"/>
  <c r="AU902" i="3"/>
  <c r="AV902" i="3"/>
  <c r="AW902" i="3"/>
  <c r="AX902" i="3"/>
  <c r="AY902" i="3"/>
  <c r="AZ902" i="3"/>
  <c r="BA902" i="3"/>
  <c r="BB902" i="3"/>
  <c r="BC902" i="3"/>
  <c r="BH902" i="3"/>
  <c r="BI902" i="3"/>
  <c r="BN902" i="3"/>
  <c r="BV902" i="3"/>
  <c r="K903" i="3"/>
  <c r="L903" i="3"/>
  <c r="M903" i="3"/>
  <c r="N903" i="3"/>
  <c r="O903" i="3"/>
  <c r="P903" i="3"/>
  <c r="T903" i="3"/>
  <c r="U903" i="3"/>
  <c r="V903" i="3"/>
  <c r="W903" i="3"/>
  <c r="X903" i="3"/>
  <c r="Y903" i="3"/>
  <c r="Z903" i="3"/>
  <c r="AA903" i="3"/>
  <c r="AB903" i="3"/>
  <c r="AD903" i="3"/>
  <c r="AE903" i="3"/>
  <c r="AF903" i="3"/>
  <c r="AG903" i="3"/>
  <c r="AH903" i="3"/>
  <c r="AI903" i="3"/>
  <c r="AJ903" i="3"/>
  <c r="AK903" i="3"/>
  <c r="AL903" i="3"/>
  <c r="AM903" i="3"/>
  <c r="AP903" i="3"/>
  <c r="AR903" i="3"/>
  <c r="AS903" i="3"/>
  <c r="AT903" i="3"/>
  <c r="AU903" i="3"/>
  <c r="AV903" i="3"/>
  <c r="AW903" i="3"/>
  <c r="AX903" i="3"/>
  <c r="AY903" i="3"/>
  <c r="AZ903" i="3"/>
  <c r="BA903" i="3"/>
  <c r="BB903" i="3"/>
  <c r="BC903" i="3"/>
  <c r="BH903" i="3"/>
  <c r="BI903" i="3"/>
  <c r="BN903" i="3"/>
  <c r="BV903" i="3"/>
  <c r="K904" i="3"/>
  <c r="L904" i="3"/>
  <c r="M904" i="3"/>
  <c r="N904" i="3"/>
  <c r="O904" i="3"/>
  <c r="P904" i="3"/>
  <c r="T904" i="3"/>
  <c r="U904" i="3"/>
  <c r="V904" i="3"/>
  <c r="W904" i="3"/>
  <c r="X904" i="3"/>
  <c r="Y904" i="3"/>
  <c r="Z904" i="3"/>
  <c r="AA904" i="3"/>
  <c r="AB904" i="3"/>
  <c r="AD904" i="3"/>
  <c r="AE904" i="3"/>
  <c r="AF904" i="3"/>
  <c r="AG904" i="3"/>
  <c r="AH904" i="3"/>
  <c r="AI904" i="3"/>
  <c r="AJ904" i="3"/>
  <c r="AK904" i="3"/>
  <c r="AL904" i="3"/>
  <c r="AM904" i="3"/>
  <c r="AP904" i="3"/>
  <c r="AR904" i="3"/>
  <c r="AS904" i="3"/>
  <c r="AT904" i="3"/>
  <c r="AU904" i="3"/>
  <c r="AV904" i="3"/>
  <c r="AW904" i="3"/>
  <c r="AX904" i="3"/>
  <c r="AY904" i="3"/>
  <c r="AZ904" i="3"/>
  <c r="BA904" i="3"/>
  <c r="BB904" i="3"/>
  <c r="BC904" i="3"/>
  <c r="BH904" i="3"/>
  <c r="BI904" i="3"/>
  <c r="BN904" i="3"/>
  <c r="BV904" i="3"/>
  <c r="K905" i="3"/>
  <c r="L905" i="3"/>
  <c r="M905" i="3"/>
  <c r="N905" i="3"/>
  <c r="O905" i="3"/>
  <c r="P905" i="3"/>
  <c r="T905" i="3"/>
  <c r="U905" i="3"/>
  <c r="V905" i="3"/>
  <c r="W905" i="3"/>
  <c r="X905" i="3"/>
  <c r="Y905" i="3"/>
  <c r="Z905" i="3"/>
  <c r="AA905" i="3"/>
  <c r="AB905" i="3"/>
  <c r="AD905" i="3"/>
  <c r="AE905" i="3"/>
  <c r="AF905" i="3"/>
  <c r="AG905" i="3"/>
  <c r="AH905" i="3"/>
  <c r="AI905" i="3"/>
  <c r="AJ905" i="3"/>
  <c r="AK905" i="3"/>
  <c r="AL905" i="3"/>
  <c r="AM905" i="3"/>
  <c r="AP905" i="3"/>
  <c r="AR905" i="3"/>
  <c r="AS905" i="3"/>
  <c r="AT905" i="3"/>
  <c r="AU905" i="3"/>
  <c r="AV905" i="3"/>
  <c r="AW905" i="3"/>
  <c r="AX905" i="3"/>
  <c r="AY905" i="3"/>
  <c r="AZ905" i="3"/>
  <c r="BA905" i="3"/>
  <c r="BB905" i="3"/>
  <c r="BC905" i="3"/>
  <c r="BH905" i="3"/>
  <c r="BI905" i="3"/>
  <c r="BN905" i="3"/>
  <c r="BV905" i="3"/>
  <c r="K906" i="3"/>
  <c r="L906" i="3"/>
  <c r="M906" i="3"/>
  <c r="N906" i="3"/>
  <c r="O906" i="3"/>
  <c r="P906" i="3"/>
  <c r="T906" i="3"/>
  <c r="U906" i="3"/>
  <c r="V906" i="3"/>
  <c r="W906" i="3"/>
  <c r="X906" i="3"/>
  <c r="Y906" i="3"/>
  <c r="Z906" i="3"/>
  <c r="AA906" i="3"/>
  <c r="AB906" i="3"/>
  <c r="AD906" i="3"/>
  <c r="AE906" i="3"/>
  <c r="AF906" i="3"/>
  <c r="AG906" i="3"/>
  <c r="AH906" i="3"/>
  <c r="AI906" i="3"/>
  <c r="AJ906" i="3"/>
  <c r="AK906" i="3"/>
  <c r="AL906" i="3"/>
  <c r="AM906" i="3"/>
  <c r="AP906" i="3"/>
  <c r="AR906" i="3"/>
  <c r="AS906" i="3"/>
  <c r="AT906" i="3"/>
  <c r="AU906" i="3"/>
  <c r="AV906" i="3"/>
  <c r="AW906" i="3"/>
  <c r="AX906" i="3"/>
  <c r="AY906" i="3"/>
  <c r="AZ906" i="3"/>
  <c r="BA906" i="3"/>
  <c r="BB906" i="3"/>
  <c r="BC906" i="3"/>
  <c r="BH906" i="3"/>
  <c r="BI906" i="3"/>
  <c r="BN906" i="3"/>
  <c r="BV906" i="3"/>
  <c r="K907" i="3"/>
  <c r="L907" i="3"/>
  <c r="M907" i="3"/>
  <c r="N907" i="3"/>
  <c r="O907" i="3"/>
  <c r="P907" i="3"/>
  <c r="T907" i="3"/>
  <c r="U907" i="3"/>
  <c r="V907" i="3"/>
  <c r="W907" i="3"/>
  <c r="X907" i="3"/>
  <c r="Y907" i="3"/>
  <c r="Z907" i="3"/>
  <c r="AA907" i="3"/>
  <c r="AB907" i="3"/>
  <c r="AD907" i="3"/>
  <c r="AE907" i="3"/>
  <c r="AF907" i="3"/>
  <c r="AG907" i="3"/>
  <c r="AH907" i="3"/>
  <c r="AI907" i="3"/>
  <c r="AJ907" i="3"/>
  <c r="AK907" i="3"/>
  <c r="AL907" i="3"/>
  <c r="AM907" i="3"/>
  <c r="AP907" i="3"/>
  <c r="AR907" i="3"/>
  <c r="AS907" i="3"/>
  <c r="AT907" i="3"/>
  <c r="AU907" i="3"/>
  <c r="AV907" i="3"/>
  <c r="AW907" i="3"/>
  <c r="AX907" i="3"/>
  <c r="AY907" i="3"/>
  <c r="AZ907" i="3"/>
  <c r="BA907" i="3"/>
  <c r="BB907" i="3"/>
  <c r="BC907" i="3"/>
  <c r="BH907" i="3"/>
  <c r="BI907" i="3"/>
  <c r="BN907" i="3"/>
  <c r="BV907" i="3"/>
  <c r="K908" i="3"/>
  <c r="L908" i="3"/>
  <c r="M908" i="3"/>
  <c r="N908" i="3"/>
  <c r="O908" i="3"/>
  <c r="P908" i="3"/>
  <c r="T908" i="3"/>
  <c r="U908" i="3"/>
  <c r="V908" i="3"/>
  <c r="W908" i="3"/>
  <c r="X908" i="3"/>
  <c r="Y908" i="3"/>
  <c r="Z908" i="3"/>
  <c r="AA908" i="3"/>
  <c r="AB908" i="3"/>
  <c r="AD908" i="3"/>
  <c r="AE908" i="3"/>
  <c r="AF908" i="3"/>
  <c r="AG908" i="3"/>
  <c r="AH908" i="3"/>
  <c r="AI908" i="3"/>
  <c r="AJ908" i="3"/>
  <c r="AK908" i="3"/>
  <c r="AL908" i="3"/>
  <c r="AM908" i="3"/>
  <c r="AP908" i="3"/>
  <c r="AR908" i="3"/>
  <c r="AS908" i="3"/>
  <c r="AT908" i="3"/>
  <c r="AU908" i="3"/>
  <c r="AV908" i="3"/>
  <c r="AW908" i="3"/>
  <c r="AX908" i="3"/>
  <c r="AY908" i="3"/>
  <c r="AZ908" i="3"/>
  <c r="BA908" i="3"/>
  <c r="BB908" i="3"/>
  <c r="BC908" i="3"/>
  <c r="BH908" i="3"/>
  <c r="BI908" i="3"/>
  <c r="BN908" i="3"/>
  <c r="BV908" i="3"/>
  <c r="K909" i="3"/>
  <c r="L909" i="3"/>
  <c r="M909" i="3"/>
  <c r="N909" i="3"/>
  <c r="O909" i="3"/>
  <c r="P909" i="3"/>
  <c r="T909" i="3"/>
  <c r="U909" i="3"/>
  <c r="V909" i="3"/>
  <c r="W909" i="3"/>
  <c r="X909" i="3"/>
  <c r="Y909" i="3"/>
  <c r="Z909" i="3"/>
  <c r="AA909" i="3"/>
  <c r="AB909" i="3"/>
  <c r="AD909" i="3"/>
  <c r="AE909" i="3"/>
  <c r="AF909" i="3"/>
  <c r="AG909" i="3"/>
  <c r="AH909" i="3"/>
  <c r="AI909" i="3"/>
  <c r="AJ909" i="3"/>
  <c r="AK909" i="3"/>
  <c r="AL909" i="3"/>
  <c r="AM909" i="3"/>
  <c r="AP909" i="3"/>
  <c r="AR909" i="3"/>
  <c r="AS909" i="3"/>
  <c r="AT909" i="3"/>
  <c r="AU909" i="3"/>
  <c r="AV909" i="3"/>
  <c r="AW909" i="3"/>
  <c r="AX909" i="3"/>
  <c r="AY909" i="3"/>
  <c r="AZ909" i="3"/>
  <c r="BA909" i="3"/>
  <c r="BB909" i="3"/>
  <c r="BC909" i="3"/>
  <c r="BH909" i="3"/>
  <c r="BI909" i="3"/>
  <c r="BN909" i="3"/>
  <c r="BV909" i="3"/>
  <c r="K910" i="3"/>
  <c r="L910" i="3"/>
  <c r="M910" i="3"/>
  <c r="N910" i="3"/>
  <c r="O910" i="3"/>
  <c r="P910" i="3"/>
  <c r="T910" i="3"/>
  <c r="U910" i="3"/>
  <c r="V910" i="3"/>
  <c r="W910" i="3"/>
  <c r="X910" i="3"/>
  <c r="Y910" i="3"/>
  <c r="Z910" i="3"/>
  <c r="AA910" i="3"/>
  <c r="AB910" i="3"/>
  <c r="AD910" i="3"/>
  <c r="AE910" i="3"/>
  <c r="AF910" i="3"/>
  <c r="AG910" i="3"/>
  <c r="AH910" i="3"/>
  <c r="AI910" i="3"/>
  <c r="AJ910" i="3"/>
  <c r="AK910" i="3"/>
  <c r="AL910" i="3"/>
  <c r="AM910" i="3"/>
  <c r="AP910" i="3"/>
  <c r="AR910" i="3"/>
  <c r="AS910" i="3"/>
  <c r="AT910" i="3"/>
  <c r="AU910" i="3"/>
  <c r="AV910" i="3"/>
  <c r="AW910" i="3"/>
  <c r="AX910" i="3"/>
  <c r="AY910" i="3"/>
  <c r="AZ910" i="3"/>
  <c r="BA910" i="3"/>
  <c r="BB910" i="3"/>
  <c r="BC910" i="3"/>
  <c r="BH910" i="3"/>
  <c r="BI910" i="3"/>
  <c r="BN910" i="3"/>
  <c r="BV910" i="3"/>
  <c r="K911" i="3"/>
  <c r="L911" i="3"/>
  <c r="M911" i="3"/>
  <c r="N911" i="3"/>
  <c r="O911" i="3"/>
  <c r="P911" i="3"/>
  <c r="T911" i="3"/>
  <c r="U911" i="3"/>
  <c r="V911" i="3"/>
  <c r="W911" i="3"/>
  <c r="X911" i="3"/>
  <c r="Y911" i="3"/>
  <c r="Z911" i="3"/>
  <c r="AA911" i="3"/>
  <c r="AB911" i="3"/>
  <c r="AD911" i="3"/>
  <c r="AE911" i="3"/>
  <c r="AF911" i="3"/>
  <c r="AG911" i="3"/>
  <c r="AH911" i="3"/>
  <c r="AI911" i="3"/>
  <c r="AJ911" i="3"/>
  <c r="AK911" i="3"/>
  <c r="AL911" i="3"/>
  <c r="AM911" i="3"/>
  <c r="AP911" i="3"/>
  <c r="AR911" i="3"/>
  <c r="AS911" i="3"/>
  <c r="AT911" i="3"/>
  <c r="AU911" i="3"/>
  <c r="AV911" i="3"/>
  <c r="AW911" i="3"/>
  <c r="AX911" i="3"/>
  <c r="AY911" i="3"/>
  <c r="AZ911" i="3"/>
  <c r="BA911" i="3"/>
  <c r="BB911" i="3"/>
  <c r="BC911" i="3"/>
  <c r="BH911" i="3"/>
  <c r="BI911" i="3"/>
  <c r="BN911" i="3"/>
  <c r="BV911" i="3"/>
  <c r="K912" i="3"/>
  <c r="L912" i="3"/>
  <c r="M912" i="3"/>
  <c r="N912" i="3"/>
  <c r="O912" i="3"/>
  <c r="P912" i="3"/>
  <c r="T912" i="3"/>
  <c r="U912" i="3"/>
  <c r="V912" i="3"/>
  <c r="W912" i="3"/>
  <c r="X912" i="3"/>
  <c r="Y912" i="3"/>
  <c r="Z912" i="3"/>
  <c r="AA912" i="3"/>
  <c r="AB912" i="3"/>
  <c r="AD912" i="3"/>
  <c r="AE912" i="3"/>
  <c r="AF912" i="3"/>
  <c r="AG912" i="3"/>
  <c r="AH912" i="3"/>
  <c r="AI912" i="3"/>
  <c r="AJ912" i="3"/>
  <c r="AK912" i="3"/>
  <c r="AL912" i="3"/>
  <c r="AM912" i="3"/>
  <c r="AP912" i="3"/>
  <c r="AR912" i="3"/>
  <c r="AS912" i="3"/>
  <c r="AT912" i="3"/>
  <c r="AU912" i="3"/>
  <c r="AV912" i="3"/>
  <c r="AW912" i="3"/>
  <c r="AX912" i="3"/>
  <c r="AY912" i="3"/>
  <c r="AZ912" i="3"/>
  <c r="BA912" i="3"/>
  <c r="BB912" i="3"/>
  <c r="BC912" i="3"/>
  <c r="BH912" i="3"/>
  <c r="BI912" i="3"/>
  <c r="BN912" i="3"/>
  <c r="BV912" i="3"/>
  <c r="K913" i="3"/>
  <c r="L913" i="3"/>
  <c r="M913" i="3"/>
  <c r="N913" i="3"/>
  <c r="O913" i="3"/>
  <c r="P913" i="3"/>
  <c r="T913" i="3"/>
  <c r="U913" i="3"/>
  <c r="V913" i="3"/>
  <c r="W913" i="3"/>
  <c r="X913" i="3"/>
  <c r="Y913" i="3"/>
  <c r="Z913" i="3"/>
  <c r="AA913" i="3"/>
  <c r="AB913" i="3"/>
  <c r="AD913" i="3"/>
  <c r="AE913" i="3"/>
  <c r="AF913" i="3"/>
  <c r="AG913" i="3"/>
  <c r="AH913" i="3"/>
  <c r="AI913" i="3"/>
  <c r="AJ913" i="3"/>
  <c r="AK913" i="3"/>
  <c r="AL913" i="3"/>
  <c r="AM913" i="3"/>
  <c r="AP913" i="3"/>
  <c r="AR913" i="3"/>
  <c r="AS913" i="3"/>
  <c r="AT913" i="3"/>
  <c r="AU913" i="3"/>
  <c r="AV913" i="3"/>
  <c r="AW913" i="3"/>
  <c r="AX913" i="3"/>
  <c r="AY913" i="3"/>
  <c r="AZ913" i="3"/>
  <c r="BA913" i="3"/>
  <c r="BB913" i="3"/>
  <c r="BC913" i="3"/>
  <c r="BH913" i="3"/>
  <c r="BI913" i="3"/>
  <c r="BN913" i="3"/>
  <c r="BV913" i="3"/>
  <c r="K914" i="3"/>
  <c r="L914" i="3"/>
  <c r="M914" i="3"/>
  <c r="N914" i="3"/>
  <c r="O914" i="3"/>
  <c r="P914" i="3"/>
  <c r="T914" i="3"/>
  <c r="U914" i="3"/>
  <c r="V914" i="3"/>
  <c r="W914" i="3"/>
  <c r="X914" i="3"/>
  <c r="Y914" i="3"/>
  <c r="Z914" i="3"/>
  <c r="AA914" i="3"/>
  <c r="AB914" i="3"/>
  <c r="AD914" i="3"/>
  <c r="AE914" i="3"/>
  <c r="AF914" i="3"/>
  <c r="AG914" i="3"/>
  <c r="AH914" i="3"/>
  <c r="AI914" i="3"/>
  <c r="AJ914" i="3"/>
  <c r="AK914" i="3"/>
  <c r="AL914" i="3"/>
  <c r="AM914" i="3"/>
  <c r="AP914" i="3"/>
  <c r="AR914" i="3"/>
  <c r="AS914" i="3"/>
  <c r="AT914" i="3"/>
  <c r="AU914" i="3"/>
  <c r="AV914" i="3"/>
  <c r="AW914" i="3"/>
  <c r="AX914" i="3"/>
  <c r="AY914" i="3"/>
  <c r="AZ914" i="3"/>
  <c r="BA914" i="3"/>
  <c r="BB914" i="3"/>
  <c r="BC914" i="3"/>
  <c r="BH914" i="3"/>
  <c r="BI914" i="3"/>
  <c r="BN914" i="3"/>
  <c r="BV914" i="3"/>
  <c r="K915" i="3"/>
  <c r="L915" i="3"/>
  <c r="M915" i="3"/>
  <c r="N915" i="3"/>
  <c r="O915" i="3"/>
  <c r="P915" i="3"/>
  <c r="T915" i="3"/>
  <c r="U915" i="3"/>
  <c r="V915" i="3"/>
  <c r="W915" i="3"/>
  <c r="X915" i="3"/>
  <c r="Y915" i="3"/>
  <c r="Z915" i="3"/>
  <c r="AA915" i="3"/>
  <c r="AB915" i="3"/>
  <c r="AD915" i="3"/>
  <c r="AE915" i="3"/>
  <c r="AF915" i="3"/>
  <c r="AG915" i="3"/>
  <c r="AH915" i="3"/>
  <c r="AI915" i="3"/>
  <c r="AJ915" i="3"/>
  <c r="AK915" i="3"/>
  <c r="AL915" i="3"/>
  <c r="AM915" i="3"/>
  <c r="AP915" i="3"/>
  <c r="AR915" i="3"/>
  <c r="AS915" i="3"/>
  <c r="AT915" i="3"/>
  <c r="AU915" i="3"/>
  <c r="AV915" i="3"/>
  <c r="AW915" i="3"/>
  <c r="AX915" i="3"/>
  <c r="AY915" i="3"/>
  <c r="AZ915" i="3"/>
  <c r="BA915" i="3"/>
  <c r="BB915" i="3"/>
  <c r="BC915" i="3"/>
  <c r="BH915" i="3"/>
  <c r="BI915" i="3"/>
  <c r="BN915" i="3"/>
  <c r="BV915" i="3"/>
  <c r="K916" i="3"/>
  <c r="L916" i="3"/>
  <c r="M916" i="3"/>
  <c r="N916" i="3"/>
  <c r="O916" i="3"/>
  <c r="P916" i="3"/>
  <c r="T916" i="3"/>
  <c r="U916" i="3"/>
  <c r="V916" i="3"/>
  <c r="W916" i="3"/>
  <c r="X916" i="3"/>
  <c r="Y916" i="3"/>
  <c r="Z916" i="3"/>
  <c r="AA916" i="3"/>
  <c r="AB916" i="3"/>
  <c r="AD916" i="3"/>
  <c r="AE916" i="3"/>
  <c r="AF916" i="3"/>
  <c r="AG916" i="3"/>
  <c r="AH916" i="3"/>
  <c r="AI916" i="3"/>
  <c r="AJ916" i="3"/>
  <c r="AK916" i="3"/>
  <c r="AL916" i="3"/>
  <c r="AM916" i="3"/>
  <c r="AP916" i="3"/>
  <c r="AR916" i="3"/>
  <c r="AS916" i="3"/>
  <c r="AT916" i="3"/>
  <c r="AU916" i="3"/>
  <c r="AV916" i="3"/>
  <c r="AW916" i="3"/>
  <c r="AX916" i="3"/>
  <c r="AY916" i="3"/>
  <c r="AZ916" i="3"/>
  <c r="BA916" i="3"/>
  <c r="BB916" i="3"/>
  <c r="BC916" i="3"/>
  <c r="BH916" i="3"/>
  <c r="BI916" i="3"/>
  <c r="BN916" i="3"/>
  <c r="BV916" i="3"/>
  <c r="K917" i="3"/>
  <c r="L917" i="3"/>
  <c r="M917" i="3"/>
  <c r="N917" i="3"/>
  <c r="O917" i="3"/>
  <c r="P917" i="3"/>
  <c r="T917" i="3"/>
  <c r="U917" i="3"/>
  <c r="V917" i="3"/>
  <c r="W917" i="3"/>
  <c r="X917" i="3"/>
  <c r="Y917" i="3"/>
  <c r="Z917" i="3"/>
  <c r="AA917" i="3"/>
  <c r="AB917" i="3"/>
  <c r="AD917" i="3"/>
  <c r="AE917" i="3"/>
  <c r="AF917" i="3"/>
  <c r="AG917" i="3"/>
  <c r="AH917" i="3"/>
  <c r="AI917" i="3"/>
  <c r="AJ917" i="3"/>
  <c r="AK917" i="3"/>
  <c r="AL917" i="3"/>
  <c r="AM917" i="3"/>
  <c r="AP917" i="3"/>
  <c r="AR917" i="3"/>
  <c r="AS917" i="3"/>
  <c r="AT917" i="3"/>
  <c r="AU917" i="3"/>
  <c r="AV917" i="3"/>
  <c r="AW917" i="3"/>
  <c r="AX917" i="3"/>
  <c r="AY917" i="3"/>
  <c r="AZ917" i="3"/>
  <c r="BA917" i="3"/>
  <c r="BB917" i="3"/>
  <c r="BC917" i="3"/>
  <c r="BH917" i="3"/>
  <c r="BI917" i="3"/>
  <c r="BN917" i="3"/>
  <c r="BV917" i="3"/>
  <c r="K918" i="3"/>
  <c r="L918" i="3"/>
  <c r="M918" i="3"/>
  <c r="N918" i="3"/>
  <c r="O918" i="3"/>
  <c r="P918" i="3"/>
  <c r="T918" i="3"/>
  <c r="U918" i="3"/>
  <c r="V918" i="3"/>
  <c r="W918" i="3"/>
  <c r="X918" i="3"/>
  <c r="Y918" i="3"/>
  <c r="Z918" i="3"/>
  <c r="AA918" i="3"/>
  <c r="AB918" i="3"/>
  <c r="AD918" i="3"/>
  <c r="AE918" i="3"/>
  <c r="AF918" i="3"/>
  <c r="AG918" i="3"/>
  <c r="AH918" i="3"/>
  <c r="AI918" i="3"/>
  <c r="AJ918" i="3"/>
  <c r="AK918" i="3"/>
  <c r="AL918" i="3"/>
  <c r="AM918" i="3"/>
  <c r="AP918" i="3"/>
  <c r="AR918" i="3"/>
  <c r="AS918" i="3"/>
  <c r="AT918" i="3"/>
  <c r="AU918" i="3"/>
  <c r="AV918" i="3"/>
  <c r="AW918" i="3"/>
  <c r="AX918" i="3"/>
  <c r="AY918" i="3"/>
  <c r="AZ918" i="3"/>
  <c r="BA918" i="3"/>
  <c r="BB918" i="3"/>
  <c r="BC918" i="3"/>
  <c r="BH918" i="3"/>
  <c r="BI918" i="3"/>
  <c r="BN918" i="3"/>
  <c r="BV918" i="3"/>
  <c r="K919" i="3"/>
  <c r="L919" i="3"/>
  <c r="M919" i="3"/>
  <c r="N919" i="3"/>
  <c r="O919" i="3"/>
  <c r="P919" i="3"/>
  <c r="T919" i="3"/>
  <c r="U919" i="3"/>
  <c r="V919" i="3"/>
  <c r="W919" i="3"/>
  <c r="X919" i="3"/>
  <c r="Y919" i="3"/>
  <c r="Z919" i="3"/>
  <c r="AA919" i="3"/>
  <c r="AB919" i="3"/>
  <c r="AD919" i="3"/>
  <c r="AE919" i="3"/>
  <c r="AF919" i="3"/>
  <c r="AG919" i="3"/>
  <c r="AH919" i="3"/>
  <c r="AI919" i="3"/>
  <c r="AJ919" i="3"/>
  <c r="AK919" i="3"/>
  <c r="AL919" i="3"/>
  <c r="AM919" i="3"/>
  <c r="AP919" i="3"/>
  <c r="AR919" i="3"/>
  <c r="AS919" i="3"/>
  <c r="AT919" i="3"/>
  <c r="AU919" i="3"/>
  <c r="AV919" i="3"/>
  <c r="AW919" i="3"/>
  <c r="AX919" i="3"/>
  <c r="AY919" i="3"/>
  <c r="AZ919" i="3"/>
  <c r="BA919" i="3"/>
  <c r="BB919" i="3"/>
  <c r="BC919" i="3"/>
  <c r="BH919" i="3"/>
  <c r="BI919" i="3"/>
  <c r="BN919" i="3"/>
  <c r="BV919" i="3"/>
  <c r="K920" i="3"/>
  <c r="L920" i="3"/>
  <c r="M920" i="3"/>
  <c r="N920" i="3"/>
  <c r="O920" i="3"/>
  <c r="P920" i="3"/>
  <c r="T920" i="3"/>
  <c r="U920" i="3"/>
  <c r="V920" i="3"/>
  <c r="W920" i="3"/>
  <c r="X920" i="3"/>
  <c r="Y920" i="3"/>
  <c r="Z920" i="3"/>
  <c r="AA920" i="3"/>
  <c r="AB920" i="3"/>
  <c r="AD920" i="3"/>
  <c r="AE920" i="3"/>
  <c r="AF920" i="3"/>
  <c r="AG920" i="3"/>
  <c r="AH920" i="3"/>
  <c r="AI920" i="3"/>
  <c r="AJ920" i="3"/>
  <c r="AK920" i="3"/>
  <c r="AL920" i="3"/>
  <c r="AM920" i="3"/>
  <c r="AP920" i="3"/>
  <c r="AR920" i="3"/>
  <c r="AS920" i="3"/>
  <c r="AT920" i="3"/>
  <c r="AU920" i="3"/>
  <c r="AV920" i="3"/>
  <c r="AW920" i="3"/>
  <c r="AX920" i="3"/>
  <c r="AY920" i="3"/>
  <c r="AZ920" i="3"/>
  <c r="BA920" i="3"/>
  <c r="BB920" i="3"/>
  <c r="BC920" i="3"/>
  <c r="BH920" i="3"/>
  <c r="BI920" i="3"/>
  <c r="BN920" i="3"/>
  <c r="BV920" i="3"/>
  <c r="K921" i="3"/>
  <c r="L921" i="3"/>
  <c r="M921" i="3"/>
  <c r="N921" i="3"/>
  <c r="O921" i="3"/>
  <c r="P921" i="3"/>
  <c r="T921" i="3"/>
  <c r="U921" i="3"/>
  <c r="V921" i="3"/>
  <c r="W921" i="3"/>
  <c r="X921" i="3"/>
  <c r="Y921" i="3"/>
  <c r="Z921" i="3"/>
  <c r="AA921" i="3"/>
  <c r="AB921" i="3"/>
  <c r="AD921" i="3"/>
  <c r="AE921" i="3"/>
  <c r="AF921" i="3"/>
  <c r="AG921" i="3"/>
  <c r="AH921" i="3"/>
  <c r="AI921" i="3"/>
  <c r="AJ921" i="3"/>
  <c r="AK921" i="3"/>
  <c r="AL921" i="3"/>
  <c r="AM921" i="3"/>
  <c r="AP921" i="3"/>
  <c r="AR921" i="3"/>
  <c r="AS921" i="3"/>
  <c r="AT921" i="3"/>
  <c r="AU921" i="3"/>
  <c r="AV921" i="3"/>
  <c r="AW921" i="3"/>
  <c r="AX921" i="3"/>
  <c r="AY921" i="3"/>
  <c r="AZ921" i="3"/>
  <c r="BA921" i="3"/>
  <c r="BB921" i="3"/>
  <c r="BC921" i="3"/>
  <c r="BH921" i="3"/>
  <c r="BI921" i="3"/>
  <c r="BN921" i="3"/>
  <c r="BV921" i="3"/>
  <c r="K922" i="3"/>
  <c r="L922" i="3"/>
  <c r="M922" i="3"/>
  <c r="N922" i="3"/>
  <c r="O922" i="3"/>
  <c r="P922" i="3"/>
  <c r="T922" i="3"/>
  <c r="U922" i="3"/>
  <c r="V922" i="3"/>
  <c r="W922" i="3"/>
  <c r="X922" i="3"/>
  <c r="Y922" i="3"/>
  <c r="Z922" i="3"/>
  <c r="AA922" i="3"/>
  <c r="AB922" i="3"/>
  <c r="AD922" i="3"/>
  <c r="AE922" i="3"/>
  <c r="AF922" i="3"/>
  <c r="AG922" i="3"/>
  <c r="AH922" i="3"/>
  <c r="AI922" i="3"/>
  <c r="AJ922" i="3"/>
  <c r="AK922" i="3"/>
  <c r="AL922" i="3"/>
  <c r="AM922" i="3"/>
  <c r="AP922" i="3"/>
  <c r="AR922" i="3"/>
  <c r="AS922" i="3"/>
  <c r="AT922" i="3"/>
  <c r="AU922" i="3"/>
  <c r="AV922" i="3"/>
  <c r="AW922" i="3"/>
  <c r="AX922" i="3"/>
  <c r="AY922" i="3"/>
  <c r="AZ922" i="3"/>
  <c r="BA922" i="3"/>
  <c r="BB922" i="3"/>
  <c r="BC922" i="3"/>
  <c r="BH922" i="3"/>
  <c r="BI922" i="3"/>
  <c r="BN922" i="3"/>
  <c r="BV922" i="3"/>
  <c r="K923" i="3"/>
  <c r="L923" i="3"/>
  <c r="M923" i="3"/>
  <c r="N923" i="3"/>
  <c r="O923" i="3"/>
  <c r="P923" i="3"/>
  <c r="T923" i="3"/>
  <c r="U923" i="3"/>
  <c r="V923" i="3"/>
  <c r="W923" i="3"/>
  <c r="X923" i="3"/>
  <c r="Y923" i="3"/>
  <c r="Z923" i="3"/>
  <c r="AA923" i="3"/>
  <c r="AB923" i="3"/>
  <c r="AD923" i="3"/>
  <c r="AE923" i="3"/>
  <c r="AF923" i="3"/>
  <c r="AG923" i="3"/>
  <c r="AH923" i="3"/>
  <c r="AI923" i="3"/>
  <c r="AJ923" i="3"/>
  <c r="AK923" i="3"/>
  <c r="AL923" i="3"/>
  <c r="AM923" i="3"/>
  <c r="AP923" i="3"/>
  <c r="AR923" i="3"/>
  <c r="AS923" i="3"/>
  <c r="AT923" i="3"/>
  <c r="AU923" i="3"/>
  <c r="AV923" i="3"/>
  <c r="AW923" i="3"/>
  <c r="AX923" i="3"/>
  <c r="AY923" i="3"/>
  <c r="AZ923" i="3"/>
  <c r="BA923" i="3"/>
  <c r="BB923" i="3"/>
  <c r="BC923" i="3"/>
  <c r="BH923" i="3"/>
  <c r="BI923" i="3"/>
  <c r="BN923" i="3"/>
  <c r="BV923" i="3"/>
  <c r="K924" i="3"/>
  <c r="L924" i="3"/>
  <c r="M924" i="3"/>
  <c r="N924" i="3"/>
  <c r="O924" i="3"/>
  <c r="P924" i="3"/>
  <c r="T924" i="3"/>
  <c r="U924" i="3"/>
  <c r="V924" i="3"/>
  <c r="W924" i="3"/>
  <c r="X924" i="3"/>
  <c r="Y924" i="3"/>
  <c r="Z924" i="3"/>
  <c r="AA924" i="3"/>
  <c r="AB924" i="3"/>
  <c r="AD924" i="3"/>
  <c r="AE924" i="3"/>
  <c r="AF924" i="3"/>
  <c r="AG924" i="3"/>
  <c r="AH924" i="3"/>
  <c r="AI924" i="3"/>
  <c r="AJ924" i="3"/>
  <c r="AK924" i="3"/>
  <c r="AL924" i="3"/>
  <c r="AM924" i="3"/>
  <c r="AP924" i="3"/>
  <c r="AR924" i="3"/>
  <c r="AS924" i="3"/>
  <c r="AT924" i="3"/>
  <c r="AU924" i="3"/>
  <c r="AV924" i="3"/>
  <c r="AW924" i="3"/>
  <c r="AX924" i="3"/>
  <c r="AY924" i="3"/>
  <c r="AZ924" i="3"/>
  <c r="BA924" i="3"/>
  <c r="BB924" i="3"/>
  <c r="BC924" i="3"/>
  <c r="BH924" i="3"/>
  <c r="BI924" i="3"/>
  <c r="BN924" i="3"/>
  <c r="BV924" i="3"/>
  <c r="K925" i="3"/>
  <c r="L925" i="3"/>
  <c r="M925" i="3"/>
  <c r="N925" i="3"/>
  <c r="O925" i="3"/>
  <c r="P925" i="3"/>
  <c r="T925" i="3"/>
  <c r="U925" i="3"/>
  <c r="V925" i="3"/>
  <c r="W925" i="3"/>
  <c r="X925" i="3"/>
  <c r="Y925" i="3"/>
  <c r="Z925" i="3"/>
  <c r="AA925" i="3"/>
  <c r="AB925" i="3"/>
  <c r="AD925" i="3"/>
  <c r="AE925" i="3"/>
  <c r="AF925" i="3"/>
  <c r="AG925" i="3"/>
  <c r="AH925" i="3"/>
  <c r="AI925" i="3"/>
  <c r="AJ925" i="3"/>
  <c r="AK925" i="3"/>
  <c r="AL925" i="3"/>
  <c r="AM925" i="3"/>
  <c r="AP925" i="3"/>
  <c r="AR925" i="3"/>
  <c r="AS925" i="3"/>
  <c r="AT925" i="3"/>
  <c r="AU925" i="3"/>
  <c r="AV925" i="3"/>
  <c r="AW925" i="3"/>
  <c r="AX925" i="3"/>
  <c r="AY925" i="3"/>
  <c r="AZ925" i="3"/>
  <c r="BA925" i="3"/>
  <c r="BB925" i="3"/>
  <c r="BC925" i="3"/>
  <c r="BH925" i="3"/>
  <c r="BI925" i="3"/>
  <c r="BN925" i="3"/>
  <c r="BV925" i="3"/>
  <c r="K926" i="3"/>
  <c r="L926" i="3"/>
  <c r="M926" i="3"/>
  <c r="N926" i="3"/>
  <c r="O926" i="3"/>
  <c r="P926" i="3"/>
  <c r="T926" i="3"/>
  <c r="U926" i="3"/>
  <c r="V926" i="3"/>
  <c r="W926" i="3"/>
  <c r="X926" i="3"/>
  <c r="Y926" i="3"/>
  <c r="Z926" i="3"/>
  <c r="AA926" i="3"/>
  <c r="AB926" i="3"/>
  <c r="AD926" i="3"/>
  <c r="AE926" i="3"/>
  <c r="AF926" i="3"/>
  <c r="AG926" i="3"/>
  <c r="AH926" i="3"/>
  <c r="AI926" i="3"/>
  <c r="AJ926" i="3"/>
  <c r="AK926" i="3"/>
  <c r="AL926" i="3"/>
  <c r="AM926" i="3"/>
  <c r="AP926" i="3"/>
  <c r="AR926" i="3"/>
  <c r="AS926" i="3"/>
  <c r="AT926" i="3"/>
  <c r="AU926" i="3"/>
  <c r="AV926" i="3"/>
  <c r="AW926" i="3"/>
  <c r="AX926" i="3"/>
  <c r="AY926" i="3"/>
  <c r="AZ926" i="3"/>
  <c r="BA926" i="3"/>
  <c r="BB926" i="3"/>
  <c r="BC926" i="3"/>
  <c r="BH926" i="3"/>
  <c r="BI926" i="3"/>
  <c r="BN926" i="3"/>
  <c r="BV926" i="3"/>
  <c r="K927" i="3"/>
  <c r="L927" i="3"/>
  <c r="M927" i="3"/>
  <c r="N927" i="3"/>
  <c r="O927" i="3"/>
  <c r="P927" i="3"/>
  <c r="T927" i="3"/>
  <c r="U927" i="3"/>
  <c r="V927" i="3"/>
  <c r="W927" i="3"/>
  <c r="X927" i="3"/>
  <c r="Y927" i="3"/>
  <c r="Z927" i="3"/>
  <c r="AA927" i="3"/>
  <c r="AB927" i="3"/>
  <c r="AD927" i="3"/>
  <c r="AE927" i="3"/>
  <c r="AF927" i="3"/>
  <c r="AG927" i="3"/>
  <c r="AH927" i="3"/>
  <c r="AI927" i="3"/>
  <c r="AJ927" i="3"/>
  <c r="AK927" i="3"/>
  <c r="AL927" i="3"/>
  <c r="AM927" i="3"/>
  <c r="AP927" i="3"/>
  <c r="AR927" i="3"/>
  <c r="AS927" i="3"/>
  <c r="AT927" i="3"/>
  <c r="AU927" i="3"/>
  <c r="AV927" i="3"/>
  <c r="AW927" i="3"/>
  <c r="AX927" i="3"/>
  <c r="AY927" i="3"/>
  <c r="AZ927" i="3"/>
  <c r="BA927" i="3"/>
  <c r="BB927" i="3"/>
  <c r="BC927" i="3"/>
  <c r="BH927" i="3"/>
  <c r="BI927" i="3"/>
  <c r="BN927" i="3"/>
  <c r="BV927" i="3"/>
  <c r="K928" i="3"/>
  <c r="L928" i="3"/>
  <c r="M928" i="3"/>
  <c r="N928" i="3"/>
  <c r="O928" i="3"/>
  <c r="P928" i="3"/>
  <c r="T928" i="3"/>
  <c r="U928" i="3"/>
  <c r="V928" i="3"/>
  <c r="W928" i="3"/>
  <c r="X928" i="3"/>
  <c r="Y928" i="3"/>
  <c r="Z928" i="3"/>
  <c r="AA928" i="3"/>
  <c r="AB928" i="3"/>
  <c r="AD928" i="3"/>
  <c r="AE928" i="3"/>
  <c r="AF928" i="3"/>
  <c r="AG928" i="3"/>
  <c r="AH928" i="3"/>
  <c r="AI928" i="3"/>
  <c r="AJ928" i="3"/>
  <c r="AK928" i="3"/>
  <c r="AL928" i="3"/>
  <c r="AM928" i="3"/>
  <c r="AP928" i="3"/>
  <c r="AR928" i="3"/>
  <c r="AS928" i="3"/>
  <c r="AT928" i="3"/>
  <c r="AU928" i="3"/>
  <c r="AV928" i="3"/>
  <c r="AW928" i="3"/>
  <c r="AX928" i="3"/>
  <c r="AY928" i="3"/>
  <c r="AZ928" i="3"/>
  <c r="BA928" i="3"/>
  <c r="BB928" i="3"/>
  <c r="BC928" i="3"/>
  <c r="BH928" i="3"/>
  <c r="BI928" i="3"/>
  <c r="BN928" i="3"/>
  <c r="BV928" i="3"/>
  <c r="K929" i="3"/>
  <c r="L929" i="3"/>
  <c r="M929" i="3"/>
  <c r="N929" i="3"/>
  <c r="O929" i="3"/>
  <c r="P929" i="3"/>
  <c r="T929" i="3"/>
  <c r="U929" i="3"/>
  <c r="V929" i="3"/>
  <c r="W929" i="3"/>
  <c r="X929" i="3"/>
  <c r="Y929" i="3"/>
  <c r="Z929" i="3"/>
  <c r="AA929" i="3"/>
  <c r="AB929" i="3"/>
  <c r="AD929" i="3"/>
  <c r="AE929" i="3"/>
  <c r="AF929" i="3"/>
  <c r="AG929" i="3"/>
  <c r="AH929" i="3"/>
  <c r="AI929" i="3"/>
  <c r="AJ929" i="3"/>
  <c r="AK929" i="3"/>
  <c r="AL929" i="3"/>
  <c r="AM929" i="3"/>
  <c r="AP929" i="3"/>
  <c r="AR929" i="3"/>
  <c r="AS929" i="3"/>
  <c r="AT929" i="3"/>
  <c r="AU929" i="3"/>
  <c r="AV929" i="3"/>
  <c r="AW929" i="3"/>
  <c r="AX929" i="3"/>
  <c r="AY929" i="3"/>
  <c r="AZ929" i="3"/>
  <c r="BA929" i="3"/>
  <c r="BB929" i="3"/>
  <c r="BC929" i="3"/>
  <c r="BH929" i="3"/>
  <c r="BI929" i="3"/>
  <c r="BN929" i="3"/>
  <c r="BV929" i="3"/>
  <c r="K930" i="3"/>
  <c r="L930" i="3"/>
  <c r="M930" i="3"/>
  <c r="N930" i="3"/>
  <c r="O930" i="3"/>
  <c r="P930" i="3"/>
  <c r="T930" i="3"/>
  <c r="U930" i="3"/>
  <c r="V930" i="3"/>
  <c r="W930" i="3"/>
  <c r="X930" i="3"/>
  <c r="Y930" i="3"/>
  <c r="Z930" i="3"/>
  <c r="AA930" i="3"/>
  <c r="AB930" i="3"/>
  <c r="AD930" i="3"/>
  <c r="AE930" i="3"/>
  <c r="AF930" i="3"/>
  <c r="AG930" i="3"/>
  <c r="AH930" i="3"/>
  <c r="AI930" i="3"/>
  <c r="AJ930" i="3"/>
  <c r="AK930" i="3"/>
  <c r="AL930" i="3"/>
  <c r="AM930" i="3"/>
  <c r="AP930" i="3"/>
  <c r="AR930" i="3"/>
  <c r="AS930" i="3"/>
  <c r="AT930" i="3"/>
  <c r="AU930" i="3"/>
  <c r="AV930" i="3"/>
  <c r="AW930" i="3"/>
  <c r="AX930" i="3"/>
  <c r="AY930" i="3"/>
  <c r="AZ930" i="3"/>
  <c r="BA930" i="3"/>
  <c r="BB930" i="3"/>
  <c r="BC930" i="3"/>
  <c r="BH930" i="3"/>
  <c r="BI930" i="3"/>
  <c r="BN930" i="3"/>
  <c r="BV930" i="3"/>
  <c r="K931" i="3"/>
  <c r="L931" i="3"/>
  <c r="M931" i="3"/>
  <c r="N931" i="3"/>
  <c r="O931" i="3"/>
  <c r="P931" i="3"/>
  <c r="T931" i="3"/>
  <c r="U931" i="3"/>
  <c r="V931" i="3"/>
  <c r="W931" i="3"/>
  <c r="X931" i="3"/>
  <c r="Y931" i="3"/>
  <c r="Z931" i="3"/>
  <c r="AA931" i="3"/>
  <c r="AB931" i="3"/>
  <c r="AD931" i="3"/>
  <c r="AE931" i="3"/>
  <c r="AF931" i="3"/>
  <c r="AG931" i="3"/>
  <c r="AH931" i="3"/>
  <c r="AI931" i="3"/>
  <c r="AJ931" i="3"/>
  <c r="AK931" i="3"/>
  <c r="AL931" i="3"/>
  <c r="AM931" i="3"/>
  <c r="AP931" i="3"/>
  <c r="AR931" i="3"/>
  <c r="AS931" i="3"/>
  <c r="AT931" i="3"/>
  <c r="AU931" i="3"/>
  <c r="AV931" i="3"/>
  <c r="AW931" i="3"/>
  <c r="AX931" i="3"/>
  <c r="AY931" i="3"/>
  <c r="AZ931" i="3"/>
  <c r="BA931" i="3"/>
  <c r="BB931" i="3"/>
  <c r="BC931" i="3"/>
  <c r="BH931" i="3"/>
  <c r="BI931" i="3"/>
  <c r="BN931" i="3"/>
  <c r="BV931" i="3"/>
  <c r="K932" i="3"/>
  <c r="L932" i="3"/>
  <c r="M932" i="3"/>
  <c r="N932" i="3"/>
  <c r="O932" i="3"/>
  <c r="P932" i="3"/>
  <c r="T932" i="3"/>
  <c r="U932" i="3"/>
  <c r="V932" i="3"/>
  <c r="W932" i="3"/>
  <c r="X932" i="3"/>
  <c r="Y932" i="3"/>
  <c r="Z932" i="3"/>
  <c r="AA932" i="3"/>
  <c r="AB932" i="3"/>
  <c r="AD932" i="3"/>
  <c r="AE932" i="3"/>
  <c r="AF932" i="3"/>
  <c r="AG932" i="3"/>
  <c r="AH932" i="3"/>
  <c r="AI932" i="3"/>
  <c r="AJ932" i="3"/>
  <c r="AK932" i="3"/>
  <c r="AL932" i="3"/>
  <c r="AM932" i="3"/>
  <c r="AP932" i="3"/>
  <c r="AR932" i="3"/>
  <c r="AS932" i="3"/>
  <c r="AT932" i="3"/>
  <c r="AU932" i="3"/>
  <c r="AV932" i="3"/>
  <c r="AW932" i="3"/>
  <c r="AX932" i="3"/>
  <c r="AY932" i="3"/>
  <c r="AZ932" i="3"/>
  <c r="BA932" i="3"/>
  <c r="BB932" i="3"/>
  <c r="BC932" i="3"/>
  <c r="BH932" i="3"/>
  <c r="BI932" i="3"/>
  <c r="BN932" i="3"/>
  <c r="BV932" i="3"/>
  <c r="K933" i="3"/>
  <c r="L933" i="3"/>
  <c r="M933" i="3"/>
  <c r="N933" i="3"/>
  <c r="O933" i="3"/>
  <c r="P933" i="3"/>
  <c r="T933" i="3"/>
  <c r="U933" i="3"/>
  <c r="V933" i="3"/>
  <c r="W933" i="3"/>
  <c r="X933" i="3"/>
  <c r="Y933" i="3"/>
  <c r="Z933" i="3"/>
  <c r="AA933" i="3"/>
  <c r="AB933" i="3"/>
  <c r="AD933" i="3"/>
  <c r="AE933" i="3"/>
  <c r="AF933" i="3"/>
  <c r="AG933" i="3"/>
  <c r="AH933" i="3"/>
  <c r="AI933" i="3"/>
  <c r="AJ933" i="3"/>
  <c r="AK933" i="3"/>
  <c r="AL933" i="3"/>
  <c r="AM933" i="3"/>
  <c r="AP933" i="3"/>
  <c r="AR933" i="3"/>
  <c r="AS933" i="3"/>
  <c r="AT933" i="3"/>
  <c r="AU933" i="3"/>
  <c r="AV933" i="3"/>
  <c r="AW933" i="3"/>
  <c r="AX933" i="3"/>
  <c r="AY933" i="3"/>
  <c r="AZ933" i="3"/>
  <c r="BA933" i="3"/>
  <c r="BB933" i="3"/>
  <c r="BC933" i="3"/>
  <c r="BH933" i="3"/>
  <c r="BI933" i="3"/>
  <c r="BN933" i="3"/>
  <c r="BV933" i="3"/>
  <c r="K934" i="3"/>
  <c r="L934" i="3"/>
  <c r="M934" i="3"/>
  <c r="N934" i="3"/>
  <c r="O934" i="3"/>
  <c r="P934" i="3"/>
  <c r="T934" i="3"/>
  <c r="U934" i="3"/>
  <c r="V934" i="3"/>
  <c r="W934" i="3"/>
  <c r="X934" i="3"/>
  <c r="Y934" i="3"/>
  <c r="Z934" i="3"/>
  <c r="AA934" i="3"/>
  <c r="AB934" i="3"/>
  <c r="AD934" i="3"/>
  <c r="AE934" i="3"/>
  <c r="AF934" i="3"/>
  <c r="AG934" i="3"/>
  <c r="AH934" i="3"/>
  <c r="AI934" i="3"/>
  <c r="AJ934" i="3"/>
  <c r="AK934" i="3"/>
  <c r="AL934" i="3"/>
  <c r="AM934" i="3"/>
  <c r="AP934" i="3"/>
  <c r="AR934" i="3"/>
  <c r="AS934" i="3"/>
  <c r="AT934" i="3"/>
  <c r="AU934" i="3"/>
  <c r="AV934" i="3"/>
  <c r="AW934" i="3"/>
  <c r="AX934" i="3"/>
  <c r="AY934" i="3"/>
  <c r="AZ934" i="3"/>
  <c r="BA934" i="3"/>
  <c r="BB934" i="3"/>
  <c r="BC934" i="3"/>
  <c r="BH934" i="3"/>
  <c r="BI934" i="3"/>
  <c r="BN934" i="3"/>
  <c r="BV934" i="3"/>
  <c r="K935" i="3"/>
  <c r="L935" i="3"/>
  <c r="M935" i="3"/>
  <c r="N935" i="3"/>
  <c r="O935" i="3"/>
  <c r="P935" i="3"/>
  <c r="T935" i="3"/>
  <c r="U935" i="3"/>
  <c r="V935" i="3"/>
  <c r="W935" i="3"/>
  <c r="X935" i="3"/>
  <c r="Y935" i="3"/>
  <c r="Z935" i="3"/>
  <c r="AA935" i="3"/>
  <c r="AB935" i="3"/>
  <c r="AD935" i="3"/>
  <c r="AE935" i="3"/>
  <c r="AF935" i="3"/>
  <c r="AG935" i="3"/>
  <c r="AH935" i="3"/>
  <c r="AI935" i="3"/>
  <c r="AJ935" i="3"/>
  <c r="AK935" i="3"/>
  <c r="AL935" i="3"/>
  <c r="AM935" i="3"/>
  <c r="AP935" i="3"/>
  <c r="AR935" i="3"/>
  <c r="AS935" i="3"/>
  <c r="AT935" i="3"/>
  <c r="AU935" i="3"/>
  <c r="AV935" i="3"/>
  <c r="AW935" i="3"/>
  <c r="AX935" i="3"/>
  <c r="AY935" i="3"/>
  <c r="AZ935" i="3"/>
  <c r="BA935" i="3"/>
  <c r="BB935" i="3"/>
  <c r="BC935" i="3"/>
  <c r="BH935" i="3"/>
  <c r="BI935" i="3"/>
  <c r="BN935" i="3"/>
  <c r="BV935" i="3"/>
  <c r="K936" i="3"/>
  <c r="L936" i="3"/>
  <c r="M936" i="3"/>
  <c r="N936" i="3"/>
  <c r="O936" i="3"/>
  <c r="P936" i="3"/>
  <c r="T936" i="3"/>
  <c r="U936" i="3"/>
  <c r="V936" i="3"/>
  <c r="W936" i="3"/>
  <c r="X936" i="3"/>
  <c r="Y936" i="3"/>
  <c r="Z936" i="3"/>
  <c r="AA936" i="3"/>
  <c r="AB936" i="3"/>
  <c r="AD936" i="3"/>
  <c r="AE936" i="3"/>
  <c r="AF936" i="3"/>
  <c r="AG936" i="3"/>
  <c r="AH936" i="3"/>
  <c r="AI936" i="3"/>
  <c r="AJ936" i="3"/>
  <c r="AK936" i="3"/>
  <c r="AL936" i="3"/>
  <c r="AM936" i="3"/>
  <c r="AP936" i="3"/>
  <c r="AR936" i="3"/>
  <c r="AS936" i="3"/>
  <c r="AT936" i="3"/>
  <c r="AU936" i="3"/>
  <c r="AV936" i="3"/>
  <c r="AW936" i="3"/>
  <c r="AX936" i="3"/>
  <c r="AY936" i="3"/>
  <c r="AZ936" i="3"/>
  <c r="BA936" i="3"/>
  <c r="BB936" i="3"/>
  <c r="BC936" i="3"/>
  <c r="BH936" i="3"/>
  <c r="BI936" i="3"/>
  <c r="BN936" i="3"/>
  <c r="BV936" i="3"/>
  <c r="K937" i="3"/>
  <c r="L937" i="3"/>
  <c r="M937" i="3"/>
  <c r="N937" i="3"/>
  <c r="O937" i="3"/>
  <c r="P937" i="3"/>
  <c r="T937" i="3"/>
  <c r="U937" i="3"/>
  <c r="V937" i="3"/>
  <c r="W937" i="3"/>
  <c r="X937" i="3"/>
  <c r="Y937" i="3"/>
  <c r="Z937" i="3"/>
  <c r="AA937" i="3"/>
  <c r="AB937" i="3"/>
  <c r="AD937" i="3"/>
  <c r="AE937" i="3"/>
  <c r="AF937" i="3"/>
  <c r="AG937" i="3"/>
  <c r="AH937" i="3"/>
  <c r="AI937" i="3"/>
  <c r="AJ937" i="3"/>
  <c r="AK937" i="3"/>
  <c r="AL937" i="3"/>
  <c r="AM937" i="3"/>
  <c r="AP937" i="3"/>
  <c r="AR937" i="3"/>
  <c r="AS937" i="3"/>
  <c r="AT937" i="3"/>
  <c r="AU937" i="3"/>
  <c r="AV937" i="3"/>
  <c r="AW937" i="3"/>
  <c r="AX937" i="3"/>
  <c r="AY937" i="3"/>
  <c r="AZ937" i="3"/>
  <c r="BA937" i="3"/>
  <c r="BB937" i="3"/>
  <c r="BC937" i="3"/>
  <c r="BH937" i="3"/>
  <c r="BI937" i="3"/>
  <c r="BN937" i="3"/>
  <c r="BV937" i="3"/>
  <c r="K938" i="3"/>
  <c r="L938" i="3"/>
  <c r="M938" i="3"/>
  <c r="N938" i="3"/>
  <c r="O938" i="3"/>
  <c r="P938" i="3"/>
  <c r="T938" i="3"/>
  <c r="U938" i="3"/>
  <c r="V938" i="3"/>
  <c r="W938" i="3"/>
  <c r="X938" i="3"/>
  <c r="Y938" i="3"/>
  <c r="Z938" i="3"/>
  <c r="AA938" i="3"/>
  <c r="AB938" i="3"/>
  <c r="AD938" i="3"/>
  <c r="AE938" i="3"/>
  <c r="AF938" i="3"/>
  <c r="AG938" i="3"/>
  <c r="AH938" i="3"/>
  <c r="AI938" i="3"/>
  <c r="AJ938" i="3"/>
  <c r="AK938" i="3"/>
  <c r="AL938" i="3"/>
  <c r="AM938" i="3"/>
  <c r="AP938" i="3"/>
  <c r="AR938" i="3"/>
  <c r="AS938" i="3"/>
  <c r="AT938" i="3"/>
  <c r="AU938" i="3"/>
  <c r="AV938" i="3"/>
  <c r="AW938" i="3"/>
  <c r="AX938" i="3"/>
  <c r="AY938" i="3"/>
  <c r="AZ938" i="3"/>
  <c r="BA938" i="3"/>
  <c r="BB938" i="3"/>
  <c r="BC938" i="3"/>
  <c r="BH938" i="3"/>
  <c r="BI938" i="3"/>
  <c r="BN938" i="3"/>
  <c r="BV938" i="3"/>
  <c r="K939" i="3"/>
  <c r="L939" i="3"/>
  <c r="M939" i="3"/>
  <c r="N939" i="3"/>
  <c r="O939" i="3"/>
  <c r="P939" i="3"/>
  <c r="T939" i="3"/>
  <c r="U939" i="3"/>
  <c r="V939" i="3"/>
  <c r="W939" i="3"/>
  <c r="X939" i="3"/>
  <c r="Y939" i="3"/>
  <c r="Z939" i="3"/>
  <c r="AA939" i="3"/>
  <c r="AB939" i="3"/>
  <c r="AD939" i="3"/>
  <c r="AE939" i="3"/>
  <c r="AF939" i="3"/>
  <c r="AG939" i="3"/>
  <c r="AH939" i="3"/>
  <c r="AI939" i="3"/>
  <c r="AJ939" i="3"/>
  <c r="AK939" i="3"/>
  <c r="AL939" i="3"/>
  <c r="AM939" i="3"/>
  <c r="AP939" i="3"/>
  <c r="AR939" i="3"/>
  <c r="AS939" i="3"/>
  <c r="AT939" i="3"/>
  <c r="AU939" i="3"/>
  <c r="AV939" i="3"/>
  <c r="AW939" i="3"/>
  <c r="AX939" i="3"/>
  <c r="AY939" i="3"/>
  <c r="AZ939" i="3"/>
  <c r="BA939" i="3"/>
  <c r="BB939" i="3"/>
  <c r="BC939" i="3"/>
  <c r="BH939" i="3"/>
  <c r="BI939" i="3"/>
  <c r="BN939" i="3"/>
  <c r="BV939" i="3"/>
  <c r="K940" i="3"/>
  <c r="L940" i="3"/>
  <c r="M940" i="3"/>
  <c r="N940" i="3"/>
  <c r="O940" i="3"/>
  <c r="P940" i="3"/>
  <c r="T940" i="3"/>
  <c r="U940" i="3"/>
  <c r="V940" i="3"/>
  <c r="W940" i="3"/>
  <c r="X940" i="3"/>
  <c r="Y940" i="3"/>
  <c r="Z940" i="3"/>
  <c r="AA940" i="3"/>
  <c r="AB940" i="3"/>
  <c r="AD940" i="3"/>
  <c r="AE940" i="3"/>
  <c r="AF940" i="3"/>
  <c r="AG940" i="3"/>
  <c r="AH940" i="3"/>
  <c r="AI940" i="3"/>
  <c r="AJ940" i="3"/>
  <c r="AK940" i="3"/>
  <c r="AL940" i="3"/>
  <c r="AM940" i="3"/>
  <c r="AP940" i="3"/>
  <c r="AR940" i="3"/>
  <c r="AS940" i="3"/>
  <c r="AT940" i="3"/>
  <c r="AU940" i="3"/>
  <c r="AV940" i="3"/>
  <c r="AW940" i="3"/>
  <c r="AX940" i="3"/>
  <c r="AY940" i="3"/>
  <c r="AZ940" i="3"/>
  <c r="BA940" i="3"/>
  <c r="BB940" i="3"/>
  <c r="BC940" i="3"/>
  <c r="BH940" i="3"/>
  <c r="BI940" i="3"/>
  <c r="BN940" i="3"/>
  <c r="BV940" i="3"/>
  <c r="K941" i="3"/>
  <c r="L941" i="3"/>
  <c r="M941" i="3"/>
  <c r="N941" i="3"/>
  <c r="O941" i="3"/>
  <c r="P941" i="3"/>
  <c r="T941" i="3"/>
  <c r="U941" i="3"/>
  <c r="V941" i="3"/>
  <c r="W941" i="3"/>
  <c r="X941" i="3"/>
  <c r="Y941" i="3"/>
  <c r="Z941" i="3"/>
  <c r="AA941" i="3"/>
  <c r="AB941" i="3"/>
  <c r="AD941" i="3"/>
  <c r="AE941" i="3"/>
  <c r="AF941" i="3"/>
  <c r="AG941" i="3"/>
  <c r="AH941" i="3"/>
  <c r="AI941" i="3"/>
  <c r="AJ941" i="3"/>
  <c r="AK941" i="3"/>
  <c r="AL941" i="3"/>
  <c r="AM941" i="3"/>
  <c r="AP941" i="3"/>
  <c r="AR941" i="3"/>
  <c r="AS941" i="3"/>
  <c r="AT941" i="3"/>
  <c r="AU941" i="3"/>
  <c r="AV941" i="3"/>
  <c r="AW941" i="3"/>
  <c r="AX941" i="3"/>
  <c r="AY941" i="3"/>
  <c r="AZ941" i="3"/>
  <c r="BA941" i="3"/>
  <c r="BB941" i="3"/>
  <c r="BC941" i="3"/>
  <c r="BH941" i="3"/>
  <c r="BI941" i="3"/>
  <c r="BN941" i="3"/>
  <c r="BV941" i="3"/>
  <c r="K942" i="3"/>
  <c r="L942" i="3"/>
  <c r="M942" i="3"/>
  <c r="N942" i="3"/>
  <c r="O942" i="3"/>
  <c r="P942" i="3"/>
  <c r="T942" i="3"/>
  <c r="U942" i="3"/>
  <c r="V942" i="3"/>
  <c r="W942" i="3"/>
  <c r="X942" i="3"/>
  <c r="Y942" i="3"/>
  <c r="Z942" i="3"/>
  <c r="AA942" i="3"/>
  <c r="AB942" i="3"/>
  <c r="AD942" i="3"/>
  <c r="AE942" i="3"/>
  <c r="AF942" i="3"/>
  <c r="AG942" i="3"/>
  <c r="AH942" i="3"/>
  <c r="AI942" i="3"/>
  <c r="AJ942" i="3"/>
  <c r="AK942" i="3"/>
  <c r="AL942" i="3"/>
  <c r="AM942" i="3"/>
  <c r="AP942" i="3"/>
  <c r="AR942" i="3"/>
  <c r="AS942" i="3"/>
  <c r="AT942" i="3"/>
  <c r="AU942" i="3"/>
  <c r="AV942" i="3"/>
  <c r="AW942" i="3"/>
  <c r="AX942" i="3"/>
  <c r="AY942" i="3"/>
  <c r="AZ942" i="3"/>
  <c r="BA942" i="3"/>
  <c r="BB942" i="3"/>
  <c r="BC942" i="3"/>
  <c r="BH942" i="3"/>
  <c r="BI942" i="3"/>
  <c r="BN942" i="3"/>
  <c r="BV942" i="3"/>
  <c r="K943" i="3"/>
  <c r="L943" i="3"/>
  <c r="M943" i="3"/>
  <c r="N943" i="3"/>
  <c r="O943" i="3"/>
  <c r="P943" i="3"/>
  <c r="T943" i="3"/>
  <c r="U943" i="3"/>
  <c r="V943" i="3"/>
  <c r="W943" i="3"/>
  <c r="X943" i="3"/>
  <c r="Y943" i="3"/>
  <c r="Z943" i="3"/>
  <c r="AA943" i="3"/>
  <c r="AB943" i="3"/>
  <c r="AD943" i="3"/>
  <c r="AE943" i="3"/>
  <c r="AF943" i="3"/>
  <c r="AG943" i="3"/>
  <c r="AH943" i="3"/>
  <c r="AI943" i="3"/>
  <c r="AJ943" i="3"/>
  <c r="AK943" i="3"/>
  <c r="AL943" i="3"/>
  <c r="AM943" i="3"/>
  <c r="AP943" i="3"/>
  <c r="AR943" i="3"/>
  <c r="AS943" i="3"/>
  <c r="AT943" i="3"/>
  <c r="AU943" i="3"/>
  <c r="AV943" i="3"/>
  <c r="AW943" i="3"/>
  <c r="AX943" i="3"/>
  <c r="AY943" i="3"/>
  <c r="AZ943" i="3"/>
  <c r="BA943" i="3"/>
  <c r="BB943" i="3"/>
  <c r="BC943" i="3"/>
  <c r="BH943" i="3"/>
  <c r="BI943" i="3"/>
  <c r="BN943" i="3"/>
  <c r="BV943" i="3"/>
  <c r="K944" i="3"/>
  <c r="L944" i="3"/>
  <c r="M944" i="3"/>
  <c r="N944" i="3"/>
  <c r="O944" i="3"/>
  <c r="P944" i="3"/>
  <c r="T944" i="3"/>
  <c r="U944" i="3"/>
  <c r="V944" i="3"/>
  <c r="W944" i="3"/>
  <c r="X944" i="3"/>
  <c r="Y944" i="3"/>
  <c r="Z944" i="3"/>
  <c r="AA944" i="3"/>
  <c r="AB944" i="3"/>
  <c r="AD944" i="3"/>
  <c r="AE944" i="3"/>
  <c r="AF944" i="3"/>
  <c r="AG944" i="3"/>
  <c r="AH944" i="3"/>
  <c r="AI944" i="3"/>
  <c r="AJ944" i="3"/>
  <c r="AK944" i="3"/>
  <c r="AL944" i="3"/>
  <c r="AM944" i="3"/>
  <c r="AP944" i="3"/>
  <c r="AR944" i="3"/>
  <c r="AS944" i="3"/>
  <c r="AT944" i="3"/>
  <c r="AU944" i="3"/>
  <c r="AV944" i="3"/>
  <c r="AW944" i="3"/>
  <c r="AX944" i="3"/>
  <c r="AY944" i="3"/>
  <c r="AZ944" i="3"/>
  <c r="BA944" i="3"/>
  <c r="BB944" i="3"/>
  <c r="BC944" i="3"/>
  <c r="BH944" i="3"/>
  <c r="BI944" i="3"/>
  <c r="BN944" i="3"/>
  <c r="BV944" i="3"/>
  <c r="K945" i="3"/>
  <c r="L945" i="3"/>
  <c r="M945" i="3"/>
  <c r="N945" i="3"/>
  <c r="O945" i="3"/>
  <c r="P945" i="3"/>
  <c r="T945" i="3"/>
  <c r="U945" i="3"/>
  <c r="V945" i="3"/>
  <c r="W945" i="3"/>
  <c r="X945" i="3"/>
  <c r="Y945" i="3"/>
  <c r="Z945" i="3"/>
  <c r="AA945" i="3"/>
  <c r="AB945" i="3"/>
  <c r="AD945" i="3"/>
  <c r="AE945" i="3"/>
  <c r="AF945" i="3"/>
  <c r="AG945" i="3"/>
  <c r="AH945" i="3"/>
  <c r="AI945" i="3"/>
  <c r="AJ945" i="3"/>
  <c r="AK945" i="3"/>
  <c r="AL945" i="3"/>
  <c r="AM945" i="3"/>
  <c r="AP945" i="3"/>
  <c r="AR945" i="3"/>
  <c r="AS945" i="3"/>
  <c r="AT945" i="3"/>
  <c r="AU945" i="3"/>
  <c r="AV945" i="3"/>
  <c r="AW945" i="3"/>
  <c r="AX945" i="3"/>
  <c r="AY945" i="3"/>
  <c r="AZ945" i="3"/>
  <c r="BA945" i="3"/>
  <c r="BB945" i="3"/>
  <c r="BC945" i="3"/>
  <c r="BH945" i="3"/>
  <c r="BI945" i="3"/>
  <c r="BN945" i="3"/>
  <c r="BV945" i="3"/>
  <c r="K946" i="3"/>
  <c r="L946" i="3"/>
  <c r="M946" i="3"/>
  <c r="N946" i="3"/>
  <c r="O946" i="3"/>
  <c r="P946" i="3"/>
  <c r="T946" i="3"/>
  <c r="U946" i="3"/>
  <c r="V946" i="3"/>
  <c r="W946" i="3"/>
  <c r="X946" i="3"/>
  <c r="Y946" i="3"/>
  <c r="Z946" i="3"/>
  <c r="AA946" i="3"/>
  <c r="AB946" i="3"/>
  <c r="AD946" i="3"/>
  <c r="AE946" i="3"/>
  <c r="AF946" i="3"/>
  <c r="AG946" i="3"/>
  <c r="AH946" i="3"/>
  <c r="AI946" i="3"/>
  <c r="AJ946" i="3"/>
  <c r="AK946" i="3"/>
  <c r="AL946" i="3"/>
  <c r="AM946" i="3"/>
  <c r="AP946" i="3"/>
  <c r="AR946" i="3"/>
  <c r="AS946" i="3"/>
  <c r="AT946" i="3"/>
  <c r="AU946" i="3"/>
  <c r="AV946" i="3"/>
  <c r="AW946" i="3"/>
  <c r="AX946" i="3"/>
  <c r="AY946" i="3"/>
  <c r="AZ946" i="3"/>
  <c r="BA946" i="3"/>
  <c r="BB946" i="3"/>
  <c r="BC946" i="3"/>
  <c r="BH946" i="3"/>
  <c r="BI946" i="3"/>
  <c r="BN946" i="3"/>
  <c r="BV946" i="3"/>
  <c r="K947" i="3"/>
  <c r="L947" i="3"/>
  <c r="M947" i="3"/>
  <c r="N947" i="3"/>
  <c r="O947" i="3"/>
  <c r="P947" i="3"/>
  <c r="T947" i="3"/>
  <c r="U947" i="3"/>
  <c r="V947" i="3"/>
  <c r="W947" i="3"/>
  <c r="X947" i="3"/>
  <c r="Y947" i="3"/>
  <c r="Z947" i="3"/>
  <c r="AA947" i="3"/>
  <c r="AB947" i="3"/>
  <c r="AD947" i="3"/>
  <c r="AE947" i="3"/>
  <c r="AF947" i="3"/>
  <c r="AG947" i="3"/>
  <c r="AH947" i="3"/>
  <c r="AI947" i="3"/>
  <c r="AJ947" i="3"/>
  <c r="AK947" i="3"/>
  <c r="AL947" i="3"/>
  <c r="AM947" i="3"/>
  <c r="AP947" i="3"/>
  <c r="AR947" i="3"/>
  <c r="AS947" i="3"/>
  <c r="AT947" i="3"/>
  <c r="AU947" i="3"/>
  <c r="AV947" i="3"/>
  <c r="AW947" i="3"/>
  <c r="AX947" i="3"/>
  <c r="AY947" i="3"/>
  <c r="AZ947" i="3"/>
  <c r="BA947" i="3"/>
  <c r="BB947" i="3"/>
  <c r="BC947" i="3"/>
  <c r="BH947" i="3"/>
  <c r="BI947" i="3"/>
  <c r="BN947" i="3"/>
  <c r="BV947" i="3"/>
  <c r="K948" i="3"/>
  <c r="L948" i="3"/>
  <c r="M948" i="3"/>
  <c r="N948" i="3"/>
  <c r="O948" i="3"/>
  <c r="P948" i="3"/>
  <c r="T948" i="3"/>
  <c r="U948" i="3"/>
  <c r="V948" i="3"/>
  <c r="W948" i="3"/>
  <c r="X948" i="3"/>
  <c r="Y948" i="3"/>
  <c r="Z948" i="3"/>
  <c r="AA948" i="3"/>
  <c r="AB948" i="3"/>
  <c r="AD948" i="3"/>
  <c r="AE948" i="3"/>
  <c r="AF948" i="3"/>
  <c r="AG948" i="3"/>
  <c r="AH948" i="3"/>
  <c r="AI948" i="3"/>
  <c r="AJ948" i="3"/>
  <c r="AK948" i="3"/>
  <c r="AL948" i="3"/>
  <c r="AM948" i="3"/>
  <c r="AP948" i="3"/>
  <c r="AR948" i="3"/>
  <c r="AS948" i="3"/>
  <c r="AT948" i="3"/>
  <c r="AU948" i="3"/>
  <c r="AV948" i="3"/>
  <c r="AW948" i="3"/>
  <c r="AX948" i="3"/>
  <c r="AY948" i="3"/>
  <c r="AZ948" i="3"/>
  <c r="BA948" i="3"/>
  <c r="BB948" i="3"/>
  <c r="BC948" i="3"/>
  <c r="BH948" i="3"/>
  <c r="BI948" i="3"/>
  <c r="BN948" i="3"/>
  <c r="BV948" i="3"/>
  <c r="K949" i="3"/>
  <c r="L949" i="3"/>
  <c r="M949" i="3"/>
  <c r="N949" i="3"/>
  <c r="O949" i="3"/>
  <c r="P949" i="3"/>
  <c r="T949" i="3"/>
  <c r="U949" i="3"/>
  <c r="V949" i="3"/>
  <c r="W949" i="3"/>
  <c r="X949" i="3"/>
  <c r="Y949" i="3"/>
  <c r="Z949" i="3"/>
  <c r="AA949" i="3"/>
  <c r="AB949" i="3"/>
  <c r="AD949" i="3"/>
  <c r="AE949" i="3"/>
  <c r="AF949" i="3"/>
  <c r="AG949" i="3"/>
  <c r="AH949" i="3"/>
  <c r="AI949" i="3"/>
  <c r="AJ949" i="3"/>
  <c r="AK949" i="3"/>
  <c r="AL949" i="3"/>
  <c r="AM949" i="3"/>
  <c r="AP949" i="3"/>
  <c r="AR949" i="3"/>
  <c r="AS949" i="3"/>
  <c r="AT949" i="3"/>
  <c r="AU949" i="3"/>
  <c r="AV949" i="3"/>
  <c r="AW949" i="3"/>
  <c r="AX949" i="3"/>
  <c r="AY949" i="3"/>
  <c r="AZ949" i="3"/>
  <c r="BA949" i="3"/>
  <c r="BB949" i="3"/>
  <c r="BC949" i="3"/>
  <c r="BH949" i="3"/>
  <c r="BI949" i="3"/>
  <c r="BN949" i="3"/>
  <c r="BV949" i="3"/>
  <c r="K950" i="3"/>
  <c r="L950" i="3"/>
  <c r="M950" i="3"/>
  <c r="N950" i="3"/>
  <c r="O950" i="3"/>
  <c r="P950" i="3"/>
  <c r="T950" i="3"/>
  <c r="U950" i="3"/>
  <c r="V950" i="3"/>
  <c r="W950" i="3"/>
  <c r="X950" i="3"/>
  <c r="Y950" i="3"/>
  <c r="Z950" i="3"/>
  <c r="AA950" i="3"/>
  <c r="AB950" i="3"/>
  <c r="AD950" i="3"/>
  <c r="AE950" i="3"/>
  <c r="AF950" i="3"/>
  <c r="AG950" i="3"/>
  <c r="AH950" i="3"/>
  <c r="AI950" i="3"/>
  <c r="AJ950" i="3"/>
  <c r="AK950" i="3"/>
  <c r="AL950" i="3"/>
  <c r="AM950" i="3"/>
  <c r="AP950" i="3"/>
  <c r="AR950" i="3"/>
  <c r="AS950" i="3"/>
  <c r="AT950" i="3"/>
  <c r="AU950" i="3"/>
  <c r="AV950" i="3"/>
  <c r="AW950" i="3"/>
  <c r="AX950" i="3"/>
  <c r="AY950" i="3"/>
  <c r="AZ950" i="3"/>
  <c r="BA950" i="3"/>
  <c r="BB950" i="3"/>
  <c r="BC950" i="3"/>
  <c r="BH950" i="3"/>
  <c r="BI950" i="3"/>
  <c r="BN950" i="3"/>
  <c r="BV950" i="3"/>
  <c r="K951" i="3"/>
  <c r="L951" i="3"/>
  <c r="M951" i="3"/>
  <c r="N951" i="3"/>
  <c r="O951" i="3"/>
  <c r="P951" i="3"/>
  <c r="T951" i="3"/>
  <c r="U951" i="3"/>
  <c r="V951" i="3"/>
  <c r="W951" i="3"/>
  <c r="X951" i="3"/>
  <c r="Y951" i="3"/>
  <c r="Z951" i="3"/>
  <c r="AA951" i="3"/>
  <c r="AB951" i="3"/>
  <c r="AD951" i="3"/>
  <c r="AE951" i="3"/>
  <c r="AF951" i="3"/>
  <c r="AG951" i="3"/>
  <c r="AH951" i="3"/>
  <c r="AI951" i="3"/>
  <c r="AJ951" i="3"/>
  <c r="AK951" i="3"/>
  <c r="AL951" i="3"/>
  <c r="AM951" i="3"/>
  <c r="AP951" i="3"/>
  <c r="AR951" i="3"/>
  <c r="AS951" i="3"/>
  <c r="AT951" i="3"/>
  <c r="AU951" i="3"/>
  <c r="AV951" i="3"/>
  <c r="AW951" i="3"/>
  <c r="AX951" i="3"/>
  <c r="AY951" i="3"/>
  <c r="AZ951" i="3"/>
  <c r="BA951" i="3"/>
  <c r="BB951" i="3"/>
  <c r="BC951" i="3"/>
  <c r="BH951" i="3"/>
  <c r="BI951" i="3"/>
  <c r="BN951" i="3"/>
  <c r="BV951" i="3"/>
  <c r="K952" i="3"/>
  <c r="L952" i="3"/>
  <c r="M952" i="3"/>
  <c r="N952" i="3"/>
  <c r="O952" i="3"/>
  <c r="P952" i="3"/>
  <c r="T952" i="3"/>
  <c r="U952" i="3"/>
  <c r="V952" i="3"/>
  <c r="W952" i="3"/>
  <c r="X952" i="3"/>
  <c r="Y952" i="3"/>
  <c r="Z952" i="3"/>
  <c r="AA952" i="3"/>
  <c r="AB952" i="3"/>
  <c r="AD952" i="3"/>
  <c r="AE952" i="3"/>
  <c r="AF952" i="3"/>
  <c r="AG952" i="3"/>
  <c r="AH952" i="3"/>
  <c r="AI952" i="3"/>
  <c r="AJ952" i="3"/>
  <c r="AK952" i="3"/>
  <c r="AL952" i="3"/>
  <c r="AM952" i="3"/>
  <c r="AP952" i="3"/>
  <c r="AR952" i="3"/>
  <c r="AS952" i="3"/>
  <c r="AT952" i="3"/>
  <c r="AU952" i="3"/>
  <c r="AV952" i="3"/>
  <c r="AW952" i="3"/>
  <c r="AX952" i="3"/>
  <c r="AY952" i="3"/>
  <c r="AZ952" i="3"/>
  <c r="BA952" i="3"/>
  <c r="BB952" i="3"/>
  <c r="BC952" i="3"/>
  <c r="BH952" i="3"/>
  <c r="BI952" i="3"/>
  <c r="BN952" i="3"/>
  <c r="BV952" i="3"/>
  <c r="K953" i="3"/>
  <c r="L953" i="3"/>
  <c r="M953" i="3"/>
  <c r="N953" i="3"/>
  <c r="O953" i="3"/>
  <c r="P953" i="3"/>
  <c r="T953" i="3"/>
  <c r="U953" i="3"/>
  <c r="V953" i="3"/>
  <c r="W953" i="3"/>
  <c r="X953" i="3"/>
  <c r="Y953" i="3"/>
  <c r="Z953" i="3"/>
  <c r="AA953" i="3"/>
  <c r="AB953" i="3"/>
  <c r="AD953" i="3"/>
  <c r="AE953" i="3"/>
  <c r="AF953" i="3"/>
  <c r="AG953" i="3"/>
  <c r="AH953" i="3"/>
  <c r="AI953" i="3"/>
  <c r="AJ953" i="3"/>
  <c r="AK953" i="3"/>
  <c r="AL953" i="3"/>
  <c r="AM953" i="3"/>
  <c r="AP953" i="3"/>
  <c r="AR953" i="3"/>
  <c r="AS953" i="3"/>
  <c r="AT953" i="3"/>
  <c r="AU953" i="3"/>
  <c r="AV953" i="3"/>
  <c r="AW953" i="3"/>
  <c r="AX953" i="3"/>
  <c r="AY953" i="3"/>
  <c r="AZ953" i="3"/>
  <c r="BA953" i="3"/>
  <c r="BB953" i="3"/>
  <c r="BC953" i="3"/>
  <c r="BH953" i="3"/>
  <c r="BI953" i="3"/>
  <c r="BN953" i="3"/>
  <c r="BV953" i="3"/>
  <c r="K954" i="3"/>
  <c r="L954" i="3"/>
  <c r="M954" i="3"/>
  <c r="N954" i="3"/>
  <c r="O954" i="3"/>
  <c r="P954" i="3"/>
  <c r="T954" i="3"/>
  <c r="U954" i="3"/>
  <c r="V954" i="3"/>
  <c r="W954" i="3"/>
  <c r="X954" i="3"/>
  <c r="Y954" i="3"/>
  <c r="Z954" i="3"/>
  <c r="AA954" i="3"/>
  <c r="AB954" i="3"/>
  <c r="AD954" i="3"/>
  <c r="AE954" i="3"/>
  <c r="AF954" i="3"/>
  <c r="AG954" i="3"/>
  <c r="AH954" i="3"/>
  <c r="AI954" i="3"/>
  <c r="AJ954" i="3"/>
  <c r="AK954" i="3"/>
  <c r="AL954" i="3"/>
  <c r="AM954" i="3"/>
  <c r="AP954" i="3"/>
  <c r="AR954" i="3"/>
  <c r="AS954" i="3"/>
  <c r="AT954" i="3"/>
  <c r="AU954" i="3"/>
  <c r="AV954" i="3"/>
  <c r="AW954" i="3"/>
  <c r="AX954" i="3"/>
  <c r="AY954" i="3"/>
  <c r="AZ954" i="3"/>
  <c r="BA954" i="3"/>
  <c r="BB954" i="3"/>
  <c r="BC954" i="3"/>
  <c r="BH954" i="3"/>
  <c r="BI954" i="3"/>
  <c r="BN954" i="3"/>
  <c r="BV954" i="3"/>
  <c r="K955" i="3"/>
  <c r="L955" i="3"/>
  <c r="M955" i="3"/>
  <c r="N955" i="3"/>
  <c r="O955" i="3"/>
  <c r="P955" i="3"/>
  <c r="T955" i="3"/>
  <c r="U955" i="3"/>
  <c r="V955" i="3"/>
  <c r="W955" i="3"/>
  <c r="X955" i="3"/>
  <c r="Y955" i="3"/>
  <c r="Z955" i="3"/>
  <c r="AA955" i="3"/>
  <c r="AB955" i="3"/>
  <c r="AD955" i="3"/>
  <c r="AE955" i="3"/>
  <c r="AF955" i="3"/>
  <c r="AG955" i="3"/>
  <c r="AH955" i="3"/>
  <c r="AI955" i="3"/>
  <c r="AJ955" i="3"/>
  <c r="AK955" i="3"/>
  <c r="AL955" i="3"/>
  <c r="AM955" i="3"/>
  <c r="AP955" i="3"/>
  <c r="AR955" i="3"/>
  <c r="AS955" i="3"/>
  <c r="AT955" i="3"/>
  <c r="AU955" i="3"/>
  <c r="AV955" i="3"/>
  <c r="AW955" i="3"/>
  <c r="AX955" i="3"/>
  <c r="AY955" i="3"/>
  <c r="AZ955" i="3"/>
  <c r="BA955" i="3"/>
  <c r="BB955" i="3"/>
  <c r="BC955" i="3"/>
  <c r="BH955" i="3"/>
  <c r="BI955" i="3"/>
  <c r="BN955" i="3"/>
  <c r="BV955" i="3"/>
  <c r="K956" i="3"/>
  <c r="L956" i="3"/>
  <c r="M956" i="3"/>
  <c r="N956" i="3"/>
  <c r="O956" i="3"/>
  <c r="P956" i="3"/>
  <c r="T956" i="3"/>
  <c r="U956" i="3"/>
  <c r="V956" i="3"/>
  <c r="W956" i="3"/>
  <c r="X956" i="3"/>
  <c r="Y956" i="3"/>
  <c r="Z956" i="3"/>
  <c r="AA956" i="3"/>
  <c r="AB956" i="3"/>
  <c r="AD956" i="3"/>
  <c r="AE956" i="3"/>
  <c r="AF956" i="3"/>
  <c r="AG956" i="3"/>
  <c r="AH956" i="3"/>
  <c r="AI956" i="3"/>
  <c r="AJ956" i="3"/>
  <c r="AK956" i="3"/>
  <c r="AL956" i="3"/>
  <c r="AM956" i="3"/>
  <c r="AP956" i="3"/>
  <c r="AR956" i="3"/>
  <c r="AS956" i="3"/>
  <c r="AT956" i="3"/>
  <c r="AU956" i="3"/>
  <c r="AV956" i="3"/>
  <c r="AW956" i="3"/>
  <c r="AX956" i="3"/>
  <c r="AY956" i="3"/>
  <c r="AZ956" i="3"/>
  <c r="BA956" i="3"/>
  <c r="BB956" i="3"/>
  <c r="BC956" i="3"/>
  <c r="BH956" i="3"/>
  <c r="BI956" i="3"/>
  <c r="BN956" i="3"/>
  <c r="BV956" i="3"/>
  <c r="K957" i="3"/>
  <c r="L957" i="3"/>
  <c r="M957" i="3"/>
  <c r="N957" i="3"/>
  <c r="O957" i="3"/>
  <c r="P957" i="3"/>
  <c r="T957" i="3"/>
  <c r="U957" i="3"/>
  <c r="V957" i="3"/>
  <c r="W957" i="3"/>
  <c r="X957" i="3"/>
  <c r="Y957" i="3"/>
  <c r="Z957" i="3"/>
  <c r="AA957" i="3"/>
  <c r="AB957" i="3"/>
  <c r="AD957" i="3"/>
  <c r="AE957" i="3"/>
  <c r="AF957" i="3"/>
  <c r="AG957" i="3"/>
  <c r="AH957" i="3"/>
  <c r="AI957" i="3"/>
  <c r="AJ957" i="3"/>
  <c r="AK957" i="3"/>
  <c r="AL957" i="3"/>
  <c r="AM957" i="3"/>
  <c r="AP957" i="3"/>
  <c r="AR957" i="3"/>
  <c r="AS957" i="3"/>
  <c r="AT957" i="3"/>
  <c r="AU957" i="3"/>
  <c r="AV957" i="3"/>
  <c r="AW957" i="3"/>
  <c r="AX957" i="3"/>
  <c r="AY957" i="3"/>
  <c r="AZ957" i="3"/>
  <c r="BA957" i="3"/>
  <c r="BB957" i="3"/>
  <c r="BC957" i="3"/>
  <c r="BH957" i="3"/>
  <c r="BI957" i="3"/>
  <c r="BN957" i="3"/>
  <c r="BV957" i="3"/>
  <c r="K958" i="3"/>
  <c r="L958" i="3"/>
  <c r="M958" i="3"/>
  <c r="N958" i="3"/>
  <c r="O958" i="3"/>
  <c r="P958" i="3"/>
  <c r="T958" i="3"/>
  <c r="U958" i="3"/>
  <c r="V958" i="3"/>
  <c r="W958" i="3"/>
  <c r="X958" i="3"/>
  <c r="Y958" i="3"/>
  <c r="Z958" i="3"/>
  <c r="AA958" i="3"/>
  <c r="AB958" i="3"/>
  <c r="AD958" i="3"/>
  <c r="AE958" i="3"/>
  <c r="AF958" i="3"/>
  <c r="AG958" i="3"/>
  <c r="AH958" i="3"/>
  <c r="AI958" i="3"/>
  <c r="AJ958" i="3"/>
  <c r="AK958" i="3"/>
  <c r="AL958" i="3"/>
  <c r="AM958" i="3"/>
  <c r="AP958" i="3"/>
  <c r="AR958" i="3"/>
  <c r="AS958" i="3"/>
  <c r="AT958" i="3"/>
  <c r="AU958" i="3"/>
  <c r="AV958" i="3"/>
  <c r="AW958" i="3"/>
  <c r="AX958" i="3"/>
  <c r="AY958" i="3"/>
  <c r="AZ958" i="3"/>
  <c r="BA958" i="3"/>
  <c r="BB958" i="3"/>
  <c r="BC958" i="3"/>
  <c r="BH958" i="3"/>
  <c r="BI958" i="3"/>
  <c r="BN958" i="3"/>
  <c r="BV958" i="3"/>
  <c r="K959" i="3"/>
  <c r="L959" i="3"/>
  <c r="M959" i="3"/>
  <c r="N959" i="3"/>
  <c r="O959" i="3"/>
  <c r="P959" i="3"/>
  <c r="T959" i="3"/>
  <c r="U959" i="3"/>
  <c r="V959" i="3"/>
  <c r="W959" i="3"/>
  <c r="X959" i="3"/>
  <c r="Y959" i="3"/>
  <c r="Z959" i="3"/>
  <c r="AA959" i="3"/>
  <c r="AB959" i="3"/>
  <c r="AD959" i="3"/>
  <c r="AE959" i="3"/>
  <c r="AF959" i="3"/>
  <c r="AG959" i="3"/>
  <c r="AH959" i="3"/>
  <c r="AI959" i="3"/>
  <c r="AJ959" i="3"/>
  <c r="AK959" i="3"/>
  <c r="AL959" i="3"/>
  <c r="AM959" i="3"/>
  <c r="AP959" i="3"/>
  <c r="AR959" i="3"/>
  <c r="AS959" i="3"/>
  <c r="AT959" i="3"/>
  <c r="AU959" i="3"/>
  <c r="AV959" i="3"/>
  <c r="AW959" i="3"/>
  <c r="AX959" i="3"/>
  <c r="AY959" i="3"/>
  <c r="AZ959" i="3"/>
  <c r="BA959" i="3"/>
  <c r="BB959" i="3"/>
  <c r="BC959" i="3"/>
  <c r="BH959" i="3"/>
  <c r="BI959" i="3"/>
  <c r="BN959" i="3"/>
  <c r="BV959" i="3"/>
  <c r="K960" i="3"/>
  <c r="L960" i="3"/>
  <c r="M960" i="3"/>
  <c r="N960" i="3"/>
  <c r="O960" i="3"/>
  <c r="P960" i="3"/>
  <c r="T960" i="3"/>
  <c r="U960" i="3"/>
  <c r="V960" i="3"/>
  <c r="W960" i="3"/>
  <c r="X960" i="3"/>
  <c r="Y960" i="3"/>
  <c r="Z960" i="3"/>
  <c r="AA960" i="3"/>
  <c r="AB960" i="3"/>
  <c r="AD960" i="3"/>
  <c r="AE960" i="3"/>
  <c r="AF960" i="3"/>
  <c r="AG960" i="3"/>
  <c r="AH960" i="3"/>
  <c r="AI960" i="3"/>
  <c r="AJ960" i="3"/>
  <c r="AK960" i="3"/>
  <c r="AL960" i="3"/>
  <c r="AM960" i="3"/>
  <c r="AP960" i="3"/>
  <c r="AR960" i="3"/>
  <c r="AS960" i="3"/>
  <c r="AT960" i="3"/>
  <c r="AU960" i="3"/>
  <c r="AV960" i="3"/>
  <c r="AW960" i="3"/>
  <c r="AX960" i="3"/>
  <c r="AY960" i="3"/>
  <c r="AZ960" i="3"/>
  <c r="BA960" i="3"/>
  <c r="BB960" i="3"/>
  <c r="BC960" i="3"/>
  <c r="BH960" i="3"/>
  <c r="BI960" i="3"/>
  <c r="BN960" i="3"/>
  <c r="BV960" i="3"/>
  <c r="K961" i="3"/>
  <c r="L961" i="3"/>
  <c r="M961" i="3"/>
  <c r="N961" i="3"/>
  <c r="O961" i="3"/>
  <c r="P961" i="3"/>
  <c r="T961" i="3"/>
  <c r="U961" i="3"/>
  <c r="V961" i="3"/>
  <c r="W961" i="3"/>
  <c r="X961" i="3"/>
  <c r="Y961" i="3"/>
  <c r="Z961" i="3"/>
  <c r="AA961" i="3"/>
  <c r="AB961" i="3"/>
  <c r="AD961" i="3"/>
  <c r="AE961" i="3"/>
  <c r="AF961" i="3"/>
  <c r="AG961" i="3"/>
  <c r="AH961" i="3"/>
  <c r="AI961" i="3"/>
  <c r="AJ961" i="3"/>
  <c r="AK961" i="3"/>
  <c r="AL961" i="3"/>
  <c r="AM961" i="3"/>
  <c r="AP961" i="3"/>
  <c r="AR961" i="3"/>
  <c r="AS961" i="3"/>
  <c r="AT961" i="3"/>
  <c r="AU961" i="3"/>
  <c r="AV961" i="3"/>
  <c r="AW961" i="3"/>
  <c r="AX961" i="3"/>
  <c r="AY961" i="3"/>
  <c r="AZ961" i="3"/>
  <c r="BA961" i="3"/>
  <c r="BB961" i="3"/>
  <c r="BC961" i="3"/>
  <c r="BH961" i="3"/>
  <c r="BI961" i="3"/>
  <c r="BN961" i="3"/>
  <c r="BV961" i="3"/>
  <c r="K962" i="3"/>
  <c r="L962" i="3"/>
  <c r="M962" i="3"/>
  <c r="N962" i="3"/>
  <c r="O962" i="3"/>
  <c r="P962" i="3"/>
  <c r="T962" i="3"/>
  <c r="U962" i="3"/>
  <c r="V962" i="3"/>
  <c r="W962" i="3"/>
  <c r="X962" i="3"/>
  <c r="Y962" i="3"/>
  <c r="Z962" i="3"/>
  <c r="AA962" i="3"/>
  <c r="AB962" i="3"/>
  <c r="AD962" i="3"/>
  <c r="AE962" i="3"/>
  <c r="AF962" i="3"/>
  <c r="AG962" i="3"/>
  <c r="AH962" i="3"/>
  <c r="AI962" i="3"/>
  <c r="AJ962" i="3"/>
  <c r="AK962" i="3"/>
  <c r="AL962" i="3"/>
  <c r="AM962" i="3"/>
  <c r="AP962" i="3"/>
  <c r="AR962" i="3"/>
  <c r="AS962" i="3"/>
  <c r="AT962" i="3"/>
  <c r="AU962" i="3"/>
  <c r="AV962" i="3"/>
  <c r="AW962" i="3"/>
  <c r="AX962" i="3"/>
  <c r="AY962" i="3"/>
  <c r="AZ962" i="3"/>
  <c r="BA962" i="3"/>
  <c r="BB962" i="3"/>
  <c r="BC962" i="3"/>
  <c r="BH962" i="3"/>
  <c r="BI962" i="3"/>
  <c r="BN962" i="3"/>
  <c r="BV962" i="3"/>
  <c r="K963" i="3"/>
  <c r="L963" i="3"/>
  <c r="M963" i="3"/>
  <c r="N963" i="3"/>
  <c r="O963" i="3"/>
  <c r="P963" i="3"/>
  <c r="T963" i="3"/>
  <c r="U963" i="3"/>
  <c r="V963" i="3"/>
  <c r="W963" i="3"/>
  <c r="X963" i="3"/>
  <c r="Y963" i="3"/>
  <c r="Z963" i="3"/>
  <c r="AA963" i="3"/>
  <c r="AB963" i="3"/>
  <c r="AD963" i="3"/>
  <c r="AE963" i="3"/>
  <c r="AF963" i="3"/>
  <c r="AG963" i="3"/>
  <c r="AH963" i="3"/>
  <c r="AI963" i="3"/>
  <c r="AJ963" i="3"/>
  <c r="AK963" i="3"/>
  <c r="AL963" i="3"/>
  <c r="AM963" i="3"/>
  <c r="AP963" i="3"/>
  <c r="AR963" i="3"/>
  <c r="AS963" i="3"/>
  <c r="AT963" i="3"/>
  <c r="AU963" i="3"/>
  <c r="AV963" i="3"/>
  <c r="AW963" i="3"/>
  <c r="AX963" i="3"/>
  <c r="AY963" i="3"/>
  <c r="AZ963" i="3"/>
  <c r="BA963" i="3"/>
  <c r="BB963" i="3"/>
  <c r="BC963" i="3"/>
  <c r="BH963" i="3"/>
  <c r="BI963" i="3"/>
  <c r="BN963" i="3"/>
  <c r="BV963" i="3"/>
  <c r="K964" i="3"/>
  <c r="L964" i="3"/>
  <c r="M964" i="3"/>
  <c r="N964" i="3"/>
  <c r="O964" i="3"/>
  <c r="P964" i="3"/>
  <c r="T964" i="3"/>
  <c r="U964" i="3"/>
  <c r="V964" i="3"/>
  <c r="W964" i="3"/>
  <c r="X964" i="3"/>
  <c r="Y964" i="3"/>
  <c r="Z964" i="3"/>
  <c r="AA964" i="3"/>
  <c r="AB964" i="3"/>
  <c r="AD964" i="3"/>
  <c r="AE964" i="3"/>
  <c r="AF964" i="3"/>
  <c r="AG964" i="3"/>
  <c r="AH964" i="3"/>
  <c r="AI964" i="3"/>
  <c r="AJ964" i="3"/>
  <c r="AK964" i="3"/>
  <c r="AL964" i="3"/>
  <c r="AM964" i="3"/>
  <c r="AP964" i="3"/>
  <c r="AR964" i="3"/>
  <c r="AS964" i="3"/>
  <c r="AT964" i="3"/>
  <c r="AU964" i="3"/>
  <c r="AV964" i="3"/>
  <c r="AW964" i="3"/>
  <c r="AX964" i="3"/>
  <c r="AY964" i="3"/>
  <c r="AZ964" i="3"/>
  <c r="BA964" i="3"/>
  <c r="BB964" i="3"/>
  <c r="BC964" i="3"/>
  <c r="BH964" i="3"/>
  <c r="BI964" i="3"/>
  <c r="BN964" i="3"/>
  <c r="BV964" i="3"/>
  <c r="K965" i="3"/>
  <c r="L965" i="3"/>
  <c r="M965" i="3"/>
  <c r="N965" i="3"/>
  <c r="O965" i="3"/>
  <c r="P965" i="3"/>
  <c r="T965" i="3"/>
  <c r="U965" i="3"/>
  <c r="V965" i="3"/>
  <c r="W965" i="3"/>
  <c r="X965" i="3"/>
  <c r="Y965" i="3"/>
  <c r="Z965" i="3"/>
  <c r="AA965" i="3"/>
  <c r="AB965" i="3"/>
  <c r="AD965" i="3"/>
  <c r="AE965" i="3"/>
  <c r="AF965" i="3"/>
  <c r="AG965" i="3"/>
  <c r="AH965" i="3"/>
  <c r="AI965" i="3"/>
  <c r="AJ965" i="3"/>
  <c r="AK965" i="3"/>
  <c r="AL965" i="3"/>
  <c r="AM965" i="3"/>
  <c r="AP965" i="3"/>
  <c r="AR965" i="3"/>
  <c r="AS965" i="3"/>
  <c r="AT965" i="3"/>
  <c r="AU965" i="3"/>
  <c r="AV965" i="3"/>
  <c r="AW965" i="3"/>
  <c r="AX965" i="3"/>
  <c r="AY965" i="3"/>
  <c r="AZ965" i="3"/>
  <c r="BA965" i="3"/>
  <c r="BB965" i="3"/>
  <c r="BC965" i="3"/>
  <c r="BH965" i="3"/>
  <c r="BI965" i="3"/>
  <c r="BN965" i="3"/>
  <c r="BV965" i="3"/>
  <c r="K966" i="3"/>
  <c r="L966" i="3"/>
  <c r="M966" i="3"/>
  <c r="N966" i="3"/>
  <c r="O966" i="3"/>
  <c r="P966" i="3"/>
  <c r="T966" i="3"/>
  <c r="U966" i="3"/>
  <c r="V966" i="3"/>
  <c r="W966" i="3"/>
  <c r="X966" i="3"/>
  <c r="Y966" i="3"/>
  <c r="Z966" i="3"/>
  <c r="AA966" i="3"/>
  <c r="AB966" i="3"/>
  <c r="AD966" i="3"/>
  <c r="AE966" i="3"/>
  <c r="AF966" i="3"/>
  <c r="AG966" i="3"/>
  <c r="AH966" i="3"/>
  <c r="AI966" i="3"/>
  <c r="AJ966" i="3"/>
  <c r="AK966" i="3"/>
  <c r="AL966" i="3"/>
  <c r="AM966" i="3"/>
  <c r="AP966" i="3"/>
  <c r="AR966" i="3"/>
  <c r="AS966" i="3"/>
  <c r="AT966" i="3"/>
  <c r="AU966" i="3"/>
  <c r="AV966" i="3"/>
  <c r="AW966" i="3"/>
  <c r="AX966" i="3"/>
  <c r="AY966" i="3"/>
  <c r="AZ966" i="3"/>
  <c r="BA966" i="3"/>
  <c r="BB966" i="3"/>
  <c r="BC966" i="3"/>
  <c r="BH966" i="3"/>
  <c r="BI966" i="3"/>
  <c r="BN966" i="3"/>
  <c r="BV966" i="3"/>
  <c r="K967" i="3"/>
  <c r="L967" i="3"/>
  <c r="M967" i="3"/>
  <c r="N967" i="3"/>
  <c r="O967" i="3"/>
  <c r="P967" i="3"/>
  <c r="T967" i="3"/>
  <c r="U967" i="3"/>
  <c r="V967" i="3"/>
  <c r="W967" i="3"/>
  <c r="X967" i="3"/>
  <c r="Y967" i="3"/>
  <c r="Z967" i="3"/>
  <c r="AA967" i="3"/>
  <c r="AB967" i="3"/>
  <c r="AD967" i="3"/>
  <c r="AE967" i="3"/>
  <c r="AF967" i="3"/>
  <c r="AG967" i="3"/>
  <c r="AH967" i="3"/>
  <c r="AI967" i="3"/>
  <c r="AJ967" i="3"/>
  <c r="AK967" i="3"/>
  <c r="AL967" i="3"/>
  <c r="AM967" i="3"/>
  <c r="AP967" i="3"/>
  <c r="AR967" i="3"/>
  <c r="AS967" i="3"/>
  <c r="AT967" i="3"/>
  <c r="AU967" i="3"/>
  <c r="AV967" i="3"/>
  <c r="AW967" i="3"/>
  <c r="AX967" i="3"/>
  <c r="AY967" i="3"/>
  <c r="AZ967" i="3"/>
  <c r="BA967" i="3"/>
  <c r="BB967" i="3"/>
  <c r="BC967" i="3"/>
  <c r="BH967" i="3"/>
  <c r="BI967" i="3"/>
  <c r="BN967" i="3"/>
  <c r="BV967" i="3"/>
  <c r="K968" i="3"/>
  <c r="L968" i="3"/>
  <c r="M968" i="3"/>
  <c r="N968" i="3"/>
  <c r="O968" i="3"/>
  <c r="P968" i="3"/>
  <c r="T968" i="3"/>
  <c r="U968" i="3"/>
  <c r="V968" i="3"/>
  <c r="W968" i="3"/>
  <c r="X968" i="3"/>
  <c r="Y968" i="3"/>
  <c r="Z968" i="3"/>
  <c r="AA968" i="3"/>
  <c r="AB968" i="3"/>
  <c r="AD968" i="3"/>
  <c r="AE968" i="3"/>
  <c r="AF968" i="3"/>
  <c r="AG968" i="3"/>
  <c r="AH968" i="3"/>
  <c r="AI968" i="3"/>
  <c r="AJ968" i="3"/>
  <c r="AK968" i="3"/>
  <c r="AL968" i="3"/>
  <c r="AM968" i="3"/>
  <c r="AP968" i="3"/>
  <c r="AR968" i="3"/>
  <c r="AS968" i="3"/>
  <c r="AT968" i="3"/>
  <c r="AU968" i="3"/>
  <c r="AV968" i="3"/>
  <c r="AW968" i="3"/>
  <c r="AX968" i="3"/>
  <c r="AY968" i="3"/>
  <c r="AZ968" i="3"/>
  <c r="BA968" i="3"/>
  <c r="BB968" i="3"/>
  <c r="BC968" i="3"/>
  <c r="BH968" i="3"/>
  <c r="BI968" i="3"/>
  <c r="BN968" i="3"/>
  <c r="BV968" i="3"/>
  <c r="K969" i="3"/>
  <c r="L969" i="3"/>
  <c r="M969" i="3"/>
  <c r="N969" i="3"/>
  <c r="O969" i="3"/>
  <c r="P969" i="3"/>
  <c r="T969" i="3"/>
  <c r="U969" i="3"/>
  <c r="V969" i="3"/>
  <c r="W969" i="3"/>
  <c r="X969" i="3"/>
  <c r="Y969" i="3"/>
  <c r="Z969" i="3"/>
  <c r="AA969" i="3"/>
  <c r="AB969" i="3"/>
  <c r="AD969" i="3"/>
  <c r="AE969" i="3"/>
  <c r="AF969" i="3"/>
  <c r="AG969" i="3"/>
  <c r="AH969" i="3"/>
  <c r="AI969" i="3"/>
  <c r="AJ969" i="3"/>
  <c r="AK969" i="3"/>
  <c r="AL969" i="3"/>
  <c r="AM969" i="3"/>
  <c r="AP969" i="3"/>
  <c r="AR969" i="3"/>
  <c r="AS969" i="3"/>
  <c r="AT969" i="3"/>
  <c r="AU969" i="3"/>
  <c r="AV969" i="3"/>
  <c r="AW969" i="3"/>
  <c r="AX969" i="3"/>
  <c r="AY969" i="3"/>
  <c r="AZ969" i="3"/>
  <c r="BA969" i="3"/>
  <c r="BB969" i="3"/>
  <c r="BC969" i="3"/>
  <c r="BH969" i="3"/>
  <c r="BI969" i="3"/>
  <c r="BN969" i="3"/>
  <c r="BV969" i="3"/>
  <c r="K970" i="3"/>
  <c r="L970" i="3"/>
  <c r="M970" i="3"/>
  <c r="N970" i="3"/>
  <c r="O970" i="3"/>
  <c r="P970" i="3"/>
  <c r="T970" i="3"/>
  <c r="U970" i="3"/>
  <c r="V970" i="3"/>
  <c r="W970" i="3"/>
  <c r="X970" i="3"/>
  <c r="Y970" i="3"/>
  <c r="Z970" i="3"/>
  <c r="AA970" i="3"/>
  <c r="AB970" i="3"/>
  <c r="AD970" i="3"/>
  <c r="AE970" i="3"/>
  <c r="AF970" i="3"/>
  <c r="AG970" i="3"/>
  <c r="AH970" i="3"/>
  <c r="AI970" i="3"/>
  <c r="AJ970" i="3"/>
  <c r="AK970" i="3"/>
  <c r="AL970" i="3"/>
  <c r="AM970" i="3"/>
  <c r="AP970" i="3"/>
  <c r="AR970" i="3"/>
  <c r="AS970" i="3"/>
  <c r="AT970" i="3"/>
  <c r="AU970" i="3"/>
  <c r="AV970" i="3"/>
  <c r="AW970" i="3"/>
  <c r="AX970" i="3"/>
  <c r="AY970" i="3"/>
  <c r="AZ970" i="3"/>
  <c r="BA970" i="3"/>
  <c r="BB970" i="3"/>
  <c r="BC970" i="3"/>
  <c r="BH970" i="3"/>
  <c r="BI970" i="3"/>
  <c r="BN970" i="3"/>
  <c r="BV970" i="3"/>
  <c r="K971" i="3"/>
  <c r="L971" i="3"/>
  <c r="M971" i="3"/>
  <c r="N971" i="3"/>
  <c r="O971" i="3"/>
  <c r="P971" i="3"/>
  <c r="T971" i="3"/>
  <c r="U971" i="3"/>
  <c r="V971" i="3"/>
  <c r="W971" i="3"/>
  <c r="X971" i="3"/>
  <c r="Y971" i="3"/>
  <c r="Z971" i="3"/>
  <c r="AA971" i="3"/>
  <c r="AB971" i="3"/>
  <c r="AD971" i="3"/>
  <c r="AE971" i="3"/>
  <c r="AF971" i="3"/>
  <c r="AG971" i="3"/>
  <c r="AH971" i="3"/>
  <c r="AI971" i="3"/>
  <c r="AJ971" i="3"/>
  <c r="AK971" i="3"/>
  <c r="AL971" i="3"/>
  <c r="AM971" i="3"/>
  <c r="AP971" i="3"/>
  <c r="AR971" i="3"/>
  <c r="AS971" i="3"/>
  <c r="AT971" i="3"/>
  <c r="AU971" i="3"/>
  <c r="AV971" i="3"/>
  <c r="AW971" i="3"/>
  <c r="AX971" i="3"/>
  <c r="AY971" i="3"/>
  <c r="AZ971" i="3"/>
  <c r="BA971" i="3"/>
  <c r="BB971" i="3"/>
  <c r="BC971" i="3"/>
  <c r="BH971" i="3"/>
  <c r="BI971" i="3"/>
  <c r="BN971" i="3"/>
  <c r="BV971" i="3"/>
  <c r="K972" i="3"/>
  <c r="L972" i="3"/>
  <c r="M972" i="3"/>
  <c r="N972" i="3"/>
  <c r="O972" i="3"/>
  <c r="P972" i="3"/>
  <c r="T972" i="3"/>
  <c r="U972" i="3"/>
  <c r="V972" i="3"/>
  <c r="W972" i="3"/>
  <c r="X972" i="3"/>
  <c r="Y972" i="3"/>
  <c r="Z972" i="3"/>
  <c r="AA972" i="3"/>
  <c r="AB972" i="3"/>
  <c r="AD972" i="3"/>
  <c r="AE972" i="3"/>
  <c r="AF972" i="3"/>
  <c r="AG972" i="3"/>
  <c r="AH972" i="3"/>
  <c r="AI972" i="3"/>
  <c r="AJ972" i="3"/>
  <c r="AK972" i="3"/>
  <c r="AL972" i="3"/>
  <c r="AM972" i="3"/>
  <c r="AP972" i="3"/>
  <c r="AR972" i="3"/>
  <c r="AS972" i="3"/>
  <c r="AT972" i="3"/>
  <c r="AU972" i="3"/>
  <c r="AV972" i="3"/>
  <c r="AW972" i="3"/>
  <c r="AX972" i="3"/>
  <c r="AY972" i="3"/>
  <c r="AZ972" i="3"/>
  <c r="BA972" i="3"/>
  <c r="BB972" i="3"/>
  <c r="BC972" i="3"/>
  <c r="BH972" i="3"/>
  <c r="BI972" i="3"/>
  <c r="BN972" i="3"/>
  <c r="BV972" i="3"/>
  <c r="K973" i="3"/>
  <c r="L973" i="3"/>
  <c r="M973" i="3"/>
  <c r="N973" i="3"/>
  <c r="O973" i="3"/>
  <c r="P973" i="3"/>
  <c r="T973" i="3"/>
  <c r="U973" i="3"/>
  <c r="V973" i="3"/>
  <c r="W973" i="3"/>
  <c r="X973" i="3"/>
  <c r="Y973" i="3"/>
  <c r="Z973" i="3"/>
  <c r="AA973" i="3"/>
  <c r="AB973" i="3"/>
  <c r="AD973" i="3"/>
  <c r="AE973" i="3"/>
  <c r="AF973" i="3"/>
  <c r="AG973" i="3"/>
  <c r="AH973" i="3"/>
  <c r="AI973" i="3"/>
  <c r="AJ973" i="3"/>
  <c r="AK973" i="3"/>
  <c r="AL973" i="3"/>
  <c r="AM973" i="3"/>
  <c r="AP973" i="3"/>
  <c r="AR973" i="3"/>
  <c r="AS973" i="3"/>
  <c r="AT973" i="3"/>
  <c r="AU973" i="3"/>
  <c r="AV973" i="3"/>
  <c r="AW973" i="3"/>
  <c r="AX973" i="3"/>
  <c r="AY973" i="3"/>
  <c r="AZ973" i="3"/>
  <c r="BA973" i="3"/>
  <c r="BB973" i="3"/>
  <c r="BC973" i="3"/>
  <c r="BH973" i="3"/>
  <c r="BI973" i="3"/>
  <c r="BN973" i="3"/>
  <c r="BV973" i="3"/>
  <c r="K974" i="3"/>
  <c r="L974" i="3"/>
  <c r="M974" i="3"/>
  <c r="N974" i="3"/>
  <c r="O974" i="3"/>
  <c r="P974" i="3"/>
  <c r="T974" i="3"/>
  <c r="U974" i="3"/>
  <c r="V974" i="3"/>
  <c r="W974" i="3"/>
  <c r="X974" i="3"/>
  <c r="Y974" i="3"/>
  <c r="Z974" i="3"/>
  <c r="AA974" i="3"/>
  <c r="AB974" i="3"/>
  <c r="AD974" i="3"/>
  <c r="AE974" i="3"/>
  <c r="AF974" i="3"/>
  <c r="AG974" i="3"/>
  <c r="AH974" i="3"/>
  <c r="AI974" i="3"/>
  <c r="AJ974" i="3"/>
  <c r="AK974" i="3"/>
  <c r="AL974" i="3"/>
  <c r="AM974" i="3"/>
  <c r="AP974" i="3"/>
  <c r="AR974" i="3"/>
  <c r="AS974" i="3"/>
  <c r="AT974" i="3"/>
  <c r="AU974" i="3"/>
  <c r="AV974" i="3"/>
  <c r="AW974" i="3"/>
  <c r="AX974" i="3"/>
  <c r="AY974" i="3"/>
  <c r="AZ974" i="3"/>
  <c r="BA974" i="3"/>
  <c r="BB974" i="3"/>
  <c r="BC974" i="3"/>
  <c r="BH974" i="3"/>
  <c r="BI974" i="3"/>
  <c r="BN974" i="3"/>
  <c r="BV974" i="3"/>
  <c r="K975" i="3"/>
  <c r="L975" i="3"/>
  <c r="M975" i="3"/>
  <c r="N975" i="3"/>
  <c r="O975" i="3"/>
  <c r="P975" i="3"/>
  <c r="T975" i="3"/>
  <c r="U975" i="3"/>
  <c r="V975" i="3"/>
  <c r="W975" i="3"/>
  <c r="X975" i="3"/>
  <c r="Y975" i="3"/>
  <c r="Z975" i="3"/>
  <c r="AA975" i="3"/>
  <c r="AB975" i="3"/>
  <c r="AD975" i="3"/>
  <c r="AE975" i="3"/>
  <c r="AF975" i="3"/>
  <c r="AG975" i="3"/>
  <c r="AH975" i="3"/>
  <c r="AI975" i="3"/>
  <c r="AJ975" i="3"/>
  <c r="AK975" i="3"/>
  <c r="AL975" i="3"/>
  <c r="AM975" i="3"/>
  <c r="AP975" i="3"/>
  <c r="AR975" i="3"/>
  <c r="AS975" i="3"/>
  <c r="AT975" i="3"/>
  <c r="AU975" i="3"/>
  <c r="AV975" i="3"/>
  <c r="AW975" i="3"/>
  <c r="AX975" i="3"/>
  <c r="AY975" i="3"/>
  <c r="AZ975" i="3"/>
  <c r="BA975" i="3"/>
  <c r="BB975" i="3"/>
  <c r="BC975" i="3"/>
  <c r="BH975" i="3"/>
  <c r="BI975" i="3"/>
  <c r="BN975" i="3"/>
  <c r="BV975" i="3"/>
  <c r="K976" i="3"/>
  <c r="L976" i="3"/>
  <c r="M976" i="3"/>
  <c r="N976" i="3"/>
  <c r="O976" i="3"/>
  <c r="P976" i="3"/>
  <c r="T976" i="3"/>
  <c r="U976" i="3"/>
  <c r="V976" i="3"/>
  <c r="W976" i="3"/>
  <c r="X976" i="3"/>
  <c r="Y976" i="3"/>
  <c r="Z976" i="3"/>
  <c r="AA976" i="3"/>
  <c r="AB976" i="3"/>
  <c r="AD976" i="3"/>
  <c r="AE976" i="3"/>
  <c r="AF976" i="3"/>
  <c r="AG976" i="3"/>
  <c r="AH976" i="3"/>
  <c r="AI976" i="3"/>
  <c r="AJ976" i="3"/>
  <c r="AK976" i="3"/>
  <c r="AL976" i="3"/>
  <c r="AM976" i="3"/>
  <c r="AP976" i="3"/>
  <c r="AR976" i="3"/>
  <c r="AS976" i="3"/>
  <c r="AT976" i="3"/>
  <c r="AU976" i="3"/>
  <c r="AV976" i="3"/>
  <c r="AW976" i="3"/>
  <c r="AX976" i="3"/>
  <c r="AY976" i="3"/>
  <c r="AZ976" i="3"/>
  <c r="BA976" i="3"/>
  <c r="BB976" i="3"/>
  <c r="BC976" i="3"/>
  <c r="BH976" i="3"/>
  <c r="BI976" i="3"/>
  <c r="BN976" i="3"/>
  <c r="BV976" i="3"/>
  <c r="K977" i="3"/>
  <c r="L977" i="3"/>
  <c r="M977" i="3"/>
  <c r="N977" i="3"/>
  <c r="O977" i="3"/>
  <c r="P977" i="3"/>
  <c r="T977" i="3"/>
  <c r="U977" i="3"/>
  <c r="V977" i="3"/>
  <c r="W977" i="3"/>
  <c r="X977" i="3"/>
  <c r="Y977" i="3"/>
  <c r="Z977" i="3"/>
  <c r="AA977" i="3"/>
  <c r="AB977" i="3"/>
  <c r="AD977" i="3"/>
  <c r="AE977" i="3"/>
  <c r="AF977" i="3"/>
  <c r="AG977" i="3"/>
  <c r="AH977" i="3"/>
  <c r="AI977" i="3"/>
  <c r="AJ977" i="3"/>
  <c r="AK977" i="3"/>
  <c r="AL977" i="3"/>
  <c r="AM977" i="3"/>
  <c r="AP977" i="3"/>
  <c r="AR977" i="3"/>
  <c r="AS977" i="3"/>
  <c r="AT977" i="3"/>
  <c r="AU977" i="3"/>
  <c r="AV977" i="3"/>
  <c r="AW977" i="3"/>
  <c r="AX977" i="3"/>
  <c r="AY977" i="3"/>
  <c r="AZ977" i="3"/>
  <c r="BA977" i="3"/>
  <c r="BB977" i="3"/>
  <c r="BC977" i="3"/>
  <c r="BH977" i="3"/>
  <c r="BI977" i="3"/>
  <c r="BN977" i="3"/>
  <c r="BV977" i="3"/>
  <c r="K978" i="3"/>
  <c r="L978" i="3"/>
  <c r="M978" i="3"/>
  <c r="N978" i="3"/>
  <c r="O978" i="3"/>
  <c r="P978" i="3"/>
  <c r="T978" i="3"/>
  <c r="U978" i="3"/>
  <c r="V978" i="3"/>
  <c r="W978" i="3"/>
  <c r="X978" i="3"/>
  <c r="Y978" i="3"/>
  <c r="Z978" i="3"/>
  <c r="AA978" i="3"/>
  <c r="AB978" i="3"/>
  <c r="AD978" i="3"/>
  <c r="AE978" i="3"/>
  <c r="AF978" i="3"/>
  <c r="AG978" i="3"/>
  <c r="AH978" i="3"/>
  <c r="AI978" i="3"/>
  <c r="AJ978" i="3"/>
  <c r="AK978" i="3"/>
  <c r="AL978" i="3"/>
  <c r="AM978" i="3"/>
  <c r="AP978" i="3"/>
  <c r="AR978" i="3"/>
  <c r="AS978" i="3"/>
  <c r="AT978" i="3"/>
  <c r="AU978" i="3"/>
  <c r="AV978" i="3"/>
  <c r="AW978" i="3"/>
  <c r="AX978" i="3"/>
  <c r="AY978" i="3"/>
  <c r="AZ978" i="3"/>
  <c r="BA978" i="3"/>
  <c r="BB978" i="3"/>
  <c r="BC978" i="3"/>
  <c r="BH978" i="3"/>
  <c r="BI978" i="3"/>
  <c r="BN978" i="3"/>
  <c r="BV978" i="3"/>
  <c r="K979" i="3"/>
  <c r="L979" i="3"/>
  <c r="M979" i="3"/>
  <c r="N979" i="3"/>
  <c r="O979" i="3"/>
  <c r="P979" i="3"/>
  <c r="T979" i="3"/>
  <c r="U979" i="3"/>
  <c r="V979" i="3"/>
  <c r="W979" i="3"/>
  <c r="X979" i="3"/>
  <c r="Y979" i="3"/>
  <c r="Z979" i="3"/>
  <c r="AA979" i="3"/>
  <c r="AB979" i="3"/>
  <c r="AD979" i="3"/>
  <c r="AE979" i="3"/>
  <c r="AF979" i="3"/>
  <c r="AG979" i="3"/>
  <c r="AH979" i="3"/>
  <c r="AI979" i="3"/>
  <c r="AJ979" i="3"/>
  <c r="AK979" i="3"/>
  <c r="AL979" i="3"/>
  <c r="AM979" i="3"/>
  <c r="AP979" i="3"/>
  <c r="AR979" i="3"/>
  <c r="AS979" i="3"/>
  <c r="AT979" i="3"/>
  <c r="AU979" i="3"/>
  <c r="AV979" i="3"/>
  <c r="AW979" i="3"/>
  <c r="AX979" i="3"/>
  <c r="AY979" i="3"/>
  <c r="AZ979" i="3"/>
  <c r="BA979" i="3"/>
  <c r="BB979" i="3"/>
  <c r="BC979" i="3"/>
  <c r="BH979" i="3"/>
  <c r="BI979" i="3"/>
  <c r="BN979" i="3"/>
  <c r="BV979" i="3"/>
  <c r="K980" i="3"/>
  <c r="L980" i="3"/>
  <c r="M980" i="3"/>
  <c r="N980" i="3"/>
  <c r="O980" i="3"/>
  <c r="P980" i="3"/>
  <c r="T980" i="3"/>
  <c r="U980" i="3"/>
  <c r="V980" i="3"/>
  <c r="W980" i="3"/>
  <c r="X980" i="3"/>
  <c r="Y980" i="3"/>
  <c r="Z980" i="3"/>
  <c r="AA980" i="3"/>
  <c r="AB980" i="3"/>
  <c r="AD980" i="3"/>
  <c r="AE980" i="3"/>
  <c r="AF980" i="3"/>
  <c r="AG980" i="3"/>
  <c r="AH980" i="3"/>
  <c r="AI980" i="3"/>
  <c r="AJ980" i="3"/>
  <c r="AK980" i="3"/>
  <c r="AL980" i="3"/>
  <c r="AM980" i="3"/>
  <c r="AP980" i="3"/>
  <c r="AR980" i="3"/>
  <c r="AS980" i="3"/>
  <c r="AT980" i="3"/>
  <c r="AU980" i="3"/>
  <c r="AV980" i="3"/>
  <c r="AW980" i="3"/>
  <c r="AX980" i="3"/>
  <c r="AY980" i="3"/>
  <c r="AZ980" i="3"/>
  <c r="BA980" i="3"/>
  <c r="BB980" i="3"/>
  <c r="BC980" i="3"/>
  <c r="BH980" i="3"/>
  <c r="BI980" i="3"/>
  <c r="BN980" i="3"/>
  <c r="BV980" i="3"/>
  <c r="K981" i="3"/>
  <c r="L981" i="3"/>
  <c r="M981" i="3"/>
  <c r="N981" i="3"/>
  <c r="O981" i="3"/>
  <c r="P981" i="3"/>
  <c r="T981" i="3"/>
  <c r="U981" i="3"/>
  <c r="V981" i="3"/>
  <c r="W981" i="3"/>
  <c r="X981" i="3"/>
  <c r="Y981" i="3"/>
  <c r="Z981" i="3"/>
  <c r="AA981" i="3"/>
  <c r="AB981" i="3"/>
  <c r="AD981" i="3"/>
  <c r="AE981" i="3"/>
  <c r="AF981" i="3"/>
  <c r="AG981" i="3"/>
  <c r="AH981" i="3"/>
  <c r="AI981" i="3"/>
  <c r="AJ981" i="3"/>
  <c r="AK981" i="3"/>
  <c r="AL981" i="3"/>
  <c r="AM981" i="3"/>
  <c r="AP981" i="3"/>
  <c r="AR981" i="3"/>
  <c r="AS981" i="3"/>
  <c r="AT981" i="3"/>
  <c r="AU981" i="3"/>
  <c r="AV981" i="3"/>
  <c r="AW981" i="3"/>
  <c r="AX981" i="3"/>
  <c r="AY981" i="3"/>
  <c r="AZ981" i="3"/>
  <c r="BA981" i="3"/>
  <c r="BB981" i="3"/>
  <c r="BC981" i="3"/>
  <c r="BH981" i="3"/>
  <c r="BI981" i="3"/>
  <c r="BN981" i="3"/>
  <c r="BV981" i="3"/>
  <c r="K982" i="3"/>
  <c r="L982" i="3"/>
  <c r="M982" i="3"/>
  <c r="N982" i="3"/>
  <c r="O982" i="3"/>
  <c r="P982" i="3"/>
  <c r="T982" i="3"/>
  <c r="U982" i="3"/>
  <c r="V982" i="3"/>
  <c r="W982" i="3"/>
  <c r="X982" i="3"/>
  <c r="Y982" i="3"/>
  <c r="Z982" i="3"/>
  <c r="AA982" i="3"/>
  <c r="AB982" i="3"/>
  <c r="AD982" i="3"/>
  <c r="AE982" i="3"/>
  <c r="AF982" i="3"/>
  <c r="AG982" i="3"/>
  <c r="AH982" i="3"/>
  <c r="AI982" i="3"/>
  <c r="AJ982" i="3"/>
  <c r="AK982" i="3"/>
  <c r="AL982" i="3"/>
  <c r="AM982" i="3"/>
  <c r="AP982" i="3"/>
  <c r="AR982" i="3"/>
  <c r="AS982" i="3"/>
  <c r="AT982" i="3"/>
  <c r="AU982" i="3"/>
  <c r="AV982" i="3"/>
  <c r="AW982" i="3"/>
  <c r="AX982" i="3"/>
  <c r="AY982" i="3"/>
  <c r="AZ982" i="3"/>
  <c r="BA982" i="3"/>
  <c r="BB982" i="3"/>
  <c r="BC982" i="3"/>
  <c r="BH982" i="3"/>
  <c r="BI982" i="3"/>
  <c r="BN982" i="3"/>
  <c r="BV982" i="3"/>
  <c r="K983" i="3"/>
  <c r="L983" i="3"/>
  <c r="M983" i="3"/>
  <c r="N983" i="3"/>
  <c r="O983" i="3"/>
  <c r="P983" i="3"/>
  <c r="T983" i="3"/>
  <c r="U983" i="3"/>
  <c r="V983" i="3"/>
  <c r="W983" i="3"/>
  <c r="X983" i="3"/>
  <c r="Y983" i="3"/>
  <c r="Z983" i="3"/>
  <c r="AA983" i="3"/>
  <c r="AB983" i="3"/>
  <c r="AD983" i="3"/>
  <c r="AE983" i="3"/>
  <c r="AF983" i="3"/>
  <c r="AG983" i="3"/>
  <c r="AH983" i="3"/>
  <c r="AI983" i="3"/>
  <c r="AJ983" i="3"/>
  <c r="AK983" i="3"/>
  <c r="AL983" i="3"/>
  <c r="AM983" i="3"/>
  <c r="AP983" i="3"/>
  <c r="AR983" i="3"/>
  <c r="AS983" i="3"/>
  <c r="AT983" i="3"/>
  <c r="AU983" i="3"/>
  <c r="AV983" i="3"/>
  <c r="AW983" i="3"/>
  <c r="AX983" i="3"/>
  <c r="AY983" i="3"/>
  <c r="AZ983" i="3"/>
  <c r="BA983" i="3"/>
  <c r="BB983" i="3"/>
  <c r="BC983" i="3"/>
  <c r="BH983" i="3"/>
  <c r="BI983" i="3"/>
  <c r="BN983" i="3"/>
  <c r="BV983" i="3"/>
  <c r="K984" i="3"/>
  <c r="L984" i="3"/>
  <c r="M984" i="3"/>
  <c r="N984" i="3"/>
  <c r="O984" i="3"/>
  <c r="P984" i="3"/>
  <c r="T984" i="3"/>
  <c r="U984" i="3"/>
  <c r="V984" i="3"/>
  <c r="W984" i="3"/>
  <c r="X984" i="3"/>
  <c r="Y984" i="3"/>
  <c r="Z984" i="3"/>
  <c r="AA984" i="3"/>
  <c r="AB984" i="3"/>
  <c r="AD984" i="3"/>
  <c r="AE984" i="3"/>
  <c r="AF984" i="3"/>
  <c r="AG984" i="3"/>
  <c r="AH984" i="3"/>
  <c r="AI984" i="3"/>
  <c r="AJ984" i="3"/>
  <c r="AK984" i="3"/>
  <c r="AL984" i="3"/>
  <c r="AM984" i="3"/>
  <c r="AP984" i="3"/>
  <c r="AR984" i="3"/>
  <c r="AS984" i="3"/>
  <c r="AT984" i="3"/>
  <c r="AU984" i="3"/>
  <c r="AV984" i="3"/>
  <c r="AW984" i="3"/>
  <c r="AX984" i="3"/>
  <c r="AY984" i="3"/>
  <c r="AZ984" i="3"/>
  <c r="BA984" i="3"/>
  <c r="BB984" i="3"/>
  <c r="BC984" i="3"/>
  <c r="BH984" i="3"/>
  <c r="BI984" i="3"/>
  <c r="BN984" i="3"/>
  <c r="BV984" i="3"/>
  <c r="K985" i="3"/>
  <c r="L985" i="3"/>
  <c r="M985" i="3"/>
  <c r="N985" i="3"/>
  <c r="O985" i="3"/>
  <c r="P985" i="3"/>
  <c r="T985" i="3"/>
  <c r="U985" i="3"/>
  <c r="V985" i="3"/>
  <c r="W985" i="3"/>
  <c r="X985" i="3"/>
  <c r="Y985" i="3"/>
  <c r="Z985" i="3"/>
  <c r="AA985" i="3"/>
  <c r="AB985" i="3"/>
  <c r="AD985" i="3"/>
  <c r="AE985" i="3"/>
  <c r="AF985" i="3"/>
  <c r="AG985" i="3"/>
  <c r="AH985" i="3"/>
  <c r="AI985" i="3"/>
  <c r="AJ985" i="3"/>
  <c r="AK985" i="3"/>
  <c r="AL985" i="3"/>
  <c r="AM985" i="3"/>
  <c r="AP985" i="3"/>
  <c r="AR985" i="3"/>
  <c r="AS985" i="3"/>
  <c r="AT985" i="3"/>
  <c r="AU985" i="3"/>
  <c r="AV985" i="3"/>
  <c r="AW985" i="3"/>
  <c r="AX985" i="3"/>
  <c r="AY985" i="3"/>
  <c r="AZ985" i="3"/>
  <c r="BA985" i="3"/>
  <c r="BB985" i="3"/>
  <c r="BC985" i="3"/>
  <c r="BH985" i="3"/>
  <c r="BI985" i="3"/>
  <c r="BN985" i="3"/>
  <c r="BV985" i="3"/>
  <c r="K986" i="3"/>
  <c r="L986" i="3"/>
  <c r="M986" i="3"/>
  <c r="N986" i="3"/>
  <c r="O986" i="3"/>
  <c r="P986" i="3"/>
  <c r="T986" i="3"/>
  <c r="U986" i="3"/>
  <c r="V986" i="3"/>
  <c r="W986" i="3"/>
  <c r="X986" i="3"/>
  <c r="Y986" i="3"/>
  <c r="Z986" i="3"/>
  <c r="AA986" i="3"/>
  <c r="AB986" i="3"/>
  <c r="AD986" i="3"/>
  <c r="AE986" i="3"/>
  <c r="AF986" i="3"/>
  <c r="AG986" i="3"/>
  <c r="AH986" i="3"/>
  <c r="AI986" i="3"/>
  <c r="AJ986" i="3"/>
  <c r="AK986" i="3"/>
  <c r="AL986" i="3"/>
  <c r="AM986" i="3"/>
  <c r="AP986" i="3"/>
  <c r="AR986" i="3"/>
  <c r="AS986" i="3"/>
  <c r="AT986" i="3"/>
  <c r="AU986" i="3"/>
  <c r="AV986" i="3"/>
  <c r="AW986" i="3"/>
  <c r="AX986" i="3"/>
  <c r="AY986" i="3"/>
  <c r="AZ986" i="3"/>
  <c r="BA986" i="3"/>
  <c r="BB986" i="3"/>
  <c r="BC986" i="3"/>
  <c r="BH986" i="3"/>
  <c r="BI986" i="3"/>
  <c r="BN986" i="3"/>
  <c r="BV986" i="3"/>
  <c r="K987" i="3"/>
  <c r="L987" i="3"/>
  <c r="M987" i="3"/>
  <c r="N987" i="3"/>
  <c r="O987" i="3"/>
  <c r="P987" i="3"/>
  <c r="T987" i="3"/>
  <c r="U987" i="3"/>
  <c r="V987" i="3"/>
  <c r="W987" i="3"/>
  <c r="X987" i="3"/>
  <c r="Y987" i="3"/>
  <c r="Z987" i="3"/>
  <c r="AA987" i="3"/>
  <c r="AB987" i="3"/>
  <c r="AD987" i="3"/>
  <c r="AE987" i="3"/>
  <c r="AF987" i="3"/>
  <c r="AG987" i="3"/>
  <c r="AH987" i="3"/>
  <c r="AI987" i="3"/>
  <c r="AJ987" i="3"/>
  <c r="AK987" i="3"/>
  <c r="AL987" i="3"/>
  <c r="AM987" i="3"/>
  <c r="AP987" i="3"/>
  <c r="AR987" i="3"/>
  <c r="AS987" i="3"/>
  <c r="AT987" i="3"/>
  <c r="AU987" i="3"/>
  <c r="AV987" i="3"/>
  <c r="AW987" i="3"/>
  <c r="AX987" i="3"/>
  <c r="AY987" i="3"/>
  <c r="AZ987" i="3"/>
  <c r="BA987" i="3"/>
  <c r="BB987" i="3"/>
  <c r="BC987" i="3"/>
  <c r="BH987" i="3"/>
  <c r="BI987" i="3"/>
  <c r="BN987" i="3"/>
  <c r="BV987" i="3"/>
  <c r="K988" i="3"/>
  <c r="L988" i="3"/>
  <c r="M988" i="3"/>
  <c r="N988" i="3"/>
  <c r="O988" i="3"/>
  <c r="P988" i="3"/>
  <c r="T988" i="3"/>
  <c r="U988" i="3"/>
  <c r="V988" i="3"/>
  <c r="W988" i="3"/>
  <c r="X988" i="3"/>
  <c r="Y988" i="3"/>
  <c r="Z988" i="3"/>
  <c r="AA988" i="3"/>
  <c r="AB988" i="3"/>
  <c r="AD988" i="3"/>
  <c r="AE988" i="3"/>
  <c r="AF988" i="3"/>
  <c r="AG988" i="3"/>
  <c r="AH988" i="3"/>
  <c r="AI988" i="3"/>
  <c r="AJ988" i="3"/>
  <c r="AK988" i="3"/>
  <c r="AL988" i="3"/>
  <c r="AM988" i="3"/>
  <c r="AP988" i="3"/>
  <c r="AR988" i="3"/>
  <c r="AS988" i="3"/>
  <c r="AT988" i="3"/>
  <c r="AU988" i="3"/>
  <c r="AV988" i="3"/>
  <c r="AW988" i="3"/>
  <c r="AX988" i="3"/>
  <c r="AY988" i="3"/>
  <c r="AZ988" i="3"/>
  <c r="BA988" i="3"/>
  <c r="BB988" i="3"/>
  <c r="BC988" i="3"/>
  <c r="BH988" i="3"/>
  <c r="BI988" i="3"/>
  <c r="BN988" i="3"/>
  <c r="BV988" i="3"/>
  <c r="K989" i="3"/>
  <c r="L989" i="3"/>
  <c r="M989" i="3"/>
  <c r="N989" i="3"/>
  <c r="O989" i="3"/>
  <c r="P989" i="3"/>
  <c r="T989" i="3"/>
  <c r="U989" i="3"/>
  <c r="V989" i="3"/>
  <c r="W989" i="3"/>
  <c r="X989" i="3"/>
  <c r="Y989" i="3"/>
  <c r="Z989" i="3"/>
  <c r="AA989" i="3"/>
  <c r="AB989" i="3"/>
  <c r="AD989" i="3"/>
  <c r="AE989" i="3"/>
  <c r="AF989" i="3"/>
  <c r="AG989" i="3"/>
  <c r="AH989" i="3"/>
  <c r="AI989" i="3"/>
  <c r="AJ989" i="3"/>
  <c r="AK989" i="3"/>
  <c r="AL989" i="3"/>
  <c r="AM989" i="3"/>
  <c r="AP989" i="3"/>
  <c r="AR989" i="3"/>
  <c r="AS989" i="3"/>
  <c r="AT989" i="3"/>
  <c r="AU989" i="3"/>
  <c r="AV989" i="3"/>
  <c r="AW989" i="3"/>
  <c r="AX989" i="3"/>
  <c r="AY989" i="3"/>
  <c r="AZ989" i="3"/>
  <c r="BA989" i="3"/>
  <c r="BB989" i="3"/>
  <c r="BC989" i="3"/>
  <c r="BH989" i="3"/>
  <c r="BI989" i="3"/>
  <c r="BN989" i="3"/>
  <c r="BV989" i="3"/>
  <c r="K990" i="3"/>
  <c r="L990" i="3"/>
  <c r="M990" i="3"/>
  <c r="N990" i="3"/>
  <c r="O990" i="3"/>
  <c r="P990" i="3"/>
  <c r="T990" i="3"/>
  <c r="U990" i="3"/>
  <c r="V990" i="3"/>
  <c r="W990" i="3"/>
  <c r="X990" i="3"/>
  <c r="Y990" i="3"/>
  <c r="Z990" i="3"/>
  <c r="AA990" i="3"/>
  <c r="AB990" i="3"/>
  <c r="AD990" i="3"/>
  <c r="AE990" i="3"/>
  <c r="AF990" i="3"/>
  <c r="AG990" i="3"/>
  <c r="AH990" i="3"/>
  <c r="AI990" i="3"/>
  <c r="AJ990" i="3"/>
  <c r="AK990" i="3"/>
  <c r="AL990" i="3"/>
  <c r="AM990" i="3"/>
  <c r="AP990" i="3"/>
  <c r="AR990" i="3"/>
  <c r="AS990" i="3"/>
  <c r="AT990" i="3"/>
  <c r="AU990" i="3"/>
  <c r="AV990" i="3"/>
  <c r="AW990" i="3"/>
  <c r="AX990" i="3"/>
  <c r="AY990" i="3"/>
  <c r="AZ990" i="3"/>
  <c r="BA990" i="3"/>
  <c r="BB990" i="3"/>
  <c r="BC990" i="3"/>
  <c r="BH990" i="3"/>
  <c r="BI990" i="3"/>
  <c r="BN990" i="3"/>
  <c r="BV990" i="3"/>
  <c r="K991" i="3"/>
  <c r="L991" i="3"/>
  <c r="M991" i="3"/>
  <c r="N991" i="3"/>
  <c r="O991" i="3"/>
  <c r="P991" i="3"/>
  <c r="T991" i="3"/>
  <c r="U991" i="3"/>
  <c r="V991" i="3"/>
  <c r="W991" i="3"/>
  <c r="X991" i="3"/>
  <c r="Y991" i="3"/>
  <c r="Z991" i="3"/>
  <c r="AA991" i="3"/>
  <c r="AB991" i="3"/>
  <c r="AD991" i="3"/>
  <c r="AE991" i="3"/>
  <c r="AF991" i="3"/>
  <c r="AG991" i="3"/>
  <c r="AH991" i="3"/>
  <c r="AI991" i="3"/>
  <c r="AJ991" i="3"/>
  <c r="AK991" i="3"/>
  <c r="AL991" i="3"/>
  <c r="AM991" i="3"/>
  <c r="AP991" i="3"/>
  <c r="AR991" i="3"/>
  <c r="AS991" i="3"/>
  <c r="AT991" i="3"/>
  <c r="AU991" i="3"/>
  <c r="AV991" i="3"/>
  <c r="AW991" i="3"/>
  <c r="AX991" i="3"/>
  <c r="AY991" i="3"/>
  <c r="AZ991" i="3"/>
  <c r="BA991" i="3"/>
  <c r="BB991" i="3"/>
  <c r="BC991" i="3"/>
  <c r="BH991" i="3"/>
  <c r="BI991" i="3"/>
  <c r="BN991" i="3"/>
  <c r="BV991" i="3"/>
  <c r="K992" i="3"/>
  <c r="L992" i="3"/>
  <c r="M992" i="3"/>
  <c r="N992" i="3"/>
  <c r="O992" i="3"/>
  <c r="P992" i="3"/>
  <c r="T992" i="3"/>
  <c r="U992" i="3"/>
  <c r="V992" i="3"/>
  <c r="W992" i="3"/>
  <c r="X992" i="3"/>
  <c r="Y992" i="3"/>
  <c r="Z992" i="3"/>
  <c r="AA992" i="3"/>
  <c r="AB992" i="3"/>
  <c r="AD992" i="3"/>
  <c r="AE992" i="3"/>
  <c r="AF992" i="3"/>
  <c r="AG992" i="3"/>
  <c r="AH992" i="3"/>
  <c r="AI992" i="3"/>
  <c r="AJ992" i="3"/>
  <c r="AK992" i="3"/>
  <c r="AL992" i="3"/>
  <c r="AM992" i="3"/>
  <c r="AP992" i="3"/>
  <c r="AR992" i="3"/>
  <c r="AS992" i="3"/>
  <c r="AT992" i="3"/>
  <c r="AU992" i="3"/>
  <c r="AV992" i="3"/>
  <c r="AW992" i="3"/>
  <c r="AX992" i="3"/>
  <c r="AY992" i="3"/>
  <c r="AZ992" i="3"/>
  <c r="BA992" i="3"/>
  <c r="BB992" i="3"/>
  <c r="BC992" i="3"/>
  <c r="BH992" i="3"/>
  <c r="BI992" i="3"/>
  <c r="BN992" i="3"/>
  <c r="BV992" i="3"/>
  <c r="K993" i="3"/>
  <c r="L993" i="3"/>
  <c r="M993" i="3"/>
  <c r="N993" i="3"/>
  <c r="O993" i="3"/>
  <c r="P993" i="3"/>
  <c r="T993" i="3"/>
  <c r="U993" i="3"/>
  <c r="V993" i="3"/>
  <c r="W993" i="3"/>
  <c r="X993" i="3"/>
  <c r="Y993" i="3"/>
  <c r="Z993" i="3"/>
  <c r="AA993" i="3"/>
  <c r="AB993" i="3"/>
  <c r="AD993" i="3"/>
  <c r="AE993" i="3"/>
  <c r="AF993" i="3"/>
  <c r="AG993" i="3"/>
  <c r="AH993" i="3"/>
  <c r="AI993" i="3"/>
  <c r="AJ993" i="3"/>
  <c r="AK993" i="3"/>
  <c r="AL993" i="3"/>
  <c r="AM993" i="3"/>
  <c r="AP993" i="3"/>
  <c r="AR993" i="3"/>
  <c r="AS993" i="3"/>
  <c r="AT993" i="3"/>
  <c r="AU993" i="3"/>
  <c r="AV993" i="3"/>
  <c r="AW993" i="3"/>
  <c r="AX993" i="3"/>
  <c r="AY993" i="3"/>
  <c r="AZ993" i="3"/>
  <c r="BA993" i="3"/>
  <c r="BB993" i="3"/>
  <c r="BC993" i="3"/>
  <c r="BH993" i="3"/>
  <c r="BI993" i="3"/>
  <c r="BN993" i="3"/>
  <c r="BV993" i="3"/>
  <c r="K994" i="3"/>
  <c r="L994" i="3"/>
  <c r="M994" i="3"/>
  <c r="N994" i="3"/>
  <c r="O994" i="3"/>
  <c r="P994" i="3"/>
  <c r="T994" i="3"/>
  <c r="U994" i="3"/>
  <c r="V994" i="3"/>
  <c r="W994" i="3"/>
  <c r="X994" i="3"/>
  <c r="Y994" i="3"/>
  <c r="Z994" i="3"/>
  <c r="AA994" i="3"/>
  <c r="AB994" i="3"/>
  <c r="AD994" i="3"/>
  <c r="AE994" i="3"/>
  <c r="AF994" i="3"/>
  <c r="AG994" i="3"/>
  <c r="AH994" i="3"/>
  <c r="AI994" i="3"/>
  <c r="AJ994" i="3"/>
  <c r="AK994" i="3"/>
  <c r="AL994" i="3"/>
  <c r="AM994" i="3"/>
  <c r="AP994" i="3"/>
  <c r="AR994" i="3"/>
  <c r="AS994" i="3"/>
  <c r="AT994" i="3"/>
  <c r="AU994" i="3"/>
  <c r="AV994" i="3"/>
  <c r="AW994" i="3"/>
  <c r="AX994" i="3"/>
  <c r="AY994" i="3"/>
  <c r="AZ994" i="3"/>
  <c r="BA994" i="3"/>
  <c r="BB994" i="3"/>
  <c r="BC994" i="3"/>
  <c r="BH994" i="3"/>
  <c r="BI994" i="3"/>
  <c r="BN994" i="3"/>
  <c r="BV994" i="3"/>
  <c r="K995" i="3"/>
  <c r="L995" i="3"/>
  <c r="M995" i="3"/>
  <c r="N995" i="3"/>
  <c r="O995" i="3"/>
  <c r="P995" i="3"/>
  <c r="T995" i="3"/>
  <c r="U995" i="3"/>
  <c r="V995" i="3"/>
  <c r="W995" i="3"/>
  <c r="X995" i="3"/>
  <c r="Y995" i="3"/>
  <c r="Z995" i="3"/>
  <c r="AA995" i="3"/>
  <c r="AB995" i="3"/>
  <c r="AD995" i="3"/>
  <c r="AE995" i="3"/>
  <c r="AF995" i="3"/>
  <c r="AG995" i="3"/>
  <c r="AH995" i="3"/>
  <c r="AI995" i="3"/>
  <c r="AJ995" i="3"/>
  <c r="AK995" i="3"/>
  <c r="AL995" i="3"/>
  <c r="AM995" i="3"/>
  <c r="AP995" i="3"/>
  <c r="AR995" i="3"/>
  <c r="AS995" i="3"/>
  <c r="AT995" i="3"/>
  <c r="AU995" i="3"/>
  <c r="AV995" i="3"/>
  <c r="AW995" i="3"/>
  <c r="AX995" i="3"/>
  <c r="AY995" i="3"/>
  <c r="AZ995" i="3"/>
  <c r="BA995" i="3"/>
  <c r="BB995" i="3"/>
  <c r="BC995" i="3"/>
  <c r="BH995" i="3"/>
  <c r="BI995" i="3"/>
  <c r="BN995" i="3"/>
  <c r="BV995" i="3"/>
  <c r="K996" i="3"/>
  <c r="L996" i="3"/>
  <c r="M996" i="3"/>
  <c r="N996" i="3"/>
  <c r="O996" i="3"/>
  <c r="P996" i="3"/>
  <c r="T996" i="3"/>
  <c r="U996" i="3"/>
  <c r="V996" i="3"/>
  <c r="W996" i="3"/>
  <c r="X996" i="3"/>
  <c r="Y996" i="3"/>
  <c r="Z996" i="3"/>
  <c r="AA996" i="3"/>
  <c r="AB996" i="3"/>
  <c r="AD996" i="3"/>
  <c r="AE996" i="3"/>
  <c r="AF996" i="3"/>
  <c r="AG996" i="3"/>
  <c r="AH996" i="3"/>
  <c r="AI996" i="3"/>
  <c r="AJ996" i="3"/>
  <c r="AK996" i="3"/>
  <c r="AL996" i="3"/>
  <c r="AM996" i="3"/>
  <c r="AP996" i="3"/>
  <c r="AR996" i="3"/>
  <c r="AS996" i="3"/>
  <c r="AT996" i="3"/>
  <c r="AU996" i="3"/>
  <c r="AV996" i="3"/>
  <c r="AW996" i="3"/>
  <c r="AX996" i="3"/>
  <c r="AY996" i="3"/>
  <c r="AZ996" i="3"/>
  <c r="BA996" i="3"/>
  <c r="BB996" i="3"/>
  <c r="BC996" i="3"/>
  <c r="BH996" i="3"/>
  <c r="BI996" i="3"/>
  <c r="BN996" i="3"/>
  <c r="BV996" i="3"/>
  <c r="K997" i="3"/>
  <c r="L997" i="3"/>
  <c r="M997" i="3"/>
  <c r="N997" i="3"/>
  <c r="O997" i="3"/>
  <c r="P997" i="3"/>
  <c r="T997" i="3"/>
  <c r="U997" i="3"/>
  <c r="V997" i="3"/>
  <c r="W997" i="3"/>
  <c r="X997" i="3"/>
  <c r="Y997" i="3"/>
  <c r="Z997" i="3"/>
  <c r="AA997" i="3"/>
  <c r="AB997" i="3"/>
  <c r="AD997" i="3"/>
  <c r="AE997" i="3"/>
  <c r="AF997" i="3"/>
  <c r="AG997" i="3"/>
  <c r="AH997" i="3"/>
  <c r="AI997" i="3"/>
  <c r="AJ997" i="3"/>
  <c r="AK997" i="3"/>
  <c r="AL997" i="3"/>
  <c r="AM997" i="3"/>
  <c r="AP997" i="3"/>
  <c r="AR997" i="3"/>
  <c r="AS997" i="3"/>
  <c r="AT997" i="3"/>
  <c r="AU997" i="3"/>
  <c r="AV997" i="3"/>
  <c r="AW997" i="3"/>
  <c r="AX997" i="3"/>
  <c r="AY997" i="3"/>
  <c r="AZ997" i="3"/>
  <c r="BA997" i="3"/>
  <c r="BB997" i="3"/>
  <c r="BC997" i="3"/>
  <c r="BH997" i="3"/>
  <c r="BI997" i="3"/>
  <c r="BN997" i="3"/>
  <c r="BV997" i="3"/>
  <c r="K998" i="3"/>
  <c r="L998" i="3"/>
  <c r="M998" i="3"/>
  <c r="N998" i="3"/>
  <c r="O998" i="3"/>
  <c r="P998" i="3"/>
  <c r="T998" i="3"/>
  <c r="U998" i="3"/>
  <c r="V998" i="3"/>
  <c r="W998" i="3"/>
  <c r="X998" i="3"/>
  <c r="Y998" i="3"/>
  <c r="Z998" i="3"/>
  <c r="AA998" i="3"/>
  <c r="AB998" i="3"/>
  <c r="AD998" i="3"/>
  <c r="AE998" i="3"/>
  <c r="AF998" i="3"/>
  <c r="AG998" i="3"/>
  <c r="AH998" i="3"/>
  <c r="AI998" i="3"/>
  <c r="AJ998" i="3"/>
  <c r="AK998" i="3"/>
  <c r="AL998" i="3"/>
  <c r="AM998" i="3"/>
  <c r="AP998" i="3"/>
  <c r="AR998" i="3"/>
  <c r="AS998" i="3"/>
  <c r="AT998" i="3"/>
  <c r="AU998" i="3"/>
  <c r="AV998" i="3"/>
  <c r="AW998" i="3"/>
  <c r="AX998" i="3"/>
  <c r="AY998" i="3"/>
  <c r="AZ998" i="3"/>
  <c r="BA998" i="3"/>
  <c r="BB998" i="3"/>
  <c r="BC998" i="3"/>
  <c r="BH998" i="3"/>
  <c r="BI998" i="3"/>
  <c r="BN998" i="3"/>
  <c r="BV998" i="3"/>
  <c r="K999" i="3"/>
  <c r="L999" i="3"/>
  <c r="M999" i="3"/>
  <c r="N999" i="3"/>
  <c r="O999" i="3"/>
  <c r="P999" i="3"/>
  <c r="T999" i="3"/>
  <c r="U999" i="3"/>
  <c r="V999" i="3"/>
  <c r="W999" i="3"/>
  <c r="X999" i="3"/>
  <c r="Y999" i="3"/>
  <c r="Z999" i="3"/>
  <c r="AA999" i="3"/>
  <c r="AB999" i="3"/>
  <c r="AD999" i="3"/>
  <c r="AE999" i="3"/>
  <c r="AF999" i="3"/>
  <c r="AG999" i="3"/>
  <c r="AH999" i="3"/>
  <c r="AI999" i="3"/>
  <c r="AJ999" i="3"/>
  <c r="AK999" i="3"/>
  <c r="AL999" i="3"/>
  <c r="AM999" i="3"/>
  <c r="AP999" i="3"/>
  <c r="AR999" i="3"/>
  <c r="AS999" i="3"/>
  <c r="AT999" i="3"/>
  <c r="AU999" i="3"/>
  <c r="AV999" i="3"/>
  <c r="AW999" i="3"/>
  <c r="AX999" i="3"/>
  <c r="AY999" i="3"/>
  <c r="AZ999" i="3"/>
  <c r="BA999" i="3"/>
  <c r="BB999" i="3"/>
  <c r="BC999" i="3"/>
  <c r="BH999" i="3"/>
  <c r="BI999" i="3"/>
  <c r="BN999" i="3"/>
  <c r="BV999" i="3"/>
  <c r="K1000" i="3"/>
  <c r="L1000" i="3"/>
  <c r="M1000" i="3"/>
  <c r="N1000" i="3"/>
  <c r="O1000" i="3"/>
  <c r="P1000" i="3"/>
  <c r="T1000" i="3"/>
  <c r="U1000" i="3"/>
  <c r="V1000" i="3"/>
  <c r="W1000" i="3"/>
  <c r="X1000" i="3"/>
  <c r="Y1000" i="3"/>
  <c r="Z1000" i="3"/>
  <c r="AA1000" i="3"/>
  <c r="AB1000" i="3"/>
  <c r="AD1000" i="3"/>
  <c r="AE1000" i="3"/>
  <c r="AF1000" i="3"/>
  <c r="AG1000" i="3"/>
  <c r="AH1000" i="3"/>
  <c r="AI1000" i="3"/>
  <c r="AJ1000" i="3"/>
  <c r="AK1000" i="3"/>
  <c r="AL1000" i="3"/>
  <c r="AM1000" i="3"/>
  <c r="AP1000" i="3"/>
  <c r="AR1000" i="3"/>
  <c r="AS1000" i="3"/>
  <c r="AT1000" i="3"/>
  <c r="AU1000" i="3"/>
  <c r="AV1000" i="3"/>
  <c r="AW1000" i="3"/>
  <c r="AX1000" i="3"/>
  <c r="AY1000" i="3"/>
  <c r="AZ1000" i="3"/>
  <c r="BA1000" i="3"/>
  <c r="BB1000" i="3"/>
  <c r="BC1000" i="3"/>
  <c r="BH1000" i="3"/>
  <c r="BI1000" i="3"/>
  <c r="BN1000" i="3"/>
  <c r="BV1000" i="3"/>
  <c r="K1001" i="3"/>
  <c r="L1001" i="3"/>
  <c r="M1001" i="3"/>
  <c r="N1001" i="3"/>
  <c r="O1001" i="3"/>
  <c r="P1001" i="3"/>
  <c r="T1001" i="3"/>
  <c r="U1001" i="3"/>
  <c r="V1001" i="3"/>
  <c r="W1001" i="3"/>
  <c r="X1001" i="3"/>
  <c r="Y1001" i="3"/>
  <c r="Z1001" i="3"/>
  <c r="AA1001" i="3"/>
  <c r="AB1001" i="3"/>
  <c r="AD1001" i="3"/>
  <c r="AE1001" i="3"/>
  <c r="AF1001" i="3"/>
  <c r="AG1001" i="3"/>
  <c r="AH1001" i="3"/>
  <c r="AI1001" i="3"/>
  <c r="AJ1001" i="3"/>
  <c r="AK1001" i="3"/>
  <c r="AL1001" i="3"/>
  <c r="AM1001" i="3"/>
  <c r="AP1001" i="3"/>
  <c r="AR1001" i="3"/>
  <c r="AS1001" i="3"/>
  <c r="AT1001" i="3"/>
  <c r="AU1001" i="3"/>
  <c r="AV1001" i="3"/>
  <c r="AW1001" i="3"/>
  <c r="AX1001" i="3"/>
  <c r="AY1001" i="3"/>
  <c r="AZ1001" i="3"/>
  <c r="BA1001" i="3"/>
  <c r="BB1001" i="3"/>
  <c r="BC1001" i="3"/>
  <c r="BH1001" i="3"/>
  <c r="BI1001" i="3"/>
  <c r="BN1001" i="3"/>
  <c r="BV1001" i="3"/>
  <c r="K1002" i="3"/>
  <c r="L1002" i="3"/>
  <c r="M1002" i="3"/>
  <c r="N1002" i="3"/>
  <c r="O1002" i="3"/>
  <c r="P1002" i="3"/>
  <c r="T1002" i="3"/>
  <c r="U1002" i="3"/>
  <c r="V1002" i="3"/>
  <c r="W1002" i="3"/>
  <c r="X1002" i="3"/>
  <c r="Y1002" i="3"/>
  <c r="Z1002" i="3"/>
  <c r="AA1002" i="3"/>
  <c r="AB1002" i="3"/>
  <c r="AD1002" i="3"/>
  <c r="AE1002" i="3"/>
  <c r="AF1002" i="3"/>
  <c r="AG1002" i="3"/>
  <c r="AH1002" i="3"/>
  <c r="AI1002" i="3"/>
  <c r="AJ1002" i="3"/>
  <c r="AK1002" i="3"/>
  <c r="AL1002" i="3"/>
  <c r="AM1002" i="3"/>
  <c r="AP1002" i="3"/>
  <c r="AR1002" i="3"/>
  <c r="AS1002" i="3"/>
  <c r="AT1002" i="3"/>
  <c r="AU1002" i="3"/>
  <c r="AV1002" i="3"/>
  <c r="AW1002" i="3"/>
  <c r="AX1002" i="3"/>
  <c r="AY1002" i="3"/>
  <c r="AZ1002" i="3"/>
  <c r="BA1002" i="3"/>
  <c r="BB1002" i="3"/>
  <c r="BC1002" i="3"/>
  <c r="BH1002" i="3"/>
  <c r="BI1002" i="3"/>
  <c r="BN1002" i="3"/>
  <c r="BV1002" i="3"/>
  <c r="K1003" i="3"/>
  <c r="L1003" i="3"/>
  <c r="M1003" i="3"/>
  <c r="N1003" i="3"/>
  <c r="O1003" i="3"/>
  <c r="P1003" i="3"/>
  <c r="T1003" i="3"/>
  <c r="U1003" i="3"/>
  <c r="V1003" i="3"/>
  <c r="W1003" i="3"/>
  <c r="X1003" i="3"/>
  <c r="Y1003" i="3"/>
  <c r="Z1003" i="3"/>
  <c r="AA1003" i="3"/>
  <c r="AB1003" i="3"/>
  <c r="AD1003" i="3"/>
  <c r="AE1003" i="3"/>
  <c r="AF1003" i="3"/>
  <c r="AG1003" i="3"/>
  <c r="AH1003" i="3"/>
  <c r="AI1003" i="3"/>
  <c r="AJ1003" i="3"/>
  <c r="AK1003" i="3"/>
  <c r="AL1003" i="3"/>
  <c r="AM1003" i="3"/>
  <c r="AP1003" i="3"/>
  <c r="AR1003" i="3"/>
  <c r="AS1003" i="3"/>
  <c r="AT1003" i="3"/>
  <c r="AU1003" i="3"/>
  <c r="AV1003" i="3"/>
  <c r="AW1003" i="3"/>
  <c r="AX1003" i="3"/>
  <c r="AY1003" i="3"/>
  <c r="AZ1003" i="3"/>
  <c r="BA1003" i="3"/>
  <c r="BB1003" i="3"/>
  <c r="BC1003" i="3"/>
  <c r="BH1003" i="3"/>
  <c r="BI1003" i="3"/>
  <c r="BN1003" i="3"/>
  <c r="BV1003" i="3"/>
  <c r="K1004" i="3"/>
  <c r="L1004" i="3"/>
  <c r="M1004" i="3"/>
  <c r="N1004" i="3"/>
  <c r="O1004" i="3"/>
  <c r="P1004" i="3"/>
  <c r="T1004" i="3"/>
  <c r="U1004" i="3"/>
  <c r="V1004" i="3"/>
  <c r="W1004" i="3"/>
  <c r="X1004" i="3"/>
  <c r="Y1004" i="3"/>
  <c r="Z1004" i="3"/>
  <c r="AA1004" i="3"/>
  <c r="AB1004" i="3"/>
  <c r="AD1004" i="3"/>
  <c r="AE1004" i="3"/>
  <c r="AF1004" i="3"/>
  <c r="AG1004" i="3"/>
  <c r="AH1004" i="3"/>
  <c r="AI1004" i="3"/>
  <c r="AJ1004" i="3"/>
  <c r="AK1004" i="3"/>
  <c r="AL1004" i="3"/>
  <c r="AM1004" i="3"/>
  <c r="AP1004" i="3"/>
  <c r="AR1004" i="3"/>
  <c r="AS1004" i="3"/>
  <c r="AT1004" i="3"/>
  <c r="AU1004" i="3"/>
  <c r="AV1004" i="3"/>
  <c r="AW1004" i="3"/>
  <c r="AX1004" i="3"/>
  <c r="AY1004" i="3"/>
  <c r="AZ1004" i="3"/>
  <c r="BA1004" i="3"/>
  <c r="BB1004" i="3"/>
  <c r="BC1004" i="3"/>
  <c r="BH1004" i="3"/>
  <c r="BI1004" i="3"/>
  <c r="BN1004" i="3"/>
  <c r="BV1004" i="3"/>
  <c r="K1005" i="3"/>
  <c r="L1005" i="3"/>
  <c r="M1005" i="3"/>
  <c r="N1005" i="3"/>
  <c r="O1005" i="3"/>
  <c r="P1005" i="3"/>
  <c r="T1005" i="3"/>
  <c r="U1005" i="3"/>
  <c r="V1005" i="3"/>
  <c r="W1005" i="3"/>
  <c r="X1005" i="3"/>
  <c r="Y1005" i="3"/>
  <c r="Z1005" i="3"/>
  <c r="AA1005" i="3"/>
  <c r="AB1005" i="3"/>
  <c r="AD1005" i="3"/>
  <c r="AE1005" i="3"/>
  <c r="AF1005" i="3"/>
  <c r="AG1005" i="3"/>
  <c r="AH1005" i="3"/>
  <c r="AI1005" i="3"/>
  <c r="AJ1005" i="3"/>
  <c r="AK1005" i="3"/>
  <c r="AL1005" i="3"/>
  <c r="AM1005" i="3"/>
  <c r="AP1005" i="3"/>
  <c r="AR1005" i="3"/>
  <c r="AS1005" i="3"/>
  <c r="AT1005" i="3"/>
  <c r="AU1005" i="3"/>
  <c r="AV1005" i="3"/>
  <c r="AW1005" i="3"/>
  <c r="AX1005" i="3"/>
  <c r="AY1005" i="3"/>
  <c r="AZ1005" i="3"/>
  <c r="BA1005" i="3"/>
  <c r="BB1005" i="3"/>
  <c r="BC1005" i="3"/>
  <c r="BH1005" i="3"/>
  <c r="BI1005" i="3"/>
  <c r="BN1005" i="3"/>
  <c r="BV1005" i="3"/>
  <c r="K1006" i="3"/>
  <c r="L1006" i="3"/>
  <c r="M1006" i="3"/>
  <c r="N1006" i="3"/>
  <c r="O1006" i="3"/>
  <c r="P1006" i="3"/>
  <c r="T1006" i="3"/>
  <c r="U1006" i="3"/>
  <c r="V1006" i="3"/>
  <c r="W1006" i="3"/>
  <c r="X1006" i="3"/>
  <c r="Y1006" i="3"/>
  <c r="Z1006" i="3"/>
  <c r="AA1006" i="3"/>
  <c r="AB1006" i="3"/>
  <c r="AD1006" i="3"/>
  <c r="AE1006" i="3"/>
  <c r="AF1006" i="3"/>
  <c r="AG1006" i="3"/>
  <c r="AH1006" i="3"/>
  <c r="AI1006" i="3"/>
  <c r="AJ1006" i="3"/>
  <c r="AK1006" i="3"/>
  <c r="AL1006" i="3"/>
  <c r="AM1006" i="3"/>
  <c r="AP1006" i="3"/>
  <c r="AR1006" i="3"/>
  <c r="AS1006" i="3"/>
  <c r="AT1006" i="3"/>
  <c r="AU1006" i="3"/>
  <c r="AV1006" i="3"/>
  <c r="AW1006" i="3"/>
  <c r="AX1006" i="3"/>
  <c r="AY1006" i="3"/>
  <c r="AZ1006" i="3"/>
  <c r="BA1006" i="3"/>
  <c r="BB1006" i="3"/>
  <c r="BC1006" i="3"/>
  <c r="BH1006" i="3"/>
  <c r="BI1006" i="3"/>
  <c r="BN1006" i="3"/>
  <c r="BV1006" i="3"/>
  <c r="L2" i="3"/>
  <c r="M2" i="3"/>
  <c r="N2" i="3"/>
  <c r="O2" i="3"/>
  <c r="P2" i="3"/>
  <c r="T2" i="3"/>
  <c r="U2" i="3"/>
  <c r="V2" i="3"/>
  <c r="W2" i="3"/>
  <c r="X2" i="3"/>
  <c r="Z2" i="3"/>
  <c r="AA2" i="3"/>
  <c r="AB2" i="3"/>
  <c r="AD2" i="3"/>
  <c r="AE2" i="3"/>
  <c r="AF2" i="3"/>
  <c r="AG2" i="3"/>
  <c r="AH2" i="3"/>
  <c r="AI2" i="3"/>
  <c r="AJ2" i="3"/>
  <c r="AK2" i="3"/>
  <c r="AL2" i="3"/>
  <c r="AM2" i="3"/>
  <c r="AP2" i="3"/>
  <c r="AR2" i="3"/>
  <c r="AS2" i="3"/>
  <c r="AT2" i="3"/>
  <c r="AU2" i="3"/>
  <c r="AV2" i="3"/>
  <c r="AW2" i="3"/>
  <c r="AX2" i="3"/>
  <c r="AY2" i="3"/>
  <c r="AZ2" i="3"/>
  <c r="BA2" i="3"/>
  <c r="BB2" i="3"/>
  <c r="BC2" i="3"/>
  <c r="BH2" i="3"/>
  <c r="BI2" i="3"/>
  <c r="GV203" i="4" l="1"/>
  <c r="GN203" i="4"/>
  <c r="GF203" i="4"/>
  <c r="FX203" i="4"/>
  <c r="FP203" i="4"/>
  <c r="FH203" i="4"/>
  <c r="EZ203" i="4"/>
  <c r="ER203" i="4"/>
  <c r="EI203" i="4"/>
  <c r="EJ203" i="4"/>
  <c r="GQ203" i="4"/>
  <c r="GI203" i="4"/>
  <c r="GA203" i="4"/>
  <c r="FS203" i="4"/>
  <c r="FK203" i="4"/>
  <c r="FC203" i="4"/>
  <c r="EU203" i="4"/>
  <c r="EM203" i="4"/>
  <c r="GX203" i="4"/>
  <c r="GP203" i="4"/>
  <c r="GH203" i="4"/>
  <c r="FZ203" i="4"/>
  <c r="FR203" i="4"/>
  <c r="FJ203" i="4"/>
  <c r="FB203" i="4"/>
  <c r="ET203" i="4"/>
  <c r="EL203" i="4"/>
  <c r="GW203" i="4"/>
  <c r="GO203" i="4"/>
  <c r="GG203" i="4"/>
  <c r="FY203" i="4"/>
  <c r="FQ203" i="4"/>
  <c r="FI203" i="4"/>
  <c r="FA203" i="4"/>
  <c r="ES203" i="4"/>
  <c r="EK203" i="4"/>
  <c r="GU203" i="4"/>
  <c r="GM203" i="4"/>
  <c r="GE203" i="4"/>
  <c r="FW203" i="4"/>
  <c r="FO203" i="4"/>
  <c r="FG203" i="4"/>
  <c r="EY203" i="4"/>
  <c r="EQ203" i="4"/>
  <c r="GT203" i="4"/>
  <c r="GL203" i="4"/>
  <c r="GD203" i="4"/>
  <c r="FV203" i="4"/>
  <c r="FN203" i="4"/>
  <c r="FF203" i="4"/>
  <c r="EX203" i="4"/>
  <c r="EP203" i="4"/>
  <c r="GS203" i="4"/>
  <c r="GK203" i="4"/>
  <c r="GC203" i="4"/>
  <c r="FU203" i="4"/>
  <c r="FM203" i="4"/>
  <c r="FE203" i="4"/>
  <c r="EW203" i="4"/>
  <c r="EO203" i="4"/>
  <c r="GR203" i="4"/>
  <c r="GJ203" i="4"/>
  <c r="GB203" i="4"/>
  <c r="FT203" i="4"/>
  <c r="FL203" i="4"/>
  <c r="FD203" i="4"/>
  <c r="EV203" i="4"/>
  <c r="EN203" i="4"/>
</calcChain>
</file>

<file path=xl/sharedStrings.xml><?xml version="1.0" encoding="utf-8"?>
<sst xmlns="http://schemas.openxmlformats.org/spreadsheetml/2006/main" count="5511" uniqueCount="3781">
  <si>
    <t>Skill</t>
  </si>
  <si>
    <t>Keywords</t>
  </si>
  <si>
    <t>Category</t>
  </si>
  <si>
    <t>Technical skills</t>
  </si>
  <si>
    <t>Statistics</t>
  </si>
  <si>
    <t>Programming</t>
  </si>
  <si>
    <t>Machine Learning</t>
  </si>
  <si>
    <t>Big data</t>
  </si>
  <si>
    <t>Degree</t>
  </si>
  <si>
    <t>Level</t>
  </si>
  <si>
    <t>Major</t>
  </si>
  <si>
    <t>Master's degree</t>
  </si>
  <si>
    <t>Bachelor's degree</t>
  </si>
  <si>
    <t>master's degree, graduate</t>
  </si>
  <si>
    <t>Computer Science</t>
  </si>
  <si>
    <t>Marketing</t>
  </si>
  <si>
    <t>Engineering</t>
  </si>
  <si>
    <t>Artificial Intelligence</t>
  </si>
  <si>
    <t>Mathematics</t>
  </si>
  <si>
    <t>Business</t>
  </si>
  <si>
    <t>Supply Chain</t>
  </si>
  <si>
    <t>Python</t>
  </si>
  <si>
    <t>SQL</t>
  </si>
  <si>
    <t>C</t>
  </si>
  <si>
    <t>C++</t>
  </si>
  <si>
    <t>C#</t>
  </si>
  <si>
    <t>Java</t>
  </si>
  <si>
    <t>R</t>
  </si>
  <si>
    <t>HTML</t>
  </si>
  <si>
    <t>Excel</t>
  </si>
  <si>
    <t>Probability</t>
  </si>
  <si>
    <t>Hypothesis Testing</t>
  </si>
  <si>
    <t>MATLAB</t>
  </si>
  <si>
    <t>A/B Testing</t>
  </si>
  <si>
    <t>Database management</t>
  </si>
  <si>
    <t>Tableau</t>
  </si>
  <si>
    <t>Power BI</t>
  </si>
  <si>
    <t>Information technology</t>
  </si>
  <si>
    <t>Business Intelligence</t>
  </si>
  <si>
    <t>Operation Research</t>
  </si>
  <si>
    <t>Data Visualization</t>
  </si>
  <si>
    <t>Relational database</t>
  </si>
  <si>
    <t>Database administration</t>
  </si>
  <si>
    <t>NoSQL</t>
  </si>
  <si>
    <t>VBA</t>
  </si>
  <si>
    <t>SAP</t>
  </si>
  <si>
    <t>SCM</t>
  </si>
  <si>
    <t>CRM</t>
  </si>
  <si>
    <t>ERP</t>
  </si>
  <si>
    <t>SAAS</t>
  </si>
  <si>
    <t>Oracle</t>
  </si>
  <si>
    <t>PeopleSoft</t>
  </si>
  <si>
    <t>Integration</t>
  </si>
  <si>
    <t>PostgreSQL</t>
  </si>
  <si>
    <t>MySQL</t>
  </si>
  <si>
    <t>Management</t>
  </si>
  <si>
    <t>Problem-solving</t>
  </si>
  <si>
    <t>Critical-thinking</t>
  </si>
  <si>
    <t>Communication and interpersonal</t>
  </si>
  <si>
    <t>Other</t>
  </si>
  <si>
    <t>Presentation</t>
  </si>
  <si>
    <t>Verbal</t>
  </si>
  <si>
    <t>Written</t>
  </si>
  <si>
    <t>Personality</t>
  </si>
  <si>
    <t>Detail-oriented</t>
  </si>
  <si>
    <t>Motivation</t>
  </si>
  <si>
    <t>Adaptability</t>
  </si>
  <si>
    <t>Time management</t>
  </si>
  <si>
    <t>Time management, Timely manner, Prioritize time, deadline-driven, meet deadlines</t>
  </si>
  <si>
    <t>SAP, Systems, Applications, and Products in Data Processing</t>
  </si>
  <si>
    <t>SCM, Supply Chain Management</t>
  </si>
  <si>
    <t>CRM, Customer Relationship Management, SalesForce</t>
  </si>
  <si>
    <t>ERP, Enterprise Resource Planning</t>
  </si>
  <si>
    <t>SaaS, Software as a Service</t>
  </si>
  <si>
    <t>MS Access</t>
  </si>
  <si>
    <t>Attitude</t>
  </si>
  <si>
    <t>Can do, Go-getter, Self-learner, Self-directed, Positive attitude, under pressure, high-pressure</t>
  </si>
  <si>
    <t>Industry domain knowledge</t>
  </si>
  <si>
    <t>Keyword</t>
  </si>
  <si>
    <t>Soft skills</t>
  </si>
  <si>
    <t>Analytical</t>
  </si>
  <si>
    <t>Project management</t>
  </si>
  <si>
    <t>Domain</t>
  </si>
  <si>
    <t>Healthcare</t>
  </si>
  <si>
    <t>Finance</t>
  </si>
  <si>
    <t>Customer Service</t>
  </si>
  <si>
    <t>Position</t>
  </si>
  <si>
    <t>Link</t>
  </si>
  <si>
    <t>Company</t>
  </si>
  <si>
    <t>Location</t>
  </si>
  <si>
    <t>Job Description</t>
  </si>
  <si>
    <t>check</t>
  </si>
  <si>
    <t>Board Certified Behavior Analyst</t>
  </si>
  <si>
    <t>https://www.indeed.com/pagead/clk?mo=r&amp;ad=-6NYlbfkN0CMCrtsX_tXXu32Hs4auRsvZI6zMCwFKKCOoJBu0ZKj7EsYLSjIiMYxOzuB6Y7SwXBrbsHvgSuOM5_e8ILjtAtNQwWpS6ku6aSEdD7s5ytoN73kUrcmBf9dYlccu9I1NPFZ0e2lsIZX8t-dwir51MvsKCYC1mOB5xBDKwcZA9vUL1PI0Opo_sIjqRwaYSrfmN3rqDtJmXNiIsqvooIsa2SpJxcxiM-ZyXIGZpjfe3M6BZ86jeC-HTMA_Ffu3kfHv2tKSR6ioKZ9sGYFK5ZKUthrIW9FyIkOFOJ1qeMWkHZqQM5W0UQ6wbfU9VS5ZktZ8D-_WCY81tbPgi5K49lC3YVZg6GKUqAXkRbDTnM_n8rEZyYFkVFKefALOftNl3DjtCI_9KeklyiuFD2Q3cZUWdEqMDEuwc_ALmrTcohgx726R63FhSSdRrFrXgladEmFhKdqSckFmh9kzhTWaNCHRASMZRt9MavXB1GhGepYDb8POuJ6YAtoU83jmNVGGJgvGJ6VKSGh2HbU_4XCP04x6p7Qn9HZ4sZUdUXy-ys9_hiij66UJZU7C8nxt9qUGSAFSUUrRa3gZvLF9046hlSuuVwVUs__kETzuSi4ElkEJom3W1QEWqyOsbsIHy7qez6qMn7c2KemcDXGJOH1w6f02SPvUI5o0lQsntPOb4pzNfmB-G5NdTaLgnjwJiFi1hLtzu4P1GMqZFgSkeXx5FzRue-o-EH2H7rDYCY=&amp;xkcb=SoC-6_M3CDXejw2aYx0LbzkdCdPP&amp;camk=4HOcmqOLYrA0g0PA4ySgHA==&amp;p=0&amp;fvj=1&amp;vjs=3</t>
  </si>
  <si>
    <t>Impact Learning &amp; Development</t>
  </si>
  <si>
    <t>Rapid City, SD 57702</t>
  </si>
  <si>
    <t>Job Description
The BCBA will provide support to individuals and their families by coordinating and providing services in Applied Behavior Analysis, functional analyses and assessment, behavior acquisition and reduction procedures, and adaptive life skills. A BCBA will also oversee programming of associate behavior analysts and provide ongoing support and supervision to Behavior Technicians (BT) as it relates to the implementation and documentation associated with Behavior Support Plans and Treatment Plans.
This is a 40-50 hour per week position (25 billable hours per week) working closely with members of the treatment team in a fast-paced, client-focused, school-based environment.
What we do
Our mission is to impact the lives of children, families, and communities together through top-notch therapeutic and behavioral health services. We believe that every child should receive the services that help them grow to their full potential. We provide this through applied behavior analysis and speech &amp; language therapies within the clinic, school, and (when appropriate) home settings.
Make a Difference
Be a part of making a positive impact on the lives of children, families, caregivers, and the community in the beautiful Black Hills of South Dakota. We believe in teamwork and collaborating to ensure the best services for every child that comes into our care.
Essential Duties and Responsibilities
The essential functions include, but are not limited to the following:
Function in a supervisory capacity and provide oversight to all areas of programming including the training of direct support professionals, person centered strategies consultants (if applicable) and DSP trainers.
Assist in the development, facilitation, and follow-up training in Applied Behavior Analysis, using both discrete trial training and natural environment training models of teaching.
Facilitate and assist in the development and identification of resources and support information for clients and their families
Provide model teaching and other direct instructional supports including, but not limited to, practicum supervision/teaching, class instruction and in-service instruction to other support professionals.
Assist in the development and implementation of assessment tools, to conduct functional assessments and analyses when appropriate, and to develop appropriate behavior strategies to teach appropriate behavior and reduce maladaptive behaviors.
Provide ongoing support and training to direct support professionals, ABA implementers, and other individuals in support roles for families
Ongoing training and supervision of paraprofessional staff in implementation of ABA principles and methodology and behavior reduction strategies.
Create ongoing data collection system to establish baseline and programmatic efficacy for all consumers, and to analyze data on a frequent and ongoing basis to guide programming.
Develop behavior plans/treatment plans for all consumers with a focus on teaching and other antecedent strategies for reducing problematic behavior(s).
Meet as needed with supervised staff to discuss ongoing consumer issues and to provide support when necessary.
Review and sign off on behavior plan/treatment plan training for all field staff and provide field supervision when necessary.
Utilize ReThink website to enter session notes within 24 hours of each session.
Provide consultation services and to maintain ongoing communication with all constituents (other supports, parents, community, and community agencies).
Keep current with the literature, new research findings and resources. In addition, continuing education courses to maintain BCBA certification are necessary (minimum of 32 credits every 2 years).
Maintain all data, paperwork, and communication between personal care staff and families, and to provide ongoing feedback to government related agencies that contract with such families.
Perform other duties as assigned.
Minimum Qualifications (Knowledge, Skills, and Abilities)
Master‚Äôs degree (special education or another related human services field)
Ability to demonstrate competence in behavior management skills, instructional skills, oral and written communication, organizational skills, and interpersonal relations
Ability to work with a variety of clients regarding age, functionality, and with minimal direction
Knowledge of Word Excel, Teams, and Outlook systems
Ability to respond quickly to phone calls, text messages, and e-mails
Availability to provide services during the daytime hours/school hours
Demonstrated experience in organizing, developing, and implementing services and programs in an educational setting.
Physical Demands and Work Environment
The physical demands described here are representative of those that must be met by an employee to successfully perform the essential functions of this position. Reasonable accommodations may be made to enable individuals with disabilities to perform the functions. While performing the duties of this position, the employee is regularly required to talk or hear. The employee frequently is required to use hands or fingers, handle or feel objects, tools, or controls. The employee is occasionally required to stand; walk; run; sit; and reach with hands and arms. The employee must occasionally lift and/or move up to 40 pounds. Specific vision abilities required by this position include close vision, distance vision, and the ability to adjust focus. The noise level in the work environment is usually low to moderate.
Note
This job description in no way states or implies that these are the only duties to be performed by the employee(s) incumbent in this position. Employees will be required to follow any other job-related instructions and to perform any other job-related duties requested by any person authorized to give instructions or assignments. All duties and responsibilities are essential functions and requirements and are subject to possible modification to reasonably accommodate individuals with disabilities. To perform this job successfully, the incumbents will possess the skills, aptitudes, and abilities to perform each duty proficiently. Some requirements may exclude individuals who pose a direct threat or significant risk to the health or safety of themselves or others. The requirements listed in this document are the minimum levels of knowledge, skills, or abilities. This document does not create an employment contract, implied or otherwise, other than an ‚Äúat will‚Äù relationship.
Job Types: Full-time, Part-time
Pay: $62,000.00 - $69,443.00 per year
Expected hours: 20 ‚Äì 40 per week
Benefits:
401(k)
401(k) matching
Dental insurance
Health insurance
Life insurance
Paid time off
Professional development assistance
Retirement plan
Vision insurance
Compensation package:
Bonus opportunities
Patient demographics:
Children
Schedule:
Day shift
Monday to Friday
Travel requirement:
No travel
Education:
Master's (Required)
License/Certification:
BCBA (Required)
Ability to Relocate:
Rapid City, SD 57702: Relocate before starting work (Required)
Work Location: In person</t>
  </si>
  <si>
    <t>Board Certified Behavior Analyst (BCBA)</t>
  </si>
  <si>
    <t>https://www.indeed.com/pagead/clk?mo=r&amp;ad=-6NYlbfkN0Du8Zs55xZGpRBKTwx5DTxM4P3qc-LzbNQoFzvScOQzpH6qiqAgwOcZ9KmSSE5qeZzQ8k5PvzF13CN-PS8AjvME63ec8RM8LEAGLCcFp7hbetm9NZHNakfGQA94S8GUXp6QVCDDQEONmBEbtrEwvwNd6NIurW8Dhd5lPtNRtrkQaOfTVpjPyOLHGNIMnHIEcIyeaxYYmosT-_nhgDPK8LgoXAhiu57a4pjqu21ljnKgWfKgqauOcYe3oooLKqAEYhk6FW-RuSWqqOOAGx0neT7HFZ0XPRB8FjgAqjByKfTFumsUfaEtdN-5jqhaIYYcxpOi-l9ddJ3Abs0WEz_DhOIbTyR_4cJDPRMQt3Oykgf2vJ5PKIzDpPF4Aqsvj2kOux9DSRnxMO3WRaMWi0bYmdw-HMfgRszjXiMMymM07ODYc6Vn3748fm_ZwMMTeBKx4ceTygqPtJkPBn4yFnpaD4kiHgDUiQh2OZLsXOTtnJZEFQvhqU2ajbb2EHJXVVF1G4Lb1dOWYbsA2Cyvx-WHQPEj6yD-mT4y3zCHqVtR28S7o_gLhweJ7aeM4URKK1GB6XMzgsJkS18pEhY-X0crHg8mtzcy-HDnqOg3wuh40jYxWI8146D_ioHXiN_hM-rjJoU6vlN7zhfMWMoIiQUds6FrlxSIEr0F5S1B9AUVZWECLQ==&amp;xkcb=SoAK6_M3CDXejw2aYx0KbzkdCdPP&amp;camk=4HOcmqOLYrBnjXier447wA==&amp;p=1&amp;fvj=1&amp;vjs=3</t>
  </si>
  <si>
    <t>Proven Behavior Solutions</t>
  </si>
  <si>
    <t>West Bridgewater, MA</t>
  </si>
  <si>
    <t>PROVEN BEHAVIOR SOLUTIONS VOTED TOP PLACES TO WORK 2020 &amp; 2021 BY THE BOSTON GLOBE AND BEST PLACES TO WORK BY BOSTON BUSINESS JOURNAL 2018 &amp; 2019!!!
Proven Behavior Solutions is a leading provider of innovative and person-centered behavior analysis services. We are committed to fostering a positive and collaborative work environment that values growth, professionalism, and excellence in applied behavior analysis. We pride ourselves on being experts in our field with a passion for serving the Autism community. Headquartered in Massachusetts, our clinical team is made up of highly experienced Board Certified Behavior Analysts (BCBAs), Speech and Language Pathologists (SLPs), Occupational Therapists (OTs), and Registered Behavior Technicians (RBTs), proficient in using the principles of Applied Behavior Analysis (ABA) to change the lives of children and teens with ASD and their families.
GENERAL SUMMARY
We are seeking a highly skilled and motivated BCBA to join our dynamic team. You will play a crucial role in conducting assessments, designing ABA programs for skill acquisition and behavior-reduction plans, parent training, and ongoing supervision and training of Registered Behavior Technicians (RBT‚Äôs) in both clinic and home-based settings. This is an exciting opportunity to make a meaningful impact on the lives of those we serve while working in a supportive and forward-thinking organization.
ESSENTIAL JOB FUNCTIONS
Develop treatment goals based on direct and indirect assessments
Conduct Functional Analysis (FAs) to develop effective and individualized behavior intervention plans
Provide supervision and training to behavior technicians and other team members
Directly observe treatment implementation for potential program revision and to ensure consistency across team members
Collaborate with families, caregivers, and other professionals to ensure a comprehensive and holistic approach to treatment
Collect and analyze data to evaluate the effectiveness of behavior intervention plans and make necessary adjustments
Provide training and supervision to team members working towards their BCBA credential
Prepare biannual or quarterly progress reports as required by various funding sources
Use Proven Behavior Solutions‚Äô methodologies and formatting to ensure continuity across the Proven Team
Stay current on the latest research and best practices in applied behavior analysis
OTHER DUTIES AND RESPONSIBILITES
Attendance and instruction at regular staff meetings and company-wide training days.
Completion of required service summary forms
Weekly entry of ABA hours delivered to clients into utilization tracker
SUPERVISORY RESPONSIBILITY
Clinical Supervisor to Behavior Technicians (BT‚Äôs)
PREPARATION, KNOWLEDGE, SKILLS, AND ABILITIES
Masters and/or Doctoral degree in Applied Behavior Analysis (preferred), Psychology, or Special Education
Valid and current certification as a BCBA/BCBA-D, LABA
At least one year experience working as a BCBA and 3 years‚Äô experience in ABA
Strong supervisory skills and a willingness to accept and provide regular feedback
Proven ability to communicate effectively and ability to work independently and as part of a team
CPR/BLS preferred
Valid driver‚Äôs license
Strong organizational and time-management skills
WORKING CONDITIONS/PHYSICAL DEMANDS
Ability to occasionally life children, materials, or equipment weighing up to 50 lbs.
Frequent standing, walking, bending, sitting, kneeling, crouching, or crawling
Ability to occasionally life materials or equipment weighing up to 25 lbs.; lift and arrange meeting room chairs, folding tables, flip charts, projectors, video recorder, boxes of supplies, etc.
Ability to perform regular office duties
ADDITIONAL BENEFITS
Unlimited Vacation
The above statements are intended to describe the general nature and level of work being performed by people assigned to do this job. The above is not intended to be an exhaustive list of all responsibilities and duties required.
Job Types: Full-time, Part-time
Pay: $73,000.00 - $85,000.00 per year
Benefits:
401(k)
401(k) matching
Continuing education credits
Dental insurance
Employee assistance program
Flexible schedule
Flexible spending account
Health insurance
Life insurance
Paid time off
Parental leave
Professional development assistance
Referral program
Retirement plan
Tuition reimbursement
Vision insurance
Compensation package:
Bonus opportunities
Performance bonus
Patient demographics:
Children
Schedule:
Monday to Friday
Application Question(s):
Are you a BCBA?
License/Certification:
license to practice ABA therapy in Massachusetts (LABA)? (Required)
Ability to Relocate:
West Bridgewater, MA: Relocate before starting work (Required)
Work Location: In person</t>
  </si>
  <si>
    <t>https://www.indeed.com/pagead/clk?mo=r&amp;ad=-6NYlbfkN0DdDMyOOOBwH3K8RvtOOgTV3jL4WupXxAp2PfI25_4KJaW9izcJoXD80Q40qih6nC4AKoNBBurxsP3gOrpFe4EVZSyUKgFEpSolXCLHHKpvNrxW7kQrM-wwuKlmJSjbY7tCbbDqfiGTzJTOMfQDVF5yw1_YIdxkZZ0k4X_bUBqUJD_l3YQALj8KK7GYNKJQJMzCZYLS0J5zGxTFQ17uEXBfLl9MsfoeQEKoxsBAnJGVPgpK9xX41CJg6C68ovk3aG-KVkIhPPnIGYg0Iijt65HIEcyu_KRbVAERgYnza6k3lLu7KiAR07kP7r6eWRan5_n0KmKStLxNLUDfOmdN5j-7GffH6em-NAV38-ek-Snt2w-wAq3fAM-Lr4Mt5iX2qFi-qxDjlRK0kTbl0IIx1VvpgdNNaZDI170AnF2Vxu6uMHvh7FiDBvaatx41CfTWSL1hQJ3Cz7UXZa8MwmUyxX3sWoLclo_XKuPIk6j2VDDPLiVA2FRCUnIEkFLwZIAnLBE6rbHOhSfHbcSopyFExCjvyYOpSW3tPgCuqG1dWiooChs1V3_U8LBeIX5cB0osZBmV9ZhLP6Xtiv3lBeqz6YrCHaYgRalLvW5wUFYqRXpd9JUbhRpBfp4qOgUSAx-P5LAOaiM5a-Ko8DXB9vLVW9du&amp;xkcb=SoCX6_M3CDXejw2aYx0JbzkdCdPP&amp;camk=4HOcmqOLYrAIxv9NP5Cdyg==&amp;p=2&amp;fvj=1&amp;vjs=3</t>
  </si>
  <si>
    <t>Keystone Autism and Behavior Interventions LLC</t>
  </si>
  <si>
    <t>Hillsboro, OH</t>
  </si>
  <si>
    <t>Board Certified Behavior Analyst (in-home services)
Minimum Qualifications:
-Master‚Äôs degree in Education, Counseling, or related human services field;
-Successful completion of internship and/or formal training in the analysis of behavior and instructional strategies training related to working with clients who have pervasive developmental disorders and related disorders, their parents, and other agencies working with clients.
-Certification as a Board certified Behavior Analyst by the Behavior Analytic Certification Board.
-Certified Ohio Behavior Analyst licensure by the Ohio State Board of Psychology.
-Clean background check
-Holds an npi number and CAHQ number
-Ability to demonstrate competence in behavior management skills, instructional skills, oral and written communication, time management, organizational skills and interpersonal relations
-Ability to work with a variety of clients in regard to age, functionality, and with minimal direction -Certified as a BCBA for a minimum of 2 years, preferred
-Knowledge of DTT programming and implementation
-Knowledge of gmail, google drive, docs and sheets systems
-Ability to respond quickly to phone calls, text messages, and emails
-Flexible availability which includes Monday through Friday 8am-7pm at minimum
-Current on all required trainings/certifications including the bacb 8-hour supervision course
-Driver‚Äôs insurance on file with HR Department
-Transportation that is reliable and insured in the state of Ohio
-CPR/BLS certification
Reports to: Owner/Director of Operations
Job goal: The BCBA will provide support to individuals and their families by coordinating and providing services in Applied Behavior Analysis, functional analyses and assessment, behavior acquisition and reduction procedures, and adaptive life skills for both medically necessary treatment as well as educational services.
A BCBA will also oversee programming of associate behavior analysts and provide ongoing support and supervision to Direct Support Professionals (DSP) as it relates to the implementation and documentation associated with Behavior Support Plans.
Responsibilities-
-Function in a supervisory capacity and provide oversight to all areas of programming including the training of direct support professionals, person centered strategies consultants (if applicable) and DSP trainers.
-Assist in the development, facilitation, and follow-up training in Applied Behavior Analysis, using both discrete trial training and natural environment training models of teaching as well as other evidence based methodologies as appropriate.
-Facilitate and assist in the development and identification of resources and support information for clients and their families
-Provide model teaching and other direct instructional supports including, but not limited to, practicum supervision/teaching, class instruction and in-service instruction to other support professionals.
-Assist in the development and implementation of assessment tools, to conduct functional assessments and analyses when appropriate, and to develop appropriate behavior strategies to teach appropriate behavior and reduce maladaptive behaviors.
-Provide ongoing support and training to direct support professionals, ABA implementers, and other individuals in support roles for families.
Job Description ‚Äì
-Ongoing training and supervision of paraprofessional staff in implementation of ABA principles and methodology and behavior reduction strategies.
-Utilize an ongoing data collection system to establish baseline and programmatic efficacy for all consumers, and to analyze data on a frequent and ongoing basis to guide programming.
-Develop behavior plans/treatment plans for all consumers with a focus on teaching, skill building and other strategies for reducing problematic behavior(s).
-Meet as needed with supervised staff to discuss ongoing consumer issues and to provide support when necessary.
-Review and sign off on behavior plan/treatment plan training for all field staff and provide field supervision when necessary.
-Complete competency assessments for supervisees pursuing RBT certification
-Enter session notes within 72 hours of each session.
-Provide consultation services and to maintain ongoing communication with all constituents (other supports, parents, community, school personnel, and community agencies).
-Keep current with the literature, new research findings and resources. In addition, continuing education courses to maintain BCBA certification are necessary (32 credits every 2 years).
-Maintain all data, paperwork, and communication between personal care staff and families, and to provide ongoing feedback to government related agencies that contract with such families.
-Perform other duties as assigned.
Job Types: Full-time, Part-time
Pay: $60.00 - $72.00 per hour
Expected hours: 10 ‚Äì 20 per week
Schedule:
Monday to Friday
Work Location: Multiple locations</t>
  </si>
  <si>
    <t>https://www.indeed.com/pagead/clk?mo=r&amp;ad=-6NYlbfkN0BPHwbOcgzm-bvXsdbZDfZm0sUjT3CQnQGZq8e4xCt3nSFoyAoW4RAJzaR6mf5GXfcv7wnAiER2dtdlE3L8Eg6aZvuafsdFcwfgJpBLbULiFleV1SZShdovPlSnRn2lk1auqW83Zy1m1ZvXY4J_3dmds49PTmn2y5WLyYTz_N7xeu0J98jLmb2cfukz0HWjx9P50ABHa6CLPu3-HOJdfj5Z5EqUD6ENffy7YoevS_MDukXkA-HMuae7Wk9_bert5K8E22ELqRRszxrJFuL5M_OIWMA2IOXVi9NHbT9y3E7Z8NN6cGqpeujgyad9MZVQr95QzoDTOkWGyhaGKSOH3kmS2QJyKS9F1xCHm13kdZmfOgMki7nPcpKco1kAftkWZNZYO-9Y3wHKGXBnp0bLetMc_pmwgjPoVjwrWFlhtSwMM5FbvctYStp7E5eYgc9ZTWM0CK5W2Wyu776qFEFRcbP2VMuRuYpjwJ_yF-JHtb9jqm0w2mF9nCKIbGmcQ6V7Dg4rt8-W05pyE26l8bOhiA6QC2J68FOV7aQtTU55Qel9913lpovsaVNhaTk7xc1DN_1XTQn1xzDLWAMkuEnS_V9PR_Lb2jrOOQ8276xf1mum-Y7z_IoZDtqOJqKSgqgbT47JqJIsVKWCrrCpGc66hZ9E&amp;xkcb=SoAj6_M3CDXejw2aYx0IbzkdCdPP&amp;camk=4HOcmqOLYrDy22ibSdY2Zw==&amp;p=3&amp;fvj=1&amp;vjs=3</t>
  </si>
  <si>
    <t>Pathways Autism Center</t>
  </si>
  <si>
    <t>Atlanta, GA 30328</t>
  </si>
  <si>
    <t>Pathways Autism Center is currently hiring for full-time and part-time Board Certified Behavior Analyst positions in our Sandy Springs, Johns Creek and Marietta clinics. In addition, we have positions available in our school consultation program.
Base pay for full-time salaried positions starts at $80,000.00 - $100,000.00 per year with the opportunity for relocation assistance. Part-time positions range from $60-70 an hour, fee for service.
Pathways is a leading provider of ABA therapy services in GA. We are a family owned business and have won awards in excellence, Behavioral Health Center of Excellence (BHCOE), Georgia Small Business Persons of the Year by US Small Business Administration (SBA), and Small Business ‚ÄúSuccess Story‚Äù by the Small Business Development Center of GA.
BENEFITS
Comprehensive Health, Dental, and Vision benefit package
Aggressive Monthly Bonus Plan
401(k) Company Match
Robust Paid Time Off (PTO)
Company Holidays
Flexible Scheduling
CEU Reimbursement and Conference Attendance
Work Life Balance
Opportunities for leadership and career advancement
JOB DESCRIPTION
A board certified behavior analyst (BCBA)is responsible for developing effective treatment for children with ASD, providing supervision and training to staff to oversee treatment fidelity, and collaborating with colleagues in an energetic and supportive environment and focused on quality and ethics.
RESPONSIBILITIES:
Provide regular training and support to direct care staff implementing treatment protocols in clinic, school, and community settings
Complete functional behavior assessments (FBAs), functional analyses (FA), and design behavior intervention plans for clients, to include follow through and support assistance for correct implementation
Design skill acquisition protocols inclusive of developing communication, social skills, independence, and behavior skill sets
Regularly review and analyze data to determine program and treatment outcomes and train and support staff on correct data collection measures
Provide oversight to cases, staff and family to make sure all company policies are followed and that treatment is provided according to ethical and best standards of practice
Provide regular training to parents and multidisciplinary professionals pertaining to applications of ABA
Comply with organization, state and federal regulations set forth to include professional development, safety training, confidentiality policies, and adhere to the BCBA task list
Work collaboratively with other therapists, providers, BCBAs, and school staff for effective programs
Demonstrate positive attitude and professional and ethical conduct at all times
Participate in all team meetings and company wide trainings as designated by supervisor and organization
Maintain good standing and certification status with the Behavior Analyst Certification Board (BACB¬Æ)
Performs other related duties as assigned by management
QUALIFICATIONS:
Hold a minimum of a master‚Äôs degree (BCBA) or bachelor's degree (BCaBA) in related field (education or psychology)
Hold a certification as a BCBA or BCaBA and be in good standing with the BACB¬Æ
Experience with designing treatment protocols, behavior intervention plans and skill acquisition programs using behavior analytic principles with individuals with developmental disabilities and autism
Experience collaborating with other professionals and therapist to implement practices and principles of ABA in clinic, home, community, and school settings
Experience with delivering direct instruction/implementation of skill &amp; behavior protocols
Experience training staff, parents, and direct care workers in implementation of ABA
Completed the supervision and ethics requirements outlined by the BACB¬Æ
Maintain current CPR and First Aid requirements
Please visit our careers page on our website at www.pathwaysbehavior.com or our Indeed page to learn more about the BCBA position and other opportunities at Pathways Autism Center.
Equal Opportunity/Affirmative Action Employer; M/F/D/V
Pathways Autism Center is proud to be an Equal Employment Opportunity Workplace. We are committed to building a team that represents a variety of backgrounds, perspectives, and skills. The more inclusive we are, the better our work will be.
The above is intended to describe the general content of and requirements for the performance of this job. It is not to be construed as an exhaustive statement of duties, responsibilities or physical requirements. Nothing in this job description restricts management‚Äôs right to assign or reassign duties and responsibilities to this job at any time. Reasonable accommodations may be made to enable individuals with disabilities to perform the essential functions.
Job Type: Full-time
Pay: $80,000.00 - $100,000.00 per year
Benefits:
401(k)
Dental insurance
Flexible schedule
Health insurance
Paid time off
Vision insurance
Schedule:
Monday to Friday
Supplemental pay types:
Bonus opportunities
License/Certification:
BCBA (Required)
Work Location: In person</t>
  </si>
  <si>
    <t>Senior Data Analyst</t>
  </si>
  <si>
    <t>https://www.indeed.com/rc/clk?jk=1e61371557d55bce&amp;bb=PtdRPYyO0eJYZ_rwRr22-Ijzz1DQAdYkf1ijyskUKOzr2TnKiucIbpNZHVPPVb5uJRHhwm3oyUGjgr37bLTsgn8LD_6olPjec7-opGMkfmOZUYvF1nIj3g%3D%3D&amp;xkcb=SoBZ67M3CDXejw2aYx0PbzkdCdPP&amp;fccid=88e1dcd0cd0bffc1&amp;vjs=3</t>
  </si>
  <si>
    <t>Calendly</t>
  </si>
  <si>
    <t>Remote in Atlanta, GA 30363</t>
  </si>
  <si>
    <t>About the team &amp; opportunity
What's so great about working on Calendly's Operations team?
We are the infrastructure of our business that allows us to scale to new heights.
Why do we need you? Well, we are looking for a Senior Data Analyst who will bring a strong business acumen, expertise in visualizing data for a broad audience, and an expert at SQL with the ability to parse out data irregularities and optimize queries. You will report to the Senior Manager of Corporate Analytics and will be responsible for cross functional reporting and ad hoc analysis that span multiple departments and stakeholders.
As a Senior Data Analyst, you will be a key player in connecting departments through data-driven insights and crafting compelling stories. Utilizing Tableau for dashboard creation, notebook tools for ad hoc analyses, and crafting decks that drive a business narrative, you will play a crucial role in supporting Finance and the business as a whole.
A day in the life of a Senior Data Analyst at Calendly
On a typical day, you will be working on weaving intricate information into dashboards, ad hoc reports, or in depth analysis that empowers decision-making across Calendly. You will lead projects and provide in-depth analysis to answer valuable business questions for our stakeholders. This is your chance to influence Calendly's journey and shape its future through the power of data. You'll collaborate with a passionate, growing team driven by a shared love of uncovering knowledge and empowering stakeholders to make informed choices.
Build and maintain cross-functional business dashboards in Tableau and Hex to ensure clear and accessible insights
Perform complex and deep analysis requiring multiple methods and tools (SQL, Python, Google Sheets, and visualization tools)
Partner with the business to find the key business questions needing answers and effectively communicate results across all levels of the organization
Catalog and define key business metrics in dbt and contribute ideas to shaping new data models in BigQuery, enhancing the overall data infrastructure
Become a champion of efficiency and growth by focusing on strategic, systems-minded analysis with an eye on optimization and process transformation
What do we need from you?
7+ years of hands-on experience in a role focused on analytics or business intelligence (must be writing SQL daily with varying levels of complexity)
Advanced proficiency in SQL (we use BigQuery) and data analysis/visualization tools (Tableau and Hex)
Experience with process automation (i.e. redesigning legacy google sheet or excel workbooks into automated reports via SQL or Python)
Proficiency in quantitative analysis, statistics, and business intelligence query tools, demonstrating the ability to derive actionable insights from complex data sets
A talent for translating detailed data into clear, actionable recommendations suitable for diverse audiences, showcasing your ability to bridge the gap between technical and business perspectives
Experience collaborating across teams, toggling between technical intricacies and broader business objectives to drive effective decision-making
Strong presentation and data storytelling skills, with the ability to translate complex logic into easily understandable insights and recommendations
Authorized to work lawfully in the United States of America as Calendly does not engage in immigration sponsorship at this time
What's in it for you?
Ready to make a serious impact? Millions of people already rely on Calendly's products, and we're still in the midst of our growth curve ‚Äî it's a fantastic time to join us. Everything you'll work on here will accelerate your career to the next level. If you want to learn, grow, and do the best work of your life alongside the best people you've ever worked with, then we hope you'll consider allowing Calendly to be a part of your professional journey.
Our Hiring Process:
We aim to provide an inclusive and equitable candidate experience to everyone who expresses interest in working at Calendly. To learn more about our hiring process, please visit our careers page at www.careers.calendly.com.
Once selected for an opportunity, the recruiter assigned to the role will keep you informed every step of the way. Have questions? Let your recruiter know! Want to share your experience? We are passionately committed to improving and building on our process, and we consider feedback a gift.
If you are an individual with a disability and would like to request a reasonable accommodation as part of the application or recruiting process, please contact us at recruiting@calendly.com .
Calendly is registered as an employer in many, but not all, states. If you are located in California, Alaska, Hawaii, Montana, North Dakota, South Dakota, Nebraska, Iowa, West Virginia, and Rhode Island, you will not be eligible for employment. Note that all individual roles will specify location eligibility.
All candidates can find our Candidate Privacy Statement here
Candidates residing in California may visit our Notice at Collection for California Candidates here: Notice at Collection
Compensation is based on a variety of factors including but not limited to location, experience, and job-related skills. In addition, Calendly offers a wide range of best in class total rewards. This includes comprehensive employee benefits like healthcare, dental, vision, parental leave, 401(k) match, paid time off, and much more. At Calendly we believe exceptional performance deserves exceptional rewards! During the hiring process, we are committed to sharing details about the compensation range for the position, enabling you to make an informed decision.
Please note that the compensation details listed in role postings reflect the base salary only, and do not include bonus/commission, equity, or benefits.
Base Pay Range National - Salary
$103,700‚Äî$140,300 USD</t>
  </si>
  <si>
    <t>Data Analyst</t>
  </si>
  <si>
    <t>https://www.indeed.com/rc/clk?jk=b77f67967a6becbe&amp;bb=PtdRPYyO0eJYZ_rwRr22-OQdraSGt3YARSqxyaiP5XmNiSEZIm8kcUcPOXYq1n8EvtFMykVdTG87PKQBJZv-S0qkbpM8S2AknZa_Smr-gAc%3D&amp;xkcb=SoDt67M3CDXejw2aYx0ObzkdCdPP&amp;fccid=f4c6ba597fc7aa75&amp;vjs=3</t>
  </si>
  <si>
    <t>Baker Hughes</t>
  </si>
  <si>
    <t>Stafford, TX 77477</t>
  </si>
  <si>
    <t>Data Analyst
Would you like the opportunity to develop your career with a global energy company?
Become part of a global leader in inspection and engineering services
About the team
Quest Integrity, a Baker Hughes company, is a global leader in assessing the reliability of critical assets for the energy and process industries. Quest Integrity employs leading-edge technology and subject matter expertise to help companies improve the uptime, performance and longevity of their assets.
Partner with the best
The Data Analyst is responsible for accurate and timely analysis of ultrasonic (UT) in-line inspection (ILI) data. Working with the pipeline services team to efficiently process and analyze data, they will support assessment engineers with fitness-for-service assessments and finalization of reports for state-of-the-art inline inspections of pipelines.
As a Data Analyst, you will be responsible for:
Completing assigned trainings and practice data sets to learn UT data analysis.
Evaluating and analyzing data acquired during an in-line inspection under the supervision of current level I, III or III Data Analysts.
Supporting engineers in fitness-for-purpose assessments of pipeline condition.
Fuel your passion
To be successful in this role you will:
Bachelor‚Äôs degree preferred. High School diploma/GED required.
Possess computer skills and ability to quickly learn and adapt to proprietary software applications.
Have written and verbal communication skills.
Be customer focused, with an excellent attention to detail and an ability to work in a team environment.
Work in a way that works for you
We recognize that everyone is different and that the way in which people want to work and deliver at their best is different for everyone too. In this role, we can offer the following flexible working patterns:
Please talk to us about the specific working patterns available when you apply.
Working with us
Our people are at the heart of what we do at Baker Hughes. We know we are better when all of our people are developed, engaged and able to bring their whole authentic selves to work. We invest in the health and well-being of our workforce, train and reward talent and develop leaders at all levels to bring out the best in each other.
Working for you
Our inventions have revolutionized energy for over a century. But to keep going forward tomorrow, we know we have to push the boundaries today. We prioritize rewarding those who embrace change with a package that reflects how much we value their input. Join us, and you can expect:
Contemporary work-life balance policies and wellbeing activities
Comprehensive private medical care options
Safety net of life insurance and disability programs
Tailored financial programs
Additional elected or voluntary benefits
About Us:
We are an energy technology company that provides solutions to energy and industrial customers worldwide. Built on a century of experience and conducting business in over 120 countries, our innovative technologies and services are taking energy forward ‚Äì making it safer, cleaner and more efficient for people and the planet.
Join Us:
Are you seeking an opportunity to make a real difference in a company that values innovation and progress? Join us and become part of a team of people who will challenge and inspire you! Let‚Äôs come together and take energy forward.
Baker Hughes Company is an Equal Opportunity Employer. Employment decisions are made without regard to race, color, religion, national or ethnic origin, sex, sexual orientation, gender identity or expression, age, disability, protected veteran status or other characteristics protected by law.</t>
  </si>
  <si>
    <t>eDiscovery Data Analyst Position</t>
  </si>
  <si>
    <t>https://www.indeed.com/pagead/clk?mo=r&amp;ad=-6NYlbfkN0C__Jl89K5gXEMDM1jdNmbbcj5vc1uYJqm2FiL41S2JiuU0UmYafs1ZtFJGMXAQNzFJYTK0QtwWmQWe9K8twqlpRfJuIWjL6idHQQgzQOJX643DnQ8DucUCzPCSAYpV0e6WZhPG16i5ZbhC6qsMGZa_iYb0UueOX6hFnNKOjWzr4Lr2-3u78orHE5tWIq8D0HnLUCFnwAmyjCqBz7h65uHwDGtW841Gn6wSUM3BHoEbX-PhUgqg0XqlC_BoryO8Or0606sBsHkVMXkQnhJlaX1LPSbG3lCRsliiVSRAiAh84l_foL10LhANqo9LuXbNbQ_K5nDASfH2YqOtJtGf8WF9LYPvmVAvD6_CN6p1Lp429f4empT04eijGKQvchnDSkg_id0AXWprtsD8TKuY60CUpPXehheg_YzeD7IT5MOHxb314ywlhKlvmM0AzXLHzFYGTl20ECTGlcCM7PtOLvZ5Fz_qIZ2OZG7UOcpZ6ZrTfox_J0zH22yudE9OoIfrNKbN6jGLQ7enkb2PKxkEQ3uUx17jdgWwS31bcDBAvNKmSNcPo0DjEuSz1Zh-VaV4NY6KYdPOM_c413dFx79d-B-EZsJHxaTRhuNwEKdOTLqkpTVflCzxMWern5qkXZflN9xvucvGMoCKew==&amp;xkcb=SoCE6_M3CDXejw2aYx0NbzkdCdPP&amp;camk=4HOcmqOLYrBQ1L5b0mYWdw==&amp;p=6&amp;fvj=1&amp;vjs=3</t>
  </si>
  <si>
    <t>Confidential</t>
  </si>
  <si>
    <t>Remote</t>
  </si>
  <si>
    <t>Seeking an eDiscovery Data Analyst with at least five years of broad industry experience using a variety of applications but a focus on Relativity. Relativity certifications are preferred but not required if experience can be demonstrated. Some nights and weekend work will be inevitable.
Soft Skills:
Verbal and written competency.
Ability to break down complex issues so the solutions are understandable not only in concept but the importance or value they provide to the client.
Understands which communication method (email, teams, phone call, text etc) is best in different circumstances or for different people.
Can effectively manage when mistakes are made.
Creative problem solving with a bend towards efficiency and repeatability.
Technical Skills:
General
Assist in the evaluation, selection, and implementation of technology solutions.
Data storage management including compression techniques.
Understanding of SQL field types and when to use them.
Convert an ESI Protocol into applicable workflows.
Quality Control!
eDiscovery
Data Collection
A general understanding of collection methodologies, of what is acceptable and what isn‚Äôt.
Processing
Experience using multiple processing engines including Relativity.
Understanding of deduplication, OCR, time zones, prefixes, folder options and extraction settings within a Relativity processing profile.
Remediation of processing errors.
Be able to determine what kind of data should be processed or loaded.
Text messages and RSMF
Data Loads
Data loads - Extensive knowledge and proficiency working with load files using text editors, REGEX and\or ReadySuite. Including DAT, OPT, LFP and CSV. Summation and Ringtail a plus.
Remediation of load files and import errors.
Indexes ‚Äì DT Search, Analytics (structured, repeated content filters, profiles, categorization sets)
Review
Experience with Analytics and TAR
Image and Native Redactions using Blackout
Brainspace
Search terms. Converting, running and analyzing results and provide recommendations.
Email Threading
Productions
Analyze and modify production searches to meet production specified in the ESI Protocol.
Consult with internal and external clients to clarify details for such topics as:
*Imaging format (B&amp;W/color) and redactions, OCR
*Delivery of native file types, placeholders, redactions\OCR using Blackout
*Branding
*Load file specifications including field names, order and redactions
Job Type: Full-time
Pay: $85,000.00 - $115,000.00 per year
Benefits:
Dental insurance
Health insurance
Life insurance
Paid time off
Schedule:
10 hour shift
8 hour shift
Monday to Friday
Weekends as needed
Work Location: Remote</t>
  </si>
  <si>
    <t>Entry Level Data Analyst</t>
  </si>
  <si>
    <t>https://www.indeed.com/rc/clk?jk=7f00b26b92d136b8&amp;bb=PtdRPYyO0eJYZ_rwRr22-PbYEfVEJY8nDj8acRtw68BOXaz_X0n_vyVHRxNealbYb8TWZEkZsDicyH_rGStYofZGXKCLGyHF1g12kJw8W4WPiNYD0FMYAg%3D%3D&amp;xkcb=SoDE67M3CDXejw2aYx0MbzkdCdPP&amp;fccid=1541dec7dcda9014&amp;cmp=FIABLE-CONSULTING-INC&amp;ti=Entry+Level+Data+Analyst&amp;vjs=3</t>
  </si>
  <si>
    <t>Fiable Consulting</t>
  </si>
  <si>
    <t>Experience Level - 0 to 2 Years
Even Freshers can apply for this Job Role. (OPT Candidates also can apply)
Kindly Fill the Google Form, by clicking the below Link - ONLY CANDIDATES WHO HAVE FILLED THE GOOGLE FORM WILL BE CONTACTED
https://forms.gle/sEwSzZFckimrKLP38
We are seeking a highly analytical and detail-oriented engineer to join our dynamic team as the first and founding data analyst engineer and build the data pipeline for analysis.
The ideal candidate will possess a strong analytical mindset, excellent problem-solving skills, and a keen eye for interpreting and presenting data.
The role involves collecting, processing, and analyzing large datasets to derive meaningful insights, contributing to informed business decisions.
Responsibilities
Develop and maintain databases, data systems, and dashboards for efficient data analysis and reporting enabling stakeholders to manage the business and make informed decisions.
Building reports &amp; dashboards that provide our stakeholders with timely, flexible, and structured access to their data.
Develop test scripts to validate data, data accuracy, and address data latency issues.
Develop pipelines and tools to collect, clean &amp; analyze large datasets.
Preparing reports for the management stating trends, patterns, and predictions using relevant data.
Prepare insights for products to understand users and businesses using our platform.
Collaborate with cross-functional teams (product managers, operations, client services, finance, and sales) to understand data requirements and provide actionable insights.
Work closely with stakeholders to gather, document, and prioritize business requirements.
Requirements
Bachelor's degree in information technology, computer science, mathematics, statistics, or a related field.
Prior experience is a plus
Proficient in using data analysis tools and methodologies.
Proficient in data analysis tools and languages (e.g., sql, python).
Experience with data visualization tools (e.g., metabase, tableau, power bi).
Nice to have hands-on experience with dbt or airflow.
Strong analytical and problem-solving skills.
Excellent written and verbal communication skills.
Familiarity with business process modeling and analysis techniques.
Work both independently &amp; collaboratively in a fast-paced and dynamic work environment.
Knowledge of project management principles is a plus.
Job Types: Full-time, Contract
Salary: $21.60 - $40.00 per hour
Benefits:
401(k)
Dental insurance
Health insurance
Experience level:
1 year
2 years
No experience needed
Under 1 year
Work Location: Remote</t>
  </si>
  <si>
    <t>https://www.indeed.com/rc/clk?jk=0b2692cc4601d32b&amp;bb=PtdRPYyO0eJYZ_rwRr22-JqIe2r4ZWs-reojOrDmtWGzuxOlq0D-JPCdu0D8lZQ1_KkYcb-YxT91akKWELn81oHdYaCUoEBZQpTjdcFSllCEYuS4lgKm8w%3D%3D&amp;xkcb=SoAt67M3CDXejw2aYx0DbzkdCdPP&amp;fccid=e862a4d8e34c236f&amp;vjs=3</t>
  </si>
  <si>
    <t>Springbuk Inc</t>
  </si>
  <si>
    <t>Description:
At Springbuk, our vision is to prevent disease with data. We are creating real change in healthcare by empowering smarter decision-making via our Health Intelligence platform. Our team is nationwide; we work hard, we win together, and we share an inspiring company culture.
On the Data Management Support team, an Analyst is responsible for analyzing our clients‚Äô healthcare data‚Äìevaluating raw data for usability, ensuring its successful mapping through our pipeline, and understanding its representation on our platforms. Along with other Support Analysts, you will use SQL, Python, Slack, Jira, and your analytic skills to help our colleagues answer client questions about their data. For example, this could mean explaining a data anomaly, or setting expectations for remediating a data issue and then seeing that remediation through to completion. Ultimately the Data Management Support team understands, defends, and facilitates the integrity of Springbuk‚Äôs healthcare data and its pipeline so that clients can use our platforms to produce actionable healthcare insights with confidence.
Here‚Äôs what you will do:
Work on a team of data analysts to ensure the quality, coverage, and accuracy of healthcare claims and eligibility data
Develop and maintain data quality software tools to analyze data, detect errors, and report anomalies
Use SQL, Python, and spreadsheet programs to perform data analysis and validation
Interpret Springbuk‚Äôs Data Quality Reports to ensure accurate data delivery to clients
Analyze data for reported client issues, find inconsistencies, and make adjustments to our data pipeline to prevent further issues
Review our data pipeline‚Äôs Quality Assurance checks performed during the data normalization process
Complete audits of client data using vendor-provided control reporting; communicate with vendors to resolve issues as needed
Engage with people in other roles at Springbuk, including Data Engineers, Client Success Managers, and Implementation Project Managers to answer questions, audit financial reports, and resolve client issues
Develop and maintain strategies, standards, and best practices for ensuring data quality
Review and revise data mapping logic as it relates to data quality enhancements
Develop coding and software skills with mentorship from Springbuk‚Äôs broader Technology organization
Requirements:
A successful candidate will have:
Excellent problem solving and critical thinking skills
Excellent communication skills with technical and non-technical teammates
High level of curiosity, with the ability to conduct and present self-directed research
Strong organizational and time management skills
Strong ability to analyze and visualize data
Strong knowledge of relational databases and SQL
Readiness to build and maintain custom tools using Python and Ruby
Readiness to work on an agile team: short iterations, issue tracking, version control, QA, etc.
Readiness to work in a continuous delivery environment
Readiness to work at a dynamic scale-up company with a SaaS product
Here‚Äôs what your team will do:
Our wider Data Integration, Management, and Quality teams are responsible for understanding and validating the quality of our client‚Äôs healthcare data.
Writing and implementing new mapping logic for claims, eligibility, and ancillary data types
Reviewing data quality reporting and triaging issues
Analyzing client reported data issues and finding a path to resolution
Adjusting our data pipeline per issues identified internally or externally
Working with vendors and internal stakeholders to correct observed data issues
Developing and deploying new anomaly checks in data quality reporting software
Here‚Äôs how you will get ramped up for success:
30 days - Learn our product, our architecture, our processes and standards, and make meaningful contributions
60 days - Learn the roadmap for your team and help design and plan upcoming projects
90 days - Take a proactive role in the resolution of data issues and data quality projects
We are unable to consider non-US-based remote employees for this position at this time.
Being You at Springbuk:
Springbuk‚Äôs goal is to attract and retain diverse talent and provide an inclusive environment for all where everyone‚Äôs voice is heard, and all employees feel accepted. Springbuk is an equal opportunity employer, and we do not discriminate on the basis of race, color, religion, creed, national origin or ancestry, ethnicity, sex (including pregnancy), gender (including gender nonconformity and status as a transgender or transsexual individual), age, physical or mental disability, citizenship, past, current or prospective service in the uniformed services, genetic information, or any other characteristic protected under applicable federal, state, or local law.</t>
  </si>
  <si>
    <t>https://www.indeed.com/rc/clk?jk=0e65feee85e91908&amp;bb=PtdRPYyO0eJYZ_rwRr22-GV22RFYXC6wds8PDpH2DnCm7eFKYBccqgNe8dTXzhlK56vOMCON1-bHWZjvAZVcJ70YPY5oNTrZIrUUAuUQntAykuvSz18PSw%3D%3D&amp;xkcb=SoCZ67M3CDXejw2aYx0CbzkdCdPP&amp;fccid=a05b334f5d990639&amp;vjs=3</t>
  </si>
  <si>
    <t>Glooko</t>
  </si>
  <si>
    <t>Report: This position reports to Director of Data and ML Solutions
Position:
We are looking for a data analyst to support the Glooko Data Products team. This includes:
conducting analyses to help us better understand our users, clinics, and devices,
identifying and interpreting user patterns/trends/anomalies, and
communicating analysis results,
develop and ensure successful delivery of data shares with partners,
preparing customer billing reports and dashboards.
This is an individual contributor role. You will spend:
75% of your time coding, analyzing data, and creating reports/dashboards, and
25% of your time communicating with internal and external stakeholders.
Areas of Responsibility:
Analyzing complex business problems using data from internal and external sources.
Processing and exploring data, discovering patterns/trends, and identifying anomalies.
Performing statistical analysis of structured and unstructured datasets to develop metrics, reports, and visualizations of trends and patterns.
Interpreting trends and patterns in datasets to guide data-driven decisions.
Using data visualization and BI tools to generate dashboards, reports, and presentations to aid in data storytelling.
Developing, monitoring, and maintaining growth and engagement metrics.
Gathering requirements, standardizing/automating reports, and providing insights.
Producing datasets, reports, and dashboards.
Developing new data exports according to identified business needs and requirements.
Supporting, managing, and scaling internal ad hoc analysis requests. This includes external and internal Support Sales, Account Management, &amp; Customer Success teams.
Contributing to Glooko's Data Science Team:
Submitting version-controlled code with test coverage.
Completing code reviews.
Researching methodology, tools, and frameworks for data analytics.
Engaging in technical discussions, participating in technical designs, and presenting technical ideas.
Making informed technology choices after due diligence and impact assessment.
Characteristics of the person we are looking for:
You are a data-nerd. You love data and can tell a story with data and visualization in a calm, clear, and concise manner.
You are meticulous in everything you do.
You like writing code and automating processes.
You are continuously looking for opportunities to learn, build skills, and share what you learn.
You have a bias for action. Will thrive in a fast-paced, changing environment with limited structure that requires flexibility, resourcefulness, being efficient, and communicating effectively in a remote environment.
Qualifications:
Experience/expertise in the following:
SQL,
Python,
BI dashboards,
Version control tools,
Bonus: Experience with Metabase
Bonus: Automated testing frameworks (e.g., Pytest, Unittest, or Nose),
Bonus: Understanding of machine learning algorithms and principles
A degree in a quantitative field, such as Statistics, Economics, Mathematics, Computer Science, Engineering, Quantitative Social Science, or Data Science. See experience requirements for each of the different Levels below.
Strong time management skills and ability to thrive in a fast-paced environment with competing and shifting priorities.
Strong interpersonal and communication skills across all levels of the organization. You can explain technical issues to both technical and non-technical business partners.
Commitment to individual and team success.
The Company:
Each year, diabetes, obesity, and other cardiometabolic diseases cause the highest incidence of death, disability, and healthcare system costs. At Glooko, we make it simpler for people with these illnesses to connect with their physicians and care teams. Glooko is the universal platform for providing an FDA-cleared, HIPAA-compliant, EU MDR-certified Web and Mobile (iOS and Android) application for people with clinicians who treat them.
Glooko accelerates research and improves care by making it simpler for people to collect and share their health data with physicians and researchers. The platform seamlessly unifies and visualizes data from over 210 devices, including blood glucose meters, insulin pumps, continuous glucose monitors, activity trackers, and biometric devices. Connecting to these devices allows Glooko to deliver insights that improve personal and clinical decision support. Patients and providers have one place to view their health management information, including medications, food intake, exercise, and biometrics. The platform makes it easier for physicians to monitor and deliver more personalized care remotely.
Glooko's mobile app and web dashboard enable patients to track and proactively manage their diabetes care easily. Glooko's Population Tracker and APIs offer diabetes-centric analytics and insightful reports that enable clinicians to identify at-risk patients. Clinicians can send pattern-triggered notifications to patients, health systems, and payers.
Our proprietary platforms enable clinical trial conduct and acceleration by leveraging advanced patient selection and site identification tools as well as remote device and e-PRO data collection capabilities. This platform's capabilities support the rapid development and iteration of digital companion and therapeutic applications.
Launched in 2010, Glooko is funded and managed by visionary technologists and leaders in healthcare.
Glooko provides equal employment opportunities (EEO) to all employees and applicants for employment without regard to race, color, religion, sex, sexual orientation, gender identity, national origin, age, marital status, or disability. In addition to federal law requirements, Glooko complies with applicable state and local laws governing nondiscrimination in employment in every location where the company has facilities. This policy applies to all terms and conditions of employment, including recruiting, hiring, placement, promotion, termination, layoff, recall, transfer, leaves of absence, compensation, and training.
Posted positions are not open to third-party recruiters/agencies, and unsolicited resume submissions will be considered free referrals.
***NOTE: Only the job postings listed below are legitimate Glooko, Inc. job postings. All current job postings are listed on www.glooko.com/careers, LinkedIn, Indeed, and Glassdoor under "Glooko." Any domain that links to this page that references a position not listed here is not a legitimate Glooko job posting.</t>
  </si>
  <si>
    <t>Data Analyst: University Students and Recent Graduates</t>
  </si>
  <si>
    <t>https://www.indeed.com/rc/clk?jk=3187b7609a88c2b1&amp;bb=PtdRPYyO0eJYZ_rwRr22-OME1zNwoch7FcjnPBw7BnLF5fwR78NGrm1JLuUUvFGMtGyVtRrzbrO5-Z-y-wmD5T5UYRmC5pDcrol8ly1gj34%3D&amp;xkcb=SoAE67M3CDXejw2aYx0BbzkdCdPP&amp;fccid=734cb5a01ee60f80&amp;vjs=3</t>
  </si>
  <si>
    <t>Microsoft</t>
  </si>
  <si>
    <t>Redmond, WA 98052 
(Overlake area)</t>
  </si>
  <si>
    <t>Come build community, explore your passions and do your best work at Microsoft with thousands of University graduates from every corner of the world. This opportunity will allow you to bring your aspirations, talent, potential‚Äîand excitement for the journey ahead.
A Data Analyst determines the technique needed and develops analytic models to understand complex business issues and provide data-driven insights by integrating statistical inference, Machine Learning modeling, and/or other advanced analytical methods to manage, classify and analyze complex data from a variety of sources. A Data Analyst understands and anticipates both business and data requirements, identifies how to optimally integrate data, evaluates analytic techniques and assumptions, and determines follow-up actions to share insights that drive decision-making to address specific business needs.
Those hired into this role are invited to participate in Microsoft Aspire Experience, a two-year learning and development experience where you'll build your network, cultivate intentional capabilities and gain perspective into the career opportunities across Microsoft‚Äôs many exciting businesses.
Microsoft‚Äôs mission is to empower every person and every organization on the planet to achieve more. As employees we come together with a growth mindset, innovate to empower others, and collaborate to realize our shared goals. Each day we build on our values of respect, integrity, and accountability to create a culture of inclusion where everyone can thrive at work and beyond. Learn more about our cultural attributes
Embody our Culture and Values
Responsibilities
As you begin to learn the business you will support the development of data infrastructure and analytical frameworks. You‚Äôll leverage your understanding of the business to examine projects through a customer and/or stakeholder-oriented focus.
You will use appropriate sources of data to address specific business needs and escalate complex issues. You‚Äôll conduct analyses to respond to business questions and evaluate with guidance from others.
You will share and simplify relevant findings, with guidance, and ensure presented results provide information accurately. You‚Äôll build and/or conduct formal experiments and report results under direction.
You will implement methods for making reporting and analytics self-service and efficient. You will understand linkages between analytical models and contribute to the summary of the review process‚Äîand, if the model is deemed deficient‚Äîseek to determine why.
You will build working relationships within and across teams to ensure alignment to deliver key insights and results. You‚Äôll adhere to data privacy rules and ensure data have undergone appropriate review.
Conducts analyses to respond to business questions, interprets analytical outputs, provides responses in an appropriate format, and partners to build on others' analyses and frameworks.
Critically evaluates the choice of tools, techniques, and assumptions to ensure they are appropriate within context and provides feedback on features and functions of analytical tools and/or models with guidance from others
Qualifications
Required/Minimum Qualifications
Bachelor's Degree in Statistics, Mathematics, Analytics, Data Science, Engineering, Computer Science, Business, Economics or related field
Business Analytics IC2 - The typical base pay range for this role across the U.S. is USD $64,800 - $130,100 per year. There is a different range applicable to specific work locations, within the San Francisco Bay area and New York City metropolitan area, and the base pay range for this role in those locations is USD $86,400 - $142,700 per year.
Certain roles may be eligible for benefits and other compensation. Find additional benefits and pay information here: https://careers.microsoft.com/us/en/us-corporate-pay
Microsoft accepts applications and processes offers for these roles on an ongoing basis throughout the academic calendar (September ‚Äì April).
#NSBE
Microsoft is an equal opportunity employer. Consistent with applicable law, all qualified applicants will receive consideration for employment without regard to age, ancestry, citizenship, color, family or medical care leave, gender identity or expression, genetic information, immigration status, marital status, medical condition, national origin, physical or mental disability, political affiliation, protected veteran or military status, race, ethnicity, religion, sex (including pregnancy), sexual orientation, or any other characteristic protected by applicable local laws, regulations and ordinances. If you need assistance and/or a reasonable accommodation due to a disability during the application process, read more about requesting accommodations.</t>
  </si>
  <si>
    <t>Senior Data Analyst (Demand Generation)</t>
  </si>
  <si>
    <t>https://www.indeed.com/rc/clk?jk=1b4c0f1ffe277ed3&amp;bb=PtdRPYyO0eJYZ_rwRr22-D9xATR6JfgiEIg3niZPlKROvWZmnbe8W4GEKCCPMBM2-4fe-ZZJXd_ps5MHWlpXLdBVJh5Nbp98R4ZpYBeVKqv10MqxQNdHng%3D%3D&amp;xkcb=SoCw67M3CDXejw2aYx0AbzkdCdPP&amp;fccid=88e1dcd0cd0bffc1&amp;vjs=3</t>
  </si>
  <si>
    <t>About the team &amp; opportunity
What's so great about working on Calendly's Marketing team?
Calendly is the scheduling automation platform used by millions of users for eliminating the back-and-forth emails to find the perfect time ‚Äî and so much more. Our Go to Market Analytics team is made up of Data Analysts who develop reporting, insights, and serve as a consultative partner to our Sales and Marketing organizations. You will have your hands on our self-serve product-led business, and our sales-led pipeline-oriented business, supporting the team in making decisions, optimizing campaigns and enhancing customer acquisition ‚Äì ultimately driving business growth.
We're seeking a dynamic Senior Data Analyst to support our marketing team. You should have significant experience with Demand Generation as a key focus but you may find yourself working with Growth, Brand, International or other marketing teams in a typical week, too! Reporting to the Senior Manager of Go to Market Analytics, you'll collaborate closely with the Demand Generation team, our analysts, and our data and analytics engineering team to provide crucial insights and analytics support to drive effective decision-making and optimize marketing spend.
Utilizing Tableau for dashboard creation, notebook tools for ad hoc analyses, and crafting decks for larger commercial storytelling, you'll also play a crucial role in supporting marketing testing analysis. As the commercial partner, you'll provide insights through data-driven recommendations to propel our business forward and have an important role to play to ensure that we have the right data, tooling and strategy to provide support to the team.
A day in the life of a Senior Data Analyst at Calendly
Utilize your extensive knowledge of marketing to deliver value through reports, various BI tools, and in-depth analyses. Leverage your experience in data and analytics to tackle complex questions and support business owners on experimentation, data collection, and analysis. Partner closely with our Product and Data Engineering organizations to ensure you have the data you need, and support standardized tracking of product events through Segment, Hightouch, and Amplitude. Take ownership of building weekly performance reporting and work towards automating the reporting package.
On a typical day, you will be working on:
Strategically partner with the Demand Generation team to fulfill their data needs and optimize marketing campaigns.
Proactively analyze data using independent judgment to identify trends and patterns, providing actionable insights to inform strategic decision-making.
Provide support in experimentation interpretation, offering insights and guidance on data-driven decision-making to refine and optimize marketing strategies.
Dive deep into ads data, attribution models, and lead generation metrics to identify trends, opportunities, and areas for optimization.
Utilize predictive analysis techniques to forecast future trends and outcomes, enhancing the team's ability to anticipate market changes and capitalize on opportunities.
Serve as a subject matter expert on data analytics best practices, staying abreast of industry trends and emerging technologies to continually enhance the team's capabilities.
Assist with ad hoc data analysis requests from various marketing teams, demonstrating flexibility and the ability to support the wider marketing function strategically as a generalist, when needed. Analyze the effectiveness of different marketing strategies and tactics, offering insights to enhance targeting, messaging, and overall campaign performance.
Collaborate with the Demand Generation team to build and maintain reports that track the performance of various marketing campaigns and channels, enabling data-driven decision-making.
Drive continuous improvement in data quality and integrity, implementing robust data governance practices and ensuring adherence to industry standards and regulations.
Catalog marketing and user data in dbt and contribute to shaping our new data model in BigQuery, enhancing the overall data infrastructure.
What do we need from you?
3-5 years of hands-on experience in a role focused on analytics or data science, showcasing a strong background in demand generation or performance marketing analytics.
Proficiency in quantitative analysis, statistics, and business intelligence query tools, demonstrating the ability to derive actionable insights from complex data sets.
A talent for translating detailed data into clear, actionable recommendations suitable for diverse audiences, showcasing your ability to bridge the gap between technical and business perspectives.
Experience collaborating seamlessly across teams, toggling between technical intricacies and broader business objectives to drive effective decision-making.
Advanced proficiency in SQL, relational databases, and data analysis/visualization tools such as Tableau and Hex. Knowledge of Python is a plus, reflecting your commitment to staying at the forefront of industry tools and methodologies.
Proven track record of building custom reporting and dashboards, with a focus on actionable and impactful visualizations, steering away from one-size-fits-all solutions.
Inquisitiveness for user behavior and a sharp eye for uncovering insights and opportunities through data, fueling a continuous improvement mindset.
Strong presentation and data storytelling skills, enabling you to communicate complex findings in a compelling and understandable manner.
Authorization to work lawfully in the United States of America is required, as Calendly does not engage in immigration sponsorship at this time.
What's in it for you?
Ready to make a serious impact? Millions of people already rely on Calendly's products, and we're still in the midst of our growth curve ‚Äî it's a phenomenal time to join us. Everything you'll work on here will accelerate your career to the next level. If you want to learn, grow, and do the best work of your life alongside the best people you've ever worked with, then we hope you'll consider allowing Calendly to be a part of your professional career.
Our Hiring Process:
Typically, individuals will participate in the following interview process. However, there may be slight nuances given the role and or department we are hiring for. Please keep in mind that individuals can be declined from the position at any stage of the process.
Qualified individuals will be invited to schedule a phone interview with a member of our recruiting team. This is a great time to ask any initial questions you have about the company or the role.
Next, we'll put you in direct contact with your potential manager. You'll get a chance to learn even more about life at Calendly, the responsibilities within your role, and the qualities needed to succeed here.
Next, you'll meet with your potential team members.
Then in parallel to meeting your potential teammates, you will perform an interview exercise, where you can highlight your skills.
Finally, we connect with those you've worked with before, to learn more about the impact you can make, the value you bring, and the best way to set you up for success at Calendly.
We aim to provide an inclusive and equitable experience to everyone who expresses interest in working at Calendly. The recruiter assigned to this role will keep you informed every step of the way. Have questions? Let your recruiter know! Want to share your experience? We are passionately committed to improving and building on our process, and we consider feedback a gift.
If you are an individual with a disability and would like to request a reasonable accommodation as part of the application or recruiting process, please contact us at recruiting@calendly.com .
Calendly is registered as an employer in many, but not all, states. If you are located in Alaska, Hawaii, Montana, North Dakota, South Dakota, Nebraska, Iowa, West Virginia, and Rhode Island, you will not be eligible for employment. Note that all individual roles will specify location eligibility.
All candidates can find our Candidate Privacy Statement here
Candidates residing in California may visit our Notice at Collection for California Candidates here: Notice at Collection
Compensation is based on a variety of factors including but not limited to location, experience, and job-related skills. In addition, Calendly offers a wide range of best in class total rewards. This includes comprehensive employee benefits like healthcare, dental, vision, parental leave, 401(k) match, paid time off, and much more. At Calendly we believe exceptional performance deserves exceptional rewards! During the hiring process, we are committed to sharing details about the compensation range for the position, enabling you to make an informed decision.
Please note that the compensation details listed in role postings reflect the base salary only, and do not include bonus/commission, equity, or benefits.
Base Pay Range National - Salary
$103,700‚Äî$140,300 USD
Base Pay Range California - Salary
$136,000‚Äî$184,000 USD</t>
  </si>
  <si>
    <t>Business Analyst</t>
  </si>
  <si>
    <t>https://www.indeed.com/pagead/clk?mo=r&amp;ad=-6NYlbfkN0Cdkd8XHwVE4r8MKBYgDVrl-4tqe4KgqVe-FDSt66E8XvVgVbcreA4WeQU-xBMA1ifW6ESGeulO9Ai84iPJ4k_XNw5Ce-yGajlxM3agloxh52t9Xy5sMLvhjZY5gwn3rfnJQYB2H3VobXrXlJ82nGTgb7i3yKf9_l1W03UbOnTJ6MAF529OTp42cOigXwmmMXjBN5z83MVHhsEMWLa1iYCI2QvB5gD2kqxJtPZG_lvRJ8hKEZ9O5qCWRL8z1lBKerjFW6iFdZ_MUvRy6-CyaZj-6U9CdihtuYLG_Z0FZF91v2qFeL6ZV1vjaJPhxeg7NKYDzwVoauBevT9MMif5yVp5NBwpJM_sx4HUsGzOgpUYRoJVkBmfHHSEiwpp5K5pjitsetoSE0bGSNaSvkgKEqDWWnAbEEd6jgKKhk1d6I-WcqjnBkGZk9qTZEqpM4Awn6HkVIAknwakkOv7oreFXFZalw3I9jf7nc9MQ3NlzD45nWfb1UJ8cDSgi2kPpGZksBif2gzVNSXpDaqsi4xuvRRo8dMedGv2RFRCywgLCZaDLtmdvuQNlbv2EKoPDRBwiM2Qb5FyzbkKOOIORxK85e5z-I2M7ALrqxTe4d3bXlvu-VYM8damz_T-&amp;xkcb=SoDK6_M3CDXejw2aYx0HbzkdCdPP&amp;camk=4HOcmqOLYrCa3VjfoKWaeQ==&amp;p=12&amp;fvj=1&amp;vjs=3</t>
  </si>
  <si>
    <t>LA Fitness</t>
  </si>
  <si>
    <t>Irving, TX 75039 
(Freeport/Hackberry area)</t>
  </si>
  <si>
    <t>LA Fitness is a well-established fitness company with over 700 state-of-the-art gyms and sports clubs throughout the United States and Canada. Based in Irvine, CA &amp; Irving, TX, our IT department is expanding to support new technology initiatives to keep pace with rapid company growth. Our team is one of the most rewarding to work within the industry, and we now have full-time opportunities for highly experienced and motivated IT professionals.
We seek a talented and passionate Business Analyst to join our company.
As a Business Analyst on the Product Management team at Fitness International, you will serve as a linchpin in the development of in-house software applications that merge cutting-edge technology with the dynamic needs of the fitness industry. Your role is crucial in shaping products that inspire and facilitate users to achieve their fitness ambitions.
Responsibilities:
Collaborate with business leaders to comprehend their requirements and translate these into detailed feature scope and sprint plans for the development team.
Develop comprehensive product documentation, including requirement statements, logical data models, process designs, user interface mock-ups, and use cases.
Engage with internal and external stakeholders to meticulously document business needs, create detailed scope documents, and ensure alignment with technical specifications.
Define and manage project scope, ensuring that design requirements and technical specifications are met within set timelines.
Spearhead product development initiatives, coordinating with both internal teams and external technology partners to drive product evolution and integration.
Generate and validate use cases, as well as review test cases to guarantee sufficient testing coverage and adherence to requirements.
Foster strong relationships with stakeholders, positioning the company to address and anticipate the changing demands of the fitness landscape.
Lead and contribute to design sessions, enhancing the overall user experience and functionality of new and existing products.
Provide exceptional implementation, training, and ongoing support to internal department leaders.
Coordinate with the Quality Assurance team to actively support testing efforts and address any design flaws to enhance product usability.
Produce and maintain product documentation, including specifications and user guides, ensuring all materials meet the standards for internal or external dissemination.
Conduct product presentations and walkthroughs for diverse audiences, ranging from internal teams to external partners and clients.
Efficiently manage and prioritize tasks to adhere to project deadlines and milestones.
Requirements:
At least three years of experience in product management, project management, software development, quality assurance, technical writing, or related fields.
Demonstrated expertise in requirement design and analysis.
Proven ability to deliver high-quality work within a fast-paced, team-oriented environment.
Exceptional analytical and problem-solving skills, with a strong emphasis on follow-through and attention to detail.
Capable of managing multiple priorities independently and with minimal supervision.
Proficient in Microsoft Office Suite (Word, Excel, PowerPoint) and familiar with Agile development methodologies and tools.
Strong interpersonal and communication skills, with experience in collaborating with diverse, global teams.
A deep-seated passion for the fitness industry and a commitment to impacting users‚Äô well-being positively is a strong plus.
Experience in developing Fitness, Health, or Medical technologies is highly desirable.
A bachelor‚Äôs degree in computer science, Business, Exercise Science, Kinesiology, Physiology, or equivalent professional experience.
Ability to work in a dynamic, demanding, and challenging business environment.
Strong analytical and problem-solving skills
Excellent oral and written communication skills
Ability to work onsite at our Irving, TX office required**
Full-time position only. Contractors and Consultants will not be considered for this position.
Candidates must go through a background check before being considered for employment.
L.A. Fitness is an equal opportunity employer who recognizes the value of having a diverse workforce. We seek and encourage qualified applicants regardless of gender, religion, ethnicity, gender orientation, or other cultural or physical characteristics.
Job Type: Full-time
Benefits:
Health insurance
Experience level:
2 years
3 years
Schedule:
8 hour shift
Monday to Friday
Application Question(s):
Will you now or in the future require Visa sponsorship for employment?
Ability to Relocate:
Irving, TX 75039: Relocate before starting work (Required)
Work Location: In person</t>
  </si>
  <si>
    <t>Data Analyst I</t>
  </si>
  <si>
    <t>https://www.indeed.com/pagead/clk?mo=r&amp;ad=-6NYlbfkN0CgX5gwIat_CfVv0omsqnILiG7oVfG0KOHGCTUUKtbt9MQ5uKceR6wJIezbMZRsnGSkxH9QjdmuXAl71lTFjtv6ZGKYDLw4PCc5FqEiy0WQsKUxwjDwlRDhSJFs6N34GO31keo1PYjB4KnIHI6-Q6nphf9xcJXGY3YesMvnoDKnbbAx_PySbdgXW-UcLlL60TyIh04HBSi2QjJfKytWZyLp4LGuKxyAY4228qNJnMNRtpLYGWRNZ6vpdKmNCqfLXCYUuxzilgq9BaHJovyoxb-En1-HvVIg89iUMBbPHiLGiVBVurqWmBtS66cN59sTJnmhg35XPOfgJpi9ztzPyCbwk4R0c5rrvgtNAfxomrGz9iGrxUikRBp2mZ-xdY5mN_fe54uKNUIHIVjWLZ0XkAzbhDILFksijA-dNrczU9TFjeUQKCSwjHeBkfJC1M7r-lww4IcVeyH4vqudyi-N1mF5MOhY1uz5YOXUwkgXWNfXL72syfzGLlAtZ5OnfsXbaSAH8We1bKPe7p6ecWPRPPo7Q8RmME_G2WhoPkhTxMSEftC6jMWlet4v5WbGsuY-s2udW9fHcJeHJRjD3BTfc8qLf0WYSAzbreRLXJeYcndI-w==&amp;xkcb=SoB-6_M3CDXejw2aYx0GbzkdCdPP&amp;camk=4HOcmqOLYrC-OW7X0WGCog==&amp;p=13&amp;fvj=1&amp;vjs=3</t>
  </si>
  <si>
    <t>AAA Mid States</t>
  </si>
  <si>
    <t>York, PA 17402</t>
  </si>
  <si>
    <t>Data Analyst I
For this position you must reside in York, PA (or a surrounding area) because you will be required to commute daily to the York, PA office.
AAA Mid States has an opening for a Data Analyst I in our Headquarters Office located in York, PA.
Duties and Responsibilities
Create reports for internal teams
Collaborate with team members to collect and analyze data
Use graphs, infographics and other methods to visualize data
Establish KPIs to measure the effectiveness of business decisions
Structure large data sets to find usable information
Work with analysts and other associates to process information
Create presentations and reports based on recommendations and findings
Skills and Qualifications
Coding skills in languages such as SQL, or Oracle helpful
Analytical and problem-solving skills
Knowledge of data gathering, cleaning and transforming techniques
Reporting and data visualization skills using software like Tableau
Proficiency in Microsoft Excel, and Microsoft Access
Knowledge of SalesForce helpful
Ability to set and meet deadlines
Ability to work in high-pressure situations
Experience with statistical software
Technical writing skills
Excellent attention to detail
Strong written/verbal communication skills
Ability to QA and troubleshoot data
Basic IT related skills required
Education
Bachelor‚Äôs Degree preferred
Experience
1-2 years in related field
What AAA Mid States Offers:
Competitive compensation package
Comprehensive benefits package including: Medical, Dental, Vision, Life Insurance, Disability Coverage, 401(k) with Employer Contribution, and more.
AAA Mid States is an Equal Opportunity Employer
Job Type: Full-time
Benefits:
401(k)
AD&amp;D insurance
Dental insurance
Disability insurance
Flexible spending account
Health insurance
Health savings account
Life insurance
Paid holidays
Paid sick time
Paid time off
Prescription drug insurance
Vision insurance
Compensation package:
Hourly pay
Experience level:
1 year
2 years
Schedule:
8 hour shift
Day shift
Monday to Friday
Education:
Bachelor's (Preferred)
Experience:
Data analytics: 1 year (Required)
SQL: 1 year (Required)
Oracle: 1 year (Required)
Ability to Commute:
York, PA 17402 (Required)
Ability to Relocate:
York, PA 17402: Relocate before starting work (Required)
Work Location: In person</t>
  </si>
  <si>
    <t>https://www.indeed.com/rc/clk?jk=5b11c0d9c4e33776&amp;bb=PtdRPYyO0eJYZ_rwRr22-LEWFczKANM-M6GpZJs0afXU2OwVkRaw6nTgVE7nnN3lDOedoaG6sT4Rozg5F0sHeyAxoX0GMv0eqZtnswNKKdyYd-3xMsRyjw%3D%3D&amp;xkcb=SoAX67M3CDXejw2aYx0FbzkdCdPP&amp;fccid=d1899448256d6028&amp;vjs=3</t>
  </si>
  <si>
    <t>Belden Inc.</t>
  </si>
  <si>
    <t>Belong. Believe. Be You. Belden.
Propel your career surrounded by a diverse team of innovative, goal-oriented individuals who are pursuing the next generation of connectivity solutions. At Belden, you‚Äôll participate in work that will challenge you and position you to excel. You‚Äôll collaborate with colleagues from around the world, gaining exposure to a broad base of expertise and perspectives.
Together, we‚Äôll continue on a journey of innovation, creating a connected world and paving the way for automation. Join us and let‚Äôs build the future.
Job Summary:
We are seeking a highly skilled and experienced Data Analyst with a proven track record of analytical expertise and strategic insight to manage and innovate in our website analytics operations. This role is pivotal in generating essential datasets to shape the strategies for operational and business initiatives. In collaboration with the Website Manager and Marketing Automation teams, you will evaluate web trends, provide insights, and report findings to support site optimization, A/B testing, and personalized user experiences. Your expertise will also be instrumental in activating and consolidating digital marketing measurements and insights across our multiple channels. This position is a remote opportunity and will report to the Director, Master Data Management.
Responsibilities:
You will make a difference in the following ways:
Utilize advanced analytics to dissect web traffic patterns, user engagement, and sales data, providing strategic recommendations to boost website performance and marketing efforts. Select and implement cutting-edge industry tools to refine website analytics and performance metrics.
Spearhead website optimization strategies to augment ROI and elevate the efficacy of marketing, personalization, and social media outreach.
Design and sustain detailed dashboards and reporting mechanisms to track key performance indicators (KPIs), sales metrics, brand recognition, and the success of digitalstrategy campaigns. Influence the crafting of marketing programs tailored to our digital consumer base.
Serve as a data storyteller, conveying complex results in a clear and impactful manner to cross-functional teams.
Pursue continuous improvement in analytical methods, keeping abreast of the latest in technology and proposing enhancements to our processes.
What you bring:
Bachelor's degree in Business Administration, Marketing, Analytics, Computer Science, or a related field
Proficient in web analytics, tagging, and reporting tools, such as Google Analytics, Google Tag Manager, LookerStudio, and Adobe Analytics.
Minimum two (2) years' experience with hands-on data analysis utilizing modern database technology tools including SQL
Proven experience in web analytics, digital marketing, and marketing automation.
Strong analytical, project management, communication, and collaboration skills.
Applicants can expect a base compensation range of $71,800 to $107,700 annually, plus benefits and additional incentives based on the level of the role. This is the reasonable estimate that Belden believes it might pay for this job based on applicable circumstances at the time of posting. Belden may ultimately pay more or less than the posted range as permitted by law, and commensurate with the applicant#s experience, qualifications, and geographical location.
Belden also offers hybrid and remote work practices where feasible and provides employees with benefits that could include health/dental/vision, long term/short term disability, life insurance, HSA/FSA, matching retirement plans, paid vacation, parental leave, employee stock purchase plan, paid leave for volunteer work in your community, training opportunities, professional talent management and succession planning, corporate health well-being initiatives and a work culture which includes commitment to diversity, equity, inclusion and sustainability!
Let‚Äôs Write the Next 100 Years Together.
Join a global community striving to improve connectivity and security. The work we‚Äôre doing puts our people on the front lines of impacting lives and shaping the future. Propel your story of innovation by helping Belden write the next chapter in ours. Shape your future at Belden.
-
These statements are intended to describe the general nature and level of work involved for this job. It is not an exhaustive list of all responsibilities, duties and skills required of this job.</t>
  </si>
  <si>
    <t>https://www.indeed.com/rc/clk?jk=9d57f54690f5af01&amp;bb=-vRwgfRx9vzf9UJBFBOxidPAwC9v_uKf2E9YNJawhnWV8J94ZA3rLCWDaEYUIba_L_M_lGxv9k-mCn8yKHWJMD71bawL5-ublQkMj2CggLYyF157LAEBrQ%3D%3D&amp;xkcb=SoAI67M3CDXtcjWaYx0LbzkdCdPP&amp;fccid=3aaabf5c54e51db9&amp;vjs=3</t>
  </si>
  <si>
    <t>Massachusetts General Hospital(MGH)</t>
  </si>
  <si>
    <t>Charlestown, MA 02129</t>
  </si>
  <si>
    <t>Data Analyst I
- (3283396)
GENERAL SUMMARY/ OVERVIEW STATEMENT:
The Data &amp; Informatics team at Massachusetts General Hospital is seeking a full-time Data Analyst for a functional multi-omics subgroup led by Rachel Buckley, PhD. We are a large multidisciplinary clinical Alzheimer‚Äôs disease research group spread across Mass General Brigham, focusing on early detection and prevention strategies of Alzheimer‚Äôs disease and related neurocognitive disorders. Our group runs multiple longitudinal cohort studies (e.g., Harvard Aging Brain Study) with rich neuroimaging, plasma biomarker, and neurocognitive phenotypes. We also work closely with secondary data from other studies across the United States. The successful candidate will help to establish and maintain genomic and transcriptomic data quality control pipelines, both single-cell and bulk tissue (brain and plasma), and will participate as a co-author in various scientific projects linking multi-omics data with neuroimaging and clinical phenotypes related to Alzheimer‚Äôs disease progression. As a data analyst in a functional genomics subgroup, the successful candidate will have opportunites for presentations/publications if desired. The successful candidate will also have access to the communities and meetings of the Broad Institute of MIT and Harvard, a leading genomics institution. Although the primary responsibility of this position will be to genomic/transcriptomic data management and analysis, the successful candidate will also work closely with the Harvard Aging Brain Study Data &amp; Informatics team, to facilitate harmonized omics and phenotype data management. We see the skills that will be developed in this job as allowing the future candidate to successfully progress towards PhD programs or industry in relevant fields (e.g. computational biology, neuroscience, applied statistics).
PRINCIPAL DUTIES AND RESPONSIBILITIES:
1) Establishment, maintenance, update, and documentation of omics data processing (quality control) pipelines for ongoing multi-omic data generation projects.
2) Working with investigators to coordinate relevant data generation/acquisition/transfer procedures.
3) Rapid assembly and manipulation of omics and phenotype datasets for analysis.
4) Implementation of bioinformatics analysis plans to produce results for publication and conference dissemination for other lab personnel.
5) Researching, assessing, and implementing novel bioinformatics models and approaches.
6) Working with investigators to develop and implement data analytics and visualizations in service of research aims.
7) Provide consultation and drafting of omics-related methods and results sections for manuscripts in collaboration with researchers.
SKILLS/ABILITIES/COMPETENCIES REQUIRED:
Advanced computer skills, with the ability to manipulate large and varied datasets. (e.g., proficiency with Python and/or Unix shell scripting preferred).
Proficiency with R.
Prior experience in computational biology/bioinformatics (e.g., PLINK, RNA-Seq alignment tools, R Bioconductor, etc.) is strongly preferred, but not necessary if the applicant has the necessary programming experience.
Experience with cluster computing is strongly preferred, but not essential.
Demonstrable statistical and data analysis skills.
Must be highly motivated and well-organized, personable, and empathetic with team members.
Level of responsibility and maturity to work under pressure and meet the requirements of clinical research neuroscience laboratory.
Very detail-oriented and highly organized.
Ability to work independently and as part of a team.
EDUCATION:
B.A., B.S. required. Master's level candidates are preferred, particularly with training in the fields of computational biology, bioinformatics, computer science, biostatistics, applied mathematics or statistics. Individuals without formal training in these areas, but with the requisite experience and desired core skills will also be considered.
EXPERIENCE:
1+ years of experience is preferred. Experience through coursework or undergraduate/graduate research projects is applicable.
EEO Statement
Massachusetts General Hospital is an Affirmative Action Employer. By embracing diverse skills, perspectives and ideas, we choose to lead. All qualified applicants will receive consideration for employment without regard to race, color, religious creed, national origin, sex, age, gender identity, disability, sexual orientation, military service, genetic information, and/or other status protected under law. We will ensure that all individuals with a disability are provided a reasonable accommodation to participate in the job application or interview process, to perform essential job functions, and to receive other benefits and privileges of employment.
Primary Location MA-Charlestown-MGH 13th Street
Work Locations MGH 13th Street 149 13th Street Charlestown 02129
Job Data/Analytics
Organization Massachusetts General Hospital(MGH)
Schedule Full-time
Standard Hours 40
Shift Day Job
Employee Status Regular
Recruiting Department MGH Neurology Research
Job Posting Mar 27, 2024</t>
  </si>
  <si>
    <t>Junior Data Analyst</t>
  </si>
  <si>
    <t>https://www.indeed.com/rc/clk?jk=ca2ec7656d544f7a&amp;bb=-vRwgfRx9vzf9UJBFBOxiT5TtSEZ9ejq0qNS5gndHX9VKE15KF4CHjkeDWFxXThLUoYBv9jzlmpeV9F6mubQgwobB3lWi9fibS7xUx0yc-HeFu6EmwtzDQ%3D%3D&amp;xkcb=SoC867M3CDXtcjWaYx0KbzkdCdPP&amp;fccid=ab283d08aaa89866&amp;cmp=Upen-Group-Inc&amp;ti=Junior+Data+Analyst&amp;vjs=3</t>
  </si>
  <si>
    <t>Upen Group Inc</t>
  </si>
  <si>
    <t>Hybrid remote in Irving, TX 75038</t>
  </si>
  <si>
    <t>We are a leading job agency seeking a Junior Data Scientist to join our team and work with some of our top vendors. The ideal candidate will have strong analytical skills, excellent attention to detail, and a desire to learn and grow in the field of data analysis.
Responsibilities:
Collect, manipulate and analyze data from various sources
Prepare reports and visualizations to communicate findings to stakeholders
Identify trends and patterns in data to help inform business decisions
Collaborate with cross-functional teams to develop and implement data-driven solutions
Requirements:
Expertise a relevant field such as Mathematics, Statistics, or Computer Science
Proficient in programming languages such as SQL or Python
Strong analytical skills and attention to detail
Excellent communication skills to effectively present findings to stakeholders
Ability to work collaboratively in a team environment
**Must be a U.S Citizen**
This is an excellent opportunity for a recent graduate or entry-level candidate to gain hands-on experience in data analysis and work with a dynamic team of professionals. If you are passionate about data and want to kick-start your career in this field, we would love to hear from you. Apply today to join our team as a Junior Data Analyst.
**WE are a Job Agency**
**Must be a U.S Citizen**
Job Types: Full-time, Contract
Pay: $40,000.00 - $63,725.50 per year
Benefits:
Flexible schedule
Schedule:
Monday to Friday
Experience:
SQL: 1 year (Preferred)
Work Location: Hybrid remote in Irving, TX 75038</t>
  </si>
  <si>
    <t>https://www.indeed.com/rc/clk?jk=91c1fe0c76e641f9&amp;bb=-vRwgfRx9vzf9UJBFBOxiS4TaA3IoeWxBzECp8GwBirf9Ka3ekF8_AnEX3G5Dbphxs0OEMCcmbCqdrV1xAcy29Zi3OXvh82m27GfD8DAU6DlRhwCPA5tTw%3D%3D&amp;xkcb=SoAh67M3CDXtcjWaYx0JbzkdCdPP&amp;fccid=c3a81320c168e853&amp;vjs=3</t>
  </si>
  <si>
    <t>PetDesk</t>
  </si>
  <si>
    <t>About this role
As a Junior Data Analyst, you will be helping Petvisor's enterprise customers benefit from this data by analyzing customer data and creating custom audience segments to meet their specific needs. This entails understanding the workings of the products from the data perspective, identifying customer utilization patterns, and correlating with data requests. This role offers a unique opportunity for individuals passionate about data analysis and customer satisfaction to contribute to our goal of enabling customers to succeed with our products.
Apply if you're excited to:
Analyze PetDesk's unique data, perform advanced analysis, and provide reporting to both company leadership and enterprise customers
Work closely with customers to understand their messaging outreach requirements and create customized reports using data visualization tools and techniques
Translate high-level business or product objectives into accurate, efficient, and effective segmentation solutions, delivering critical insights to the product team. Continuously refine and optimize segmentation based on customer feedback
Establish data quality standards, troubleshoot data validation, proactively identify issues, and ensure the accuracy and integrity of data in custom segments and campaigns by conducting thorough quality checks and validations
Document the process of creating custom audience segments, including data sources, methodologies, and any specific customer preferences or requirements
Collaborate with cross-functional teams including product managers, developers, and strategic enterprise account managers, to ensure alignment between customer requirements and product capabilities
Serve as the subject matter expert for delivering targeted audience-based messaging in a data-driven way. Facilitate inquiries into our audience capabilities, then interpret and explain the findings to stakeholders clearly and concisely‚Äìaddressing any questions or concerns they may have
About You
University degree in a quantitative field such as Statistics, Mathematics, Computer Science, or related field
Strong analytical skills with the ability to translate complex data into actionable insights
Relentless attention to detail to ensure data results are accurate and complete
Proficiency in data analysis and manipulation using tools such as SQL and Python
Experience with large-scale database technology such as Snowflake and common tools such as Git, Bitbucket, JupyterLab are required
Experience with data visualization tools such as Tableau or similar is preferred
Internal and external consulting or customer-facing experience with the ability to effectively communicate technical concepts to non-technical stakeholders
Exemplary written and verbal communication skills coupled with unparalleled follow-up skills
Customer-centric mindset with a strong commitment to delivering high-quality solutions and exceeding customer expectations
Proactive and inquisitive learner who seeks out and capitalizes on opportunities for growth
Previous experience in a similar role or familiarity with SaaS products and/or Enterprise services is a plus
Benefits &amp; Perks
Medical coverage for employees and dependents (80-90% covered by employer)
Employer HSA contribution with HDHP
401(k) match up to 3.5%
Dependent Care Flexible Spending Account (FSA)
Dental &amp; Vision coverage available
Basic Life and AD&amp;D Insurance
Short and Long Term Disability
Flexible Time Off &amp; 13 Paid Annual Holidays
Paid Parental Leave
Pawternity Leave, Financial Pet Adoption Support &amp; Subsidized Pet Insurance
$250 Annual Stipend for Learning and Development
Pay Range
$72,000‚Äî$88,000 USD
Petvisor is the parent company of a family of brands that includes PetDesk, Vetstoria, WhiskerCloud, Kontak, and Groomer.io. Petvisor equips veterinary practices and pet services businesses with a suite of mobile-enabled tools, facilitating better communication, service, and client retention. The company's innovative approach supports over 10,000 veterinary clinics, 400 grooming facilities, and over 20 million pet parents globally.
We are an equal opportunity and strive for a culture where everyone feels empowered to celebrate their whole, authentic selves at work. We encourage varied approaches and points of view to cultivate an inclusive workplace where difference is valued. Diversity fuels innovation and strengthens our bond with our customers and the communities we serve.
Our recruiting process is rooted in "Who: The A Method of Hiring" and consists of an average 2-week hiring timeline. This standardized interview process allows candidates to answer the same questions, experience the same process, and ensure a fair performance review from multiple perspectives.
Please, no external recruiters‚Äîcandidate profiles submitted from external recruiting agencies will not be considered.
Notice at Collection to Applicants Residing in California
Depending on your location, the California Consumer Privacy Act (CCPA) may regulate how we manage job applicants' data. Our full notice outlining how your data will be processed as part of the application procedure for application locations is available at this link. By submitting your application, you agree to our use and processing of your data as required.</t>
  </si>
  <si>
    <t>https://www.indeed.com/rc/clk?jk=b4ef3507cd1201f4&amp;bb=-vRwgfRx9vzf9UJBFBOxiV8f3bf-iDYgLEOr5g-mEHeltCyo3mVCA8hEseZWB7VrLujjnsGjSKSdszLHvHO7CL2VcNHbfWXruRzhCei2Q799ftnKwYUGHA%3D%3D&amp;xkcb=SoCV67M3CDXtcjWaYx0IbzkdCdPP&amp;fccid=17766421840efe5a&amp;vjs=3</t>
  </si>
  <si>
    <t>ARCO a Family of Construction Companies</t>
  </si>
  <si>
    <t>Chicago, IL 60607 
(West Town area)</t>
  </si>
  <si>
    <t>ABOUT YOU:
Do you have strong communicsation and analytical skills? Do you have the ability to harness logic and reasoning to identify complex relationships. Do you thrive in a fast paced environment and are you looking to join a growing and dynamic team? If the answer is, ‚ÄúYes!‚Äù then we have an exciting, fulltime, Data Analyst opportunity for you. Who are we? We are ARCO, a Family of Construction Companies.
We are seeking a talented Data Analyst to join our dynamic Innovation Department. The ideal candidate will possess strong Python development skills, exceptional data structuring and organizational abilities, and a proactive, self-starting attitude. The candidate should excel in communicating with associates at all levels of the organization and thrive in a fast-paced, entrepreneurial environment. ARCO's Innovation Department is dedicated to leveraging data-driven insights to enhance project efficiency and safety, optimize resource allocation, and drive strategic decision-making. This role is not remote and is located in Chicago, IL.
WHAT WE CAN OFFER YOU:
We are dedicated to the well-being of our associates and are proud to be consistently recognized as a Best Place to Work. Our compensation and benefits package not only supports our associates and their families but benefits local communities and communities around the world.
Industry-leading performance-based bonus program
Employee Stock Ownership Plan (ESOP)
Traditional and Roth 401k
Tuition reimbursement for associates
Scholarship for associates‚Äô children up to $28,000 per child
1-month paid sabbatical after every five years of employment, plus $5,000 for travel
1-week paid volunteer leave each year
100% charitable match
Medical, dental, and vision insurance coverage
100% paid 12-week maternity leave
At ARCO, our first core value is to treat people fairly and do the right thing. We are committed to building and sustaining a culture that supports diversity and inclusion. We are proud to be a drug-free workplace and an equal opportunity employer, and all qualified applicants will receive consideration for employment.
From recruiting, training, and hiring practices to selecting our subcontractors, we understand that diversity of all those involved in the construction process enhances our ability to deliver the best solutions to our customers. We hire the best and the brightest from across the country ‚Äì constructing a team of experts in architecture, design, engineering, project management, and business services.
A DAY IN THE LIFE:
Collaborate with internal business users to gather requirements and understand project objectives, and apply analytic insights
Create wireframes and other proofs of concepts to visualize data solutions
Iterate on prototypes based on feedback and requirements, ensuring alignment with project goals
Work closely with stakeholders across departments to develop and refine data-driven solutions
Develop and maintain dashboards and visualizations using tools such as Power BI, Tableau, and similar platforms
Utilize Microsoft Access, VBA, and commercial construction knowledge to enhance data processes and analysis
NECESSARY QUALIFICATIONS:
Bachelor's degree in Computer Science, Data Analytics, Engineering, or a related field
2-5 years of experience in data analytics or a related role
Proficiency in Python development for data manipulation and analysis
Ability to perform basic data engineering and warehousing tasks like accessing data through APIs, data cleaning and setting up ETL
Strong understanding of data structures and organization principles
Excellent communication skills, with the ability to articulate complex concepts to diverse audiences
Experience with Power BI, Tableau, or similar dashboarding tools preferred
Knowledge of Microsoft tools (Excel, Access, VBA), SQL, and commercial construction practices is a plus
Construction experience is a plus
Proven ability to effectively communicate with associates of all levels of the organization</t>
  </si>
  <si>
    <t>Data Analyst II</t>
  </si>
  <si>
    <t>https://www.indeed.com/rc/clk?jk=1d2c036d95397c2f&amp;bb=-vRwgfRx9vzf9UJBFBOxievjUGzsrdf37UlfIHVaR6g0yq5yllJ1VK_XQH7Kw6rm6uswLyScLMBy-focHsIB-FFBGF91cku7DKo9VSGA-cmVp_9Zazq4ZA%3D%3D&amp;xkcb=SoAb67M3CDXtcjWaYx0PbzkdCdPP&amp;fccid=d31c26f816e76796&amp;vjs=3</t>
  </si>
  <si>
    <t>SelectQuote, Inc.</t>
  </si>
  <si>
    <t>Company Overview:
More than 35 years ago, SelectQuote was founded on one core promise: to help our customers protect the people they value most. We pioneered the way consumers shopped for term life insurance, and now, we also help people find home insurance, auto insurance, senior health insurance and more. Our quick and easy process saves consumers both time and money, and today, more than 2 million families trust us to help them with their insurance needs.
But what truly sets us apart is our people, and the opportunities to grow your career with SelectQuote are unmatched.
About the Role:
Job Summary:
The Data Analyst II role is responsible for the execution of all reporting needs for a rapidly growing team. As a Data Analyst II for SelectQuote, you will work closely with both internal team members along with members of other departments to develop and analyze metrics that will be used to achieve performance targets for a multimillion-dollar division, including both operational and financial measures. This is a data driven role in which the analysis will drive company decisions, and provide the opportunity to have an immediate impact on the business‚Äô performance.
Supervisory Responsibilities:
This position has no direct supervisory responsibilities.
Essential Duties and Responsibilities:
Develop detailed, quantitative analysis work associated while developing meaningful insights into business performance
Standardize and maintain metrics for dashboard tools and other reporting interfaces
Analyze/develop/optimize SQL Stored Procedures and Views
Provide variance and impact analyses of lead generation, cost, revenue and contribution margin
Collaborate closely with internal operations team members to develop ad hoc reporting as needed to ensure each team has the data needed to hit KPI targets
Collaborate with members of Sales, Finance, Operations and Accounting departments
Collaborate with the Data Science and Business Intelligence groups
Skills/Abilities:
Excellent written and oral communication skills.
High level of self-motivation; ability to accomplish goals independently.
Articulate and well-spoken; strong interpersonal, communication and presentation skills.
Strong analytical and detail-oriented aptitude; a high degree of accuracy is required.
Fast learner who is career-minded and seeks additional responsibility as earned
Education and Experience:
Bachelor's Degree in Finance, Data Analytics, Data Science, Mathematics, Statistics, Business Administration or related field or equivalent years of experience required
Strong proficiency with SQL ‚Äì 3+ years of experience.
Skilled with Microsoft Office, including Excel and PowerPoint
Ability to work in a fast-paced environment managing multiple projects, multiple channels and segments simultaneously in a cross-functional team
Certificates/Licenses/Registration
N/A
Financial Responsibilities (budget revenue)
This position has no budget responsibility, authority and/or level of control.
Physical Requirements:
Work is performed indoors with potential for exposure to safety and health hazards related to office work.
Could periodically travel to other office and operational sites.
The noise level in the work environment is usually moderate.
Prolonged periods of sitting at a desk and working on a computer.
SelectQuote Core Values:
Service: We create positive customer experiences.
Entrepreneurship: We create innovate &amp; take risks.
Leadership: We build &amp; invest in high-performing teams.
Empowerment: We embrace a changing environment.
Courage: We challenge the status quo &amp; drive continuous improvement.
Teamwork: We help support &amp; celebrate each other.
Disclaimer: The above statements are intended to describe the general nature and level of work being performed by people assigned to this job. They are not intended to be construed as an exhaustive list of all responsibilities, duties and skills required.</t>
  </si>
  <si>
    <t>HR Data and Compensation Analyst</t>
  </si>
  <si>
    <t>https://www.indeed.com/rc/clk?jk=3a9f0e84a6be03e1&amp;bb=-vRwgfRx9vzf9UJBFBOxiWICXpb-M2X4XNonwivJskJa2PHH0iTVmpucFXUs0SII0gGfhCBwoe9pFUQ2zzx-nFJsDgiH6VPWrSV5olUUTWY%3D&amp;xkcb=SoCv67M3CDXtcjWaYx0ObzkdCdPP&amp;fccid=ae6d66a77551b4d6&amp;vjs=3</t>
  </si>
  <si>
    <t>Presbyterian Homes</t>
  </si>
  <si>
    <t>Skokie, IL 60077</t>
  </si>
  <si>
    <t>Join the Westminster Place Team! We are an independent, non-profit senior living care organization offering full continuum of care from independent and assisted living to skilled nursing and memory care at four luxury retirement communities. Presbyterian Homes has achieved national recognition and accreditation for senior living leadership and expertise. We were established in 1904 and have an excellent reputation for providing a wide range of living options to seniors to live every day as they wish. Our team members have consistently rated Presbyterian Homes as a great workplace in confidential engagement surveys.
The HR Data and Compensation Analyst reports to the VP of Human Resources to support the development and implementation of programs and systems to improve all HR analytic, reporting, and compensation processes. The role will be directly responsible for the administration of compensation programs to include, analysis, research, assistance with establishing and maintaining competitive pay structures and other compensation programs as assigned. In addition, the role will support the VP of Human Resources in providing direct support to corporate and community leadership on analytics and reporting related to HR initiatives. The individual will work collaboratively with all members of the Human Resources Team at the corporate office and at the communities.
Essential Functions
1. Compensation Management
Administers organization-wide compensation processes (including annual merit adjustment, market adjustments, leadership incentive awards, employee bonuses, incentives and recognition rewards)
Advises managers and HR team members proactively on recommended compensation actions using established structures and guidelines for competitive market adjustments, promotions, transfers, retaining talent and attracting new hires
Provides guidance on evaluation of new or revised positions and recommends changes (salary grade, position title or FSLA classification)
Initiates and executes annual executive compensation rfp and review to be presented with VP of Human Resources to governance/compensation committee
Works with Finance Department to properly project/budget for compensation adjustments into a given fiscal year budget
2. HR Management Programs and Systems
Supports the VP, Human Resources, HR Director and HR Senior Manager in the ongoing evaluation of talent management programs
Supports the streamlining of talent management systems and processes and support development and implementation of enhanced recruiting, onboarding, orientation, performance management, engagement, retention, development, benefits, worker‚Äôs compensation, rewards and recognition and other HR programs
Researches and recommends new ideas and best practices based on agency assessments, surveys and executive feedback
Develops and implements special HR projects
Partners with the Business Systems Analyst in IT to ensure that HR systems (HRIS, ATS, Engagement/Recognition and other systems as needed) are utilized efficiently to support talent management programs and takes on direct responsibility for data integrity and management reporting
Provides communications that support Human Resources and the promotion of talent management programs
Manages Human Resources Budget and works with Corporate HR Director to input, provide recommendations, and process the annual HR Budget. Provides financial reports and updates to VP and Director on YTD spending/trends
3. Geneva Foundation Liaison
Works with Geneva Foundation to gather foundation utilization reports for HR reporting including providing data on New Hop Scholarship Utilization and expenses
Collaborates with Foundation personnel to integrate information from GF servers to HRIS system to keep track of new hope scholars for PH career growth
Serves as committee member on Emergency Need Fund Committee
Ensures that HR Department is moving forward on initiatives that grants have been given to organization for staff enhancements
4. Data Analytics
Manages reporting in Excel and HRIS systems including retention, turnover, time to fill, referrals, candidate sourcing, open positions, employee engagement, cost per hire, benefits, worker‚Äôs compensation, and utilization metrics
Develops and manages HR dashboards and other tools and management reports
Proactively develops and leads HR programs to address any negative retention trends and promote positive trends
Partners with Finance/Accounting in working on corporate strategic initiatives related to financial success for departments and organization
Expert on all HR platforms related to data analytics for the department (ATS, Worker‚Äôs Compensation, HRIS, LMS, etc.)
Assists Benefits Manager with data input to carriers, vendors, and HRIS platform during annual Benefit Open Enrollment Process.
Other Duties and Responsibilities
Develop and deliver both oral and written presentations
Other duties as assigned
Skills/Qualifications
A bachelor‚Äôs in Human Resources or related field is required.
3-5 years‚Äô experience in human resources and/or program development.
PHR or SHRM-CP preferred
Experience in analytics, reporting and dashboards.
Experience within Chicagoland region and a deep understanding of the Aging Services field preferred
Not-For-Profit experience is a plus
Compensation Certification is a plus
Benefits:
Health Insurance: PPO &amp; High Deductible plans
Dental insurance: PPO plans
Vision plan
Long-term and short-term Disability plan
Confidential employee assistance program
Generous Paid Time Off/PTO plan. It is a plan that rolls over year to year.
403(b) retirement plan with employer match and baseline
Scholarship programs including Tuition reimbursement.
IndeedHP
Location: Presbyterian Homes ¬∑ Human Resources Department
Schedule: Full Time, 1st, M-F Normal Business hours</t>
  </si>
  <si>
    <t>https://www.indeed.com/rc/clk?jk=f91b8d5ed00c2e63&amp;bb=-vRwgfRx9vzf9UJBFBOxiRd313MG8JBdLwtu1jnkMpQKEZlaj8XtpiD74ZyGyuzywlVR8cv6bpIRQBZ9q641CZepTwfHlnhffc9-J4VAHYLwI40xRU0QtA%3D%3D&amp;xkcb=SoAy67M3CDXtcjWaYx0NbzkdCdPP&amp;fccid=4ed80f3a97849f22&amp;vjs=3</t>
  </si>
  <si>
    <t>Disney</t>
  </si>
  <si>
    <t>Santa Monica, CA 
(Downtown/Third Street Promenade area)</t>
  </si>
  <si>
    <t>Data Analyst
Apply Later
Job ID
10075895
Location
Santa Monica, California, United States / New York, New York, United States
Business
Disney Direct to Consumer
Date posted
Mar. 08, 2024
Job Summary:
Disney‚Äôs Direct to Consumer Data team is seeking a Data Analyst who will be an outstanding addition to the Product &amp; Tech Analytics team. The team partners with other teams across the business to turn data into information, information into insights and insights into key business decisions that steer the strategic direction of the company. This position will support in designing innovative analytic approaches to test hypotheses, extract actionable insights by identifying patterns in structured and unstructured data, and develop recommendations to drive business performance. You will be supported by your manager as you get up to speed on the data, product, and business partners.
This role is for the User Experience (UX) Analytics team, which has historically focused on the Streaming Apps (D+, Hulu, Star+) and has done extensive work in understanding user navigation and pathing, determining the optimal ad load, audience sizing estimation using maturity rating settings, and recommending thresholds for episode completion that lead to positive user experiences.
Responsibilities
Help expand our product and tech analytical role across more of the Disney family properties through analyses and testing surrounding the user experience of both their sites and apps
Build analysis, data visualizations, and multi-functional reporting that provides critical support to the operations and decision-making of the organization
Help to advance the analytical capabilities of the business, collaborate in the design of diagnostic solutions, and deliver outstanding data insights and products
Develop metrics that describe the user behavior within the app to help contextualize performance for new features and surface areas
Use internal analytics and data visualization tools, SQL, and scripting languages to access and analyze multivariate data
Foster positive relationships and transparent dialogue with the business community and data colleagues
Provide analytics expertise to key business partners regarding data &amp; analytics questions, communicating insights to domain experts
Basic Qualifications
A bachelor's degree or higher in an analytical field or related field
Unbridled curiosity, high intellectual and analytical horsepower, and a passionate pursuit of analytics driven insights and business outcomes
At least 3 years of experience as an analyst in a data and analytics domain with proficient SQL, Python, or R skills for complex querying, advanced analysis, performance optimization, and working with data at scale
Experience with a data visualization tool like Tableau, Looker, QlikView, MicroStrategy, Plotly, etc.
Experience delivering end-to-end data-driven projects: taking them from vague requirements, to an impactful story, accessible across diverse audiences, and ultimately to a clear business outcome
Ability to build strong working relationships with teammates, business partners, and technical colleagues
Preferred Qualifications
Ability to identify and appropriately call out issues to leadership
Strong motivation and ability to learn from questions and experiences
Outstanding written and oral communication skills
Sense of humor
The hiring range for this position in New York, NY is $98,000 to $131,300 per year and in Santa Monica, CA is $93,400 to $125,200 per year. The base pay actually offered will take into account internal equity and also may vary depending on the candidate‚Äôs geographic region, job-related knowledge, skills, and experience among other factors. A bonus and/or long-term incentive units may be provided as part of the compensation package, in addition to the full range of medical, financial, and/or other benefits, dependent on the level and position offered.</t>
  </si>
  <si>
    <t>ETL Developer/Data Analyst</t>
  </si>
  <si>
    <t>https://www.indeed.com/rc/clk?jk=802db9496e027db2&amp;bb=-vRwgfRx9vzf9UJBFBOxiY_3j9hi5Jyj6Pzk5M1b-hRdwNxvjvEY2JpwyFcBNJ7XQRUWk2hlZ3gQtK29UBkaK6scLTGH-bZuHTBXz2dT-voI-Lzf-1Jqsw%3D%3D&amp;xkcb=SoCG67M3CDXtcjWaYx0MbzkdCdPP&amp;fccid=6102f7092bd4d286&amp;cmp=CADRE-GOVERNMENT-SOLUTIONS&amp;ti=ETL+Developer&amp;vjs=3</t>
  </si>
  <si>
    <t>CADRE GOVERNMENT SOLUTIONS</t>
  </si>
  <si>
    <t>As an ETL Operations and Data Analytics Engineer you‚Äôll be entrusted to design, implement, and maintain ETL processes ensuring data accuracy, and providing valuable insights for a monolithic global e-commerce system built in Ruby on Rails that will scale to 300 ETL flows interfacing with various financial institutions.
What You‚Äôll Do:
Design, develop, and maintain ETL processes to extract, transform, and load data from various sources.
Monitor and optimize ETL workflows to ensure data quality and performance.
Collaborate with cross-functional teams to gather and understand data requirements.
Optimize and tune ETL processes for performance and scalability.
Create and maintain documentation for ETL processes and data analytic solutions
Create and maintain data models to support reporting and analytics needs.
Utilize expert knowledge of Go, Python, SQL, git, JSON, YAML, CSV, and excel
Working knowledge and experience with Ruby, Bash, Argo CD/Workflow, Kubernetes (K8s), containers, GitHub actions, Linux, and AWS to enhance data operations.
Collaborate with DevOps teams to deploy ETL solutions efficiently in a Kubernetes environment using CI/CD pipelines.
Support and troubleshoot ETL processes and resolve any issues in a timely manner.
Perform data analytics, develop dashboards, and present actionable insights to stakeholders.
What You‚Äôll Need:
Expert knowledge of SQL, git, various data formats (JSON, YAML, csv), and excel.
Expert Python and Bash skills including OO techniques.
Proficiency in Ruby, Go, and other languages a plus.
Familiarity with Argo CD/Workflow, Kubernetes (K8s), containers, GitHub actions, Linux, and AWS is highly desirable.
Ability to work independently and as part of a team.
Strong proficiency in SQL and experience with MySQL or similar relational databases.
Must be able to interact with databases using raw-SQL.
Solid understanding of data modeling concepts and techniques.
Experience with Jaspersoft or similar reporting tools is preferred
What is Desirable:
These additional qualifications will further enhance your ability to excel in this role and contribute to our data analytics and ETL operations.
Familiarity with ELK (Elasticsearch, Logstash, Kibana) or OpenSearch for advanced log and data analysis.
Familiarity with Jasper Reports and BIRT
Familiarity with Apache Kafka for real-time data streaming and event-driven architectures.
Experience with relational databases such as PostgreSQL and MySQL for handling structured data.
Knowledge of Druid, an open-source analytics data store, and its integration into data pipelines.
Proficiency in Apache Superset for creating interactive and insightful data visualizations.
How We‚Äôll Support You:
Keeping people satisfied is no small undertaking. At CADRE, our commitment to supporting employees extends further than conventional benefits. While we offer competitive industry-standard packages, our focus goes beyond transactional care.
This is why we developed the CADRE Cares Program which encompasses a range of benefits and initiatives aimed at enhancing the overall well-being and job satisfaction of employees.
We want to support our employees at the times they need it the most. We envision unwavering commitment to our employees that sets a new standard for compassionate and impactful business practices.
CADRE Convoy Program: A dedicated support system designed to cater to your individual needs and enhance your overall well-being, no matter where you are.
CADRE Connect Program: A series of intentional touchpoints, events, and initiatives that promote open communication, and encourages continuous growth and development among its team members.
CADRE Compensation Program:
401k Safe Harbor Plans with matching &amp; immediate vesting
Medical, Dental, &amp; Vision Plans
Paid Time Off: Holidays, Vacation, Wellness, &amp; Personal Leave Plans
Continuing Education &amp; Training Budget
Office &amp; Technology Budget
Cell Phone Budget
Wellness &amp; Healthy Living Budget
Awards &amp; Bonuses
Profit Sharing Plans
Who We Are:
We‚Äôre more than a government contracting company. We‚Äôre a cadre, a specialized team finely honed in providing innovative solutions that meet the complex and evolving needs of government agencies. We strategically mobilize, manage, and maintain specialized cadres using our RO(M¬≥) model.
CADRE GOVERNMENT SOLUTIONS is an Equal Opportunity and Affirmative Action Employer. We welcome and encourage diversity in our workforce.
It is the policy of CADRE GOVERNMENT SOLUTIONS to provide equal employment opportunity to all employees and qualified applicants without regard to race, color, religion, national origin, sex, age, disability, pregnancy, sexual orientation, gender identity, genetic information, protected veteran status, or any other protected characteristic under federal, state, or local law.
Job Type: Full-time
Pay: From $125,000.00 per year
Benefits:
401(k)
401(k) matching
Dental insurance
Flexible schedule
Health insurance
Paid time off
Professional development assistance
Referral program
Tuition reimbursement
Vision insurance
Compensation package:
Weekly pay
Experience level:
10 years
Schedule:
8 hour shift
Monday to Friday
Work Location: Remote</t>
  </si>
  <si>
    <t>Junior Business Analyst / Data Analyst</t>
  </si>
  <si>
    <t>https://www.indeed.com/rc/clk?jk=0f7c4e1c3df756bf&amp;bb=-vRwgfRx9vzf9UJBFBOxie6UuSGxALjKSvXRPilpq5u1C-9nZRMOyiCfVATZiViqWz2ZufwFAVhGfLkyTU2cTNA95GSVnckBr3eOP6G2uZhEmvD8TRVRmQ%3D%3D&amp;xkcb=SoBv67M3CDXtcjWaYx0DbzkdCdPP&amp;fccid=8456b57e4d97ccb6&amp;cmp=TRESUME&amp;ti=Business+Analyst&amp;vjs=3</t>
  </si>
  <si>
    <t>TRESUME</t>
  </si>
  <si>
    <t>Ashburn, VA 20147</t>
  </si>
  <si>
    <t>Job description:
Perform requirement elicitation and document various levels of requirements from the business teams.
Perform Stakeholder Engagement and progress reporting with the PMO office.
Work on process mappings including business process flows and cross-functional diagrams (MS Visio).
Work with the technical team to provide specifications to the developers Assist the QA workflow including UAT testing.
Work on data requirements from the team. Tableau experience is a plus.
Minimum Qualifications:
Bachelor‚Äôs Degree/Master's Degree.
0-1 year of experience (preferred).
Strong oral/verbal and written communication skills.
Strong attention to detail.
Must have similar experience in the past.
We are proud to be an Equal Employment Opportunity and Affirmative Action Employer.
We do not discriminate based upon race, religion, color, national origin, gender (including pregnancy, childbirth, or related medical conditions), sexual orientation, gender identity, gender expression, age, status as protected veteran, status as an individual with a disability, or other applicable legally protected characteristics.
Job Type: Full-time
Pay: $25.00 - $27.00 per hour
Benefits:
Dental insurance
Health insurance
Life insurance
Professional development assistance
Visa sponsorship
Vision insurance
Schedule:
8 hour shift
Monday to Friday
Ability to Relocate:
Ashburn, VA 20147: Relocate before starting work (Required)
Work Location: In person</t>
  </si>
  <si>
    <t>Data Specialist</t>
  </si>
  <si>
    <t>https://www.indeed.com/rc/clk?jk=8205e9479d12b03a&amp;bb=-vRwgfRx9vzf9UJBFBOxiWtRebxyhQLo4Dw0h547DgtikV_FuIOXXR_MnE5VJyZlFvze0ohTJkYf9jL70okXMqT52UA_coOr7cYo5iPLkNYZUFCDNU5Fyg%3D%3D&amp;xkcb=SoDb67M3CDXtcjWaYx0CbzkdCdPP&amp;fccid=620da2e24c3dadf4&amp;cmp=Nudj-Health%2C-Inc.&amp;ti=Data+Specialist&amp;vjs=3</t>
  </si>
  <si>
    <t>Nudj Health</t>
  </si>
  <si>
    <t>Nudj Health is a unique lifestyle medicine company partnering with health providers to improve the wellness of their patients. We deliver integrated, continuous, and whole person care beyond the walls of the office using evidence-based therapies and interventions at the intersection of physical, mental, behavioral, and social health.
At Nudj, we believe it truly ‚Äútakes a village‚Äù and we have the technology and an innovative multi-disciplinary team of clinical and lifestyle experts including psychiatrists, care managers, wellness guides, dieticians, fitness coaches, and remote device specialists helping patients improve their health and well-being. Our patient centric model is designed to nudge patients from the comfort of their own homes, towards overall wellness, both mind and body, helping reduce the risk of future health issues.
Nudj is growing and evolving quickly. We are looking for dedicated and organized individuals who can be adaptable and flexible and thrive in a fast-paced environment.
Join a team of seasoned clinicians and experienced professionals who deeply care about making life-long connections with patients and redefining episodic disease care to true health care.
The Role
Under the supervision of the Director of Patient Device and Data Management, the Data Specialist is responsible for transferring large volumes of data into the Nudj database and keeping records current.
Duties &amp; Responsibilities
Transfer data from various Electronic Medical Records into Nudj database
Update Nudj database with new data as it becomes available
Create and manage spreadsheets with large amounts of data for internal reporting
Create new patient enrollment and lab orders and various EMRs
Ensure compliance with security requirements when transferring and updating data
Qualifications:
High School diploma or equivalent
At least 3 years of experience in Data Entry or equivalent
Strong knowledge of and experience in EMRs
Proficient in Excel and other Office products, and not afraid of new technologies
A bright, problem-solving mindset and attention to detail (health care is complex and each patient is unique)
Excellent time management, detail-oriented, highly organized, and the ability to work independently
Strong interest in healthcare
Welcomes a team-centric environment, with open feedback and learning
At Nudj Health, we:
Work remotely - our team members work and live all over the United States
Work-life Balance - PTO, 12 Paid Holidays
Create Opportunity Paths - Whether you want to continue working with patients, become a supervisor, obtain licensure in additional states, or more...we encourage and support that at Nudj
A Career, not just a job - Competitive pay with Benefits
Shared Purpose - Mission first mentality to make a daily positive impact in a patient‚Äôs life
Offer Support &amp; Trust - Mentoring, 1:1 Manager meetings, Team building events (yes, even virtually), and a Leadership team with extensive experience in healthcare
Job Type: Full-time
Pay: $20.00 per hour
Benefits:
401(k)
Dental insurance
Health insurance
Paid time off
Vision insurance
Schedule:
Monday to Friday
Application Question(s):
Are you willing to work Pacific Time zone schedule/hours?
Experience:
Microsoft Excel: 3 years (Required)
EMR: 2 years (Required)
healthcare setting: 2 years (Preferred)
Work Location: Remote</t>
  </si>
  <si>
    <t>https://www.indeed.com/rc/clk?jk=6a9d17102abeff52&amp;bb=-vRwgfRx9vzf9UJBFBOxifvlhvQ_GNvN7OgQZroMzV6zPfOHKYN8OtfjqOwr4TDImZrU7OA340XaQ_J-i0P09GAdDXsWuxI_clWSH6Zta-s%3D&amp;xkcb=SoBG67M3CDXtcjWaYx0BbzkdCdPP&amp;fccid=8077183a161ef0fd&amp;vjs=3</t>
  </si>
  <si>
    <t>New York University</t>
  </si>
  <si>
    <t>Hybrid remote in New York, NY 10012</t>
  </si>
  <si>
    <t>Position Summary:
NYU's Global Programs &amp; University Life organization is committed to being a welcoming campus community that reflects and enacts the values of inclusion, diversity, belonging, equity and accessibility that inform academic excellence. Employees in this organization are expected to contribute to diverse, equitable, inclusive and accessible learning and working environments for our students, staff, and faculty.
Under the direction of the Associate Director, Data &amp; Assessment, support and execute data and assessment needs of the Wasserman Center for Career Development. Design surveys and other data collection vehicles. Develop intelligence reports, presentations, and publications based on the data analysis conducted and provide creativity in dashboard design, problem solving, and analysis. Ensure deadlines for projects met within established time frames and maintain the center‚Äôs data reporting platforms. Liaise with stakeholders including faculty, university administrators and employers across NYU's global sites.
Qualifications:
Required Education:
Bachelor's Degree
Required Experience:
3+ years relevant experience in data and assessment, preferably within career services or human resources. Must have experience collecting, analyzing, and reporting on data and with project management.
Preferred Experience:
University experience preferred.
Required Skills, Knowledge and Abilities:
Excellent written and verbal communications skills, strong technical proficiency with data analysis and data management tools (e.g., Python, SQL, Tableau, Excel/Google Sheets), and application/survey tools (e.g., Google Forms, Qualtrics, or similar). Rigorous attention to detail and data ethics, intellectual curiosity and strong sense of project ownership with the ability to think proactively and take initiative. Collaborative, team-player who is excited to contribute to and learn from the rest of the team. The candidate should be excited about finding solutions to complex problems, and is a reliable figure for stakeholders. Must have knowledge on how to use Python data stack (e.g., Pandas, Jupyter, etc.), SQL, and/or Excel, various statistical tools and techniques, and Tableau to create standalone visualizations and dashboards. Demonstrate a strong track record of implementing internal process improvements, e.g., automating manual processes and optimizing data delivery.
Preferred Skills, Knowledge and Abilities:
Knowledge of Tableau dashboard and software. Knowledge of federal &amp; state regulations applicable to higher education. Knowledge of higher education, or nonprofit organization administration systems and rules &amp; regulations. Familiarity with AWS, Snowflake, statistical analysis a plus.
Additional Information:
In compliance with NYC's Pay Transparency Act, the annual base salary range for this position is USD $82,000.00 to USD $92,000.00. New York University considers factors such as (but not limited to) scope and responsibilities of the position, candidate's work experience, education/training, key skills, internal peer equity, as well as, market and organizational considerations when extending an offer. This pay range represents base pay only and excludes any additional items such as incentives, bonuses, clinical compensation, or other items.
NYU aims to be among the greenest urban campuses in the country and carbon neutral by 2040. Learn more at nyu.edu/nyugreen.
EOE/AA/Minorities/Females/Vet/Disabled/Sexual Orientation/Gender Identity</t>
  </si>
  <si>
    <t>https://www.indeed.com/rc/clk?jk=8617a718b942e2ba&amp;bb=-vRwgfRx9vzf9UJBFBOxiUxKBdZNDG3MV4UIH9rBtSBLC2WHFYF3v4sniKFjFCF32QkEXcOy3MZJh3sj8VrAAzo-tcbI4AS11s8lmRxZaTOT7pS_J_wdqQ%3D%3D&amp;xkcb=SoDy67M3CDXtcjWaYx0AbzkdCdPP&amp;fccid=49d21cbbdc34931d&amp;vjs=3</t>
  </si>
  <si>
    <t>Berkshire Hathaway GUARD Insurance Companies</t>
  </si>
  <si>
    <t>Wilkes-Barre, PA 18701 
(Downtown area)</t>
  </si>
  <si>
    <t>Overview:
Data Analyst
Berkshire Hathaway GUARD offers a collaborative company culture with outstanding benefits and competitive compensation. Our organization hiring and we‚Äôre looking for talented individuals to join our team and establish a rewarding career with us.
Our success is founded on our strong reputation, and we have received an A+ ‚ÄúSuperior‚Äù grade by the leading independent insurance rating organization. Backed by our ultimate parent company, Berkshire Hathaway Inc., our brand is founded upon trust, service, and innovation. If you‚Äôre looking for an employer with integrity and flexibility, keep reading to learn about our benefits and job openings.
Benefits:
Work life balance schedule
Hybrid work schedule: Three days in the office, two days from home
Generous vacation and sick time
Closed on all major holidays
Healthcare benefits begin on your first day of employment
401K with company match and profit sharing
Every 5 years employees receive a generous monetary award to be used toward a vacation!
Tuition reimbursement after six months of employment
Discover opportunities to advance your career
Be part of Berkshire Hathaway Inc., one of the world‚Äôs most admired companies
Responsibilities:
As a Data Analyst on our energetic team, your role is pivotal in converting raw data into meaningful insights, directly influencing our strategic decisions. Your day-to-day responsibilities involve engaging with diverse departments, gaining a deep understanding of their specific data requirements. This isn't just about crunching numbers; it's about crafting narratives from data that align with our goal to be the go-to choice for our agents. We're committed to offering a broad spectrum of property and casualty insurance solutions, a commitment backed by the financial robustness and ethical business practices of the Berkshire Hathaway Group.
Key Responsibilities:
Assist data product owners in defining and refining requirements for new data products.
Translate business needs into technical specifications for data products, ensuring they deliver meaningful insights and value.
Provide expertise in data analysis and visualization to enhance the functionality and impact of data products.
Manage and curate metadata to ensure that data is easily accessible, understandable, and usable for analysis.
Implement metadata standards and best practices to enhance data discoverability and usability.
Work with data governance teams to ensure metadata aligns with data quality, privacy, and compliance standards.
Develop and maintain comprehensive source-to-target mappings for data integration projects.
Ensure accurate translation of data from source systems to target databases, aligning with business logic and requirements.
Assist in data product design and develop data products that provide actionable insights, supporting strategic decision-making across the business.
Create documentation and guides for data sets and data products, making them accessible and understandable to a wide range of users.
Conduct training sessions and workshops to enhance data literacy across the organization.
Salary Range
$75,000.00-$145,000.00 USD
The annual base salary range posted represents a broad range of salaries around the U.S. and is subject to many factors including but not limited to credentials, education, experience, geographic location, job responsibilities, performance, skills and/or training.
Qualifications:
Bachelor's degree in Data Science, Statistics, Mathematics, Computer Science, or a related field.
Minimum of 2 years of experience in data analysis, preferably in the property and casualty insurance industry.
Proficiency in data analysis tools such as SQL, Metadata Management, Python, R, and BI tools like Tableau or Power BI.
Strong understanding of statistical analysis, predictive modeling, and data mining techniques.
Excellent communication skills with the ability to translate complex data into actionable insights.</t>
  </si>
  <si>
    <t>Analyst ‚Äì Data Transformation &amp; Customer Support</t>
  </si>
  <si>
    <t>https://www.indeed.com/rc/clk?jk=69b1b272b324cb54&amp;bb=-vRwgfRx9vzf9UJBFBOxiUtvpcEeo-EOysOoO_W6EpqzUcZD_rC9OQ-n81nn4D_PMG50vVO3uNkJMzHnXAxUflIKHAXwXmBBAJ0SbwWb3iY%3D&amp;xkcb=SoB867M3CDXtcjWaYx0HbzkdCdPP&amp;fccid=ce539689f60a1d1d&amp;vjs=3</t>
  </si>
  <si>
    <t>Dow Jones</t>
  </si>
  <si>
    <t>Job Description: About Our Organization:
Dow Jones is a global provider of news and business information, delivering content to consumers and organizations around the world across multiple formats, including print, digital, mobile and live events. Dow Jones has produced unrivaled quality content for more than 130 years and today has one of the world's largest news-gathering operations globally. It is home to leading publications and products including the flagship Wall Street Journal, America's largest newspaper by paid circulation; Barron's, MarketWatch, Mansion Global, Financial News, Investor's Business Daily, Factiva, Dow Jones Risk &amp; Compliance, Dow Jones Newswires, OPIS and Chemical Market Analytics. Dow Jones is a division of News Corp (Nasdaq: NWS, NWSA; ASX: NWS, NWSLV).
About the Team:
OPIS, a Dow Jones company, provides price transparency across the global fuel supply chain, including the Spot, Wholesale Rack and Retail markets. OPIS enables customers to buy and sell energy commodities with confidence with multi-platform access to accurate data, real-time news, powerful software and educational events. Our commitment to reliability is reinforced by personalized customer service and constant innovation. OPIS listens to what the energy community needs and responds with flexible and easy-to-use products. Navigating world fuel markets is complex ‚Äì OPIS makes it simpler.
About the Role:
As a Data Transformation/Customer Support Analyst on the OPIS Retail Data Quality Team, you will help manage the quality of retail fuel pricing and station data. You will work with fuel retailers and convenience store operators to provide the data and analytics that help them optimize their business operations to run more profitably and efficiently. You will also work with other industries that utilize OPIS data, such as connected cars and mobile app/web clients who display OPIS real-time retail fuel prices and station information directly to consumers. You will report to the Manager of Data Transformation.
You Will:
Maintain the data quality for retail fuels pricing, station, and amenities data across North America and Australia, eventually expanding globally
Run quality control processes to correct or eliminate incorrect or invalid data points according to OPIS methodology
Assist the retail business development and product development teams in data reliability goals
Provide sales support by creating historical data files, setting prospective clients up on trials of our services, and answering questions regarding data methodology and data quality
Continue the OPIS legacy of providing the highest-quality customer support in the industry
You Have:
At last 2 years' prior experience with data management and/or customer support
Advanced MS Excel proficiency
Working knowledge of data visualization/analytics tools such as Power BI or Tableau
Experience with SQL Server Management Studio, R, or Python (preferred)
Bachelor's degree in Business, Data Analytics, or Mathematics (preferred)
Availability to work from 9:30 AM to 6:30 PM Eastern Standard Time
Our Benefits
Comprehensive Healthcare Plans
Paid Time Off
Retirement Plans
Comprehensive Insurance Plans
Lifestyle programs &amp; Wellness Resources
Education Benefits
Family Care Benefits &amp; Caregiving Support
Commuter Transit Program
Subscription Discounts
Employee Referral Program
Learn more about all our US benefits
#LI-Hybrid
Reasonable accommodation: Dow Jones, Making Careers Newsworthy - We are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law.EEO/AA/M/F/Disabled/Vets. Dow Jones is committed to providing reasonable accommodation for qualified individuals with disabilities, in our job application and/or interview process. If you need assistance or accommodation in completing your application, due to a disability, email us at talentresourceteam@dowjones.com. Please put "Reasonable Accommodation" in the subject line and provide a brief description of the type of assistance you need. This inbox will not be monitored for application status updates.
Business Area: Dow Jones - OPIS
Job Category: Data Analytics/Warehousing &amp; Business Intelligence
Union Status:
Non-Union role
Pay Range: $40,000 - $160,000
We recognize that attracting the best talent is key to our strategy and success as a company.As a result, we aim for flexibility in structuring competitive compensation offers to ensure we are able to attract the best candidates.The quoted salary range represents our good faith estimate as to what our ideal candidates are likely to expect, and we tailor our offers within the range based on the selected candidate's experience, industry knowledge, location, technical and communication skills, and other factors that may prove relevant during the interview process.
Pay-for-performance is a key element in our strategy to attract, engage, and motivate talented people to do their best work. Similarly to salary, for bonus eligible roles, targets are set based on a variety of factors including competitive market practice.
For benefits eligible roles, in addition to cash compensation, the company provides a comprehensive and highly competitive benefits package, with a variety of physical health, retirement and savings, caregiving, emotional wellbeing, transportation, and other benefits, including "elective" benefits employees may select to best fit the needs and personal situations of our diverse workforce..
Since 1882, Dow Jones has been finding new ways to bring information to the world‚Äôs top business entities. Beginning as a niche news agency in an obscure Wall Street basement, Dow Jones has grown to be a worldwide news and information powerhouse, with prestigious brands including The Wall Street Journal, Dow Jones Newswires, Factiva, Barron‚Äôs, MarketWatch and Financial News.
This longevity and success is due to a relentless pursuit of accuracy, depth and innovation, enhanced by the wisdom of past experience and a solid grasp on the future ahead. More than its individual brands, Dow Jones is a modern gateway to intelligence, with innovative technology, advanced data feeds, integrated solutions, expert research, award-winning journalism and customizable apps and delivery systems to bring the information that matters most to customers, when and where they need it, every day.
If you are a current employee at Dow Jones, do not apply here. Please go to the Career section on your Workday homepage and view "Find Jobs - Dow Jones." Thank you.
Req ID: 41266</t>
  </si>
  <si>
    <t>https://www.indeed.com/rc/clk?jk=b0e60c39e6fe6480&amp;bb=-vRwgfRx9vzf9UJBFBOxiXIjTqErjuiv8CklDOQ4nZ0pGgb4crnPlT26dWCNlzG7JYyAp4Ruvi253FejMP5cLjcjD3XAzMAfCn35PiDfrIg%3D&amp;xkcb=SoDI67M3CDXtcjWaYx0GbzkdCdPP&amp;fccid=340e0ee64f3e419b&amp;vjs=3</t>
  </si>
  <si>
    <t>Vinfen</t>
  </si>
  <si>
    <t>Cambridge, MA 02141 
(Inman Square area)</t>
  </si>
  <si>
    <t>Schedule:Monday - Friday 9 am - 5 pm
Salary:$65,000 / year
Reporting to the Director of Performance Analytics &amp; Data Integrity the Senior Data Analyst will support Vinfen's Behavioral Health division and CBHC's efforts to develop and present analytic operational reports while also working to create, modify, and/or simplify operational process and procedures related to data integrity. The Senior Data Analyst is responsible for reporting out on all CBHC required data elements and/or quality measures.
The Senior Data Analyst also:
Develops and implements data collection processes, data analytics, and other strategies that
optimize efficiency and quality in data reporting.Leads data evaluation for Vinfen Behavioral Health division.
Participates in performance assessment processes and meetings.
Participates in performance improvement initiatives.
Works with clinic and care coordination staff to address areas identified as needing
improvement.
Provide ongoing reports on various measures to support VBH, for both internal and external
stakeholders.
Extracts data from complex systems and organizes the data into useful end products. Produces graphs, reports, charts, and other visual tools to communicate issues, trends, and/or solutions.
Participates in identifying quality and strategic metrics for the organization and creates and
maintains dashboards.
Contributes to the development and maintenance of reports for internal and external
performance measure reporting.
Provides training and support to employees related to data integrity and performance
measures, as needed.
Performs other duties as assigned
Why Vinfen?
We are committed to you! We offer great training, great benefits, career growth and job security!
Medical, Dental and Vision Insurance for employees working 30 hours or more
15 days of Vacation, 12 Paid Holidays, 10 Sick Days and 3 Personal Days per year (for employees scheduled for 20 hours or more)
Education Assistance and Tuition Remission Programs as well as innovative Student Loan Payment Programs. Employment with Vinfen counts toward your Public Student Loan Forgiveness eligibility
Professional Development programs including year-round online training courses and opportunities to earn CEUs
Retirement savings programs, including a fully funded, employer sponsored retirement plan and an employee funded 403 (b) plan
Company paid Life, Accidental Death &amp; Dismemberment and Long-Term Disability Insurance
Voluntary Term, Whole Life, Accident and Critical Care Insurance
Flexible Spending Reimbursement Accounts (Health and Dependent care)
$500
- $1,000+ Employee Referral Bonuses with no annual cap!
Other generous benefits including discounted memberships, access to wellness programs and more!
About Us
Founded in 1977, for over 40 years Vinfen has been a leading nonprofit human services organization that "transforms lives" by building the capacity of individuals, families, organizations and communities to learn, thrive and achieve their goals. Vinfen supports thousands of adolescents and adults with psychiatric, developmental and behavioral disabilities at more than 200 sites with over 3,000 employees in eastern Massachusetts and Connecticut. www.vinfen.org/careers
Vinfen is an Equal Opportunity Employer. All qualified applicants will receive consideration for employment without regard to race, color, religion, sex, pregnancy, sexual orientation, gender identity, national origin, age, protected veteran status, or disability status.
Requirements:
Bachelor's Degree in human services or business management related fields of study required; Master's degree preferred. In some instances, experience may be substituted for academic training
Minimum of three to five years of data analysis in government, human services, health care, or similar not for profit industries preferred
Ability to work effectively in a team-oriented, collaborative environment
Excellent written, oral, and interpersonal communication skills
Ability to present ideas in a business-friendly and user-friendly language
Highly self-motivated, self-directed, and attentive to detail
Ability to think creatively, innovate, take initiative, and follow through even in circumstances
that are ambiguous
Strong presentation and interpersonal skills, including ability to interact with a wide range of
stakeholders including senior management
Strong Microsoft Office Skills including Excel, Power BI and video conferencing tools
Ability to manipulate spreadsheets for data analysis and reporting.
Prior experience and demonstrated knowledge of SQL
Proficiency in working with electronic health records as well as data management and statistical analysis software
Must be able to successfully pass a CORI, employment verification, reference check, and education check.</t>
  </si>
  <si>
    <t>https://www.indeed.com/rc/clk?jk=2de9b5f163ddaecf&amp;bb=-vRwgfRx9vzf9UJBFBOxifDsx-gNXdTvTpRxPtB296WIjXNnWqsg0WHWd89JOFM6bjHGy6C4118mngrFnn_mjdcUK-jKgfTMT0RqYU2DP79ve1spbNBPPQ%3D%3D&amp;xkcb=SoBV67M3CDXtcjWaYx0FbzkdCdPP&amp;fccid=5e23a51d96aba095&amp;vjs=3</t>
  </si>
  <si>
    <t>Kaiser Family Foundation</t>
  </si>
  <si>
    <t>Hybrid remote in Washington, DC 20005</t>
  </si>
  <si>
    <t>Position Summary:
KFF is the independent source of health policy research, polling, and news. Our mission is to fill the need for trusted information on national health issues. KFF is a nonprofit and nonpartisan organization.
KFF is seeking a Data Analyst to work jointly with the Program on Medicaid and the Uninsured and Program on Medicare Policy - both part of the Health Policy program area at KFF - on issues affecting individuals dually eligible for Medicare and Medicaid. The analyst will be responsible for developing and carrying out research projects using assessment data from home health agencies and nursing facilities that participate in Medicaid or Medicare. Qualified applicants will demonstrate strong analytic skills, experience working with large data sets, and a genuine interest in issues facing people who need long-term care. Applicants should be enthusiastic about the work conducted by KFF and interested in joining a team dedicated to the unique operating style and mission of KFF.
Health Policy is one of three major KFF operating programs, along with Polling and Survey Research, and KFF Health News, a critical part of KFF‚Äôs mission.
Principal Duties and Responsibilities:
Build, manage, and analyze datasets to support work examining issues affecting individuals who are dually eligible for Medicare and Medicaid. This includes using research identifiable files from the Centers for Medicare and Medicaid Services including at a minimum, the following files: Outcome and Assessment Information Set (OASIS), Transformed Medicaid Statistical Information System (T-MSIS), Medicare Beneficiary Summary File (MBSF), and Minimum Data Set (MDS).
Develop and conduct quantitative analysis to better understand the use of home- and community-based services among people who have Medicaid and Medicare.
Conceptualize and prepare creative data displays including figures, tables, interactives, and other data visualizations.
Assist in writing briefs to communicate findings from the quantitative analysis.
Minimum Desired Qualifications, Skills, and Experience:
Minimum of one to two years working with large datasets, preferably health care claims, surveys, or administrative data.
Proven ability to apply research methods and statistical and economic concepts to answer policy questions, as demonstrated by academic training or work experience.
Experience programming in SAS (preferred), SQL or R.
Ability to communicate complex quantitative information to non-technical audiences, including through the creation of figures and other graphics.
Strong written and oral communication skills.
Excellent attention to detail and organizational skills.
Strong interpersonal skills and demonstrated ability to work in a highly collaborative environment.
Authorization to work in the U.S.
This full-time position will be based in KFF‚Äôs Washington, DC office, located downtown near Metro Center. KFF is currently working a hybrid schedule and requires all staff to work in the office a minimum of two days a week.
Compensation
Salary is competitive and commensurate with experience and qualifications and includes an excellent benefits package.
The annual salary range for the Data Analyst position is between $83,200 and $92,000. Offers are based on the candidate's years of experience and KFF‚Äôs practice of upholding salary equity within the organization.
How to Apply
If this position is of interest to you, and you have the requisite experience and qualifications, please apply.
KFF has an efficient applicant review process and will contact candidates who have applied for this position and whose qualifications most closely fit the criteria for the job. No phone inquiries please.
KFF requires all employees to be up-to-date on their COVID-19 vaccinations.
It is the policy of KFF to actively promote a diverse and inclusive workplace in every respect, and to provide equal employment opportunities to all qualified applicants and employees in every phase of employment without regard to race, color, religion, national origin, gender, gender identity, gender expression, sexual orientation, age, marital status, disability, veteran status, political affiliation, arrest or conviction records, or other categories protected under the law.</t>
  </si>
  <si>
    <t>Sr. Data Analyst</t>
  </si>
  <si>
    <t>https://www.indeed.com/rc/clk?jk=389dedb253c9c70d&amp;bb=mniYkU--XwF-pfoZNHH_jly8hdOqveLP1ryuJKWC761nRgLrlRIMvVQI08Zyd13Olft1AKBnkex9COFzvI76psSbrNUWddU-Hd40tvLwAQv84kBvpVm-Rg%3D%3D&amp;xkcb=SoBf67M3CDX7w5QiIp0LbzkdCdPP&amp;fccid=43014b1412e0a7b6&amp;vjs=3</t>
  </si>
  <si>
    <t>Pinterest</t>
  </si>
  <si>
    <t>Remote in San Francisco, CA</t>
  </si>
  <si>
    <t>About Pinterest:
Millions of people across the world come to Pinterest to find new ideas every day. It's where they get inspiration, dream about new possibilities and plan for what matters most. Our mission is to help those people find their inspiration and create a life they love. In your role, you'll be challenged to take on work that upholds this mission and pushes Pinterest forward. You'll grow as a person and leader in your field, all the while helping Pinners make their lives better in the positive corner of the internet.
Creating a life you love also means finding a career that celebrates the unique perspectives and experiences that you bring. As you read through the expectations of the position, consider how your skills and experiences may complement the responsibilities of the role. We encourage you to think through your relevant and transferable skills from prior experiences.
Our new progressive work model is called PinFlex, a term that's uniquely Pinterest to describe our flexible approach to living and working. Visit our PinFlex landing page to learn more.
The Finance Operations and Analytics team sits at the intersection of our core data engineering teams, Finance, and Business Operations teams to enable high impact business analytics. As a member, you'll focus on implementing scalable systems and processes that provide metrics visibility for our senior leaders, enable business analysts to generate insights, and power our mission-critical reporting as a public company.
The successful candidate will have experience working with enterprise data warehouses, be passionate about empowering people to make data driven decisions, and be excited to liberate data through fast scalable datasets.
What you'll do:
Build scalable data assets (dashboards, underlying data models, and workflows) to unlock reliable and high velocity decision support that our customers provide to the rest of Pinterest
Collaborate with both central technical teams and business stakeholders bridging the gap between business problem and technical solution
Bring engineering rigor to various analytics initiatives by building scalable solutions and following SDLC best practices
Navigate bottlenecks, scales for efficiency, and optimizes for clarity for the team; proactively unblocks roadblocks on cross-functional coordination and org alignment issues Defines project scope for complex issues
What we're looking for:
Hands-on experience in principled data warehouse design, data visualization and data pipeline design and development
5+ years of hands-on experience with data platforms (Hadoop, Hive, Presto, Spark and Snowflake ) and with data visualization (Tableau) technologies
Expert-level proficiency in writing complex, highly-optimized SQL queries across large datasets
Working knowledge of Airflow and associated python data libraries (Pandas, NumPy, Matplotlib, etc.)
Demonstrated product owner mentality - proactively understanding customer pain points and delivering solutions
Strong ability to set and reset priorities - work independently
Bachelor's degree in Computer Science, Data Science, Statistics, or equivalent experience
Relocation Statement:
This position is not eligible for relocation assistance. Visit our PinFlex page to learn more about our working model.
#LI-RR2
#LI-REMOTE
At Pinterest we believe the workplace should be equitable, inclusive, and inspiring for every employee. In an effort to provide greater transparency, we are sharing the base salary range for this position. The position is also eligible for equity. Final salary is based on a number of factors including location, travel, relevant prior experience, or particular skills and expertise.
Information regarding the culture at Pinterest and benefits available for this position can be found here.
US based applicants only
$114,750‚Äî$236,000 USD
Our Commitment to Diversity:
Pinterest is an equal opportunity employer and makes employment decisions on the basis of merit. We want to have the best qualified people in every job. All qualified applicants will receive consideration for employment without regard to race, color, religion, sex, sexual orientation, gender identity, national origin, disability, protected veteran status, or any other characteristic under federal, state, or local law. We also consider qualified applicants regardless of criminal histories, consistent with legal requirements. If you require an accommodation during the job application process, please notify accessibility@pinterest.com for support.</t>
  </si>
  <si>
    <t>Agronomic Data Analyst</t>
  </si>
  <si>
    <t>https://www.indeed.com/rc/clk?jk=431c57d156d8821d&amp;bb=mniYkU--XwF-pfoZNHH_ji48ESVK1jCku6EazkEHqxP3XdTsLXRQG812ZD2CRgbtG_Jsr3ZDOX1kVwmj85jcqn8JIF4ne2NWskH8MT8xK7r0ZRVVGsmqrQ%3D%3D&amp;xkcb=SoDr67M3CDX7w5QiIp0KbzkdCdPP&amp;fccid=9d00507d8bb313b6&amp;vjs=3</t>
  </si>
  <si>
    <t>Land O'Lakes</t>
  </si>
  <si>
    <t>Remote in Arden Hills, MN</t>
  </si>
  <si>
    <t>Agronomic Data Analyst
We are seeking a talented and detail-oriented Data Analyst to support our CROPLAN Genetics and Seed Care development and marketing team. As a Data Analyst, you will play a crucial role in translating raw data into actionable insights, contributing to informed decision-making across both R&amp;D activities and external marketing efforts. In this role you will need strong analytic skills, a solid understanding of data management and visualization, and the ability to collaborate effectively with cross-functional teams.
This position is remote (virtual) and can be done from anywhere in the United States.
Collect, clean, and analyze large market-facing datasets to identify trends, patterns, and insights.
Develop and maintain dashboards and reports to present key findings to stakeholders.
Utilize data visualization tools effectively to develop market support collateral.
Collaborate with stakeholders to provide data-driven insights, data comparisons, and recommendations.
Perform data validation, quality assurance, and ensure data accuracy and integrity.
Collaborate with stakeholders to provide solutions around trial design, efficient data collection and process.
Support Winfield United biological testing platforms both in-field and controlled environments.
Stay updated on industry best practices and emerging trends in data analytics.
Tech stack: PRISM relational database, ESRI Arc Pro, R Shiny web applications, Python, Microsoft Power BI, PowerApps, data warehouses/lakes
Required Qualifications:
Bachelor‚Äôs degree in relevant field and 5+ years of relevant experience
Strong background in software development and database management
Skilled in data analysis
Expertise in building and maintaining relational databases, including SQL applications.
Strong communication skills and collaborative spirit.
Preferred qualifications:
General familiarity of the seed industry and crop protection products
Travel: 10%, quarterly trips to the corporate headquarters in Minneapolis/St Paul area.
Salary: $88,800-$133,200
About Land O'Lakes, Inc.
Join us and be part of a Fortune 250, farmer- and member-owned cooperative that is reimagining the business of food. We have been named a Top Workplace by Indeed and LinkedIn, and to the TIME 100 Most Influential Companies list.
We provide a broad portfolio of benefits to keep you and your family at your best. Land O'Lakes is Where Your Future Takes Root.
Land O'Lakes, Inc. is an Equal Opportunity Employer (EOE) M/F/Vets/Disabled. The company maintains a drug-free workforce, including post-employment substance abuse testing pursuant to a Drug and Alcohol Policy.
Neither Land O‚ÄôLakes, nor its search firms, will ever contact you and ask for confidential information over the phone or in email. If you receive a call or email like this, please do not provide the information being requested.</t>
  </si>
  <si>
    <t>Part-Time Data Analyst</t>
  </si>
  <si>
    <t>https://www.indeed.com/rc/clk?jk=985f3bb53fa1a4b7&amp;bb=mniYkU--XwF-pfoZNHH_jhc2XAnwW96y9JVYYnBJe_b9IGE7mMpXQJObLgl7UFVi7RKZmexuVaIJ_Bz0p625PuW0W-jZlmc3ZfBbxg9qnG8fV0F5TIPoPw%3D%3D&amp;xkcb=SoB267M3CDX7w5QiIp0JbzkdCdPP&amp;fccid=2ddeaa73f98afe03&amp;cmp=Penguin-CBD&amp;ti=Data+Analyst&amp;vjs=3</t>
  </si>
  <si>
    <t>Penguin CBD</t>
  </si>
  <si>
    <t>Job Title: Data Analyst
About Penguin:
Inspired by nature, Penguin CBD has established itself as a leader in the CBD space, delivering premium CBD products sourced from pesticide-free hemp in Oregon. Like penguins, we embody a cool, calm approach to life. Our meticulous process ensures top-quality through eco-conscious cultivation and advanced CO2 extraction, resulting in products packaged with care in our distinctive blue box. All our products are non-psychoactive, and we prioritize transparency, with third-party lab results available on our website, ensuring our customers feel comfortable, safe, and satisfied every step of the way‚Äîfrom the moment they confirm their purchase to the last drop they take from their bottle.
Join the success story at Penguin CBD, a leading brand in the CBD industry. Our premium, nature-inspired products have gained prominence, offering customers a cool, calm approach to life. As our company expands, we are looking for a skilled and enthusiastic Data Analyst to join our team and play a key role in our ongoing growth and success.
Job Description:
We are seeking a part-time Data Analyst to join our team remotely for 10-20 hours per week. As a Data Analyst, you will play a crucial role in analyzing various aspects of our business to drive informed decision-making and strategic planning.
Responsibilities:
Analyze customer data including Customer Cohort, Customer Lifetime Value, Returning Customer Rate, and Churn Rate.
Determine the required number of customers to acquire each month to achieve our 3-year goals, considering both subscription and one-time customers. Calculate necessary traffic to meet targets.
Evaluate Customer Acquisition Cost
Assess the average sales and profits generated from new clients in their first year.
Develop pricing strategies based on data analysis.
Benchmark metrics against other supplement/CBD subscription companies to identify best practices. (e.g., conversion rate, traffic, etc.)
Analyze data from various platforms including Shopify, Shopify Apps (Maxio/Skio, Reconvert, Smile, Lucky Orange), and Google Analytics 4.
Requirements:
Proven experience as a Data Analyst or similar role.
Proficiency in data analysis tools and techniques.
Strong analytical skills with the ability to interpret complex datasets.
Excellent communication and presentation skills.
Detail-oriented and self-motivated with the capacity to work independently, manage time efficiently, and prioritize tasks effectively in a remote work environment.
Familiarity with Shopify, Shopify Apps, and Google Analytics preferred.
What We Offer:
Competitive salary and performance-based incentives.
Remote work from anywhere in the world.
Work-life balance.
Opportunity to work with a dynamic and passionate team.
A positive and inclusive work culture.
Penguin CBD is an equal opportunity employer. We encourage applications from candidates of all backgrounds and experiences.
Job Type: Part-time
Pay: $10.00 - $30.00 per hour
Expected hours: 10 ‚Äì 20 per week
Experience:
Data analytics: 3 years (Required)
Work Location: Remote</t>
  </si>
  <si>
    <t>https://www.indeed.com/rc/clk?jk=5dc060a34073a8fe&amp;bb=mniYkU--XwF-pfoZNHH_jpEr7oNl2UY9ZA21x9KKBaMZmRmCGoYHdOWN5fNDQStEVEuhJ0YlDEdH3b-WLyy9fFQXQNkiy_QNB5g_tYIllxS8tqLcXg9YZw%3D%3D&amp;xkcb=SoDC67M3CDX7w5QiIp0IbzkdCdPP&amp;fccid=a73f62065ecb241c&amp;cmp=CareerUS-Solutions&amp;ti=Data+Analyst&amp;vjs=3</t>
  </si>
  <si>
    <t>CareerUS Solutions</t>
  </si>
  <si>
    <t>Job Summary:
We are seeking a skilled Data Analyst to join our team. As a Data Analyst, you will be responsible for collecting, analyzing, and interpreting complex data sets to provide valuable insights and support data-driven decision-making. The ideal candidate will have strong analytical skills, proficiency in SQL and Tableau, and the ability to work with large datasets.
Duties:
- Collect and analyze large datasets to identify trends, patterns, and insights
- Develop and implement data models, databases, data collection systems, and other strategies that optimize efficiency and quality
- Perform data cleansing and validation to ensure accuracy and integrity of data
- Create visualizations and reports using Tableau or other similar tools to present findings to stakeholders
- Collaborate with cross-functional teams to understand business requirements and provide analytical support
- Identify opportunities for process improvement and recommend solutions based on data analysis
- Stay up-to-date with industry trends and best practices in data analysis
Skills:
- Strong analytical skills with the ability to collect, organize, analyze, and disseminate significant amounts of information with attention to detail and accuracy
- Proficiency in SQL for querying databases and manipulating large datasets
- Experience with data visualization tools such as Tableau or similar software
- Knowledge of ETL (Extract, Transform, Load) processes for data integration
- Familiarity with database management systems (DBMS) such as SQL Server or Oracle
- Ability to analyze complex problems and develop innovative solutions
- Understanding of the Software Development Life Cycle (SDLC)
- Excellent communication skills with the ability to present complex information in a clear and concise manner
If you are a highly analytical individual who enjoys working with data to drive business decisions, we encourage you to apply for this position. We offer competitive compensation packages and opportunities for professional growth within our organization.
Job Type: Full-time
Pay: $54,730.34 - $65,911.80 per year
Compensation package:
Yearly pay
Experience level:
2 years
Schedule:
8 hour shift
Day shift
Monday to Friday
Work Location: Remote</t>
  </si>
  <si>
    <t>https://www.indeed.com/rc/clk?jk=7130debb23dd4c3c&amp;bb=mniYkU--XwF-pfoZNHH_jm6GuFQ22F0z70WqP7CXP37AysL7wtToU3tkef7ZA0OMd5hypbl1N39m7L16YSWcm9bv6XWQq74kovrpnCxp5pTvg5CU6oOmZg%3D%3D&amp;xkcb=SoBM67M3CDX7w5QiIp0PbzkdCdPP&amp;fccid=e8eb3c501603bf6d&amp;vjs=3</t>
  </si>
  <si>
    <t>Hard Rock Digital</t>
  </si>
  <si>
    <t>Hybrid remote</t>
  </si>
  <si>
    <t>What are we building?
Hard Rock Digital is a team focused on becoming the best online sportsbook, casino, and social casino company in the world. We‚Äôre building a team that resonates passion for learning, operating and building new products and technologies for millions of consumers. We care about each customer's interaction, experience, behavior, and insight and strive to ensure we‚Äôre always acting authentically.
Rooted in the kindred spirits of Hard Rock and the Seminole Tribe of Florida, the new Hard Rock Digital taps a brand known the world over as the leader in gaming, entertainment, and hospitality. We‚Äôre taking that foundation of success and bringing it to the digital space ‚Äî ready to join us?
What‚Äôs the position?
We are looking for a Data Analyst to join our quickly growing technology team in Austin, Tx. As a Data Analyst, you will be a central to ensuring the quality of our automated accounting and regulatory reporting data systems. The role requires an individual that's technically talented, able to comprehend and cross-reference multiple reports for accuracy, build audits both for data quality and report deliverability and work closely with the data team to diagnose and resolve any issues.
You will:
Be required to analyze multiple report types, across multiple jurisdictions to identify potential issues.
Work with various stakeholders to create new reports.
Define and implement both manual and automated data check protocols.
Work with the data engineer team to diagnose and investigate any irregularities.
Be exposed to cutting edge data engineering technologies like Snowflake and Databricks, with the potential to grow in your understanding and skill with these platforms
What we are looking for:
We are looking for an analyst who is willing to take initiative in ensure the highest quality data standards for our regulatory reporting and accounting systems. A good candidate understands the importance of financial reporting and is passionate the power of technology ensure accurate, reliable and timely delivery. A great candidate understands the long term value of automating reporting solutions, and has the skills and creativity to work with data engineers to bring that vision to life.
The ideal candidate will have:
Essential
Extensive experience with SQL (Snowflake) and Excel, Python is a plus
Experience working on financial reports, regulatory reports, or data audits
Experience in online sports betting or iGaming is a plus
Ability to translate internal and external reporting needs from SQL queries to audited and accurate reports in Excel / CSV
Strong written and verbal communication skills
Exacting attention to numerical detail
Desirable
Computer Science, Engineering, Management Information Systems, Mathematics, Finance, Accounting, Economics or a related field or equivalent work experience (3+ years)
Experience in:
Some knowledge of database orchestration technologies + ETL (Airflow, DBT, Databricks)
Working understanding of financial concepts and systems
Ability to recognize and diagnose potential errors or data inconsistencies between multiple reports
Working knowledge of how to automate audits and data quality checks
Some experience with Tableau, PowerBI or similar
Comfortable working with new systems and software, desire to be a product expert
Comfortable working with technical and non-technical stake holders to ensure reporting excellence
What‚Äôs in it for you?
We offer our employees more than just competitive compensation. Our team benefits include:
Competitive pay and benefits
Flexible vacation allowance
Flexible work from home or office hours
Startup culture backed by a secure, global brand
Opportunity to build products enjoyed by millions as part of a passionate team
Roster of Uniques
We care deeply about every interaction our customers have with us and trust and empower our staff to own and drive their experience. Our vision for our business and customers is built on fostering a diverse and inclusive work environment where regardless of background or beliefs you feel able to be authentic and bring all your talent into play. We want to celebrate you being you (we are an equal opportunities employer)</t>
  </si>
  <si>
    <t>https://www.indeed.com/rc/clk?jk=96daf5e549290a10&amp;bb=mniYkU--XwF-pfoZNHH_joMwRocQfFIW-ZZ3DbUaFC0gVz-K7yc2UUq7IXFSjTaiutaIUdr13gsufQ8EmkIL7-OFoPfbuy7i7x0p8Z9FKUw5fLAZEgtFtw%3D%3D&amp;xkcb=SoD467M3CDX7w5QiIp0ObzkdCdPP&amp;fccid=932481fa2e1b1ff5&amp;vjs=3</t>
  </si>
  <si>
    <t>Propel Together</t>
  </si>
  <si>
    <t>Job Overview
I am working with a pharmaceutical company who are looking for an additional experienced Data Analyst. They are a growing and dynamic team offering a supportive, trusting and transparent workplace. The business enjoy challenges in a fast pace environment. Your personal growth matters and you will be given plenty of opportunities to learn new technologies, practices and techniques. You will have a lot of opportunity to grow!
Job Description
You will be working as a Data Analyst as part of the PatientMetRx Engineering team. Responsibilities include analysing data for the product and sales team in order for them to engage with customers more and using data to help answer customer questions. In addition, you will be working with Machine Learning and Natural Language Processing specialists to conduct data and machine learning experiments. You will also be reporting directly to the Head of Engineering.
The company are looking for a naturally motivated, knowledgeable Data Analyst with experience in:
Creating complex TSQL to extract and analyse data
Some experience with programming ‚Äì e.g Python or equivalent languages and tools used in data science
Business analytics packages
Familiarity with digital health, medicines or electronic health data
If this role sounds of interest to you please get in touch!
Contact Details
[email protected]</t>
  </si>
  <si>
    <t>https://www.indeed.com/rc/clk?jk=e46064199874bd18&amp;bb=mniYkU--XwF-pfoZNHH_jlrt5L5xdSmFxc36iq4CP5ABQuNH0b4MJ-sS0Jq0srqa94VtOGg3BlhuEwZBqvASv7vVjMrt0jWOBE4Op_NSl9xnEG8iSVP4jw%3D%3D&amp;xkcb=SoBl67M3CDX7w5QiIp0NbzkdCdPP&amp;fccid=3b98171e4a0fd997&amp;vjs=3</t>
  </si>
  <si>
    <t>MUFG Bank, Ltd.</t>
  </si>
  <si>
    <t>Hybrid remote in Tampa, FL 33607</t>
  </si>
  <si>
    <t>Do you want your voice heard and your actions to count?
Discover your opportunity with Mitsubishi UFJ Financial Group (MUFG), the 7th largest financial group in the world. Across the globe, we‚Äôre 120,000 colleagues, striving to make a difference for every client, organization, and community we serve. We stand for our values, building long-term relationships, serving society, and fostering shared and sustainable growth for a better world.
With a vision to be the world‚Äôs most trusted financial group, it‚Äôs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The selected colleague will work at an MUFG office or client sites four days per week and work remotely one day. A member of our recruitment team will provide more details.
Major Responsibilities
Create new data analytics including the analysis of metrics and risk assessment results, where needed.
Identify opportunities to automate processes for compliance monitoring tool optimization and efficiencies Use statistical methods to analyze data and generate useful business reports.
Work with department managers to outline the specific data needs for each business method analysis project.
Qualifications
Bachelor's degree in Computer Science or a closely-related discipline
1-2 years of experience using SQL, ETL, Informatica, and Python
Financial industry experience is desirable.
Knowledge in business processes across line of business, as well as technology disciplines, is very important.
Experience working with high-performing teams in complex program execution.
Good understanding of waterfall and agile methods, stakeholder management, budget management, risk management, and operations
Ability to create and maintain relationships with a wide range of stakeholders.
Project management experience within a technology organization is desirable.
Hands on project management experience; track record of project go live implementations.
Technology infrastructure or application development experience is desirable.
A Basic to intermediate knowledge of data model theory, database design, structured query language (SQL), and related data warehousing practices
Experience with any BI tool- Preferably, Cognos and Tableau and their respective consumption of data is preferred.
Use of other data modeling tools will be considered with the core skill set SQL, Python (descriptive / predictive models), and Tableau Viz
Understand processes to ensure data lineage, consistency, integrity, and transparency.
Have experience with aspects of requirements analysis, traceability, and testing for enhancements and projects that are small, medium, or large in size and/or complexity.
Assist the Lead Analyst in performing day-to-day operational support activities.
Assist in the design and delivery of solutions that support the fundamental data and governance process
Understand and assist the lead in translating business needs into data models.
Assist in implementing data strategies, building data flows, and developing conceptual data models.
Create logical and physical data models using best practices to ensure high data quality and reduced redundancy.
Update logical and physical data models to support new and existing projects.
Maintain conceptual, logical, and physical data models along with corresponding metadata.
Perform reverse engineering of physical data models from databases and SQL scripts.
Evaluate data models and physical databases for variances and discrepancies.
Validate business data objects for accuracy and completeness.
Analyze data-related system integration challenges.
The typical base pay range for this role is between $75K - $95K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 For more information on our Total Rewards package, please click the link below.
MUFG Benefits Summary
The above statements are intended to describe the general nature and level of work being performed. They are not intended to be construed as an exhaustive list of all responsibilities duties and skills required of personnel so classified.
We are proud to be an Equal Opportunity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individual‚Äôs associates or relatives that is protected under applicable federal, state, or local law.</t>
  </si>
  <si>
    <t>https://www.indeed.com/rc/clk?jk=54b4b40b9b38f637&amp;bb=mniYkU--XwF-pfoZNHH_jhsAU1YzGAz2FH6l6k2fjFN-vt1qR--aHiJXlHpDsAq_slaWUJLS8bQE-Vicy9UMFTNnP1qBdkVbW6xSxwIeaay2KuC9ng6Pbg%3D%3D&amp;xkcb=SoDR67M3CDX7w5QiIp0MbzkdCdPP&amp;fccid=a0cb52b0fb3555b4&amp;vjs=3</t>
  </si>
  <si>
    <t>MUSC</t>
  </si>
  <si>
    <t>South Carolina</t>
  </si>
  <si>
    <t>Job Description Summary
The Data Analyst II reports to the System Executive Director of Case Management &amp; Care Transitions in support of MUHA‚Äôs healthcare missions. Under indirect supervision, the Data Analyst II provides a variety of operational, consultative, and collaborative functions within System Case Management in collaboration with Information Solutions. This position assists with the development, implementation, and maintenance of System Case Mangement analytics program supporting decision-making, strategy, performance improvement, and other key operational goals through valid, relevant, and quality decision-support reports, dashboards, and other analytic tools. Provides proactive and reactive support while maintaining a professional attitude and exhibiting excellent customer service skills. Participates in team and project meetings and provides input on intelligent solutions to improve efficiency.
Note: This position will provide administrative support.
Entity
Medical University Hospital Authority (MUHA)
Worker Type
Employee
Worker Sub-Type
Regular
Cost Center
CC004927 SYS - System Case Management
Pay Rate Type
Salary
Pay Grade
Health-27
Scheduled Weekly Hours
40
Work Shift
Day (United States of America)
Job Description
Experience:
Proven experience as a Healthcare Analyst or similar role.
Proven experience in Epic EHR.
Proficiency in data analysis tools, such as SQL, Excel, and data visualization tools.
Strong analytical and problem-solving skills.
Excellent communication and presentation abilities.
Knowledge of healthcare systems, processes, and regulations.
Job Responsibility:
Analyze and interpret healthcare data sets to identify trends, patterns, and opportunities for improvement.
Collaborate with cross-functional teams to gather and validate data, ensuring accuracy and completeness.
Utilize statistical methods and tools to extract actionable insights from large datasets.
Additional Job Description
Required Education: Bachelor‚Äôs degree in healthcare administration, data science, statistics, or related field.
Required Experience: 2 years of relevant work experience.
If you like working with energetic enthusiastic individuals, you will enjoy your career with us!
The Medical University of South Carolina is an Equal Opportunity Employer. MUSC does not discriminate on the basis of race, color, religion or belief, age, sex, national origin, gender identity, sexual orientation, disability, protected veteran status, family or parental status, or any other status protected by state laws and/or federal regulations. All qualified applicants are encouraged to apply and will receive consideration for employment based upon applicable qualifications, merit and business need.
Medical University of South Carolina participates in the federal E-Verify program to confirm the identity and employment authorization of all newly hired employees. For further information about the E-Verify program, please click here: http://www.uscis.gov/e-verify/employees</t>
  </si>
  <si>
    <t>https://www.indeed.com/rc/clk?jk=0a3e6a6a8d350810&amp;bb=mniYkU--XwF-pfoZNHH_jhj5iijL1QxE1CiVd6vd1puXQ8acerIZC5imc0Z461c_5kBnSOWDznyXn1M0ATtYyki4wkisfKNoMl9JQPQpc26ZDRsemrQyTQ%3D%3D&amp;xkcb=SoA467M3CDX7w5QiIp0DbzkdCdPP&amp;fccid=4d304820d11014cf&amp;cmp=SmartFox-Solutions&amp;ti=Data+Analyst&amp;vjs=3</t>
  </si>
  <si>
    <t>SmartFox Solutions</t>
  </si>
  <si>
    <t>Chicago, IL 60611 
(Near North area)</t>
  </si>
  <si>
    <t>Responsibilities:
Utilize AWS cloud infrastructure to design, develop, and maintain data analytics solutions.
Collaborate with cross-functional teams to gather requirements and translate them into scalable AWS-based solutions.
Perform data modeling, data transformation, and data visualization tasks using AWS services such as EC2, S3, EKS, OpenShift, Lambda, API Gateway, RDS, CFT, etc.
Implement best practices for data security, data governance, and data quality assurance within the AWS environment.
Optimize and fine-tune AWS resources to ensure high performance and cost efficiency.
Troubleshoot and resolve issues related to AWS infrastructure and data pipelines.
Stay updated on the latest AWS services and features to continuously enhance our data analytics capabilities.
Requirements:
Bachelor's degree in Computer Science, Information Technology, or related field.
Minimum of 3 years of hands-on experience working with AWS cloud services.
Strong understanding of AWS architecture principles and best practices.
Proficiency in using AWS services such as EC2, S3, EKS, OpenShift, Lambda, API Gateway, RDS, CFT, etc.
Experience with data analytics tools and technologies, including data modeling, ETL processes, and data visualization.
Familiarity with data security and compliance standards in the AWS cloud environment.
Excellent problem-solving skills and ability to troubleshoot complex issues.
Job Types: Full-time, Contract
Salary: $55.00 - $75.00 per hour
Expected hours: 40 per week
Experience level:
8 years
Schedule:
8 hour shift
Application Question(s):
Work Authorization?
Experience:
Data analytics: 9 years (Required)
Ability to Relocate:
Chicago, IL 60611: Relocate before starting work (Required)
Work Location: In person</t>
  </si>
  <si>
    <t>Business Data Analyst II</t>
  </si>
  <si>
    <t>https://www.indeed.com/rc/clk?jk=de47b505bb9ec2ee&amp;bb=mniYkU--XwF-pfoZNHH_jnRcU4JsezlidDtz3cgF9dQvA_tYJSASpUwKvVZ8EJeXU4ivgU7vT7Q-ZqF-0byS5GfzX1Egk_FnSgAQ_4xBHIb6WiGi-jwJTA%3D%3D&amp;xkcb=SoCM67M3CDX7w5QiIp0CbzkdCdPP&amp;fccid=5b8d10630cb111eb&amp;vjs=3</t>
  </si>
  <si>
    <t>DHL</t>
  </si>
  <si>
    <t>Livonia, MI 48152</t>
  </si>
  <si>
    <t>Business Data Analyst II
Are you a passionate leader looking for autonomy and exciting career possibilities? Do you take an energetic and resourceful approach to problem-solving while bringing innovative ideas and analytics to life on behalf of your team and your customers? Do you enjoy effectively translating requirements into an efficient process and/or system solution? If so, DHL Supply Chain has the opportunity for you.
Job Description
To apply knowledge and analytics to develop and communicate timely, accurate, and actionable insight to the business through the use of modeling, visualization, and optimization. Responsible for the reporting, analyzing, and predicting of operational processes, performance, and Key Performance Indicators. Communication with site leadership, operations, and finance on efficiency, customer requirements, account specific issues, and insight into to the business, operations, and customer.
Applies hindsight, insight, and foresight techniques to communicate complex findings and recommendations to influence others to take action
Uses knowledge of business and data structure to discover and/or anticipate problems where data can be used to solve the problem
Uses spreadsheets, databases, and relevant software to provide ongoing analysis of operational activities
Applies data visualization for discovery and timely insights to decrease Cycle Time to Action (CTA)
Assists site operations in identifying areas for improving service levels, reducing operational costs, and providing other operational enhancements
Supports account start-up analysis and/or report implementation as needed
Develop standardized and ad hoc site and/or customer reporting
Streamlines and/or automates internal and external reporting
May investigate and recommend new technologies and information systems
May conduct feasibility analyses on various processes and equipment to increase efficiency of operations
Partners with Finance to develop financial models to analyze productivity and payroll; calculates cost benefits and business impact and proposes solutions
Develops predictive models to help drive decision making
Designs, develops, and implements data gathering and reporting methods and procedures for Operations
Responsible for tracking, planning, analysis, and forecasting of storage capacities, inventory levels, equipment and/or labor requirements
Coordinates with Operations Systems group to ensure technical issues and problems are being identified, addressed, and resolved in a timely manner
May coordinate with ILD group on issues related to modeling customer solutions, including providing data and relevant insight for customer pursuits
Responsible for assisting finance and senior leadership in modeling yearly labor budget based on operational and profile changes
Required Education and Experience
Undergraduate degree in business, logistics, mathematics, statistics, related field, or equivalent experience, required
0-2 years of analytics experience, required
Our Organization has a business casual environment and focuses on teamwork, associate development, training, and continuous improvement. We offer competitive wages, excellent affordable insurance benefits (including health, dental, vision and life), 401K plan, paid vacation and holidays.
Our Organization is an equal opportunity employer.
Brand: DHL
Address: 38701 Seven Mile Rd Suite 345 Livonia, MI - 48152
Property Description: 9362 - Livonia MI NCRC
Property Number: 9362</t>
  </si>
  <si>
    <t>Nursing Excellence Data Analyst</t>
  </si>
  <si>
    <t>https://www.indeed.com/rc/clk?jk=9f39cfb4b80b43ee&amp;bb=mniYkU--XwF-pfoZNHH_joCs76dGVs93JoNdIWnvNpBwagzbim1I7bZ9CZCqDQlLre6H-Hbp0vWw2ZLimI7fnGxVHF1uKqgi7CVA4hClGX983i5TkGJkOQ%3D%3D&amp;xkcb=SoAR67M3CDX7w5QiIp0BbzkdCdPP&amp;fccid=7930bc31fcc666c4&amp;cmp=Tipton-Communications&amp;ti=Data+Analyst&amp;vjs=3</t>
  </si>
  <si>
    <t>Tipton Communications</t>
  </si>
  <si>
    <t>Job Summary:
Tipton Health is seeking a Nursing Excellence Data Analyst who will support Nursing leaders and their teams to drive nursing excellence and quality patient outcomes by providing targeted analysis and actionable insights. As part of our Data Services business, reporting directly to the Sr. Manager of Data Services, this role plays a pivotal part in supporting our clients on their pursuit of nursing excellence.
We are seeking an individual with a solid background in data analysis, adept project management skills, and a dedication to delivering top-tier results. As a Data Analyst, you will be responsible for analyzing and interpreting complex data sets to provide valuable insights and support data-driven decision-making. The ideal candidate will not only demonstrate proficiency in their field but also exhibit innovation and curiosity, foster collaboration, enjoy working with clients and team members, and possess a genuine passion for supporting nursing leaders and their teams.
The ideal candidate will have a strong analytical mindset, excellent problem-solving skills, and a passion for uncovering patterns and trends in data.
Responsibilities:
Collect, organize, and analyze large datasets using statistical techniques
Interpret data, analyze results, and provide actionable insights to stakeholders
- Identify trends, patterns, and correlations in complex datasets
- Collaborate with cross-functional teams to understand business needs and develop analytical solutions
Prepare nursing client data documents (quality and survey result data) for accreditation process
Support Tipton Health consultants and nursing clients with data and analysis needs.
Complete quality assurance testing of client‚Äôs documents to ensure error-free work.
Prepare and Present visualized data in charts, graphs and tables for both technical and non-technical audiences to facilitate consultant recommendations and nursing client decision-making.
Communicate with and present analytical results to clients at every level of the healthcare organization and within Tipton Health in a clear, concise, and engaging way.
Collaborate with other team members, departments, and stakeholders to successfully complete projects and achieve business objectives.
Demonstrate initiative to develop ways to help nursing clients solve problems, create better work environments and drive better patient outcomes.
Demonstrate agility, adaptability and a proactive approach to problem solving for clients and internal team members.
Perform ad-hoc analysis as requested by management
Qualifications:
Bachelor's degree in Business, Healthcare Infomatics, Nursing, Statistics, Computer Science, Nursing, or a related field
Proven experience as a Data Analyst or similar role
Strong knowledge of statistical analysis methods and tools
Proficiency in SQL preferred
Familiarity with database design principles
Advanced skills in Excel including VBA macros
Excellent problem-solving skills with the ability to think critically and analytically
Strong attention to detail and accuracy in data analysis
Experience with analytics tools such as Tableau or Power BI is a plus
We offer competitive compensation packages including benefits such as medical insurance, retirement plans, paid time off, professional development opportunities, and more. Join our team of talented professionals and contribute to our mission of leveraging data to drive better patient outcomes and advance nursing practice.
Note: This is a full-time position.
Job Type: Full-time
Pay: $65,000.00 - $75,000.00 per year
Benefits:
401(k)
AD&amp;D insurance
Cash balance pension plan
Dental insurance
Disability insurance
Health insurance
Health savings account
Life insurance
Paid holidays
Paid time off
Prescription drug insurance
Vision insurance
Work from home
Compensation package:
Bonus opportunities
Profit sharing
Experience level:
2 years
Schedule:
Monday to Friday
Work Location: Remote</t>
  </si>
  <si>
    <t>Client Data Operation Analyst</t>
  </si>
  <si>
    <t>https://www.indeed.com/rc/clk?jk=84a6775fa3e61755&amp;bb=mniYkU--XwF-pfoZNHH_jvNaX5TH6hXEf55f5FUMP1GXQpuMoH2jnT54nTUrpiUMT5rHrMXdxdc-nnyQt08Wu9cS7tPkJ_W6FcNO80xsNOijwItU9gJhrg%3D%3D&amp;xkcb=SoCl67M3CDX7w5QiIp0AbzkdCdPP&amp;fccid=035229327af06091&amp;vjs=3</t>
  </si>
  <si>
    <t>Truist Bank</t>
  </si>
  <si>
    <t>Wilson, NC 27893</t>
  </si>
  <si>
    <t>The position is described below. If you want to apply, click the Apply Now button at the top or bottom of this page. After you click Apply Now and complete your application, you'll be invited to create a profile, which will let you see your application status and any communications. If you already have a profile with us, you can log in to check status.
Need Help?
If you have a disability and need assistance with the application, you can request a reasonable accommodation. Send an email to Accessibility (accommodation requests only; other inquiries won't receive a response).
Regular or Temporary:
Regular
Language Fluency: English (Required)
Work Shift:
1st shift (United States of America)
Please review the following job description:
Research business unit data problems and provide recommendations of solutions. Actively resolve day-to-day needs of the business unit with a focus on the systems, processes and quality. Plan, research, write and edit a range of process maps and written documents including policies and standards, user guides and manuals, and training materials. Ensure all tasks are performed in a timely manner in order to meet processing schedules and service level agreements, while maintaining system integrity.
ESSENTIAL DUTIES AND RESPONSIBILITIES
Following is a summary of the essential functions for this job. Other duties may be performed, both major and minor, which are not mentioned below. Specific activities may change from time to time.
1. Monitors and analyzes operational processes to resolve known and potential problems and recommend change, as appropriate.
2. Identifies issues with business rules and processes; suggest solutions, as appropriate.
3. Maintains and suggests changes to policies, procedures and processing flows, while maintaining a comprehensive working knowledge to support the platforms and interfacing applications.
4. Partners closely with cross-functional teams to coordinate business rules that govern data quality, effectiveness, and scope of use through the development and fostering of a culture of mutual accountability for accuracy and operational excellence. Establishes and maintains strong working relationships with key business partners with special emphasis on business process owners, data owners and data custodians.
5. Stays up-to-date with corporate and platform operating policies and procedures in order to understand and assess the impact of recurring problems.
6. Recommends changes, as appropriate, to ensure they meet changing business unit conditions.
7. Coordinates system implementation and training that becomes necessary as a result of system or policy changes. Ensures all current and future data-related regulations are documented, monitored and adhered to.
QUALIFICATIONS
Required Qualifications:
The requirements listed below are representative of the knowledge, skill and/or ability required. Reasonable accommodations may be made to enable individuals with disabilities to perform the essential functions.
1. Associate's degree in a related field, seven years of experience in financial services industry, or equivalent education and related training or experience
Preferred Qualifications:
1. Bachelor's degree
2. Experience and knowledge of Client Information Systems
OTHER JOB REQUIREMENTS / WORKING CONDITIONS
Sitting
Constantly (More than 50% of the time)
Visual / Audio / Speaking
Able to access and interpret client information received from the computer and able to hear and speak with individuals in person and on the phone.
Manual Dexterity / Keyboarding
Able to work standard office equipment, including PC keyboard and mouse, copy/fax machines, and printers.
Availability
Able to work all hours scheduled, including overtime as directed by manager/supervisor and required by business need.
Travel
Minimal and up to 10%
General Description of Available Benefits for Eligible Employees of Truist Financial Corporation: All regular teammates (not temporary or contingent workers) working 20 hours or more per week are eligible for benefits, though eligibility for specific benefits may be determined by the division of Truist offering the position. Truist offers medical, dental, vision, life insurance, disability, accidental death and dismemberment, tax-preferred savings accounts, and a 401k plan to teammates. Teammates also receive no less than 10 days of vacation (prorated based on date of hire and by full-time or part-time status) during their first year of employment, along with 10 sick days (also prorated), and paid holidays. For more details on Truist‚Äôs generous benefit plans, please visit our Benefits site. Depending on the position and division, this job may also be eligible for Truist‚Äôs defined benefit pension plan, restricted stock units, and/or a deferred compensation plan. As you advance through the hiring process, you will also learn more about the specific benefits available for any non-temporary position for which you apply, based on full-time or part-time status, position, and division of work.
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t>
  </si>
  <si>
    <t>(5) Data Analyst / Data Scientist</t>
  </si>
  <si>
    <t>https://www.indeed.com/rc/clk?jk=98aba3bf29879d59&amp;bb=mniYkU--XwF-pfoZNHH_juK9tcyNko_MzQA5onqYnneKklkHGnTjtEcKE7l3EUqFwd_QTMGGf7GVoHqWSrW3ARXOzagnKUtxyDGu6b_XcW7mzCTCp3RSwg%3D%3D&amp;xkcb=SoAr67M3CDX7w5QiIp0HbzkdCdPP&amp;fccid=acfaa464fb995fc7&amp;vjs=3</t>
  </si>
  <si>
    <t>TRA'BIAN ENTERPRISES</t>
  </si>
  <si>
    <t>Location: 100% Remote
Position Type: Contract
Position Term: 6 Months to 1 Year
Skills:
For initial chatbot development ‚Äì
Experience analyzing call logs, online-chat transcripts,
Experience with web and mobile usage to determine a prioritized list of suggested intents to create.
Once the chatbot is created ‚Äì will uses analytics data from Watson Assistant to provide insights into overall Bot performance and areas of improvement.</t>
  </si>
  <si>
    <t>https://www.indeed.com/rc/clk?jk=f808fda8421a5709&amp;bb=mniYkU--XwF-pfoZNHH_jjqZ89N36Q9wef2U0B39DLnGmcC-M32JW433RH14I6EuyBO14MvMVUitevowzZBIQ9rkam6yGNhi2ShwN9gPMjdjIKaWsOXhRQ%3D%3D&amp;xkcb=SoCf67M3CDX7w5QiIp0GbzkdCdPP&amp;fccid=997f29ed216ac6b2&amp;cmp=Openmind-Technologies&amp;ti=Data+Analyst&amp;vjs=3</t>
  </si>
  <si>
    <t>Openmind Technologies</t>
  </si>
  <si>
    <t>We are looking for a Tableau Data Analyst with strong Tableau development experience.
Skills required:
¬∑ 10+ years' experience in assembling, querying large, complex sets of data that meet business requirements.
¬∑ Ability to define the business metrics and KPIs, develop timely insights on their trends and provide recommendations to business partners.
¬∑ Deep Experience in scripting languages such as SQL, and Cloud database experience such as Snowflake, Redshift, etc. to facilitate rapid analysis and dissemination of key data.
¬∑ Have strong analytics and data analysis skills, and be able to communicate complex data in an easy-to-understand manner.
¬∑ Review multiple structured/unstructured data sources, compile and build structure data sets to run SQL queries and visualize on dashboards/actionable insights.
¬∑ Operate in a fast-moving environment, make quick data driven product and customer backed decisions and execute to deliver outcomes.
¬∑ Experience identifying and solving issues concerning data management to improve data quality, and clean, prepare and optimize data for ingestion and consumption.
¬∑ Work with internal and external stakeholders to assist with data-related technical issues and support data infrastructure needs.
¬∑ Bachelor's Degree in Computer Science, Information Technology, Computer Engineering, or related IT discipline; or equivalent experience.
Responsibilities:
¬∑ Gather business requirements, determine data and reporting insights and findings to deliver dataset (from Snowflake datawarehouse data) to executives and cross functional teams.
¬∑ Develop multiple complex SQL queries and views (pulling from complex, multiple data sources, synthesizing and formatting to prepare for distribution to stakeholders)
¬∑ Design data analysis to achieve business objectives, process data, analyze data, write clear and concise data findings and tailor communications to specific audiences.
¬∑ Create reports to present data analysis using data visualization tools such as Tableau
¬∑ Desirable - Experience working for a SaaS security company and building SaaS metrics is preferred.
Job Type: Contract
Salary: From $60.00 per hour
Expected hours: 40 per week
Experience level:
10 years
9 years
Schedule:
8 hour shift
Experience:
SQL: 10 years (Required)
Data analysis skills: 10 years (Required)
Work Location: Remote</t>
  </si>
  <si>
    <t>https://www.indeed.com/rc/clk?jk=0d484af628210ecb&amp;bb=mniYkU--XwF-pfoZNHH_juVs72ATrr1ZIihBZbs2pu4cgNJFrpUJ_U-kI4lXmGLFBSE2IQx_laa4NkRiZ3_NH5ioqqqX7o0rT337jJTsdtHe-wBwTFfKWQ%3D%3D&amp;xkcb=SoAC67M3CDX7w5QiIp0FbzkdCdPP&amp;fccid=d28b446181f5445a&amp;cmp=OrangePeople&amp;ti=Senior+Data+Analyst&amp;vjs=3</t>
  </si>
  <si>
    <t>OrangePeople</t>
  </si>
  <si>
    <t>Remote in Austin, TX</t>
  </si>
  <si>
    <t>We are looking for an experienced professional to join our Partner Investment team‚Äôs. In this role, you will work with multiple teams from Sales, Product, Partnerships, Data Science, Operations and other cross-functional groups such as Finance and Legal.
Responsibilities:
Evaluate and guide deal proposals and drive efficient processes for teams to develop and execute effective incentive programs.
Develop business frameworks, source and analyze data, provide analytical insights, track and report on progress as needed.
Provide operational structure and rigor to the various incentive programs as needed.
Work closely with cross-functional teams to align resources across the company to best support and scale joint business partnerships, driving recommendations through to implementation.
Develop strong collaborative relationships with key stakeholders across the company.
Requirements:
BA or BS degree.
5+ years of experience.
Distinctive problem solving and analysis skills, ability to solve complex and diverse business problems (commercial, operational, financial).
Outstanding analytical, presentation and communication skills and ability to influence across various levels of management.
Solutions and details-oriented with strong business acumen.
Benefits:
401(k).
Dental Insurance.
Health insurance.
Vision insurance.
We are an equal opportunity employer and value diversity, equality, inclusion, and respect for people.
The salary will be determined based on several factors including, but not limited to, location, relevant education, qualifications, experience, technical skills, and business needs.
Additional Responsibilities:
Participate in OrangePeople monthly team meetings, and participate in team-building efforts.
Contribute to OrangePeople technical discussions, peer reviews, etc.
Contribute content and collaborate via the OP-Wiki/Knowledge Base.
Provide status reports to OP Account Management as requested.
About us:
OrangePeople is an Enterprise Architecture and Project Management solutions company. Our most valuable asset is our people: dynamic, creative thinkers, who are passionate about doing quality work. As a member of the OrangePeople team, you will have access to industry-leading consulting practices, strategies &amp; and technologies, innovative training &amp; and education. An ideal Orange Person is a technology leader with a proven track record of technical achievements and a strong process/methodology orientation.
Job Type: Contract
Pay: $40.00 - $47.00 per hour
Benefits:
401(k)
Dental insurance
Health insurance
Vision insurance
Schedule:
8 hour shift
Application Question(s):
Do you require sponsorship for this role?
Do you have negotiation and Business Development skills?
Do you have advanced SQL skills?
Do you have experience in Project Management?
Work Location: Remote</t>
  </si>
  <si>
    <t>Scientific Data Analyst</t>
  </si>
  <si>
    <t>https://www.indeed.com/rc/clk?jk=5e39da6a0de99059&amp;bb=0TZN0TRl_x1Bh_-NyVmz_JWOSmw8N9WPKFiKGmsRu2V6k4MxzL1RLpuXlucDl94dplXEiI7DevzWpD50IYLOOlOL7NM9wTqulVDLBySSuElO1xo1JwiZKg%3D%3D&amp;xkcb=SoB867M3CDoKooxylh0JbzkdCdPP&amp;fccid=e370394a608927d2&amp;vjs=3</t>
  </si>
  <si>
    <t>University of Colorado Boulder</t>
  </si>
  <si>
    <t>Boulder, CO 80309 
(Colorado University area)</t>
  </si>
  <si>
    <t>Requisition Number:
55482
Location:
Boulder, Colorado
City
Boulder
State
Colorado
Employment Type:
Research Faculty
Schedule:
Full-Time
Posting Close Date:
20-Apr-2024
Date Posted:
22-Mar-2024
Job Summary
The Space Plasma Group at the University of Colorado‚Äôs Laboratory for Atmospheric and Space Physics (LASP) is seeking a Scientific Data Analyst to support ongoing space plasma physics research. We will consider candidates for this position who have a bachelor‚Äôs or master‚Äôs degree as their highest degree. Bachelor‚Äôs or master‚Äôs degree holders must demonstrate substantial experience with space plasma data analysis.
The CU/LASP Space Plasma Group conducts a diverse research program encompassing instrumentation, data analysis, simulation, and theoretical studies of space plasma physics in a variety of environments, including planetary magnetospheres and ionospheres as well as the solar wind.
The University of Colorado Boulder is committed to building a culturally diverse community of faculty, staff, and students dedicated to contributing to an inclusive campus environment. We are an Equal Opportunity employer, including veterans and individuals with disabilities.
Who We Are
LASP is a world-renowned space science research institute at the University of Colorado Boulder. CU receives more NASA funding than any public university in the country, due in large part to LASP programs. Professional engineers work closely with scientists and assembly technicians in designing and building space flight hardware while helping mentor students as entry-level engineers working on these programs. LASP is particularly proud of a work environment that supports employee creativity and productivity and offers opportunities for diverse experiences and a broad range of responsibilities.
What Your Key Responsibilities Will Be
Conducting analysis of spacecraft in-situ fields and particle data in support of scientific studies of wave-particle interactions and other plasma phenomena in heliospheric environments.
Data analysis or simulation/modeling investigations using data from NASA‚Äôs Parker Solar Probe mission (PSP) and/or the Magnetospheric Multiscale mission (MMS), to address fundamental questions about wave-particle interactions and other space plasma phenomena.
Scientific analysis of in-situ particles and fields data from spacecraft, including NASA‚Äôs Parker Solar Probe mission (PSP) and/or the Magnetospheric Multiscale mission (MMS).
Specific tasks include data reduction, pattern or trend identification, comparison between data and space plasma theory/ simulation, scientific writing to describe the results.
What We Can Offer
The salary range for this position is $66,000 - $76,000. We offer a generous retirement plan that includes 200% matching for the first 5% contributed with immediate vesting.
Benefits
The University of Colorado offers excellent benefits, including medical, dental, retirement, paid time off, tuition benefit and ECO Pass. The University of Colorado Boulder is one of the largest employers in Boulder County and offers an inspiring higher education environment. Learn more about the University of Colorado Boulder.
Be Statements
Be ambitious. Be groundbreaking. Be Boulder.
What We Require
A Bachelor‚Äôs or Master‚Äôs degree in a relevant field.
What You Will Need
Experience with data analysis in Python, Matlab, IDL, or similar language.
What We Would Like You to Have
Experience with scientific space mission data analysis, experience with space plasma in-situ measurements of fields and particles.
Programming experience in Python, Matlab, IDL, or similar language.
Clear, concise English writing ability.
Special Instructions
To apply, please submit the following materials:
Resume or CV.
Cover Letter addressed to the Search Committee briefly describing your qualifications, professional goals, and specific interest in this position.
If you are selected as the finalist, your degree will be verified by the CU Boulder Campus Human Resources department using an approved online vendor. If your degree was obtained outside of the United States, please submit a translated version as an optional attachment.
Review of applications will begin immediately and will continue until 4/20/24.
Note: Application materials will not be accepted via email. For consideration, applications must be submitted through CU Boulder Jobs.
Posting Contact Information
Posting Contact Name: Boulder Campus Human Resources
Posting Contact Email: Recruiting@colorado.edu</t>
  </si>
  <si>
    <t>Data Analyst Supply Chain Management{1200} ‚Ä¢ Korean Bilingual</t>
  </si>
  <si>
    <t>https://www.indeed.com/pagead/clk?mo=r&amp;ad=-6NYlbfkN0AU18_I8RgiFlQw0Z4-2PzQnu7bEK5ZAPEi48lkqHvNobEw_B6ykZacwJAGN1ChsXXdwgkneI3p_DshWlvXKrj0Q8xlNYmSe2xCMvNXxtEW0lH-tA3oNiVKeVVEFPOgaPTg_xywm1GV28X2Ni0S_uYn9sW9bVNMo_9yiK7pzfRkjSqYF37YuZ1o2OzqlPvqQnMv1cKMHobyyzfjqlAf42FV_Z3aBO0xYnFWAhmWMaHzENTh3_KIu2Uyuj6zTyVE9sip-pjH2oy4XlX2FwHFrtMn3c9Hizflkd9oOhIXBBDUFPr5BzXgcepJypRnhiC5tC3tGqfpRzs2-Xq85B82z1gogDteb_r9bhvaMLlyNLmLj1QnX1o-WV6STJ-f2wKNuKnSIAmKfEhKLe_u6jowdk3SmN0i-G-lFzJuMtdjZjzI6xBnbvO3p1AdiHcQTpq1BWtOZuvCTMireEtUV2abwgB9yFDAdpLGuvC6cHy6ZC19Vg5wb4Yo02N4dYaQaEVozYjqw_mpphHPuoeiU_mgdLaXD4LfyFclJDx84cXmvKCqdLx4nKx_K3Y4G3GsnZojm7BeAmIBskqCZS4CbIihFrVXxRSNlEaV0YS6v9h_KCtqUAngTQvhEV30Pymb-8maO8prd4ZnvPV3XGHaOO44a-3LPvJv2J5_EHWRFv_EaG-n5Q==&amp;xkcb=SoA86_M3CDoKooxylh0IbzkdCdPP&amp;camk=4HOcmqOLYrBRCe2uE4Llkg==&amp;p=1&amp;fvj=1&amp;vjs=3</t>
  </si>
  <si>
    <t>KW International, Inc.</t>
  </si>
  <si>
    <t>Little Ferry, NJ 07643</t>
  </si>
  <si>
    <t>We are looking for a Data Analyst with strong Statistics skills.
****It is not a remote job. This job requires presence at the mentioned location******
Responsibilities:
Utilize service parts forecast and usage rate to plan materials through the Materials Requirements Planning (MRP) System
Analyze inventory levels based on parts usage, lead time to delivery current balance on hand, and future demands. Monitors parts usage to determine the need for changes to inventory levels, and order quantity.
Creating necessary reports promptly
Able to prioritize and handle multiple tasks while meeting deadlines.
Inventory optimization
Qualifications
Able to multi-task and work independently.
Excellent written and verbal communication skills.
Able to manage time effectively.
Proficient with Microsoft Office Windows-based applications, including Excel basic formulas, formatting tables, using pivot tables and PowerPoint.
High attention to detail and accuracy
BA in Statistics
SAP ERP system experience would be a plus.
Data Analytic skills
Korean Bilingual
MySQL
Tableau
Supply Chain Management, Logistics, and Inventory Control.
Job Types: Full-time, Contract
Pay: From $25.00 per hour
Schedule:
Monday to Friday
Work Location: In person</t>
  </si>
  <si>
    <t>https://www.indeed.com/rc/clk?jk=c2533e40942575d0&amp;bb=0TZN0TRl_x1Bh_-NyVmz_B3nJnC07Eb4MT1bw_aGezgYy3UQ5oBvWb-dEfrEIRoTHMM7z63wOxwtRTfoQ7yKehVUNZrXqgRDmnFupkkULTwoJhnU2ZHeAA%3D%3D&amp;xkcb=SoBG67M3CDoKooxylh0PbzkdCdPP&amp;fccid=47cd073895c3f882&amp;cmp=iQuasar-LLC&amp;ti=Business+Analyst&amp;vjs=3</t>
  </si>
  <si>
    <t>iQuasar LLC</t>
  </si>
  <si>
    <t>Hybrid remote in Baltimore, MD 21201</t>
  </si>
  <si>
    <t>Skills Required:
Demonstrated prior experience successfully eliciting and documenting business processes
Demonstrated prior experience analyzing business processes and recommending improvements
Strong verbal and written communication skills, with experience preparing presentations for executives and othersenior stakeholders
Strong skills in preparing meaningful and easily understood process diagrams using standard diagramming software such as Microsoft Visio
Basic project management skills and experience preferred
Familiarity with Google Workspace (formerly G-Suite) collaborative productivity tools preferred
Identifying gaps in business operations where no formal or consistent process exists
Analyzing processes and recommending improvements or architecting new processes which address any identified gaps and increase process efficiency and effectiveness (business process improvement)
Job Type: Part-time
Salary: $30.00 - $38.00 per hour
Expected hours: 20 per week
Compensation package:
1099 contract
Application Question(s):
Are you a permanent US Citizen?
This is only a 6 month contract, are you comfortable with this?
This is a Hybrid role in Baltimore, Md
Experience:
Microsoft Visio: 4 years (Required)
Google Workspace (formerly G-Suite): 1 year (Required)
preparing meaningful and easily understood process diagrams: 3 years (Required)
License/Certification:
Permanent US citizenship (Required)
Ability to Relocate:
Baltimore, MD 21201: Relocate before starting work (Required)
Work Location: Hybrid remote in Baltimore, MD 21201</t>
  </si>
  <si>
    <t>Business Analyst - Koin</t>
  </si>
  <si>
    <t>https://www.indeed.com/rc/clk?jk=164b457c9e392389&amp;bb=0TZN0TRl_x1Bh_-NyVmz_EiiAlAyO2j1FEPZhOaoMPixOuvnq149vasLdwGdPN7sHk9hJsJO4XbjLOhYa7LA8Jtn6YKUMSCyzKl5XT4Ip3cYw3wHwE-Smw%3D%3D&amp;xkcb=SoDy67M3CDoKooxylh0ObzkdCdPP&amp;fccid=b21ad8b83943936d&amp;cmp=Ellis-Island-Casino%2C-Hotel-%2526-Brewery-and-Village-Pub&amp;ti=Business+Analyst&amp;vjs=3</t>
  </si>
  <si>
    <t>Ellis Island Casino, Hotel &amp; Brewery and Village...</t>
  </si>
  <si>
    <t>Las Vegas, NV 89103 
(Paradise area)</t>
  </si>
  <si>
    <t>Salary
$80,000-$100,000 annually
Benefits
Medical
Dental
Basic Life Insurance (included with the dental plan)
Vision
Short-Term Disability
Combo plan covering accidents, hospitalizations, and critical illnesses
Free on-site parking
Paid time off
Paid Holidays
Location
In-person in Las Vegas, NV, 89103. Reliably commute or plan to relocate before starting work (required).
Minium Qualifications
Three to five years of experience in business requirements gathering and analysis.
Experience in generating process documentation and reports.
Excellent communication skills, with an ability to translate data into actionable insights.
Preferred Skills
Bachelor‚Äôs degree (or equivalent) in information technology or computer science.
Strong working knowledge of relevant Microsoft applications, including Lucidchart and Figma.
Proven ability to manage projects and user testing.
Extensive experience with data visualization.
High proficiency in technical writing.
Responsibilities
Partner with stakeholders across business units (ex: operations, finance, fraud &amp; risk, compliance) to develop analyses and documentation in a collaborative way, communicating effectively and efficiently with leadership.
Evaluate, analyze, and communicate requirements on a continuing basis, and maintain systems processes, including the delivery of monthly status reports to all appropriate parties.
Author and update internal and external documentation, and formally initiate and deliver requirements and documentation.
Develop meaningful and lasting relationships with partners for optimized systems integration and respond to questions and concerns from managers and executives with supporting research and recommendations.
Job Description
Drive awareness of requirements across business units and identify substandard systems processes through evaluation of innovation ideas or operational enhancements.
Determine and develop user requirements, as well as acceptance criteria for systems in production, to ensure maximum usability.
Job Type: Full-time
Pay: $80,000.00 - $100,000.00 per year
Benefits:
Disability insurance
Life insurance
Paid holidays
Paid time off
Experience level:
3 years
4 years
5 years
Schedule:
10 hour shift
8 hour shift
Day shift
Monday to Friday
Experience:
business requirements gathering and analysis: 3 years (Required)
gaming industry: 1 year (Preferred)
Lucidchart and Figma: 1 year (Preferred)
managing projects and user testing: 1 year (Preferred)
Data visualization: 3 years (Required)
Technical writing: 3 years (Required)
Ability to Commute:
Las Vegas, NV 89103 (Required)
Ability to Relocate:
Las Vegas, NV 89103: Relocate before starting work (Required)
Work Location: In person</t>
  </si>
  <si>
    <t>Data Analyst Coordinator</t>
  </si>
  <si>
    <t>https://www.indeed.com/rc/clk?jk=7afbccd43f4eb55d&amp;bb=0TZN0TRl_x1Bh_-NyVmz_G2I6i32ELN9L1ArMQZu1AfsRKC4b6eShTfFQjy7pKxpV6FXgH4Eskxx317e3Y4cUCr5jdUlRyZ45VWNjZV9JFlE04rK8wqG7A%3D%3D&amp;xkcb=SoBv67M3CDoKooxylh0NbzkdCdPP&amp;fccid=00f9b8b8d45be3fb&amp;cmp=Chesapeake-health-Care&amp;ti=Data+Analyst+Manager&amp;vjs=3</t>
  </si>
  <si>
    <t>Chesapeake Health Care</t>
  </si>
  <si>
    <t>Salisbury, MD 21804</t>
  </si>
  <si>
    <t>POSITION SUMMARY
The Clinical Data Analyst is educated in the field of medicine/nursing. This position must understand, interpret and translate clinical data entered in all platforms (medical and dental EHRs, EPIC, i2, the ACO, HEDIS, UDS, etc.), the purpose for which are reports to regulatory and collaborating agencies, and Chesapeake Health Care. This position reports to the Director of Population Health.
PRIMARY ACCOUNTABILITIES
Achieve Results
Analyze and interpret date and reports metrics for all platforms.
Analyzes and interpret data and reports metrics to Data Committee for process improvement initiatives.
Identify analyze, and interpret trends or patterns in data.
Operational Excellence
Ensure that all records collected, processed, entered and filed are mapped and completed in a timely accurate manner.
Demonstrates an advanced knowledge of EHR and various platform systems.
Demonstrates utilization of data for Performance Improvement, HRSA, HEDIS and JC initiatives.
Relationships
Develop and maintain favorable internal relationships, partnerships with co-workers, including clinic managers, nursing staff, providers and corporate office staff.
Develop and maintain favorable external relationships with vendors, contractors, and related resources.
Represent CHC at meetings with payers and ACO.
Leadership &amp; Stewardship
Ensures all actions, job performance, personal conduct and communications represent the organization in a highly professional manner at all times.
Upholds and ensures compliance and attention to all corporate policies and procedures as well as the overall mission and values of the organization.
PRIMARY TASKS AND DUTIES
¬∑ Evaluates metric tools in EHR (Quality Management tab, HEDIS and UDS measures, etc.)
¬∑ Creates opportunity reports for outreach (colorectal screening, diabetic foot) and run OB UDS quarterly.
¬∑ Tracks HEDIS CPT II codes
¬∑ Monitors referral platform; analyze and report utilization of data
¬∑ Runs UDS Report
¬∑ Collaborates with HOPS to ensure accurate collecting and recording of data.
¬∑ Review HEDIS tracking progress and monthly progress reports.
¬∑ Review QM tab; identify opportunities and develop process to improve data capture.
¬∑ Identify and report issues with Athena (mapping; absent functions).
¬∑ Chair Data Committee
¬∑ Develop and report metrics for specific measures.
¬∑ Contribute data and analyzes for Joint Commission, HRSA and insurance companies.
¬∑ Collaborates with Health Informatics Specialist
¬∑ Aggregate and analyze data, monthly, quarterly, and/or annually.
¬∑ Work as a partner of ARCIN to meet quality measures and incentives.
¬∑ All other duties as assigned.
ESSENTIAL FUNCTIONS/KEY COMPETENCIES
Excellent verbal and written skills.
Demonstrates knowledge and expertise in clinical documentation as well EHR, Joint Commission, HEDIS and UDS.
Attention to detail, accuracy, and issue resolution.
Ability to create and analyze reports for various platforms.
POSITION REQUIREMENTS
Education
¬∑ Bachelor‚Äôs degree, clinical profession, or related field
Experience
¬∑ 5 years experience in health care setting
¬∑ Experience in Microsoft operating system
¬∑ Reporting and data mining
¬∑ Working knowledge of process improvement methodology
Job Type: Full-time
Pay: From $67,000.00 per year
Benefits:
AD&amp;D insurance
Dental insurance
Disability insurance
Health insurance
Life insurance
Paid holidays
Paid time off
Prescription drug insurance
Vision insurance
Schedule:
8 hour shift
Monday to Friday
Education:
Bachelor's (Required)
Work Location: In person</t>
  </si>
  <si>
    <t>Data Analyst - Payroll Data Governance</t>
  </si>
  <si>
    <t>https://www.indeed.com/rc/clk?jk=bb2646aaf71c5f22&amp;bb=0TZN0TRl_x1Bh_-NyVmz_LvQUA1t2aebf4kscHOHipMkvKvFAvgH5Xtjvmtb17oUv-mACQcLl1t0U7w2bgfmMTjV8_BKDANvcxCa8_PPJQE%3D&amp;xkcb=SoDb67M3CDoKooxylh0MbzkdCdPP&amp;fccid=c46d0116f6e69eae&amp;vjs=3</t>
  </si>
  <si>
    <t>JPMorgan Chase &amp; Co</t>
  </si>
  <si>
    <t>Columbus, OH 43240 
(Polaris area)</t>
  </si>
  <si>
    <t>JOB DESCRIPTION
Join our team as a Payroll Governance Data Analyst where you can make a difference by analyzing data and ensuring data integrity, while providing guidance and support to help us maintain our reputation as a leader in the industry.
As a Data Analyst on the Payroll Data Governance team, you will be providing support by analyzing and reporting data, evaluating existing processes, identifying process gaps, identifying areas for improvement, and developing the appropriate controls for each.
Job responsibilities
Support the corporate Risk and Control Model. Coordination of Sarbanes Oxley testing, Payroll Controls testing, and any additional audit requests
High volume data reconciliation, audit and analysis - Identify root cause of problems and implement appropriate corrective action
Preparation and analysis of monthly KPI‚Äôs and metric scorecards to be presented to senior management
Apply quality improvement techniques by developing analytics where necessary
Maintain, evaluate and revise SOP‚Äôs to improve efficiency, provide excellent service, and support the department‚Äôs business resiliency model
Administrative oversight to JPM Access/JPM Platforms - setup of new users, removal of users, edit profiles/ based on needs of US Payroll users
Assist and perform day-to-day project management and administration tasks in support of department-led projects and initiatives in a collaborative, team-based environment
Provide high level of customer focus by ensuring all Payroll Governance inquiries are researched and responded to on a timely basis and regular interaction with all business areas to address inquiries and issues as they arise
Required qualifications, capabilities, and skills
3+ years Payroll and/or Compliance analyst experience
Exceptional analytical skills (ex. root cause analysis), attentiveness to detail and the ability to handle complex issues accurately and timely
Experience collecting, transforming, analyzing, and reporting data to drive business decisions
Understands key controls and how they impact the business from an operational and/or systems perspective
Problem solving, problem identification and reasoning skills
Ability to collaborate in a team-oriented environment across teams
SOX Controls, Internal and External Audit experience
Advanced Excel skills
Preferred qualifications, capabilities, and skills
Proficiency with Alteryx
Prior Oracle HCM Payroll experience
ABOUT US
JPMorgan Chase &amp; Co., one of the oldest financial institutions, offers innovative financial solutions to millions of consumers, small businesses and many of the world‚Äôs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offer a competitive total rewards package including base salary determined based on the role, experience, skill set, and location. For those in eligible roles, we offer discretionary incentive compensation which may be awarded in recognition of firm performance and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We also make reasonable accommodations for applicants‚Äô and employees‚Äô religious practices and beliefs, as well as mental health or physical disability needs. Visit our FAQs for more information about requesting an accommodation.
JPMorgan Chase is an Equal Opportunity Employer, including Disability/Veterans
ABOUT THE TEAM
Our professionals in our Corporate Functions cover a diverse range of areas from finance and risk to human resources and marketing. Our corporate teams are an essential part of our company, ensuring that we‚Äôre setting our businesses, clients, customers and employees up for success.
Human Resources plays a critical role in driving the employee experience, shaping the firm‚Äôs culture and building a diverse and inclusive workforce. We are a strategic partner to the business ‚Äî working with leaders across the firm to hire, develop and retain the best people and help meet business goals. Together, we foster a work environment in which our people are supported, feel like they belong and are able to make an impact through their work. We develop and deliver a suite of products and services that help make JPMorgan Chase an employer of choice and drive our business forward.</t>
  </si>
  <si>
    <t>Data Visualization Analyst</t>
  </si>
  <si>
    <t>https://www.indeed.com/rc/clk?jk=abbed3bf8204e4c2&amp;bb=0TZN0TRl_x1Bh_-NyVmz_Gq2g5smQOD25G09KFd8-3IocNX6LnzbzOzyAfRM4sacqR_2dqZgPmpdTxDNyinHLXeIqLGSXJ-GL-Sq-hM5IkRxe-z26Hqtmw%3D%3D&amp;xkcb=SoAy67M3CDoKooxylh0DbzkdCdPP&amp;fccid=6147b27af3b8a2f3&amp;vjs=3</t>
  </si>
  <si>
    <t>University System of New Hampshire</t>
  </si>
  <si>
    <t>Durham, NH</t>
  </si>
  <si>
    <t>Summary
Operating Title
Data Visualization Analyst
Long Classification Title
Information Technologist III
Campus Location
Durham
Department
UNH Reporting/Data Visualization
Summary of Position
As a part of the UNH Center for DATA reporting and data visualization team you will provide Tableau Server support as a site administrator in addition to delivering data visualization and analytics solutions that adhere to USNH best practices. This role focuses on Tableau dashboards and visualizations and support for Tableau server infrastructure, but a willingness to stay current with other existing and emerging data visualization tools and technologies is required.
Acceptable minimum level of education
Bachelor's
Acceptable minimum years of experience
1 year
Additional Job Information
This position may be fully remote.
Posting Number
PS4518FY24
Other minimum qualifications
Bachelor‚Äôs degree in data analytics, computer science, information systems, business administration, or a related field and 1 year of experience or Associate degree and 3 years of experience.
Excellent written and verbal communication skills
Attention to detail
Strong problem-solving skills
Technologically savvy with a willingness to learn
Familiarity with data visualization concepts and or tools (Tableau, PowerBI)
Additional Preferred Qualifications
Experience with an on-premises Tableau Server deployment
Higher Education experience
Experience with business intelligence technologies (BusinessObjects/Crystal Reports)
Experience with data retrieval and query languages (SQL)
Salary Information
Salary is complemented by a comprehensive benefits package which includes medical, dental, retirement, tuition, and paid time off.
Quicklink for Posting
https://jobs.usnh.edu/postings/60346
Percent Time Information (FTE)
1.00
Grade
23
EEO Statement
The University System of New Hampshire is an Equal Opportunity/Equal Access/Affirmative Action employer. The University System is committed to creating an environment that values and supports diversity and inclusiveness across our campus communities and encourages applications from qualified individuals who will help us achieve this mission. The University System prohibits discrimination on the basis of race, color, religion, sex, age, national origin, sexual orientation, gender identity or expression, disability, genetic information, veteran status, or marital status.
Institution Information
The University of New Hampshire is an R1 Carnegie classification research institution providing comprehensive, high-quality undergraduate and graduate programs of distinction. UNH is located in Durham on a 188-acre campus, 60 miles north of Boston and 8 miles from the Atlantic coast and is convenient to New Hampshire‚Äôs lakes and mountains. There is a student enrollment of 13,000 students, with a full-time faculty of over 600, offering 90 undergraduate and more than 70 graduate programs. The University actively promotes a dynamic learning environment in which qualified individuals of differing perspectives, life experiences, and cultural backgrounds pursue academic goals with mutual respect and shared inquiry.
The UNH Diversity Resource Guide with information and programming available in the seacoast area, New Hampshire, and the region can be found here: https://www.unh.edu/hr/diversity-resource-guide
Posting Details
Posting Date
03/22/2024
Open Until Filled
Yes
Closing Date
Posting Open to Internal Candidates Only?
No
Interested Internal Candidates Exist?
Yes
Job Category
Salaried Staff (Exempt)
Appointment Type
Regular
If TERM position provide projected end date
Equipment/Instruments
Drivers License and Physical Requirements. Please check all items that apply.
None applicable</t>
  </si>
  <si>
    <t>Co-Op Business Analyst</t>
  </si>
  <si>
    <t>https://www.indeed.com/rc/clk?jk=a030960e853cc5ea&amp;bb=0TZN0TRl_x1Bh_-NyVmz_CQBpwgRanBy6G9K2A733DHTILZApNZmrvgvAEXEttv79lyLZTuxcnD0844ZFpJPMF2onlJzYW80hAMk-fT8hy6EzqwDA0IOPg%3D%3D&amp;xkcb=SoCG67M3CDoKooxylh0CbzkdCdPP&amp;fccid=69247daab4a84a92&amp;vjs=3</t>
  </si>
  <si>
    <t>Insight Enterprises</t>
  </si>
  <si>
    <t>Requisition Number: 96388
Insight is searching for students who are passionate about technology and interested in joining our Summer 2024 Co-op program. This is an excellent opportunity to explore various career fields in technology at a successful Fortune 500 company. Through alternating semesters of full-time study and full-time work experience (or dual work and study depending on needs) candidates will receive a well-rounded experience providing relevant and challenging projects and assignments and exposure to the various roles within the organization.
We‚Äôre looking for a Business Analyst to join our Summer Co-Op Program as a remote teammate.
What you‚Äôll experience as a Business Analyst Co-Op participant:
Support
Guidance and support while you gain practical, real-world experience.
Community
Build meaningful connections with our teammates who understand your journey.
Our Co-Op Program brings 15 weeks of paid support, training, and guidance and begins May 2024.
What our Business Analyst Co-Ops do:
Effectively elicit requirements from stakeholders.
Demonstrate effective user story writing and acceptance criteria documentation.
Effectively facilitate meetings with Insight and client participants.
Participate in Story Mapping and Process Flows.
Use various backlog management tools.
Integrate within the team and understand the various roles and specific BA interactions.
Understand the purpose of breaking down work and organizing it into a backlog that is continuously managed.
What we look for in a Business Analyst Co-Op:
Actively pursuing a bachelor‚Äôs degree in Management Information Systems (MIS), Computer Information Systems (CIS), Computer Science, or a relatable major.
A passion for technology.
A hunger and propensity to learn.
A desire to solve complex problems for our customers.
Technical aptitude to dig in and build solutions.
A passion for driving business outcomes and creating value for customers.
Desire to work in a highly collaborative environment.
Ability to build relationships and communicate across all levels.
Excellent written and verbal communication skills.
Mindset for growth, learning, and relationship building.
This role is paid on an hourly basis and ranges from $20.00-$25.00 per hour.
What is the Insight Co-Op Program?
The Insight Co-op program is geared toward hiring, developing, and mentoring collegiate candidates to apply skills which align to their major and/or professional goals including roles in Cyber Security Analyst, Technical Solution Associate, Technical Support Engineer, Project Coordinator, Business Analyst, Associate Services Delivery, Technical Writer and more! Participants will be immersed in a variety of relevant and valuable work experiences for application of effective communication, problem-solving strategies and networking supporting the Infrastructure &amp; Operations, Cloud &amp; Security Management, End User &amp; Application Management, and IT Outsourcing lines of business. Roles &amp; responsibilities will vary depending on the project assignment and will become more challenging with each participating semester. Participants will also be assigned curriculum that instills Insight‚Äôs core values of hunger, heart and harmony. Our core values are fundamental beliefs ‚Äî shared throughout our company ‚Äî that govern how we behave and make decisions. From daily tasks to company-wide policies, we refer to these values to remind ourselves of who we are and who we want to be.
The position described above provides a summary of some the job duties required and what it would be like to work at Insight. For a comprehensive list of physical demands and work environment for this position, click here.
Insight is an equal opportunity employer, and all qualified applicants will receive consideration for employment without regard to race, color, religion, sex, national origin, disability status, protected veteran status, sexual orientation or any other characteristic protected by law.
Posting Notes: [[Remote]] || [[Remote]] || [[USA]] || [[Co-Op]] || [[BA]] || [[Analyst]] ||</t>
  </si>
  <si>
    <t>Business Analyst - Data Analytics</t>
  </si>
  <si>
    <t>https://www.indeed.com/rc/clk?jk=c6e819fd8d1b5f19&amp;bb=0TZN0TRl_x1Bh_-NyVmz_BxGeDfHf4qlfZHv-yEmzP2Y9fazKI8h6RIaj7JmTfpal0TozMI5z8w7OzRb9dByqqj1rr4-HCs6cReqIQ5DvqO-XcuBtGTqRA%3D%3D&amp;xkcb=SoAb67M3CDoKooxylh0BbzkdCdPP&amp;fccid=079e1c8e616b99a9&amp;vjs=3</t>
  </si>
  <si>
    <t>Phoebe Putney Health System</t>
  </si>
  <si>
    <t>Albany, GA 31707</t>
  </si>
  <si>
    <t>Description
JOB SUMMARY
Provides support to PPHS management and staff by providing relevant, timely data and analyses to assist in analyzing operations and making informed decisions. Responsible for the overall implementation, administration and support of all systems deemed to be Data Analytics (DA) Systems. Coordinates the integration of financial and patient statistical data with all DA systems. Manages and provides assistance to all users outside of the DA department of DA systems.
GENERAL REQUIREMENTS
Adheres to the hospital and departmental attendance and punctuality guidelines
Performs all job responsibilities in alignment with the core values, mission and vision of the organization
Performs other duties as required and completes all job functions as per departmental policies and procedures
Maintains current knowledge in present areas of responsibility (i.e., self education, attends ongoing educational programs)
Attends staff meetings and completes mandatory in-services and requirements and competency evaluations on time.
Must possess a broad understanding of personal computer system concepts including hardware, software, operating systems and network communications.
WORKING CONDITIONS
General environment: Works in a well-lighted, air-conditioned area, with moderate noise levels.
May be required to change from one task to another of different nature without loss of efficiency or composure.
Periods of high stress and fluctuating workloads may occur.
Qualifications
EDUCATION REQUIREMENTS
4 year / Bachelor's Degree in Business, Computer Science (Required)
EXPERIENCE REQUIREMENTS
1 - 2 years systems analysis, programming experience using software tools like Tableau, HTML, SQL and Microsoft Office preferably in a hospital setting with responsibilities for data analysis and/or application support (Required)
CERTIFICATIONS AND LICENSURES
Not Applicable - No Certification and Licensure Requirements Required or Preferred
GENERAL SKILLS
Organizational Skills
Communication Skills
Interpersonal Skills
Customer Relations
Mathematical
Analytical
Read / Comprehend Written Instructions
Follow Verbal Instructions
Basic Computer Skills
Microsoft Office Suite
Ability to prioritize multiple requests and/or projects..
PHYSICAL REQUIREMENTS
Have near normal vision - Clarity of vision (both near and far), ability to distinguish colors
Have good - manual dexterity
Ability to perform - repetitive tasks/motion
PHYSICAL DEMANDS
Standing - Occasionally within shift (1-33%)
Walking - Occasionally within shift (1-33%)
Sitting - Frequently within shift (34-66%)
Climbing - Occasionally within shift (1-33%)
Bending/Stooping - Occasionally within shift (1-33%)
Twist at waist - Occasionally within shift (1-33%)
Pushing/Pulling - Occasionally within shift (1-33%)
Lift/carry up to 20 lbs - Occasionally within shift (1-33%)
Lift/carry &gt; 20 lbs with assistance - Occasionally within shift (1-33%)
Reaching above shoulder - Occasionally within shift (1-33%)</t>
  </si>
  <si>
    <t>Data Analyst Associate - Telecom</t>
  </si>
  <si>
    <t>https://www.indeed.com/rc/clk?jk=a6feeeb63b669a3c&amp;bb=0TZN0TRl_x1Bh_-NyVmz_DU0Ct84IWqAUFj97hJsgZtq_8WJzia_uEFQvvDDHOB8VTq4eaRXiykhAnq9Q48NdOC1fKjhTRvB13rMq74WPWw%3D&amp;xkcb=SoCv67M3CDoKooxylh0AbzkdCdPP&amp;fccid=48d824a044be0992&amp;vjs=3</t>
  </si>
  <si>
    <t>CliftonLarsonAllen</t>
  </si>
  <si>
    <t>Atlanta, GA 30305 
(North Buckhead area)</t>
  </si>
  <si>
    <t>CLA is a top 10 national professional services firm where our purpose is to create opportunities every day, for our clients, our people, and our communities through industry-focused wealth advisory, digital, audit, tax, consulting, and outsourcing services. Even with more than 8,500 people, 130 U.S. locations, and a global reach, we promise to know you and help you.
CLA is dedicated to building a
culture
that invites different beliefs and perspectives to the table, so we can truly know and help our clients, communities, and each other.
Our Perks:
Flexible PTO (designed to offer flexible time away for you!)
Up to 12 weeks paid parental leave
Paid Volunteer Time Off
Mental health coverage
Quarterly Wellness stipend
Fertility benefits
Complete list of benefits
here
CLA is growing and seeking to hire an experienced Data Analyst Associate to join our talented Information Technology team. The position offers growth, flexibility and a collaborative work environment.
This role makes use of the Microsoft Power Platform, or a scripting language like R or Python. They clean up data for analysis and/or visual display in a report or dashboard, and work out details regarding data access to support projects.
How you‚Äôll create opportunities in this Data Analyst Associate role:
Prepare and import data files using Alteryx and other ETL tools. Handle routine client tax data related questions and work with client to collect necessary information, understanding the billing systems and processes that the data represents.
Complete data-related research and special projects as needed.
Work within time constraints and manage multiple tasks against critical deadlines.
Manage and prioritize workloads for first of month import processing periods.
Complete analysis of indirect tax and regulatory data to determine inconsistencies or problems with underlying data under limited supervision.
Develop and train team interns to help them build inspired careers.
Work with many great clients to help them resolve complex issues and get results.
What you will need:
Bachelor's degree in a field of Business, Accounting, Finance, Economics, Analytics, or Data Science (e.g., Informatics, Data Science, Health Data Science).
#LI-CG1
Equal Opportunity Employer /AA Employer/Minorities/Women/Protected Veterans/Individuals with Disabilities.
Wellness at CLA
To support our CLA family members, we focus on their physical, financial, social, and emotional well-being and offer comprehensive benefit options that include health, dental, vision, 401k and much more.
To view a complete list of benefits click
here
.</t>
  </si>
  <si>
    <t>Data Insights Analyst</t>
  </si>
  <si>
    <t>https://www.indeed.com/rc/clk?jk=149d1dc4471d62ee&amp;bb=0TZN0TRl_x1Bh_-NyVmz_BWKbu7bIahHlTqZBuleD7XjOR8tOjRYNl8aNVETSeEfmYJwHnfk6_1uEFn2YEZsFfWLS-3J_5pgTCrC5T3hGLIOH6SR2PSm2Q%3D%3D&amp;xkcb=SoAh67M3CDoKooxylh0HbzkdCdPP&amp;fccid=097ad9b13aa10df0&amp;vjs=3</t>
  </si>
  <si>
    <t>Local Government Federal Credit Union</t>
  </si>
  <si>
    <t>Raleigh, NC 27609 
(Falls of Neuse area)</t>
  </si>
  <si>
    <t>The Data Insights Analyst will transform raw data into meaningful insights that drive informed decision-making within the organization. Leveraging expertise in data analysis and visualization, they will collect, clean, and analyze complex datasets to uncover valuable patterns and trends. Through the creation of data visualizations, reports, and dashboards, they will communicate findings to stakeholders, enabling them to make data-driven decisions that optimize operational efficiency, enhance customer experiences, and support strategic business objectives. Analytical skills and attention to detail will contribute to the organization's growth and success by unlocking the power of data and guiding continuous improvements across various business functions.
NORMAL DAY-TO-DAY WORK
Gather data from various sources, ensuring data quality and integrity. Clean and preprocess data to make it suitable for analysis.
Conduct exploratory data analysis using statistical methods, data mining techniques, and machine learning algorithms to uncover insights and trends within the data.
Create clear and compelling data visualizations, charts, and graphs to present insights to stakeholders in an easily understandable format.
Generate data reports and interactive dashboards to track key performance indicators (KPIs) and metrics, providing stakeholders with regular updates on relevant data insights.
Collaborate with business teams to understand their data needs and provide actionable insights that inform decision-making and support strategic initiatives.
Help formulate and test hypotheses to validate assumptions and support data-driven experiments that drive process improvements and business growth.
Communicate data insights and findings effectively to both technical and non-technical audiences, explaining complex concepts in a clear and concise manner.
Stay updated with the latest data analysis techniques, tools, and industry best practices, continuously improving the quality and efficiency of data analysis processes.
Work with cross-functional teams, such as marketing, product development, finance, and operations, to identify opportunities for data-driven improvements and address business challenges.
Ensure compliance with data privacy regulations and best practices, protecting sensitive data and maintaining data confidentiality.
Maintain documentation of data analysis processes, methodologies, and findings to ensure reproducibility and knowledge sharing within the team.
Validate and verify data accuracy, performing data quality checks and troubleshooting any issues that arise during the analysis.
Provide data-driven recommendations and insights to support evidence-based decision-making and drive continuous improvement across the organization.
Share knowledge and insights with team members and stakeholders, promoting data literacy and data-driven thinking throughout the organization.
JOB QUALIFICATIONS
Here are a few skills you MUST have to be qualified for this position.
Bachelor's degree in Data Science, Computer Science, Statistics, Mathematics, Business Analytics, or a related field is preferred.
At least 1 - 3 years of experience in data analysis, business intelligence, data visualization, or a related role, with a track record of delivering data insights and actionable recommendations.
Proficiency in data analysis tools and programming languages, such as SQL, Python, R, or similar platforms.
Demonstrated ability to manipulate, clean, and analyze large datasets from various sources.
Experience in creating clear and insightful data visualizations, charts, and graphs using tools like Tableau, Power BI, or similar platforms.
Familiarity with statistical methods, data mining techniques, and basic machine learning concepts.
Ability to function in a Consumer business environment and utilize standard office equipment including but not limited to: PC, copier, telephone, etc.
Ability to lift a minimum of 25 lbs. (file boxes, computer printer)
Travel required on occasion.
Here are a few qualities we‚Äôd LIKE for you to have to make you more suited for this position.
Relevant certifications in data analysis, data visualization, or related areas (e.g., Tableau Desktop Specialist, Python for Data Science, etc.) preferred.
LGFCU &amp; CIVIC'S CULTURE
Our organizations believe we can all do well by doing good. We value the contributions of diverse minds and prioritize the success and wellbeing of our employees. We also believe every person in our organization plays a role in supporting a healthy environment and helping to achieve our goal of prosperity for all. To this end, we recruit bright, energetic, and talented people to be members of our team. In return, we offer a dynamic workplace that presents opportunities for professional advancement and individual growth. We strive to always display integrity, self-awareness, courage, and respect for one another while continuing to seek opportunities to learn. We really believe that when our employees succeed, our community wins.
If you have questions about this position description, please feel welcome to ask. You can reach our HR at:
LGFCU Human Resources
3600 Wake Forest Rd, Raleigh, NC 27609
careers@lgfcu.org</t>
  </si>
  <si>
    <t>https://www.indeed.com/rc/clk?jk=c14fc87d37249ab1&amp;bb=0TZN0TRl_x1Bh_-NyVmz_IHq282gCnMwOXQsHdid4oDMK0QyE8-rZRk284W3xvTaWmLDTdpXtoS6aCCRVVoVf5OMbd3b8yghoqVmc_0GNCuB3STMXwVbPg%3D%3D&amp;xkcb=SoCV67M3CDoKooxylh0GbzkdCdPP&amp;fccid=143c7479acc5b806&amp;vjs=3</t>
  </si>
  <si>
    <t>Ritchie Bros.</t>
  </si>
  <si>
    <t>Beverly Hills, CA 90211</t>
  </si>
  <si>
    <t>ABOUT US
Ritchie Bros. (NYSE and TSX: RBA) is a global asset management and disposition company, offering customers end-to-end solutions for buying and selling used heavy equipment, trucks and other assets in numerous industries including construction, transportation, agriculture, energy, oil and gas, mining, and forestry. Our mission is to create compelling business solutions for the world's builders to easily and confidently exchange equipment. Learn more about us at: https://www.ritchiebros.com/
JOB DESCRIPTION
The Data Analyst serves as a support partner to the various business groups by providing objective and fact-based analytics to deliver deeper understanding of drivers of performance and the impact of different courses of action will have on the organization.
RESPONSIBILITIES
Independently execute complex analysis - structuring analysis, executing analysis, synthesizing results, presenting results Act as an analytics partner for different business units and functional teams within the organization
Lead / take ownership of data related products - e.g., building report dashboards to support the business and /or close support of business line analysis
Translate business questions into specific requirements and then deliver meaningful insights through a combination of expert technical skill and deep understanding of the business problem.
Execute analysis of the company‚Äôs customer and business data, including predictive modeling, forecasting and statistical analysis
Proactively identify solutions for improving the effectiveness of business activities within sales, marketing, and auction operations.
Routine reporting - Support regular monthly business reporting requirements
Presentation of analysis - convene groups &amp; teams to collaborate on issue or questions.
Perform other duties as assigned.
QUALIFICATIONS
At least 3-5 years‚Äô experience in a related role or industry
Strong analytical and problem-solving skills
Excellent written and verbal communication skills.</t>
  </si>
  <si>
    <t>Data Analyst, Risk Data Mining - USDS</t>
  </si>
  <si>
    <t>https://www.indeed.com/rc/clk?jk=109873183d0cca37&amp;bb=0TZN0TRl_x1Bh_-NyVmz_BxGeDfHf4qlvPVrniK5RDWeFOUm6BPBzDyIO_X8YlyLd7BxLvz_rLmjvmlNaXNJfPw8-kmvxXRHUjF8-275vbttiV5OUMgPBA%3D%3D&amp;xkcb=SoAI67M3CDoKooxylh0FbzkdCdPP&amp;fccid=caed318a9335aac0&amp;vjs=3</t>
  </si>
  <si>
    <t>TikTok</t>
  </si>
  <si>
    <t>Hybrid remote in Mountain View, CA 94041</t>
  </si>
  <si>
    <t>Responsibilities
About TikTok U.S. Data Security
TikTok is the leading destination for short-form mobile video. Our mission is to inspire creativity and bring joy. U.S. Data Security (‚ÄúUSDS‚Äù) is a subsidiary of TikTok in the U.S. This new, security-first division was created to bring heightened focus and governance to our data protection policies and content assurance protocols to keep U.S. users safe. Our focus is on providing oversight and protection of the TikTok platform and U.S. user data, so millions of Americans can continue turning to TikTok to learn something new, earn a living, express themselves creatively, or be entertained. The teams within USDS that deliver on this commitment daily span across Trust &amp; Safety, Security &amp; Privacy, Engineering, User &amp; Product Ops, Corporate Functions and more.
Why Join Us
Creation is the core of TikTok's purpose. Our platform is built to help imaginations thrive. This is doubly true of the teams that make TikTok possible.
Together, we inspire creativity and bring joy - a mission we all believe in and aim towards achieving every day.
To us, every challenge, no matter how difficult, is an opportunity; to learn, to innovate, and to grow as one team. Status quo? Never. Courage? Always.
At TikTok, we create together and grow together. That's how we drive impact - for ourselves, our company, and the communities we serve.
Join us.
The USDS-Platform and Community Integrity (PaCI) team is missioned to: - Protect U.S. TikTok users, including and beyond content consumers, creators, and advertisers; - Secure platform health and community experience authenticity; - Build infrastructures, platforms, and technologies, as well as to collaborate with many cross-functional teams and stakeholders. The PaCI team works to minimize the damage of inauthentic behaviors on TikTok platforms, covering multiple classical and novel community and business risk areas such as account integrity, engagement authenticity, anti-spam, API abuse, growth fraud, live streaming security and financial safety, etc. In this team, you'll have a unique opportunity to have first-hand exposure to the strategy of the company in key security initiatives, especially in building scalable and robust, intelligent and privacy-safe, secure, and product-friendly systems and solutions. Our challenges are not some regular day-to-day technical puzzles -- You'll be part of a team that's developing novel solutions to first-seen challenges of a non-stop evolution of a phenomenal product eco-system. The work needs to be fast, transferrable, while still down to the ground to make quick and solid differences.
In order to enhance collaboration and cross-functional partnerships, among other things, at this time, our organization follows a hybrid work schedule that requires employees to work in the office 3 days a week, or as directed by their manager/department. We regularly review our hybrid work model, and the specific requirements may change at any time.
Responsibilities
Build rules to recognize, mitigate or prevent risky inauthentic behaviors on TikTok and its extended platforms. Such risks include and are not limited to abusive accounts, fake engagements, spammy redirection, scraping, fraud, etc.
Analyze business, product and security data, uncover evolving attack motion, identify weaknesses and opportunities in risk defense solutions, explore new space from the discoveries.
Quantify risk control effects and trends, collaborate with engineering, modeling, operational and product colleagues, contribute to risk measurement, perception, mitigation and prevention with data stories.
Qualifications
Minimum Qualifications:
Bachelor or degrees above in computer science, statistics, math, internet security or other relevant majors (e.g., finance if applying for financial fraud roles)
Strong analytical skills. Proficiency in statistical analytical tools, such as SQL and Python.
Preferred Qualifications:
Familiarity with social/content online platform analytics. Bonus given to proficiency in data mining skills e.g. modern machine applications.
Ability to think critically, objectively, rationally. Reason and communicate in result-oriented, data-driven manner. High autonomy.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https://shorturl.at/ktJP6.
This role requires the ability to work with and support systems designed to protect sensitive data and information. As such, this role will be subject to strict national security-related screening.
Job Information
The base salary range for this position in the selected city is $86555 - $177777 annually.
Compensation may vary outside of this range depending on a number of factors, including a candidate‚Äôs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Our company benefits are designed to convey company culture and values, to create an efficient and inspiring work environment, and to support our employees to give their best in both work and life. We offer the following benefits to eligible employees:
We cover 100% premium coverage for employee medical insurance, approximately 75%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 (PPTO)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t>
  </si>
  <si>
    <t>https://www.indeed.com/rc/clk?jk=2f6e7ee0cdc9fa15&amp;bb=0TZN0TRl_x1Bh_-NyVmz_Ebk_rYe9M-XaZjQWI-X0GUbY84b5yUn2j0_wTo9eL69UdJDDS7g1YjZkwM_wlTitTfKjf31cefg1B78KeuiwgL6XlJQ4mxVVA%3D%3D&amp;xkcb=SoC867M3CDoKooxylh0EbzkdCdPP&amp;fccid=c775b175eef095f4&amp;vjs=3</t>
  </si>
  <si>
    <t>313 Presents</t>
  </si>
  <si>
    <t>Detroit, MI</t>
  </si>
  <si>
    <t>Job Summary:
The data analyst collects, processes, and analyzes data to provide valuable insights and support business decisions, focusing on the marketing, sales, and finance departments.
Key Responsibilities:
Develop and maintain databases by evaluating and implementing tools and systems for efficient data collection and integration
Audit and validate data inputs to ensure accuracy
Define and configure marketing measurement tactics on platforms, which include web, social, advertising, and Salesforce Marketing Cloud (email and texting), to ensure relevant data is captured to determine the effectiveness of marketing efforts
Leverage CRM system to support the Sales &amp; Service department
Use statistical analysis to identify trends, patterns, and predictions using relevant data to drive business decisions
Generate automated dashboards and reports to visualize results and communicate insights with appropriate parties
Provide recommendations and insights based on data analysis to help optimize strategies and evaluate metrics to drive performance against established goals
Work with the business intelligence team to identify opportunities for improvement and propose system modifications to optimize efficiencies
Analyze local, national, and global trends that impact the organization and industry
Conduct ad hoc analyses, benchmarking, and reporting as assigned
Minimum Knowledge, Skills, and Abilities to be successful in this role:
Bachelor‚Äôs degree in Business, Statistics, Mathematics, Computer Science, or a related field in addition to at least 1-3 years experience
Advanced Microsoft Office (Word, Excel, PowerPoint) skills required
Data visualization tool experience required (Tableau, Power BI)
Experience with CRM systems, Salesforce, KORE, Marketing Cloud
Ability to provide insights for digital and social media marketing
Possess the highest integrity and ethical standards and the ability to command and inspire trust with all constituents.
Strong technical skills
Ability to distill complex issues quickly, effectively communicate strategies, and summarize key points &amp; Implications
Strong organizational, project, and process management skills including demonstrated ability to think end-to-end and manage multiple projects simultaneously
Exceptional problem-analysis and solving skills
Strong technical quantitative and analytical skills and judgment blended with business partnership and a proactive operating philosophy
Attention to detail and accuracy
Highly organized, self-directed business style, with a strong ability to prioritize
Excellent verbal and written communication and presentation skills, capable of communicating with a diverse range of individuals at all levels of management
Must be a team player willing to be flexible in working towards solutions on issues that impact the broader organization
Outstanding interpersonal skills and evidence of maturity
Effective at building strong working relationships at all levels of the organization
Preferred Knowledge, Skills, and Abilities:
Experience in the sports and entertainment industry
Knowledge of VBA, SQL, and Python are preferred
Experience with accounting software, Microsoft Dynamics GP or Sage preferred</t>
  </si>
  <si>
    <t>Data Processing Analyst</t>
  </si>
  <si>
    <t>https://www.indeed.com/rc/clk?jk=503accfb4edcb000&amp;bb=0TZN0TRl_x1Bh_-NyVmz_ClQvCZuE6c5Fe2_sT-W_3IQqmqaoTvd5Fm3FJkJlEw0DIlIbi_Van3Hd2R-YiQ_1aLpqWxGn7JlYTlueE5bAHkyxYvMUj07Ew%3D%3D&amp;xkcb=SoCb67M3CDoKooxylh0bbzkdCdPP&amp;fccid=d7923eec96db83ac&amp;cmp=Konnect-Holdings%2C-LLC&amp;ti=Data+Analyst&amp;vjs=3</t>
  </si>
  <si>
    <t>Konnect Holdings, LLC</t>
  </si>
  <si>
    <t>La Palma, CA</t>
  </si>
  <si>
    <t>Are you a Data Analyst looking for work? Do you have a minimum of two years‚Äô experience in this field? Let‚Äôs get you hired in 2022. An excellent company near La Palma, CA is looking to expand their team this month. The individual will be responsible for a variety of tasks including, but not limited to gathering, preparing, and monitoring the company‚Äôs ordering system, defining business and technical requirements based on business problems, managing internal data systems, reviewing data entry for accuracy, and more! The candidate should be well versed and comfortable with Excel to be successful and considered.
Pay: $25.00-27.50 per hour
Schedule: M-F 8:00 am-5:00 pm (Occasionally Saturday)
Position: Temp to hire
Primary responsibilities include but not limited to:
Assists with defining business and technical requirements based on business problems.
Assists with the management of internal data systems
Reviews and validates data entry across all data systems to ensure data entry is accurate, effective, and efficient
Assists with data manipulation, migration, merging of large and complex data sets
Works with PM and internal and external stakeholders to provide accurate estimate and delivery timelines.
Works with PM to define project scope, schedule, and requirements; and generate technical documents for developers to execute
Includes evaluation, analysis, documentation of requirements, translation into proper system requirement specifications and configuration.
Job Types: Full-time, Temporary
Pay: $28.85 - $31.25 per year
Benefits:
Health insurance
Schedule:
8 hour shift
Monday to Friday
Experience:
Data &amp; Technical Business Analysts: 1 year (Required)
Work Location: In person</t>
  </si>
  <si>
    <t>https://www.indeed.com/rc/clk?jk=7afbccd43f4eb55d&amp;bb=_T7xxhgE2hJZ1p5LxOdYptt6IaM_AWUJDF_A6vf1hJBCY1ie9tQX9kjiIziQR10Xd37CEJi8RHnzsT4bIvfvcRBwKZMR4DPez1mJACaJSuDAewKRmiT9og%3D%3D&amp;xkcb=SoDv67M3CDoY-vwiIp0JbzkdCdPP&amp;fccid=00f9b8b8d45be3fb&amp;cmp=Chesapeake-health-Care&amp;ti=Data+Analyst+Manager&amp;vjs=3</t>
  </si>
  <si>
    <t>https://www.indeed.com/rc/clk?jk=bb2646aaf71c5f22&amp;bb=_T7xxhgE2hJZ1p5LxOdYplPlFrCawXuVO418_GQA5SJ-dpb5hshTIVWD2D2YLmenk3v56byrzHhTErDytheczWGHtp02lVRqRHW5xEKgqTk%3D&amp;xkcb=SoD867M3CDoY-vwiIp0NbzkdCdPP&amp;fccid=c46d0116f6e69eae&amp;vjs=3</t>
  </si>
  <si>
    <t>https://www.indeed.com/rc/clk?jk=abbed3bf8204e4c2&amp;bb=_T7xxhgE2hJZ1p5LxOdYpoXwcDo7MSgyVCOz1H_nR74ZHdyvcIZS_WkBEY-BjUxdXdTE7ycW-7gaobdnKkQqNp_j4a5Be3sJuWegIRig6EI2ZSt4OJ_RLw%3D%3D&amp;xkcb=SoAI67M3CDoY-vwiIp0bbzkdCdPP&amp;fccid=6147b27af3b8a2f3&amp;vjs=3</t>
  </si>
  <si>
    <t>https://www.indeed.com/rc/clk?jk=a030960e853cc5ea&amp;bb=_T7xxhgE2hJZ1p5LxOdYpiH-uU0mCgctco7vCOn0mRmmrtyjLZjwpGhG6X-hvudG293UQyZti-zGHH0rNOEbC4r6SEiG130YGJ-_Srpg4whgJMIVNMOjCg%3D%3D&amp;xkcb=SoCV67M3CDoY-vwiIp0YbzkdCdPP&amp;fccid=69247daab4a84a92&amp;vjs=3</t>
  </si>
  <si>
    <t>https://www.indeed.com/rc/clk?jk=c6e819fd8d1b5f19&amp;bb=_T7xxhgE2hJZ1p5LxOdYplIPuomnjTyeXXY7DJD9RiCupq-N1icmKCjtbn4hWqbCBNkWjh4hyu7XES8SX7nOP9XNZ-_Kxbin8C5SVe-kq0I4k1nldxnQVg%3D%3D&amp;xkcb=SoAb67M3CDoY-vwiIp0fbzkdCdPP&amp;fccid=079e1c8e616b99a9&amp;vjs=3</t>
  </si>
  <si>
    <t>https://www.indeed.com/rc/clk?jk=a6feeeb63b669a3c&amp;bb=_T7xxhgE2hJZ1p5LxOdYpv7Zn9xLz03-chIhh7yOTdHcZJkwi8h4RFvDJyc-mZV4Q1ZiV46arrDUxNFfO4v6IJ1v_RSXa2S5GXn-I8yMIx0%3D&amp;xkcb=SoCv67M3CDoY-vwiIp0ebzkdCdPP&amp;fccid=48d824a044be0992&amp;vjs=3</t>
  </si>
  <si>
    <t>https://www.indeed.com/rc/clk?jk=149d1dc4471d62ee&amp;bb=_T7xxhgE2hJZ1p5LxOdYplKMsXDCT3gsAalbtBfOWNVjQl5eBxGOHrSmdLo4qt_R19W1V6AdiFZ3Ssowpknn8xkGuNpW56_xVim_VQuh_pUYj798Ku34rg%3D%3D&amp;xkcb=SoCG67M3CDoY-vwiIp0cbzkdCdPP&amp;fccid=097ad9b13aa10df0&amp;vjs=3</t>
  </si>
  <si>
    <t>https://www.indeed.com/rc/clk?jk=c14fc87d37249ab1&amp;bb=_T7xxhgE2hJZ1p5LxOdYpgP7FP39vt1XGk2kZcVqr7Gsgt1IGTLkc25MyCrNohjiX5cnW199aPFfIxHEtkhvTFefpS5GAtlWKUbA3oelGmakyfCSQmzYsA%3D%3D&amp;xkcb=SoDb67M3CDoY-vwiIp0SbzkdCdPP&amp;fccid=143c7479acc5b806&amp;vjs=3</t>
  </si>
  <si>
    <t>https://www.indeed.com/rc/clk?jk=109873183d0cca37&amp;bb=_T7xxhgE2hJZ1p5LxOdYplIPuomnjTyeh0EkbwRh7NsiGBp9cmAO0_-d2sYb0WrgXGDQcls5ebH40cst-TXyI8X9UgvnLm-HP2Ht1ln56JvZupf3tjVlGQ%3D%3D&amp;xkcb=SoDI67M3CDoY-vwiIp0WbzkdCdPP&amp;fccid=caed318a9335aac0&amp;vjs=3</t>
  </si>
  <si>
    <t>Business Analyst II</t>
  </si>
  <si>
    <t>https://www.indeed.com/rc/clk?jk=d46299cde5f5ef4d&amp;bb=_T7xxhgE2hJZ1p5LxOdYpps5XEgtkjj8TVc6wFnsoZwJifN4VuM-Z6ekdYQq5Az0UfzaPTtNLsnfQOUjPzvAKDJaXXY97Ko7AC8iq5TXdqVvNe5PYvLKmw%3D%3D&amp;xkcb=SoDh67M3CDoY-vwiIp0UbzkdCdPP&amp;fccid=ecf4e6320a782dcf&amp;vjs=3</t>
  </si>
  <si>
    <t>Ardent Eagle Solutions</t>
  </si>
  <si>
    <t>Arlington, VA 22203 
(Ballston-Virginia Square area)</t>
  </si>
  <si>
    <t>About Us:
Are you ready to join an exceptional team that's rewriting the future of national security and global impact? Welcome to Ardent Eagle Solutions (AES), a dynamic and rapidly expanding small business that's at the forefront of supporting the Federal Government, Department of Defense (DoD), and Intelligence Community (IC) on a global scale.
At AES, we don't just embrace change; we drive it. We're in the business of transforming challenges into opportunities, and ordinary careers into extraordinary journeys. As part of our team, you'll be at the heart of groundbreaking missions that shape the course of history and protect our nation's most critical interests.
Our commitment to success doesn't end with our customers; it begins with you. We're dedicated to nurturing the talents of our remarkable employees and propelling them to new heights of excellence. Here, you'll find a culture that empowers you to excel, innovate, and realize your full potential.
Overview:
The primary objective of this effort is to improve communication, coordination, and program oversight with Fisheries Financial Management Centers (FMC) points of contact across the four functional areas of Personal Property Management, Fleet Management, and the Foreign National Program.
Background:
The Facilities, Safety, and Logistics Division (FSLD) within the NOAA Fisheries Office of Management and Budget (MB) provides program direction, coordination, and oversight across Facilities Management, Environmental Compliance, Safety and Occupational Health, Personal Property Management, Fleet Management, Foreign National Program, and Fisheries Trusted Agent Security Manager. This performance work statement addresses the FSLD‚Äôs program support service requirements across three of its functional areas:
Personal Property Management: As stewards of government personal property, we must
be responsible and accountable for the effective controls, acquisition, use and disposal
of personal property across Fisheries.
Fleet Management: As stewards of government property to include our vehicles, trucks,
trailers, and boats (46 owned and 469 leased), we must be responsible and accountable
for the effective controls, acquisition, use and disposal of our fleet across Fisheries.
Foreign National Program Management: Collaboration between NOAA Fisheries and
foreign nationals occurs as part of our mission and can be beneficial to our organization.
However, we must recognize there are some potential dangers in such partnerships and
as a result we must be responsible and accountable for security regulations, processes,
and procedures to safeguard and protect classified, SBU, export controlled, or otherwise
controlled, proprietary, or not-for-profit release data, information, or technology subject to
EAR controls as well as ensure foreign national guests and visitors are property vetted
before entering our facilities.
Responsibilities:
Personal Property Management
As stewards of government personal property, we must be responsible and accountable for the effective controls, acquisition, use and disposal of personal property across Fisheries.
Assist in developing communication tools such as tips of the month, frequently asked question lists, etc. for improving communication and knowledge sharing with FMC Property Officials.
Review and follow-up on monthly changes to the custodial area assignment tracker
Monitor Property Management mailbox and assist in providing timely responses to FMC Property Official inquiries and questions.
Review and follow-up on monthly NOAA Personal Property Management Branch summary error reports.
Assist in monitoring the annual personal property inventory process by tracking inventory progress across custodial areas.
Manage and update email distributions lists as contacts change
Fleet Management
As stewards of government property to include our vehicles, trucks, trailers, and boats (46 owned and 469 leased), we must be responsible and accountable for the effective controls, acquisition, use and disposal of our fleet across Fisheries.
Review and follow-up on monthly NOAA Fleet Management Vehicle Discrepancy
Coordinate annual Vehicle OMB A-11 Budget data call and Fleet Management Plan review and review FMC submissions for completeness and accuracy.
Assist in developing communication tools such as tips of the month, frequently asked question lists, etc. for improving communication and knowledge sharing with FMC Fleet POCs.
Foreign National Program Management
Collaboration between NOAA Fisheries and foreign nationals occurs as part of our mission and can be beneficial to our organization. However, we must recognize there are some potential dangers in such partnerships and as a result we must be responsible and accountable for security regulations, processes, and procedures to safeguard and protect classified, SBU, export controlled, or otherwise controlled, proprietary, or not-for-profit release data, information, or technology subject to EAR controls as well as ensure foreign national guests and visitors are property vetted before entering our facilities.
Monitor Foreign National and Deemed Export Mailbox and assist Fisheries employees with inquiries related to compliance with NOAA and DOC requirements for sponsoring foreign nationals.
Coordinate annual certification reports to include controlled technology inventory and updates and line office technology control plans for each assessed program and activity.
Qualifications:
4 or more years experience.
Clearance: Public Trust Education:
BS/BA (or equivalent).
Benefits and EEO (Text Only): At Ardent Eagle Solutions, we offer a comprehensive benefits package to our employees and their families: - Medical/Dental/Vision Coverage - Matching 401(k) Plan - Continuing Education Assistance - Paid Time Off This job description is intended to describe the general scope of work and level of work that is needed to perform while on task with Ardent Eagle Solutions. Other duties may be assigned. Selected candidates may undergo a government security investigation and must fulfill eligibility criteria for accessing classified information. US citizenship may be a prerequisite for certain roles. Ardent Eagle Solutions is an Equal Opportunity Employer #IND2</t>
  </si>
  <si>
    <t>https://www.indeed.com/rc/clk?jk=2f6e7ee0cdc9fa15&amp;bb=_T7xxhgE2hJZ1p5LxOdYphkuAyihJX3lnpys_BnS_JFzzY-saQkLKjvZ8IcMvmKjjoTEX_CjMwerq0IwT_hN8W_wzs2r9ZzxkNh6MhzaD0aVBYMhHfDScg%3D%3D&amp;xkcb=SoBz67M3CDoY-vwiIp0pbzkdCdPP&amp;fccid=c775b175eef095f4&amp;vjs=3</t>
  </si>
  <si>
    <t>https://www.indeed.com/rc/clk?jk=503accfb4edcb000&amp;bb=_T7xxhgE2hJZ1p5LxOdYplSk8jCRkGUIvnxxa1P5DR_HGVW22cz5SXeXiNUdcb3pMZs4wF7qk3Cfs0oYGUXUubAGbneNtBJAio492JwOiJDfvYoLFtj_Tw%3D%3D&amp;xkcb=SoBJ67M3CDoY-vwiIp0vbzkdCdPP&amp;fccid=d7923eec96db83ac&amp;cmp=Konnect-Holdings%2C-LLC&amp;ti=Data+Analyst&amp;vjs=3</t>
  </si>
  <si>
    <t>Analyst-Data</t>
  </si>
  <si>
    <t>https://www.indeed.com/rc/clk?jk=f54fc86dae8893e7&amp;bb=_T7xxhgE2hJZ1p5LxOdYpnUo9UyKOQX4VLpRvVPeeWLUfZQwTl6oV1pV3hzqHejOZ5BRbOahCvu97DB0427Sp7BZD0xGC7GJP29C-wxiieUQaygjOlNJhg%3D%3D&amp;xkcb=SoD967M3CDoY-vwiIp0ubzkdCdPP&amp;fccid=ae24f29d22570194&amp;vjs=3</t>
  </si>
  <si>
    <t>Ascension</t>
  </si>
  <si>
    <t>Round Rock, TX 78665</t>
  </si>
  <si>
    <t>We Are Hiring:
Department: Cardiac Cath Labs
Schedule: M-F / 8-5 (flexible)
Hospital: Seton Medical Center Williamson
Location: Round Rock, TX (some hybrid)
What You Will Do:
Collect and analyze data from multiple sources for the development of reports and statistical information.
Compile analytical and statistical reports as needed.
Formulate, define and recommend scope and format of reports.
Oversee provision of ad hoc management reports.
Review information for accuracy and reconcile data on a regular basis.
Provide support and education to staff on how to access reports and interpret the data.
Identify data trends and make recommendations for quality improvement.
What You Will Need:
Education:
High School diploma equivalency with 2 years of cumulative experience OR Associate's
degree/Bachelor's degree OR 4 years of applicable cumulative job specific experience required.
Additional Preferences:
2 + years in healthcare
Why Join Our Team:
Ascension Seton, based in Austin, Texas, has provided thousands of associates and caregivers a rewarding career in healthcare since 1902. Ascension Seton operates more than 100 clinical locations in Central Texas and four teaching hospitals, including Dell Seton Medical Center at The University of Texas and Dell Children's Medical Center. Join us and create a career path you will love.
Ascension is a leading non-profit, faith-based national health system made up of over 134,000 associates and 2,600 sites of care, including more than 140 hospitals and 40 senior living communities in 19 states.
Our Mission, Vision and Values encompass everything we do at Ascension. Every associate is empowered to give back, volunteer and make a positive impact in their community. Ascension careers are more than jobs; they are opportunities to enhance your life and the lives of the people around you.
Equal Employment Opportunity Employer:
Ascension will provide equal employment opportunities (EEO) to all associates and applicants for employment regardless of race, color, religion, national origin, citizenship, gender, sexual orientation, gender identification or expression, age, disability, marital status, amnesty, genetic information, carrier status or any other legally protected status or status as a covered veteran in accordance with applicable federal, state and local laws.
For further information, view the EEO Know Your Rights (English) poster or EEO Know Your Rights (Spanish) poster.
As a military friendly organization, Ascension promotes career flexibility and offers many benefits to help support the well-being of our military families, spouses, veterans and reservists. Our associates are empowered to apply their military experience and unique perspective to their civilian career with Ascension.
Pay Non-Discrimination Notice
Please note that Ascension will make an offer of employment only to individuals who have applied for a position using our official application. Be on alert for possible fraudulent offers of employment. Ascension will not solicit money or banking information from applicants.
This Ministry does not participate in E-Verify and therefore cannot employ STEM OPT candidates.
Benefits:
Paid time off (PTO)
Various health insurance options &amp; wellness plans
Retirement benefits including employer match plans
Long-term &amp; short-term disability
Employee assistance programs (EAP)
Parental leave &amp; adoption assistance
Tuition reimbursement
Ways to give back to your community
Please note, benefits and benefits eligibility can vary by position, exclusions may apply for some roles (for example: Travel, PRN, Short-Term Option, etc.). Actual compensation offer will vary based upon role, education, experience, location, and qualifications. Connect with your Talent Advisor for additional specifics.
Salary Description: From $60,736.00 a year</t>
  </si>
  <si>
    <t>https://www.indeed.com/rc/clk?jk=e1cddf038eb369d9&amp;bb=_T7xxhgE2hJZ1p5LxOdYphR_IgTmxNXWL47lC7kvpUz52dWksGSAv48uGSTcrv2xP29I7XI64rURGQERF4gvXXBqbthqPF4GWNdYA7Mh19NVt62nf9a4sA%3D%3D&amp;xkcb=SoBg67M3CDoY-vwiIp0tbzkdCdPP&amp;fccid=9b2e12b90286104c&amp;vjs=3</t>
  </si>
  <si>
    <t>M&amp;D</t>
  </si>
  <si>
    <t>Humble, TX 77338</t>
  </si>
  <si>
    <t>Description:
For the past 80 years, M&amp;D has led the aftermarket in remanufacturing innovation to address technological advancements and changing customer needs. In the past few decades, we have expanded beyond our remanufacturing roots to develop close (and sometimes exclusive) partnerships with the world‚Äôs leading OEMs and manufacturers.
Those partnerships with key suppliers like Bosch, Garrett, Federal Mogul, Cummins, Stanadyne, Holset, BorgWarner, Delphi, Yanmar, Mitsubishi, Denso and others have been critical in honing our remanufacturing capabilities and expanding our parts offering to include new, no core options in fuel injectors and fuel pumps, diesel engine cylinder heads, blocks, crankshafts and connecting rods. M&amp;D also stocks a complete assortment of turbos (new and remanufactured), inframe overhaul kits, filtration and aftertreatment parts including DPFs, DOCs, EGRs, sensors and other engine parts.
Our strong remanufacturing roots combined with our 41 branch locations, a nationwide outside sales team of 25 and our close OEM &amp; Manufacturer partnerships make us unique in the industry ‚Äì no one understands diesel engine failure analysis and parts better than M&amp;D. WE FUEL UPTIME.
Position Summary
The Data Analyst is responsible for gathering, cleaning, organizing, and interpreting data to inform better business decisions.
Essential Duties and Responsibilities:
Gather data from multiple internal sources.
Maintain quality data by cleaning the data to remove duplicates, errors, and other outliers.
Interpret the data by identifying patterns or trends.
Communicate the results of your findings with visualization tools, reports, and presentations.
Oversees database development and modification efforts.
Designs and implements secure, efficient, and accurate databases.
Maintains current and accurate knowledge of data storage and management best practices.
Ensures that database projects are completed on time and within estimated costs.
Develops and maintains documentation and standards.
Performs other duties as assigned by supervisor.
Requirements:
Bachelor‚Äôs degree in business administration, statistics, mathematics, accounting, or computer science or equivalent work experience required.
5 years of experience in a Data Analyst role utilizing Excel, PowerBI, and SQL.
Highest attention to detail and willingness to provide support at all levels to get the job done.
Ability to meet deadlines in a fast-paced environment.
Excellent written and oral communication, and interpersonal skills.
Experience and understanding with SQL.
Experience and understanding with PowerBI.
Proficient with Microsoft Office Suite.
Fosters good coworker citizenship and contributes to a positive work environment.
Physical Demands and Work Environment
The physical demands described here are representative of those that must be met by an employee to successfully perform the essential functions of this position. Reasonable accommodations may be made to enable individuals with disabilities to perform the functions.
Prolonged periods of sitting at a desk, working on a computer
Ability to lift and carry to 15 lbs.
M&amp;D provides equal employment opportunity to all qualified applicants and employees without regard to race, color, sex, religion, national origin, age, sexual orientation, gender identity, marital status, familial status, disability, military status, and genetic information.
This job posting does not state or imply that these are the only duties to be performed by this employee. The employee will be required to follow any other instructions and to perform any other duties requested by their leader.</t>
  </si>
  <si>
    <t>Quality Control &amp; Production Data Analyst</t>
  </si>
  <si>
    <t>https://www.indeed.com/rc/clk?jk=f98bdc225acd4329&amp;bb=_T7xxhgE2hJZ1p5LxOdYplKMsXDCT3gsExuAaY98ruV-XwfYq-Q2XkTGvDq8kv7S97OCPE59kWydryAMwGIC4ZuVNlSl4qTcXtg5ugaXCZBaRGw2F2wzIiggV6F1-cP_&amp;xkcb=SoDU67M3CDoY-vwiIp0sbzkdCdPP&amp;fccid=a98ff651fe5b8127&amp;cmp=SWM-International&amp;ti=Data+Analyst&amp;vjs=3</t>
  </si>
  <si>
    <t>SWM International</t>
  </si>
  <si>
    <t>Ancram, NY 12502</t>
  </si>
  <si>
    <t>Schweitzer-Mauduit International, Inc. is a multinational, diversified engineered materials company which conducts business and operates worldwide. Operating locations include the United States, France, Luxembourg, Brazil, China, and Poland.
At SWM, we are focused on helping our customers succeed- it‚Äôs our mission and our passion.
We are proud to serve customers who make a world of difference in the markets they operate in, and the products they improve.‚ÄØ Every day our papers are used in a diverse range of applications and industries around the world.
We are problem solvers, innovators, and manufacturing experts.
Our employees share a passion for our products, customers, and the success of our organization. We generate the ideas, create the innovative solutions, manufacture the products, and deliver the services that have made SWM a global leader for decades.
POSITION TITLE: Quality Control &amp; Production Data Analyst
LOCATION: Hudson Valley, NY area
JOB DESCRIPTION:
We have an exciting opportunity to join our team as QC &amp; Prodution Data Analyst. is responsible for being a safe and productive member of the SWM International Team. The QC &amp; Production Data Analyst, reporting to the Mill leadership, is a key member of the plant staff responsible for ensuring that production and quality data is accurately documented in Oracle, Qlikview, QiS, and other ancillary data historians.
PRIMARY RESPONSIBILITIES:
Provide a safe mill environment for all employees and comply with government safety, health and environmental regulations. Continuously improve safety and housekeeping practices.
Cause work area to be maintained in a clean, orderly manner. Maintain a high level of cleanliness and organization in office areas Ensure 5-S program is functioning in all areas of responsibility.
Works closely with both internal customers and finance to ensure production jobs are accurately documented.
Ensures raw material consumption accounting is accurate and provides summarized account of production jobs that positively affect operations.
Utilizes the ERP (Oracle) system to improve mill efficiencies and and lessen inventory variances. Provide oversight of raw, inprocess, and finished material inventories.
Provides relief coverage for the shipping coordinator.
Solve quality problems and identify relationships between apparently unrelated concepts.
Communicate fully and professionally with superiors, subordinates, and others who have a need to know.
EDUCATION/COMPETENCIES:
2-3 years of relevant experience is preferred.
Required Education &amp; Skillsets:
Familiarity of ERP systems (Oracle preferred).
Use of Microsoft Office tools. Skilled at Excel and VBA.
Strong analytical skills with the ability to collect, organize, analyze, and disseminate significant amounts of information with attention to detail and accuracy.
Strong problem-solving skills with the ability to think critically and provide innovative solutions.
Highly motivated and self-directed to enable success in working in a matrix reporting environment
Detail-oriented and excellent organizational skills.
BENEFITS:
As an employee of SWM International, you will be eligible for participation in a comprehensive benefits package that includes medical, dental, vision, group life, accidental death, critical illness and short-term disability insurance plans, 401k, along with access to our Employee Assistance Programs ‚Äì available 24/7 to you and your family.
We are an Equal Employment Opportunity Employer and do not discriminate against applicants due to race, color, religion, sex, sexual orientation, gender identity, national origin, disability, or status as a protected veteran.
Job Type: Full-time
Pay: $25.00 - $35.00 per hour
Expected hours: 40 per week
Benefits:
401(k)
401(k) matching
AD&amp;D insurance
Dental insurance
Disability insurance
Health insurance
Life insurance
Paid holidays
Paid time off
Prescription drug insurance
Vision insurance
Experience level:
2 years
3 years
Schedule:
8 hour shift
Work Location: In person</t>
  </si>
  <si>
    <t>https://www.indeed.com/rc/clk?jk=e1cddf038eb369d9&amp;bb=8Mp6dOpApP8gkgFTO7I5wwbJcikD10pV9Lrge1AGRWiGgWYi9PsCeWMf-TRl5SQUoaKSyTiqatUtU6UOPGcgfaNvIkF4XQui3LMSp3apUy5Z8GHn3PY3PQ%3D%3D&amp;xkcb=SoDy67M3CDonW4Q8MZ0LbzkdCdPP&amp;fccid=9b2e12b90286104c&amp;vjs=3</t>
  </si>
  <si>
    <t>https://www.indeed.com/rc/clk?jk=5eea53fad866b48b&amp;bb=8Mp6dOpApP8gkgFTO7I5w9pT1COP0bUcP-iSS7x23RzZTRBU4bXjIWBPEK4_ZaOZswMlm5cxqEXNZpHh5MlhNx_PEnVmmJMWCWEFRYuatmcMomfw72OSCg%3D%3D&amp;xkcb=SoBG67M3CDonW4Q8MZ0KbzkdCdPP&amp;fccid=ace282a45d27c549&amp;cmp=PLAXONIC&amp;ti=Data+Analyst&amp;vjs=3</t>
  </si>
  <si>
    <t>PLAXONIC</t>
  </si>
  <si>
    <t>Windsor Locks, CT</t>
  </si>
  <si>
    <t>Require experience with MS SQL server BI Stack, SSRS and TSQL, Power Query, MDX, PowerBI and DAX
5
Required
In-depth understanding and experience with Microsoft BI stacks such as Power Pivot, SSIS,SSRS, and SSAS
5
Preferred
Require experience with MS SQL server BI Stack, SSRS and TSQL, Power Query, MDX, PowerBI and DAX
Job Type: Full-time
Salary: $65,000.00 - $70,000.00 per year
Schedule:
8 hour shift
Experience:
Data analytics: 5 years (Preferred)
SAP: 3 years (Preferred)
Tableau: 5 years (Preferred)
Work Location: On the road</t>
  </si>
  <si>
    <t>Healthcare Data Analyst</t>
  </si>
  <si>
    <t>https://www.indeed.com/rc/clk?jk=ae49825bb57fab03&amp;bb=8Mp6dOpApP8gkgFTO7I5wxZDDWJ4OMIfoQKK_uIdnptaVLb95zzSxkwEBZJg-VXskCsa-uFNTJ6tE-rfutKJmci55GeBywP6hzKUvVG5rzeLvNmtWxNGOA%3D%3D&amp;xkcb=SoDb67M3CDonW4Q8MZ0JbzkdCdPP&amp;fccid=83bd43d76a0c3fab&amp;cmp=Kentucky-Primary-Care-Association&amp;ti=Data+Analyst&amp;vjs=3</t>
  </si>
  <si>
    <t>Kentucky Primary Care Association</t>
  </si>
  <si>
    <t>Remote in Kentucky</t>
  </si>
  <si>
    <t>Position: Healthcare Data Analyst Position Type: Full-time Exempt
Location: Hybrid (Remote + Office)
About KPCA:
The Kentucky Primary Care Association was founded in 1976 as a not-for-profit 501(c)(3) corporation of community health centers, rural health clinics, primary care centers, and all other organizations and individuals concerned about access to health care services for the state‚Äôs underserved rural and urban populations.
KPCA is charged with promoting the mutual interests of our members, with a mission to promote access to comprehensive, community-oriented primary health care services for the underserved.
Association members are providers of primary care ‚Äì first contact, broadly trained physicians, physician assistants, nurse practitioners, behavioral health providers, dental providers, pharmacists, and other professionals delivering whole-person health care.
We support the development of primary care services throughout the Commonwealth by working with federal, state, and local legislators, regulatory agencies, health policy organizations, foundations, and payers to build a stronger primary care system in Kentucky.
About Role:
As a Healthcare Data Analyst, you will report to the Director, Data &amp; Analytics.
This position will support the KPCA mission, vision, and values by contributing to our overall commitment to support the development of primary care services throughout the Commonwealth. The Healthcare Data Analyst will play a crucial role in supporting various department activities, including data collection, data quality management, reporting, ad hoc data and analysis requests, and data visualization. Reporting to the Director, Data and Analytics, this position will also contribute to clinical, administrative, operational, and financial projects as appropriate. The ideal candidate will possess strong analytical skills, attention to detail, and the ability to meet tight deadlines. The Healthcare Data Analyst will provide insights and support to all internal KPCA employees and stakeholders.
The KPCA will employ the Healthcare Data Analyst as an at-will employee.
Essential duties and responsibilities include, but are not limited to:
‚óè Support data collection, reporting, and ad hoc analysis requests for various projects.
‚óè Generate information and insights from data sets, identifying trends and patterns.
‚óè Support the design, execution, and dissemination of population health reporting and analyses.
‚óè Perform data extraction, cleansing, transformation, and loading into formats for aggregation and analysis.
‚óè Provide healthcare analytical consultation to clinical, administrative, operational, and financial stakeholders.
‚óè Conduct data visualization and analysis for comprehensive understanding.
Key Competencies:
Strong critical thinking and problem-solving skills.
Proficiency in statistics.
Comfort with cleansing, validating, and manipulating large data sets.
Proficiency with analytical/data management software and related programming languages, such as Tableau, R, Python, SAS, or Power BI.
Detail-oriented and well-organized with the ability to meet timelines.
¬∑ Work independently as well as within a team with various backgrounds.
Understanding of NCQA, HEDIS, Quality Compass, CMS Stars.
Familiarity with DMS.
Familiarity with MCOs.
Understanding of privacy and security re: PHI, HIPAA, HITECH and/or HITRUST.
Qualifications:
‚óè High school diploma or equivalent required.
‚óè Bachelor‚Äôs degree in a related field required.
‚óè 2+ years‚Äô experience in descriptive statistics and data quality management.
‚óè Experience in Healthcare data analysis, including claims, clinical, enrollment, and provider data.
‚óè Stand, walk, twist, bend, sit for extended periods, enter data into a computer.
‚óè Flexibility to work 40+ hours weekly (Monday ‚Äì Friday), available to work weekends - as required.
Our Mission:
Improving Kentucky‚Äôs capacity to care.
Our Values:
‚óè Dignity.
‚óè Curiosity.
‚óè Stewardship.
‚óè Prosperity.
‚óè Community.
Compensation and Benefits:
‚óè Competitive salary.
‚óè Full medical, dental, and vision insurance.
‚óè 401(k) match.
‚óè People-oriented culture.
This job description may not include all duties and responsibilities, the scope of which always remains subject to the direction of the KPCA and its Board of Directors. KPCA recognizes and appreciates the rich array of talents and perspectives that equal employment and diversity can offer our organization. KPCA is committed to making all employment decisions in accordance with federal, state, and local laws. No applicant shall be discriminated against in any terms, conditions or privileges of employment or otherwise be discriminated against because of the individual's race, creed, color, religion, gender, national origin or ancestry, age, mental or physical disability, sexual orientation, gender identity, genetic information, or veteran status. KPCA does not discriminate against any "qualified applicant with a disability" as defined under the Americans with Disabilities Act and will make reasonable accommodations when they do not impose an undue hardship on the organization.
Job Type: Full-time
Benefits:
401(k)
401(k) matching
Dental insurance
Disability insurance
Employee assistance program
Family leave
Flexible spending account
Health insurance
Health savings account
Life insurance
Paid time off
Parental leave
Vision insurance
Schedule:
Monday to Friday
Weekends as needed
Work setting:
Remote
People with a criminal record are encouraged to apply
Work Location: Remote</t>
  </si>
  <si>
    <t>Data Analyst / Report Writer</t>
  </si>
  <si>
    <t>https://www.indeed.com/rc/clk?jk=cd602d04e8660800&amp;bb=8Mp6dOpApP8gkgFTO7I5w31tqp6x_wosy6OgSzXnIvs-pj7zbFXejZP3mUnB3NKI6qarytSv6-MoL2m4zVFWQJXg72HkafSP6kjD7f2vdPmOmOnRMm_E3A%3D%3D&amp;xkcb=SoBv67M3CDonW4Q8MZ0IbzkdCdPP&amp;fccid=9dd7df1a9082db75&amp;cmp=D%2526Q-Co.-Ltd.&amp;ti=Data+Analyst&amp;vjs=3</t>
  </si>
  <si>
    <t>D&amp;Q Co. Ltd.</t>
  </si>
  <si>
    <t>Tamuning, GU 96913</t>
  </si>
  <si>
    <t>The Data Analyst/Report Writer will report to the Sales Manager. This positions duties and responsibilities are as follows:
Perform a variety of data analyses for decision support.
Generate data collection and cleaning, coding raw data, importing/exporting data to producing basic reports.
Create and maintain uploaded files.
Proficiency in Excel, Microsoft Word, and Power Point is a must. Sap knowledge desired, but not required.
Complete projects with time sensitive deadlines.
Positive, self-motivated, takes ownership and lead initiatives individual.
Detail oriented with good organizational skills.
The ideal candidate will possess the ability to work independently and, in a team setting to achieve the company's goals.
D&amp;Q Co. Ltd. is a manufacturer‚Äôs representative and wholesale distribution company that offers its employees a comprehensive benefits package including competitive wages, paid holiday, vacation, sick leave and birthday leave, bonus program, medical and dental insurance, 401K Employer match and substantial product employee discount.
Job Type: Full-time
Pay: $10.00 - $10.50 per hour
Expected hours: 40 per week
Benefits:
401(k)
401(k) matching
Dental insurance
Health insurance
Paid time off
Retirement plan
Vision insurance
Schedule:
8 hour shift
Monday to Friday
Work Location: In person</t>
  </si>
  <si>
    <t>Analyst, Operations Data</t>
  </si>
  <si>
    <t>https://www.indeed.com/rc/clk?jk=d466cd04359f99e2&amp;bb=8Mp6dOpApP8gkgFTO7I5w8iwoIxOz5qR_hjQkAlS_CRLZ_nQ6u2pGDyPfxU1NjgX9i6xgwTSC1_4K-aNHXSxfm0SAEB-glRlErIerlE5JO-f7s_b4UD7-Q%3D%3D&amp;xkcb=SoDh67M3CDonW4Q8MZ0PbzkdCdPP&amp;fccid=bbc760c5dbc5026d&amp;vjs=3</t>
  </si>
  <si>
    <t>US Renal Care</t>
  </si>
  <si>
    <t>Remote in Plano, TX 75024</t>
  </si>
  <si>
    <t>SUMMARY
The Operations Data Analyst is responsible for compilation and reporting of data to include trend analysis and identification of clinical operational expense control and revenue opportunities. This position will work directly with the leadership teams to model financial performance, analyze data and results, identify issues and trends, and provide recommendations that will impact and drive the overall performance of the regional operation.
Essential Duties and Responsibilities include the following. Other duties and tasks may be assigned.
Responsible for the financial analysis and metrics reporting strategy for regional operations.
Develop, modify and maintain data tools to identify operational issues and trends and support regional operation decision making.
Identifies and assesses operational trends and opportunities through financial and data analysis and recommends next steps to executive team:
Provides data-based analysis and insights to support clinical opportunities for expense controls (labor, capital expenditures, repair/maintenance costs, etc.) and trends associated with low performing clinical programs.
Develops and maintains financial models that support the assessment and underlying valuation of operational opportunities (labor, expenditures, etc.)
Develops comprehensive analytical summaries highlighting recommendations for next steps in order to move opportunities through the internal executive approval process
Prepares key analysis and materials for JV partners, Operations, and executive team:
Utilizes insurance operations tracking reports to provide data-based analysis/materials for Partnership meeting packets
Develops and distributes weekly/monthly reporting packages for patient no show and missed treatments, weekly purchasing trackers, insurance operations reports, and human resource reports as applicable
Participates in ad hoc strategic projects
Collaborates with various leadership teams to determine operational trends and opportunities.
Actively promotes GUEST customer service standards; develops effective relationships at all levels of the organization.
Participates in team concepts and promote a team effort; performs duties in accordance with company policies and procedures.
Regular and reliable attendance is required for the job.
Requirements:
Qualifications/Requirements:
To perform this job successfully, an individual must be able to perform each essential duty satisfactorily.
Requirements include:
Bachelor's degree required; degree in finance, decision sciences, business or another analytical disciplines strongly preferred. Combination of education, specialty certifications and experience in related area will be considered in lieu of degree.
Two plus (2+) years of data modeling, data analysis, and decision making support experience preferred; previous experience in a healthcare setting or working with healthcare-related data is preferred.
Experience in financial modeling, due diligence, and project management preferred.
Ability to effectively articulate data and metrics to stakeholders, business partners, and leadership.
Strong analytical background.
Excellent customer service skills and ability to communicate effectively, both verbally and in writing.
Must have proficient computer skills, including Microsoft Office (Word, Power Point and Outlook) with Advanced Excel skills; proficiency in USRC applications required within 90 days of hire.</t>
  </si>
  <si>
    <t>Data Research Assistant</t>
  </si>
  <si>
    <t>https://www.indeed.com/rc/clk?jk=1d92acb65bcd46a7&amp;bb=8Mp6dOpApP8gkgFTO7I5w9Zg2OD7legbc6j08tngjiFKtdplWUsJXd3EV7S3gpKl1PmxPzxl46MsxbOy4ufbE6HUvZtKCNKBIlYZ7_aRMIMWcNt-dMewfA%3D%3D&amp;xkcb=SoBV67M3CDonW4Q8MZ0ObzkdCdPP&amp;fccid=38e35741941e31fb&amp;cmp=Bk-Associates%2C-Inc.&amp;ti=Research+Assistant&amp;vjs=3</t>
  </si>
  <si>
    <t>Panum Aviation Consulting LLC</t>
  </si>
  <si>
    <t>Hybrid remote in Bethesda, MD 20814</t>
  </si>
  <si>
    <t>Panum Aviation Consulting specializes in valuations within the aviation industry. We work with some of the largest airlines, aircraft lessors, and banks in the world. We are a growing company. This position starts immediately. Prefer someone detail oriented, very organized and good with numbers. The position offers an excellent learning experience with a growing company.
Duties &amp; Responsibilities:
Aircraft &amp; airline research
Enter data into computerized databases and spreadsheets
Data Analysis
Type and proofread documents to ensure accuracy
Financial Analysis
Summarize research in writeups
Preparing supervisors for speaking engagements and attending marketing meetings/conferences
Performing economic and industry research
Writing valuation reports and presentations
Could include some travel
Qualifications:
Strong organizational skills with attention to detail
Proficient in data entry and typing
Excellent time management skills to meet deadlines
Strong written and verbal communication skills
Ability to work independently and as part of a team
Knowledge of pivot tables, vlookups and sumifs for data manipulation and analysis
High School diploma or equivalent; some college preferred
Good with data
Excellent verbal and written communication skills
Advanced computer skills (primarily Excel and Word)
Positive and enthusiastic attitude
Shows creativity in problem solving
Accountability and ability to multi-task
Entry-level
We offer competitive compensation and benefits packages. If you are a detail-oriented individual with excellent organizational skills, we encourage you to apply for this position.
Job Type: Full-time
Pay: $20.00 - $23.00 per hour
Expected hours: 40 per week
Benefits:
401(k)
Health insurance
Paid time off
Schedule:
Monday to Friday
Work Location: Hybrid remote in Bethesda, MD 20814</t>
  </si>
  <si>
    <t>Data Analyst, Data Management</t>
  </si>
  <si>
    <t>https://www.indeed.com/rc/clk?jk=b09fa37734aa886f&amp;bb=8Mp6dOpApP8gkgFTO7I5w9du0h5aK00zODKTsoQh4-WtsUOlWYJrvrTDHF0GpSB7qma95vNtabpiopxVMvrHXI4EqnvjP9HGYG8BYOKo27Fks5Ow67FXMQ%3D%3D&amp;xkcb=SoDI67M3CDonW4Q8MZ0NbzkdCdPP&amp;fccid=a3a4e68b447ea169&amp;vjs=3</t>
  </si>
  <si>
    <t>ConcertAI</t>
  </si>
  <si>
    <t>Hybrid remote in Plymouth Meeting, PA</t>
  </si>
  <si>
    <t>Job Requirements
Company Overview
ConcertAI‚Äôs mission is to accelerate insights, advance research, and improve patient outcomes in oncology and across life sciences. ConcertAI‚Äôs leading real-world evidence, AI technology and software-as-a-service solutions support healthcare decision-making across clinical research &amp; development through commercialization. Top biopharma sponsors, clinical research organizations, healthcare providers and institutions rely on ConcertAI‚Äôs evidence-generation and digital transformation capabilities to advance precision medicine and medical innovation.
ConcertAI has emerged as one of the fastest growing AI health tech companies backed by industry-leading private equity companies: SymphonyAI Group, Declaration Partners, Maverick Ventures, and AllianceBernstein PCI.
Role Summary
Our rapidly growing and dynamic environment is seeking a Data Analyst for Data Management, Commercial Solutions.
The Data Analysts in the Data Management team handle and process Specialty Pharmacy data. They are an integral part of the company‚Äôs business. The team facilitates the use of relational database systems, web applications and other data management tools within the context of custom data mining solutions.
This is a hybrid position located in our Plymouth Meeting, PA office at minimum 1 days/week.
Responsibilities
Research production issues to determine root cause and recommend solutions
Write advanced database queries and SQL utilities to perform data extraction, data tuning and analysis
Work with cross-functional team to identify data issues and provide solutions
Communicate and collaborate with Specialty Pharmacies and other data vendors to enhance data quality
Evaluate internal data sources and processes for integrity, collaborate with other internal teams, Project Managers and Client Service Managers to resolve errors, introduce preventative measures, and improve processes
Participates in planning meetings and design discussions with internal and external customers
Requirements
Bachelor‚Äôs degree in Business Administration or related fields
2+ years of SQL Data Analysis experience in healthcare industry
Minimum 2 years of functional experience in Microsoft SQL Server and SQL or other RDMS environments
Must have basic level of SQL programming (ie. VIEW, stored procedures, user function, design tables, data inquire queries, root cause analysis)
Proof of previous skills and achievements in SQL
Excellent oral and written communication skills
Some familiarity with standard industry-specific metrics preferred, particularity in the pharmaceutical industry
Ability to effectively communicate trends, patterns, and predictions using relevant data
Learn More About ConcertAI
Our team at ConcertAI is dedicated to transforming healthcare decision-making through the application of RWE and AI to improve patient outcomes. We work in a fast-paced, dynamic, high-performing culture where diversity, collaboration, and innovation are valued. Join us on our quest to create a world free of disease. Learn more about ConcertAI at www.concertai.com , or follow us on LinkedIn.
EEO
ConcertAI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</si>
  <si>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Data Management Analyst</t>
  </si>
  <si>
    <t>https://www.indeed.com/rc/clk?jk=3a17e4cbfa8f5709&amp;bb=8Mp6dOpApP8gkgFTO7I5wy0IlQ4j8kzHGs-ypD9UyU_WOerc1Ow6BK5awczAty63e_4OB4egLwH8pQezNrybAJ0_rzaVSajcm0jgFModqCJWHbqkT-rlUQ%3D%3D&amp;xkcb=SoB867M3CDonW4Q8MZ0MbzkdCdPP&amp;fccid=cdf9e51085e7cd02&amp;vjs=3</t>
  </si>
  <si>
    <t>White Cap</t>
  </si>
  <si>
    <t>Remote in Georgia</t>
  </si>
  <si>
    <t>A position at White Cap isn‚Äôt your ordinary job. You‚Äôll work in an exciting and diverse environment, meet interesting people, and have a variety of career opportunities.
The White Cap family is committed to Building Trust on Every Job. We do this by being deeply knowledgeable, fully capable, and always dependable, and our associates are the driving force behind this commitment.
Job Summary
Responsible for gathering disparate data files from various sources. Analyze and normalize to ensure quality and process for upload into the master data management or other related software. Provide guidance and analysis on processed data that empower Purchasing, Sales, Sourcing, and Pricing teams to attain objectives.
Major Tasks, Responsibilities, and Key Accountabilities
Inputs and analyzes data received from external sources to ensure accurate and validated data is available for associates in decision making and customer service.
Serves as individual contributor on a data team that could include responsibility for, but not limited to: product file maintenance; cost matrix maintenance; price matrix maintenance; employee and organizational hierarchy; vendor file maintenance; and /or customer file maintenance.
Assesses work processes to identify opportunities to automate, minimize error and maximize productivity. Develops tools to monitor for compliance to standards.
Works with the team to determine root cause for discrepancies, correct processes and implement change.
Nature and Scope
Demonstrates skill in data analysis techniques by resolving missing/incomplete information and inconsistencies/anomalies in more complex research/data.
Nature of work requires increasing independence; receives guidance only on unusual, complex problems or issues. Work review typically involves periodic review of output by a supervisor and/or direct customers of the process.
May provide general guidance/direction to or train junior level support or professional personnel.
Work Environment
Located in a comfortable indoor area. Any unpleasant conditions would be infrequent and not objectionable.
Most of the time is spent sitting in a comfortable position and there is frequent opportunity to move about. On rare occasions there may be a need to move or lift light articles.
No travel required.
Education and Experience
Typically requires BS/BA in a related discipline. Generally 2-5 years of experience in a related field OR MS/MA and generally 2-4 years of experience in a related field. Certification is required in some areas.
Preferred Qualifications
100% Remote working Eastern or Central time zone hours.
3+ years in customer, credit/AR, or marketing data management - REQUIRED.
Intermediate Excel proficiency - REQUIRED.
Salesforce or Microsoft Dynamics, SharePoint and Smartsheet - Desired
2-3 years‚Äô experience analyzing data.
Experience with business and economic thinking.
Self-starter.
\#LI-SH1
\#LI-Remote
If you‚Äôre looking to play a role in building America, consider one of our open opportunities. We can‚Äôt wait to meet you.
Functional Area Information Technology
Recruiter Haynes, Steven
Req ID WCJR-018496</t>
  </si>
  <si>
    <t>Data Analyst - Rollins School of Public Health</t>
  </si>
  <si>
    <t>https://www.indeed.com/rc/clk?jk=c57ea66c6e3a51d2&amp;bb=8Mp6dOpApP8gkgFTO7I5wxZDDWJ4OMIfU0ojA3rq88Tqu2JyLlvP9tO2IA8niqOcpw0YEg5GNRKU4QET_05pqwvCRmQWPWDORCmJz1FhxPc%3D&amp;xkcb=SoCV67M3CDonW4Q8MZ0DbzkdCdPP&amp;fccid=efe5e2d22a1d29e5&amp;vjs=3</t>
  </si>
  <si>
    <t>Emory University</t>
  </si>
  <si>
    <t>Atlanta, GA 30322</t>
  </si>
  <si>
    <t>Discover Your Career at Emory University:
Emory University is a leading research university that fosters excellence and attracts world-class talent to innovate today and prepare leaders for the future. We welcome candidates who can contribute to the diversity and excellence of our academic community.
Description:
The Gangarosa Department of Environmental Health at the Rollins School of Public Health, Emory University invites applications for one data analyst position. Successful candidates will contribute to health research projects that utilize data from ongoing cohort studies, as well as administrative databases. The candidate will work closely with Dr. Stephanie Eick on projects related to environmental and reproductive epidemiology.
JOB DESCRIPTION:
Creates and maintains a data dictionary and meta data.
Supports efforts to ensure that data standards are developed and maintained.
Ensures that the uses of data through reports and queries are accurate.
Supports business and system re-engineering and architecture development to define future data needs.
Serves as an organizational consultant on matters relating to databases by providing expertise to assist users in meeting their needs.
Performs other related duties as required.
ADDITIONAL JOB DETAILS:
Develops and analyzes a variety of research data using statistical methods.
Assists investigators and study team members in developing appropriate study protocols and computer analyses.
Manages study datasets, writes statistical programs, and trains others in the use of systems.
Provides statistical expertise in the areas of study design and data analysis to investigators/researchers interested in conducting epidemiologic studies.
Works effectively within a group setting in areas of design of data collection instruments, study design, database management, statistical programming, analysis of data, statistical graphics, and writing of reports which include explanations of methods used and interpretation of results obtained.
Consults with investigators to determine questions of interest and data needed to address those questions.
Determines and carries out appropriate statistical analyses.
Interprets and presents data descriptions and analysis results including the explanation of statistical techniques used, the assumptions made and the generalization of results.
Documents methods and results through preparation of reports.
MINIMUM QUALIFICATIONS:
A bachelor's degree and one year of experience in data analysis, statistics, or a related field, OR an equivalent combination of education, training, and experience.
PREFERRED QUALIFICATIONS:
Excellent working knowledge of R or similar programming language
Familiarity with high performance computing environments.
Demonstrated ability in organization, documentation, and maintenance of large research project datasets.
Familiarity with epidemiology and biostatistics methods, especially experience with regression techniques for binary, continuous, and longitudinal outcomes, clustering, and omics.
Experience contributing data analysis to manuscripts and reports to funding agencies.
Excellent written and verbal communication skills, particularly in an interdisciplinary setting.
NOTE: This role will be granted the opportunity to work from home regularly but must be able to commute to Emory University on a flexible weekly schedule based upon business needs. Schedule is based on agreed upon guidelines of department. This role requires residency in the state of GA. Emory reserves the right to change remote work status with notice to employee.
Emory Supports a Diverse and Inclusive Culture: Emory University is dedicated to providing equal opportunities and equal access to all individuals regardless of race, color, religion, ethnic or national origin, gender, genetic information, age, disability, sexual orientation, gender identity, gender expression, and veteran's status. Emory University does not discriminate in admissions, educational programs, or employment on the basis of any factor stated above or prohibited under applicable law. Students, faculty, and staff are assured of participation in University programs and in the use of facilities without such discrimination. Emory University complies with Executive Order 11246, as amended, Section 503 of the Rehabilitation Act of 1973, the Vietnam Era Veteran's Readjustment Assistance Act, and applicable executive orders, federal and state regulations regarding nondiscrimination, equal opportunity and affirmative action. Emory University is committed to achieving a diverse workforce through application of its affirmative action, equal opportunity and nondiscrimination policy in all aspects of employment including recruitment, hiring, promotions, transfers, discipline, terminations, wage and salary administration, benefits, and training. Inquiries regarding this policy should be directed to the Emory University Department of Equity and Inclusion, 201 Dowman Drive, Administration Building, Atlanta, GA 30322.
Emory University is committed to providing reasonable accommodations to qualified individuals with disabilities upon request. To request this document in an alternate format or to request a reasonable accommodation, please contact the Department of Accessibility Services at 404-727-9877 (V) | 404-712-2049 (TDD). Please note that one week advance notice is preferred.</t>
  </si>
  <si>
    <t>Data Analyst Senior - Telecom</t>
  </si>
  <si>
    <t>https://www.indeed.com/rc/clk?jk=9fafee937f31e706&amp;bb=8Mp6dOpApP8gkgFTO7I5w_GsqZPIdUSo-C2awOPp8VHXJvC6ErqmNoAEkuwXWfi2GCjp42hLhw3a6VsPzMKAtVcHDjr7D05ZxvRsAEeGs94%3D&amp;xkcb=SoAh67M3CDonW4Q8MZ0CbzkdCdPP&amp;fccid=48d824a044be0992&amp;vjs=3</t>
  </si>
  <si>
    <t>CLA is a top 10 national professional services firm where our purpose is to create opportunities every day, for our clients, our people, and our communities through industry-focused wealth advisory, digital, audit, tax, consulting, and outsourcing services. Even with more than 8,500 people, 130 U.S. locations, and a global reach, we promise to know you and help you.
CLA is dedicated to building a
culture
that invites different beliefs and perspectives to the table, so we can truly know and help our clients, communities, and each other.
Our Perks:
Flexible PTO (designed to offer flexible time away for you!)
Up to 12 weeks paid parental leave
Paid Volunteer Time Off
Mental health coverage
Quarterly Wellness stipend
Fertility benefits
Complete list of benefits
here
CLA is growing and seeking to hire an experienced Data Analyst Senior to join our talented Telecom team. The position offers growth, flexibility and a collaborative work environment.
The Data Analyst Senior makes use of the Microsoft Power Platform, or a scripting language like R or Python. The Data Analyst Senior cleans up data for analysis and/or visual display in a report or dashboard, or they work out details regarding data access to support a project. Our Data Analysts favorite tools are the Power Platform (Power Apps/Power BI/Power Automate), Excel, DAX, M, R, and Alteryx. The Senior will develop more autonomy to develop solutions and may lead others, take on administrative tasks, perform support roles, and get involved in new business development.
How you‚Äôll create opportunities in this Data Analyst Senior role:
Assist management with task delegation and support to associate team members.
Maintain existing automation processes from Alteryx and Power Automate as administrator.
Oversee development of new automation processes in Alteryx and Power Automate.
Create SQL queries to facilitate the troubleshooting of filing issues and to report data summaries.
Develop and train associates to help them continue to build inspired careers.
Prepare and import data files using Alteryx and other ETL tools. Handle routine client tax data related questions and work with client to collect necessary information, understanding the billing systems and processes that the data represents.
Work within time constraints and manage multiple tasks against critical deadlines.
Manage and prioritize workloads for first of month import processing periods.
Complete analysis of indirect tax and regulatory data to determine inconsistencies or problems with underlying data under limited supervision.
Work with many great clients to help them resolve complex issues and get results.
What you will need:
Bachelor‚Äôs degree in a field Business, Accounting, Finance, Economics, Analytics, or Data Science (e.g., Informatics, Data Science, Health Data Science) required.
Two to five years of experience in data analytics, public accounting, financial consulting, computer science or related field required.
#LI-CG1
Equal Opportunity Employer /AA Employer/Minorities/Women/Protected Veterans/Individuals with Disabilities.
Wellness at CLA
To support our CLA family members, we focus on their physical, financial, social, and emotional well-being and offer comprehensive benefit options that include health, dental, vision, 401k and much more.
To view a complete list of benefits click
here
.</t>
  </si>
  <si>
    <t>DATA ANALYST</t>
  </si>
  <si>
    <t>https://www.indeed.com/rc/clk?jk=5f8dc8912728083c&amp;bb=8Mp6dOpApP8gkgFTO7I5wxuQqDaJheEUZfavI1CekDLMiLsCnzpHAH4iR-zHUPN4KlYeR8ttSeTciMRJM5LUQuG8SjynUCuIm4ZtegSzNRg%3D&amp;xkcb=SoC867M3CDonW4Q8MZ0BbzkdCdPP&amp;fccid=142783ac2edbe56b&amp;vjs=3</t>
  </si>
  <si>
    <t>University of Washington</t>
  </si>
  <si>
    <t>Seattle, WA 98195 
(University District area)</t>
  </si>
  <si>
    <t>DATA ANALYST
Req #:
229414
Department:
SURGICAL, EMERGENT, &amp; INTEGRATED CLINICAL SERVICES
Job Location:
Harborview Medical Center
Job Location Detail:
Seattle - First Hill
Posting Date:
03/24/2024
Closing Info:
Open Until Filled
Salary:
$6,265 - $9,397 per month
Other Compensation:
Shift:
First Shift
Benefits:
As a UW employee, you will enjoy generous benefits and work/life programs.
Harborview Medical Center has an exciting opportunity for a Data Analyst within the Surgical, Emergent &amp; Integrated Clinical Services (SEICS) Division.
WORK SCHEDULE:
Full-time, 100% FTE, 40 hours per week 100% ONSITE
POSITION HIGHLIGHTS
Conveniently located near public transportation
Make a difference for the patients and employees we serve
Opportunity to provide career growth
DESCRIPTION:
The SEICS Data Analyst is responsible for providing reports and analytics that support the business operations of all SEICS departments. The SEICS division includes Cardiology, ECMO, Emergency Services, Emergency Preparedness, EOC, Facilities, Lab Medicine, Nutrition &amp; Foodservice, Pathology, Pharmacy, Radiology, Regulatory, Security Services, Surgical Services and Trauma. Works closely with the Senior Associate Administrator of SEICS Division and Divisional leaders to provide data to complete ROIs for new technology, purchased services, and equipment. Prepares reports and creates dashboards for the SEICS departments. Performs analysis of available data related to finance, quality, and operations and makes recommendations to the leaders of the department. Performs the role of a project coordinator to support projects in collaboration with unit managers, directors, and other members of SEICS management. Responsible for coordination, oversight and preparation of monthly financial reporting, KPI reports and on-going productivity and labor reporting specific to SEICS.
PRIMARY JOB RESPONSIBILITIES:
Reporting/Analysis
Productivity/Financials
Data Administration
Quality Assessment and Improvement
Advocacy and Customer Service
MINIMUM REQUIREMENTS:
Bachelor of Science in Business, Systems or Finance or other BS in technology
4 years experience in related and/or relevant healthcare environment
Demonstrable online computer skills with a wide array of programs and turn-key applications, such as Microsoft SQL Server Management Studio, Microsoft Access, Microsoft Excel, Tableau, SAP BusinessObjects, Microsoft Power BI, or other statistical database tool set in addition to EPIC Clarity, Workbench reports and Slicer Dicer.
ABOUT HARBORVIEW MEDICAL CENTER
As the region's only Level I Trauma and verified burn center, Harborview Medical Center is a comprehensive healthcare facility owned by King County and operated by UW Medicine. It is dedicated to providing specialized care for a broad spectrum of patients from throughout the Pacific Northwest, including the most vulnerable residents of King County. It provides exemplary patient care in leading-edge centers of emphasis, including emergency medicine, trauma and burn care, neurosciences, ophthalmology, vascular surgery, HIV/AIDS, rehabilitation, mental health and substance abuse care.
Harborview employees are committed to the vital role the institution plays in the immediate community, as well as the entire Northwest region.
Challenge. Collaboration. Compassion. Become part of our team and join our mission to make life healthier for everyone in our community.
ABOUT UW MEDICINE ‚Äì WHERE YOUR IMPACT GOES FURTHER
UW Medicine is Washington‚Äôs only health system that includes a top-rated medical school and an internationally recognized research center. UW Medicine‚Äôs mission is to improve the health of the public by advancing medical knowledge, providing outstanding primary and specialty care to the people of the region, and preparing tomorrow‚Äôs physicians, scientists and other health professionals.
All across UW Medicine, our employees collaborate to perform the highest quality work with integrity and compassion and to create a respectful, welcoming environment where every patient, family, student and colleague is valued and honored. Nearly 29,000 healthcare professionals, researchers, and educators work in the UW Medicine family of organizations that includes: Harborview Medical Center, UW Medical Center - Montlake, UW Medical Center - Northwest, Valley Medical Center, UW Medicine Primary Care, UW Physicians, UW School of Medicine, and Airlift Northwest.
Find your place at Washington‚Äôs only integrated health system devoted to improving the health of all people.Join our mission to make life healthier for everyone in our community.
Committed to attracting and retaining a diverse staff, the University of Washington will honor your experiences, perspectives and unique identity. Together, our community strives to create and maintain working and learning environments that are inclusive, equitable and welcoming.
The University of Washington is an affirmative action and equal opportunity employer. All qualified applicants will receive consideration for employment without regard to race, color, religion, sex, sexual orientation, gender identity, gender expression, national origin, age, protected veteran or disabled status, or genetic information.
To request disability accommodation in the application process, contact the Disability Services Office at 206-543-6450 or dso@uw.edu.
Applicants considered for this position will be required to disclose if they are the subject of any substantiated findings or current investigations related to sexual misconduct at their current employment and past employment. Disclosure is required under Washington state law.</t>
  </si>
  <si>
    <t>Senior Business Analyst</t>
  </si>
  <si>
    <t>https://www.indeed.com/rc/clk?jk=07dd3e9396af47bb&amp;bb=8Mp6dOpApP8gkgFTO7I5w_Pps2_qiD6B_JChsnZIDQHKVjupB-SO57G570WwuOsW-yXaiH7_gSRek7-E1uBddtl5Ln_nS0RGP9fLa_BKKO8_ut0rs__Ghw%3D%3D&amp;xkcb=SoAI67M3CDonW4Q8MZ0AbzkdCdPP&amp;fccid=a9dfcf89bb8a97bb&amp;vjs=3</t>
  </si>
  <si>
    <t>State of Utah</t>
  </si>
  <si>
    <t>Hybrid remote in Salt Lake County, UT</t>
  </si>
  <si>
    <t>DIVISION OF INTEGRATED HEALTHCARE
This position is with the Division of Integrated Healthcare in the Office of Managed Healthcare. The Senior Business Analyst (SBA) oversees the exchange of Medicaid and CHIP eligibility, enrollment and/or utilization data between the Department and the Department's contracted managed health care plans. This position resolves complex operation and/or data processing issues and monitors system performance; makes recommendations for enhancements; and reviews systems to ensure compliance with procedures, policies, or regulations. The SBA will assist, as needed, in information analysis support for the Department; work with the Department's managed care plans and other technical staff to troubleshoot problems; work closely with the Department of Workforce Services (DWS), Department of Government Operations, technical contractors, division staff, other government agencies and managed care plans to ensure eligibility and managed care enrollment data is received and processed timely and accurately according to HIPAA, managed care contracts and other business needs.
The SBA resolves a variety of complex eligibility and enrollment issues and may perform a combination of the following tasks: develop, interpret and implement policies and procedures and ensure enforcement; ensure compliance with federal and state rules, regulations and mandates; monitor program and system effectiveness; communicate and coordinate with managed care plans; communicate system issues with other division staff; provide technical expertise; compile statistics, analyze data, and make recommendations. Must be able to communicate effectively, maintain relationships, and work independently as well as part of a team.
Preference may be given to those with experience with Medicaid/CHIP eligibility, managed care enrollment, managed care contracts, eREP, PRISM, Data Warehouse, COGNOS, SQL or database experience.
Note: as of April 8, 2024, DHHS employees will be working a hybrid schedule, which includes 2 in-office days per week and 3 telework days.
Why work for the Utah Department of Health and Human Services? In addition to the rich benefits the State of Utah offers, the department offers:
On-site fitness center, for a minimal membership fee
UTA Eco Pass, at a discounted monthly rate
Teleworking opportunities with a minimum 2 office days per week beginning 04/2024.
On-site day care center at the Cannon Health Building with First Steps Day Care - contact for rates and availability, 801-538-6996
If offered this position, your employment will be contingent upon passing a background check and review. There will be no cost to you for this check. This check will include fingerprinting, which will be available at various DHHS locations for your convenience. Fingerprinting will be completed prior to your first day of employment. You may review the policy by
Example of Duties
Review Eligibility and Enrollment Issues
Create Reports
Analyze eligibility and enrollment data
Perform quality checks on eligibility, enrollment and EDI file exchanges
Draft and update procedural documents.
Adapts automated system(s) to accommodate special and complex agency needs; designs or enhances unique agency automated systems to interface with existing systems as needed.
Anticipates the impact that new or modified software will have on existing standards and systems.
Identifies problems or potential problem areas and recommends solutions.
Selects testing methods to evaluate the success of both software upgrades and modifications.
Reviews and/or inspects work for quality, accuracy, and completeness.
Recommends user level computer system enhancements to better meet customer needs.
Monitors and evaluates operations, programs, processes and/or practices for quality and effectiveness; makes recommendations for improvement.
Monitors system performance to ensure proper operation and identify possible problem areas.
Monitors and evaluates Medicaid and CHIP eligibility and enrollment data.
Develops eligibility and enrollment reports.
Typical Qualifications
(includes knowledge, skills, and abilities required upon entry into position and trainable after entry into position)
Create and modify report templates
Medicaid and CHIP eligibility
Coordinate computer systems and application design
Use automated software applications
Use State or agency-specific software application program(s)
Communicate information and ideas clearly and concisely in writing; read and understand information presented in writing
Speak clearly, concisely and effectively; listen to and understand information and ideas as presented verbally
Make a decision or solve a problem by using logic to identify key facts, explore alternatives and propose quality solutions
Understand computer hardware and system development
Use logic to analyze or identify underlying principles, reasons or facts associated with information or data to draw conclusions
Use computer relational database software
Evaluate information against a set of standards
Find, gather and collect information or data
Understand principles, theories, and practices of computer data storage, retrieval and/or restoration.
Use multimedia applications
Test software using appropriate methodology and techniques
Control or direct the operation of a program or function to include the assessment of organizational needs and the measurement and assessment of outcomes
Work with or contribute to a work group or team to complete assigned task(s)
An understanding of applicable laws, rules, regulations and/or policies and procedures
Ability to thrive in a cross-trained team environment supporting other members as needed
Supplemental Information
This position may currently be a hybrid of both in-office and remote work days. Please note, a position's eligibility for remote work is established by agency management and is subject to change at their discretion, at any time and for any reason.
Effective July 1, 2021, State of Utah Employees must either reside in Utah or be in the process of relocating to within 30 days of their start date
Risks found in the typical office setting, which is adequately lighted, heated and ventilated, e.g., safe use of office equipment, avoiding trips and falls, observing fire regulations, etc.
Typically, the employee may sit comfortably to perform the work; however, there may be some walking; standing; bending; carrying light items; driving an automobile, etc. Special physical demands are not required to perform the work.</t>
  </si>
  <si>
    <t>https://www.indeed.com/rc/clk?jk=3d446fb99d565a73&amp;bb=8Mp6dOpApP8gkgFTO7I5wykiiFdSFDCzoOydH8LLbdzdiSsL9ORA6ddu-obe4zh0BkxzkcQqmH5eF7TOWglkBvpHrdoJXQ3-2MV745DQYwvZVvThDIv8iA%3D%3D&amp;xkcb=SoCG67M3CDonW4Q8MZ0HbzkdCdPP&amp;fccid=9bf46758082b3ec8&amp;vjs=3</t>
  </si>
  <si>
    <t>Hawthorn School District 73</t>
  </si>
  <si>
    <t>Vernon Hills, IL 60061</t>
  </si>
  <si>
    <t>JobID: 3261
Position Type:
Technology
Date Posted:
3/15/2024
Location:
District
Date Available:
07/01/2024
Closing Date:
Until Filled
Please see the attachment below for a complete job description.
Attachment(s):
Data Specialist.pdf
Email To A Friend
Print Version</t>
  </si>
  <si>
    <t>https://www.indeed.com/rc/clk?jk=f9d4e7bafd92a090&amp;bb=8Mp6dOpApP8gkgFTO7I5w-kto0H1LH9m9vegS_6onwB3os-698ky5nYeudvsNoxHV4TtJn-mYjo1LeMALco30wolF1WPKRxGsNnj3D1hW7799xwhlypkJQ%3D%3D&amp;xkcb=SoAy67M3CDonW4Q8MZ0GbzkdCdPP&amp;fccid=3aaabf5c54e51db9&amp;vjs=3</t>
  </si>
  <si>
    <t>Boston, MA 02114 
(West End area)</t>
  </si>
  <si>
    <t>Data Analyst II
- (3283355)
GENERAL SUMMARY/ OVERVIEW STATEMENT:
The Division of Adolescent and Young Adult Medicine at Mass General for Children is seeking a Data Analyst II to provide analytic support for research activities on a National Institutes of Health R01-funded R01 project. Specifically, the Data Analyst II will work with a national team of investigators on a study that aims to provide a national view of opioid use disorder care for Medicaid-enrolled youth, with an emphasis on identifying disparities by race and ethnicity. The Data Analyst II will lead a comprehensive analysis of youth aged 13-25 using the newly released Transformed Medicaid Statistical Information System Analytic Files (TAF), which include inpatient, outpatient, emergency department, and pharmacy claims from across the US from 2016-2021 from the US Centers for Medicare and Medicaid Services (CMS).
Reporting to Scott Hadland, MD, MPH, MS, Chief of the Division of Adolescent and Young Adult Medicine, the Data Analyst II will play a key role in conducting a comprehensive evaluation of youths‚Äô progression through each stage in the care continuum. The Data Analyst II will access program data through the Virtual Research Data Center (VRDC), program statistical code, and perform analysis and manipulation of CMS data using the VRDC systems. The Data Analyst II will work collaboratively with a team of investigators, including health services researchers, clinicians, and biostatisticians, as needed.
We are looking for someone with training in biostatistics, epidemiology, economics, statistics, or a related field. Experience accessing and analyzing administrative claims data, particularly CMS data, is a plus, as is an ability to manipulate, merge, and analyze publicly available datasets (e.g., CDC WONDER). As part of these activities, the Data Analyst II will apply excellent data cleaning/evaluation, data management, and statistical programming skills.
PRINCIPAL DUTIES AND RESPONSIBILITIES:
The Data Analyst II will be working directly under the supervision of Scott Hadland, MD, MPH, MS on various data-focused tasks including, but not limited to, translating research questions into analytic plans; programming statistical code in SAS and/or Stata; linking multiple national databases at the county and state levels; analyzing data, including medical and pharmacy claims data and clinical data; conducting valid statistical tests and statistical models using multivariable logistic and Poisson regression; and assisting with data visualization and communicating findings in presentations and manuscripts; design and maintain databases for storing and analyzing data; and maintaining IT infrastructure for the department and collaborating with Mass General Brigham (MGB) Information Systems (IT) and external vendors, as needed . The Data Analyst II may also be asked to assist in conducting literature reviews, developing grant proposals, and developing presentations and manuscripts for the dissemination of findings.
SKILLS &amp; COMPETENCIES REQUIRED:
At minimum a Bachelor‚Äôs degree, Master‚Äôs preferred.
Proficiency SAS, Stata, Python, or similar programming languages
Strong database management skills, for data extraction from national or local patient databases.
Strong attention to detail, especially in ensuring data quality and accuracy
Ability to work simultaneously on various projects and tasks
Requires strong analytical, conceptual and problem-solving abilities
Proficient in verbal and written English
Has a positive, customer-focused attitude and enjoys working with similarly dedicated persons in a team fashion within a high-energy research environment
Ability to work independently and in teams
Strong interpersonal skills, including the ability to communicate well with employees and customers at all levels of the organization parties, both verbally and in writing
Willing to pursue continuous improvement in the duties described above including, but not limited to, additional training and continuing education opportunities as they may arise
EDUCATION:
Bachelor‚Äôs degree required, with some background in statistics through previous or ongoing Master‚Äôs-level coursework. Prior completion of a Master‚Äôs degree is preferred.
EXPERIENCE:
Required: 3 or more years of experience working with SAS, Stata, or other programming languages
Strong knowledge of and experience using Microsoft Office and database technologies
Effective communication and analytical skills
Excellent organizational skills
WORKING CONDITIONS:
Primary work environment is an office setting and/or remote hybrid.
EEO Statement
Massachusetts General Hospital is an Affirmative Action Employer. By embracing diverse skills, perspectives and ideas, we choose to lead. All qualified applicants will receive consideration for employment without regard to race, color, religious creed, national origin, sex, age, gender identity, disability, sexual orientation, military service, genetic information, and/or other status protected under law. We will ensure that all individuals with a disability are provided a reasonable accommodation to participate in the job application or interview process, to perform essential job functions, and to receive other benefits and privileges of employment.
Primary Location MA-Boston-MGH 175 Cambridge
Work Locations MGH 175 Cambridge 175 Cambridge Street Boston 02114
Job Data/Analytics
Organization Massachusetts General Hospital(MGH)
Schedule Full-time
Standard Hours 40
Shift Day Job
Employee Status Regular
Recruiting Department MGH Pediatrics
Job Posting Mar 26, 2024</t>
  </si>
  <si>
    <t>https://www.indeed.com/rc/clk?jk=6b0a6788389becc7&amp;bb=8Mp6dOpApP8gkgFTO7I5w542FANgfme0UWUbI_aKuyxj2fXChDU2OCMX1_O7HrfN9TIzjbx_iP3bjAmnB1frRaPIzbmcBAmvUEGk3WULapJ6ZiOJkMUh_Q%3D%3D&amp;xkcb=SoCv67M3CDonW4Q8MZ0FbzkdCdPP&amp;fccid=2ae04b97d8829e58&amp;vjs=3</t>
  </si>
  <si>
    <t>FedEx Services</t>
  </si>
  <si>
    <t>Collierville, TN</t>
  </si>
  <si>
    <t>.
Job Description Summary: Under moderate supervision, designs and implements processes and solutions associated with a wide variety of data sets used for data/text mining, and analysis to enable informed business decisions. Gains insight into key business problems and deliverables by applying statistical analysis techniques to examine structured and unstructured data from multiple disparate sources. With moderate direction, creates solutions from initial concept to production. Communicates results to a broad range of audiences. Effectively uses current and emerging technologies to evaluate trends and develop actionable insights and recommendations to management, via understanding of the business model and the information available for analysis. Typically uses data, statistical and quantitative analysis, limited modeling, and fact-based management to drive
decision making. Mentors fewer senior staff. Works in cross functional projects and programs. Routinely presents to management
Job Specific Information:
Identifies what data is available, including internal and external data sources, leveraging new data collection processes (e.g., collaborating with customers to create new information via a survey).
Works with internal subject matter experts and internal and external customers to identify, select, and organize relevant sources of information for analysis.
Explores diverse data sets from a variety of different sources to gather, synthesize and analyze relevant data and draw conclusions that can be used to identify relevant issues, business concerns, and trends.
Formulates hypotheses about relationships and underlying models and carry out experiments with the data to test hypotheses and models.
Explores data to discover or refine hypotheses, discovers new relationships, insights and analytic paths from the data.
Develops experimental design approaches to validate finding(s) or test hypotheses.
Identifies/creates the appropriate algorithm to discover patterns.
Gathers relevant information, identifies relationships, deduces from cause to effect, and draws logical conclusions.
Finds patterns in the data and finding correlation in related or unrelated variables.
Works in iterative processes with the customer/business partner and validates findings. Develops innovative and effective approaches to solve analytical problems and communicates results and methodologies.
Develop metrics and data products that can be used to drive informed business decisions.
Provides analytics expertise in order to solve in depth and technical problems.
Applies intermediate/advanced statistical and predictive modeling techniques to build, maintain, and improve on multiple real-time decision systems. simulation development and/or predictive analytics. Proficient in analytics software and applications. Good interpersonal skills. Good written and oral communication skills.
Story telling/presenting with data insights and actionable recommendations.
Demonstrates analysis and analytical capabilities to stakeholders, prospects, and customers.
Helps the business understand the scientific principals behind their process in order to gain stakeholder buy-in.
Works with business users to assist them, sharing knowledge of process and techniques to the teams while partnering with the business users to solve their business problems.
Provides thought leadership and dependable execution on diverse projects.
Presents/frames business scenarios in ways that are meaningful and depicts their findings in easy to understand terms
Works closely and communicates with the Product Owner and business partners to capture, analyze, and fully understand requirements, providing feedback, and requesting clarification as needed.
Assists discovery process with stakeholders to identify business requirements and expected outcome.
Researches, develops, and refines collected data and information within Sharepoint for users and application teams to make informed decisions.
Utilizes platforms and technologies which support SDLC leveraging CI/CD principles.
Cleanses data, conducts quality assessment, develops data aggregations, and uses analytics to drive business actions and informed decisions.
Skills/Knowledge/Experience Considered a Plus:
Experience working within a SAFe Agile or Agile Scrum Team
SQL, Python
Linux, Shell scripting
Batch/streaming technologies, data parsing/preparation, ELT and ETL tools/solutions
Azure Cloud Platform
Teradata
Microsoft Sharepoint
CI/CD (Gitlab, Jenkins, CloudBees, GitHub, GitHub Actions/Runners, Azure DevOps)‚Ä¢Enthusiastic with a positive attitude
Self-motivated
Able to work as a team and individually
Excellent analytical / problem solving skills
Strong interpersonal and collaboration skills
Proactive, great attention to detail, results-oriented problem solver
Excellent written and verbal communication
Excellent presentation skills
Preferred skills a plus:
Microsoft Sharepoint
Teradata Vantage
Domicile/Relocation: Collierville, TN
Remote Verbiage: The ability to work remotely within the United States may be available based on business need.
Minimum Qualifications: Bachelor's degree in information systems, computer science, or a quantitative discipline such as mathematics, engineering, operations research, economics or Finance. Five (5) years‚Äô work experience in measurement and analysis, quantitative business problem solving, operations analysis, marketing analysis,
Additional Information
Salary Range Estimate: Monthly Salary: $7,609.00 - $9,755.00. This compensation range is provided as a reasonable estimate of the current starting salary range for this role. Factors that may be used to determine your actual salary may include your specific skills, your work location, how many years of experience you have, and comparison to other employees already in this role.
Upload current copy of Resume (Microsoft Word or PDF format only) and answer job screening questionnaire by close of business (5:00pm CST) on the date below. If the date below is blank, there is no specified closing date for this requisition.
Job Posting End Date: 04-03-2024
We recognize that our people do their best work when they have an outstanding benefits package to help. In addition to a competitive salary and annual bonus opportunity, we offer comprehensive medical, vision, and dental coverage at limited employee cost, a generous 401K match, tuition reimbursement for what comes next professionally, and a flexible work environment that helps you balance it all.It's also important to us that our people have time to relax and recharge. That means multiple weeks of paid vacation available day one, paid parental leave (including for adoptive parents), paid sick leave, and additional time off.
FedEx. Where now meets next.
Our vision is to be the earth's most engaged advocates of connected commerce where open borders, new markets and fair, sustainable practices are the norm for the billions of personal supply chains being managed every day in our always on, mobile-first world. We stand for ease, access and opportunity. We lead purposeful innovation, champion entrepreneurs, advocate free trade and empower humans and their place in the era of autonomy and AI. We fight for our customers, a more sustainable planet and an ethical playing field.
FedEx inspires its more than 530,000 employees to remain focused on safety, the highest ethical and professional standards and the needs of their customers and communities. FedEx is committed to connecting people and possibilities around the world responsibly and resourcefully, with a goal to achieve carbon-neutral operations by 2040.
FedEx has been recognized on many different lists both for business success and for being a great employer:
FORTUNE Magazine: No. 18 among ‚ÄúWorld‚Äôs Most Admired Companies‚Äù (2023)
Newsweek Magazine: One of ‚ÄúAmerica‚Äôs Most Responsible Companies‚Äù (2023)
Forbes Magazine: One of ‚ÄúAmericas Best Large Employers‚Äù (2023)
Newsweek Magazine: One of "America‚Äôs Greatest Work Places for Diversity" (2023)
FORTUNE Magazine: One ofthe ‚ÄúBlue Ribbon Companies‚Äù that appears on 4+ Fortune Annual Award Rankings (2023)
FreightWaves: #1 Among the ‚ÄúTop 500 For-Hire Carriers‚Äù (2023)
FreightWaves:Freight-Tech 25 Award, honoring innovation and disruption within the freight industry (2023)
FedEx Services is an Equal Opportunity/Affirmative Action employer. All qualified applicants will receive consideration for employment without regard to race, color, religion, gender, sexual orientation, gender identity, national origin, age, genetics disability, or protected Veteran status.
FedEx Services does not discriminate against qualified individuals with disabilities in regard to job application procedures, hiring, and other terms and conditions of employment. Further, FedEx Services is prepared to make reasonable accommodations for the known physical or mental limitations of an otherwise qualified applicant or employee to enable the applicant or employee to be considered for the desired position, to perform the essential functions of the position in question, or to enjoy equal benefits and privileges of employment as are enjoyed by other similarly situated employees without disabilities, unless the accommodation will impose an undue hardship. If a reasonable accommodation is needed, please contact recruitmentsupport@fedex.com.</t>
  </si>
  <si>
    <t>https://www.indeed.com/rc/clk?jk=11ff2c75323f2224&amp;bb=Wb4cgSFyCUQbPbZhuHtktOjCDPEsDr9r1CRN49LH8FMhZmID--aqMjARgHdQtziAyihOBMyqGqRYpVZjsksRrBIQxgWmdFIEgZ0xGX4KAwSQgjGX1FbJjw%3D%3D&amp;xkcb=SoAm67M3CDo2OqxymB0LbzkdCdPP&amp;fccid=325e9ec449d5298d&amp;vjs=3</t>
  </si>
  <si>
    <t>The Texas Tribune</t>
  </si>
  <si>
    <t>The Texas Tribune, the state‚Äôs go-to source for Texas politics and public policy news, is hiring a data analyst to grow our internal data operations and take the Tribune‚Äôs data skills and insights to the next level.
This is an exciting opportunity to lead the development of tools and practices that give us a better understanding of our audience, our operations, and our priorities in turn. In this role, you will help grow the Tribune‚Äôs data efforts via reports, dashboards, presentations and conversations that lead us towards new insights and data-driven actions. We will count on you and your expertise to define and lead development of internal data management and reporting systems. You will also use data to inform and strategize on big projects, ranging from website enhancements, to new platforms or membership strategies, to foundational tech improvements.
This role is housed in the product department, reporting to the Chief Product Officer. The Tribune‚Äôs product team is the glue between editorial, technology, and revenue; it encompasses engineering, analytics, and design staff. This is not an editorial position, but you will work closely with journalists, marketers, audience leads and others to contribute to improving news products.
The salary for this position starts at $75,000, depending on qualifications.
Responsibilities:
Tracking organizational progress against strategic editorial, product and revenue goals, and communicating insights across departments.
Working with the Chief Product Officer, Chief Operating Officer, and management staff to refine and track departmental goals and operational metrics.
Using data to help guide large individual projects that require collaboration between multiple teams.
Democratizing data through teaching of tools and best practices for data analysis to non-technical staff members.
Championing data-informed priorities and product strategies across the organization.
Maintaining and improving analytics tools that provide actionable insights for audience, product, and revenue departments.
Responding to ad hoc data requests and producing and presenting reports that add insight and value for stakeholders.
We want to hear from you if:
You are knowledgeable about data and analytics, and know the scope of questions to be answered with it.
You understand the importance of data integration and the challenges of data integrity, and can point to experience solving for it.
You can roll up your sleeves and dive into analytics details; proactively ask questions of data that identify opportunities, inconsistencies, or gaps; and conduct user research to answer questions.
You are collaborative and eager to work with other departments ‚Äì such as audience, marketing, revenue, data visuals, and engineering ‚Äì and external partners.
You are resourceful, curious, and willing to get out of your comfort zone to tackle projects and tasks that are new to your area of expertise.
Qualifications:
Bachelor‚Äôs degree and 2 + years of relevant experience OR equivalent combination of education and relevant experience.
Familiarity with data challenges, needs, and opportunities in digital media and journalism; experience working with journalists and audience teams preferred.
Expertise with SQL; knowledge of Python, R or other programming languages preferred.
Knowledge of data visualization, dashboard and reporting tools (e.g. Looker Studio, Tableau).
Familiarity with audience measurement and CRM tools, such as Google Analytics and Salesforce.
Experience integrating with third-party APIs and performing ETL work; knowledge of cloud services like BigQuery and dbt preferred.
Ability to balance short-term needs with long-term goals.
Excellent communication, documentation, and presentation skills.
We know there are great candidates who won‚Äôt check all of these boxes, and we also know you might bring important skills that we haven‚Äôt thought of. If that‚Äôs you, don‚Äôt hesitate to apply and tell us about yourself.
Location
This role can be either in the office or remote, based in the U.S., with a preference for Texas-based candidates.
Benefits
This job is full time and has the following benefits:
Medical, vision and dental insurance
Cell phone stipend
20 days of paid time off each year
12 paid holidays
Up to 16 weeks of paid family leave plus four weeks of additional job protection
Annual 401(k) match of $2,000
Remote working flexibility
How to Apply
Submit your application by April 9 with a r√©sum√© and cover letter detailing your vision for this position and how you would approach the work. We can't wait to hear from you.
The Texas Tribune is an Equal Opportunity Employer. We are committed to diversity and building an inclusive environment for all, and we encourage applicants of all identities, backgrounds, ages, and abilities to apply.
About The Texas Tribune
Here‚Äôs what you should know about the Tribune. From day one we‚Äôve had disruption, innovation and risk-taking in our DNA. We‚Äôre ambitious and still have the punch-above-your-weight mentality of a scrappy start-up. We want to become the number one media organization in Texas, and we‚Äôre always looking to expand our boundaries. We‚Äôre nonprofit because the challenging economic reality for the media these days obligates us to find a different way, reliable and sustainable, to fund serious journalism. We‚Äôre nonpartisan because we live in the United States of Confirmation Bias ‚Äî and we don‚Äôt need to be part of the problem. We don‚Äôt need to be yet another source of information affirming the voices and perspectives that are already in people‚Äôs heads. At the same time, nonpartisan is not non-thinking. We call B.S. when B.S. needs to be called.
All of us at the Trib believe the best way to achieve that mission is to resemble the state we cover. We‚Äôre committed to building an inclusive newsroom for people of all backgrounds and ages, and we‚Äôre taking steps to meet that commitment. We especially encourage members of traditionally underrepresented communities to apply for this role, including women, people of color, LGBTQ people and people with disabilities.
Learn more about The Texas Tribune here .</t>
  </si>
  <si>
    <t>Data Systems Analyst</t>
  </si>
  <si>
    <t>https://www.indeed.com/rc/clk?jk=98ff7c98feb545c2&amp;bb=Wb4cgSFyCUQbPbZhuHtktCW2JpaggvF2UfsPpRTL5RpIv3IvsZkRQ1sQ-qyz1HLUx7z6mvds8-xG8TluQU1GW_w_BsGWumeX7BnxjIXWUFfnWelbgbma5A%3D%3D&amp;xkcb=SoCS67M3CDo2OqxymB0KbzkdCdPP&amp;fccid=3ed0572c448b2368&amp;vjs=3</t>
  </si>
  <si>
    <t>Intone Networks</t>
  </si>
  <si>
    <t>Client is looking for an experienced Data Systems Analyst to join the DSW team at WellMed. This role supports projects and operational enhancements for Data Warehouse environments. This includes pulling data into enterprise DW, producing BRD, and supporting throughout the entire SDLC using waterfall methodology. Required Skills - ‚Ä¢ BRD ‚Ä¢ Requirements ‚Ä¢ SQL ‚Ä¢ Data Warehouse Job Duties - ‚Ä¢ Supports projects and operational enhancements for Data Warehouse environments. The team is responsible for onboarding CDO's and other orgs into the WellMed model. This includes pulling data into enterprise DW, producing BRD, and supporting throughout the entire SDLC using waterfall methodology. ‚Ä¢ Develops test cases/documents and performs testing as needed. ‚Ä¢ Ensures implementation plan passes review and manages dates/change requests. ‚Ä¢ Analyzes business needs, documents requirements and translates needs into functional, non-functional and/or technical specifications. ‚Ä¢ Delivers requirements, performs analysis, and evaluates downstream business, systems, process, and/or organizational impacts. ‚Ä¢ Plans and assists with oversight of testing processes and activities including defect identification and resolution. ‚Ä¢ Analyzes charts and/or diagrams of the problem to be programmed and defines system requirements in terms of system capabilities. ‚Ä¢ Develops or assists in the development of work plans, time schedules, and project task items and schedules and assists with estimating resource needs for analysts, programmers, user personnel, consultants, equipment, and prepares routine project status reports. ‚Ä¢ Assists in the development of project cost and benefit estimates to establish project worth including the development of alternative considerations. This will result in recommendations for the installation of new systems or equipment, or to change existing systems and equipment. ‚Ä¢ Advises the appropriate people on the implications of existing IT systems that can be applied to a problem. Identifies risks and issues, and seeks approval on complex matters. ‚Ä¢ Checks, instructs, assigns work, and otherwise functionally directs technical staff in order to achieve desired end-results on complex problems. ‚Ä¢ Provides subject matter expert and operational support to internal business partners. ‚Ä¢ Performs all other related duties as assigned. Job Requirements - ‚Ä¢ 5+ years of experience writing complex SQL queries. ‚Ä¢ Solid understanding of using SQL for ETL in a Data warehouse. Understanding what it means to move data through systems, and has worked directly with data (not just via reports). ‚Ä¢ Experience doing data analysis and leveraging SQL server to navigate through tables to research, test and analyze data. ‚Ä¢ Experience using Query analyzer (tool). ‚Ä¢ 5+ years of experience in developing requirements and performing system analysis. ‚Ä¢ 2+ years of experience of major software systems implementation experience. ‚Ä¢ Strong understanding of the Software Development Lifecycle (SDLC). ‚Ä¢ Ability to analyze and document process and data flow. ‚Ä¢ Ability to clearly communicate ideas and solutions. ‚Ä¢ Ability to effectively work with both internal and external clients. Desired Skills &amp; Experience - ‚Ä¢ Experience with data models, data warehouse, data management and data movement. ‚Ä¢ Knowledge of Health Care Industry and related business functions. ‚Ä¢ Experience in Medicare Claims and Medicare Risk Adjustment. ‚Ä¢ Experience with project management and project control methodologies. ‚Ä¢ Experience process re-engineering and best practice implementations.</t>
  </si>
  <si>
    <t>https://www.indeed.com/rc/clk?jk=d9c803b7602f6531&amp;bb=Wb4cgSFyCUQbPbZhuHtktJAdi7Qt4kyIV7YDSk140ySg7E2v86-2HEVTJfe7jeoU8879QUmpkRMtMgs5dSu92URQZ6oZngAJJT4gPvlYt1DjNuJnyaj-UQ%3D%3D&amp;xkcb=SoAP67M3CDo2OqxymB0JbzkdCdPP&amp;fccid=ec58827f766d4dae&amp;vjs=3</t>
  </si>
  <si>
    <t>Connexus Credit Union</t>
  </si>
  <si>
    <t>Connexus Credit Union - Who We Are:
Serving members across all 50 states, Connexus Credit Union is a member-focused cooperative that is proud to return profits to member-owners through high yields for checking accounts and deposit products, as well as competitive rates for personal, home, and auto loans. From its early beginnings on through the years, Connexus has remained a strong, growing, and secure financial institution that remains committed to serving the financial needs of our member-owners across the country.
Connexus offers an Amazing Benefits package:
25 days of paid time off and 7 paid holidays
16 hours of paid Volunteer Time Off
401K Retirement with up to 6% employer match
Excellent Health, Dental, Vision insurance, including multiple plan options
Health Savings Account with generous employer contributions
Employer paid Life insurance, Short-Term and Long-Term Disability
Tuition Reimbursement from $4,000 - $7,000 per calendar year
Robust Learning and Development program that includes an annual professional development stipend
Connexus has a Values-Based Culture:
Our Values of Integrity, Respect, Transparency, Wellbeing and Synergy aren't just words on a page; our values dictate the actions of the organization and everyone within it. We demonstrate our values in every personal interaction, phone call, and email ‚Äê every day.
About the Role:
Due to our continued growth, we are adding a Data Analyst to our team. As a Data Analyst, you will deliver data, create reports and dashboards, and provide analysis to drive valuable business decisions. Reporting to the Analytics Manager, the primary responsibility of this role is the day-to day fulfilling of data and reporting requests from internal customers.
Responsibilities:
Build and maintain KPI‚Äôs, dashboards, reports, and data related products in a supportable and extensible way using organizationally accepted tools and methods.
Support analytics platform development by participating in data engagements to understand current and future state data requirements, including any gaps, and documenting needs in a way that can translate into work requirements.
Participate as part of the Data Governance team, maintaining the data dictionary, and actively participating in data quality related tasks.
Identify patterns and trends in data sets.
Support process improvement efforts (as-is/to-be state) and business requirements gathering with data.
Alone, or in conjunction with other team members, analyze results of data reports for anomalies, accuracy, and applicability to business unit request.
Train others in basic data gathering techniques using Looker, SQL queries, etc.
Develop/support/train others on processes for proper handling, processing, and cleansing of data.
Position Requirements:
This position is remote.
Bachelor‚Äôs degree in a related Data Analytics‚Äô field or commensurate experience is Required.
3+ years of previous SQL experience and data, analytics, dashboard, report writing, or Business Intelligence programming and development work is Required.
Prior experience working within a Banking or Credit Union environment is Required.
Experience performing ETL/ELT against RDBMS, NoSQL and cloud storage solutions.
Experience with data warehouse concepts and architectures, ‚Äúbig data‚Äù and streaming data architectures.
Proficient with current tools and techniques required to perform tasks such as building data pipelines, data visualization, dashboarding, and report writing.
Connexus Credit Union's Recent Recognitions:
2024 Best Credit Union ‚Äì NerdWallet
2024 Best Credit Union ‚Äì Bankrate
2023 Best-In-Class Employer - Gallagher
2023 Best Credit Union ‚Äì Kiplinger
Fourth Largest Credit Union in Wisconsin (by asset size)
Equal Opportunity Employer/Disabled/Veterans/41 CFR 60‚Äì1.4, 41 CFR 60-1.35</t>
  </si>
  <si>
    <t>Data Integration Analyst</t>
  </si>
  <si>
    <t>https://www.indeed.com/rc/clk?jk=f29815123c9d5799&amp;bb=Wb4cgSFyCUQbPbZhuHtktEo4foC2iyNkktyJ-Ki7YU9zbX5xIMkIzIjJpPFuS_38IVUGXED5VHumIvlDwevLbegoKXh_qPbJSHImqDG47y4Ydb7wD3vqhg%3D%3D&amp;xkcb=SoC767M3CDo2OqxymB0IbzkdCdPP&amp;fccid=476d93416db83bc2&amp;vjs=3</t>
  </si>
  <si>
    <t>Verily</t>
  </si>
  <si>
    <t>Philadelphia, PA</t>
  </si>
  <si>
    <t>Who We Are
Verily is a subsidiary of Alphabet that is using a data-driven approach to change the way people manage their health and the way healthcare is delivered. Launched from Google X in 2015, our purpose is to bring the promise of precision health to everyone, every day. We are focused on generating and activating data from a variety of sources, including clinical, social, behavioral and the real world, to arrive at the best solutions for a person based on a comprehensive view of the evidence. Our unique expertise and capabilities in technology, data science and healthcare enable the entire healthcare ecosystem to drive better health outcomes.
Description
As the Data Integration Analyst, you will be supporting the growth of Granular Insurance by performing data ingestion and analysis functions on projects and processes within the company. These include operational and project-based work in support of Granular‚Äôs insurance customers and partners. This may include reviewing healthcare data, file specifications, data reporting and dashboard development, and working on technical and operational projects in varying degrees of the project life cycle; from ideation, planning, execution, and maintenance. You will also help administer systems and processes within Granular, including Google Cloud Platform, BigQuery data management and SQL processing. You will develop, manage, and support ETL functions related to the intake of partner data files. You will also be working with a number of key stakeholders including company management, development partners, staff members, as well as the Verily technology teams supporting Granular.
To succeed in this role, you will need experience in healthcare data and in building, fixing, and monitoring/maintaining systems and processes in support of that data. You will need to be able to work at a strategic level and in the details. You will need to feel comfortable working in a ‚Äústart-up‚Äù environment where processes and systems still need to be defined and built. Understanding the data about our business is very important and you will need to be familiar with data definitions, analytics, and reporting.
Responsibilities
Collaborate with cross-functional teams at Granular to meet project goals as a participant.
Familiarize yourself with healthcare data file structures in support of claims, diagnosis, procedures, and payments.
Develop, troubleshoot, and maintain existing ETL processes for intake of partner healthcare data files. This includes interaction with and management of source code, new code development related to job specific functions, deployment and testing procedures, and production monitoring.
External data provider contact communications to troubleshoot and reconcile data file interruptions, changes, and issues that arise.
Administer data and data systems within multiple platforms including Google Cloud Platform, BigQuery data management and operations, Salesforce, Google Workspace, Reporting applications, and other systems as needed.
Qualifications
Minimum Qualifications:
Undergraduate degree (BA/BS).
2+ years of experience in data management, systems analysis, and/or project management, preferably within health insurance or technology.
Excellent communication skills (oral and written), analytical and presentation skills with outstanding attention to detail and ability to take initiative, build productive relationships and influence effectively across various levels of stakeholders.
Strong data, reporting, and application skills.
Strong interpersonal skills with sensitivity to changing personalities and priorities.
Preferred Qualifications:
Experience in building solutions, including Salesforce.com, SQL management, Reporting systems.
Experience in building cloud-based software solutions.
Experience managing and responding to help desk requests.
Experience in managing data ETL processes and data reporting.
Strong analytical thinking and problem-solving skills.
The US base salary range for this full-time position is $80,000 - $100,000 + bonus + benefits. Our salary ranges are determined by role, level, and location. The range displayed on each job posting reflects the minimum and maximum target for new hire salaries for the position across all US locations. Within the range, individual pay is determined by work location and additional factors, including job-related skills, experience, and relevant education or training. Your recruiter can share more about the specific salary range for your preferred location during the hiring process.
Please note that the compensation details listed in US role postings reflect the base salary only, and do not include bonus or benefits.
#LI-ML1
Why Join Us
Build What‚Äôs Vital.
At Verily, you are a part of something bigger. We are a diverse team of builders innovating at the intersection of health and technology‚Äîunited by a shared spirit of curiosity, resilience and determination to make better health possible for all. This builder mindset means your fingerprints will be on the work that shapes the future of health.
Fulfilling our precision health purpose starts with the health of our Veeps, which is why we offer flexibility, resources, and competitive benefits to support you in your whole-person well being.
Our culture reflects the behaviors that stem from living our values every day in how we Innovate Healthcare and Technology, Gain Velocity as One Verily, and Respect Individuals. As One Verily, we uphold our collective accountability to sustain this culture and to create a VIBE (Verily‚Äôs Culture of Inclusion, Belonging, and Equitability) where all Veeps feel included, a sense of belonging, and have opportunities to grow.
If this sounds exciting to you, we would love to hear from you.
You can find out more about our company culture on our LinkedIn Company Page and Verily Careers page.</t>
  </si>
  <si>
    <t>https://www.indeed.com/rc/clk?jk=7fb9b010e468448f&amp;bb=Wb4cgSFyCUQbPbZhuHtktE_owsVfJcnzfSYMuAbsw0DAIsQ88AKT6KyHSzLBXxY1nxP3ceyWzf_oBhazIIgr6QiMr8rxfqlzS3NP0kt1y_w%3D&amp;xkcb=SoA167M3CDo2OqxymB0PbzkdCdPP&amp;fccid=3033d720f5cff5cf&amp;vjs=3</t>
  </si>
  <si>
    <t>Terracon Consultants, Inc.</t>
  </si>
  <si>
    <t>Buffalo, NY 14225</t>
  </si>
  <si>
    <t>Job Description
Terracon continues to lead in innovation with our pavement practice. If you have a data analytics background and want to join an innovative and exciting company, take a look at Terracon!
This position will focus on our pavement practice. You will execute Pave-AI, a new and cutting edge technology, for pavement assessment and management projects from project initiation through portal upload and quality review.
Essential Roles and Responsibilities:
Monitor all projects and anticipated data collection activities.
Support data collection efforts with training, route/pattern guidance, and setup review/approval.
Review site-specific data-collection results to document and assess collection pattern, quality, and adequacy.
Pre-process data and create custom data sets for orthomosaic and/or linear image processing.
Configure optimal settings for generation of the orthomosaic imagery, and monitor/iterate multiple job sites and/or sections in parallel.
Post-process image data using a variety of clipping, alignment, and transformation techniques on as-needed basis.
Display and perform quality assessment of the final image data sets on the Terracon portal.
Use of Pave-AI‚Äôs custom algorithms for calculation and display of site/segment-specific flaw and PCI results, and monitor/iterate multiple job sites and/or sections in parallel.
Creation of custom processes to support overall efficiency and product improvements as directed from time-to-time by leadership.
Follow safety rules, guidelines and standards for all projects. Participate in pre-task planning. Report any safety issues or concerns to management.
Be responsible for maintaining quality standards on all projects.
Perform other duties as assigned.
Work collaboratively with Terracon‚Äôs entire pavement management team supporting business development, operations, and project management on an on-going basis.
Requirements:
High school diploma or equivalent.
Familiarity/comfort with basic computing software and all aspects of running commercial software including managing large data sets, file transfer, image viewing, software tasking, etc.
Experience with Windows and Linux operating environments.
Ability to work flexible hours (including evenings and weekends), including remote access/monitoring of processing tasks.
C++/Python/Linux coding skills preferred.
Self-driven, motivated individual with good time management skills and ability to deliver results to client deadlines.
Valid driver‚Äôs license with acceptable violation history.
#LI-TB1
The expected salary range for this position is listed below. The base range may be adjusted based on the specific location of the applicant. Final agreed upon compensation is based upon individual qualifications and experience.
$18.25 - $25.50 per hour
About Terracon
Terracon is a 100 percent employee-owned multidiscipline consulting firm comprised of more than 6,000 curious minds focused on solving engineering and technical challenges from more than 175 locations nationwide. Since 1965, Terracon has evolved into a successful multi-discipline firm specializing in environmental, facilities, geotechnical, and materials services. Terracon‚Äôs growth is due to our talented employee-owners exceeding expectations in client service and growing their careers with new and exciting opportunities in the marketplace.
Terracon‚Äôs vision of ‚ÄúTogether, we are best at people‚Äù is demonstrated through our excellent compensation and benefits package. Based on eligibility, role and job status, we offer many programs including medical, dental, vision, life insurance, 401(k) plan, paid time off and holidays, education reimbursement, and various bonus programs.
EEO Statement
Terracon is an EEO employer. We encourage qualified minority, female, veteran and disabled candidates to apply and be considered for open positions. We do not discriminate against any applicant for employment, or any employee because of race, color, religion, national origin, age, sex, sexual orientation, gender identity, gender, disability, age, or military status.</t>
  </si>
  <si>
    <t>Data Analyst, Revenue</t>
  </si>
  <si>
    <t>https://www.indeed.com/rc/clk?jk=102708862c0d2b9b&amp;bb=Wb4cgSFyCUQbPbZhuHtktGc4LQktcQLM9S7lyBuXZAao74jDLZsiJUiq1pzrdq3iiqLq-rV7qoYwlf0-S2nKqyBxjaJ7M4pLBoe9OyLKvd1xlr6o7DXn4Q%3D%3D&amp;xkcb=SoCB67M3CDo2OqxymB0ObzkdCdPP&amp;fccid=f287b6189e174df5&amp;vjs=3</t>
  </si>
  <si>
    <t>ThredUp Inc.</t>
  </si>
  <si>
    <t>Hybrid remote in Oakland, CA 94607</t>
  </si>
  <si>
    <t>About thredUP
thredUP is transforming resale with technology and a mission to inspire a new generation of consumers to think secondhand first. By making it easy to buy and sell secondhand, thredUP has become one of the world's largest online resale platforms for apparel, shoes and accessories. Sellers love thredUP because we make it easy to clean out their closets and unlock value for themselves or for the charity of their choice while doing good for the planet. Buyers love shopping value, premium and luxury brands all in one place, at up to 90% off estimated retail price. Our proprietary operating platform is the foundation for our managed marketplace and consists of distributed processing infrastructure, proprietary software and systems and data science expertise. With thredUP's Resale-as-a-Service, some of the world's leading brands and retailers are leveraging our platform to deliver customizable, scalable resale experiences to their customers. thredUP has processed over 172 million unique secondhand items from 55,000 brands across 100 categories. By extending the life cycle of clothing, thredUP is changing the way consumers shop and ushering in a more sustainable future for the fashion industry.
How You Will Make An Impact
At ThredUp, we‚Äôre working to revolutionize the clothing industry and we‚Äôre looking for a results-driven Data Analyst who can dive into our data and help bring our acquisition and retention efforts to the next level. As part of our Data Science team, you will report to the Sr. Manager of Finance Analytics and work cross-functionally to extract insights about the performance of our marketing and promotional efforts and help to design a delightful experience for users from the very first touchpoint. You‚Äôll also be involved in diagnosing beats and misses to projected revenue and forecasting future performance. If you get excited about data-driven decision making, we‚Äôd love to hear from you.
In This Role You‚Äôll Get To
Analyze marketing channel efficiencies to ensure we are taking the right calculated risks
Provide insights that will help guide our attribution methodology and enhance our understanding of customer lifetime value
Thoughtfully design sales to maximize item-level profit and buyer conversion rates
Work closely with the Revenue Org, UX Research, and Engineering to advance our loyalty program and enhance the user experience
Work with Data Engineering to surface key data points and create and maintain KPI dashboards on marketing and business performance to support team decision making
Work with the Sr. Manager of Finance Analytics to make data-driven monthly, quarterly and yearly revenue forecasts while informing Spend Strategy
Conduct in-depth analysis of marketing campaigns, channel performance, including A/B testing, ROI and spend analysis, and more, to identify trends, patterns, and opportunities for optimization
Develop and maintain marketing dashboards in looker and reports to track marketing, campaign, and channel performance and identify areas for improvement
Analyze internal marketing channel and performance data in addition to leading macroeconomic indicators to provide actionable insights that optimize marketing strategies and drive business growth
What We‚Äôre Looking For
3+ years of professional experience in an analytical role
Prior experience working in B2C marketing analytics (especially Performance Marketing)
A desire for deep understanding of how things work and what can be made better
Experience deriving insights from complex data and make recommendations that drive meaningful business impact
Experience working with performance marketers, marketing analytics tools, and performance marketing analysis
Experience communicating insights clearly to all levels of the organization
Fluent in SQL and advanced proficiency with Excel / Google Sheets, and knowledge of a programming language such as Python, R, or Spark
Experience with Databricks a plus
Familiarity with business intelligence tools like Looker or similar
Well-rounded skill set that includes some of each of the following statistical analysis techniques: linear regression, time series analysis, experimental design, hypothesis testing, and A/B testing
Experience collaborating across disciplines and teams to drive projects to completion
Experience embracing change and thrive in a fast-paced environment
At thredUP, your base pay is one part of your total compensation package. This role pays between $130,000 and $140,000, and your actual base pay will depend on your skills, qualifications, and experience.
Many thredUP employees also have the opportunity to own shares of thredUP stock. thredUP employees are eligible for discretionary restricted stock unit awards, as well as a discount when purchasing thredUP stock if voluntarily participating in thredUP‚Äôs Employee Stock Purchase Plan. Subject to eligibility requirements, you‚Äôll also receive other benefits: Comprehensive medical &amp; dental coverage, vision, 401k, life and disability insurance.
This role is not eligible for visa sponsorship.
What We Offer:
4-day work week, with Fridays off
Hybrid work environment: 3 days in the office and 1 day remote each week
Competitive salary (we leverage market data)
Many thredUP employees also have the opportunity to own shares of thredUP stock and are eligible for discretionary restricted stock unit awards
Employee stock purchase plan
Flexible PTO (take the time you need) + 13 company holidays
Paid Sabbatical after 3 years of full time employment
Generous paid parental leave for new mothers and fathers
Medical, dental, vision, 401k, life and disability insurance offered
We live by our Core Values of Transparency, SpeakingUP, Thinking Big, Infinite Learning, Influencing Outcomes &amp; Seeking the Truth
TIME Magazine‚Äôs Most Influential Companies of 2023, WWD‚Äôs Most Influential ESG Leaders, TIME Magazine‚Äôs Best Inventions 2022, Shoptalk‚Äôs ATLIS Awards, Business Insider‚Äôs Retail Tech Power Players, Inc.‚Äôs Power Partner Awards, Lattice‚Äôs People Success Awards, Digiday's WorkLife 50 award
RaaS - Inc. Magazine, 2022 Power Partner Awards
Thrift the Look‚Äì TIME Magazine, The Best Inventions of 2022
Winner of Lattice's ‚ÄúPeople Vision‚Äù - recognizing thredUP as a top place to work for our investment in professional development and our innovations in work-life integration
We believe diversity, inclusion and belonging is key for our team
At thredUP, our mission has been built on extending the lives of millions of unique clothing items. Much like our inventory, we are proud to have fostered a workplace that is one-of-a-kind. As a company focused on diversity, inclusion and belonging, we are committed to ensuring our employees are comfortable bringing their authentic selves to work every day. A unique perspective is critical to solving complex problems and inspiring a new generation to think secondhand first. Be you.
If you are a candidate with a disability and have a reasonable accommodation request for the job application process, please email disabilitysupport@thredup.com the specific details of your disability related accommodation request. This email address is reserved for candidates with disabilities only. General application inquiries will not receive a response.</t>
  </si>
  <si>
    <t>Health Data Analyst I</t>
  </si>
  <si>
    <t>https://www.indeed.com/rc/clk?jk=77f91be1ee34c8bb&amp;bb=Wb4cgSFyCUQbPbZhuHtktBrexbtXbS2QnvEPBxvPXrJRxBakQB3hBYi-TCiN-Byj4AaEyU-TD1ZVn1SYtJo47IfQqUuVh-lxO7R1TIVTHsDkmQhXAJO6rw%3D%3D&amp;xkcb=SoAc67M3CDo2OqxymB0NbzkdCdPP&amp;fccid=043ed0e8222e4911&amp;vjs=3</t>
  </si>
  <si>
    <t>WellSense Health Plan</t>
  </si>
  <si>
    <t>It‚Äôs an exciting time to join the WellSense Health Plan, a growing regional health insurance company with a 25-year history of providing health insurance that works for our members, no matter their circumstances.
Job Summary:
The Health Data Analyst I is a key member of the Finance management team with responsibility for developing and maintaining analyses to support finance staff and the CFO in meeting corporate objectives.
Our Investment in You:
Full-time remote work
Competitive salaries
Excellent benefits
Key Functions/Responsibilities:
Leads the development and analysis of medical expense and utilization trend report to inform key strategic initiatives to support corporate goals.
Supports the development of effective medical management programs/initiatives through analyzing, monitoring, and reporting the effectiveness of these programs.
Responsible for adhoc analytics including modeling of benefit scenarios. Utilizes statistical applications as necessary.
Supports Finance department on data warehouse redesign requests and works with IT to establish priorities.
Supports corporate initiatives/projects that require analysis of health plan data.
Supervision Exercised:
None
Supervision Received:
Supervision is received weekly.
Qualifications:
Education:
Bachelor‚Äôs Degree in Computer Science, Finance, Statistics, Business, Public Health, or other related quantitative field.
Experience:
1 or more years‚Äô experience in data analysis and reporting.
Preferred/Desirable:
A background in managed healthcare, insurance operations preferable.
Competencies, Skills, and Attributes:
Proficient in SAS, SQL or other statistical software.
Proficient in Microsoft Excel.
Ability to meet deadlines, multi-task, problem solve and use appropriate technology to analyze business problems.
Strong communications skills, both verbal and written.
Certification or Conditions of Employment:
Pre-employment background check
Working Conditions and Physical Effort:
Work is normally performed in a typical interior/office work environment.
No or very limited physical effort required.
No or very limited exposure to physical risk
Regular and reliable attendance is an essential function of the position.
About WellSense
WellSense Health Plan is a nonprofit health insurance company serving more than 740,000 members across Massachusetts and New Hampshire through Medicare, Individual and Family, and Medicaid plans. Founded in 1997, WellSense provides high-quality health plans and services that work for our members, no matter their circumstances.</t>
  </si>
  <si>
    <t>https://www.indeed.com/rc/clk?jk=b748b234ab967abf&amp;bb=Wb4cgSFyCUQbPbZhuHtktPWOlNnSqrzFzHOY81Lz5JdldFr1k50JMiouQdSgdTBh2LmOKfiT5uqUDH_SS9KNi1VlZlOSMkNw3DqhBqhB6QbF9uJkBiMwcQ%3D%3D&amp;xkcb=SoCo67M3CDo2OqxymB0MbzkdCdPP&amp;fccid=e1f42ce2174fbb19&amp;vjs=3</t>
  </si>
  <si>
    <t>Windfall</t>
  </si>
  <si>
    <t>San Francisco, CA</t>
  </si>
  <si>
    <t>At Windfall, we aim to democratize access to people data and insights. We use a vast and varied data asset to help non-profits exceed their donation goals, and commercial companies achieve higher ROI on their marketing spend. As a Data Analyst at Windfall, your role will be to contribute to a deeper understanding of these data assets, and how they can be used to provide value for our business and for our clients.
At Windfall, data is our product ‚Äî and data lies at the heart of everything we do. In this role, you will have the opportunity to advance your analytical skills, working alongside an incredibly talented team of Analysts, Data Scientists and Engineers.
We‚Äôre on a mission to change how organizations perceive and use people data. And we hold true to our core values of: (1) Be an excellent communicator; (2) Operate with transparency; (3) Provide leverage, not optimization; (4) Make a difference every day; and (5) Act with integrity and trust.
Responsibilities:
Aggregate data from several sources and conduct data research to generate accurate analysis to support our product development.
Generate visualizations leveraging different technologies to be included in slide decks and dashboards.
Influence internal &amp; external stakeholders by constructing slide decks from inception and effectively communicate results.
Deeply understand and document structures and processes that make up our data pipeline.
Investigate the quality and relationships of new and existing data sources. Perform analyses, extract insights, and make recommendations on next steps.
Requirements:
Bachelor degree
2-5 years in an Analyst role
Collaborative team-focused attitude with a strong desire and learn new things and support the business
Proficient in SQL
Intermediate Python experience
A fierce sense of ownership and responsibility in one‚Äôs work
You are a self-starter that anticipates requests and doesn‚Äôt need a lot of oversight
Ability to translate a business problem into technical steps, and data-driven insights into recommendations
Demonstrates attention to detail
Preferred Qualifications:
Demonstrated experience building dashboards
Additional Information:
The range displayed on each job posting reflects the minimum and maximum target for new hire salaries for the position across California and Colorado. Within the range, individual pay is determined by work location and additional factors, including job-related skills, experience, and relevant education or training. We also offer a comprehensive benefits package, which you can explore on our careers site.
California: Salary range is $90k - 120k
About Windfall
Windfall is a people intelligence and AI company that gives go-to-market teams actionable insights. By democratizing access to people data, organizations can intelligently prioritize go-to-market resources to drive greater business outcomes. Powered by best-in-class machine learning and propensity modeling, Windfall activates insights into workflows that engage the right people for each respective organization. More than 850 data-driven organizations use Windfall to power their business.
We comply with CCPA. For more information on how we comply, review our privacy notice.</t>
  </si>
  <si>
    <t>https://www.indeed.com/rc/clk?jk=73138d62a7a59bab&amp;bb=Wb4cgSFyCUQbPbZhuHtktDfiFz45qqmcKMuCpnPxKWS7o2OOCF7Ug__RNxY4vO-Zkoka7fKPAjj2aJMM8WnQczRJK-cTF5AA5I7CyvYDj1PINGgJ-auHNA%3D%3D&amp;xkcb=SoBB67M3CDo2OqxymB0DbzkdCdPP&amp;fccid=4904e328c1fa7698&amp;vjs=3</t>
  </si>
  <si>
    <t>Cumming Group</t>
  </si>
  <si>
    <t>San Diego, CA 92128 
(Carmel Mountain area)</t>
  </si>
  <si>
    <t>Overview:
At Cumming Group, you will work on some of the world's most exciting projects in a dynamic environment where your success is measured by the impact you make. We are one of the fastest-growing project and cost management consultancies in the United States, as reflected in our top 20 ranking in ENR. With over 50 offices globally, an extremely diverse project portfolio, and double-digit year-over-year revenue growth, the opportunities to make your mark are limitless!
The data solutions team at Cumming empowers our clients to make better decisions, faster by leveraging their own data. We are seeking an experienced Data Analyst to join our team supporting a high-tech key client. This position will be part of our growing data team tackling exciting and challenging business problems facing data center construction. The ideal candidate has a natural curiosity to learn, a passion for solving difficult problems, and an expert at storytelling with data. This an outstanding opportunity to apply your data skills and directly influence a billion-dollar construction portfolio.
Responsibilities:
Create and maintain relationships with a wide group of stakeholders and data team members.
Develop and maintain databases to store cost, schedule, and other construction data.
Create and maintain forecast and prediction models using construction data.
Create complex SQL queries pulling data from multiple sources.
Connect queries to Tableau and use visualization best practices to create best in class dashboards and tools.
Be proactive in offering data solutions to perceived inefficiencies.
Automate manual processes (ex. Monthly reporting, data quality checks, etc.).
Write documentation and create data diagrams for solutions created.
Help in advancing a data-driven culture for our client and within Cumming itself.
Qualifications:
Bachelor‚Äôs degree in business, data analytics, finance or related field of study.
5+ years of experience as a data analyst or data scientist.
Experience in the construction, corporate real estate, or finance strongly preferred.
Advanced SQL skills and excellent Tableau skills are critical.
Experience tidying and wrangling complex, ugly datasets.
Experience handling large, partitioned data sets and building relational databases.
Experience communicating with, training, and presenting to stakeholders at varying seniority levels.
Not required but a plus: Experience using Machine Learning algorithms to create prediction models, knowledge of Python, automation via scripting, etc..
Have more questions? Chat with a recruiter on our careers website! It takes five minutes to apply to this job and we will provide feedback within five business days.
#LI-SJ1
Cumming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This policy applies to all terms and conditions of employment, including recruiting, hiring, placement, promotion, termination, layoff, recall, transfer, leaves of absence, compensation and training.</t>
  </si>
  <si>
    <t>https://www.indeed.com/rc/clk?jk=f51151397f6eb2ee&amp;bb=Wb4cgSFyCUQbPbZhuHtktI5VP8PAEmftcQJtjV7YQsCQ608iAhG530uzb3XBO_SUE23BpVJjg_dufxefgng91tsMXy8J-bnqPn6nTZwf9ECg6QIAMzbqMA%3D%3D&amp;xkcb=SoD167M3CDo2OqxymB0CbzkdCdPP&amp;fccid=6625e47df3d0cf9b&amp;vjs=3</t>
  </si>
  <si>
    <t>Abrigo</t>
  </si>
  <si>
    <t>We provide technology that community financial institutions use to manage risk and drive growth. Our solutions automate key processes ‚Äì from anti-money laundering to fraud detection to CECL readiness to lending workflows ‚Äì empowering our customers by addressing their Enterprise Risk Management needs. This is an exciting opportunity for someone wishing to grow their analytical and technical ability in the FinTech space.
In this role, you will harness your technical expertise to support clients in meeting their reporting requirements while curating valuable insights through our business intelligence products. You will become proficient in our business intelligence solution, ThoughtSpot, and our core products, enabling you to assist clients in creating customized reports, and maintaining and improving our report catalog. Collaborating closely with the Product Team, you'll enhance the performance and usability of our reporting solution. Our team's performance-driven culture and collaborative approach offer an excellent environment for launching or advancing your career. This position offers the flexibility of working remotely or from our offices in Raleigh, NC or Austin, TX
What You'll Do:
Develop expertise using our business intelligence solution, ThoughtSpot, to create reports that are both decision useful and professionally formatted
Develop and maintain a library of available reports for client use
As the primary Data Analyst, you will be the primary escalation path for clients needing assistance with reports
Derive useful insights based on our wealth of proprietary Community Financial Institution data
Work with clients and internal stakeholders to identify areas of need for CFIs and solve problems with data analysis.
As your skills develop, take more responsibility for the architecture and maintenance of our reporting database and solution
Develop subject-matter expertise in our lending, credit, financial crimes, and portfolio risk management solutions
Provide excellent customer service through technical support and client follow-up
What You'll Need:
BA/BS degree or equivalent years of experience.
Previous report writing experience preferred (ThoughtSpot, Tableau, Exago, Power BI, etc.)
Ability to use technical tools (SQL Server or Snowflake experience preferred)
Ability to communicate effectively in and across teams; must possess strong verbal, written, and interpersonal communication skills. Conveying technical concepts to non-technical users comes with the territory.
Ability to work independently with little day-to-day supervision.
What You‚Äôll Get:
Market competitive total rewards package
To be part of the Heart &amp; SOUL of a winning company with an inspiring mission
The opportunity to Make Big Things Happen
Competitive salary along with full health benefits with an HSA option
Unlimited PTO and bank holidays
401(k) plan and company match
We are an equal opportunity employer and all qualified applicants will receive consideration for employment without regard to race, color, religion, sex, gender identity, age, genetic trait, sexual orientation, national origin, disability status, or any other characteristic protected by law.
Abrigo is committed to providing reasonable accommodations for qualified individuals with disabilities and disabled veterans in our job application procedures. If you need assistance or an accommodation due to a disability, you may contact us at Careers@abrigo.com with the subject line accommodation.</t>
  </si>
  <si>
    <t>AFC Systems Data Analyst</t>
  </si>
  <si>
    <t>https://www.indeed.com/rc/clk?jk=caa36e4a73030a6e&amp;bb=Wb4cgSFyCUQbPbZhuHtktOR56VV-gPrSOkIWIIS9-L_WppP5pVm_SY4ByXinKuHFubcM4OJFAT7o7-ZHRXK3lAivywIOU7RmfsBRYRe_vo2PqwGZiT4HDg%3D%3D&amp;xkcb=SoBo67M3CDo2OqxymB0BbzkdCdPP&amp;fccid=99b63dbad994c9ec&amp;vjs=3</t>
  </si>
  <si>
    <t>Apple Bank for Savings</t>
  </si>
  <si>
    <t>New York, NY</t>
  </si>
  <si>
    <t>Manhattan, New York
Salary Range: $103,000- $135,000
The AFC Systems Unit (SU) is a sub-unit team within Apple Bank for Savings‚Äô (the Bank) AFC Department. The SU is a second line function that acts as a primary subject matter expert (SME) concerning all AFC dedicated systems used to support BSA/AML and Sanctions compliance across the Bank. The AFC Systems Data Analyst is a member of the SU and is responsible for the daily operations within the AFC sub-unit.
Specifically, the AFC Systems Data Analyst will analyze the AFC systems data and data feeds, review AFC systems performance through the development of standard and ad-hoc reports, identify data quality issues and impacts, data trends, data sampling, data-driven models development, and support optimizations and model validations of the AML and Sanctions systems. The individual will also collaborate with internal Information Technology (IT) partners and external vendors.
Essential Duties and Responsibilities
The AFC Systems Data Analyst will:
Act as the data SME for all BSA/AML and Sanctions systems data and data feeds.
Support the calibration, tuning, optimization and performance evaluation of transaction monitoring systems.
Assist in management of data processes, including the development of business requirement documentation, data mapping and validation exercises.
Develop standard and ad-hoc reports based on AFC users and leadership needs.
Document data feeds, end-to-end data flows and mapping from source to target.
Identify data issues and track them to resolution.
Design custom Structured Query Language (SQL) queries to ensure proper feed validation, including the identification of invalid values, referential integrity of key attributes and other specific logical requirements.
Assist with risk assessments and model validations of AFC systems from a data perspective.
Assist with the coordination of responses to internal auditors and external regulators as part of coordinated examinations.
Assist in the preparation and maintenance of remediation action plans for all AFC systems to continually track resolution status of open actions.
Assist in the oversight of AFC systems and other related functions to include system upgrades and patches, validation/testing of customer and transaction data feeds into the appropriate AFC systems, and testing of systemic transaction monitoring rule parameters and risk models, at the direction of the Head of AFC Systems.
Participate in process standardization and improvement discussions with the BSA Officer and process partners.
Additional Duties and Responsibilities
The AFC Systems Data Analyst will also:
Exhibit advanced data analysis and manipulation skills.
Apply independent judgment in the identification and escalation of key BSA/AML/Sanctions risks.
Display a high level of professional aptitude and standards.
Recommend improvements to process in areas of efficiency, control, and work product.
Participate in committee meetings, as necessary.
Perform ad-hoc and project support, as required.
Skills, Education and Experience
The AFC Systems Data Analyst should have:
An undergraduate degree, preferably in Computer Science, Information Technology or a related field with experience in systems administration, analysis, report building and management, databases or other directly related experience.
Minimum 1 year of experience in data analysis and reporting.
Minimum 1 year of experience with leading database solutions such as Oracle or MS SQL Server.
Minimum 1 year of experience in the use of SQL queries.
Excellent verbal, written, and interpersonal communication skills.
Excellent time management skills with strong focus on attention to detail.
The ability to work effectively in a team-fostered, multi-tasking environment.
Additional Skills
The AFC Systems Data Analyst may have:
Minimum 1 year of experience in banking compliance, with a strong emphasis on BSA/AML regulations and requirements.
Minimum 1 year of experience with a data visualization tool (e.g., Tableau, Spotfire, Power BI, etc.)
Familiarity with financial data.
A professional certification (i.e. CAMS).
Visa sponsorship not available.
We are an equal opportunity employer and do not discriminate on the basis of race, color, religion, sex, sexual orientation, gender identity, national origin, disability, military and/or veteran status, or any other Federal or State legally-protected classes.</t>
  </si>
  <si>
    <t>Business Data Analyst</t>
  </si>
  <si>
    <t>https://www.indeed.com/rc/clk?jk=23f30113a342c1c4&amp;bb=Wb4cgSFyCUQbPbZhuHtktJpPA4ZLx7pjoEnAcxeNAWG3iGVxGkVPm_bSLUyIoipvq0TC5vKYAZgPGn5YlguOGkt2L_Zwyau6CrassZSgYUK_8P0v1D9jng%3D%3D&amp;xkcb=SoDc67M3CDo2OqxymB0AbzkdCdPP&amp;fccid=6216a853ba51dab1&amp;cmp=EATEAM-SOLUTIONS-PRIVATE-LIMITED&amp;ti=Data+Analyst&amp;vjs=3</t>
  </si>
  <si>
    <t>EA Team Inc.</t>
  </si>
  <si>
    <t>Atlanta, GA 30326 
(North Buckhead area)</t>
  </si>
  <si>
    <t>Title: Data Analyst
Job Type: Contract 06+ Months - Possible Extension
Location: Atlanta, GA
Shift: Mon - Fri
Responsibilities
We are looking for a data analyst who can explore new data, distill insights, and communicate their findings through prepared materials like reports and dashboards as well as informal conversation
You‚Äôll be working with multiple partner teams to quickly understand their needs and provide them with the insights they need
Collaborate with management and product teams to understand what data analysis they need to understand customers and product usage
Use statistics, including hypothesis testing, to analyze data and assess its quality
We are looking for a data analyst who can explore new data, distill insights, and communicate their findings through prepared materials like reports and dashboards as well as informal conversation.
You‚Äôll be working with multiple partner teams to quickly understand their needs and provide them with the insights they need.
Collaborate with management and product teams to understand what data analysis they need to understand customers and product usage.
Work in SQL and either Python or R to wrangle and transform data.
Use statistics, including hypothesis testing, to analyze data and assess its quality.
Build reports and visualizations using Python or R, Tableau, Mode, and internal VMware tools.
Job Type: Contract
Salary: Up to $35.00 per hour
Schedule:
Day shift
Monday to Friday
Experience:
Data analyst: 4 years (Preferred)
SQL: 3 years (Preferred)
Tableau: 2 years (Preferred)
Python: 2 years (Preferred)
Work Location: In person</t>
  </si>
  <si>
    <t>Data Operations Analyst</t>
  </si>
  <si>
    <t>https://www.indeed.com/rc/clk?jk=431686df76ae69c0&amp;bb=Wb4cgSFyCUQbPbZhuHtktE_lQay7JZ1F1BBnAE6i8JdeiSxRzZ78UlvLHJxf6LWwwG0WlaQIwwNzjCVFVtyj1pIgGwDDRWSQRJpEzGVTPJwFYPWDjY9eaw%3D%3D&amp;xkcb=SoBS67M3CDo2OqxymB0HbzkdCdPP&amp;fccid=942d7466867b4590&amp;vjs=3</t>
  </si>
  <si>
    <t>R1 RCM, Inc.</t>
  </si>
  <si>
    <t>As our Data Operations Analyst you will onboard and support new clients in the our platforms. Each day, you will work directly with client IT teams to acquire data files, validate data and import into our applications and work closely with project managers for new implementations, sales teams for implementations/client assessments, and operations teams for ongoing support of clients once live. To thrive in this role, you must be detail oriented and comfortable managing data pipelines.
*This position is a part of our Weekend Support Team. (Friday-Tuesday, standard business hours.)
Responsibilities:
Own full client implementations from a data perspective ‚Äì acquiring, importing, validating data and preparing proprietary systems and platforms ready for go-live.
Engage with internal project team members and client stakeholders (client IT) during implementation projects
Data research and analysis ‚Äì writing queries, analyzing results, identifying trends
Create reports around system performance (rules engine), client data trends and other business
needs.
Communicate/present research results to non-technical stakeholders (both internal and external).
Script and automate data related processes
Resolve data duplication, ensure data received satisfies operational requirements spanning multiple service lines and solutions
Perform analysis of data acquired into Data Lake.
Stakeholder management, request handling.
Utilize Salesforce for tracking work and deliverables.
Qualifications:
Bachelor's degree preferred or 3 years' experience in lieu of degree.
Demonstrated ability to learn and master new tools and processes.
Analytical and problem-solving skills.
SQL (or similar) and SSIS familiarity.
Familiarity with Salesforce and other CRM tools.
Familiarity/comfortability managing data pipelines.
Detail oriented, organized, exercise good judgement, ability to manage multiple projects and prioritize own work.
For this US-based position, the base pay range is $40,305.57 - $63,822.00 per year . Individual pay is determined by role, level, location, job-related skills, experience, and relevant education or training.
The healthcare system is always evolving ‚Äî and it‚Äôs up to us to use our shared expertise to find new solutions that can keep up. On our growing team you‚Äôll find the opportunity to constantly learn, collaborate across groups and explore new paths for your career.
Our associates are given the chance to contribute, think boldly and create meaningful work that makes a difference in the communities we serve around the world. We go beyond expectations in everything we do. Not only does that drive customer success and improve patient care, but that same enthusiasm is applied to giving back to the community and taking care of our team ‚Äî including offering a competitive benefits package.
R1 RCM Inc. (‚Äúthe Company‚Äù) is dedicated to the fundamentals of equal employment opportunity. The Company‚Äôs employment practices , including those regarding recruitment, hiring, assignment, promotion, compensation, benefits, training, discipline, and termination shall not be based on any person‚Äôs age, color, national origin, citizenship status, physical or mental disability, medical condition, race, religion, creed, gender, sex, sexual orientation, gender identity and/or expression, genetic information, marital status, status with regard to public assistance, veteran status or any other characteristic protected by federal, state or local law. Furthermore, the Company is dedicated to providing a workplace free from harassment based on any of the foregoing protected categories.
If you have a disability and require a reasonable accommodation to complete any part of the job application process, please contact us at 312-496-7709 for assistance.
CA PRIVACY NOTICE: California resident job applicants can learn more about their privacy rights California Consent</t>
  </si>
  <si>
    <t>https://www.indeed.com/rc/clk?jk=425d9b712fe17f3b&amp;bb=Wb4cgSFyCUQbPbZhuHtktIGtum8t_ek8M--3gRyEBQsPQDRfev8xHCUDmCFFfx6h61FqXi8PsNH1iCj9bAoc7aTMaf7varFLlaNzChX9hEO3eIEVvomeXA%3D%3D&amp;xkcb=SoDm67M3CDo2OqxymB0GbzkdCdPP&amp;fccid=8d1aebaa1fad0716&amp;vjs=3</t>
  </si>
  <si>
    <t>Nordic</t>
  </si>
  <si>
    <t>Make a difference. Be happy. Grow your career.
The Data Analyst is responsible for translating and programming vast amounts of data into understandable, relevant, and actionable information. The Analyst interfaces with business units (Finance, HR, etc.) across the ministry to provide business insights and design and deliver reports. They are engaged in developing and promoting effective data governance through documentation and adherence of standards to ensure that the information produced and provided by the Analytics team is accurate and trusted as the source of truth.
Essential Job Functions
Identifies and understands, as well as, acquires, merges, and transforms data from a centralized data warehouse.
Translates data needs of the business to structure and provide recurring data extracts or develop custom solutions for a strategic problem.
Develops and documents on-going maintenance of a data governance operation.
Develops effective auditing and validation processes between the source systems and the centralized data warehouse to ensure accurate and timely availability of data.
Develops, tests, and delivers reports and extracts from the centralized data warehouse using appropriate BI tools.
Integrates data from multiple sources (e.g., public datasets, Excel reports, data warehouse).
Works with cross-functional, agile teams to build and deliver solutions.
Education
Bachelors in Math, Business or Information Systems (required)
Work Experience
3 years' experience in a Business Analyst or Data Analyst role, preferably in a healthcare setting (required)
Skills
BI tools (Tableau or PowerBI) Basic understanding of statistics Attention to detail
Critical thinking
Ability to work with technical and non-technical stakeholders Translation of complex technical concepts
Agile work process Continuous learner Microsoft Suite
Data warehousing concepts Requirements translation SQL and data analysis
Working Conditions
Periods of high stress and fluctuating workloads may occur
General office environment</t>
  </si>
  <si>
    <t>Data analyst_1</t>
  </si>
  <si>
    <t>https://www.indeed.com/rc/clk?jk=10eb4cc43f012970&amp;bb=Wb4cgSFyCUQbPbZhuHtktNjtbvM_uQ92IRqVs3qaLr4f_mYgfbffuYuhSsthR6a3fi_EGQ-HXL0oEmYLDBBcrRQq7b_fE-Dt3YyapqT5gE13OdQmoQVWOA%3D%3D&amp;xkcb=SoB767M3CDo2OqxymB0FbzkdCdPP&amp;fccid=8a90a0ee1d8ff04d&amp;vjs=3</t>
  </si>
  <si>
    <t>Michelin</t>
  </si>
  <si>
    <t>Midland City, AL</t>
  </si>
  <si>
    <t>Data analyst_1
Michelin is hiring!
- - - - - - - - - - - -
THE OPPORTUNITY
We have an immediate opening in Dothan Alabama for a Data Analyst whose responsibilities include data extraction, structuration, valuation, communication, decision support, and to ensure data quality, ethics, and security. Applicant will also be responsible for root cause analysis and helping to develop actions to resolve manufacturing issues.
WHAT YOU WILL DO
Identifies and understands issues the company/entity/business is facing and relevant data sources for its scope.
prioritizes needs with stakeholders.
Identifies or acquires data needed to meet a simple business need.
Analysis and valorizes, with the help of a Data Scientist, heterogeneous, possibly unstructured, data masses to extract useful knowledge for the optimization of the company‚Äôs offers, services or processes and to obtain reliable results.
Collects, selects and validates data relevant to the analysis.
Extract and translate business data into statistical data.
Analyzes results, identifies trends and/or ideas for action and makes recommendations based on the analysis of data collected.
Popularize and present results to decision makers in a format that is accessible to all through data visualization tools.
Applies Group standards for data security, quality and confidentiality throughout their lifecycle and processing.
Ensures protection and integrity of information on its perimeter.
Meets ethical rules in the use of data.
WHAT YOU WILL BRING
Good interpersonal skills, including the ability to communicate effectively in a professional manner with external partners, suppliers, customers, and colleagues at all levels of the organization.
Strong collaboration, leadership, and organizational skills.
Effective problem-solving skills and process/product relationship knowledge.
B.S. degree in digital related fields
Proficient in the use of Microsoft Office¬Æ Suite and ability to become proficient in internal software systems.
Attention to detail, data accuracy.
Knowledge of SQL, Power BI, Power Automate, and Python.
Inspire Motion for Life: Apply Today!
As the leading mobility company, we work with tires, around tires and beyond tires to enable Motion for Life. Dedicated to enhancing our clients‚Äô mobility and sustainability, Michelin designs and distributes the most suitable tires, services and solutions for our customers‚Äô needs. Michelin provides digital services, maps and guides to help enrich trips and travels and make them unique experiences. Bringing our expertise to new markets, we invest in high-technology materials, 3D printing and hydrogen, to serve a wide a variety of industries‚Äîfrom aerospace to biotech. Headquartered in Greenville, South Carolina, Michelin North America has approximately 23,000 employees and operates 34 production facilities in the United States and Canada.
MICHELIN¬Æ tires have been ranked the #1 Tire Brand across major categories and segments by industry experts and consumers alike. For nearly three decades we‚Äôve been recognized for our achievements in Customer Satisfaction, Performance, Durability, Technology and Innovation.
Michelin cares for the personal and professional development of its employees. We support career advancement through various options, which include: skill and career development, training, career exploration and work with cross-functional teams. We offer the possibility of a varied and fulfilling career path in an environment where unique contributions are valued.
Michelin offers 10 Business Resource Groups (BRGs) which are all-inclusive groups created and led by employees who have shared life experiences across various diversity dimensions. Each group supports business strategies and initiatives along with meeting the needs of members. The goal of each group is to help employees feel welcome and included, support employee engagement and encourage professional development. BRGs also provide cross-cultural support, career management resources and opportunities for community involvement.
Michelin provides equal employment opportunities to all employees and applicants for employment and prohibits discrimination and harassment of any type without regard to race, color, religion, sex (including pregnancy, gender identity, and sexual orientation), parental status, national origin, age, disability, genetic information (including family medical history), political affiliation, military service, or other non-merit-based factors. Consistent with these obligations, Michelin also provides reasonable accommodations to employees and applicants with disabilities and for sincerely held religious beliefs. If you need accommodation for any part of the employment process because of a disability, please contact us at
accommodations@michelin.com
.
This position is not available for immigration sponsorship.
Get in the driver‚Äôs seat and be on your way to a meaningful professional journey!</t>
  </si>
  <si>
    <t>https://www.indeed.com/rc/clk?jk=b81b9274458055ce&amp;bb=DEXYzF7RxPpkzUZ2dGPzHsaa7t2TJwmV0-g4UmjcC_Wpv7620Tgj7ihq-JAThLMqKbrPoLi6V86l5Doo0KJgCLAmgBU4d3BOQKpYYZ_6cC7mcyqS0kvWMA%3D%3D&amp;xkcb=SoAJ67M3CDpEgkR1NZ0LbzkdCdPP&amp;fccid=a60af7a54a26eb04&amp;vjs=3</t>
  </si>
  <si>
    <t>Axle Informatics</t>
  </si>
  <si>
    <t>Rockville, MD 20850</t>
  </si>
  <si>
    <t>Overview:
Axle is a bioscience and information technology company that offers advancements in translational research, biomedical informatics, and data science applications to research centers and healthcare organizations nationally and abroad. With experts in biomedical science, software engineering, and program management, we focus on developing and applying research tools and techniques to empower decision-making and accelerate research discoveries. We work with some of the top research organizations and facilities in the country including multiple institutes at the National Institutes of Health (NIH).
Axle is seeking a Data Analyst to join our vibrant team at the National Institutes of Health (NIH) supporting the National Center for Advancing Translational Sciences (NCATS) located in Rockville, MD.
Benefits We Offer:
100% Medical, Dental &amp; Vision Coverage for Employees
Paid Time Off and Paid Holidays
401K match up to 5%
Educational Benefits for Career Growth
Employee Referral Bonus
Flexible Spending Accounts:
Healthcare (FSA)
Parking Reimbursement Account (PRK)
Dependent Care Assistant Program (DCAP)
Transportation Reimbursement Account (TRN)
Axle is seeking a Data Analyst with experience in SQL, R and Python to join our vibrant team at the National Institutes of Health (NIH) supporting the National Center for Advancing Translational Sciences (NCATS). The position is within the Compound Management (CoMa) group at NCATS.
Responsibilities ‚Äì
CoMa supports many NCATS scientists and their collaborators in their research by supplying and storing libraries of chemical compounds and small molecules for high throughput screening and research.
Primary responsibilities of the role are as follows ‚Äì
Utilize SQL, Python, or Java to extract, manipulate, and analyze data sets to derive meaningful insights.
Proficiently manage lab data, including data entry, tracking, and retrieval systems. Collaborate with lab personnel to streamline data collection processes and ensure accurate documentation.
Implement quality control measures to ensure data accuracy and consistency. Identify and resolve data discrepancies and anomalies in a timely manner.
Work with other application development team members to coordinate the creation, management, and improvement of existing and new workflows. Write complex SQL queries, joins, tables will be a requirement for this position.
Work with other application development teams to coordinate the creation, management, and improvement of new and existing web applications.
Develop and manage data analytics and visualizations for NCATS researchers using Palantir Foundry software.
Stay abreast of emerging trends, tools, and technologies in data analysis and laboratory informatics. Proactively seek opportunities for professional development and skill enhancement
Qualifications -
The pace of work at NCATS requires individuals to have an excellent work ethic and ability to work independently and with a group.
Have obtained a Bachelor's or master‚Äôs in Bioinformatics, Computer Science, Statistics, Data Science, Engineering, or related STEM field.
Able to work 40hrs/week.
Ability to work independently, just as well as with general supervision.
The ability to work in a fast-paced environment with changing priorities.
Skilled in a scripting language (Python, R, SQL needed; Java preferred)
Skilled/Experienced in data extraction and handling.
Excellent oral and written communication skills.
A good understanding of mathematical and statistical concepts and a passion for learning data analytics is a must.
A willingness to learn and adapt is a must.
Disclaimer:The above description is meant to illustrate the general nature of work and level of effort being performed by individuals assigned to this position or job description. This is not restricted as a complete list of all skills, responsibilities, duties, and/or assignments required. Individuals may be required to perform duties outside of their position, job description or responsibilities as needed.
The diversity of Axle‚Äôs employees is a tremendous asset. We are firmly committed to providing equal opportunity in all aspects of employment and will not tolerate any illegal discrimination or harassment based on age, race, gender, religion, national origin, disability, marital status, covered veteran status, sexual orientation, status with respect to public assistance, and other characteristics protected under state, federal, or local law and to deter those who aid, abet, or induce discrimination or coerce others to discriminate.
Accessibility: If you need an accommodation as part of the employment process please contact: careers@axleinfo.com</t>
  </si>
  <si>
    <t>Data Research Analyst 2024-2025</t>
  </si>
  <si>
    <t>https://www.indeed.com/rc/clk?jk=5e2b08916a75459e&amp;bb=DEXYzF7RxPpkzUZ2dGPzHgx2he_EyNqcJp5YRZOshWmFUT7QBB1A6KGKZCb1zh2Vpr7DhdaXlLo84pOv8Nkc8MLsP94vmf5QVyw9xdrULIQMudjhEXqyeQ%3D%3D&amp;xkcb=SoC967M3CDpEgkR1NZ0KbzkdCdPP&amp;fccid=1eb4dafbc678b5a6&amp;vjs=3</t>
  </si>
  <si>
    <t>Chandler USD 80</t>
  </si>
  <si>
    <t>Chandler, AZ 85224</t>
  </si>
  <si>
    <t>CHANDLER UNIFIED SCHOOL DISTRICT JOB DESCRIPTION
CLASSIFICATION: SUPPORT NON-EXEMPT
JOB TITLE: DATA RESEARCH ANALYST
WORK CALENDAR:
REPORTS TO: EXECUTIVE DIRECTOR OF ACCOUNTABILITY, ASSESSMENT &amp; RESEARCH
SALARY: $63,029 - $87,418
Job Goal:
Serve as first level in a career path for education data collection, research and data visualizations.
Minimum Qualifications:
Bachelor's degree or equivalent with coursework in a related field
One year of data management or data programming experience is required
Associates degree plus four years of experience supporting data management, data programing and/or data visualizations may be considered
Working knowledge of social science, demographic research, and assessment data and methodologies; working knowledge of data retrieval and storage procedures and formats, various data formats, and the relationships of education, economic, student, community and environmental demographic data
Knowledge of project work, requirements gathering and statistics as well as background knowledge in educational processes and functional areas is preferred
Working knowledge of computer-aided software (i.e., SQL and Tableau) and applications for word processing, spreadsheets, data entry or transfer on to relational databases, internet navigation, and student information; and of statistical and decision sciences software
Working knowledge of proper and professional American English language usage, grammar, syntax, composition, vocabulary, spelling and punctuation
Strong human relations skills to convey technical concepts and consult with internal contacts to design data visualizations and portray a positive image of the department
Advanced skills using office productivity applications such as spreadsheets, statistical and simulation applications, and/or presentation graphics
Valid AZ drivers license
Core Job Functions:
Learn, perform and apply best practices in data management, statistical analysis, data validation, data testing, data relationships and data visualization
Query, create and maintain databases using Microsoft SQL Server Management
Use business intelligence-related tools and concepts such as Tableau, SQL, relational database design, Excel and others to solve operational problems
Research, locate, and retrieve data from a variety of resources and compile and organize data into standardized formats; analyze, interpret, and visually display academic, demographic and environmental data and statistical methods and conclusions
Create, document and explain data visualizations using Tableau that clearly and effectively present data to non-technical stakeholders and to ensure data drives decision-making and student success
Collect, validate, maintain, merge, and analyze data from our internal data warehouse, as well as external data points to efficiently create Tableau data visualizations for key stakeholders.
Listen to stakeholder input and meet their requests while maintaining the integrity of the data and data visualization; as well as the needs of other stakeholders
Provide Tableau end-user support, review and update existing Tableau visualizations, identify and fix issues with data and visualizations, and support data architecture
Work collaboratively within a team and with necessary stakeholders to design and create data visualizations
Understand data as it relates to educational topics such as curricula, enrollment, retention, matriculation, staffing patterns and ratios, community and student demographics and instructional characteristics
Understand the complexities of data, including outliers, normal bell curve, interaction effects and other factors that can affect data visualizations
Develop, document and maintain programming standards for application quality (exposure to web design - HTML, CSS, etc - to aid in the creation of eye-catching visualizations is a plus)
Work collaboratively to gather requirements for project-based work and determine how to best visualize district, school and student-level data
Use computers, operating systems, peripherals, and other equipment used by the district and other education oversight agencies for information retrieval, storage, analysis, and processing
Work collaboratively and to follow logical progressions of data management and validation and creation of data visualizations
Interpret and apply complex technical information when designing data visualizations
Work collaboratively within the team, and maintain productive and collaborative relationships with stakeholders who are the users of the data visualizations created
Plan and organize work to meet timelines and prepare clear and comprehensive data visualizations expected of this level
Work under pressure to meet deadlines and timetables, and maintain attention to detail
Be flexible and willing to perform other duties that support the overall objective of the position in a safe and prudent manner
Core Values/Professional Qualities:
Promote positive interactions with colleagues
Promote positive interactions with students, parents, and community members
Be responsible, reliable and punctual
Be flexible and adaptable to change
Positively accept direction
Direct constructive criticism toward improving the district
Exercise positive problem solving behavior and conflict resolution skills
Adhere to the dress code appropriate to the site and job
Share sensitive student and staff information on a need-to-know basis
Be a positive role model for students
Adhere to District and school rules and procedures
Physical Requirements ‚Äì Office
Positions in this classification typically require: stooping, kneeling, crouching, standing, walking, sitting, finger or manual dexterity, repetitive finger motion, speaking, hearing, seeing (with correction), focusing ability, or other factors applicable for the job. Employees may be subject to travel, odors, dust, poor ventilation, workspace restrictions, and loud noises. Employees may be required to lift or exert up to 20 pounds of force to move objects occasionally, and up to 10 pounds of force to move objects frequently. Requires the ability to function indoors in an office environment engaged in work of a sedentary nature; and perform data management and data validation for intermittent periods of time. Requires ability to retrieve work materials within reach and near visual acuity to write and read written materials and date appearing on computer screens. The physical demands described here are representative of those that must be met by an employee to successfully perform the essential functions of this job. Reasonable accommodations may be made to enable individuals with disabilities to perform the essential functions.</t>
  </si>
  <si>
    <t>https://www.indeed.com/rc/clk?jk=3c00104979641e41&amp;bb=DEXYzF7RxPpkzUZ2dGPzHoBTUCw3Cx1mxe9N_GE3rbMit7cvdGXO2V-kkmBbFCindq4UhDLZ2jSh-cQS7IEaHKc-f0J_L_gbV4dN27KeVTZNdhafEYmUbw%3D%3D&amp;xkcb=SoAg67M3CDpEgkR1NZ0JbzkdCdPP&amp;fccid=822bc5d9a49270ea&amp;vjs=3</t>
  </si>
  <si>
    <t>Walmart</t>
  </si>
  <si>
    <t>Bentonville, AR 72712</t>
  </si>
  <si>
    <t>Position Summary...
What you'll do...
Understanding Business Context: Requires knowledge of Industry and environmental factors; Common business vernacular; Business practices across two or more domains such as product, finance, marketing, sales, technology, business systems, and human resources and in-depth knowledge of related practices; Directly relevant business metrics and business areas. To Support the development of business cases and recommendations. Drive delivery of project activity and tasks assigned by others. Support process updates and changes. Support, under guidance, in solving business issues. Data Source Identification: Requires knowledge of Functional business domain and scenarios; Categories of data and where it is held; Business data requirements; Database technologies and distributed datastores (e.g. SQL, NoSQL); Data Quality; Existing business systems and processes, including the key drivers and measures of success. To Understand the appropriate data set required to develop simple models by developing initial drafts. Support the identification of the most suitable source for data Maintains awareness of data quality. Tech. Problem Formulation: Requires knowledge of Analytics/big data analytics / automation techniques and methods; Business understanding; Precedence and use cases; Business requirements and insights. To Identify possible options to address the business problems within one's discipline through relevant analytical methodologies. Demonstrate understanding of use cases and desired outcomes. Data Visualization: Requires knowledge of Visualization guidelines and best practices for complex data types; Multiple data visualization tools (for example, Python, R libraries, GGplot, Matplotlib, Ploty, Tableau, PowerBI etc.); Advanced visualization techniques/ tools; Multiple story plots and structures (OABCDE); Communication &amp; influencing technique; Emotional intelligence. To Generate appropriate graphical representations of data and model outcomes. Understand customer requirements to design appropriate data representation for multiple data sets. Work with User Experience designers and User Interface engineers as required to build front end applications. Present to and influence the team and business audience using the appropriate data visualization frameworks and conveys clear messages through business and stakeholder understanding. Customize communication style based on stakeholder under guidance, and leverage rational arguments. Guide and mentor junior associates on story types, structures, and techniques based on context. Data Quality Management: Requires knowledge of Data quality management techniques and standards; Business metadata definitions and content data definitions; Data profiling tools, data cleansing tools, data integration tools, and issues and event management tools; Understanding of user's data consumption, data needs, and business implications; Data modeling, storage, integration, and warehousing; Data quality framework and metrics; User access best practices; Enterprise data architecture, modeling and design, storage, integration, and warehousing; Enterprise data quality framework and metrics; Enterprise data strategy; Enterprise data quality strategy; Enterprise strategy to address regulatory and ethical requirements and policies around data privacy, security, storage, retention, and documentation. To Promote data quality awareness. Profile, analyze, and assess data quality. Test and validate data quality requirements under supervision of others. Execute operational Data Quality Management procedures under supervision of others. Conduct data cleansing activities to remove data quality defects, improve data quality, and eliminate unused data under supervision of others. Grant user access to data. Learn company and regulatory policies on data. Learn data governance processes, practices, policies, and guidelines. Exploratory Data Analysis: Requires knowledge of relevant Knowledge Discovery in Data (KDD) tools, applications, or scripting languages such as SQL, Oracle, Apache Mahout, MS Excel, Python; Statistical techniques (for example, mean, mode, median, variance, standard deviation, correlation, and sorting and grouping); Research analysis standards and activities; Documentation procedures such as drafting, editing, Bibliography format; Relevant Knowledge Discovery in Data (KDD) tools, applications, or scripting languages such as SQL, DB, SAS, Oracle, Apache Mahout, MS Excel, Python; KDD industry best practices and emerging trends. To Support identification and application of statistical techniques based on requirements. Apply suitable technique under direction from leadership. Support data collection and evaluation. Explore data using simple tools. Execute existing statistical models and explain how they relate to a client's situation. Analyze data and computes descriptive statistics that identify trends, outliers, and correlations. Demonstrates up-to-date expertise and applies this to the development, execution, and improvement of action plans by providing expert advice and guidance to others in the application of information and best practices; supporting and aligning efforts to meet customer and business needs; and building commitment for perspectives and rationales. Provides and supports the implementation of business solutions by building relationships and partnerships with key stakeholders; identifying business needs; determining and carrying out necessary processes and practices; monitoring progress and results; recognizing and capitalizing on improvement opportunities; and adapting to competing demands, organizational changes, and new responsibilities. Models compliance with company policies and procedures and supports company mission, values, and standards of ethics and integrity by incorporating these into the development and implementation of business plans; using the Open Door Policy; and demonstrating and assisting others with how to apply these in executing business processes and practices. Live our ValuesCulture Champion‚Ä¢ Models the Walmart values to foster our culture; holds oneself accountable; and supports Walmart's commitment to communities, social justice, corporate social responsibility, and sustainability; maintains and promotes the highest standards of integrity, ethics and compliance.Servant Leadership‚Ä¢ Is consistently humble, self-aware, honest, and transparent.Embrace ChangeCuriosity &amp; Courage‚Ä¢ Demonstrates curiosity and a growth mindset; supports innovation and intelligent risk-taking; and exhibits resilience in the face of setbacks.Digital Transformation &amp; Change‚Ä¢ Implements and supports continuous improvements and willingly embraces new digital tools and ways of working.Deliver for the CustomerCustomer Focus‚Ä¢ Delivers results while putting the customer first and applying an omnimerchant mindset and the EDLP and EDLC business models to all plans.Strategic Thinking‚Ä¢ Adopts a broad perspective that considers data, analytics, customer insights, and different parts of the business when making plans.Focus on our AssociatesDiversity, Equity &amp; Inclusion‚Ä¢ Embraces diversity in all its forms and actively supports diversity of ideas and perspectives, as well as diversity goal programs.Collaboration &amp; Influence‚Ä¢ Builds strong and trusting relationships with team members and business partners; works collaboratively to achieve objectives; communicates withimpact to a range of audiences; and demonstrates energy and positivity for own work.Talent Management‚Ä¢ Contributes to an environment allowing everyone to bring their best selves to work, demonstrates engagement and commitment to the team, and recognizes others'contributions and accomplishments.
Minimum Qualifications...
Outlined below are the required minimum qualifications for this position. If none are listed, there are no minimum qualifications.
Option 1: Bachelor's degree in Business, Engineering, Statistics, Economics, Analytics, Mathematics, Arts, Finance or related field Option 2: 2 years' experience in data analysis, data science, statistics, or related field.
Preferred Qualifications...
Outlined below are the optional preferred qualifications for this position. If none are listed, there are no preferred qualifications.
Data science, data analysis, statistics, or related field, Master's degree in Business, Computer Science, Engineering, Statistics, Economics, Analytics, Mathematics, Computer Science, Information Technology or related field, Related industry experience (for example, retail, merchandising, healthcare, eCommerce), Successful completion of assessments in data analysis and Business Intelligence tools and scripting languages (for example, SQL, Python, Spark, Scala, R, Power BI, or Tableau)
Primary Location...
311 NORTH WALTON BOULEVARD, BENTONVILLE, AR 72716, United States of America</t>
  </si>
  <si>
    <t>Long-Term Services Data Analyst</t>
  </si>
  <si>
    <t>https://www.indeed.com/rc/clk?jk=60efbc608c35921f&amp;bb=DEXYzF7RxPpkzUZ2dGPzHnJ-edibe1umU4yPlzBFWwI-iXUvkclpELb4ZfH-osrCknywNaKbDi98j88zq2d-C_7uO7z_rvpBXRvXQcABhMuZrSaArzolBA%3D%3D&amp;xkcb=SoCU67M3CDpEgkR1NZ0IbzkdCdPP&amp;fccid=cfacce2a1dd26b71&amp;vjs=3</t>
  </si>
  <si>
    <t>North Carolina Dept of Health and Human Services</t>
  </si>
  <si>
    <t>Hybrid remote in Wake County, NC</t>
  </si>
  <si>
    <t>Description of Work
**This position is exempt from the State Human Resources Act**
This position is pending reclassification.
TELEWORK AVAILABILITY: We trust our employees to be self-motivated and successful in hybrid/remote roles; NC Department of Health and Human Services offers work from home options and variable work schedule flexibility for this position.
Division of Health Benefits employees with an approved hybrid telework schedule are currently expected to work onsite at their assigned duty station at least 4 working days per month or more as needed for business operations. Telework options are subject to change at the discretion of management. More information on this arrangement may be obtained at the time of interview.
This position‚Äôs duty station is assigned to Dix Campus in Raleigh, North Carolina.
Position Summary
Medicaid Long-Term Benefits and Supports (LTBS) serve individuals who are among North Carolina‚Äôs most vulnerable citizens. The populations using LTBS are extremely diverse and range in age from 0 to death in terms of individuals‚Äô care needs, service utilization and spending. Long-Term Benefits and Supports (LTBS), as defined by the Centers for Medicare and Medicaid services, include: care provided in the home, in community-based settings or in facilities, such as nursing homes; care for people of all ages with disabilities who need support because of age, physical, cognitive, developmental or chronic health conditions, or other functional limitations that restrict their abilities to care for themselves.
The Long-Term Services Data Analyst will assist the team with preparing for Managed Long-Term Services and Supports implementation and will also create processes to monitor the delivery of programs under Medicaid Direct, Standard Plans and Tailored Plans. Ongoing education of providers and interaction with stakeholders such as professional associations and groups affected by programs is also a critical responsibility.
Job Specific Responsibilities
Serve as liaison with the Business Information &amp; Analytics Office (BIAO), DHB Quality, Population Health and Evaluation Team and DHHS Information Technology Division (ITD).
Forecast business needs and LTBS strategic plans and design solutions that align business processes and the applications that support them with those goals.
Support the LTBS leadership team in vendor relations and oversight to include monitoring of Service Level Agreements (SLAs), Key Performance Indicators (KPI), business rules and technical specifications, as applicable, for Medicaid Direct and Medicaid Managed Care transitions, Comprehensive Independent Assessment Entity (CIAE) and Electronic Visit Verification (EVV).
Conduct LTSS and LTBS data analyses relating to Medicaid quality assessment, utilization trends, cost management, program impact, and performance patterns.
Perform data quality checks to ensure data accuracy in reports and extracts.
Analyze program data using concepts and tools of quantitative methods.
Work with LTBS staff to understand data requests and needs to establish requirements for reports, presentations, and analysis.
Knowledge, Skills and Abilities / Competencies
To receive credit for all of your work history and credentials, you must list the information on the application form. Any information listed under the text resume section or on an attachment will not be considered for qualifying credit. Qualified applicants must document on the application that they possess all of the following:
Experience communicating effectively with internal and external stakeholders.
Strong proficiency in Microsoft Office products, such as Excel, Outlook, and Word.
Demonstrated experience in collecting and analyzing healthcare data, identifying trends, and preparing reports.
Strong analytical skills including data analysis, data modeling, and/or data mining.
Management Preferences:
Previous and proven work experience at Division of Health Benefits/NC Medicaid.
Familiarity with relevant and current NC Medicaid operations.
Strong proficiency in Tableau, Microsoft Power BI, and other data visualization tools.
Working knowledge of long-term care.
Previous work experience with Tableau, NCTRACKS, NC DHHS Data Warehouse, and/or NC FAST.
Minimum Education and Experience Requirements
Some state job postings say you can qualify by an ‚Äúequivalent combination of education and experience.‚Äù If that language appears below, then you may qualify through EITHER years of education OR years of directly related experience, OR a combination of both. See oshr.nc.gov/experience-guide for details.
Bachelor‚Äôs degree from appropriately accredited institution in a discipline related to the area of assignment plus two years of programmatic experience related to the area of assignment; or equivalent combination of training and experience.
Degrees must be from appropriately accredited colleges or universities.
Supplemental and Contact Information
The North Carolina Department of Health and Human Services is an Equal Opportunity Employer.
Pre-employment criminal background checks are required for all positions with the Division of Health Benefits (DHB).
About NC Medicaid (Division of Health Benefits)
The North Carolina Department of Health and Human Services (NCDHHS) works closely with beneficiaries, health care professionals, community leaders and advocacy groups; local, state and federal entities; and other community partners vested to improve the health and safety of all North Carolinians by providing essential human services. NCDHHS is one of the largest, most complex agencies in the state, with about 17,000 employees.
The Division of Health Benefits (DHB) within NCDHHS is committed to advancing innovative solutions that improve health, promote well-being and foster independence for all North Carolinians. DHB manages and oversees North Carolina Medicaid, NC Medicaid Managed Care and other programs that provide access to services and supports for parents, children, seniors, people with intellectual / developmental disabilities, and behavioral health, substance use and traumatic brain injury disorders. With a budget over $21 billion in state and federal funds per fiscal year, DHB ensures that more than 96,000 enrolled providers are reimbursed for delivering covered services to 2.9 million beneficiaries.
Realizing the strength of DHB lies in its employees, DHB remains dedicated in its efforts to create and maintain a diverse, equitable and inclusive workplace environment.
Application Process
Applicants are encouraged to apply for positions of interest, regardless of their current grade level and job classification. A pay increase may or may not result. Salary decisions are based on relevant education and experience, budget, and internal equity.
To be under consideration for this vacancy, all applicants must complete an online application using this link: https://www.governmentjobs.com/careers/northcarolina. If multiple applications are submitted to an individual posting, only the most recent application received prior to the posting close date will be evaluated for consideration.
Due to the volume of applications received, we are unable to provide information regarding the status of your application. To check the status of your application, please log in to your GovernmentJobs.com account. You will either receive a call or email to schedule an interview or an email notifying you when the job has been filled. For technical issues with your application, please call the NeoGov Help Line at 855-524-5627. If there are any questions about this posting other than your application status, please contact us at Medicaid.Recruitment@dhhs.nc.gov.</t>
  </si>
  <si>
    <t>https://www.indeed.com/rc/clk?jk=e607d7007292463d&amp;bb=DEXYzF7RxPpkzUZ2dGPzHuaF_DR_43WNHXSXx1YS1qltIgz4hmwLOf-5TQMHs9In6SUeis6z-bDt5Ow0Ab5to6mfEZR_uIgWNZTiWK9BzRE%3D&amp;xkcb=SoAa67M3CDpEgkR1NZ0PbzkdCdPP&amp;fccid=5fca42294cdbc080&amp;vjs=3</t>
  </si>
  <si>
    <t>CACI</t>
  </si>
  <si>
    <t>Riverside, CA 92518</t>
  </si>
  <si>
    <t>Junior Data Analyst
Job Category: Information Technology
Time Type: Full time
Minimum Clearance Required to Start: Secret
Employee Type: Regular
Percentage of Travel Required: Up to 10%
Type of Travel: Continental US
* * *
CACI is actively seeking a Data Analyst to support Naval Surface Warfare Center (NSWC) Corona. If you are looking for you next challenge in your career with a highly skill development team, CACI would like to speak with you.
What You‚Äôll Get to Do:
Monitor real-time production system operations and status, including website performance for end users, disk space, memory utilization, and other critical elements impacting end user experience.
Collaborate and engage with technical Analyst to streamline data entry and integration to help implement a data analytics capability that addresses challenges and opportunities.
Help develop and maintain close relationships with key stakeholders across sustainment, and system acquisition programs.
Leverage an understand the data and the system/process it represents to perform formal assessments.
More About the Role:
This role requires the ability to properly prioritize and multi-task. You must be able to work collaboratively with our project team.
You‚Äôll Bring These Qualifications:
Relevant Degree or US Navy equivalent work experience.
2+ years of experience.
Strong verbal and written communication capabilities.
Must be able to work independently and perform without errors.
Must be US Citizen.
Active DoD SECRET Security Clearance
What We Can Offer You:
We‚Äôve been named a Best Place to Work by the Washington Post.
Our employees value the flexibility at CACI that allows them to balance quality work and their personal lives.
We offer competitive benefits and learning and development opportunities.
We are mission-oriented and ever vigilant in aligning our solutions with the nation‚Äôs highest priorities.
For over 60 years, the principles of CACI‚Äôs unique, character-based culture have been the driving force behind our success.
Company Overview:
CACI is an Equal Opportunity/Affirmative Action Employer. All qualified applicants will receive consideration for employment without regard to race, color, religion, sex, sexual orientation, gender identity, national origin, disability, status as a protected veteran, or any other protected characteristic.
Pay Range: There are a host of factors that can influence final salary including, but not limited to, geographic location, Federal Government contract labor categories and contract wage rates, relevant prior work experience, specific skills and competencies, education, and certifications. Our employees value the flexibility at CACI that allows them to balance quality work and their personal lives. We offer competitive compensation, benefits and learning and development opportunities. Our broad and competitive mix of benefits options is designed to support and protect employees and their families. At CACI, you will receive comprehensive benefits such as; healthcare, wellness, financial, retirement, family support, continuing education, and time off benefits. Learn more here
The proposed salary range for this position is:
$53,100 - 106,300 USD</t>
  </si>
  <si>
    <t>Operations Data Analyst</t>
  </si>
  <si>
    <t>https://www.indeed.com/rc/clk?jk=a603a2ca27f91b8f&amp;bb=DEXYzF7RxPpkzUZ2dGPzHuadxJJT4H_nQjNuX0pd2msW2bYnLeFJ22aS3Kd6GRCc2-qI5NdLns6lRffMvL0O2CquJmnzOMybL3KOTcXe3AE%3D&amp;xkcb=SoCu67M3CDpEgkR1NZ0ObzkdCdPP&amp;fccid=9d754cac252b392f&amp;vjs=3</t>
  </si>
  <si>
    <t>Daxko</t>
  </si>
  <si>
    <t>Birmingham, AL 35209</t>
  </si>
  <si>
    <t>Company Description
Daxko powers health &amp; wellness throughout the world. Every day our team members focus their passion and expertise in helping health &amp; wellness facilities operate efficiently and engage their members.
Whether a neighborhood yoga studio, a national franchise with locations in every city, a YMCA or JCC-and every type of organization in between-we build solutions that make every aspect of running and being a member of a health and wellness organization easier and delightful.
Job Description
The Operations Data Analyst within our Experience Operations team is instrumental in elevating our customer service by providing data-driven insights. Leveraging expertise in data analysis, they inform Experience Leadership, optimize support strategies, and boost overall customer satisfaction. Reporting to the Sr. Director, Operations, this role is pivotal in driving efficiency and enhancing customer experience.
Qualifications
Proven experience in data analysis and data-driven analytical problem solving
Strong proficiency in data analytics tools, with a keen ability to interpret, report, and derive meaningful insights from large data sets
Excellent communication skills, with the ability to present complex, technical data findings clearly and persuasively to non-technical audiences
Demonstrated ability to collaborate effectively with cross-functional teams, fostering a data-driven culture within the organization
Strong organizational and project management skills, with the capability to manage multiple priorities and deliver timely, detail-oriented results in a fast-paced environment
Bachelor's degree in a related field or equivalent experience
Strong working knowledge of Salesforce, Microsoft Office Suite, and/or related software
Experience with statistical software
In your day to day, you will:
Utilize advanced analytical techniques to analyze customer support data, identify trends and patterns, and provide actionable insights to improve customer experience
Develop and maintain comprehensive reports and dashboards to monitor customer support performance metrics and Key Performance Indicators (KPIs)
Maintain Quarterly Business Reviews (QBR) and Board reporting standards
Work closely with Experience leaders and customer support teams to understand data requirements and deliver meaningful insights that drive performance improvement
Facilitate data-driven discussions and decision-making processes to enhance customer support strategies and operations
Establish and refine KPIs specific to customer support, ensuring they align with organizational goals and objectives
Regularly monitor and analyze KPIs to assess the effectiveness of customer support initiatives and identify areas for improvement
Employ advanced data visualization techniques to present complex data in an understandable and impactful manner
Create compelling presentations and reports to communicate findings and recommendations to Experience Leadership and other stakeholders
Collaborate with Quality Assurance Analysts, IT specialists, and other Experience team members to ensure seamless data integration, accurate data processing, and effective information sharing
Additional Information
Daxko is dedicated to pursuing and hiring a diverse workforce. We are committed to diversity in the broadest sense, including thought and perspective, age, ability, nationality, ethnicity, orientation, and gender. The skills, perspectives, ideas, and experiences of all of our team members contribute to the vitality and success of our purpose and values.
We truly care for our team members, and this is reflected through our offices, benefits, and great perks. These perks are only for our full time team members. Some of our favorites include:
Flexible paid time off
Ô∏è Affordable health, dental, and vision insurance options
Monthly fitness reimbursement
Monthly Internet Stipend
401(k) matching
New-Parent Paid Leave
1-month paid sabbatical every 5 years
Casual work environments
Remote work
All your information will be kept confidential according to EEO guidelines.</t>
  </si>
  <si>
    <t>Senior Safety Data Analyst</t>
  </si>
  <si>
    <t>https://www.indeed.com/rc/clk?jk=d4c43f73cfda0594&amp;bb=DEXYzF7RxPpkzUZ2dGPzHlgIEW1_jEmzHxLcaKih7UNZB1gvBoaOJ0pl1ft-HB8vhmrHOUGCTn7hyBBAZ_shqWihyxIG9LJTiiHrmGbYqZw%3D&amp;xkcb=SoAz67M3CDpEgkR1NZ0NbzkdCdPP&amp;fccid=272c1d1b584def7a&amp;vjs=3</t>
  </si>
  <si>
    <t>Sodexo</t>
  </si>
  <si>
    <t>Remote in Gaithersburg, MD 20878</t>
  </si>
  <si>
    <t>Unit Description:
Sodexo has an exciting new opportunity for a Senior Safety Data Analyst to support our operations in North America.
Be part of the Tech and Services Food Safety, Health, Safety and Environment team for Sodexo North America reporting to Director of Safety Systems and Tools.
This mid management position is remote and may require travel up to 15% of the time, primarily within the states with some overnight stays required.
The Senior Safety Data Analyst designs, builds, and maintains the HSE Tech and Services business and analytics architecture. The Senior Safety Data Analyst collaborates with Segment, HSE, and Food Safety Teams to further the understanding and identification of causal factors related to Safety (HSE and Food) Events including relationships between the business climate and event frequency. Will lead the framing and scoping of the relevant use cases leveraged to direct analyses. Work with business stakeholders to identify the business requirements and the expected outcome. The successful candidate will possess the technical knowledge and familiarity with programming languages, data visualization methods, applying machine learning, and big data. This role requires a solid ability to communicate technical insights in a manner that is understood by all.
The successful candidate will:
Lead the framing and scoping of the relevant use cases leveraged to direct analyses and move projects from use cases to build and deployment.
Collaborate with constituents to further the understanding and identification of causal factors related to Safety (HSE and Food) Events including relationships between the business climate and event frequency.
Implement strategies and tactics for successful design of the right analytic and reporting solution to answer the business need.
Identify and manage technical risks and technical KPIs associated with NorAm Safety‚Äôs data and analytical strategies.
Manage projects from concept to deployment including leading cross functional team member through influence all while ensuring quality.
Communication and presentation of derived insights at the executive level.
Ensure quality assurance, running performance and metrics measurements within all work products.
Is this opportunity right for you? We are looking for candidates who are/have:
Minimum 3-5 years of Program and Data Analytical experience
The ability to lead, motivate and influence others to achieve desired objectives with limited support staff is critical.
Knowledge or practical experience with relevant programming languages, data visualization, data reporting (like Tableau and PowerBI), machine learning, and big data.
Highly motivated, energetic, self-directed individual with good analytical and problem-solving skills.
Decision-making ability, with strategic and tactical HSE experience.
Must have the ability to effectively communicate, both written and verbal. Technical writing skills are desired. Must be able to analyze and deploy the most suitable communication strategy for the task at hand.
Strong project management, and organizational skills required.
Skilled in building trusting relationships based upon technical expertise and proven performance.
Competent user of Microsoft Suite applications, specifically Outlook, Word, Excel, and Power Point.
Sodexo offers a full array of benefits including paid time off, holidays, medical, dental, vision, 401K and access to ongoing training and development programs, tuition reimbursement, plus health and wellness programs.
Not the job for you?
At Sodexo, we offer positions that support a variety of career goals working in diverse business segments, including Corporate Headquarters, Corporate, Schools, Campus, Government and Agencies, Healthcare, Senior Living and Sports and Leisure locations across the United States. Continue your search today.
Working for Sodexo:
How far will your ambition, talent and dedication take you? Sodexo fosters a culture committed to the growth of individuals through continuous learning, mentoring and career growth opportunities.
#LI-Remote
What We Offer:
Sodexo offers fair and equitable compensation, partially determined by a candidate's education level or years of relevant experience. While the budgeted range for the position is posted, Sodexo salary offers are based on a candidate's specific criteria, like experience, skills, education and training.
Qualifications &amp; Requirements:
Basic Education Requirement: Bachelor‚Äôs degree or equivalent experience
Basic Functional Experience: 3 years
Sodexo is an EEO/AA/Minority/Female/Disability/Veteran employer.</t>
  </si>
  <si>
    <t>Business Analyst 1</t>
  </si>
  <si>
    <t>https://www.indeed.com/rc/clk?jk=a077f129792f81a0&amp;bb=DEXYzF7RxPpkzUZ2dGPzHsaa7t2TJwmVWcYM0ZdfDyW-ALhWwQFtXqYMVfoCLziwNZMdDBWdom2hTBoQyYocbb6wNUflvSAkycm1C90_bBh5UVzF59DMbA%3D%3D&amp;xkcb=SoCH67M3CDpEgkR1NZ0MbzkdCdPP&amp;fccid=b040677986e6efff&amp;vjs=3</t>
  </si>
  <si>
    <t>Smart IMS</t>
  </si>
  <si>
    <t>Austin, TX</t>
  </si>
  <si>
    <t>Texas Health and Human Services Commission requires the services of 3 Business Analyst 1 , hereafter referred to as Candidate(s), who meets the general qualifications of Business Analyst 1, Applications/Software Development and the specifications outlined in this document for the Texas Health and Human Services Commission .
All work products resulting from the project shall be considered "works made for hire" and are the property of the Texas Health and Human Services Commission and may include pre-selection requirements that potential Vendors (and their Candidates) submit to and satisfy criminal background checks as authorized by Texas law. Texas Health and Human Services Commission will pay no fees for interviews or discussions, which occur during the process of selecting a Candidate(s).
Reviews, analyzes, and evaluates business systems and user needs. Formulates systems to parallel overall business strategies. Experienced with business process reengineering and identifying new applications of technology to business problems to make business more effective. Familiar with industry standard business process mapping, and reengineering. Prepares solution options, risk identification, and financial analyses such as cost/benefit, ROI, buy/build, etc. Writes detailed description of user needs, program functions, and steps required to develop or modify computer programs.
DSHS Immunization Business Operation Unit is seeking approval to hire three Business Analyst I as temporary contractors with an hourly rate of $85.78/hour for FY 24 and FY 25 for a total cost of $566,148 based upon the DIR ITSAC Not-to Exceed Rate (NTE). This position will assist Immunization with identifying program functions by assessing the required objectives to staffing resources for the future due to the ending of COVID-19 Grant funds. The position will work within a team of temporary contractors to assist Immunization leadership in operational review, evaluation, and planning to identify operational efficiency. The staff augmentation will assist program unit directors with insight of programs effectiveness, identify strengths, and area of improvements.
BACKGROUND:
Performs highly advanced (senior-level) business evaluation and planning under the direction of the Section Director. Participates in business analysis, process planning, and agency policy and procedure development and implementation. Coordinates projects and teams activities to achieve Section goals and objectives. Studies and analyzes operations and issues, and prepares reports of findings and recommendations in the different points of service. Prepares and assists in the preparation of administrative reports, studies and specialized technical projects. Provides consultative services and technical assistance to plan, implement and monitor effective programs and services. Works with program staff in determining trends and resolving technical issues. Reviews and evaluates information on service delivery system methods, outputs and activities in order to identify gaps in resources and recommend improvements. Develops procedures and workflows. Works under minimal supervision, with extensive latitude for the use of initiative and independent judgment.
Attends work on a regular and predictable schedule and performs other duties as assigned.
(30%) Conducts detailed studies and reviews, defines problems in areas such as administrative practices, workflow, and other business processes. Functions as a consultant to plan, implement and monitor effective business process improvement recommendations.
(25%) Develops management/workflow reporting tools for program areas. Compile and analyze statistical information to assist management in making informed decisions.
(20%) Assist with tracking the development and approval of business process, system, and reporting requirements. Coordinates with program and IT staff in discovery, development, and implementation of program systems.
(20%) Develop workflow procedures and provide training, technical assistance, and information-sharing to program staff.
(5%) Other duties as assigned: include but are not limited to actively participating and/or serving in a supporting role to meet the agency's obligations for disaster response and/or recovery or Continuity of Operations (COOP) activation. The division is an active partner in response activities. Such participation may require an alternate shift pattern assignment and/or location.
Knowledge of business and management principles involved in business evaluation, strategic planning, resource allocation, leadership techniques, coordination of people and resources, and of project management principles and practices; computer systems and data systems, processes, and visualization tools; public administration and management techniques; program planning and implementation; Project Management practices, principles, and processes; Software Development Life Cycle (SDLC) methodologies.
Skill in business, program, and system analysis; developing goals, objectives, and procedures to monitor and evaluate progress; writing analyses, documentation and reports; organizing and presenting complex information to a variety of audiences verbally and in writing; identifying problems, evaluating alternatives, and negotiating and implementing solutions; translating complex technical information verbally and in writing for non-technical audiences.
Ability to maintain excellent working relationships with all stakeholders to deliver multiple interdependent initiatives that span various stakeholders; devise effective solutions to administrative and fiscal barriers and problems; concise, accurate reports; develop and evaluate policies and procedures; write and revise standards and procedures; assess and manage priorities; communicate clearly, concisely, and effectively; work in a team-approach collaborative environment; apply a critical and analytical approach to problem-solving; gather, assemble, and analyze facts; plan, organize, schedule, and monitor completion of assigned projects; work independently and to deliver results in an environment of broad, consultative management.</t>
  </si>
  <si>
    <t>Business Analyst III</t>
  </si>
  <si>
    <t>https://www.indeed.com/rc/clk?jk=1ffae74fcfc8ff0d&amp;bb=DEXYzF7RxPpkzUZ2dGPzHgkohHP02RlHDMeREkEQoOUBiNWtxhobTnE3UjmXJ12QOxGKBdYBlsfiAdcRR-71TZHkOKPD9CEHd3FcNakvfM8%3D&amp;xkcb=SoBu67M3CDpEgkR1NZ0DbzkdCdPP&amp;fccid=5d958cc64f057ad2&amp;vjs=3</t>
  </si>
  <si>
    <t>Shaw Industries Group, Inc.</t>
  </si>
  <si>
    <t>Dalton, GA</t>
  </si>
  <si>
    <t>Job Title
Business Analyst III
Position Overview
Business Analyst provides action to analyze business requirements, procedures, and problems to automate processes and/or improve existing business systems. Role expected to design and build analysis where fragmented information is housed in many disconnected systems utilizing top tier information discovery and report building tools. This is an excellent position for individuals who have a passion for turning data into decision making information and business analysis. Remote work available with minimum three days onsite presence in Dalton, GA.
Primary Responsibilities:
Proactively consult with Residential Sales organization to identify, analyze, and document current operational procedures, problems, and requirements. E.g. data sources, how information is to be summarized, or other outputs to achieve business results.
Ability to develop/design accurate reports using Business Information (BI) tools (Power BI)
Support self-service tools and applications which includes updating the design and the script for data pulls.
Identify, evaluate, and document data sources against requirements.
Test and troubleshoot to ensure work is consistent with defined needs.
Act as an expert to assist Business Analyst I &amp; II with analytic requests.
Generate custom reports summarizing business or financial data for review by executives, managers, sales force, and other internal customers.
Serve as backup to BI Manager
Other Duties:
System/Process improvement recommendations related to Sales Data Warehouse and other tools assisting business achieving goals, objectives, best practices, and user experience(s)
Incorporate current business intelligence or trend data to support recommendations for action.
Run and automate routine data processes so that hands-on requirements are minimal.
Research issues related to system, data, or processes with the goal of resolving the issue and/or improving the process.
Analyze business strategies through sales analysis of related products, market, or share trends.
Maintain or update business intelligence tools, databases, dashboards, systems, or methods.
Provide technical support for existing reports, dashboards, or other query tools.
Monitor group Inbox and provide timely responses to the requestor.
Possible travel 1-2 week a year
Position Requirements:
Knowledge of information flows pertaining to sales analysis as well as financial analysis
Self-motivated and capable of managing own tasks.
Knowledge of relational databases, SQL, and query tools
Works well under pressure and tight deadlines
Effective written and verbal communication skills
Preferred Skills:
4+ years of Business Intelligence experience in developing complex reports and/or applications.
Competencies:
Build Customer Satisfaction
Adapt and Change
Learn Continuously
Ability to prioritize and multi-task
Work Shift
8 Hr non-rotating shift, Hrs fall to in punch day, Observed Calendar, shift starts AM
Shaw Industries is an equal opportunity employer that is committed to diversity and inclusion in the workplace. We prohibit discrimination and harassment of any kind based on race, color, sex, gender identity, religion, sexual orientation, national origin, disability, genetic information, pregnancy, protected veteran status, or any other protected characteristic as outlined by federal, state, or local laws.</t>
  </si>
  <si>
    <t>Data Engineer, Analyst</t>
  </si>
  <si>
    <t>https://www.indeed.com/rc/clk?jk=c9edf2e1d2df5b03&amp;bb=DEXYzF7RxPpkzUZ2dGPzHnJfcbFwO7zhbid9M48wkbRIdwBmfFgBpcUxV17L-JjO0-FFY-R_AeyzCtHG4xaIZE--XtdVeKxoLD2W0_yPVO51iyYIWM8o0g%3D%3D&amp;xkcb=SoDa67M3CDpEgkR1NZ0CbzkdCdPP&amp;fccid=3b98171e4a0fd997&amp;vjs=3</t>
  </si>
  <si>
    <t>MUFG Securities Americas Inc.</t>
  </si>
  <si>
    <t>Hybrid remote in New York, NY 10019</t>
  </si>
  <si>
    <t>Do you want your voice heard and your actions to count?
Discover your opportunity with Mitsubishi UFJ Financial Group (MUFG), the 7th largest financial group in the world. Across the globe, we‚Äôre 120,000 colleagues, striving to make a difference for every client, organization, and community we serve. We stand for our values, building long-term relationships, serving society, and fostering shared and sustainable growth for a better world.
With a vision to be the world‚Äôs most trusted financial group, it‚Äôs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The selected colleague will work at an MUFG office or client sites four days per week and work remotely one day. A member of our recruitment team will provide more details.
Responsibilities:
‚Ä¢Has a thorough understanding of security reference data, price data and also counterparty data. ‚Ä¢Knowledge of data provider systems like Bloomberg, Thomson Reuters, Moody‚Äôs, S &amp; P etc.
Using automated tools to extract data from primary and secondary sources
Removing corrupted data and fixing coding errors and related problems
‚Ä¢Developing and maintaining databases, and data systems ‚Äì reorganizing data in a readable format ‚Ä¢Performing analysis to assess the quality and meaning of data
Filter Data by reviewing reports and performance indicators to identify and correct code problems
Using statistical tools to identify, analyse, and interpret patterns and trends in complex data sets could be helpful for the diagnosis and prediction
Assigning numerical value to essential business functions so that business performance can be assessed and compared over periods of time.
Analysing local, national, and global trends that impact both the organization and the industry
Working with programmers, engineers, and management heads to identify process improvement opportunities, propose system modifications, and devise data governance strategies.
Preparing final analysis reports for the stakeholders to understand the data-analysis steps, enabling them to take important decisions based on various facts and trends.
Support in estimations for different business initiatives
Ensure the solution follows and complies with the Technology defined policies, SDLC and best practices.
Ensure designs meet customer requirements and MUFG standards and act as data support analyst to support a wide range of solutions for various business areas across securities entities with consideration for the supportability of these systems to reduce ongoing support costs.
Document data definition and design specifications to required standards to ensure transparency and supportability of system applications.
Maintain good working relationships and interaction with other systems development and support teams, as well as with the business areas for whom Technology deliver projects. Working closely with developers, testers and end users to ensure technical compatibility and user satisfaction. Contribute to the planning, execution and verification of Integration Testing and Systems Testing. Support users to plan and execute their User Acceptance Testing.
Create detailed functional/non-functional design documents which will enable users to confirm the functionality and also enable the developers to understand what functionality is required.
Liaise with external and internal clients such as business users, BRM's, Change team, COTS vendors in order to support the project development functions.
Understanding and experience in projects involving Asset Master, Price Master, Counterparty Master
Experience in analyzing, documenting and proposing result driven solutions for Financial Banking sectors.
Skills &amp; Experience:
Design, Development, testing of Enterprise Data Management (EDM) Solutions using IHS EDM v19 and above
Knowledge of Markit EDM development best practices
Experience of Markit EDM and EDM implementation covering any of the following data sets: Market, Instrument, Party, Reference, Corporate
Experience with developing UI/ Workflow and thick client components (Data porters, core matchers, validators etc.)
Write queries on SQL v2012 / 2019 to gather and analyse data.
Use,Excel Macros and Pivots for data analysis and presentation.
Knowledge of the IT infrastructure (for example, hardware, databases, operating systems, local area networks) and the IT applications and service processes used within a Financial Services organization.
Detailed practical knowledge of software development and maintenance methods, tools and techniques.
Demonstrates an understanding of strategic issues, and is an authority on the systems development life-cycle and typical problems associated with the implementation of information systems, from initial concept through development and implementation to operation and support.
In-depth knowledge of Business Analyst and Systems Analyst practices as well as great understanding of Banking business operations is essential.
Required to have a good understanding of software development methodologies including agile and waterfall.
Proficient in Data analysis
Must have worked under controlled and standardized environment such as PLC, SDLC producing technical design, test plans and implementation plans.
IT based degree, experience in a build / change / release position
The typical base pay range for this role is between $90K - $110K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 For more information on our Total Rewards package, please click the link below.
MUFG Benefits Summary
The above statements are intended to describe the general nature and level of work being performed. They are not intended to be construed as an exhaustive list of all responsibilities duties and skills required of personnel so classified.
We are proud to be an Equal Opportunity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individual‚Äôs associates or relatives that is protected under applicable federal, state, or local law.</t>
  </si>
  <si>
    <t>https://www.indeed.com/rc/clk?jk=06d2a51186c60dfd&amp;bb=DEXYzF7RxPpkzUZ2dGPzHmIPEK8gJ4mR2CI41VZC_hTgWIO2IRnK0gXapWH7CQ50bBRHCYvXW7gmlUlsoBgADk3rFeTiV3Kr7L6eTCAVUyj8o0pxlXPl8A%3D%3D&amp;xkcb=SoBH67M3CDpEgkR1NZ0BbzkdCdPP&amp;fccid=01e32ef1532db6a0&amp;vjs=3</t>
  </si>
  <si>
    <t>Dhara Consulting Group</t>
  </si>
  <si>
    <t>Orlando, FL</t>
  </si>
  <si>
    <t>Today
Secret
Senior Level Career (10+ yrs experience)
$125,000 - $150,000
IT - Data Science
Orlando, FL (ON/OFF-SITE)
Description
Apex Systems is seeking an experienced Big Data / Parametric Data Engineer to support one of our major government clients in Orlando, FL.
You must possess an Active Security Clearance to qualify for this position.
Job Duties / Responsibilities:
Ensure parametric datasets established for supporting training and readiness comply with the Data Fabric initiatives as well as the DoD Data Strategy, I-Plan, and Data Concept Plan.
Provision parametric data services for Training Simulation Centers.
Leverage commercial technology to the maximum extent possible and shall align work with the existing Data Fabric initiative, to include the mandatory use of one of the top five big data platforms: Envision, VAULT, ELICSAR, Unified Data Library, and SIGNUS.
Test data services for the community to access parametric data addressing an agreed upon Source of Truth (ASoT) Dataset for the Training Simulation Centers.
Provision data services for the community to access parametric data; Make data: Visible, Accessible, Usable, Linked, Trusted, Interoperable, and Secure for the Training Simulation Centers.
Support tactical data training requirements.
Support government training data efforts at the tactical level to meet integrated training needs.
Support joint/coalition interoperability data efforts to enhance training capabilities.
Qualifications
Required Experience/Qualifications:
Bachelor's and nine (9), Masters and seven (7); or relevant years of experience in lieu of degree
Demonstrable expertise or be a subject matter expert in DoD wide parametric data.
Data access capability using SQL and python.
Knowledge of commercial parametric data sources.
Experience using military parametric data in synthetic environments.
Ability to train others on the usage of parametric data.
Data Engineering skill building ETL (Extract-Transform-Load) pipelines to support self-service data capability to the developer.
Data Interoperability acumen focused on making many siloed data systems work as one.
Semantic modeling and Ontology to support future graph database implementation.
Well Rounded understanding of metadata and its implementation in a data catalog.
Develop trusted authoritative datasets and data products that support varied use-cases.
Understanding the deployment of air-gapped data systems.
Solid understanding of data fabric and data mesh design and architectures.
Wide understanding of legacy and current data systems.
GROUP ID: apexsan</t>
  </si>
  <si>
    <t>https://www.indeed.com/rc/clk?jk=71c5db1b3e0654ef&amp;bb=DEXYzF7RxPpkzUZ2dGPzHqR2_0V4_FyLdFlK4XsUQh2QIqXisLrp4BCkw2Q_PDigTNDocTxbn3xa1gQsvtK9yHGu_P1r1-jJw3BXZkz0X7DyzJ8FjOJ4-A%3D%3D&amp;xkcb=SoDz67M3CDpEgkR1NZ0AbzkdCdPP&amp;fccid=07e09d7bd90574d8&amp;vjs=3</t>
  </si>
  <si>
    <t>RSI</t>
  </si>
  <si>
    <t>Description:
As a Business Analyst, you will act as a liaison between the business/end users and IT systems development teams for business needs requiring IT-based solutions including identifying and analyzing business needs, conducting requirements gathering, and defining scope and objectives. Business Analysts at RSI make recommendations for solutions or improvements to business processes that can be accomplished through new technology or alternative uses of existing technology. Business Analysts research business requirements and document the relationships between the components of the application system (i.e., end users, business processes, data, applications, and devices) translating business requirements into application requirements. In addition, project Business Analysts participate in testing/validating the developed solutions for client use.
Internally, this role is titled Business Analyst, Senior Associate.
Job Responsibilities/Duties:
Participating in and/or leading requirements definition and requirements gathering sessions.
Performing research and analysis to support best practice requirements and business process decisions.
Documenting business requirements in features and user stories.
Documenting &amp; executing test scripts based on user stories or features.
Providing business process and requirements direction to development teams.
Writing requirements to support testing, training, and documentation teams.
Creating materials to support user guide and training course development.
Developing materials to support partners, sales, marketing, customers, and product information sessions.
Other duties as assigned.
Requirements:
Strong analytical problem-solving skills.
Ability to quickly grasp and understand both business and technical concepts.
Excellent verbal and written communication skills.
BS in Business, MIS, Computer Science or related work experience.
Proficiency documenting "as is" and "to be" business processes.
Ability to execute test scripts and document steps appropriately.
Ability to work with a diverse group of people including management, subject matter experts, developers, and testers.
Produces high quality materials and deliverables independently.
Desired/Preferred Qualifications:
3+ years of experience with Property Tax Assessor, Tax Collections, and/or Integrated Tax Administration business domain with product knowledge and business process experience.
Physical Requirements:
Prolonged periods sitting at a desk and working on a computer
Must be able to lift up to 15 pounds at times
EEO Statement: RSI is committed to providing equal opportunity in employment to all employees and applicants for employment. Discrimination of employees or applicants on the basis of race, religion, color, sex, age, national origin, veteran status, disability, sexual orientation and gender identity, marital status, genetic information, or any other protected category, is strictly prohibited.
Immigration Notice: Applicants for employment in the US must have work authorization that does not now or in the future require sponsorship of a visa for employment authorization in the United States.
Please note this job description is not designed to cover or contain a comprehensive listing of activities, duties or responsibilities that are required of the employee for this job. Duties, responsibilities, and activities may change at any time with or without notice.
Culture and Values
The RSI employee experience is guided by our values of integrity, customer commitment, caring about people, innovation, inclusion, and responsibility. The most fundamental reason we exist as a company is our teams‚Äô unparalleled passion for innovation. We believe that each individual, and every team, at RSI is central to our success. RSI is committed to creating an agile environment that inspires our people through professional development, cross-collaborative opportunities, and access to cutting-edge learning resources.
RSI determines pay range based upon numerous compensation factors, including experience, skill set, and geographic location. A current and reasonable estimated range for this position is $70,000 - $100,000. However, it is possible to be hired outside of this range.
About Us
RSI streamlines government operations and improves citizen services through the delivery of transformative technologies. Since 1996, we have established our position as a technology leader as we continue to bridge our legacy with the future through continual innovation. Technology continues to evolve and so too does RSI. The next chapter of RSI is lined with growth opportunities as we engage all members of our highly skilled teams in advancing our culture, recruiting top talent, and making progress together.</t>
  </si>
  <si>
    <t>Data Analyst I-Personalized Medicine</t>
  </si>
  <si>
    <t>https://www.indeed.com/rc/clk?jk=fe7d8f2ea632b878&amp;bb=DEXYzF7RxPpkzUZ2dGPzHvHJTnBcZhpqCYBpqROd1Z7Y9KMHHeDfqp6tIUWUtgWCcsVveukdLO9temvorg9lWB6g39R16HfcScCC2jRQEic%3D&amp;xkcb=SoB967M3CDpEgkR1NZ0HbzkdCdPP&amp;fccid=c007936ceb766fe5&amp;vjs=3</t>
  </si>
  <si>
    <t>Mount Sinai</t>
  </si>
  <si>
    <t>New York, NY 10029 
(Yorkville area)</t>
  </si>
  <si>
    <t>Description
This position will be in the lab of Dr. Lili Chan housed in the Institute of Personalized Medicine in the Icahn School of Medicine at Mount Sinai in Manhattan, New York, NY, USA.
Key topics of interest include but are not limited to: natural language processing, large language models, predictive modeling for disease outcomes and personalized therapeutic recommendations, working with common data model EHR standards (e.g., OMOP), multi-modal (e.g., genomics, imaging, and clinical data) deep learning for clinical decision support, unsupervised learning to discover biologically-relevant disease subtypes, among others. We have an interest in many disease domains including nephrology, cardiology, radiology, psychiatry, and others.
Data and Resources: Data resources include (a) Access to &gt;8 million patient records in the Mount Sinai Data Warehouse (b) The BioMe Biobank Program with &gt;30,000 patients with whole exome sequencing data linked to longitudinal clinical data. The candidates will have the opportunity to develop their own research projects and to lead or participate in local as well as international collaborations.
The analyst will join a dynamic team of data scientists, geneticists, and clinicians and participate in unique opportunities to apply deep learning for important scientific breakthroughs and to directly impact patients‚Äô lives in a clinical setting.
Responsibilities
1. Designs and writes custom applications needed to ensure the database meets requirements for the entry, management and reporting of data.
2. Assists in the development of data management plans and guidelines that will deliver accurate, timelines consistent with quality data. Assures the quality control compliance process.
3. Identifies and implements solutions to data management issues and concerns that arise during the conduct of research studies.
4. Assists staff with technical issues related to electronic and remote record keeping systems; trains staff to help improve quality of data collected.
5. Assists medical students, interns, residents and/or program faculty with queries and generating statistical analyses.
6. Maintains knowledge of the current regulations and technologies related to data management.
7. May write and prepare manuscripts and other materials for internal and external audiences.
8. Performs other related duties.
Qualifications
The ideal candidates will have the following background:
1. A Masterss degree or a Bachelors degree with 2-3 years of experience in a quantitative science-related field (e.g., biomedical informatics, clinical informatics, machine learning, biostatistics, genetics, etc.)
2. Significant experience in biostatistics/machine learning techniques is preferred, ideally with published work and/or code available. Expertise with deep learning frameworks is preferred (e.g., Tensorflow, PyTorch, Keras).
3. Expertise with programming and statistical software experience in R and/or Python.
4. Formal computer science, statistics, or epidemiological training is a strong advantage.
5. Familiarity with the publication process.
6. Strong communication and presentation skills with fluency in spoken and written English.
, 024 - Personalized Medicine Inst - ISM, Icahn School of Medicine
Employer Description
Strength Through Diversity
The Mount Sinai Health System believes that diversity, equity, and inclusion are key drivers for excellence. We share a common devotion to delivering exceptional patient care. When you join us, you become a part of Mount Sinai‚Äôs unrivaled record of achievement, education, and advancement as we revolutionize medicine together. We invite you to participate actively as a part of the Mount Sinai Health System team by:
Using a lens of equity in all aspects of patient care delivery, education, and research to promote policies and practices to allow opportunities for all to thrive and reach their potential.
Serving as a role model confronting racist, sexist, or other inappropriate actions by speaking up, challenging exclusionary organizational practices, and standing side-by-side in support of colleagues who experience discrimination.
Inspiring and fostering an environment of anti-racist behaviors among and between departments and co-workers.
We work hard to acquire and retain the best people and to create an inclusive, welcoming and nurturing work environment where all feel they are valued, belong and are able to professional advance. We share the belief that all employees, regardless of job title or expertise contribute to the patient experience and quality of patient care.
Explore more about this opportunity and how you can help us write a new chapter in our history!
‚ÄúAbout the Mount Sinai Health System:
Mount Sinai Health System is one of the largest academic medical systems in the New York metro area, with more than 43,000 employees working across eight hospitals, more than 400 outpatient practices, more than 300 labs, a school of nursing, and a leading school of medicine and graduate education. Mount Sinai advances health for all people, everywhere, by taking on the most complex health care challenges of our time ‚Äî discovering and applying new scientific learning and knowledge; developing safer, more effective treatments; educating the next generation of medical leaders and innovators; and supporting local communities by delivering high-quality care to all who need it. Through the integration of its hospitals, labs, and schools, Mount Sinai offers comprehensive health care solutions from birth through geriatrics, leveraging innovative approaches such as artificial intelligence and informatics while keeping patients‚Äô medical and emotional needs at the center of all treatment. The Health System includes approximately 7,400 primary and specialty care physicians; 13 joint-venture outpatient surgery centers throughout the five boroughs of New York City, Westchester, Long Island, and Florida; and more than 30 affiliated community health centers. We are consistently ranked by U.S. News &amp; World Report's Best Hospitals, receiving high "Honor Roll" status, and are highly ranked: No. 1 in Geriatrics and top 20 in Cardiology/Heart Surgery, Diabetes/Endocrinology, Gastroenterology/GI Surgery, Neurology/Neurosurgery, Orthopedics, Pulmonology/Lung Surgery, Rehabilitation, and Urology. New York Eye and Ear Infirmary of Mount Sinai is ranked No. 12 in Ophthalmology. U.S. News &amp; World Report‚Äôs ‚ÄúBest Children‚Äôs Hospitals‚Äù ranks Mount Sinai Kravis Children's Hospital among the country‚Äôs best in several pediatric specialties. The Icahn School of Medicine at Mount Sinai is ranked No. 14 nationwide in National Institutes of Health funding and in the 99th percentile in research dollars per investigator according to the Association of American Medical Colleges. Newsweek‚Äôs ‚ÄúThe World‚Äôs Best Smart Hospitals‚Äù ranks The Mount Sinai Hospital as No. 1 in New York and in the top five globally, and Mount Sinai Morningside in the top 20 globally.
The Mount Sinai Health System is an equal opportunity employer. We comply with applicable Federal civil rights laws and does not discriminate, exclude, or treat people differently on the basis of race, color, national origin, age, religion, disability, sex, sexual orientation, gender identity, or gender expression. We are passionately committed to addressing racism and its effects on our faculty, staff, students, trainees, patients, visitors, and the communities we serve. Our goal is for Mount Sinai to become an anti-racist health care and learning institution that intentionally addresses structural racism.‚Äù
EOE Minorities/Women/Disabled/Veterans
Compensation
The Mount Sinai Health System (MSHS) provides a salary range to comply with the New York City Law on Salary Transparency in Job Advertisements. The salary range for the role is $28000 - $74250 Annually. Actual salaries depend on a variety of factors, including experience, education, and hospital need. The salary range or contractual rate listed does not include bonuses/incentive, differential pay or other forms of compensation or benefits.</t>
  </si>
  <si>
    <t>Senior Analyst, HR Service Delivery</t>
  </si>
  <si>
    <t>https://www.indeed.com/rc/clk?jk=86e50007158b0e39&amp;bb=DEXYzF7RxPpkzUZ2dGPzHuMBqnAm2YeYSMhvkf1AeXNrLxrANXBvey-YF8GG-ki_Jqq_il_-KA91EFjjl8eMLEUSUXL0pumGfQfaSTEqAOc%3D&amp;xkcb=SoDJ67M3CDpEgkR1NZ0GbzkdCdPP&amp;fccid=fefd75f5326e1589&amp;vjs=3</t>
  </si>
  <si>
    <t>WALGREENS</t>
  </si>
  <si>
    <t>Deerfield, IL 60015</t>
  </si>
  <si>
    <t>Job Summary
Executes HR Service Delivery activities and regularly engages with various HR groups to keep current with activities, requests, and data and helps facilitate updates and deliverables. Maintains SME level knowledge of HR processes, activities, policies, and analytics, and works with HR groups on revisions, additions, planning, and implementation. Provides program or project support or consultation to various business and HR programs or teams. Works within the HR portfolio management and governance process to deliver on activities
Job Responsibilities
Maintains a strong working relationship and understanding of HR processes and Walgreens business practices to support various groups and strategic initiatives.
Plans, designs, and deploys appropriate reports and tools to support the strategic execution of programs and projects related to business strategies.
Understands and gathers information for some or all areas to provide analysis and insights as input in strategies.
Analyzes corresponding data to effectively recommend procedure changes, process enhancements, business requirements, or cross business opportunities with costs and or return on investment summarized. Examines data to identify trends through the review of historical, qualitative, and quantitative data and develop recommended changes.
Develops and supports methods, processes, and reports to manage the initiative delivery within HR. Analyzes data to effectively identify program performance variances and recommend potential courses of action to address such variations.
Maintains and helps manage the HR Service Delivery applications including portfolio management tools and data dashboards.
Maintains knowledge of project management principles and applies these principles to HR programs when needed.
Assists in the development of PowerPoint presentations and end user training materials.
May supports the management of vendor relationships with HR partners.
About Walgreens and WBA :
Walgreens (www.walgreens.com) is included in the U.S. Retail Pharmacy and U.S. Healthcare segments of Walgreens Boots Alliance, Inc. (Nasdaq: WBA), an integrated healthcare, pharmacy and retail leader with a 170 year heritage of caring for communities. WBA‚Äôs purpose is to create more joyful lives through better health. Operating nearly 9,000 retail locations across America, Puerto Rico and the U.S. Virgin Islands, Walgreens is proud to be a neighborhood health destination serving nearly 10 million customers each day. Walgreens pharmacists play a critical role in the U.S. healthcare system by providing a wide range of pharmacy and healthcare services, including those that drive equitable access to care for the nation‚Äôs medically underserved populations. To best meet the needs of customers and patients, Walgreens offers a true omnichannel experience, with fully integrated physical and digital platforms supported by the latest technology to deliver high quality products and services in communities nationwide.
The actual salary an employee can expect to receive, plus bonus pursuant to the terms of any bonus plan if applicable, will depend on experience, seniority, geographic location, and other factors permitted by law. To review benefits, please visit jobs.walgreens.com/benefits
"An Equal Opportunity Employer, including disability/veterans".
Basic Qualifications
Bachelors Degree and at least 1 year of experience in business analysis or Human Resources OR High School/ GED and at least 4 years of experience in business analysis or Human Resources
Advanced knowledge in MS Excel to build compelling analytical reports to identify issues, trends, or exceptions to drive improvement of results and find solutions.
Experience identifying operational issues, recommending, and implementing strategies to resolve problems.
Experience developing ways of accomplishing goals with little or no supervision, depending on oneself to complete objectives and determining when escalation of issues is necessary.
Experience developing or maintaining SharePoint Site, Microsoft Forms, Power Automate.
Willing to travel up to 10% of the time for business purposes (within state and out of state)
Preferred Qualifications
Experience using time management skills such as prioritizing or organizing and tracking details and meeting deadlines of multiple projects with varying completion dates.
Experience in leveraging Power BI to show and report on insights and analytics.
Experience in planning and supporting the facilitation of large cross functional workshops or working groups.</t>
  </si>
  <si>
    <t>Data Analyst Temp</t>
  </si>
  <si>
    <t>https://www.indeed.com/rc/clk?jk=a8495c1c75cb0a21&amp;bb=DEXYzF7RxPpkzUZ2dGPzHtEB6ULBY2Bu2lTktPKEjDgoCXwOTqa-waTNi8F_oc3KTVSwMOiDJiQBnpHlcVLMkvwix_Gp_vR84Os23eZ9DPGgKKKewjuyfw%3D%3D&amp;xkcb=SoBU67M3CDpEgkR1NZ0FbzkdCdPP&amp;fccid=f6607d5dc2a1285d&amp;vjs=3</t>
  </si>
  <si>
    <t>One80 Intermediaries</t>
  </si>
  <si>
    <t>Dublin, OH</t>
  </si>
  <si>
    <t>Title: Business Analyst Summer Temp
Duration: 12 Weeks
Location: Dublin, Ohio (Hybrid, 2 days per week)
Reports to: Senior Business Analyst
Start Date: May 20th, 2024
We are looking for a Business Analyst Summer Temp who will be focused on conducting data analyses to support essential business functions. They will interact with business stakeholders to gather business requirements for projects, determine the appropriate strategy for conducting the analysis with guidance from a senior analyst, write SQL code to wrangle data, create dashboards using Qlik Sense, and present on analyses to stakeholders.
The ideal candidate will be open to learn, driven to build their technical and communication skills, excited to collaborate and receive guidance on projects from a senior team member, while also being a self-starter who can drive projects and operate semi-independently.
Your Impact:
Creating dashboards for external business partners
Query optimization and dashboard redesign of a major report
Ad-hoc analysis as requested by the business
Automating pre-existing reporting
Successful Candidate Will Have:
Coursework in a technical field and/or equivalent project experience in using code to analyze data
Beginner programming in SQL or another data-heavy coding language
Ability to communicate sophisticated analytics concepts to both technical and non-technical stakeholders
About One80:
One80 Intermediaries is a privately held firm with offices throughout the US and Canada. As a leading insurance wholesaler and program manager, One80 offers placement services and binding authority for property and casualty, life, travel/accident and health, affinity and administrative services, and warranty business. Launched just four years ago, One80 Intermediaries has grown to be one of the largest intermediaries in the United States. In 2022, Business Insurance ranked One80 as the 5th Largest MGA/Underwriting Manager/Lloyd‚Äôs Coverholder, and 5th Largest Underwriting Manager in the country.
A subsidiary of One80, Safeware is based in Dublin, Ohio and provides original equipment manufacturer warranties, limited warranties, extended service plans, extension plans, and insurance policies. Safeware has a diverse customer base including small and medium-sized enterprises, large resellers, and many of the country‚Äôs most recognized universities and colleges.
One80 Intermediaries is an equal opportunity workplace and is committed to ensuring equal employment opportunity without regard to race, color, religion, sex, sexual orientation, gender identity, national origin, disability, Veteran status, or other legally protected characteristics.
Learn more about working at One80 Intermediaries by visiting our careers page:
www.one80.com/careers
.</t>
  </si>
  <si>
    <t>https://www.indeed.com/rc/clk?jk=a8495c1c75cb0a21&amp;bb=gg1yPDGw_dbaenCQjEs4XN8NE-rpbEiEfWyC-kMnyhh3o456AePjB9ETuXL41VZ5wdkYY2eSwrVFZcTPze_glqCDB5WLqyVlyyKv4k-ehwsHZULPUzM69w%3D%3D&amp;xkcb=SoAE67M3CDpTYcxSa50LbzkdCdPP&amp;fccid=f6607d5dc2a1285d&amp;vjs=3</t>
  </si>
  <si>
    <t>https://www.indeed.com/rc/clk?jk=3d446fb99d565a73&amp;bb=gg1yPDGw_dbaenCQjEs4XPTYvj4hKoH_SVIpEaF5G6Ap75sqHSv5iDUHH1dahN1Dc42uziRWkrporyod1hPrcYaa9co8DddymJGuwZjSTwpQy9d6hZ3bJA%3D%3D&amp;xkcb=SoCw67M3CDpTYcxSa50KbzkdCdPP&amp;fccid=9bf46758082b3ec8&amp;vjs=3</t>
  </si>
  <si>
    <t>Data Analyst III</t>
  </si>
  <si>
    <t>https://www.indeed.com/rc/clk?jk=f5d6608912f6c6c0&amp;bb=gg1yPDGw_dbaenCQjEs4XCrn44O8nMAh8ueeW33UGMS625ag4gMcLP4b8L9kg0u9yexeOD-r617ajTwk14kC8_-FRuvMRXXo_oVSWE_LTtczJXOztA_r8g%3D%3D&amp;xkcb=SoAt67M3CDpTYcxSa50JbzkdCdPP&amp;fccid=1f92178814b05d89&amp;vjs=3</t>
  </si>
  <si>
    <t>The University of Pittsburgh</t>
  </si>
  <si>
    <t>Pittsburgh, PA</t>
  </si>
  <si>
    <t>Data Analyst III
Pharm-Office of the Dean - Pennsylvania-Pittsburgh - (24001656)
Job Summary
Evaluates business requirements and performs advanced data integration and analysis. Develops advanced analytical and reporting tools utilizing multiple sources of integrated data. Provides technical support.
Essential Functions
This position will serve as Data Analyst under the direction of the Department of Pharmacy &amp; Therapeutics. The selected candidate will work with researchers in the department to manage large health care datasets (primarily FAERS and Optum), create analytic data files by using programming techniques to extract and aggregate raw data, conduct statistical analyses, and document programming and results. Additionally, the data analyst will be expected to lead the management of research projects, by participating in the writing of research reports, manuscripts, and grant proposals. Along with that, responsibilities will also include project-specific tasks including IRB and grant report submission, supporting Data Use Agreement applications, tracking of data assets, and helping to ensure compliance with institutional and federal regulations for human subjects‚Äô research. Finally, the Data Analyst will also help oversee students‚Äô and other trainees programming and analyses for student/trainee research projects.
Physical Effort
N/A
The University of Pittsburgh is committed to championing all aspects of diversity, equity, inclusion, and accessibility within our community. This commitment is a fundamental value of the University and is crucial in helping us advance our mission, which includes attracting and retaining diverse workforces. We will continue to create and maintain an environment that allows individuals to discover, belong, contribute, and grow, while honoring the experiences, perspectives, and unique identities of all.
The University of Pittsburgh is an Affirmative Action/Equal Opportunity Employer and values equality of opportunity, human dignity and diversity. EOE, including disability/vets.
Assignment Category
Full-time regular
Job Classification
Staff.Data Analyst III
Job Family
Information Technology
Job Sub-Family
Analytics
Campus
Pittsburgh
Minimum Education Level Required
Bachelor's Degree
Minimum Years of Experience Required
5
Will this position accept substitution in lieu of education or experience?
Combination of education and relevant experience will be considered in lieu of education and/ or experience requirement.
Work Schedule
40hrs
Work Arrangement
On-Campus: Teams that work on campus, in an office, or in a lab.
Hiring Range
TBD Based Upon Qualifications
Relocation Offered
No
Visa Sponsorship Provided
No
Background Check
For position finalists, employment with the University will require successful completion of a background check
Child Protection Clearances
Not Applicable
Required Documents
Resume, Cover Letter, Writing Sample
Optional Documents
Not Applicable</t>
  </si>
  <si>
    <t>Data Analyst, Operations (Early-Stage Opportunity!)</t>
  </si>
  <si>
    <t>https://www.indeed.com/rc/clk?jk=5a1098bb449e4812&amp;bb=gg1yPDGw_dbaenCQjEs4XLz4v78NpOGmoqme0fYyIPvO5Ht45LLV6rRao3uJ3W_cNVjdi7wbJwq3VKFZxE4kFDSua4XsqGC2g0NCXLdMYYPQ_i2CEU1RKA%3D%3D&amp;xkcb=SoCZ67M3CDpTYcxSa50IbzkdCdPP&amp;fccid=360236d859af33fd&amp;vjs=3</t>
  </si>
  <si>
    <t>Pandion</t>
  </si>
  <si>
    <t>Bellevue, WA</t>
  </si>
  <si>
    <t>Pandion is a technology-first transportation provider. Tailor-made for e-commerce, Pandion delivers a high performing, carbon neutral, one-day and two-day delivery experience for all. We are a startup, and want people who are interested in moving fast, breaking things, and building something amazing from scratch.
We are an agile team with continuous integration and you will be responsible for designing and building many of the new components. Logistics provides many of the toughest problems to solve in industry. The problem space spans many challenges on which the customer experience is dependent, including forecasting demand, network route pathfinding, data analysis, and building, scaling, and improving tools. Pandion continuously seeks to focus on serving the needs of e-commerce shippers and their customers.
If you are obsessed with customers and excited to develop new technologies and high-performing operations, come build the future with us!
Who We Are and What We Do
Our team is made up of the best and the brightest in our industry. We come from legendary backgrounds and companies.
We are thankful we have the freedom and opportunity to build the future for our company, customers, and communities. Together, with vision, optimism, grit, and restlessness, we create the energy that drives our business forward.
We believe people are at the core of every business, and that all people deserve the best. This drives our obsession with improving the experience of retailers and customers. It also drives the team and behavior we cultivate inside Pandion, which is designed to set up our employees for success and is built on the idea that every day is an opportunity for improvement.
There is nothing more important to our business than hiring great, results-proven, customer-focused people. If you are obsessed with customers and excited to develop high-performance operations, come build a great company with us!
What You'll Do as a Data Analyst, Operations
Your experience, creative insights, problem-solving skills, passion for the customer, and your triumphs are the cornerstones of the Data Analyst role at Pandion. The successful candidate will:
Identify new development opportunities where spreadsheets, databases, other non-standard programs, or WMS datasets are used to produce outputs for Pandion stakeholders.
Be responsible for the aggregation of specific requirements and documentation from sites or internal departments for projects.
Own building automation of common data sets to improve the efficiency of end users and reduce data entry into multiple systems where applicable.
Provide information to support data-driven business decisions and predictive trend analysis leading to operational cost reduction and improvement.
Where Have You Been and What Have You Done
Qualifications grounded in experience are valuable in assessing an opportunity and a candidate. Beyond proven performance, the successful candidate will be able to:
Provide verifiable proficiency in
SQL, Tableau, Spreadsheets
Programming languages,
Statistical Analysis,
Data visualization, Data warehousing, and Data prep.
Provide examples of
Experiences in team/workplace collaboration
Where they have had to apply deliberate and exact attention to technical details.
Ideally, the successful candidate will also have
BS degree
Minimum 1+ years of continuous experience as a Data Analyst
Experience working in a start-up or early-stage company.
Supply chain, retail, ecommerce, or logistics experience.
What Happens Next
Pandion is all about delivering speed, efficiency, transparency, and quality. We strive for these same attributes in our recruiting and hiring processes. If you are interested in this position, we'd like to hear from you; but first, do the following:
Review the "What You'll Do" list above and ask yourself:
Have I successfully done (most) of these before?
Can I give examples and details regarding (most) of these?
What haven't I done that is in this list?
If you feel confident that your experiences match these needs, then we can't wait to review your application. We will carefully consider your background and qualifications. If we feel there is a match, we will quickly reach out to you and discuss the next steps.
What We Offer to the Data Analyst
Estimated Salary $86,369 - $106,998 per year + Equity + Benefits.
Pandion offers a benefits package including Medical Insurance, Dental, and Vision insurance. Employees are eligible for 401(k) contribution match. Employees are eligible for equity options to purchase stock in the company.
Pandion is an equal-opportunity employer. We celebrate diversity and are committed to creating an inclusive working environment. We do not discriminate based on race, national origin, gender, gender identity, sexual orientation, protected veteran status, disability, age, or other legally protected status.
The Data Analysts will report to the Director of Operations Excellence as an individual contributor.
This role will be based at one of the Pandion sort center locations or HQ office in Bellevue, Washington.</t>
  </si>
  <si>
    <t>BI Data Analyst</t>
  </si>
  <si>
    <t>https://www.indeed.com/rc/clk?jk=94710f39d665f1df&amp;bb=gg1yPDGw_dbaenCQjEs4XPTYvj4hKoH_5lEbCbuduf3O-eKDk2u1ipSaoffdBKNlRjKCfD7-L4ss9HyrA5KeKuEZZYIOCHeJjeHa5QlowFsYAGGLwfMMeQ%3D%3D&amp;xkcb=SoAX67M3CDpTYcxSa50PbzkdCdPP&amp;fccid=15e351ac8b083260&amp;vjs=3</t>
  </si>
  <si>
    <t>Eataly North America</t>
  </si>
  <si>
    <t>New York, NY 10010 
(Flatiron area)</t>
  </si>
  <si>
    <t>Company Description
Founded in Italy in 2007, Eataly is the world‚Äôs largest artisanal Italian food and beverage marketplace. Eataly is not a chain; each Eataly is different, with its own character and own theme ‚Äì but all with the same aim... for our guests to:
EAT authentic Italian food at our restaurants, caf√©s and to-go counters
SHOP a selection of high-quality Italian, local and homemade products
LEARN through our classes and our team‚Äôs product knowledge
Job Description
JOB OVERVIEW
The Business Intelligence Analyst, as part of the Business Intelligence team, designs, builds, deploys, and supports all reporting requests and BI projects. Familiarity with data science, business intelligence, and data analytics is key. They should have prior knowledge of data integration, data warehousing, modeling, business intelligence, and presentation concepts.
Support small-to-mid-scale projects by creating and maintaining documentation for all reports in the Business Intelligence library
Implement requested changes and updates to excel-based Business Intelligence reports
Create ad-hoc data queries using Python
Analyze key data sets and KPI reports for data accuracy and comparability
Support the administration of ETL pipelines, including implementation, maintenance and optimization
The salary range for this position is $65,000.00 - $80,000.00 per year
Qualifications
Advanced mastery of Excel (e.g. pivot tables, VBA, array formulas) and experience building excel reports and dashboards
Bachelor‚Äôs degree with a concentration in Computer Science or Business, or equivalent SQL work experience preferred
Previous experience working with Python or MS-SQL required
2+ years of business intelligence and report writing experience
Solid technical aptitude in SQL/Python/DAX
Ability to write intermediate/advanced queries using T-SQL required
Requires a balance of technical knowledge, problem-solving, report development, and communication skills
Must possess strong written, verbal, and presentation skills
Must be detail-oriented, have the ability to work in a deadline-oriented environment, regularly meet/exceed service level agreement requirements, and provide excellent internal customer service
Must be able to work in teams &amp; independently
Additional Information
Benefits and Perks
Medical, Dental, Vision Insurance
Paid Time Off
Paid Parental Leave
401K with match or RRSP
Bonus program
Free family meal daily
Discounts at Eataly
Classes on products and Italian cuisine
Referral bonus program
and more!
Eataly is an equal employment opportunity employer. It is the Company‚Äôs policy to not unlawfully discriminate against any applicant or employee on the basis of race, color, sex, sexual orientation, religion, national origin, age, disability or any other characteristic made unlawful to consider by applicable federal, state, or local laws. Eataly also prohibits harassment of applicants and employees based on any of these protected categories. It is also Eataly‚Äôs policy to comply with all applicable federal, state and local laws regarding consideration of unemployment status, salary history, credit/bankruptcy history and criminal background/conviction history in making hiring decisions. If contacted for an employment opportunity, please advise Human Resources if you require accommodation.</t>
  </si>
  <si>
    <t>https://www.indeed.com/rc/clk?jk=1e8a19818de7a2c5&amp;bb=gg1yPDGw_dbaenCQjEs4XFjgRP6j3Vdpg6sHtK7PZlWv_k7WbixrLlUAE62GCalPHmnhKM9PzJviZ18pHKVUs_jYI0XlRrRTd7Hqhd3vwrw8SMxqqTnUbA%3D%3D&amp;xkcb=SoCj67M3CDpTYcxSa50ObzkdCdPP&amp;fccid=a29e9c4c46532426&amp;vjs=3</t>
  </si>
  <si>
    <t>Raymond James Financial, Inc.</t>
  </si>
  <si>
    <t>Pittsburgh, PA 15205</t>
  </si>
  <si>
    <t>Data Analyst-2400743
Description
TriState Capital Bank is an independent chartered bank subsidiary of Raymond James. Headquartered in Pittsburgh, PA, TriState Capital Bank provides premier private banking, commercial banking, and treasury management products and services to corporate, institutional, and high-net-worth (HNW) clients.
Job Summary:
The Data Analyst role involves the identification, collection, interpretation, extraction and cleansing of data sets necessary for use in reporting, analytics or advanced modeling applications. Serving in a key role between technology application owners and key consumers of enterprise data resources, the Data Analyst must possess critical thinking and problem-solving skills. A data analyst needs to have a good understanding of the questions being asked and the problems that need to be solved. They also should be able to find patterns or trends in the data that reveal new insights, allowing focus on the right types of data while recognizing the most revealing methods of analysis. The data analyst must be self-motivated with the ability to effectively communicate via both verbal and written forms and manage frequently changing priorities. Ability to communicate ideas across a variety of data consumers is crucial to your work as a data analyst. Financial industry experience and familiarity with financial services, products, and regulations is advantageous.
Essential Duties and Responsibilities:
Gather data: Data Analysts identify and collect data from sources such as an organization‚Äôs systems of record or select external sources or even licensed data
Clean data: Raw data often contains duplicates, errors, or non-essential data. The Data Analyst will scrub the data to improve quality utilizing a spreadsheet or programming language, to engineer the data set for accuracy and intent.
Model data: Create and design the structures of a data set to satisfy the business objective. Determine the types of data to collect and store while establishing how data categories are related and presented for consumption.
Interpret data: Use knowledge of data analysis techniques and the business/markets/products (etc) to identify patterns or trends in data leading to new insights or opportunities to combine with other data sets/sources.
Present analysis: Communicate results analysis or data interpretation utilizing data visualizations tools (entity relationship diagrams, object graphs, writing reports, and presenting information to interested parties.
Collaborate: Work with business users to understand requirements and processes and make recommendations for data set solutions/improvement
Data Integration: Utilize data integration tools and methods such as ETL tools and development or integration services/API development to perform data extraction and data set creation
Document Work: Creates and maintains technical documentation and process documentation
Qualifications
Education and Experience Requirements:
Bachelor‚Äôs Degree in Computer Science, Information Technology, or technology-related degree
Minimum 3 years of experience delivering and supporting data-driven solutions
Minimum 3 years of experience supporting enterprise reporting and data visualization solutions
Minimum 3 years of experience with databases, data modeling and data warehouses such as Microsoft SQL Server, SSIS, SSRS, SSAS, Power BI, and related tools
Minimum 3 years of experience importing/exporting data (ETL) for use in integrations using Azure Data Factory
Minimum 3 years of experience performing business requirements analysis
Experience in banking and/or financial services would be highly beneficial
Essential Skills and Abilities:
Data modeling and extraction tools: Use of Microsoft Excel and SQL, ETL tools and API service integration.
Data Programming languages: Familiarity with statistical programming languages (Python or R) to handle large sets of data and perform complex data joins.
Data visualization: Power BI, Tableau, Thoughtspot, Excel for creation of data set visuals.
Statistics and math: p of statistics and math will help you determine which tools are best to use to solve a particular problem, help you catch errors in your data, and have a better understanding of the results.
Strong communication and people skills; must work well with technology and business teams
Strong analytical skills, with the ability to analyze and solve problems
Must have the ability to document processes and solutions with accuracy
Adapt quickly to changing priorities and manage multiple deadlines
Raymond James Guiding Behaviors
At Raymond James our associates use five guiding behaviors (Develop, Collaborate, Decide, Deliver, Improve) to deliver on the firm's core values of client-first, integrity, independence and a conservative, long-term view.
We expect our associates at all levels to:
Grow professionally and inspire others to do the same
Work with and through others to achieve desired outcomes
Make prompt, pragmatic choices and act with the client in mind
Take ownership and hold themselves and others accountable for delivering results that matter
Contribute to the continuous evolution of the firm
At Raymond James ‚Äì as part of our people-first culture, we honor, value, and respect the uniqueness, experiences, and backgrounds of all of our Associates. When associates bring their best authentic selves, our organization, clients, and communities thrive. The Company is an equal opportunity employer and makes all employment decisions on the basis of merit and business needs.
Job Technology
Primary Location US-PA-Pittsburgh-Pittsburgh
Organization TriState Capital Bank
Schedule Full-time
Shift Day Job
Travel Yes, 10 % of the Time
Thank You</t>
  </si>
  <si>
    <t>Distribution Data Analyst</t>
  </si>
  <si>
    <t>https://www.indeed.com/rc/clk?jk=e05a32e363e2b3d9&amp;bb=gg1yPDGw_dbaenCQjEs4XMWtFU3HIyAugLvS_vfVXDRm5wtMIPVGnQFs26zsKic8nFPeRavs1NrsjnTtGGsw9ljMPNkpJSvOI76_cKpD5qo%3D&amp;xkcb=SoA-67M3CDpTYcxSa50NbzkdCdPP&amp;fccid=8686937f641f561b&amp;vjs=3</t>
  </si>
  <si>
    <t>Adidas</t>
  </si>
  <si>
    <t>Spartanburg, SC</t>
  </si>
  <si>
    <t>Purpose &amp; Overall Relevance for the Organization:
This role focuses on efficiently managing an Oracle reporting sandbox and associated data structures, including stored procedures, ETL processes, and tables. Must possess expertise in SQL, database design, and collaborative problem-solving. Other responsibilities include standard analyst functions such as providing analysis, reporting, and tracking KPIs to improve team communication, visibility, and operational efficiencies.
Key Responsibilities:
Design, maintain, normalize, and optimize Oracle database for supply chain analytics.
Develop and manage stored procedures and ETL processes for automated data collection and processing.
Create and update a comprehensive data dictionary for clear documentation.
Collaborate with the analytics team to understand data requirements.
Identify and resolve technical issues related to data collection.
Analyze and interpret data from several sources such as WMS (Manhattan) and SAP.
Provide data analysis and develop automated reporting/dashboards.
Develop, design, and execute a variety of reports using SQL, BI Tools, and various other methods.
Assist with any ad hoc requests or special projects that require data analysis.
Contribute to NAM Supply Chain data initiatives with the other SCM Reporting &amp; Analytics Teams.
Key Relationships:
Global IT (Including WMS Business Consultants and support)
NAM DNA/RNA Teams
Industrial Engineering Teams
3PLs and Global Logistics
Supply Chain Management: Distribution Operations, Inventory Control, Logistics, Productivity Planning, and Purchasing
Knowledge, Skills and Abilities:
Analytical skills with strong database level expertise.
Advanced querying and data analysis techniques (SQL is required‚ÄîPython, R, etc. are a plus).
Problem solving skills and ability to think algorithmically.
Willingness to learn new skills and stay updated on related technologies and best practices.
Design and manage Oracle database structures.
Strong problem-solving skills for addressing data discrepancies and performance issues.
Ability to design solutions for complex problems.
Meticulous approach to ensure data accuracy and quality.
Ability to adapt to changing requirements and technologies.
Requisite Education and Experience / Minimum Qualifications:
B.S. degree in a computer discipline or relevant certification/experience is a plus.
One to two years related experience in the field of supply chain and logistics and/or data analytics.
Fluent in English, both oral and written.
Though our teammates hail from all corners of the world, our working language is English.
Diversity and Inclusion at adidas means champioining indvidual uniqueness and cultivatinga a culture of belonging in which everyone can create at their best. We embrace DIVERSE backgrounds, experiences, and perspectives and seek to create a workforce that REFLECTS our consumers and commuinities.
AT ADIDAS WE HAVE A WINNING CULTURE. BUT TO WIN, PHYSICAL POWER IS NOT ENOUGH. JUST LIKE ATHLETES OUR EMPLOYEES NEED MENTAL STRENGTH IN THEIR GAME. WE FOSTER THE ATHLETE‚ÄôS MINDSET THROUGH A SET OF BEHAVIORS THAT WE WANT TO ENABLE AND DEVELOP IN OUR PEOPLE AND THAT ARE AT THE CORE OF OUR UNIQUE COMPANY CULTURE: THIS IS HOW WE WIN WHILE PLAYING FAIR.
COURAGE: Speak up when you see an opportunity; step up when you see a need..
OWNERSHIP: Pick up the ball. Be proactive, take responsibility and follow-through.
INNOVATION: Elevate to win. Be curious, test and learn new and better ways of doing things.
TEAMPLAY: Win together. Work collaboratively and cultivate a shared mindset.
INTEGRITY: Play by the rules. Hold yourself and others accountable to our company‚Äôs standards.
RESPECT: Value all players. Display empathy, be inclusive and show dignity to all.
ADIDAS CELEBRATES DIVERSITY, SUPPORTS INCLUSIVENESS AND ENCOURAGES INDIVIDUAL EXPRESSION IN OUR WORKPLACE. WE DO NOT TOLERATE THE HARASSMENT OR DISCRIMINATION TOWARD ANY OF OUR APPLICANTS OR EMPLOYEES. WE ARE AN EQUAL OPPORTUNITY EMPLOYER.
JOB TITLE:
Distribution Data Analyst
BRAND:
adidas
LOCATION:
Spartanburg
TEAM:
Data &amp; Analytics
STATE:
SC
COUNTRY/REGION:
US
CONTRACT TYPE:
Full time
NUMBER:
506802
DATE:
Mar 14, 2024</t>
  </si>
  <si>
    <t>https://www.indeed.com/rc/clk?jk=1d802c99f3f41260&amp;bb=gg1yPDGw_dbaenCQjEs4XI4697FuiXZKW-WLnSJG9wlfBABx4kNpNckynCoA1HZqcbZpuahqWCKhOSjFl8hPQnjxlC5TtxkVjE2G0MBELDLRgHGYPtXHTQ%3D%3D&amp;xkcb=SoCK67M3CDpTYcxSa50MbzkdCdPP&amp;fccid=15f786cba36d1594&amp;vjs=3</t>
  </si>
  <si>
    <t>Capgemini Government Solutions LLC</t>
  </si>
  <si>
    <t>McLean, VA 22102</t>
  </si>
  <si>
    <t>The successful applicant will have the opportunity to apply and grow their skillset, work with a motivated and entrepreneurial team, engage with a wide range of stakeholders, and build CGS‚Äô capabilities to serve our clients.
As a Data Analyst, you will:
Request (FoRR), and other ERO Intake mailboxes or online channels as directed by the COR
Conducts research using client databases on specific complaints, the individuals submitting those complaints, or other relevant information related to individual queries or systemic issues
Logs all information into a web-based case management system
Works cases and develops summaries of cases to be referred to an Officer/Agent, ERO field offices or clients headquarters offices for follow-up review and action
Enter agency related information into the Tableau business intelligence and analytics database. Provide statistical analysis, and ad hoc reporting as required using the Tableau analytics database.
Required
Bachelor‚Äôs Degree and two years of related experience; or an Associate‚Äôs Degree with three years of related experience; or five years of related experience if no degree
Experience in responding to requests for information, conducting searches in government databases, and developing concise summaries with decision points under tight deadlines
Excellent reading comprehension, writing and communication skills
Ability to review A-files and other immigration enforcement documentation, and perform detailed analytical and research support services
Ability to work independently and to manage and prioritize multiple work assignments
Law enforcement experience or experience in interpreting and applying immigration law is preferred
They must also be able to accurately perform quantitative and qualitative analysis of these data sets and summarize findings and recommendations in reports.
The ability to read and comprehend documents in English and Spanish is preferred
Must have advanced skills in Microsoft Excel, Word, PowerPoint, and Outlook
About Capgemini
Capgemini is a global leader in partnering with companies to transform and manage their business by harnessing the power of technology. The Group is guided everyday by its purpose of unleashing human energy through technology for an inclusive and sustainable future. It is a responsible and diverse organization of over 360,000 team members in more than 50 countries. With its strong 55-year heritage and deep industry expertise, Capgemini is trusted by its clients to address the entire breadth of their business needs, from strategy and design to operations, fueled by the fast evolving and innovative world of cloud, data, AI, connectivity, software, digital engineering and platforms. The Group reported in 2022 global revenues of ‚Ç¨22 billion.
Get The Future You Want | www.capgemini.com
Disclaimer
Capgemini is an Equal Opportunity Employer encouraging diversity in the workplace. All qualified applicants will receive consideration for employment without regard to race, national origin, gender identity/expression, age, religion, disability, sexual orientation, genetics, veteran status, marital status or any other characteristic protected by law.
This is a general description of the Duties, Responsibilities and Qualifications required for this position. Physical, mental, sensory or environmental demands may be referenced in an attempt to communicate the manner in which this position traditionally is performed. Whenever necessary to provide individuals with disabilities an equal employment opportunity, Capgemini will consider reasonable accommodations that might involve varying job requirements and/or changing the way this job is performed, provided that such accommodations do not pose an undue hardship.
Capgemini is committed to providing reasonable accommodations during our recruitment process. If you need assistance or accommodation, please reach out to your recruiting contact.
Click the following link for more information on your rights as an Applicant http://www.capgemini.com/resources/equal-employment-opportunity-is-the-law
Please be aware that Capgemini may capture your image (video or screenshot) during the interview process and that image may be used for verification, including during the hiring and onboarding process.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41 CFR 60-1.35(c)</t>
  </si>
  <si>
    <t>HR Operations Data Analyst - New York</t>
  </si>
  <si>
    <t>https://www.indeed.com/rc/clk?jk=c7376b97b4c7d903&amp;bb=gg1yPDGw_dbaenCQjEs4XGBdIQGA4O11fpX_9elTVLL3P_I9c0S2oLbexhVqPTt7-ALLdE3aXys24w9eyv3DeAD8dONx8UA0ptd3kZHYtas8cKYRlc-wJQ%3D%3D&amp;xkcb=SoBj67M3CDpTYcxSa50DbzkdCdPP&amp;fccid=caed318a9335aac0&amp;vjs=3</t>
  </si>
  <si>
    <t>Responsibilities
About TikTok
TikTok is the leading destination for short-form mobile video. At TikTok, our mission is to inspire creativity and bring joy. TikTok's global headquarters are in Los Angeles and Singapore, and its offices include New York, London, Dublin, Paris, Berlin, Dubai, Jakarta, Seoul, and Tokyo.
Why Join Us
Creation is the core of TikTok's purpose. Our platform is built to help imaginations thrive. This is doubly true of the teams that make TikTok possible.
Together, we inspire creativity and bring joy - a mission we all believe in and aim towards achieving every day.
To us, every challenge, no matter how difficult, is an opportunity; to learn, to innovate, and to grow as one team. Status quo? Never. Courage? Always.
At TikTok, we create together and grow together. That's how we drive impact - for ourselves, our company, and the communities we serve.
Join us.
About the team
TikTok is seeking a motivated and eager HR Operations Data Analyst to support our Human Resources Operations team in the US. The HR Operations team at TikTok helps ensure strong quality, experience, and process for the Lifecycle Operations function. We support the employee lifecycle journey from hire to separation, including onboarding, job status changes, time keeping, data and reporting, and offboarding. This is a full-time role that can be located in our New York City, NY, Austin, TX, or Los Angeles, CA offices.
Responsibilities
Creating dashboards and reports to communicate insights to stakeholders, and accurate data entry and maintenance by utilizing a number of HR systems such as Workday;
Monitoring data integrity in Workday and other HRIS systems, auditing data between Workday and other systems, and completing routine maintenance to ensure the highest possible quality of data;
Developing audits on all data aspects within lifecycle operations and working with partners to fix or resolve data inaccuracies in a timely and efficient manner;
Partnering closely with stakeholders to recommend system and process improvements across multiple systems and tools;
Supporting day to day components in Lifecycle Operations pertaining but not limited to offboarding, onboarding, and transfer operations.
Qualifications
Minimum Qualifications
Minimum 4+ years of HR experience, with at least 2 years of direct data analytics experience in a fast-paced, high-volume, and technology-centric work environment;
Advanced technical Excel/spreadsheet skills, including pivot tables, power query, conditional formatting, data reporting, validation, macros, auditing, and formulas, including but not limited to, SUMIFS, XLOOKUP, MATCH, COUNTIF, INDEX, etc..
Preferred Qualifications
Strong technical experience extracting, reporting, and manipulating data and databases in HR Information Systems and/or Employee Timekeeping Systems, Workday and ADP Workforce Management preferred;
Resourceful problem solver with a bias towards action that thrives on solving tough challenges;
Highly organized, detail-oriented, and self-sufficient, with the ability to successfully project manage shifting priorities;
Strong written and spoken communication skills, with the ability to articulate problems and solutions thoughtfully and thoroughly.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https://shorturl.at/cdpT2.
Job Information
The base salary range for this position in the selected city is $72000 - $116000 annually.
Compensation may vary outside of this range depending on a number of factors, including a candidate‚Äôs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Our company benefits are designed to convey company culture and values, to create an efficient and inspiring work environment, and to support our employees to give their best in both work and life. We offer the following benefits to eligible employees:
We cover 100% premium coverage for employee medical insurance, approximately 75%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 (PPTO)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t>
  </si>
  <si>
    <t>https://www.indeed.com/rc/clk?jk=3ad95dea5a60f3e0&amp;bb=gg1yPDGw_dbaenCQjEs4XGHTH9HlXcC8Wm73yFuGSyWRlDCa3foZXIYuYqCEg_4beowJaq7UCxyRDFOBpjz6eKZpsmIr47fH57A53Kec11qFwfDl42TiiA%3D%3D&amp;xkcb=SoDX67M3CDpTYcxSa50CbzkdCdPP&amp;fccid=dcb1a842e72e554a&amp;vjs=3</t>
  </si>
  <si>
    <t>Valant Medical Solutions, Inc.</t>
  </si>
  <si>
    <t>Seattle, WA 98101 
(Downtown area)</t>
  </si>
  <si>
    <t>Data Insights Analyst
Valant is a market-leading, web-based clinical EHR and Practice Management solution built exclusively for behavioral health. Our mission is to provide technology and services that connect behavioral health patients and providers, when and how they need care, with tools that improve outcomes for all.? We?re seeking enthusiastic, passionate individuals to join us as we transform the industry!
What You?ll Do:
As a Data Insights Analyst, you'll play a crucial role in transforming raw data into actionable insights for our organization. Your focus will be on internal data analysis, reporting, and presentation of the data. If you're passionate about translating data into meaningful narratives and have expertise in Salesforce, Pendo, Power BI, and the Microsoft Office suite, this role is for you!
Data Analysis and Interpretation
Collect, clean, and analyze internal data from various sources (e.g., Salesforce, Pendo, databases).
Identify trends, patterns, and anomalies to inform decision-making and create benchmarks.
Collaborate with cross-functional teams to understand business requirements.
Slide Preparation and Visualization
Create compelling visual presentations using tools like Power BI and Microsoft PowerPoint.
Translate complex data into clear, concise slides for external executive business reviews, board and operations meetings, and internal communications.
Ensure consistency, accuracy, and alignment with company branding.
Reporting and Dashboards
Develop and maintain regular reports and dashboards to track key performance indicators (KPIs).
Customize dashboards in Salesforce and other platforms to provide real-time insights.
Highlight actionable recommendations based on data findings.
Ad Hoc Analysis
Respond to specific data requests from stakeholders.
Investigate anomalies, conduct root cause analysis, and propose solutions.
Collaboration and Communication
Work closely with business leaders, product managers, and data engineers.
Present findings to both technical and non-technical audiences.
Facilitate discussions around data-driven decisions.
What You?ll Need:
Required
Proficiency in:
Salesforce: Extracting and analyzing data, creating custom reports, and understanding CRM processes.
Pendo: Leveraging user analytics and product usage data.
Power BI: Building interactive dashboards and visualizations.
Microsoft Office Suite: Especially PowerPoint for slide creation and Excel for merging data sets.
Strong Analytical Skills: Ability to dissect complex data sets and derive meaningful insights.
Attention to Detail: Ensure accuracy and consistency in reporting.
Communication Skills: Articulate findings effectively to diverse audiences.
Adaptability: Comfortable working in a dynamic environment.
Preferred
Bachelor?s degree or greater.
Previous experience in dynamic SaaS environment.
What We Offer:
Competitive compensation package, including 100% employer-paid medical, dental, vision premiums and HSA contributions
Generous paid time off policy
Bonus plans
401k
The chance to drive an important industry forward through next-generation technology
Ability to work remotely with a strong internet connection
Salary Range for this position is $70,000 - $75,000
US Citizens and Green Card holders are encouraged to apply. We are unable to sponsor visas at this time.
This position can be 100% remote, but employees must be located in: California, Florida, Georgia, New Jersey, Oregon, South Carolina, Texas, Utah, or Washington state.</t>
  </si>
  <si>
    <t>https://www.indeed.com/rc/clk?jk=c2260a45be804a37&amp;bb=gg1yPDGw_dbaenCQjEs4XN6G2Z8VrKOTRB4WDDjgawbuyW24ILCgIMHS2pfsNpWc9jLZp9p0n6yHw3co7dRNBZSy8Yn4igwIED3qMmDpls_UBE8-HISGoA%3D%3D&amp;xkcb=SoBK67M3CDpTYcxSa50BbzkdCdPP&amp;fccid=36622e1c49c0340e&amp;vjs=3</t>
  </si>
  <si>
    <t>The School District Of Philadelphia</t>
  </si>
  <si>
    <t>Data Analyst - (50018159)
Description
This is a full-time, Non-Represented role. The salary grade for this posting is 4024. The salary range is $53,834 to $87,022. Please note that the final salary will be determined by our Classification and Compensation team after reviewing the candidate's experience and considering our internal salary equity.
Title: Data Analyst - Transportation
Reports To: Administrative Supervisor
For forward-thinking administrators and educators, opportunities abound in the School District of Philadelphia. The School District of Philadelphia is committed to transforming the education opportunities it offers the city‚Äôs more than 203,000 school-aged children. The District seeks leaders who have a passion for working with schools, principals and communities who are committed to ensuring all students achieve. Serving a population as diverse as ours requires creativity, commitment and vision. Will you join us?
Job Summary:
Provides administrative and analytic support to internal and external constituents. Designs, modifies, develops, maintains and implements data software and tracking systems. Creates reports/dashboards, develops automated metrics dashboards of key business metrics at requested frequencies and provides ad-hoc data analysis. Trouble shoots, maintains databases and serves as a resource to District personnel and representatives of external organizations.
Essential Functions:
All Specialties
Fulfills data requests from upper District management, media sources, outside benchmarking organizations, government agencies, and other internal and external customers; refines requests for information to provide management with improved decision-making capabilities.
Designs, implements, maintains, validates and analyzes data maintained in databases to ensure accuracy; identifies areas where data quality requires improvement and collaborates with team members to resolve issues.
Prepares analytical data reports for multifunctional purposes on a regular and ad hoc basis; identifies maps and integrates new data sources.
Troubleshoots and provides end-user support for databases in the assigned division.
Creates reports utilizing the District‚Äôs data warehouse.
Serves as a resource for development projects.
Provides data and technical support to various administrative offices and schools to enable them to make data driven decisions.
Furnishes data to external constituents to inform and foster positive relationships.
Develops reporting tools that capture pertinent academic and climate indicators such as school-wide and student-level performance data.
Develops clear, simple, visual displays of data that inform high-stake decisions.
Transportation Specialty Specific:
Compiles data for tracking vendor contract compliance.
Creates and manages data for vendor performance dashboards and processes for tracking non-compliance penalties
Maintains accurate records of vendor, vehicle and route assignments and special education routes for financial reporting.
Assists with the preparation of all reports needed for state reimbursements.
Maintains accurate directory of all vendor contacts and collect and disseminate information as needed.
Optimizes and implements processes and manage daily collection of daily, weekly or monthly data required from vendors (i.e. ridership logs, on-time performance, bus attendant assignments), and synthesize data obtained to generate reports for management.
Qualifications
Minimum Requirements:
Bachelor‚Äôs degree from an accredited college or university.
Three years of full-time, paid, professional experience with database technology, educational data reporting and analysis and/or educational performance data.
OR
Any equivalent combination of training and experience determined to be acceptable by the Office of Talent in collaboration with the assigned office.
Knowledge, Skills and Abilities:
Demonstrated knowledge of:
o various databases such as Filemaker Pro, MS Excel and MS Access. o reporting applications such as Crystal Reports and District mainframe Disystems. o Google docs.
o applied statistics and using information to change behaviors and outcomes. o administrative policies and practices.
Demonstrated ability to:
o create and generate reports through Crystal Reports or other District reporting tools, analyzing data from the District‚Äôs mainframe system.
o manipulate data using various spreadsheet applications such as MS Excel. o prepare statistical reports using statistical software such as STTA, SPSS. o meet multiple deadlines in a fast paced and demanding work environment. o work independently in a fluid environment as part of a team to accomplish goals. o think analytically and logically.
o support administrators in the attainment of District goals and objectives. o operate a personal computer.
o express ideas effectively, both orally and in writing.
o establish and maintain effective working relationships with both internal staff and external partners.
o give attention to detail.
o apply problem solving skills in the maintenance of databases/ tracking systems. o be passionate about educational equity.
o be passionate about using quantitative analysis to drive policy.
Primary Location: Transportation Services (9590)
Job: Transportation
Organization: The School District of Philadelphia
Regular
Employee Status: Non-Management
Job Posting: Mar 22, 2024, 12:49:10 PM
Union Affiliation: Not represented by a union
Unposting Date: Apr 22, 2024, 10:59:00 PM</t>
  </si>
  <si>
    <t>https://www.indeed.com/rc/clk?jk=c9edf2e1d2df5b03&amp;bb=gg1yPDGw_dbaenCQjEs4XBt64UoMi-385gLcxGjf6CLUVYLCg1_QLkbTzz-azX-wXlT8D1j2COh2q5lFajmEFkPKMDX_qH3Smh_cQUjRgLJOB-6lZQNjxg%3D%3D&amp;xkcb=SoD-67M3CDpTYcxSa50AbzkdCdPP&amp;fccid=3b98171e4a0fd997&amp;vjs=3</t>
  </si>
  <si>
    <t>https://www.indeed.com/rc/clk?jk=791403228ef3fc4e&amp;bb=gg1yPDGw_dbaenCQjEs4XGqw2H4vyTjuKIUtZVYIk8PWIpayhIAmfi0l6HUYzDL91HOUFps1DdXoV31nhpgPiNWETeiw1S385D2AW3bDXM0iGxVxHbZ9aw%3D%3D&amp;xkcb=SoBw67M3CDpTYcxSa50HbzkdCdPP&amp;fccid=dabb09e62de3a254&amp;cmp=The-Scientific-Consulting-Group%2C-Inc.&amp;ti=Junior+Data+Analyst&amp;vjs=3</t>
  </si>
  <si>
    <t>The Scientific Consulting Group, Inc.</t>
  </si>
  <si>
    <t>Hybrid remote in Gaithersburg, MD 20878</t>
  </si>
  <si>
    <t>Consulting firm in Gaithersburg, MD, is seeking for a Junior Data Analyst to join our team.
The Junior Data Analyst at SCG will be a trained analytics professional with proficient knowledge of web, social, and email data and analytics. In this role, you will collaborate closely with technical and nontechnical staff to produce and maintain analytics reports. You also will use technical skills and software to maintain and validate data sources, visualize multiple streams of data, and evaluate results to effectively communicate outcomes and recommendations to clients.
Key Responsibilities:
Serve as a key resource for web, email, and social analytics, as well as developing recommendations for client to make data-informed decisions.
Monitor and analyze data, produce ad hoc dashboards and reports.
Generate a wide range of daily, weekly, bi-weekly, and monthly reports.
Provide regular detailed reporting to management and clients.
Required Qualifications
Bachelor‚Äôs degree and/or 1-3 years of relevant experience
Excellent analytical, organizational, and time management skills
Experience using data and metrics to drive improvements across digital communication platforms (website, social, email).
Collaborative skills‚Äîability to engage with a team of in-house staff in different departments.
Adaptability in a fast-paced, multi-task environment with shifting priorities.
Ability to obtain a government-issued Security Clearance.
High degree of proficiency with Microsoft Office, especially MS Word, Excel, and PowerPoint.
Technical/Desirable Qualifications
Proficiency in GA4, Google Tag Manager, Digital Analytics Program (DAP).
Familiarity with data visualization tools such as LookerStudio, Tableau, Excel, PowerBi.
Familiarity with A/B testing concepts and best practices, including experience with setting up and executing web testing.
Work experience with the NIH or with government contractors a plus.
This hybrid position offers the ability to work remotely two days a week. SCG offers a competitive compensation and benefits package. Interested candidates should submit a resume and cover letter.
SCG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Job Type: Full-time
Pay: From $55,000.00 per year
Benefits:
401(k)
AD&amp;D insurance
Continuing education credits
Dental insurance
Disability insurance
Health insurance
Health savings account
Life insurance
Paid holidays
Paid time off
Professional development assistance
Retirement plan
Tuition reimbursement
Vision insurance
Compensation package:
Profit sharing
Experience level:
1 year
2 years
3 years
Schedule:
8 hour shift
Day shift
Monday to Friday
No weekends
Ability to Relocate:
Gaithersburg, MD 20878: Relocate before starting work (Required)
Work Location: Hybrid remote in Gaithersburg, MD 20878</t>
  </si>
  <si>
    <t>https://www.indeed.com/rc/clk?jk=e75d83e40a3b0a61&amp;bb=gg1yPDGw_dbaenCQjEs4XDDWIPQNkNxXJ0TveVtweUg6e-BRU-74BA-0rMCzc2jBO8i70JXIvBAh1eSpeQjiKeBDDZZkJo_u-jDmNmwZTmBJ1b5Dc1gupA%3D%3D&amp;xkcb=SoDE67M3CDpTYcxSa50GbzkdCdPP&amp;fccid=3c7339e637bee64b&amp;vjs=3</t>
  </si>
  <si>
    <t>The Lemoine Company</t>
  </si>
  <si>
    <t>Baton Rouge, LA 70802</t>
  </si>
  <si>
    <t>The Data Analyst I will work directly with the ERP manager and be assigned tasks as needed. These tasks will include but not limited to, interpreting data, use statistical techniques, assist with writing and delivering reports, maintaining database and manage support requests related to our ERP system.
Responsibilities:
Support and coordinate with ERP Manager to set priorities and expectations on a weekly basis
Provide support in developing better workflows as it relates to business applications. This includes interviewing end users, taking detailed notation, and developing new workflows by adjusting/creating reports and effecting change to applications.
Assist with development of Business Intelligence Dashboards utilizing PowerBI
Develop SQL queries utilizing SSMS/SSRS to support workflows and develop reporting.
Manage ERP (Vista) System access.
Manage and support end-user issues by utilizing support ticketing system. This includes troubleshooting errors and following up with users via email and phone.
Provide front line support for office personnel when necessary.
Utilize reporting tools such as PowerBI, SSRS, and Crystal Report to provide end users with necessary data.
Develop and maintain application and end-user technical instructional materials and documentation.
Automate, translate, and develop KPI and Ad Hoc analysis to enhance and align with business needs.
Requirements:
Be familiar with SQL language or have experience with other coding languages with the ability to learn SQL.
Experience and familiar with building PowerBI reports &amp; dashboards. (Minimum 1-3 years)
Working knowledge of basic IT: networking, Windows, mobile devices, cloud based (SaaS) solutions.
Strong problem-solving skills and understanding logistical workflows.
The ability to communicate with others and breakdown problems/solutions in a way that non-technical users can understand.
The ability to work in a team environment and collaborate to solve abstract issues.
Be able to utilize Microsoft suite of applications (Excel, Word, Outlook, etc.
Ability to work independently when assigned a task and follow it through to completion.
Excellent overall time-management, task-management, teamwork, communication (written and verbal), and interpersonal skills.
Highly proficient at shaping data into reporting and analytical solutions, including creating automated reporting and dashboarding.
Education and Experience Guidelines:
Bachelor's degree from accredited university in related fields (Information Systems, Computer Science, Data Analytics, Mathematics) or equivalent work experience or certifications.
Experience with PowerBI, SSRS, and/or Crystal Reports (Minimum 1-3 years)
Experience with large data from an ERP system such as Vista is preferred but not required.
Construction industry experience is preferred but not required.
Equal Opportunity Employer
The Lemoine Company, L.L.C. is an Equal Opportunity Employer. All applications are considered without regard to race, color, sex, age, religion, national origin, sexual orientation, or disability. Only job-related factors will be considered in deciding applicants' qualifications for positions.</t>
  </si>
  <si>
    <t>Health Policy Data Analyst (3951) PART-TIME</t>
  </si>
  <si>
    <t>https://www.indeed.com/rc/clk?jk=de5bbac970132a83&amp;bb=gg1yPDGw_dbaenCQjEs4XAKjjVE1hGPEV1P8GloEdyd-UwypCEwxV2u3HrV6HidzPdo0064O6SGtYjEYIbYVP9w9ENRDDFzK2vHI-Fs8IrI%3D&amp;xkcb=SoBZ67M3CDpTYcxSa50FbzkdCdPP&amp;fccid=9a79b8527fbd5a84&amp;vjs=3</t>
  </si>
  <si>
    <t>Vanderbilt University Medical Center</t>
  </si>
  <si>
    <t>Nashville, TN 37232 
(Vanderbilt Area area)</t>
  </si>
  <si>
    <t>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Vanderbilt‚Äôs mission is to advance health and wellness through preeminent programs in patient care, education, and research.
Organization:
Health Policy
Job Summary:
The Department of Health Policy is seeking qualified health policy data analyst candidates to provide Emerging Infections Program (EIP) with analytic file construction, database management, data quality, statistical analyses, graphics, and other data analyses. This position will support EIP research efforts conducted in collaboration with the Tennessee Department of Health and the Centers for Disease Control and Prevention (CDC). This position utilizes intermediate level research skills to perform a variety of quantitative research activities including data management and merging datasets in varying formats, analysis of quantitative data, report preparation, cleaning and preparing data for analysis using SAS, STATA, or other software, and maintain, monitor, and update existing databases, and develop new databases.
The position requires a person who can work well independently and alongside multiple faculty and staff members, work well on multiple projects simultaneously, take initiative to gather suitable data to address public health questions, and complete assignments in a timely manner. This position requires a remote work environment and ability to work from home.
The responsibilities of this position will include quantitative and written data analysis on issues of current policy interest. Examples of projects may include:
Enhance existing case report databases for use and analysis.
Understand the general concepts behind and learn processes to obtain socioeconomic data through geocoding and data linking.
Prepare spatial epidemiologic data to characterize health disparities in hospitalizations such as poverty, crowding, and access to health care as well as discerning environmental demographic and behavioral factors conducive to the spread of infectious disease.
Work with staff to monitor and sustain quality assurance and quality checks on case reports of surveillance data.
Prepare routine and ad hoc analyses, reports, and graphical displays from various databases at the request of task leaders.
Prepare routine and ad hoc analyses, reports, and graphical displays from various databases at the request of task leaders.
Possess knowledge and understanding of policies, procedures, and regulations governing human subject's research and incorporation of them in the conduct of research and care of participants.
Digest complex clinical information to determine if documentation is accurate, complete, and to ensure procedures contain appropriate safeguards.
Possess knowledge and understanding of the management and implementation of public health surveillance clinical trial operations.
The responsibilities listed are a general overview of the position and additional duties may be assigned.
.
Vanderbilt University's Department of Health Policy is a broad and diverse group of health policy faculty and staff who are conducting world-class health services research, impacting health policy solutions that have and could have a profound impact in numerous areas of public health. The Department builds on a history of strong collaborative relationships with the Tennessee Department of Health, the Centers for Disease Control and Prevention, and local, state, national and global policy makers to develop health policy solutions for our pressing health care challenges. For more information, please visit https://www.vumc.org/health-policy/.
KEY RESPONSIBILITIES:
1. Data Management
a. Responsible for managing large and/or complex datasets
b. Develops datasets by performing data cleaning, data validation, and data reporting
c. Maintains detailed documentation of data management and programming codes
d. Monitor, test and verify accuracy of data
e. Ensures the integrity and security of data
f. Complete data transmissions for each select EIP project according to the CDCs requirements and deadlines
2. Health Policy Data Analysis
a. Uses advanced statistical and data programming skills to manage and analyze data (e.g., SAS, Stata, R)
b. Summarizes and interprets complex analyses
c. Identifies, validates, extracts, and formats data for statistical analysis.
d. Able to create, modify, and run queries and produce reports
e. Creates complex charts, graphs, and tables to summarize analysis results
f. Expertise in data modeling and understands relationships between data items
3. Project Management and Presentation
a. Uses intermediate quantitative research methods skills to participate in the design, coordination and conduct of research projects
b. Prepares materials and drafts technical sections of presentations and written documents.
c. Able to prepare effective presentations in content and function
d. Fosters collaboration between team members, both internal and external to the department
MINIMUM QUALIFICATIONS:
This position requires Master‚Äôs degree and two years of related experience. A degree in public health, epidemiology, statistics, or another field with quantitative coursework is strongly preferred.
PREFERRED QUALITIES AND SKILLS:
Strong written and verbal communication skills
Strong quantitative, statistical and data analysis skills
Expertise in data modeling
Expertise with Stata, SAS, and/or R (SAS preferred)
Expertise with REDCap
Experience with health-related datasets and/or population surveys
Knowledge of public health and infectious disease
Self-starter with good time management, initiative, and professional work style
Our Academic Enterprise is one of the nation‚Äôs longest serving and most prestigious academic medical centers. Through its historic bond with Vanderbilt University and integral role in the School of Medicine, Vanderbilt Health cultivates distinguished research and educational programs to advance a clinical enterprise that provides compassionate and personalized care and support for millions of patients and family members each year.
World-leading academic departments and comprehensive centers of excellence pursue scientific discoveries and transformational educational and clinical advances across the entire spectrum of health and disease.
Aligning with Vanderbilt Health‚Äôs Strategic Directions
, the Office of Research provides shared research resources, administrative expertise and professional guidance to enable the trans-disciplinary environment and highly collaborative culture that advances discovery and training for all the research faculty, trainees, students and staff.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Core Capabilities :
Supporting Colleagues:- Develops Self and Others: Invests time, energy, and enthusiasm in developing self/others to help improve performance 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Stewards Organizational Resources: Applies understanding of the departmental work to effectively manage resources for a department/area.- Makes Data Driven Decisions: Demonstrates strong understanding of the information or data to identify and elevate opportunities. Fostering Innovation:- Generates New Ideas: Proactively identifies new ideas/opportunities from multiple sources or methods to improve processes beyond conventional approaches.- Applies Technology: Demonstrates an enthusiasm for learning new technologies, tools, and procedures to address short-term challenges.- Adapts to Change: Views difficult situations and/or problems as opportunities for improvement; actively embraces change instead of emphasizing negative elements.
Position Qualifications:
Responsibilities:
Certifications :
Work Experience :
Relevant Work Experience
Experience Level :
Less than 1 year
Education :
Master's
Vanderbilt Health recognizes that diversity is essential for excellence and innovation. We are committed to an inclusive environment where everyone has the chance to thrive and to the principles of equal opportunity and affirmative action. EOE/AA/Women/Minority/Vets/Disabled</t>
  </si>
  <si>
    <t>Space Data Analyst</t>
  </si>
  <si>
    <t>https://www.indeed.com/rc/clk?jk=1c052f5e77c28c97&amp;bb=3TjD1Sc6wuHa0j-jukmvPNnFNg_E43Hm8GTYDFjUqgQ3dHUyHrltfjmZZk61MP35n6fezP8dK_CoeDQgqsjO4lnwXPKz0Ensu4R4wHpV3sE%3D&amp;xkcb=SoDb67M3CDph-3RSa50LbzkdCdPP&amp;fccid=9917de3c28f569f6&amp;vjs=3</t>
  </si>
  <si>
    <t>JLL</t>
  </si>
  <si>
    <t>Rockford, IL</t>
  </si>
  <si>
    <t>JLL supports the Whole You, personally and professionally.
Our people at JLL are shaping the future of real estate for a better world by combining world class services, advisory and technology to our clients. We are committed to hiring the best, most talented people in our industry; and we support them through professional growth, flexibility, and personalized benefits to manage life in and outside of work. Whether you‚Äôve got deep experience in commercial real estate, skilled trades, and technology, or you‚Äôre looking to apply your relevant experience to a new industry, we empower you to shape a brighter way forward so you can thrive professionally and personally.
What your day-to-day will look like:
Drawing Additions for New Customers
Review drawing files within AutoCAD and/or field redline drawings for completeness
Create _Arch, _Floor, and _Poly drawings
Properly polyline and label room numbers
Ensure that all documents are in compliance with JLL standards and layering formats
Create attributed polylines for space allocation tracking and/or charge backs
Load drawings to FMS or other CAFM
Populate FMS with space categories, space types, space standards, room numbers, names and business organization
Establish and maintain a library of master drawings accessible to JLL and clients
Modify _Arch, _Furn, and _Poly drawings
Properly capture the required polyline changes
Label rooms with room number
Create new versions of the _Arch, _Furn, and _Poly drawings for delivery to JLL
Generate request completed email to requestor (JLL Planner, Project Manager or Facility Manager)
Update ‚ÄúCurrent Master‚Äù file
Capture required adds or changes to attribution in FMS or other CAFM
Changes based on field redlines including: Space category, Space type, Space standard, Employee name, Room Name, and Organization code
Generate request completed email to requestor
Performed for transactions that require the provision of a drawing
Digital - Check-out drawing from SharePoint to requestor, attach drawing to email and include CAD drawing standards (requests to be made by JLL Planner, PM or FM)
Hard copy - Email drawing to designate reproduction firm and include requestor email (requests made by JLL Planner, PM or FM)
Generate request completed email to requestor
Perform test fit per red-lined drawings and provided instructions
Multiple scenarios can be provided
Generate request completed email to requestor
After adoption of a specific test fit, FMS/CAFM and the master drawing are updated
Provide a resource to travel to assist with AutoCAD file loads to FMS/CAFM
Provide project management support for the implementation of new clients
Draft workstation and office templates for use in JLL presentations
Provide floor plan polylining services for FMS/CAFM clients
Assisting implementation of FMS enhancements
Desired or preferred experience and technical skills:
Degree in Engineering or Architecture
3 years of CAD/CAFM Technical and Project-Related experience in a Corporate Real Estate environment. Strong understanding of occupancy planning, architectural design.
Excellent understanding of CAD/CAFM systems and experienced in using its data to deliver projects.
Understanding of and experience in implementing quality assurance and continuous improvement programs.
Required Skills and Experience:
1 year of CAD/CAFM Technical and Project-Related experience in a Corporate Real Estate environment. Strong understanding of occupancy planning, architectural design.
A strong working knowledge of CAD/CAFM Systems.
Excellent MS skills inducing: Power Point, Excel, Access, Word.
Experienced in managing multiple CAD/CAFM implementations and Projects simultaneously and remotely.
Strong written and verbal skills
Program management skills coupled with the ability to profitably execute and deliver.
Must have a strong understanding of the Occupancy Planning discipline
If this job description resonates with you, we encourage you to apply even if you don‚Äôt meet all of the requirements below. We‚Äôre interested in getting to know you and what you bring to the table!
Personalized benefits that support personal well-being and growth:
JLL recognizes the impact that the workplace can have on your wellness, so we offer a supportive culture and comprehensive benefits package that prioritizes mental, physical and emotional health.
About JLL ‚Äì
We‚Äôre JLL‚Äîa leading professional services and investment management firm specializing in real estate. We have operations in over 80 countries and a workforce of over 102,000 individuals around the world who help real estate owners, occupiers and investors achieve their business ambitions. As a global Fortune 500 company, we also have an inherent responsibility to drive sustainability and corporate social responsibility. That‚Äôs why we‚Äôre committed to our purpose to shape the future of real estate for a better world. We‚Äôre using the most advanced technology to create rewarding opportunities, amazing spaces and sustainable real estate solutions for our clients, our people, and our communities.
Our core values of teamwork, ethics and excellence are also fundamental to everything we do and we‚Äôre honored to be recognized with awards for our success by organizations both globally and locally.
Creating a diverse and inclusive culture where we all feel welcomed, valued and empowered to achieve our full potential is important to who we are today and where we‚Äôre headed in the future. And we know that unique backgrounds, experiences and perspectives help us think bigger, spark innovation and succeed together.</t>
  </si>
  <si>
    <t>https://www.indeed.com/rc/clk?jk=fac67128d8392998&amp;bb=3TjD1Sc6wuHa0j-jukmvPCeln-K_Qu9UEae-XiHS9IC-6J_aFUSu6A4SkJHoFs6XsqAUH8m6dUu_0niEB3W0iPMLRIDXuss4vUBtICurp3Y%3D&amp;xkcb=SoBv67M3CDph-3RSa50KbzkdCdPP&amp;fccid=d6c43fd95e0b1de6&amp;vjs=3</t>
  </si>
  <si>
    <t>Kennesaw State University</t>
  </si>
  <si>
    <t>Kennesaw, GA 30144</t>
  </si>
  <si>
    <t>About Us
Are you ready to join a community leading in innovative teaching and learning? Kennesaw State University is one of the 50 largest public institutions in the country. With our growing enrollment and global reach, we are enjoying increased prominence among Georgia's colleges. We offer more than 150 undergraduate, graduate, and doctoral degrees to over 43,000 students. Our entrepreneurial spirit, high-impact research, and Division I athletics also draw students from throughout the region and from 92 countries across the globe. Our university's vibrant culture, career opportunities, and rich benefits make us an employer of choice. We are searching for talented people to join our mission. Come to KSU and find your passion.
Location
Our Kennesaw campus is located at 1000 Chastain Road NW, Kennesaw, GA 30144.
Job Summary
Responsible for data analysis and reporting departments. Coordinates with departments and other University stakeholders to gather data, analyze trends, develop graphs and generate operational and financial reports, including but not limited to; daily sales reports, report interpretation and trend analysis. Coordinates proactive problem identification and resolution through data collection, upgrade reports and interpretation. Collaborates with others to create, analyze and interpret reports to make data driven recommendations to leadership for quantitative business decisions.
Responsibilities
KEY RESPONSIBILITIES:
1. Compiles standard and ad hoc reports per established guidelines and frequency
2. Provides reports, analysis and data interpretation for all assigned departments
3. Identifies areas of opportunity and presents findings and recommendations to leadership and stakeholders
4. Provides productivity analysis reports
5. Develops and maintains reports to measure operational and/or utilization activity
6. May be required to prepare ad hoc reports required of association affiliations and/or oversight and regulatory requirements
7. Compiles recurring operational review that includes trend analysis
8. May assists with departmental inventory reporting and analysis
9. May be required to prepare ad hoc reporting that assists with measuring department performance and/or effectiveness
10. Collaborate with a variety of stakeholders across campus, including working closely with the Office of University Data Strategy to maintain alignment with overall university data strategy
Required Qualifications
Educational Requirements
Bachelors degree from an accredited institution of higher education in related field
Required Experience
Some related work experience
Preferred Qualifications
Additional Preferred Qualifications
Certificate in Data Analytics
Preferred Educational Qualifications
Advanced degree from an accredited institution of higher education
Preferred Experience
Previous experience with data analytics, preferably in higher education
Proposed Salary
The budgeted salary range is $51,600 to $61,000. Offers are based on relevant experience.
Comprehensive benefits to include Medical, Dental, Vision, 13 paid holidays, vacation, generous retirement plans, tuition waiver, wellness options, and much more! Visit hr.kennesaw.edu/benefits.
Knowledge, Skills, &amp; Abilities
ABILITIES
Able to learn how to use other database systems
Able to deal with multiple tasks or projects at one time meeting assigned deadlines
Able to utilize multiple SQL based software modules
KNOWLEDGE
Knowledge of SAS and/or other data management software
SKILLS
Strong data visualization skills
Excellent interpersonal, initiative, teamwork, problem solving, independent judgment, organization, communication (verbal and written), time management, project management and presentation skills
Proficient with computer applications and programs associated with the position (i.e. Microsoft Office suite Office suite, Desktop Publishing software)
Strong attention to detail and follow up skills
Strong customer service skills and phone and e-mail etiquette
Equal Employment Opportunity
Kennesaw State University is an Equal Employment Opportunity Employer. The University is committed to maintaining a fair and respectful environment for living, work and study. To that end, and in accordance with federal and state law, Board of Regents policy, and University policy, the University prohibits harassment of or discrimination against any person because of race, color, sex (including sexual harassment, pregnancy, and medical conditions related to pregnancy), sexual orientation, gender identity, gender expression, ethnicity or national origin, religion, age, genetic information, disability, or veteran or military status by any member of the KSU Community on campus, in connection with a University program or activity, or in a manner that creates a hostile environment for members of the KSU community.
For additional information or to file a complaint under the provisions of this policy, students, employees, applicants for employment or admission or other third parties should contact the Office of Institutional Equity at English Building, Suite 225, eeo@kennesaw.edu.
Other Information
This is not a supervisory position.
This position does not have any financial responsibilities.
This position will not be required to drive.
This role is considered a position of trust.
This position does not require a purchasing card (P-Card).
This position may travel 1% - 24% of the time
This position does not require security clearance.
Background Check
Standard Enhanced
Education
Per the University System of Georgia background check policy, all final candidates will be required to consent to a criminal background investigation. Final candidates may be asked to disclose criminal record history during the initial screening process and prior to a conditional offer of employment. Applicants for positions of trust with screening
results which confirm a disqualifying criminal history will be immediately disqualified from employment eligibility.
All applicants are required to include professional references as part of their application process. Some positions may require additional job-based screenings such as motor vehicle report, credit check, pre-employment drug screening and/or verification of academic credentials.
https://www.usg.edu/hr/assets/hr/hrap_manual/HRAP_Background_Investigation_Employment.pdf</t>
  </si>
  <si>
    <t>TikTok Shop - Listing QA Analyst, GNE Listing Governance</t>
  </si>
  <si>
    <t>https://www.indeed.com/rc/clk?jk=88b4c236e6133203&amp;bb=3TjD1Sc6wuHa0j-jukmvPHoh4DOUeAw9eBAc49hUE23dEGK-iMzau1xPtbs1ZBattLZ3NCI_0vUfgjB2Y4_koh1_LDKzcdseuznxZbjBZulSUmxk4UWlUA%3D%3D&amp;xkcb=SoDy67M3CDph-3RSa50JbzkdCdPP&amp;fccid=caed318a9335aac0&amp;vjs=3</t>
  </si>
  <si>
    <t>Seattle, WA</t>
  </si>
  <si>
    <t>Responsibilities
TikTok is the leading destination for short-form mobile video. Our mission is to inspire creativity and bring joy. TikTok has global offices including Los Angeles, New York, London, Paris, Berlin, Dubai, Singapore, Jakarta, Seoul and Tokyo.
Why Join Us
Creation is the core of TikTok's purpose. Our platform is built to help imagination thrive. This is doubly true of the teams that make TikTok possible.
Together, we inspire creativity and bring joy - a mission we all believe in and aim towards achieving every day.
To us, every challenge, no matter how difficult, is an opportunity; to learn, to innovate, and to grow as one team. Status quo? Never. Courage? Always.
At TikTok, we create together and grow together. That's how we drive impact - for ourselves, our company, and the communities we serve.
Join us.
Governance and Experience is a global team responsible for ensuring our marketplace is safe and trustworthy for not only users, but also sellers and creators. We value user satisfaction and work on policies, rules and systems to ensure quality. As the Listing QA Analyst, you will be part of a team consisting of policy managers, investigation ops, and program managers to drive cross-functional collaboration in the design and management of projects to ensure balance between growth and sustainability of the platform in each market.
What You'll Do
Conduct analysis and draft moderation policies on products in the US market with a focus on safety issues such as product compliance, product quality, and regulated products.
Continuously evaluate, propose, and execute improvements for existing processes and policies.
Work closely with the quality team to identify struggling areas that should be addressed through learning solutions.
Able to identify potential policy risks through daily work and provide prompt and professional input from the user safety perspective for further optimization.
Responsible for quality assurance of regular assessments based on business requirements in accordance with evaluation standards and policy guidelines.
Work closely with product ops and other key stakeholders to provide feedback on data quality/SOP/guidelines and ensure the overall success of projects.
Qualifications
What We're Looking For
Bachelor's degree or above, 3+ years as a technical writer, editor, or content strategist. Experience as a business or data analyst is a plus.
Excellent communication skills in English (both written and spoken), along with strong regional/international stakeholders experience.
Good understanding of quality assurance and data delivery process.
Possess quick-learning skills with the ability to understand existing and new business logic, metrics, and processes quickly; Demonstrates critical thinking and creative problem-solving skills.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https://shorturl.at/cdpT2
Job Information
The base salary range for this position in the selected city is $88920 - $15200 annually.
Compensation may vary outside of this range depending on a number of factors, including a candidate‚Äôs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Our company benefits are designed to convey company culture and values, to create an efficient and inspiring work environment, and to support our employees to give their best in both work and life. We offer the following benefits to eligible employees:
We cover 100% premium coverage for employee medical insurance, approximately 75%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 (PPTO)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t>
  </si>
  <si>
    <t>Logistics Analyst</t>
  </si>
  <si>
    <t>https://www.indeed.com/rc/clk?jk=90ca11d5b74d31b0&amp;bb=3TjD1Sc6wuHa0j-jukmvPCeln-K_Qu9UKCozGsiDYautHigCvToWixKMCQQkRBnQR4N_eXBtnz99ulpUzg6UVkvOe6iWKbVM6j3QPRxufhS2M8Pve23vdA%3D%3D&amp;xkcb=SoBG67M3CDph-3RSa50IbzkdCdPP&amp;fccid=4a8814f08a6d0653&amp;vjs=3</t>
  </si>
  <si>
    <t>TranzAct Technologies</t>
  </si>
  <si>
    <t>Elmhurst, IL 60126</t>
  </si>
  <si>
    <t>TranzAct Technologies is an established, privately held company headquartered in Elmhurst, IL. We pride ourselves on being an integrated logistics resource company focused on bringing savings to client‚Äôs bottom lines. We are currently seeking an enthusiastic, disciplined self-starter.
RESPONSIBILITIES:
Analyzes data to develop metrics to measure performance, growth and expense control.
Prepares reports and presentations to support clients meetings and negotiations with vendors.
Runs analysis to provide impact summaries for rate adjustments.
Monitors initiatives against benchmark metrics to pro-actively highlight areas of opportunity and improvement.
Plays a role in the execution of the Request for Proposal (RFP) process from data collection through contract execution.
Prepares financial/statistical reports
Continuously looks for opportunities to improve efficiencies within the Department.
Addresses logistics related inquiries and develops remedial action plans.
Completes ad hoc assignments as needed
Ability get current rates and accessorials up to date and prepare accessorial schedules by clients
QUALIFICATIONS
College degree required.
Ability to read, interpret data and analyze financial reports and contracts.
Understanding of the Supply Chain/Logistics industry
Proficient in Microsoft Office applications with emphasis on Excel and Access, including the use of macros, pivot tables, charting, formatting and VLook-up.
Critical thinking skills to analyze and resolve complex problems.
Understanding of LTL tariffs, carriers, rules and contracts is a plus.
Enjoys and thrives in fast paced, fluid work environment
Strong communication skills, both written and oral. Ability to interact with Customers, Vendors and Management.
A self-starter, team player able to organize, prioritize, and multi-task.'
If you would like to be considered for one the positions we currently have available, please email your resume to hr@tranzact.com</t>
  </si>
  <si>
    <t>Crime Intelligence Analyst</t>
  </si>
  <si>
    <t>https://www.indeed.com/rc/clk?jk=5eda78502f1aacff&amp;bb=3TjD1Sc6wuHa0j-jukmvPG4j4_NDFjG8uoMF1vX03YLVQB-prXj9wsOXSayqGlcDfovuFGywLzd4omYol8dlW3_bxBGUmJznnFhikZRlzOEpHm5e5oU51Q%3D%3D&amp;xkcb=SoDI67M3CDph-3RSa50PbzkdCdPP&amp;fccid=a2998fa15fee4a11&amp;vjs=3</t>
  </si>
  <si>
    <t>City of Olathe, KS</t>
  </si>
  <si>
    <t>Olathe, KS</t>
  </si>
  <si>
    <t>If you are a current City of Olathe employee, please click this link to apply through your Workday account.
Employment Type
Full Time
Job Summary
Do you find puzzles and patterns intriguing? Do you like to researching and analyzing until you find a connection? If you answered yes then WE WANT YOU to be our new Crime Intelligence Analyst.
Come work for the Olathe Police Department. We are an innovative and teamwork oriented department. As our crime analyst, you will work to help our officers and citizens prevent, reduce, and solve crime.
Salary Range: $60,320 - $68,970
This position is fully benefited along with entry into KPERS retirement. We also offer 8 weeks Paid Parental Leave, 3% 457 match, and much more!
For more details, review the full job details and requirements below.
Research, develop, coordinate, and analyze data to provide pertinent information regarding crime patterns, trend correlation, and related suspect data for the Olathe Police Department.
Conduct highly complex and sensitive tactical, strategic, administrative intelligence analysis and performance analysis for the department.
Produce detailed analytical reports for various divisions, individuals, and external agencies.
Prepare and deliver intelligence and performance analysis related presentations to the Police Department work groups, City departments and the public.
Coordinate crime analyst daily workflow and communication broadcasts for criminal investigations and other special projects/units as needed.
Provide training to other staff within the crime intelligence unit as well and other resources as needed to both the crime analyst unit and department personnel.
Collaborate with regional and metro agencies to share information about crimes and area crime trend data.
Maintain the citywide performance management software system for the police department.
Experience and Education Guidelines: Any combination of experience and education that would likely provide the required knowledge, skills and abilities is acceptable. A typical way to obtain the knowledge, skills and abilities would be:
Education: Bachelor‚Äôs Degree from an accredited college or university with major coursework in criminal justice, information technology/computer science, mathematics, or related field required or level of equivalent work experience of increasingly responsible and professional analytical experience.
Experience: Knowledge of and/or ability to become proficient in Records Management Systems (NICHE RMS), Lexis-Nexis, REJIS, COPLINK, Openfox, and other progressive crime analyst software tools. Knowledge of Computer Aided Dispatch (CAD) and Geographic Information Systems (GIS). Knowledge of Federal, State, and Local Law.
License &amp; Certification: Possession of or ability to obtain a valid driver‚Äôs license. IACA Certification or equivalent preferred. Basics of Crime Analysis Certification preferred.</t>
  </si>
  <si>
    <t>Business Analyst, Virtuwell</t>
  </si>
  <si>
    <t>https://www.indeed.com/rc/clk?jk=7e09770e89ed97dd&amp;bb=3TjD1Sc6wuHa0j-jukmvPFOEpFxsgAj-aC3ev_SOjOt9l7pfQV2OUO4fd15wkVffNYJPXeU7j8OTWff2q2nEddUb4fyIlGOymYGIrvp9R1P9pZT2_I20qA%3D%3D&amp;xkcb=SoB867M3CDph-3RSa50ObzkdCdPP&amp;fccid=8e1bf28000a98db5&amp;vjs=3</t>
  </si>
  <si>
    <t>HealthPartners/GHI</t>
  </si>
  <si>
    <t>Saint Paul, MN</t>
  </si>
  <si>
    <t>JOB DESCRIPTION
HealthPartners is currently hiring for a Business Analyst, Virtuwell. This position is responsible for leading the creation of new features for Virtuwell, our innovative online clinic. This person will embrace our mission of delivering simple, affordable, and lovable care by developing features that accomplish these objectives. The analyst will collaborate with marketing, operations, clinicians, developers, and QA to ensure that all points of view are represented in new feature development. This role will ensure that development decisions stay aligned with clinician and customer needs, and any issues that arise are addressed. A successful analyst will be proactive, collaborative, creative, user-focused, and flexible. This person will play a critical role in ensuring that the teams produce quality products. The analyst will have a unique opportunity to make the Virtuwell possibilities come to life.
Required Qualifications:
Minimum of 5 years‚Äô experience supporting an agile software development team.
Experience eliciting and evaluating needs and requirements and turning those into product solutions.
Knowledge of basic system design concepts including database structures, APIs, and user workflows.
Experience using human centered design and software development lifecycle processes.
Demonstrated ability to collaborate and facilitate with a variety of team members and stakeholders, including strong consultative skills and ability to build consensus.
Excellent analytics skills and ability to efficiently use data, insights, and analytics to make decisions.
Experience with creating and maintaining artifacts including wireframes, mockups, use cases, business requirements/rules, and process flows.
Demonstrated oral and written communication skills, especially in a remote working environment.
Demonstrated ability to effectively manage multiple projects and priorities with different partners.
Preferred Qualifications:
Experience as an analyst or product owner on an agile software development team.
Experience with web development and deployment procedures.
Experience with requirements definition in ecommerce, e-prescribing, or retail clinic settings.
Knowledge of healthcare industry.
Hours/Location:
M-F; Days
May work remotely but will prefer local/regional candidates for occasional onsite needs.
Accountabilities:
Partners with stakeholders and team members to help design solutions for our consumers and clinicians that meet business needs while creating amazing experiences.
Elicits requirements from stakeholders and team members through interviews, workflow analysis, and use cases. Facilitates group review sessions. Translates this information into product requirements.
Leads the documentation of software development requirements in a format that will facilitate agile development and QA. Represent requirements using various methods such as use cases, screen mockups, storyboards, error handling scenarios, etc. Responsible for ensuring requirements and desired functionality is communicated effectively.
Uses data, analytics, and insights to inform decisions including impacts to priority, design, and development. Conducts discovery on their initiatives using reports, web analytics, interviews, and other tools.
Determines the appropriateness and feasibility of technology-based solutions for business problems and opportunities impacting Virtuwell.
Provides direct input into product development roadmap and prioritization based on impact to business objectives.
Ensures that system design is consistent with Virtuwell attributes of simple, fresh, approachable, empowering, and trustworthy.
Collaborates with the Virtuwell development, QA, and business staff throughout the development process, and addresses questions and issues as they arise. Helps to set priorities for defects. Participates in discussions to minimize scope/development effort when timeline constraints exist. Responsible for clarifying requirements questions.
Maintains documentation throughout each release.
Assists QA team with testing of new functionality.
Ensures smooth hand off of problems, systems, issues, and concerns to appropriate staff within Virtuwell team.
Participates in level 2 support for customer and provider issues. Triages and solves business problems independently while maintaining communication across team members for improvement opportunities.
Performs other duties as assigned.
Communicates and collaborates closely with stakeholders, team members and partners throughout the organization during the human centered design and software development processes to ensure clarity and satisfaction.
Defines and delivers standards for success metrics for these digital tools and services.
ABOUT US
At HealthPartners we believe in the power of good ‚Äì good deeds and good people working together. As part of our team, you‚Äôll find an inclusive environment that encourages new ways of thinking, celebrates differences, and recognizes hard work.
We‚Äôre a nonprofit, integrated health care organization, providing health insurance in six states and high-quality care at more than 90 locations, including hospitals and clinics in Minnesota and Wisconsin. We bring together research and education through HealthPartners Institute, training medical professionals across the region and conducting innovative research that improve lives around the world.
At HealthPartners, everyone is welcome, included and valued. We‚Äôre working together to increase diversity and inclusion in our workplace, advance health equity in care and coverage, and partner with the community as advocates for change.
Join us and become a partner for good, helping to improve the health and well-being of our patients, members and the communities we serve.
We are an Equal Opportunity Employer and do not discriminate against any employee or applicant because of race, color, sex, age, national origin, religion, sexual orientation, gender identify, status as a veteran and basis of disability or any other federal, state or local protected class.
JOB INFO
Job Identification
102442
Posting Date
03/25/2024, 04:32 PM
Locations
7601 Penn Ave S - Richfield
Work Schedule
M-F; Days May work remotely but will prefer local/regional candidates for occasional onsite needs.
Hours Per Week/FTE
40 hrs weekly / 1.0 FTE
Job Shift
Day
Position Type
Full-time regular
Job Category
Information Technology
Department
Default Cost Center</t>
  </si>
  <si>
    <t>IT Data Analyst</t>
  </si>
  <si>
    <t>https://www.indeed.com/rc/clk?jk=84ed27052d80f113&amp;bb=3TjD1Sc6wuHa0j-jukmvPOIby3j9J0cTEvdDKUmCnYhqjyE23MmcuvqdzaQSy0-cH_OnxnxDWe_3m-ETshaAiWtyI9xMcx4UjYPI1bkKdSo%3D&amp;xkcb=SoDh67M3CDph-3RSa50NbzkdCdPP&amp;fccid=ac83e3328adafc41&amp;vjs=3</t>
  </si>
  <si>
    <t>Purdue University</t>
  </si>
  <si>
    <t>West Lafayette, IN 47906</t>
  </si>
  <si>
    <t>Req Id: 30831
Job Title: IT Data Analyst
Job Description:
The Data Analyst will serve as a productive, professional individual contributor on IT data and will assist and train IT department heads in tracking and reporting utilizing a variety of enterprise data solutions available at the university. This position extracts, manipulates, analyzes, and assesses IT data to support information requests and enable informed decision making by leadership. This role will provide reporting to support the operational needs of IT data consumers. This position assists the Strategic Initiatives in the guidance of projects performed by IT PMO.
The Data Analyst will work as a liaison heavily focused in the Academic IT transition to Purdue IT. This role will work closely with our IT Directors but will simultaneously spearhead new projects, requiring strong project management capabilities.
This is a remote position.
What We're Looking For:
Education and Experience Needed
Bachelor‚Äôs degree in statistics, mathematics, computer science, business, behavioral and social sciences, or closely related field
Two (2) years of experience in data or computer-related field, business operations, behavioral or social sciences, education, or related experience
Equivalent combinations of education and experience may be considered
Skills Needed:
Strong analytical skills with the ability to provide analysis and interpretation of data
Ability to communicate effectively with both technical and non-technical audiences including the ability to present findings and maintain process documentation, maintain confidentiality with sensitive data, and prioritize and work independently while managing multiple concurrent projects
Self-motivated with attention to detail and quality
Knowledge of relational databases, including query writing and/or reporting tools (Cognos and Python preferred).
Knowledge of data visualization tools (Tableau preferred).
Additional Information:
Purdue University will not sponsor employment authorization for this position
A background check will be required for employment in this position
FLSA: Exempt (Not Eligible for Overtime)
Retirement Eligibility: Defined Contribution Waiting Period
Purdue University is an EEO/AA employer fully committed to achieving a diverse workforce. All individuals, including minorities, women, individuals with disabilities, and veterans are encouraged to apply
Benefit Statement: Purdue University offers a substantial Benefit Package including medical, dental, and vision insurance as well as a generous paid time off package for sick and vacation days
Posting Start Date: 3/22/24</t>
  </si>
  <si>
    <t>https://www.indeed.com/rc/clk?jk=8fff426b365c4413&amp;bb=3TjD1Sc6wuHa0j-jukmvPCeln-K_Qu9UrZKJTEDM_zBThJJKjQhZX-UWobyLaCd-w-1-PciFeCwzFg5J7__Y2QIniZQY09VHcegO1Q6qL180W8_gFXn83Q%3D%3D&amp;xkcb=SoBV67M3CDph-3RSa50MbzkdCdPP&amp;fccid=5e30d1456caa863e&amp;vjs=3</t>
  </si>
  <si>
    <t>U.S. Legal Support</t>
  </si>
  <si>
    <t>Houston, TX 77060 
(Far North area)</t>
  </si>
  <si>
    <t>Are you detail - oriented, problem solver, and tech savvy? Do you thrive under pressure?
U.S. Legal Support seeks a Business Analyst who can work in fast paced environment, an excellent communicator and has strong analytical skills. This role is responsible for assisting the business in implementing strategies and models that rely on software, communicating status of software projects with an in-depth understanding of how the new solutions will enhance business efficiency.
If you possess these qualities, consider joining our legal service team in an hybrid role in Houston, Texas!
Business Analyst Responsibilities
Assess the scope of software projects, specify users‚Äô needs to developers, and assist the business with establishing the requirements.
Ensure software solutions meet business needs and requirements.
Possess the technical skills needed to aid developers and translate user needs into more technical specifications for the application.
Assist Third-Level Production Support team with troubleshooting user issues.
Serve as a liaison between stakeholders and IT groups.
Maintain, test, and modify business systems and operations.
Project risk assessment and requirements change management.
Assist with release testing prior to production rollouts.
Track the performance of project teams to ensure target deadlines are being met.
Maintain accurate and up-to-date documentation of business requirements, process workflows, and solution designs.
Perks and Benefits
We provide our Business Analyst with family and pet-friendly benefits, including Medical, Dental, Vision, Parental Leave, LifeLock, fun activities and much more!
Requirements
All you need to be a Business Analyst, is 3 to 5 year of relevant experience and a high school diploma.
Familiarity with project management methodologies (e.g., Agile, Scrum, Kanban)
Experience with Jira or similar software development ticket tracking/reporting system
Experience with writing basic MS SQL select queries.
Apply Today!
Discover why we recently earned the Happiest Employee Award two years in a row at https://www.comparably.com/companies/u-s-legal-support</t>
  </si>
  <si>
    <t>Program Analyst, Health IT Data</t>
  </si>
  <si>
    <t>https://www.indeed.com/rc/clk?jk=2251075f7aaf2b9f&amp;bb=3TjD1Sc6wuHa0j-jukmvPOtEXS32b1uCO4CYp6jhD6ncVJjfHr7FV_JDSeBpgQXKKc5yqnqgVBsBYYhMpgnDfUxrJnjDvGLPjOYaaKECLjo%3D&amp;xkcb=SoC867M3CDph-3RSa50DbzkdCdPP&amp;fccid=fb509292145a023d&amp;vjs=3</t>
  </si>
  <si>
    <t>American Heart Association</t>
  </si>
  <si>
    <t>Dallas, TX 75231 
(Northeast Dallas area)</t>
  </si>
  <si>
    <t>Overview:
As we celebrate our Centennial year, we invite you to join us in shaping the next century of impact. Be a relentless force for a world of longer, healthier lives. Here at the American Heart Association, you matter and so does your career.
The American Heart Association has an excellent opportunity for a Program Analyst, Health IT in our Quality, Outcomes, Research, and Analytics (QORA) department!
This position can be home based but must live near a major airport.
This is a full time, benefits eligible, grant funded opportunity. Current funding will expire on 2/28/2025 with a strong possibility of being extended.
The Association offers many resources to help you maintain work-life harmonization through your changing needs and life situations. To help you be successful, you will have access to Heart U, our award-winning corporate university, as well as additional training and support, locally.
#TheAHALife is our company culture, our way of life, reflecting our diversity, equity &amp; inclusion, our focus on work-life harmonization and our Guiding Values. Discover why you will Be Seen. Be Heard. Be Valued‚Ñ¢ at the American Heart Association by following us on LinkedIn, Instagram, Facebook, X (formerly Twitter), and at heart.jobs.
Responsibilities:
The Program Analyst will be responsible for activities related to quality-checking, maintaining, and enhancing the Outpatient Quality Improvement Registry and providing operational support for the initiatives that use the Registry. Core outpatient initiatives include Target: BP, Check. Change. Control. Cholesterol, and Target: Type 2 Diabetes. The role may also have supporting responsibilities for special funded initiatives related to quality improvement for cardiovascular disease.
This position will work closely with the Sr. Product Development Manager to maintain product quality and provide a positive end-user experience. Beyond honing product functionality, this includes tracking projects, providing administrative support to external and internal users, and performing ad-hoc analyses in Excel to evaluate progress.
Product Enhancements and Maintenance: Support Sr. Product Development Manager in developing technological specifications for Outpatient Registry and other software products that use outpatient clinical data. This includes quality-checking the product and reporting defects or desired changes to the software vendor. Coordinate with software vendor to track ongoing work and deployments. Communicate enhancements and bug fixes to internal teams and external end-users.
Data Analysis: Perform ad-hoc Excel analyses using high-volume clinical or programmatic datasets to support internal program evaluation and external presentations. Work closely with the Sr. Product Development Manager to hone the analysis scope, parameters, and approach. Analyses may include, but are not limited to, correlative analyses to identify trends, tracking patient/encounter data volume, and compiling custom cuts of existing quality measures. Query logic may be complex; training and support is available for high-complexity queries.
Data Entry and Operational Support: Maintain critical data entry, such as adding new users, processing new registrants for core initiatives, and entering new contracts into Microsoft Dynamics. Provide administrative support where needed, such as supporting team-led webinars, writing newsletter content, and updating training materials. Support team organization and alignment through project tracking as needed.
Data Quality Support: Work to understand the algorithms behind the clinical quality metrics in the Outpatient Registry and other products and review their functionality through regular testing. Coordinate with the Sr. Product Development Manager, Quality Measures team, and end-users to ensure these metrics function accurately and reflect end-user and American Heart Association needs.
Staff and Customer Support: Develop and deliver staff and customer webinars related to assigned projects. Provide insight and guidance on technology updates and enhancements. Provide ongoing QI staff support and training as program technology subject matter expert.
Product Integration/Expansion: Act as project lead for assigned registry projects and pilots. Participate on teams for application of technology overlap of clinical quality improvement projects.
Budget Management and Reporting: Establish and monitor assigned project budgets including vendor service level agreements and deliverables.
Qualifications:
Bachelor‚Äôs Degree or equilavent experience.
At least two (2) years of relevant experience.
Experience working in public health, healthcare, outpatient quality improvement, or related field.
Experience in project coordination.
Intermediate Excel skills (XLOOKUPs, creating graphs, IF formulas).
Ability to understand, interpret and communicate clinical information, evaluate data, present findings, and comprehend new information with exceptional analytic capacity
Exceptional attention to detail.
Willingness to learn new software and skills.
Ability to independently manage multiple complex projects.
Ability to effectively work with physician experts and scientific thought leaders.
Knowledge of voluntary health organizations and experience in group process with the ability to resolve conflicts and gain consensus through mediation and collaboration.
Ability to travel locally or overnight up to 10% - at least one in-person department staff meeting per year.
Preferred Skills:
Demonstrated ability to manage vendor deliverables.
Demonstrated ability to manage complex relationships with external partners and allied organizations.
Experience in product lifecycle management, particularly with product maintenance and new product development.
Excellent presentation skills.
Compensation &amp; Benefits:
The American Heart Association invests in its people. Here are the main components of our total rewards package. Visit Rewards &amp; Benefits to see more details.
Compensation ‚Äì Our goal is to ensure you have a competitive base salary. That‚Äôs why we regularly review the market value of jobs and make adjustments, as needed.
Performance and Recognition ‚Äì You are rewarded for achieving success by merit increases and incentive programs, based on the type of position.
Benefits ‚Äì We offer a wide array of benefits including medical, dental, vision, disability, and life insurance, along with a robust retirement program that includes an employer match and automatic contribution. As a mark of our commitment to employee well-being, we also offer an employee assistance program, employee wellness program and telemedicine, and medical consultation.
Professional Development ‚Äì You can join one of our many Employee Resource Groups (ERG) or be a mentor/mentee in our professional mentoring program. HeartU is the Association‚Äôs national online university, with more than 100,000 resources designed to meet your needs and busy schedule.
Work-Life Harmonization ‚Äì The Association offers Paid Time Off (PTO) at a minimum of 16 days per year for new employees. The number of days will increase based on seniority level. You will also have a total of 12 paid holidays off each year, which includes several days off at the end of the year.
Tuition Assistance - We support the career development of all employees. This program provides financial assistance to employees who wish to further their education and career in relation to their current duties and responsibilities, or for potential future positions in the organization.
:
The American Heart Association‚Äôs 2024 Goal: Every person deserves the opportunity for a full, healthy life. As champions for health equity, by 2024, the American Heart Association will advance cardiovascular health for all, including identifying and removing barriers to health care access and quality.
At American Heart Association | American Stroke Association, our mission is to be a relentless force for a world of longer, healthier lives, regardless of race, ethnicity, gender, gender identity, religion, age, language, sexual orientation, national origin and physical or cognitive abilities. We're committed to ensuring our workforce, workplace culture and mission have a shared impact across a diverse set of backgrounds.
This position not a match with your skills? Click here to see other opportunities.
EOE/Protected Veterans/Persons with Disabilities</t>
  </si>
  <si>
    <t>IT Analyst</t>
  </si>
  <si>
    <t>https://www.indeed.com/rc/clk?jk=b8e2ca3557cd9433&amp;bb=3TjD1Sc6wuHa0j-jukmvPA6Z5v7Qywz_MAxG3eyjyRAyQlCDWLgm8DpZJA_2z-MQeXqQIHdF09M0N0h9FoNyynRZ3ser7sHCizi3Oa92l0EOS-aRuFQrbg%3D%3D&amp;xkcb=SoAI67M3CDph-3RSa50CbzkdCdPP&amp;fccid=a9addf8bbe542dfe&amp;vjs=3</t>
  </si>
  <si>
    <t>Carter's</t>
  </si>
  <si>
    <t>Atlanta, GA 30326 
(Buckhead area)</t>
  </si>
  <si>
    <t>QUESTIONNAIRE-6-38
03
Serving the needs of all families with young children, Carter‚Äôs Inc. is the largest North American apparel retailer exclusively for babies and young children, encompassing Carter‚Äôs, OshKosh B‚Äôgosh, Skip*Hop and Little Planet brands. Meaningful work, constant learning, genuine people, and a community guided by core values that promote inclusion and innovation is in everything we do. There are many reasons to build your career at Carter's.
How You'll Make an Impact:
As an IT Analyst for the Retail IT Operations Center, you will be responsible for delivering advanced-level support for and monitoring for Retail IT initiatives. You will be required to support users in our stores as well providing guidance and escalation support to the Level 1 agents to ensure issues are resolved accurately and promptly.
While Remote, this roles requires a 9-5 EST schedule, and applicants must reside in the lower 48 US states.
60% Computing Systems Analysis &amp; troubleshooting
Operate as primary owner to coordinate with the App Development team on bug identification for all in-house applications
Utilize advanced knowledge of Retail IT applications and architecture to grow team support levels through development of technical documentation and training
Generate insights on enhancement of proactive monitoring capabilities
Administration of in-house application deployments for version control and system upgrades through MDM toolset
Administration of software deployments via vendor portal for pin pad terminals (Verifone)
Ability to analyze log data across all Retail IT systems to gain understanding of underlying or problematic conditions requiring resolution
Review existing IT systems and internal processes; collect and analyze data to identify areas for improvement within Retail IT infrastructure
Generate insights and assist in the development of the Retail IT Operations Center strategic roadmap
Drive continuous improvement of store associate-facing Retail IT programs and point of sale systems
Communicate with stakeholders to understand business and/or IT requirements
Develop solutions to meet business and/or IT needs
Provide ongoing and ad hoc analytical support to the Retail IT Senior Leadership Team
Responsible for strategic and analytical support of Retail IT Operations Center initiatives, including store and associate experience, along with 2nd level technical support of all in-store technology
40% Systems Support &amp; Administration
Second level technical support for:
POS software and hardware issues
Retail Laptops (Windows 7; Windows 10)
Mobile devices (Android; iOS)
Telecom and network issues
In-house and external applications
RFID software and hardware
Resolve customer complaints and problems to the satisfaction of the user
Maintain accurate user data including documentation of discussions, issues, user requests or other relevant information into Contact Center systems as required and managing/prioritizing workload
Use technology tools as directed and within established guidelines
Maintain confidentiality of the organization‚Äôs user data
Participate in individual and team trainings and meetings to ensure knowledge is up-to-date
Alert management of issues or concerns that require escalation for complete resolution or which may indicate a larger, underlying problem
Observant in identification of trends and reporting unusual circumstances in the field to management
Ability to work independently and manage regular duties with minimal supervision
Remote user and device administration (LANDESK; SOTI Mobicontrol)
Communicate coaching and development needs to Supervisor
Proactively coach agents to seek resolutions to issues through training/using their empowerment
Complete necessary documentations to manage complaints, uses and subsequent solutions
Schedule, assign, or act on any required follow-up in accordance with guidelines
Other roles and responsibilities
Understands and supports the Company‚Äôs goals and objectives, and makes certain that his/her actions and decisions, as well as those of his/her subordinates, are consistent with them
Conspire with Systems, Infrastructure, and Operations teams to resolve outages
We‚Äôd Love to hear from you if: (Requirements section)
Technical Diploma preferred
High school diploma or a GED required
Minimum 3 years of Help Desk experience
Previous Help Desk experience
Demonstrate excellence with listening, verbal and written communication skills
Demonstrate strong problem solving and troubleshooting skills
Working knowledge of computer hardware and components
Proficient reading skills
Must have the ability to abide by all of Carter‚Äôs policies and procedures
Must know, understand and follow all Standard Operating Procedures
Working knowledge of Windows XP, Windows 7, Windows 10 or WEPOS
Working knowledge of Android OS and iOS
Knowledge of Splunk and/or AppDynamics preferred
Proficient Typing Skills
Microsoft, A+ or Cisco Certifications are a plus
Must have a sense of urgency
Ability to diagnose the cause of problems in a complex environment and to provide effective solutions quickly
Influencing and development skills to teach Level 1 agents through example
Other Work Needs:
Adhere to on-call schedule rotation for escalation support and/or after hour needs
Ability to work in a highly structured environment
Ability to work in a competitive, performance driven environment
Ability to handle repetitiveness of contacts from internal and external customers
Frequent speaking, listening using a headset, sitting, use of hands/fingers across keyboard or mouse, long periods working at a computer
Contact Center environment with moderate noise level due to agents talking, computer, printers and floor activities
Holiday work schedule as defined by Management and business needs/volume
Comply with blackout periods as determined by Management
There will be shift work involved
OUR Team Members:
Lead Courageously: Have a strong sense of personal values that align with our Company values
Collaborates Broadly: Build cooperation, trust, and thrive in a consensus driven environment
Customer Focus: Proactively seek opportunities to leverage data and fact-based insights to serve customers and/or internal clients
Drive Growth: Set aggressive goals and implement plans precisely
Cultivates Innovation: Respectfully challenge the "we‚Äôve always done it this way" mentality and explore new ways to achieve desired outcomes
Make a career at Carter‚Äôs:
Career Development: Success starts from within, and we have several paths from which you can choose to enhance your career evolution. From Carter‚Äôs University to Toastmasters to mentorship programs and more, we encourage you to utilize these tools to elevate your professional prowess.
Carters is committed to creating a diverse environment and is proud to be an equal opportunity employer. All qualified applicants will receive consideration for employment without regard to race, color, religion, gender, gender identity, sexual orientation, national origin, genetics, disability, age, veteran status, or any other status protected by federal, state, or local law.</t>
  </si>
  <si>
    <t>https://www.indeed.com/rc/clk?jk=5f3c5ba7d646e03c&amp;bb=3TjD1Sc6wuHa0j-jukmvPBrA3RFwOgz1F79F2Ik_g2ciVsEjslXqR5v24R17gnzG2Xkkf3W7hrS_oWCv7REBzbb3sWfEzRwGVWQCBJ40KCxneD_BzUKrhg%3D%3D&amp;xkcb=SoCV67M3CDph-3RSa50BbzkdCdPP&amp;fccid=69fb41ff8ba57616&amp;cmp=Lake-Zurich-Community-Unit-School-District-95&amp;ti=Data+Specialist&amp;vjs=3</t>
  </si>
  <si>
    <t>Lake Zurich Community Unit School District 95</t>
  </si>
  <si>
    <t>Lake Zurich, IL 60047</t>
  </si>
  <si>
    <t>JOB TITLE: Data Specialist
REPORTS TO: Executive Director of Technology
REQUIREMENTS:
¬∑ Associate degree with two (2) years related experience.
¬∑ Knowledge of Student Information Systems (prefer EduPoint Synergy) including configuration, execution, integrations, and reporting related to common district practices like scheduling, attendance, and grading.
¬∑ Experience with SQL query language and system integration.
¬∑ Eager to learn new systems and provide effective training and documentation to staff.
¬∑ Attention to detail and accuracy of information, including the ability to organize large amounts of data.
¬∑ Prefer experience with report writing and business analytics.
¬∑ Fluent computer skills (Microsoft Office Suite, Databases, and Spreadsheets).
¬∑ Strong written, verbal, and problem-solving skills.
¬∑ Strong organizational skills.
¬∑ Excellent customer service skills and ability to establish and maintain effective relationships with district staff.
¬∑ Ability to maintain confidentiality.
WORK YEAR: 12 month, Full Time
JOB DESCRIPTION:
Works as part of the District Data Team to support the Student Information System (Synergy) and other core district systems (library system, transportation system, learning management system, data warehouse, etc.). Provide user training, custom reports, and technical and operational support for district staff relating to the use of district systems. Primary duties include system configuration, data integration, end user training, and support for the district Student Information System, supporting other district systems, compliance data submissions, report and data creation and manipulation, and the creation of data visualizations.
RESPONSIBILITIES/DUTIES
ESSENTIAL JOB FUNCTIONS:
Support the district Student Information System. Provide first level support to end users of the district Student Information System and other district systems as needed to troubleshoot problems, train users, and create reports as needed.
Use data tools, SQL query language, scripting languages, to develop data integrations between the Student Information System and third-party platforms.
Develop and implement Best Practice procedures and workflows for the use of the Student Information System.
Use advanced tools in the Microsoft Suite (primarily Excel and Word) to manipulate data as needed.
Maintain and demonstrate high standards of accuracy and integrity in all areas of data input and reporting. Monitor support cases involving the district Student Information System and other district systems including opening support tickets with vendors to ensure they are resolved.
Maintain a thorough knowledge and skillset for utilizing the district Student Information System as well as other district systems.
Assist with the validation and submission of state and federal reporting as needed.
Create data reports and visualizations for end users upon request.
Perform any additional duties and responsibilities as assigned.
PHYSICAL REQUIREMENTS
Ability to actively perform work in classroom, office, and other business and community settings. Ability to move freely and perform duties in numerous locations throughout the day (typically involving frequent standing, walking, sitting, bending, and lifting). Exposure to noise and activity of a school setting. Exposure to weather conditions. Ability to travel outside the district for a variety of meetings and conferences.
TERMS OF EMPLOYMENT
Newly hired employees will be placed on the ESP Salary Scale based on prior work experience that can be verified, that is recent (within the last ten years without an extended break in employment), and in a position of similar responsibilities. Benefits as determined and approved annually by the Board of Education.
**If Interested, please apply at www.lz95.org - Departments - Human Resources - Job Openings &amp; Online Application - Technology**
Job Type: Full-time
Pay: From $31.00 per hour
Expected hours: 40 per week
Benefits:
Dental insurance
Employee assistance program
Flexible spending account
Health insurance
Life insurance
Paid time off
Vision insurance
Experience level:
2 years
Schedule:
8 hour shift
Work Location: In person</t>
  </si>
  <si>
    <t>https://www.indeed.com/rc/clk?jk=5c4fe678d91be1e7&amp;bb=3TjD1Sc6wuHa0j-jukmvPISL4b_wMfuT7fztLPLWm9udvfJb5eZYBPM5Z_vANxzuBU48FuK5O6-FvDrxQ3CEk1fYxgVJDeXKozII1HonMnw%3D&amp;xkcb=SoAh67M3CDph-3RSa50AbzkdCdPP&amp;fccid=1ba7f338730ce720&amp;vjs=3</t>
  </si>
  <si>
    <t>Stanford University</t>
  </si>
  <si>
    <t>Redwood City, CA</t>
  </si>
  <si>
    <t>Reporting to the Director of Technology Solutions Alignment in the Financial, Service Management, and Middleware (FSSM) systems group in University IT-Enterprise Technology, this position requires strong analytical skills and solid understanding of systems integrations. FSMM is responsible for Stanford University‚Äôs financial, service management, and middleware systems. Included in FSSM technology portfolio are Oracle Business Suite, ServiceNow, Incorta, as well as custom applications built in Oracle APEX, Slate, Axiom, and PageUp platforms.
This is a 1-year fixed term position.The incumbent for this position will collaborate with business partners, Systems Analysts, Developers, UI Designers, QA, and the Deployment and Operations Team to successfully deploy systems in support of business needs. The incumbent will primarily focus on assisting the team with systems analysis work related to 3 in-flight projects:
Development of a collaboration suite for the Office of Postdoctoral Affairs (OPA)
Migration of digital asset management (DAM), known as SALLIE, from on-prem to SaaS.
Evaluation of potential enterprise solution for Environmental Health &amp; Safety (EH&amp;S)
A successful candidate will have a track record of capturing and modeling business requirements and evaluating technology solutions for proper alignment. A successful candidate will have demonstrated ability to analyze business requirements, create business-to-system process mapping, and develop diagrams and matrices outlining business and systems processes. A successful candidate will have demonstrated a track record for designing enterprise information systems that are secure, reliable, and scalable.
This position is part of a team of analysts that translates business needs to systems design. The team focuses on aligning technology solutions with business processes. The team collaborates with Business Analysts, Developers, UI Designers, QA, and the Deployment and Operations Team to successfully deliver system solutions. The team serves as liaison between business partners, software vendor teams, and UIT technical team for system-related matters.
Core Duties*: 70% of time
Gather requirements and identify gaps between requirements and the application. Assist business partners with determining deliverables, creating system test plans,identifying test scenarios, managing user acceptance testing and conducting.
Understand business processes and translate into system solutions.
Design and document modules and components and how they will interface with each other.
Perform quality assurance testing to ensure requirements are met prior to releasing system for user acceptance testing.
Collaborate with developers on application specifications and system enhancements to ensure appropriateness of design and delivering resolution of issues; work with business partners to test and deploy resolution in a timely manner.
Assist with initial determination of the feasibility of requests and ensure user requirements are thoroughly and accurately documented in accordance with standard techniques.
Team up with business partners and developers to set realistic response.
Interact with team members, the user community and others on an ongoing basis to ensure accurate identification and delivery of business requirements.
Other duties may also be assigned
Specific Examples:
Collaborate with schools and departments across the University to understand their requirements; identify system solutions that meet their needs; key business partners include:
Schools across the University (Business, Education, Earth &amp; Sciences, Engineering, Humanities &amp; Sciences, Medicine, Sustainability)
Undergraduate Admission
Faculty Affairs
Office of Faculty Development, Diversity, and Engagement
Environmental Health &amp;Safety
Work with business partners and UIT counterparts to gather requirement, create business-to-system process mapping, and develop change matrices outlining changes in business and system processes.
Perform quality assurance to ensure requirement are met prior to releasing system for user acceptance testing.
Assist in user acceptance testing.
Conduct in-depth analysis to solve problems, make recommendations, and/or discover new approaches to system design and implementation.
Prioritize requirements, create prototype, present mock-ups, assist business partners in determining roles and permissions, assist in creating test scripts to guide both technical team and user community.
Partner with vendors (Slate, Syntellis, PageUp) and other service providers to ensure timely and proper delivery of work efforts.
Utilize tools such as ServiceNow, Jira, Confluence, Google Drive, O365, Zoom, and in-person meetings for effective communication and collaboration with business owners and technical team.
Core Duties*: 30% of time
Act as single point of contact between IT and the customer.
Conduct in-depth analysis to solve problems, identifying gaps and issues that minimize system modification and maintenance; make recommendations, including discovering new approaches or applications.
Provide technical guidance and training.
Other duties may also be assigned
Specific Example:
Act as single point of contact between TSA and business partners for production support, enhancements, and upgrades.
Provide production support for systems by triaging issues, coordinating with developers and vendors as needed, and providing solution to user community; determine appropriate resolution and ensure clients‚Äô needs are met.
Provide technical guidance and training to business partners.
MINIMUM REQUIREMENTS:
Education &amp; Experience:
Bachelor's degree and three years of relevant experience or combination of education and relevant experience.
Knowledge, Skills and Abilities:
Demonstrated experience with fit/gap analysis.
Knowledge of computer system capabilities, business processes, and work flow.
Experience with enterprise applications and understanding of database driven applications.
Strong understanding of the software development life cycle.
Strong problem solving and troubleshooting skills.
Excellent communication skills, both written and verbal, including the ability to bridge functional and technical resources by communicating effectively with individuals of varying systems expertise and business needs.
Ability to establish effective, ongoing relationships with clients, staff and management.
Ability to establish effective relations with external partners, including vendors.
Ability to work effectively and collaboratively with minimum direction.
Ability to manage multiple competing priorities and work under pressure in high stress situations.
Certifications and Licenses:
None
DESIRED SKILLS/QUALIFICATIONS:
BS in Computer Science or Engineering preferred.
Understanding of student administration, from admission to matriculation.
Familiarity with graduate student aid.
Familiarity with Business Relationship Management discipline in the IT framework.
PHYSICAL REQUIREMENTS:
Constantly perform desk-based computer tasks.
Frequently sit, grasp lightly/fine manipulation.
Occasionally stand/walk, use a telephone.
Rarely writing by hand, lift/carry/push/pull objects that weigh up to 10 pounds.
WORKING CONDITIONS:
May work extended hours, evening and weekends.
WORK STANDARDS:
Interpersonal Skills: Demonstrates the ability to work well with Stanford colleagues and clients and with external organizations.
Promote Culture of Safety: Demonstrates commitment to personal responsibility and value for safety; communicates safety concerns; uses and promotes safe behaviors based on training and lessons learned.
Subject to and expected to comply with all applicable University policies and procedures, including but not limited to the personnel policies and other policies found in the University's Administrative Guide, http://adminguide.stanford.edu.
We are not able to provide sponsorship or relocation for this position.
The expected pay range for this position is $77,000 ‚Äì 100,000 per annum.
Stanford University provides pay ranges representing its good faith estimate of what the university reasonably expects to pay for a position. The pay offered to a selected candidate will be determined based on factors such as (but not limited to) the scope and responsibilities of the position, the qualifications of the selected candidate, departmental budget availability, internal equity, geographic location and external market pay for comparable jobs.
At Stanford University, base pay represents only one aspect of the comprehensive rewards package. The Cardinal at Work website (https://cardinalatwork.stanford.edu/benefits-rewards) provides detailed information on Stanford‚Äôs extensive range of benefits and rewards offered to employees. Specifics about the rewards package for this position may be discussed during the hiring process.
Why Stanford is for You
Imagine a world without search engines or social platforms. Consider lives saved through first-ever organ transplants and research to cure illnesses. Stanford University has revolutionized the way we live and enrich the world. Supporting this mission is our diverse and dedicated 17,000 staff. We seek talent driven to impact the future of our legacy. Our culture and unique perks empower you with:
Freedom to grow. We offer career development programs, tuition reimbursement, or course auditing. Join a TedTalk, film screening, or listen to a renowned author or global leader speak.
A caring culture. We provide superb retirement plans, generous time-off, and family care resources.
A healthier you. Climb our rock wall or choose from hundreds of health or fitness classes at our world-class exercise facilities. We also provide excellent health care benefits.
Discovery and fun. Stroll through historic sculptures, trails, and museums.
Enviable resources. Enjoy free commuter programs, ridesharing incentives, discounts and more!
The job duties listed are typical examples of work performed by positions in this job classification and are not designed to contain or be interpreted as a comprehensive inventory of all duties, tasks, and responsibilities. Specific duties and responsibilities may vary depending on department or program needs without changing the general nature and scope of the job or level of responsibility. Employees may also perform other duties as assigned.
Consistent with its obligations under the law, the University will provide reasonable accommodations to applicants and employees with disabilities. Applicants requiring a reasonable accommodation for any part of the application or hiring process should contact Stanford University Human Resources at stanfordelr@stanford.edu. For all other inquiries, please submit a contact form.
Stanford is an equal employment opportunity and affirmative action employer. All qualified applicants will receive consideration for employment without regard to race, color, religion, sex, sexual orientation, gender identity, national origin, disability, protected veteran status, or any other characteristic protected by law.</t>
  </si>
  <si>
    <t>IT Business Analyst</t>
  </si>
  <si>
    <t>https://www.indeed.com/rc/clk?jk=d6c240064ffc44d0&amp;bb=3TjD1Sc6wuHa0j-jukmvPN0sbojLp0V3uTi_hMgoLQcptpydpqHpNqRJpIyItHyETajKMeQN8nJ5zXWpzKIgUZYa3s0ldLZD4tPshP664stvRieUVjnxyA%3D%3D&amp;xkcb=SoCv67M3CDph-3RSa50HbzkdCdPP&amp;fccid=3b61365e8972cc58&amp;vjs=3</t>
  </si>
  <si>
    <t>Asklepios BioPharmaceutical</t>
  </si>
  <si>
    <t>Asklepios BioPharmaceutical, Inc. (AskBio) is a leading, clinical-stage gene therapy company founded in 2001 based on the work of adeno-associated virus (AAV) gene therapy visionary and pioneer, Jude Samulski, PhD. Since that time, our commitment to developing life-saving medicines that can potentially cure genetic diseases has never wavered.
At AskBio, we‚Äôve built a foundation of therapeutic programs, AAV manufacturing and a rich portfolio of patented technology. Our therapeutic focus includes neuromuscular, central nervous system, cardiovascular and metabolic diseases with clinical trials underway for Pompe disease, Parkinson‚Äôs disease, and congestive heart failure. Our gene therapy platform includes Pro10‚Ñ¢, an industry-leading proprietary cell line manufacturing process, and an extensive AAV capsid and promoter library.
We became a wholly-owned, independently operated, subsidiary of Bayer AG in late 2020 as a cornerstone of its newly formed Cell &amp; Gene Therapy (CGT) platform. Our global headquarters is in Research Triangle Park, NC. Additionally, we have significant operations in Philadelphia, PA, Columbus, OH, Scotland, France, and Spain.
Our vision: Pioneering science to create transformative molecular medicines.
Our mission: Lead innovative science and drive clinical outcomes to transform people's lives.
Our principles:
Advance innovative science by pushing boundaries.
Bring transformative therapeutics to patients in need.
Provide an environment for employees to reach their fullest potential.
Our values:
Be a Pioneer. We are not afraid of the impossible and to innovate to make gene therapies accessible to those in need.
Cultivate Collaboration. Strive to be the best teammate, actively listen, openly communicate, and embrace diverse points of view.
Embrace Responsibility. We are humbled by the enormity of our mission. We hold a relentless commitment to advance science and clinical outcomes for our patients, families, and caregivers.
Raise the Bar. Continuously drive improvements and efficiencies. Seek and provide constructive feedback. Have a bias for learning and action.
Act with Uncompromising Integrity. Be honest, transparent, and committed to doing what‚Äôs right in every situation. Make clear commitments and follow through.
Responsibilities and Accountabilities:
Act as a key technical lead for AskBio on ELN and scientific applications and others as needed.
Work with scientists to create, mature, and develop ELN standards for data capture, definitions and mapping across laboratories.
Provide application operational support to end users, including troubleshooting, user management and training.
Requirements gathering, creating, and improving workflows, prioritizing system features and capabilities within existing organizational needs.
Manages the configuration of applications to meet daily operational needs.
Plans and manages vendor upgrades, including Change Control where appropriate, to maintain currency of applications.
Collaborate with scientists and understand their data management needs including creation of ELN templates, reports, queries, and visualizations.
Develops procedures and maintains knowledge base information related to respective application configurations to ensure data integrity and support change management.
Designs, implements, and maintains application customizations and 3rd party software connections to meet evolving business needs.
Responsible for access management, and periodic review of access.
Translates business requirements into reporting solutions that support business decisions.
Participates in the development and implementation of procedures to minimize service outages and ensure appropriate communication to the end users.
Training
Provide onboard training for new employees for supported applications as needed.
Provide group training for employees on new applications and features.
About you:
Requirements
BA/BS or equivalent in Computer Science, Information Systems, Business Administration or related field
5+ years‚Äô related experience within the Biopharma sector
Experience implementing and supporting commercial off-the-shelf Laboratory applications.
Specific Skills and Abilities
Familiar with relevant software applications and workflows in the Biopharmaceutical industry a plus.
Self-motivated and organized.
Capable of working independently as well as in a collaborative/group environment
Excellent written and verbal communication skills with the ability to work both independently and in a team-oriented setting.
Ability to multitask and prioritize tasks.
Strong problem solving skills with the ability to identify root causes and solutions.
Sound judgement and an understanding of business processes.
Experience creating dashboards in Power BI or other BI tools and analyzing data a plus.
Experience working in a GxP compliant environment preferred.
Asklepios BioPharmaceutical, Inc. (AskBio) is an Equal Opportunity Employer and does not discriminate against any employee or applicant for employment because of race, color, religion, gender, sexual orientation, gender identity, national origin, age, disability, veteran status or any other protected status prohibited under Federal, State or local laws. All employment decisions are based on valid job‚Äêrelated requirements. If you are a qualified individual with a disability or a disabled veteran and are unable or limited in your ability to use or access our website, you may request a reasonable accommodation to express interest in a specific opening by calling us at (919) 561-6210 or sending us an email at
careers@askbio.com
.
Agencies: Please do not contact any employee at AskBio about this requisition. Any resume submitted by a recruitment agency to any employee at AskBio, through any medium, will be deemed the sole property of AskBio unless the agency was engaged by AskBio Talent Acquisition team to recruit for that position. All agencies must have a prior executed service agreement with AskBio prior to any search engagement. If a candidate who was submitted outside of the AskBio agency process is hired by AskBio, no fee or payment of any kind will be paid to the agency.</t>
  </si>
  <si>
    <t>https://www.indeed.com/rc/clk?jk=86e50007158b0e39&amp;bb=3TjD1Sc6wuHa0j-jukmvPMt9Xh3n7Ln8o-iV-eeBA76HhByN10PyNKlnqrj3muHSCHPYUs9bhOuJjmaLTRd9qFvVbjcQJOKb3DsHCAAbEKg%3D&amp;xkcb=SoAb67M3CDph-3RSa50GbzkdCdPP&amp;fccid=fefd75f5326e1589&amp;vjs=3</t>
  </si>
  <si>
    <t>https://www.indeed.com/rc/clk?jk=20e00a98c29513fe&amp;bb=3TjD1Sc6wuHa0j-jukmvPPLOIRQVohQzComPeVUTnQ5pMUT1sLsk6bnEIJwuVbA5K8sHYFoExKiJO4HHvAm3kc8bqaOb0fTtXP1VyxDDddh0E4FyFnCBPw%3D%3D&amp;xkcb=SoCG67M3CDph-3RSa50FbzkdCdPP&amp;fccid=5acd6ddd5311eb18&amp;vjs=3</t>
  </si>
  <si>
    <t>Grand Circle LLC</t>
  </si>
  <si>
    <t>Boston, MA 02210 
(South Boston area)</t>
  </si>
  <si>
    <t>Job Title: Senior Data Analyst
Company: Grand Circle LLC
Location: Boston, MA
Job Type: Full-time (Hybrid - 3 days in office)
We are seeking a highly skilled and motivated Sr. Data Analyst to contribute to the development of cutting-edge solutions. If you are passionate about pushing the boundaries of technology and solving complex problems, we want to hear from you!
Job Description:
As a Sr. Data Analyst on our Digital Analytics Department at Grand Circle LLC you will play a crucial role in Delivering Consistent insights on key strategies to maximize profitability. You will work closely with our Director of Digital Analytics Marketing partnering with our Brand and Execution teams to provide actionable &amp; measurable data insights across our marketing channels.
Responsibilities:
Conduct in-depth analysis of large and complex datasets to extract valuable customer insights segment performance, behavior, and preferences in the omnichannel landscape.
Develop and implement consistent insight and report out techniques to solve business problems.
Use data visualization and written summary to communicate findings effectively.
Collaborate with cross-functional teams to understand business problems for both Analysis and reporting to support Company initiatives
Present findings and insights to non-technical stakeholders in a clear and understandable manner.
Qualifications:
Bachelor's degree in Computer Science, Statistics, Mathematics or a related field.
Proven experience as a Data Analyst in the Digital marketing space.
Specialized in using advanced analytics tools and languages (e.g., SQL, Python, R).
Specialized with data visualization tools such as Tableau, Power BI, or similar platforms.
Excellent communication skills, complex problem-solving skills and the ability to work in a fast-paced, collaborative environment.</t>
  </si>
  <si>
    <t>QLIK Sense Data Analyst</t>
  </si>
  <si>
    <t>https://www.indeed.com/rc/clk?jk=af6d86f9f760132f&amp;bb=QIjE5HSzYtayfd73in_Y19oBzC45WGp034wn0tyNlrz3X0KJ-9DctmaJzqgvYniUJ5qxDJkfhNzr71nQOptR_rGRQVdp-mLe4Ac9JqjUCNhjGn5yOMvGBQ%3D%3D&amp;xkcb=SoAM67M3CDpwWhRylh0LbzkdCdPP&amp;fccid=19aa0bbdd75afe67&amp;vjs=3</t>
  </si>
  <si>
    <t>Bay State</t>
  </si>
  <si>
    <t>Hybrid remote in Merrifield, VA</t>
  </si>
  <si>
    <t>We have an exciting opportunity for a QLIK Sense Data Analyst to join our team. Our Client is seeking a Data Analyst for an enterprise big data and analytics platform that utilizes emerging technology to ingest data in real-time at extreme volumes and high velocity; Support data mining, data analysis, and data visualization. Telework; 2 days in office, 3 days remote.
Key Responsibilities:
Versatile data analyst - able to support data analysis needs in a software development lifecycle and in a business support capacity to find data insights to solve a business problem
In a software development lifecycle - Provide inputs into data arch design, analyze data outputs to validate data quality and communicate gaps to the development team; Validate SIT and CAT results to ensure product meets acceptance criteria; Support production data validation and investigations;
In a business support role - Triage and investigate user inquiries; query and analyze data to identify business insights; Create data visualizations and PowerPoint decks to communicate insights to client management/leadership; Develop canned data visualizations using Qlik
Required Experience/Skills:
5+ years of experience
Detail oriented with strong analytical and problem solving skills
Data analytics experience
SQL or other structured query languages
Communications skills (both verbal &amp; written) - ability to work and communicate with all levels in team structure
Team player with the ability to prioritize and multi-task, work in a fast-paced environment, and effectively manage time.
Other Requirements:
Candidates must either be US Citizens or Permanent Residents
Candidates must have resided in the United States for the past 5 years
Candidates must not have traveled outside of the United States for a combined total of 6 months or greater in the past 5 years
This position requires successful completion of a background check, drug screen, and a credit check.
Candidates must be local to the job location listed below
Preferred Evperience/Skills:
Data Visualization, Qlik
Experienced with querying and exploring data within a NoSQL data platform (e.g. Hadoop/Hive)
Postal or mailing industry experience
Education: Bachelor's Degree (preferably in Management Information Systems, Business, Information Systems or related field) or equivalent combination of work experience and/or training required
Benefits: Full-time employees are eligible for benefits including time-off benefits, such as vacation time and holiday pay, and insurance and other plan benefits.
Location: Merrifield, VA
About Us:
Bay State Computers, Inc. is a professional services firm and a leading provider of Information Technology (IT) services and products to the U.S. Federal Government and Industry. Bay State brings together experienced IT professionals and the latest state-of-the-art technology tools, practices, and products to support projects and task order requirements for our customers. For more information about Bay State visit our website and connect with us on LinkedIn.
Bay State Computers, Inc. is an Equal Opportunity/Affirmative Action Employer. All qualified candidates will receive consideration for this position regardless of race, color, creed, religion, national origin, age, sex, citizenship, ethnicity, veteran status, marital status, disability, or any other characteristic protected by applicable law.</t>
  </si>
  <si>
    <t>https://www.indeed.com/rc/clk?jk=449241e00313d64a&amp;bb=QIjE5HSzYtayfd73in_Y1wTe20H9CDqc-Inj2oPaNQWCZAf492Z7QLp39HLfvCx-sxPeNEuzO-jcdFA56dZNJ6zUc_BHLaQaz28liRQA4hEyjoH_hj2JoA%3D%3D&amp;xkcb=SoC467M3CDpwWhRylh0KbzkdCdPP&amp;fccid=32979b54d625b106&amp;vjs=3</t>
  </si>
  <si>
    <t>HM Cragg</t>
  </si>
  <si>
    <t>Position Overview:
The Business Analyst is responsible for analyzing and documenting business processes and provide technical support for IFS, the ERP and CRM platforms. The person in this role will collaborate with end-users, troubleshoot issues, and ensure that applications function effectively to meet business needs and requirements.
Reporting Relationship: The Business Analyst reports to the Manager of Data Analysis and Purchasing
Responsibilities/Accountabilities:
Collaborate with stakeholders to understand their business objectives, needs and constraints.
Elicit, document, and manage business objectives regarding system applications.
Provide frontline support for end-users, addressing inquiries, issues, and enhancement requests related to software applications.
Set up custom views, reports and templates for end users when requested.
Responsible for maintaining clean data within the ERP and CRM platforms. This includes working with users to eliminate duplication of accounts within the system.
Responsible for setting user permissions within the systems.
Create and maintain comprehensive documentation for application. configurations, processes, and troubleshooting procedures.
Develop user guides and training materials to facilitate end-user understanding.
Coordinate with IT to conduct testing of new application features, patches, and updates.
Assist IT to troubleshoot and resolve IFS related application problems, ensuring minimal downtime and disruption.
Coordinate with IT to ensure that IFS related applications meet performance, security, and usability standards.
Collaborate with outside Vendors to address and resolve issues.
Work closely with cross-functional teams, including IT support.
Develop and conduct training programs to enhance end-user proficiency in using applications.
Provide ongoing support and training for new features and updates.
Investigate and diagnose application issues.
Responds to end users help requests and funnel them to outside vendors where needed.
Implement solutions to address root causes and prevent recurring problems.
Requirements:
Skills/Knowledge
Project Management - Effective coordination, implementation and change management skills.
Driven - Works with a sense of urgency, has a strong desire to succeed.
Problem Solving - Innovative, analytical, inquisitive; develops creative solutions.
Organization - Attention to detail, thorough, creates efficiency; strong ability to work independently; successful time-management; proven ability to multitask and prioritize in a fast-paced, dynamic environment.
Communication - Proficiency in verbal, written and listening skills.
Interpersonal - Maintains confidentiality, keeps emotions under control, approaches others tactfully, works with honesty, integrity, and ethics.
Innovation - Brings new ideas to the table.
Qualifications
Bachelor's degree in related field or equivalent relevant work experience.
Direct experience in supporting ERP &amp; CRM platforms. Experience with IFS Cloud is a plus.
Proficient in analyzing data and creating reports; experience with Crystal Reports and Power BI preferred.
Proven experience in supporting and maintaining software applications.</t>
  </si>
  <si>
    <t>https://www.indeed.com/rc/clk?jk=fdc00cd5958c0743&amp;bb=QIjE5HSzYtayfd73in_Y10ItjQArgebKlh0lapNc-gSdmBIovv7AUJUuInfIOJgty02dbnl7NSDCjar3YffDjmjxg6J4nZovepxcXILjlRRJeH6epr8VJQ%3D%3D&amp;xkcb=SoAl67M3CDpwWhRylh0JbzkdCdPP&amp;fccid=e348eb1f98e35574&amp;cmp=Brentwood-Industries-Inc.&amp;ti=Data+Analyst&amp;vjs=3</t>
  </si>
  <si>
    <t>Brentwood Industries Inc.</t>
  </si>
  <si>
    <t>Hybrid remote in Reading, PA 19611</t>
  </si>
  <si>
    <t>Data Analyst I ‚Äì Reading, PA
We have an immediate opening for a Data Analyst I at our 621 Brentwood Drive Facility.
The Data Analyst is responsible for developing, maintaining, and optimizing business intelligence solutions in collaboration with IT and Finance. Employee may perform other related duties as required to meet the ongoing needs of the organization.
Essential Job Functions:
To perform this job successfully, an individual must be able to satisfactorily perform each essential duty. Reasonable accommodations may be made to enable individuals with disabilities to perform the essential functions.
o Collect and analyze data to identify trends.
o Design, create and deploy BI tools.
o Collaborate with stakeholders to gather and translate business requirements into technical specifications.
o Ensure data accuracy and integrity.
o Create and maintain documentation for BI tools.
o Monitor and troubleshoot BI tools and systems.
o Continuously improve BI tools and processes on evolving business needs.
Qualifications: The qualifications listed below are representative of the knowledge, skill, and/or ability required.
¬∑ Bachelor‚Äôs degree or certification related to Computer Science, Business Intelligence, or related field.
¬∑ Minimum 4 years of experience in BI development, with a strong portfolio of projects in Power BI and SQL
¬∑ Proven track record in creating and implementing BI solutions and dashboards.
¬∑ Advanced skills in SQL, Power BI, data modeling, and ETL processes.
¬∑ Familiarity with cloud platforms technologies is a plus.
¬∑ Excellent analytical, problem solving, and communication skills.
Brentwood offers professional growth potential, pleasant work environment, and an excellent wage and benefits package including 401K w/employer match. Brentwood Industries, Inc., provides equal employment opportunities to all employees and applicants for employment without regard to race, color, religion, sex, national origin, age, disability, or genetics.
At Brentwood, we have a passion for both our products and our people. Our goal as an employer is to help you excel as an individual and as part of a team by providing you with a satisfying, motivating and stimulating work experience. The varied nature of the environment at Brentwood allows you to work alongside industry professionals on a wide range of projects, contributing your knowledge and strengths to develop innovative, market-driven solutions.
Job Type: Full-time
Benefits:
401(k)
401(k) matching
Dental insurance
Health insurance
Paid time off
Vision insurance
Experience level:
1 year
2 years
3 years
4 years
Schedule:
8 hour shift
Monday to Friday
Application Question(s):
What is your desired salary?
Will you now or in the future require sponsorship for an employment-based visa?
Can you provide proof of your eligibility to work in the United States?
Have you ever been employed by Brentwood before?
Experience:
Power BI: 2 years (Required)
Work Location: Hybrid remote in Reading, PA 19611</t>
  </si>
  <si>
    <t>https://www.indeed.com/rc/clk?jk=bba7c4673cc8206d&amp;bb=QIjE5HSzYtayfd73in_Y1_5_aqOIAryYgx2T-mmZuqqtVft3jmQNwv8mEqqQ8GqJg2it78No729l-Dy450TlNPwOqtX-9j60xW0gJMODYMo%3D&amp;xkcb=SoCR67M3CDpwWhRylh0IbzkdCdPP&amp;fccid=372688670c2370a2&amp;vjs=3</t>
  </si>
  <si>
    <t>HCA Healthcare</t>
  </si>
  <si>
    <t>Nashville, TN 37203</t>
  </si>
  <si>
    <t>Introduction
Last year our HCA Healthcare colleagues invested over 156,000 hours volunteering in our communities. As a(an) Business Analyst II with HCA Healthcare you can be a part of an organization that is devoted to giving back!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Would you like to unlock your potential with a leading healthcare provider dedicated to the growth and development of our colleagues? Join the HCA Healthcare family! We will give you the tools and resources you need to succeed in our organization. We are looking for an enthusiastic Business Analyst II to help us reach our goals. Unlock your potential!
Job Summary and Qualifications
JOB SUMMARY
The foundation of the HealthTrust model is a patient-focused mission, led by experienced clinical leaders and member advisory boards who conduct a rigorous product vetting and approval process. This industry-differentiating process drives all procurement activities and decisions, ensuring that member requirements are addressed and that there will be a strong commitment to on-contract purchasing. HealthTrust Technology Innovation (TI) is a Division of HCA Information Technology Group that is responsible for designing, developing, and deploying products to internal business units within HealthTrust.
A Business Analyst II is responsible for coordinating across all IT functions on behalf of the HealthTrust business stakeholders to assist with ensuring business needs and value are captured, technology road maps are developed to align to needs, and products are delivered as planned. The employee will work closely with the business leaders and the TI Customer Engagement, Architecture and Planning, Quality Assurance and Product Development teams.
The Business Analyst II will demonstrate an understanding of the service lines within the company, the key products and services common to the industry, the business goals and value proposition, and will use this understanding as a basis for gathering customer input and feedback to support achievement of customer value and initiative profitability targets.
The Business Analyst II should demonstrate an understanding of complex ideas, a forward-looking perspective, and be able to contribute to tactical decision-making processes. This role should practice attentive listening, and display empathy towards others' ideas and perspectives. Additionally, the Business Analyst II is accountable for capturing information as it pertains to the customer and communicating it across the organization. The Business Analyst II should perform all duties with a focus on quality of work, attention to detail and a high level of self-management and self-awareness.
GENERAL RESPONSIBILITIES
Leads conversations with business stakeholders to determine true business needs, translate those needs into meaningful requirements, and develop clearly understood action plans to execute on those requirements.
Builds strong relationships with business stakeholders and IT teams based on mutual trust and respect
Assists with leading team and driving delivery to achieve customer value and goals
Accountable for customer satisfaction, conflict resolution, and management of stakeholders‚Äô expectations
Facilitates agreement, engagement, and management of service levels with business leaders
Understands pertinent HealthTrust business practices, data, tools, applications, goals, and vision
Manages the creation, grooming and prioritization of the work backlog
Communicates and collaborates with Product and Program Management as appropriate
Assists with tracking quality metrics and customer satisfaction, providing input on QA plans
Gathers customer input and feedback and distributes to key IT and business leaders
Creates and delivers effective written and verbal presentations to TI Team and business stakeholders
RELEVANT WORK EXPERIENCE
3+ years
EDUCATION
Bachelor‚Äôs Degree Required
OTHER/SPECIAL QUALIFICATIONS
Comfortable working in a demanding environment with ability to quickly adapt to change
Highly self-motivated and directed
Ability to prepare and present effective business documentation and presentations
Experience working with remote and cross-functional teams
Strong written and verbal communication
Exhibits transparent communication style
Strong interpersonal skills and executive presence
Experience with applied Scrum/Agile methodology
HCA Healthcare has been recognized as one of the World's Most Ethical Companies¬Æ by the Ethisphere Institute more than ten times. In recent years, HCA Healthcare spent an estimated $3.7 billion in cost for the delivery of charitable care, uninsured discounts, and other uncompensated expenses.
"There is so much good to do in the world and so many different ways to do it."- Dr. Thomas Frist, Sr.
HCA Healthcare Co-Founder
Be a part of an organization that invests in you! We are reviewing applications for our Business Analyst II opening. Qualified candidates will be contacted for interviews. Submit your application and help us raise the bar in patient care!
We are an equal opportunity employer and value diversity at our company. We do not discriminate on the basis of race, religion, color, national origin, gender, sexual orientation, age, marital status, veteran status, or disability status.</t>
  </si>
  <si>
    <t>Senior Data Analyst II</t>
  </si>
  <si>
    <t>https://www.indeed.com/rc/clk?jk=b6f6958c71dcc62b&amp;bb=QIjE5HSzYtayfd73in_Y136mzH1dh5e8a4JPLhyIUXvKF1Y9Z4Y7sl9dnpnqO6V9iHZs4vUTVdzXy296q0FqeX4cvYtCJA07wRPDjTjA-1s%3D&amp;xkcb=SoAf67M3CDpwWhRylh0PbzkdCdPP&amp;fccid=97bfb79867bd9b23&amp;vjs=3</t>
  </si>
  <si>
    <t>Pacific Life</t>
  </si>
  <si>
    <t>Remote in Columbia, SC 29201</t>
  </si>
  <si>
    <t>Job Description:
Job Summary : Briefly summarize the job‚Äôs prim ary duties and responsibilities and include management/ leadership responsibilities if applicable .
Pacific Life is investing in bright, agile, and diverse talent to‚ÄØcontribute to CIT‚Äôs Digital Employee Experience (DEX) mission . We‚Äôre actively‚ÄØseeking a‚ÄØtalented Sr Data Analyst and Nexthink A utomation Engineer to join our End User Services team. This role‚ÄØcan‚ÄØbe‚ÄØon-site at any of our locations or 100% remote
As‚ÄØa Sr Data Analyst and Nexthink A utomation Engineer you‚Äôll play a key role in Pacific Life‚Äôs growth and long-term success by helping us build a best-in-class digital experience for our end users.
What will you Provide :
R eal-time insight into employee computer experience and computer performance across devices, operating systems, networks, applications and locations
Establish integration with ServiceNow, Snowflake, and PowerBI to produce actionable KPIs and PowerBI metrics reports that measure Help Desk, Deskside, UAM, and Engineering teams‚Äô SLAs
L everage the Nexthink platform to provide the real-time analytics, employee feedback and automated remediation IT needs to continuously improve the digital employee experience for the hybrid onsite and remote workplace
L everage Nexthink‚Äôs rich data and visualizations to allow Pacific Life to quickly move from analysis to action. By applying powerful correlations and analytics to detailed event data, you will leverage Nexthink to help Pacific Life pinpoint the issue, the root cause, who it‚Äôs affecting and how to solve it.
Analyze ServiceNow and Swish.AI ticket data, and Nexthink reporting and other internal and external sources to provide insight to decision-makers regarding a complex computing environment .
Create report and metrics dashboards based on CIT needs and required or available data elements. Including statistical, mathematical, predictive modeling to manage and manipulate complex high volume data from a variety of sources.
Essential Duties and Responsibilities : Briefly describe the essential functions and main responsibilities of the job, beginning with the most important, and ident ify the % of time spent on each.
Mature the Nexthink implementation to perform real-time analytics into the computing environment.
Create analytical content for IT to consume, such as dashboards, alerts and services,
Provide analysis, development, and documentation of improvement opportunities.
Analyze diverse business requirements to be solved with automation on the Nexthink and ServiceNow platform s
Prepare and deliver training sessions and produce training material
Build and maintain connectivity between ServiceNow and Nexthink
S har e Nexthink technical approach es with Help Desk, Desktop Support, Desktop Engineering, Networking Infrastructure and Cloud Shared Services teams to ensure that all designs crafted by the team are aligned to the architecture principles of ServiceNow and should be reusable, reliable, and adaptive
Build strong collaborative relationships with customers by focusing on their needs and developing solutions to meet their requirements
Provide mentorship and guidance to other members of the team where needed
Design custom automation to proactively remediate hardware and software issues
Develop improvement initiatives to increase Pacific Life‚Äôs digital experience scores
Research existing tickets to find automation opportunities via Nexthink
Collaborate with other departments to develop solutions to assist their daily workflow
Partner with Nexthink vendor to manage infrastructure upgrades and module releases
Develop test plans to validate functionality of new features as they are released
Development and engineering of integration with ServiceNOW chatbot and Agent Workflow
Design data offloading process to increase retention of Nexthink data
Manage license utilization , refresh, and renewal processes.
Develop training plans to increase Nexthink awareness and usage
Utilize Collaboration Experience to development call quality improvement initiatives
Engineer web and desktop applications performance and alerting workflow using Application Experience
Build criteria requirements needed to develop Personas for different workforces
Make hardware purchase recommendations based on device utilization and Persona traits.
Minimum Qualifications &amp; Experience : List knowledge, skills, abilities, mental demands and behaviors; i.e. # years of experience, education level preferred, licenses and/or certifications, tolerance for multiple demands, ability to work with others, etc .
Bachelor‚Äôs Degree in Information Systems , Computer Science, Engineering or related field.
7 + years of experience in similar work in large enterprise environment.
In-depth knowledge of Nexthink technology; minimum 1-2 years of Nexthink implementation experience.
Ability to implement and maintain all aspects of Nexthink technology within Pacific Life‚Äôs environment (including but not limited to ServiceNow integration components, investigations, metrics, dashboards, data presentations for upper-level management, and user access management).
Strong Experience with Power and AI tools such as Swish.AI
Ability to analyze data, recognize trends, and react accordingly.
Strong knowledge and e xperience with developing ServiceNow reporting and analytics.
Firm knowledge of Microsoft Active Directory.
Capability to read and write technical documentation.
High motivation for self-development and staying abreast with current technology trends.
Ability to work independently with little oversight.
Ability to support multiple business needs at once and work amongst cross-functional teams.
Base Pay Range:
The base pay range noted represents the company‚Äôs good faith minimum and maximum range for this role at the time of posting. The actual compensation offered to a candidate will be dependent upon several factors, including but not limited to experience, qualifications and geographic location. Also, most employees are eligible for additional incentive pay.
$119,070.00 - $145,530.00
Your Benefits Start Day 1
Your wellbeing is important to Pacific Life, and we‚Äôre committed to providing you with flexible benefits that you can tailor to meet your needs. Whether you are focusing on your physical, financial, emotional, or social wellbeing, we‚Äôve got you covered.
Prioritization of your health and well-being including Medical, Dental, Vision, and Wellbeing Reimbursement Account that can be used on yourself or your eligible dependents
Generous paid time off options including: Paid Time Off, Holiday Schedules, and Financial Planning Time Off
Paid Parental Leave as well as an Adoption Assistance Program
Competitive 401k savings plan with company match and an additional contribution regardless of participation
EEO Statement:
Pacific Life Insurance Company is an Equal Opportunity /Affirmative Action Employer, M/F/D/V. If you are a qualified individual with a disability or a disabled veteran, you have the right to request an accommodation if you are unable or limited in your ability to use or access our career center as a result of your disability. To request an accommodation, contact a Human Resources Representative at Pacific Life Insurance Company.</t>
  </si>
  <si>
    <t>https://www.indeed.com/rc/clk?jk=7afbccd43f4eb55d&amp;bb=QIjE5HSzYtayfd73in_Y150wZONooflQvKoWlEYMzl6F9A9mCl1yfd6Lg-AGPNz-DDwcRN-ELVHs3rkQPHhIk3-ZON3Un6qNysH-MZyCAwbAW5_boVqm7Q%3D%3D&amp;xkcb=SoCr67M3CDpwWhRylh0ObzkdCdPP&amp;fccid=00f9b8b8d45be3fb&amp;cmp=Chesapeake-health-Care&amp;ti=Data+Analyst+Manager&amp;vjs=3</t>
  </si>
  <si>
    <t>https://www.indeed.com/rc/clk?jk=ae18710b21ff4330&amp;bb=QIjE5HSzYtayfd73in_Y1zFKfXdWf2SYBvrBETW9LTOTAD965ynaXwc2EjAKnjTnynWxXRWtAq99Gy-NRyc1M9PsFSMyVnTh2Q_6UxlEhzJExtXSnDYONw%3D%3D&amp;xkcb=SoA267M3CDpwWhRylh0NbzkdCdPP&amp;fccid=58d7b326299ab48b&amp;vjs=3</t>
  </si>
  <si>
    <t>Horizon Bank</t>
  </si>
  <si>
    <t>Michigan City, IN</t>
  </si>
  <si>
    <t>Job Overview
The Corporate Project Management department supports Horizon Bank's advisor-facing data and performance reporting. This is an exciting opportunity for an individual with a passion for data analysis and a keen interest in contributing to the success of a forward-thinking financial institution.
Principal Accountabilities
Support data analytics initiatives with project execution, monitoring, and maintenance activities. Develop reports, visuals, and other data insights to provide the bank with accurate intelligence. Engage in testing activities to enhance the effectiveness of data-related projects and services. Act as a representative for the organization when interacting with internal and external stakeholders, utilizing effective communication channels. Showcase proficiency in data analytics, emphasizing compliance with standards and regulations, with a specific focus on safeguarding data security. Accountable for adherence to all applicable regulations, compliance standards including Bank Secrecy Act (BSA), quality of documentation, as well as timeliness in delivering projects and reports as assigned. Actively protect confidentiality of customer and account information. Demonstrate Horizon Bank‚Äôs commitment to the communities we serve through active involvement in local organizations and events.
Duties
Collaborate with vendors to manage and implement data related projects.
Work with the team to monitor and enhance data analytics offerings and services.
Provide escalated support for data analytics projects internal stakeholders, including training and guidance.
Generate timely and accurate reports ting related to data analytics initiatives.
Troubleshoot technical issues related to data analytics platforms.
Conduct primary testing and communication for all digital releases, including the development and documentation of standard test scripts and training materials.
Support tasks related to managing data communication channels, including development, management, and coordination of data-related content.
Maintain effective communication with management, support teams, and end users.
Stay updated on new data analytics tools s and services.
Ensure adherence to established regulations, policies, Standard Operating Procedures (SOPs), and instructions.
Report suspicious transactions or unusual occurrences to supervisor. Maintain customer confidence and protect bank operations by keeping information private and confidential.
Participate in ongoing skill, compliance, risk management and security training as required for the position and apply knowledge in daily tasks.
Serve as a resource and support for data-related projects and initiatives within the team.
Other duties as assigned.
Qualifications &amp; Skills
Bachelor‚Äôs degree in data science, Statistics, Finance or related field with 2 years preferred years of experience as a Data Analyst, preferably in banking or financial services, or equivalent education, training, and project experience.
Familiarity with banking products, services, and regulatory requirements is a plus.
Adept in data analysis tools such as SQL, Python, or R.
Proficiency with data visualization tools, such as Tableau or Power BI.
Strong analytical, problem-solving, and critical-thinking skills.
Excellent communication and interpersonal skills.
Detail-oriented with a commitment to maintaining data accuracy and integrity.
Ability to work independently and collaboratively in a team environment.
Prior experience with data warehousing and ETL processes is advantageous.
Core Competencies
Analytical Thinking
Time Management
Customer Focus
Written Communication
Problem Solving
Physical Requirements
Reasonable accommodation may be made to enable individuals with disabilities to perform the essential functions in compliance with the Americans with Disabilities Act (ADA)
Physical Demand:
Percentage of Time:
Communicate with customers, advisors and managers regarding banking transactions and issues. Able to exchange accurate information with others. Able to effectively present information and respond to questions from groups of managers, clients, customers, and the general public.
75% - 100%
Able to verify authenticity of financial instruments, forms, documents and signatures. Able to verify identity of customers, vendors and service providers. Able to observe actions of others to ensure safety and security of the branch. Able to grasp, move and sort forms and papers.
75% - 100%
Operate a computer and other office machinery such as calculator, copy machine, printer and telephone.
75% - 100%
Regularly move about the office to access file cabinets, storage drawers and various office equipment
50% - 100%
Able to study, analyze, and interpret general business periodicals, professional journals, technical procedures, or governmental regulations. Able to write reports, business correspondence, and procedure manuals.
50% - 75%
Able to remain in stationary position.
50% - 75%
Occasionally position self to reach heights between floor and 6‚Äô
&lt;25%
Ability to travel occasionally, including overnight stays, within the branch network to oversee and direct projects.
Job Reference: HRN01219</t>
  </si>
  <si>
    <t>https://www.indeed.com/rc/clk?jk=64c74fffb38f362c&amp;bb=QIjE5HSzYtayfd73in_Y11sGppSRc4M0vtVNEbOILMpUhA_auYXrqBg0AnCq-tJLYHbQNc6koZQOqsJoVqJjOSdrepG013XLGf3sDBMUBlnBhpQd3nqTkw%3D%3D&amp;xkcb=SoCC67M3CDpwWhRylh0MbzkdCdPP&amp;fccid=eef212aef20b37c8&amp;vjs=3</t>
  </si>
  <si>
    <t>Empassion</t>
  </si>
  <si>
    <t>Empassion is a Management Services Organization (MSO) focused on improving the quality of care and costs for a highly neglected ‚ÄúAdvanced illness/ end of life‚Äù patient population. Four percent of the Medicare population but 25 percent of its costs. The impact is driven deeper with families who are left with minimal options and decreased time with their loved ones. Empassion is enabling increased access and alignment while delivering superior outcomes for patients, their communities, the healthcare system, families, and society.
What your experience will be like:
The Data &amp; Analytics team is a high-impact, high-visibility team that works cross-functionally with the entire organization. We are creating a robust, flexible, and modern analytics platform that is core to delivering the company‚Äôs technology and service capabilities. The Senior Data Analyst will report directly to the VP of Data &amp; Analytics, a healthcare data practitioner with over a decade of experience in early-stage healthcare startups. They will work alongside a team of experienced Analytics Engineers and Data Analysts to build out and maintain robust data pipelines and analytics solutions to better understand our patient population using a combination of SQL, dbt, and Looker. They will partner closely with our Product-Dev, Ops, and Finance teams to deliver explanatory and actionable insights as we work to improve the care our patients receive.
Why you belong here and how you will grow:
This is an opportunity to support the buildout of Empassion‚Äôs analytics platform and to be part of a passionate, skilled, and committed team working together to realize our shared vision. We pride ourselves on providing accurate, timely, and actionable data to our internal and external users. We hold ourselves to a high standard that respects the impact our data and analytics can have on a patient‚Äôs course of care.
The Data &amp; Analytics team is composed of specialists who can flex across different types of work as needed. The Senior Data Analyst will be designing and building analytics models, reports, and dashboards to enable and empower Empassion and our customers to better understand their patients. We strive to build sustainable data products that our users can operate themselves day-to-day, but are highly responsive when the business has additional data needs and questions.
We are a remote company, fully distributed across the United States. We prioritize our work activities weekly and hold ourselves accountable to deliverables. We use Slack as a team and have regular Zoom touch points. We have full team offsites 2x per year and additional travel as needed (both to improve work productivity and build team trust). We are dedicated to cultivating relationships built for trust and meaningful experiences that promote your growth. We recognize the value of autonomy, flexibility, and ownership while not losing sight of the importance of real-life experiences. We do not accept anything less than respectful, supportive, and growth-oriented teammates.
What you will do
Collaborate with cross-functional teams to understand business requirements and report on data from a variety sources, ensuring data quality, consistency, and accuracy.
Calculate novel metrics from our proprietary application data to understand how patients are moving through care programs and the quality of care they‚Äôre receiving from their providers.
Design, develop, and maintain algorithms and data models, using SQL and dbt.
Use Looker to create visually appealing and informative dashboards and reports to communicate data insights and enable data-driven decision-making by our stakeholders.
Create documentation and training materials for technical and non-technical users of our data products
Work with your fellow data analysts and analytics engineers to co-author a coherent and intuitive data warehouse, providing feedback on approaches, code review, and a sense of shared ownership.
Expect to spend your ‚Äúbuilding time‚Äù roughly evenly split between dbt, LookML, and Looker dashboards / analysis.
What you will bring
4+ years of experience in data analytics or analytics engineering, having delivered actionable insights and compelling visualizations to Operations, Finance, or Clinical teams
2+ years of experience in seed / series A startups
Strong SQL, dbt, and Looker skills
Excellent communication skills with both technical and non-technical audiences (peers, engineers, operations, external customers)
Excitement about working in a fast-moving startup environment
A bias for action and enthusiasm for fast iteration and creative problem solving
A desire to learn more about the operational workflows of our business and the healthcare delivery system as a whole
Nice to have
Familiarity with the basics of healthcare delivery and data sources/standards (Claims, ADT, etc.)
Experience working with Product-Dev teams to thoroughly understand data generated by nascent django or other internally-built applications
Experience with git / github
How work affects my life
Competitive compensation with a simple and clear compensation philosophy
Coworkers who are best-in-class clinicians, operators, and technologists
Opportunities to grow your skill set and a preference for internal promotions
A role where you can finish challenging days knowing you‚Äôre making a difference working on a truly important problem
Remote vs. In person
Though Empassion is a fully remote company, we do have programming and events which require us to be in person, including team and company-wide meetings.
Security
Empassion will never ask for bank information (e.g. account and routing number), social security numbers, passwords, or other sensitive information to be delivered via email. If you receive a scam email or wish to report a security issue involving Empassion, please notify us at: info@empassion.com
EEO
We want you to know: You can be a great candidate even if you don't fit everything we've described above. You can also have important skills we haven't thought of. If that's you, don't hesitate to apply and tell us about yourself (especially in your cover letter- this is where you can really state your case for *why you*). We are committed to fostering diversity in our organization and building an equitable and inclusive environment for people of all backgrounds and experiences. We're taking steps to meet that commitment. We especially encourage members of traditionally underrepresented communities to apply, including women, people of color, LGBTQ people, veterans, and people with disabilities.
We are an Equal Employment Opportunity (‚ÄúEEO‚Äù) Employer. It has been and will continue to be a policy of Empassion not to discriminate on the basis of race, color, creed, religion, gender, gender identity, pregnancy, marital status, partnership status, domestic violence victim status, sexual orientation, age, national origin, alienage or citizenship status, veteran or military status, disability, medical condition, genetic information, caregiver status, unemployment status or any other characteristic prohibited by federal, state and/or local laws. This policy applies to all aspects of employment, including hiring, promotion, demotion, compensation, training, working conditions, transfer, job assignment, benefits, layoff, and termination.</t>
  </si>
  <si>
    <t>https://www.indeed.com/rc/clk?jk=1404acc46e567668&amp;bb=QIjE5HSzYtayfd73in_Y10bdNAYjDx4SNZaCL2jR8oRm4iNf854eSiGcNoOSnOZuWHJSzoUZB0HkT69Qh3-OkeDSTAxpZs4y1F5iW7yVSW4H98og5yKX5A%3D%3D&amp;xkcb=SoBr67M3CDpwWhRylh0DbzkdCdPP&amp;fccid=90254a284b76d131&amp;vjs=3</t>
  </si>
  <si>
    <t>IPRO</t>
  </si>
  <si>
    <t>Lake Success, NY 11020</t>
  </si>
  <si>
    <t>As the Senior Data Analyst, you will perform complex analyses using advanced technical knowledge as well as interpret and provide written summaries of analysis output. You will also be responsible for the identification and response to efficiency-promoting opportunities within the department. Duties include but are not limited to:
Translate data analysis requests into solutions by data wrangling, data analyst and visualization tools.
Design analytics (reports, dashboard, models) to respond to complex requests. Develops quantitative approach (drawing on a range of methodologies) to address client needs.
Develops strong understanding of data sources and works with IPRO and client data management staff to ensure complete, accurate, and timely data.
Contributes regularly to improving data and analytics sophistication and efficiency within the department and across the IPRO enterprise.
Creates documentation (such as code detail, report specifications, narrative backup, and metadata) for all output.
Troubleshoot any data or performance issues with data sources and workbooks.
Serve as resident expert on technologies.
QUALIFICATIONS:
Ability to solve complex business problems and opportunities through the design and development of efficient, high-quality, and customer-centric analytic solutions.
Ability to work independently and as a member of a team.
Excellent communication skills, both written and oral.
Proficiency in MS Excel, MS PowerPoint, and MS Word.
Proficiency with MS Access, Tableau, Matillion.
EDUCATION &amp; EXPERIENCE:
Bachelor's degree and two (2) years of related experience OR Master‚Äôs degree and one (1) year of related experience.
The salary range and/or hourly rate listed is a good faith determination of potential base compensation that may be offered to a successful applicant for this position at the time of this job advertisement and may be modified in the future. The annualized salary range for this position is $75,000.00 ‚Äì $85,000.00. Actual salary range and/or hourly rate depends on a variety of factors including experience, education, credentials, location, and budget.
The salary range and/or hourly rate listed does not include other forms of compensation or benefits.
IPRO is an Affirmative Action/Equal Opportunity Employer. All qualified applicants will receive consideration for employment without regard to race, color, religion, sex, sexual orientation, gender identity, national origin, disability or protected veteran status.</t>
  </si>
  <si>
    <t>Associate Product Analyst - Data &amp; Analytics</t>
  </si>
  <si>
    <t>https://www.indeed.com/rc/clk?jk=9705bbbc8ebccb7b&amp;bb=QIjE5HSzYtayfd73in_Y1874JuH1ceN9z7l_RAuzgpMwAtuq7a8lBKaamyISCzAoOEn04SIylifS0Ocw2dK4TMlFQAeEq8njsmf68ipxdVl4XUcq132YkA%3D%3D&amp;xkcb=SoDf67M3CDpwWhRylh0CbzkdCdPP&amp;fccid=8e8d127f306f9b2c&amp;vjs=3</t>
  </si>
  <si>
    <t>Casey's</t>
  </si>
  <si>
    <t>Hybrid remote in Ankeny, IA 50021</t>
  </si>
  <si>
    <t>The Product Analyst is an entry-level position within the product management field, collaborating closely with Product Owners and Product Managers. They play a vital role in gathering and prioritizing requirements, facilitating communication with the development team, and ensuring that the product aligns with customer needs and business objectives.
This position is within our Data &amp; Analytics team with a primary focus on the Data Marketplace, working with data engineering to build products that serve as the foundation for decision making at Casey's.
Key Responsibilities:
Create user stories and refine the product backlog to effectively capture requirements.
Engage in informal meetings with engineers to provide clarification on user stories.
Attend meetings and diligently take notes, updating documentation to track decisions and progress.
Monitor the development process and provide support to the team as needed.
Actively participate in sprint planning meetings to gain a comprehensive understanding of upcoming work and priorities.
#LI-CW1#LI-Hybrid
Requirements:
Bachelor's degree in Business, Information Technology, or related field, or equivalent work experience is required.
Detail oriented and organized with the ability to manage multiple complex tasks simultaneously.
Strong interpersonal skills and ability to work collaboratively with a wide range of people.
Well-developed organizational, analytical, and problem-solving skills.
Ability to present complex information in a clear and concise manner to a variety of audiences.
Ability to effectively review and identify circumstances and evidence of a problem and apply sound troubleshooting practices to diagnose the root cause of the problem.
Comfortable and effective working within an agile scrum development framework.
Advanced knowledge of Microsoft Office Suite (Word, Excel, PowerPoint)
This role does not allow for 100% remote work. Qualified candidates will need to live within a daily commutable distance of Casey's Store Support Center in Ankeny IA and be willing to work in a hybrid work environment consisting of 3 days per week onsite.
What you can expect when you join the Casey‚Äôs Team:
A flexible hybrid work model that allows you to strike the perfect balance between working from the office and the comfort of your home. Enjoy the freedom to choose when and where you work, creating an environment that maximizes your productivity and overall happiness.
A transformative culture putting service first and taking pride in caring for our guests, our communities, and each other.
Opportunities to use cutting edge technologies and enterprise-wide collaboration to enable our strategy and drive world class service.
We‚Äôre here for families! Great benefits including choices in medical plans, dental, vision, life insurance, employee stock purchase program, charitable giving programs, parental leave AND an onsite Child Development Center
Competitive pay, 401k company match up to 6%, vacation &amp; sick time, paid holidays, volunteer time, and an onsite cafeteria
Dress for your day dress code, jeans are welcomed!
The opportunity to work for a big company that has not lost our small company feel. Our senior leadership team is engaged, involved and accessible!
What are you waiting for? Come be a part of a company that is growing, transforming and is here for good!</t>
  </si>
  <si>
    <t>https://www.indeed.com/rc/clk?jk=02b5a6a98a7f2502&amp;bb=QIjE5HSzYtayfd73in_Y1yHdEQODDpm3QGyh8QfS6gLDWBuwtJ0mdYYEFmt0Z1LrFrp2T8Au_vZrUK2xofK912VocpvjzOh9Ro2Uivy-DsvYLkj4b70yJw%3D%3D&amp;xkcb=SoBC67M3CDpwWhRylh0BbzkdCdPP&amp;fccid=6a09b1333daa01a1&amp;vjs=3</t>
  </si>
  <si>
    <t>EisnerAmper Gulf Coast</t>
  </si>
  <si>
    <t>Metairie, LA</t>
  </si>
  <si>
    <t>EisnerAmper is one of the largest accounting, tax, and business advisory firms, with nearly 4,000 employees and more than 350 partners across the world. We combine responsiveness with a long-range perspective; to help clients meet the pressing issues they face today, and position them for success tomorrow.
Our clients are enterprises as diverse as sophisticated financial institutions and start-ups, global public firms and middle-market companies, as well as high net worth individuals, family offices, not-for-profit organizations, and entrepreneurial ventures across a variety of industries. We are also engaged by the attorneys, financial professionals, bankers and investors who serve these clients.
Our reach extends globally, with offices in the United Kingdom, Israel, India, the Cayman Islands, Singapore, and Ireland.
The Data Analyst is responsible for collecting and analyzing data to transform it into information that the Advisory Service Line can use to assess performance, identify opportunities and support growth.
Qualifications:
Bachelor‚Äôs degree in Business, Computer Science, Information Systems and Decision Sciences, Math, Statistics or a related field is required.
Four+ years of relevant experience may be substituted for education requirement.
Prior experience in data analysis, research, compilation and/or reporting.
Working knowledge of technology to find and interpret data, organize databases, and keep track of data sets.
Knowledge of statistics and analyzing data sets; running queries, report writing, and presenting findings; and record keeping, including security procedures for handling, protecting, and distributing confidential data.
Skill in the use of a computer and applicable software, in conducting data searches, in evaluating and translating large amounts of data, and in critical thinking.
Ability to compile, review, and analyze data; to prepare reports; to maintain accuracy and attention to detail; and to communicate effectively.
Strong problem solving and organizational skills.
Must be able to effectively manage multiple projects, meet deadlines, and adjust priorities appropriately in an evolving work environment with shifting time frames.
Must be able to work in a dynamic, fast-paced, innovative, and continuously changing environment.
Must have excellent communication skills in business and technical environments.
Responsibilities:
Collects, queries, and analyzes data from various sources using statistical tools, applications, methods and techniques.
Streamline data collection methods to create automated reports.
Maintains databases and data systems by addressing errors and monitoring performance.
Interprets data analysis results to identify trends and patterns as they related to the service line and for interpretation and business decisions.
Consults with internal customers to identify data analysis needs.
Prepares reports for service line leadership and internal teams stating trends, patterns and predictions using relevant data.
Use graphs, infographics, and other methods to visualize data in a way that is easy to understand.
Establish Key Performance Indicators to measure the effectiveness of business decisions.
Create presentations and reports based on recommendations and findings.
Identifies opportunities and recommends methods to improve service, work processes and financial performance (e.g., procedure optimization).
Assists in the implementation of quality improvement initiatives.
Assists colleagues in the completion of tasks and assignments to ensure continuity of service. Actively supports teamwork throughout the organization.
Performs other services as assigned.
Other Duties:
Provides courteous and prompt service to all internal and external parties. Prioritizes and addresses requests and assignments in a professional and cooperative manner.
Identifies opportunities and recommends methods to improve service, and work processes. Assists in the implementation of quality improvement initiatives.
May assist co-workers in the completion of tasks and assignments to ensure continuity of service and demonstrating team work skills. Actively supports teamwork throughout the organization.
Perform other services as assigned.
Other Considerations:
May periodically travel and work from different company locations.
May be required to work overtime, and/or on weekends as needed.
Must arrive at EisnerAmper offices or client locations in a timely manner and be ready to perform job responsibilities.
Work Environment: Work environment characteristics described here are representative of those that must be met by an employee to perform the essential functions of this job successfully with or without reasonable accommodations. The work environment is considered to be that of a typical business/office operation. The noise level in the work environment is usually moderate.
BENEFITS:
Medical, dental, vision, life, and disability insurance
401(k) Retirement Plan
Flexible Spending &amp; Health Savings Account
Paid holidays, vacation, and sick time
Employee assistance program and other firm benefits.
Join our team of professionals and take a firm step forward in your career. With an established mentor program and defined career paths for a range of specialties and skill sets, EisnerAmper is a place where professionals of all experience levels thrive. Our Lifelong Learning program, combined with technical training opportunities for staff, ensure that this is a place where our employees can grow ‚Äî and with a rich office culture and a strong commitment to work/life balance, EisnerAmper is a place where you'll be happy to do so. To be considered for employment, visit www.careers.eisneramper.com, complete an employment application and Explore Your Next Opportunity with EisnerAmper.
EisnerAmper is an equal opportunity employer. Qualified applicants will receive consideration for employment without regard to race, color, religion, sex, sexual orientation, gender identity, national origin, disability or protected veteran status.</t>
  </si>
  <si>
    <t>https://www.indeed.com/rc/clk?jk=542b5934872e0ae9&amp;bb=QIjE5HSzYtayfd73in_Y12jQo3lBqeFIhxDv31AH2qwJoc2kB_SJjyHJz3bvqwSmB4iw6V1_b39m8YhaNH2DL-JLXnZsx0ZUdAfZwsPBRmN3SSN4J7btGg%3D%3D&amp;xkcb=SoD267M3CDpwWhRylh0AbzkdCdPP&amp;fccid=3a3b33defccefafe&amp;cmp=Verity-Transcend&amp;ti=Data+Analyst&amp;vjs=3</t>
  </si>
  <si>
    <t>Verity Solutions Group</t>
  </si>
  <si>
    <t>Ridgefield Park, NJ 07660</t>
  </si>
  <si>
    <t>Role: Data Analyst
Duration: 6 Months
Location: 85 Challenger Rd., Ridgefield Park, NJ
Responsibilities:
Attend, contribute and follow up on weekly SCM meetings
Prepare data and presentations for weekly executive level presentations
Tracks and reports:
Customer share of market (TAM
Distributes the roadmaps / deal sheets from PM to BBY and Target
Completes both customers‚Äô deal sheets for entry into their pricing systems
Follows up that information is received and updated to prevent errors
Summarize and send to sales for analysis and reporting
Creates rolling marketing calendar for all national accounts
Takes inputs from IM, PM, and Sales teams to update to create visibility and long-term planning of marketing vehicles and sales events
Customer sites online: Review product listings
Bi-weekly-Follow up on listing suppression, EOL items
Weekly review of SDF listings on BBY.com
If OOS or missing, follows up with appropriate team for resolution
Product launches: Executes new sku set up and SDU process
Works directly with customer sku set up team and fills in the forms to execute new models at the customer
Post audits the PDPs and sku information from customer for accuracy
Submits SDUs to insure correct system pricing upon receipt of launch PO
Vendor portal management
Document updates and submission (ie ISTA, missing images, etc): Triage resolution of catalog issues‚Äîmissing / incorrect images
Amazon B2B SPA / Deal Reg Process Management
Daily Sales Trend Tracking: Aggregates all accounts current week sales trends into a master report to share with leadership on daily basis
Competitive MI Tracking: Collects and analyzes competitive pricing &amp; relevant product launches and provides recommendations to PM &amp; sales
Buffer Management: Analyzes future account level sell-in and sell-out by model to provide recommendations to PM add/remove supply buffer
Required Skills:
Strong analytical and computer skills (including high proficiency in MS Excel and PPT)
Able to build, maintain and distribute reports with concise insights and follow up actions / owners / deadlines
Job Type: Contract
Salary: $30.00 - $45.00 per hour
Expected hours: 40 per week
Experience level:
5 years
6 years
7 years
8 years
Schedule:
8 hour shift
Monday to Friday
Application Question(s):
How many years of experience using MS EXCEL
How many years of experience using MS PPOWERPOINT
Must be willing to work onsite at Ridgefield Park, NJ
Must be willing to work on W2
Experience:
Sales reporting: 1 year (Required)
Work Location: In person</t>
  </si>
  <si>
    <t>https://www.indeed.com/rc/clk?jk=789347460d3ca5d4&amp;bb=QIjE5HSzYtayfd73in_Y19O02fFK_XiMHLvKOwuYEM_cTyHe9hVLvAHqm_h91leRca14DVie2Chj_ksHgPNaakhfPv4tWEAhwrsql0u6Zx6BbgJKEr5CjA%3D%3D&amp;xkcb=SoB467M3CDpwWhRylh0HbzkdCdPP&amp;fccid=fada5ff08943d764&amp;vjs=3</t>
  </si>
  <si>
    <t>Analytic Vizion</t>
  </si>
  <si>
    <t>Atlanta, GA</t>
  </si>
  <si>
    <t>At Analytic Vizion, we enable success for our clients through Data Engineering, Data Science, and Data Visualization. We are looking for an Analyst with an interest in data analytics on their way toward technical subject matter expertise.
Our consultants bring our vision to life of ‚Äúequipping and inspiring the next generation of data and technology leaders‚Äù, add to our thriving culture, and embrace the values of Analytic Vizion. While not initially a leadership role, we seek a candidate who desires to grow over a multi-year journey of professional development (leadership, business, and technology) into a leader worth following, with the ultimate goal of launching them back into the marketplace as a next generation leader.
A day in a life for an Analyst
Build authentic relationships, partnering with our clients to assess their needs through conversations to understand organizational and business goals.
Collaborate with clients and team members to determine data needs and potential solutions based on best practices and contextual understanding of the people, systems, and technology in the organization.
Design and develop pieces of a data solution, beginning with the end in mind, to support analytic insights that lead to data driven decision making.
Ensure data validation through the analytical process, capturing business logic through technical calculations and thoughtful data structures that balance insights and performance.
Bring a depth of technical experience with a desire to grow into a leader worth following in the space of data and technology.
Challenge yourself and be challenged (and supported) to grow into a servant leader through a multi-year development process.
Requirements for the role:
2+ years of professional working experience with 1+ year being in data analytics (data engineering, data visualization, data science)
1+ years experience leveraging data (ideally from cloud databases) and preparing it for analysis ‚Äì could be with SQL, Alteryx, Tableau Prep, DBT, Python, etc.
1+ year experience consulting
Translates business needs from stakeholders into visual layouts / interactive visualizations that lead to insights
Self-starter with the ability to manage multiple priorities and deadlines and thrive in a fast-paced environment
What will put you ahead:
Certified or are willing to take certifications in Tableau and/or Alteryx, or other modern data technologies
1+ years with at least one of these preferred technologies: AWS, Azure, GCP, DBT, Snowflake, Fivetran, Alteryx, Tableau, Tableau Prep, Power BI
1+ years experience designing mockups based on client requirements ‚Äì could be with Figma, Miro, Mural, PowerPoint, Adobe Suite, etc.
What does Hybrid mean at Analytic Vizion?
In order to support our thriving culture, Analytic Vizion gets together once every three or four weeks in person in Atlanta.
For those that are not within driving distance of Atlanta, we invite you to travel for each of our four quarterly celebrations, our annual trip (a weekend in the summer or fall to an awesome destination), and our "Thanks Giving" holiday celebration in November.
Additionally, we balance the needs of our clients for hosting our consultants on site with the desires of our consultants. Where desired and where possible, we will continue to work remotely with our clients.
At this time we are currently not screening applicants from California, Oregon, Washington, New York, Massachusetts, Alaska, Illinois and Hawaii.
Analytic Vizion is an equal opportunity employer including disability/veteran
Click to view larger image
Click to view larger image
Click to view larger image</t>
  </si>
  <si>
    <t>Platform Data Analyst</t>
  </si>
  <si>
    <t>https://www.indeed.com/rc/clk?jk=b7f1d09ed26e0fbb&amp;bb=QIjE5HSzYtayfd73in_Y12PIOq4_zngS0hGubFBN6ZemaL7Ql2Vzzy-LAa0DRWsnfmoVWAcNHRl_vfD9ty8J8tK01bUgTgGWZPFW4Z33nuqjx5e4R6NK_A%3D%3D&amp;xkcb=SoDM67M3CDpwWhRylh0GbzkdCdPP&amp;fccid=9a4203cb5eab1466&amp;vjs=3</t>
  </si>
  <si>
    <t>Reveleer</t>
  </si>
  <si>
    <t>Platform Data Analyst
Reveleer is a healthcare data and analytics company that uses Artificial Intelligence to give health plans across all business lines greater control over their Quality Improvement, Risk Adjustment, and Member Management programs. With one transformative solution, the Reveleer platform enables plans to independently execute and manage every aspect of enrollment, provider outreach and data retrieval, coding, abstraction, reporting, and submissions. Leveraging proprietary technology, robust data sets, and subject matter expertise, Reveleer provides complete record retrieval and review services so health plans can confidently plan and execute risk, quality, and member management programs to deliver more value and improved outcomes.
Join Reveleer in shaping the future of healthcare with AI! This is a groundbreaking opportunity for an experienced Platform Data Analyst (3-5 years) to contribute to and drive the success of our transformative AI platform by delivering robust reporting and analytics solutions to internal stakeholders and enterprise customers. You'll have the chance to work on cutting-edge technology, make a real impact on patient care, and be part of a high-performing, collaborative team.
If you're:
An experienced data analyst with a proven track record of successful delivery of reporting and analytics solutions
Passionate about agile data analysis and product development
Skilled in user research and translating customer data needs into actionable insights
Strong communicator with a talent for collaborating across teams (engineering, design, marketing)
A champion of providing impactful reporting and analytics solutions to meet user and business needs
Then you'll thrive in this role!
Here's what you'll do:
Implement the data analysis vision and roadmap for reporting and analytics solutions: Collaborate with stakeholders to define success metrics, prioritize features, and drive iterative development of reporting and analytics capabilities.
Contribute to the delivery of impactful reporting and analytics solutions: Be the key contributor in translating data analysis vision into execution, guiding the process through every stage of the analysis and reporting cycle.
Deeply understand data patterns and user behaviors: Conduct data research, analyze patterns, and translate insights into actionable product decisions.
Partner with engineers and designers: Collaborate closely with technical teams to ensure reporting and analytics specifications are clear, feasible, and aligned with user needs.
Communicate effectively across the organization: Keep stakeholders informed, build consensus, and advocate for your data analysis initiatives with passion and clarity.
Bonus points if you:
Have experience in the healthcare or AI space.
Understand Agile methodologies and thrive in fast-paced environments.
Possess coding skills or a strong technical understanding.
Are a data-driven decision maker with a knack for problem-solving.
Ready to make a difference in healthcare with AI? We're excited to hear from you!
SALARY RANGE: $75,000 - $90,000 / annually
Our compensation reflects the cost of labor across several US geographic markets. Pay is based on several factors including market location and may vary depending on job-related knowledge, skills, and experience.
Reveleer E-Verifies all new hires.
Reveleer is an equal opportunity employer. We do not discriminate on the basis of race, religion, color, national origin, gender, gender identity, sexual orientation, age, marital status, veteran status, disability status or genetic information, in compliance with applicable federal, state and local law.
Join us and make a real difference in healthcare. Our squads are ready to be unleashed, and we're seeking the visionary leader to guide them.</t>
  </si>
  <si>
    <t>https://www.indeed.com/rc/clk?jk=686b4b9c6b70085d&amp;bb=QIjE5HSzYtayfd73in_Y17O2LEhHY7rBtcRpqp4aJmivicnIDhTJMp9xotdUsZZhdJ5jgdmcmB_6uhaLHu4VglTI0leS4OttDnw3p6n_Ayh6TLhajTsofw%3D%3D&amp;xkcb=SoBR67M3CDpwWhRylh0FbzkdCdPP&amp;fccid=21830ad722e285b3&amp;vjs=3</t>
  </si>
  <si>
    <t>FreedomCare</t>
  </si>
  <si>
    <t>Started in 2016, FreedomCare is a Healthcare company that is innovating and revolutionizing the way home care is delivered. We bring dignity and support to patients needing care in their homes and to the caregivers who care for them. We're the largest consumer-directed home care agency in NY State, and are continually expanding our areas of focus including operations in other states and tech-based innovations.
We pride ourselves on our values which drive the level of care that we deliver to our patients:
Here For You (An attitude of service, empathy, and availability)
Own It (Drive and ownership)
Do the Right Thing (High integrity)
Be Positive (Great attitude and a can-do positive approach to challenges)
Join our team and make a positive impact on the lives of others! We are looking for a Data Analyst for our Technology team that will work cross-functionally with our Marketing Team.
This position is fully remote at this time with potential travel for collaboration/meetings into our main office in Lake Success, NY or the FreedomCare hub closest to you.
Department &amp; Position Overview:
As a Data Analyst for FreedomCare, you will be at the forefront of driving actionable insight through data. You will collaborate cross-functionally with teams across the company to service business needs as well as help guide the strategy and direction of the business.
Every Day You Will:
Create reports and visualizations to guide our business
Acquire data from primary and secondary data sources via APIs, web hooks, etc.
Develop, analyze and interpret trends/patterns in data
Locate and define new process improvement opportunities
Work with senior leadership to prioritize business and information needs
Filter and "clean" data by reviewing reports and performance indicators to locate and correct code problems
Ideal Candidate Will Possess:
2+ years of relevant experience in data analytics, business intelligence, data science or a related field
Proficient in SQL (MS SQL, PostgreSQL, mySQL, etc.)
Proficient with Tableau, Power BI or any other visualization tool
At least 1 year of scripting experience with programming languages such as Python, Java, PHP, etc.
Experience designing KPIs.
Great communication skills
Nice-to-Haves:
BS or MS in Mathematics, Statistics, Computer Science or related field
Experience with Salesforce
Experience with marketing platforms like GA, FB Ads and Marketo
Statistical modeling. (linear regression, ML/AI etc.)
Why work at FreedomCare?
We are here for you and committed to providing a best-in-class employee experience. We offer competitive compensation, medical benefits, retirement plans, wellness programs, fun company events and ongoing learning opportunities to grow your career.
This is a place where your voice matters, where we build great relationships, and your work has meaning and a tangible positive impact on others!
At FreedomCare, we celebrate diversity and are committed to creating an inclusive environment for all employees. We are an Equal Opportunity Employer and do not discriminate based upon race, religion, color, national origin, ancestry, age, sex (including pregnancy, childbirth, or related medical conditions), sexual orientation, gender identity or expression, status as a protected veteran, status as an individual with a disability, citizenship or immigration status, or other applicable legally protected characteristics.
#INDLV
At FreedomCare, base pay is one part of our total compensation package and is determined within a range. This provides our employees with the opportunity to professionally grow and develop within a role. The base pay range for this role is between $85,000 and $100,000 per year at the commencement of your first year of employment. Compensation decisions are dependent upon a variety of factors which may include, but are not limited to: skill set, years of relevant experience, education, location, and licensure/certifications.
Salary Range
$85,000‚Äî$100,000 USD</t>
  </si>
  <si>
    <t>MIIC Data Quality Analyst</t>
  </si>
  <si>
    <t>https://www.indeed.com/rc/clk?jk=b9a907325ac1a1ce&amp;bb=D-XY9w03oG1LCFQ8tsWnGHMgukxhaWKrf4QPo79VuOxokJgMy4v9JY2xODAvdCPL4aQjyZMaLw7v4FQA-5UFaq-o0rnuIxLPy5TRL0nCO-qgsYApRDMHDQ%3D%3D&amp;xkcb=SoCX67M3CDqfJ8wiIp0LbzkdCdPP&amp;fccid=0e58e9682e5d206a&amp;vjs=3</t>
  </si>
  <si>
    <t>State of Minnesota</t>
  </si>
  <si>
    <t>Saint Paul, MN 55101 
(Downtown area)</t>
  </si>
  <si>
    <t>Job Details
Working Title: MIIC Data Quality Analyst
Job Class: Research Analyst
Agency: Health Department
Who May Apply: Open to all bidders of MDH and all qualified job seekers simultaneously. Bidders will be accepted through 04/03/2024.
Date Posted: 03/28/2024
Closing Date: 04/03/2024
Hiring Agency/Seniority Unit: Health Department / Health-MAPE
Division/Unit: Health Protection / MIIC Ops Data and Tech Sup
Work Shift/Work Hours: Day Shift
Days of Work: Monday - Friday
Travel Required: No
Salary Range: $22.61 - $32.71 / hourly; $47,209 - $68,298 / annually
Classified Status: Unclassified
Bargaining Unit/Union: 214 - MN Assoc of Professional Empl/MAPE
End Date: June 30, 2025
FLSA Status: Nonexempt
Telework Eligible: Yes
Designated in Connect 700 Program for Applicants with Disabilities: No
Make a difference in the lives of Minnesotans.
The work you‚Äôll do is more than just a job. Join the talented, engaged and inclusive workforce dedicated to creating a better Minnesota.
Job Summary
The Minnesota Immunization Information Connection (MIIC) is looking to fill a full-time position of MIIC Data Quality Analyst position. This position will focus on data quality monitoring and improvement, including monitoring of providers who just completed onboarding. They will also assist with other data exchange tasks such as troubleshooting provider interfaces and communicating issues and changes with partner groups. This position will work closely with other MIIC Operations Unit Staff, and with MN IT staff. The incumbent will also work with outside partners such as health care providers and relevant public health non-profit agencies.
This position is located in St. Paul, MN with the eligibility for a mixture of in office and telework.
This position is temporary and may be ended or extended at any time, based on the program‚Äôs needs. The current anticipated end date is June 30, 2025.
Qualifications
Minimum Qualifications
The following minimum qualifications must be clearly demonstrated on the applicant‚Äôs resume/application to be considered for the position.
One (1) year of experience providing support in a health-related data management and/or analysis system that demonstrates the following:
Analyzing data
Identifying problems and suggesting solutions
Translating data into meaningful reports for customers
Minimum qualifications to be assessed at the time of interview:
Ability to communicate effectively with both business and technical personnel
Excellent verbal and written communication skills
Ability to organize and synthesize material from diverse sources into plans and reports
Prioritizing and coordinating many tasks which must be accomplished simultaneously
Preferred Qualifications
Ability to organize, develop, and accomplish short- and long-range goals and objectives.
Skills in assessing problems, their causes, and their consequences.
Ability to effectively communicate the capabilities and limitations of information technologies.
Additional Requirements
The candidate selected for this position will be required to successfully pass a criminal background check and employment reference check.
Application Details
How to Apply
Select ‚ÄúApply for Job‚Äù at the top of this page. If you have questions about applying for jobs, contact the job information line at 651-259-3637 or email careers@state.mn.us. For additional information about the application process, go to http://www.mn.gov/careers.
If you have questions about the position, contact Katelyn Rigdon at katelyn.rigdon@state.mn.us or 651-539-3036.
To receive consideration as a Connect 700 Program applicant, apply online, email the Job ID#, the Working Title and your valid Proof of Eligibility Certificate by the closing date to Katelyn Rigdon at katelyn.rigdon@state.mn.us.
About Health Department
Come work for one of the best public health systems in the nation and you will contribute to our mission to protect, maintain and improve the health of all Minnesotans. We are working hard to achieve our vision for health equity in Minnesota, where all communities are thriving and all people have what they need to be healthy.
Why Work for Us
Diverse Workforce
We are committed to continually developing a workforce that reflects the diversity of our state and the populations we serve. The varied experiences and perspectives of employees strengthen the work we do together and our ability to best serve the people of Minnesota.
A recent engagement survey of State of Minnesota employees found:
95% of employees understand how their work helps achieve their agency‚Äôs mission
91% of employees feel trusted to do their jobs
88% of employees feel equipped to look at situations from other cultural perspectives when doing their job
87% of employees report flexibility in their work schedule
Comprehensive Benefits
Our benefits aim to balance four key elements that make life and work meaningful: health and wellness, financial well-being, professional development, and work/life harmony. As an employee, your benefits may include:
Public pension plan
Training and professional development
Paid vacation and sick leave
12 paid holidays each year
Paid parental leave
Low-cost medical and dental coverage
Prescription drug coverage
Vision coverage
Wellness programs and resources
Employer paid life insurance
Short-term and long-term disability
Health care spending and savings accounts
Dependent care spending account
Tax-deferred compensation
Employee Assistance Program (EAP)
Federal Public Service Student Loan Forgiveness Program
Programs, resources and benefits eligibility varies based on type of employment, agency, funding availability, union/collective bargaining agreement, location, and length of service with the State of Minnesota.
AN EQUAL OPPORTUNITY EMPLOYER
Minnesota state agencies are equal opportunity, affirmative action, and veteran-friendly employers. The State of Minnesota recognizes that a diverse workforce is essential and strongly encourages qualified women, minorities, individuals with disabilities, and veterans to apply.
We will make reasonable accommodations to all qualified applicants with disabilities. If you are an individual with a disability who needs assistance or cannot access the online job application system, please contact the job information line at 651-259-3637 or email careers@state.mn.us and indicate what assistance is needed.</t>
  </si>
  <si>
    <t>Data Analyst Associate</t>
  </si>
  <si>
    <t>https://www.indeed.com/rc/clk?jk=3e291e1112876a2d&amp;bb=D-XY9w03oG1LCFQ8tsWnGJpw_XinCS1R3ef3aKJ8WwgpoPpqGEay976cRXEv_xtpmr2vNZ44qaj2vEbvXrN6OdYODKwjGuxqe50A8PyZlu4K1w8OxqYu1A%3D%3D&amp;xkcb=SoAj67M3CDqfJ8wiIp0KbzkdCdPP&amp;fccid=576945e0d2880e5c&amp;vjs=3</t>
  </si>
  <si>
    <t>Arbor Realty</t>
  </si>
  <si>
    <t>Uniondale, NY</t>
  </si>
  <si>
    <t>Job Purpose
Arbor is seeking a detail-oriented data enthusiast to join our Business Analysis team. As a key contributor, the individual will be responsible for the data analysis, design, and development of vital reports that support Arbor‚Äôs corporate strategy.
Essential Job Functions (Duties/Responsibilities)
The data analyst will have the following duties and responsibilities, including but not limited to:
Design, develop, and support innovative reporting solutions in alignment with Arbor‚Äôs technology roadmap and corporate objectives.
Translate business requirements into deliverable and consumable reports.
Develop and maintain relationships with Arbor business and technology stakeholders.
Qualifications
Education: Bachelor of Business Administration or related discipline and/or professional experience.
Experience: 2-3 years of experience in complex data analysis, and report development.
Knowledge/Skills/Abilities:
No programming experience required.
In-depth knowledge of SQL that is demonstrable through real-world report development.
Collect, analyze, and interpret data from various sources to provide insights and recommendations to the business.
Collaborate with cross-functional teams to identify opportunities for process improvement and data-driven decision making.
Ensure data accuracy, completeness, and consistency across all reporting and analysis.
Ability to analyze complex datasets and produce user friendly dashboards and reports.
Experience in enterprise reporting suites such as Domo (preferred), Tableau, or other comparable tools. (nice to have).
Travel: Approximately 5%
Arbor Realty Trust, Inc. offers a competitive base salary and discretionary bonus. The starting base salary range for this position is $100,000 to $110,000. The specific compensation that will be offered is based on an understanding of the hired candidates' qualifications at the time of hire. Employees are eligible for a discretionary bonus based on employee work performance reviewed during the course of the year. The total compensation package for this position will also include other elements, a full range of medical, and/or other benefits including 401(k) eligibility and paid time off benefits.
We are proud to be an equal opportunity employer and are committed to maintaining a diverse workforce and an inclusive work environment for our associates, customers and business partners. We do not discriminate on the basis of race, religion, color, national origin, gender, sexual orientation, age, marital status, veteran status, disability, ethnicity, pregnancy or any other legally protected status. We are committed to working with and providing reasonable accommodations to individuals with disabilities.</t>
  </si>
  <si>
    <t>Business Intelligence Data Analyst</t>
  </si>
  <si>
    <t>https://www.indeed.com/rc/clk?jk=09d8566925d4346c&amp;bb=D-XY9w03oG1LCFQ8tsWnGJ1ub3Oneo_O7rhu5ekbMDE4qZ6tUsT3Gz7bYCq4FXhP10HDgJ0cKLG32cb6ya5ZshxOUuN4ybPq1i1jDw1psHoD5ZD2XvIvhg%3D%3D&amp;xkcb=SoC-67M3CDqfJ8wiIp0JbzkdCdPP&amp;fccid=e0462dcb898d1448&amp;vjs=3</t>
  </si>
  <si>
    <t>BlueTriton Brands</t>
  </si>
  <si>
    <t>Stamford, CT</t>
  </si>
  <si>
    <t>BlueTriton is a leading provider of spring and purified water products - the name behind your favorite bottled water brands. We are proud to offer an extensive portfolio of highly recognizable, responsibly sourced, and sustainably packaged spring water in addition to other quality products and services. Get ready to quench your thirst with exciting possibilities when you join BlueTriton for a fiercely good career doing work that matters.
Whether your career interest is rooted in Finance, HR, Marketing, Sales, IT, Sustainability or our Legal/Regulatory/Government team, professional roles at BlueTriton within our Corporate Teams could very well be the place for you to uncap your potential! Be prepared to join a team that is deeply committed, boldly innovative, and fiercely good for our consumers and customers, for our people, and for our communities. Job Description
Key Responsibilities:
Conduct data analysis to generate actionable insights using SQL, Azure, PowerBI, and MS Excel.
Collaborate with cross-functional teams to understand data requirements and provide analytical support.
Create and maintain dashboards and reports to monitor business performance.
Assist in the development and maintenance of data models to support analytics and reporting needs.
Respond to ad-hoc data requests and provide data-related support to business and technical teams.
Contribute to data governance initiatives to ensure data quality and consistency.
Continuously learn and stay updated on the latest data analytics tools and techniques. Qualifications
Qualifications:
Bachelor‚Äôs degree in Computer Science, Engineering, or a related field, or equivalent work experience, professional training, or certifications.
0-5 years of experience in data analytics or a related field.
Proficient in SQL, with experience in MS Azure and PowerBI being a plus.
Strong analytical and problem-solving skills.
Good communication skills, with the ability to present data findings to non-technical stakeholders.
Team-oriented with a strong work ethic and the ability to work independently.
BlueTriton Brands offers an extensive portfolio of highly recognizable, responsibly sourced and packaged spring water, purified water and water beverage brands that include Poland Spring¬Æ, Deer Park¬Æ, Ozarka¬Æ, Ice Mountain¬Æ, Zephyrhills¬Æ, Arrowhead¬Æ, Origin‚Ñ¢, Saratoga¬Æ, AC+ION¬Æ, Pure Life¬Æ, B‚ÄôEAU¬Æ, Splash Blast¬Æ and Splash Fizz¬Æ. BlueTriton Brands also owns and operates ReadyRefresh¬Æ, a customizable water and beverage delivery service that has been certified as a CarbonNeutral¬Æ business.
Based in Stamford, Connecticut, BlueTriton Brands and its affiliates in the United States and Canada employ over 7,000 employees. BlueTriton Brands manages resources for long-term sustainability and helps to safeguard more than 20,000 acres of watershed land. The Company has 28 production facilities across the United States, 13 of which are Alliance for Water Stewardship ("AWS") certified across 12 sites, with eight of the certified facilities being AWS Platinum, the highest-level certification.
BlueTriton Brands is proud to be an Equal Opportunity and Affirmative Action employer, seeking to create a welcoming and diverse environment. We do not discriminate based 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BlueTriton Brands is committed to providing reasonable accommodation for candidates with disabilities in our recruiting process. If you need any assistance or accommodations due to a disability, please contact us at BlueTritonHR@bluetriton.com</t>
  </si>
  <si>
    <t>Principal Data Analyst</t>
  </si>
  <si>
    <t>https://www.indeed.com/rc/clk?jk=2b8e72f32d8c336f&amp;bb=D-XY9w03oG1LCFQ8tsWnGOC2MjKPLNJDHOq2TsyGVYxq0sLS7nnQ2THiraw_yZqRpLkV6ZiS0y7eSAELOvVHJSFJLqE7WOR7jPOWRICATmkphI8Vp19S7A%3D%3D&amp;xkcb=SoAK67M3CDqfJ8wiIp0IbzkdCdPP&amp;fccid=1b567d66763b30ee&amp;vjs=3</t>
  </si>
  <si>
    <t>Pegasystems</t>
  </si>
  <si>
    <t>Waltham, MA 02451</t>
  </si>
  <si>
    <t>Meet Our Team:
Pega provides innovative technology to the world‚Äôs most innovative organizations. As the recognized industry leader in strategic business applications, according to analysts such as Forrester and Gartner, we challenge companies to rethink the way they do business and empower them to become more efficient, smarter, and most importantly, customer centric. We‚Äôre trusted business partners to our stakeholders and are constantly looking for ways to improve how we work and look at our business. If this is you, please come join our team!
Picture Yourself at Pega:
You will be part of a highly innovative company changing how companies work and optimize their outcomes. In this role you will be part of a highly collaborative team that is working to show partner contribution and how best to grow our partnerships. You will be an adaptive/flexible change agent driving data driven decisioning while seeing the benefits of your hard work turn into business outcomes.
What You'll Do at Pega:
As the Senior Analyst, you will partner with the Ecosystem team to ensure that the reporting &amp; analytics that supports their business is completed accurately, on schedule, and highlights actionable insights. You will be a key business partner and driving factor in communicating actionable insights that help drive optimal business outcomes.
Who You Are:
Detail oriented with a focus on accuracy, but also able to connect the high-level strategy and objectives to the more granular details.
Passionate about data, reporting, analysis, and driving data driven decisions.
Results driven with a high level of intellectual curiosity.
Analytical thinker who can take data and transform it into actionable insights.
Trusted business partner who can make complex topics simple for others.
What You've Accomplished:
Owned highly visible operational reporting and delivered it accurately and timely.
Brought new innovative ideas and approaches to looking at data and reports that led to groundbreaking new insights.
Trusted business partner who has been able to connect and influence people while taking complex data/ information and making it simple for others to understand and action
Pega Offers You:
Gartner Analyst acclaimed technology leadership across our categories of products
Continuous learning and development opportunities
An innovative, inclusive, agile, flexible, and fun work environment
Competitive global benefits program inclusive ofpay + bonus incentive, employee equity in the company
[Differentiating factor offered by the specific team with which this position works]
Inclusion and Diversity ‚Äì Inclusive is one of our values at Pega. Pegasystems is committed to inclusion and diversity and strives to foster a fair and inclusive environment for all. We believe Pega can achieve more when we create a culture that inspires each of us to fully contribute each and every day. We encourage diverse thinking and collaboration for better outcomes for all. Learn more about our inclusive culture.
We encourage candidates of all backgrounds and skillsets to consider opportunities at Pega. At Pega, we focus on the skills needed to be successful and we know that our employees can thrive even if they don't possess a traditional background. If you like the sound of this role, but are not sure if you are the right person, please consider applying. We would love to hear from you!
As an Equal Opportunity and Affirmative Action employer, Pegasystems will not discriminate in its employment practices due to an applicant's race, color, religion, sex, sexual orientation, gender identity, national origin, age, genetic information, veteran or disability status, or any other category protected by law.
Accommodations ‚Äì If you require reasonable accommodations under the Americans with Disabilities Act (US only) or comparable regional regulations in completing this application, interviewing, completing any pre-employment testing, or otherwise participating in the employee selection process, please contact us here or contact (US only) 1-888-PEGA-NOW and/or 225 Wyman Street Waltham, MA 02451 ATTN: Benefits.</t>
  </si>
  <si>
    <t>https://www.indeed.com/rc/clk?jk=cead3afab7198f98&amp;bb=D-XY9w03oG1LCFQ8tsWnGH-Eor95AT9nVWuomBwkSqAibST3SRMYVIorQic8SNQHUUnoeOYVQqB0gDx_qESGZbL2S0nbQewU8v1nIe5D7NI_mCskDfVwTQ%3D%3D&amp;xkcb=SoCE67M3CDqfJ8wiIp0PbzkdCdPP&amp;fccid=ed7e1f9190dcfdd5&amp;cmp=Cloud-and-Things&amp;ti=Business+Analyst&amp;vjs=3</t>
  </si>
  <si>
    <t>Cloud and Things Inc</t>
  </si>
  <si>
    <t>Hybrid remote in Albany, NY 12202</t>
  </si>
  <si>
    <t>Our goal is to solve problems and deliver results for our clients. At Cloud and Things, you can be a part of the transformation of the public sector‚Äôs IT environment. Our team is on the forefront of helping to solve the government's most complex IT challenges. If you are seeking a role that offers you the opportunity to work on rewarding projects, consider a career with Cloud and Things.
Overview:
We are looking for a highly motivated Business Analyst to join our dynamic team supporting a Medicaid project for the New York State Department of Health (NYS DOH). As a Business Analyst, you will play a key role in ensuring the success of the project by analyzing business processes, gathering requirements, and facilitating effective communication between stakeholders.
Duties:
Work with the project team and stakeholders to solicit requirements and create Business Requirement Documentation (BRDs).
Define and document requirements (business, functional, and/or technical), performs in-depth analyses, develops plans and approaches to design and development
Conduct and lead requirements gathering sessions; analyzing requirements gathered; identifying, documenting, and validating system requirements for continuous integration and deployment.
Review and document system ‚ÄúAs-Is‚Äù state and propose the ‚ÄúTo-Be‚Äù state.
Create requirements documentation such as: Use cases, Screen prototypes, and Specifications.
Provide other business analysis support as required.
Mandatory Skills:
A minimum of seven (7) years of experience on one or more Eligibility or Medicaid IT projects
Experience in test case development, execution, defect identification, and reporting
Client focused business and requirements analysis experience and documentation.
Desirable Skills:
Familiarity with the Business Analysis Body of Knowledge (BABOK).
Prior experience working on New York State government projects or projects for other states.
Excellent communication and interpersonal skills.
Familiarity with Agile methodologies and project management tools.
Cloud and Things complies with all applicable federal, state, and local laws regarding recruitment and hiring. All qualified applicants are considered for employment without regard to race,‚ÄØcolor, religion, sex, sexual orientation, gender identity, national origin, age, disability, protected veteran status, or any other category protected by applicable federal, state, or local laws.
Reference Id- 1277
Job Type: Full-time
Pay: $100,000.00 - $120,000.00 per year
Benefits:
Flexible schedule
Paid time off
Experience level:
7 years
Schedule:
8 hour shift
Monday to Friday
Experience:
Medicaid IT projects: 7 years (Preferred)
Ability to Commute:
Albany, NY 12202 (Preferred)
Ability to Relocate:
Albany, NY 12202: Relocate before starting work (Preferred)
Work Location: Hybrid remote in Albany, NY 12202</t>
  </si>
  <si>
    <t>https://www.indeed.com/rc/clk?jk=182d85697b2a803f&amp;bb=D-XY9w03oG1LCFQ8tsWnGK0pPAq3iyiAo7yCXN1xFu4p6Jbx0ZjSf9l-DDl0gy0uSvUWcQoWqNugm8QDH1kMJItWIdDxFhorba9G7zHzu3U4TC_1CfTNqg%3D%3D&amp;xkcb=SoAw67M3CDqfJ8wiIp0ObzkdCdPP&amp;fccid=69f4ed5b676115cc&amp;vjs=3</t>
  </si>
  <si>
    <t>Numa Management Associates LLC</t>
  </si>
  <si>
    <t>Baltimore, MD 21201 
(Downtown area)</t>
  </si>
  <si>
    <t>Job Summary: Numa Management Associates is seeking a temporary Business Analyst for Maryland State Department of Education (MSDE) for the duration of six (6) months with an anticipated start date about April 10, 2024
Job Duties and Responsibilities:
Interviewing various process stakeholders to understand MSDE processes and the business requirements which drive them
Documenting existing MSDE processes and procedures with diagrams and written descriptions
Identifying gaps in business operations where no formal or consistent process exists
Analyzing processes and recommending improvements or architecting new processes which address any identified gaps and increases process efficiency and effectiveness (business process improvement)
Presenting findings, recommendations, and work products to various stakeholders and groups within MSDE Qualifications
Mandatory Requirements Skills:
Demonstrated prior experience successfully eliciting and documenting business processes.
Demonstrated prior experience analyzing business processes and recommending improvements.
Strong verbal and written communication skills with experience preparing presentations for executives and other senior stakeholders.
Strong skills in preparing meaningful and easily understood process diagrams using standard diagramming software such as Microsoft Visio.
Basic project management skills and experience preferred.
Familiarity with Google Workspace (formerly G-Suite) collaborative productivity tools
Preferred Education and Qualifications:
Bachelor's degree in a relevant field
A minimum of five years‚Äô experience working as a business analyst at an organization where IT was the main product/service
Location: Maryland State Department of Education, Nancy S. Grasmick Building, 200 W. Baltimore Street, Baltimore, Maryland 21201.</t>
  </si>
  <si>
    <t>https://www.indeed.com/rc/clk?jk=4c307ffcfb4672df&amp;bb=D-XY9w03oG1LCFQ8tsWnGPhXK0fMf3Kj6-iSIMKAscUgyYqpX3blVqmLG59uXryDGV6m3ve3ISwHE9T1xYXJgScuM6XA4ll8r3RML42N-W066d8kAAHfnQ%3D%3D&amp;xkcb=SoCt67M3CDqfJ8wiIp0NbzkdCdPP&amp;fccid=044c5b15e32e365a&amp;vjs=3</t>
  </si>
  <si>
    <t>Little Leaf Farms LLC</t>
  </si>
  <si>
    <t>Shirley, MA 01464</t>
  </si>
  <si>
    <t>Description:
POSITION SUMMARY:
A Sales Operations Data Analyst supports the sales operations team by analyzing data and providing insights to enhance decision making across logistics, customer service, and demand planning.
DUTIES AND RESPONSIBILITIES:
Develop and maintain a sales dashboard for monitoring key KPI‚Äôs such as cases delivered, $/lb, service level, revenue, and trade spend etc.
Report on key metrics to help drive data driven decisions in sales, sales operations, logistics, and category management.
Support forward looking demand planning and Sales/Operations Planning.
Work within Netsuite ERP to develop sales and operational reporting
Integrate data from multiple sources such as Geotab, Oracle Netsuite, Excel, Power BI, and Nielsen IRI
Collaborate with cross-functional teams, including finance, growing, and operations, to align data analysis with overall business goals.
Requirements:
PREFERRED EDUCATION, EXPERIENCE, AND SKILLS:
Bachelor‚Äôs degree in data science
Ability to work independently, handle multiple tasks and problem solve effectively.
Excellent verbal, written and presentation skills.
Exceptional computer skills in Microsoft¬Æ Office Suite (Access, Excel, Outlook, PowerPoint, Publisher, Word).
Strong detail-oriented and resourceful mindset.</t>
  </si>
  <si>
    <t>Data Analyst - Enrollment, Choice &amp; Transfers</t>
  </si>
  <si>
    <t>https://www.indeed.com/rc/clk?jk=a031c2a69a8ddcfd&amp;bb=D-XY9w03oG1LCFQ8tsWnGM3rza-b253oM4RqSNPG6U5HarH5NWcYPehKgMS3uFLc3JY5rzJwhXh7RRbRnfTU5VOsT_hy3jHMCQBWedvGyF-iW1aZYNG59Q%3D%3D&amp;xkcb=SoAZ67M3CDqfJ8wiIp0MbzkdCdPP&amp;fccid=3326a5ad8d5aa81b&amp;vjs=3</t>
  </si>
  <si>
    <t>Baltimore City Public Schools</t>
  </si>
  <si>
    <t>Baltimore, MD 21202 
(Barclay area)</t>
  </si>
  <si>
    <t>Under the leadership of the Director-Enrollment, Choice and Transfers, the Data Analyst- Enrollment, Choice &amp; Transfers is responsible for ensuring that the department has the tools needed to monitor progress, provide high quality services, and achieve objectives. This individual will be responsible for data analysis regarding alignment of enrollment activities with state, school board, and district priorities as well as with relevant district policies. The Data Analyst-Enrollment, Choice, &amp; Transfers will design, develop, and generate data reports and make recommendations for department decision making. The Data Analyst-Enrollment, Choice, &amp; Transfers will play a critical role in the integration of the new enrollment system. The Data Analyst- Enrollment, Choice, &amp; Transfers will develop enrollment models and conduct other research projects throughout the year. This position is responsible for managing operational and strategic reports and dashboards from the Student Information System and related dashboards/systems.
Essential Functions
Create and maintain a robust warehouse of enrollment data, from which accurate reports are developed and presented. Recommend and implement methods for improving data collection, verification, and retrieval.
Develop a system for data collection, analysis, and reporting to document recruitment and retention efforts, enrollment forecasts, and effectiveness of various marketing and promotion efforts of our school portfolio and district initiatives.
Contributes to the maintenance of a growing library of dashboard reports and interactive data visualizations that utilize a variety of visualization tools and techniques.
Engages stakeholders, including teachers, principals, and district office colleagues, and ensures collaboration between the Enrollment, Choice, and Transfer and other City Schools' departments around the effective use of data in decision-making.
Provides training and support to onboard district and school staff with student enrollment.
Serves as a team member that demonstrates flexibility in a fast-paced exciting work environment.
Documents business rules and technical requirements related to analysis and use of dashboards.
Possesses advanced analytical skills to provide comprehensive assessments to management that interpret patterns and trends.
Rigorously prioritizes individual tasks and seeks clarity from supervisor in the event of competing
Briefs departmental leadership on all assigned projects.
Conducts research on best practices for enrollment and educational data to inform and improve City Schools current practices.
Performs and promotes all activities in compliance with equal employment and nondiscrimination policies; follows federal laws, state laws, school board polices and the professional standards.
competencies
Customer Focus - Commits to meeting the expectations and requirements of internal and external stakeholders; acts with stakeholders in mind; values importance of providing high-quality customer service.
Interpersonal Skills - Builds constructive and effective relationships; uses diplomacy and tact to diffuse tense situations; can put others at ease and disarm hostility.
Managing Relationships - Responds and relates well to people in all positions; is seen as a team player and is cooperative; looks for common ground and solves problems for the good of all.
Functional/Technical Skills - Possesses detail-oriented approach to improving data quality; demonstrates ability to present complex information in a simplified way to various audiences; has exceptional time management and written/oral communication skills; has ability to problem-solve with a track record of producing results at a high level; and has strong analytical skills with the ability to collect, organize, and analyze significant amounts of information.
Maximum Salary
89405.00
Minimum Salary
72252.00
Desired Qualifications
Bachelor's degree in education, computer science, business intelligence, data analytics, applied mathematics, statistics, or related field. Master's degree preferred. Degree must be from an accredited college or institution.
Three years of work experience or graduate-level training in programming or designing and developing data reporting tools, enrollment information systems, and/or data analysis.
Excellent quantitative thinking skills, including the ability to examine available data, apply analytical methods, and produce meaningful results to answer key questions about student enrollment.
Experience in quickly merging and summarizing data, including experience in data management, data cleansing, and analysis demonstrated by fluency with programming packages or Advanced Microsoft Excel skills (including pivot tables, lookup procedures and complex formulas with nested logic, and visual basic for applications).
Experience with any of the data visualization software will be added advantage: Tableau, PowerBI, or any other data visualization software.
Strong attention to detail and demonstrated evidence of the ability to manage multiple projects with high accuracy in a high pressure, deadline regulated environment.
Excellent interpersonal skills and the ability to work effectively in teams.
Knowledge of laws, regulations, policies, and research impacting public education is preferred.
Strong oral and written communication skills; capable of effectively communicating with a variety of audiences.
Ability to demonstrate dedication to the vision mission, goals, and objectives of City Schools so that each child will succeed.
Demonstrated application of project management principles and practices.
Full time or Part time
Full time
Additional Details
Qualified candidates for the above position must submit the following:
Completed online application
Resume that clearly demonstrates the above minimum qualifications. It is important that you include all experiences and education related to the position to which you are applying.
Upload copies of all transcripts -undergraduate, graduate and all MSDE Certifications
Must provide three (3) professional references to include: name, title, business address, e-mail address and phone number
All documentation/certification necessary (scanned copies accepted) to substantiate minimum qualifications; must be uploaded into application
All documentation must be scanned and uploaded to application
Benefits - This position is eligible for benefits. To review the available options please see the information relevant to the union for this position by viewing the following link: http://www.baltimorecityschools.org
Baltimore City Public Schools ("City Schools") does not discriminate in its employment, programs, and activities based on race, ethnicity, color, ancestry, national origin, nationality, religion, sex, sexual orientation, gender, gender identity, gender expression, marital status, pregnancy or parenting status, family structure, ability (cognitive, social/emotional, and physical), veteran status, genetic information, age, immigration or citizenship status, socioeconomic status, language, or any other legally or constitutionally protected attributes or affiliations. Discrimination undermines our community's long-standing efforts to create, foster, and promote equity and inclusion for all. Some examples of discrimination include acts of hate, violence, harassment, bullying, or retaliation. For more information, see Baltimore City Board of School Commissioners Policies JBA (Nondiscrimination - Students), JBB (Sex-Based Discrimination - Students), JICK (Bullying, Harassment, or Intimidation of Students), ACA (Nondiscrimination - Employees and Third Parties), ACB (Sexual Harassment - Employees and Third Parties), ACD (ADA Reasonable Accommodations), and ADA (Equity), and the accompanying City Schools Administrative Regulations. City Schools also provides equal access to the Boy and Girl Scouts and other designated youth groups. Link to Full Nondiscrimination Notice.
For inquiries regarding the nondiscrimination policies, please contact the Equal Employment Opportunity Manager, 200 E. North Avenue, Room 208, Baltimore, MD 21202; 410-396-8542 (phone); 410-396-2955 (fax).
This position is affiliated with the Paraprofessionals and School Related Personnel (PSRP) bargaining unit.
This position if affiliated with the City Retirement Plan.</t>
  </si>
  <si>
    <t>Loyalty Data Analyst</t>
  </si>
  <si>
    <t>https://www.indeed.com/rc/clk?jk=8f60a13086223141&amp;bb=D-XY9w03oG1LCFQ8tsWnGCoq4ma6RWMOTrIFQgHrSOEnr9j-Ffp_ZEPqm__QP-Z_M1h-kXZ40GpkCIe-jJh01jPOSm0y9PXBXMYRElApXQhw_aBW2v_KRA%3D%3D&amp;xkcb=SoDw67M3CDqfJ8wiIp0DbzkdCdPP&amp;fccid=f37af6e0eae53880&amp;vjs=3</t>
  </si>
  <si>
    <t>Albertsons Companies</t>
  </si>
  <si>
    <t>Hybrid remote in Pleasanton, CA</t>
  </si>
  <si>
    <t>About the company
Albertsons Companies is at the forefront of the revolution in retail. With a fixation on raising the bar with innovation and building belonging through our culture, our team is rallying our company around a unique purpose: to create joy around each table and inspire a healthier tomorrow for every community.
Albertsons Companies is one of the largest food and drug retailers in the United States, with over 2,200 stores in 34 states and the District of Columbia. Our well-known banners include Albertsons, Safeway, Vons, Jewel-Osco, Shaw's, Acme, Tom Thumb, Randalls, United Supermarkets, Pavilions, Star Market, Haggen, Carrs, Kings Food Markets, and Balducci's Food Lovers Market. We support our stores with 22 distribution centers and 19 manufacturing plants.
Placing a premium on adaptability, safety and family well-being, our work model, Presence with a Purpose, offers a hybrid work environment between remote work and office time. A one-size-fits-all approach does not apply to everyone, and teams are empowered to make decisions best for them.
Bring your flavor
Building the future of food and well-being starts with you. Join our team and bring your best self to the table.
What you will be doing
This role will play a pivotal part in gathering, organizing, and presenting data used to drive Loyalty growth initiatives and improve the customer's experience and business performance. You will provide key analytics and reporting to inform future direction for the loyalty programs Banner4U, Rewards and FreshPass. You will create insights to influence various business units within Albertsons to participate in the loyalty journey.
The position will be based in Pleasanton, CA or one of our main regional offices (Seattle, WA, Portland, OR, Boise ID, Denver CO, Dallas TX, Chicago, IL, or Fullerton, CA, Phoenix, AZ).
#LI-RC4
Main responsibilities
Utilize knowledge and experience with SQL, Excel and Dashboarding tools (Tableau, PowerBI, etc) to solve business problems.
Handle creation, manipulation, and extraction of data from the Customer Data warehouse that is relevant for analytical and operational needs.
Perform quantitative and qualitative analyses to build support for strategic growth and new product tools
Generate insights and recommendations based on campaign performance results and program KPIs.
Create dashboards and reports that highlight key business indicators.
Work independently or collaborate with other global analytics functions, in the following areas: customer relationship management, campaign response, and customer satisfaction.
Provide analytical support to ad-hoc cross-functional projects.
Communicate business performance in a clear and insightful way to the business to facilitate timely and informed decision making.
Create presentations that showcase the business value and rationale of rolling out new loyalty initiatives. Be able to tailor the presentations to various audiences (business units, executives) based on their needs.
Acquire solid understanding of Albertson's Safeway business and proactively look for ways to provide analytical solutions to business issues.
The salary range is $82,900 to $107,680 annually. Starting salary will vary based on criteria such as location, experience, and qualifications. There may be flexibility for exceptional candidates. Benefits include medical, dental, vision, disability and life insurance, sick pay (accrued based on hours worked), PTO/Vacation Pay (accrued based on hours worked) or Flexible Time Of, paid holidays (9days annually), bereavement pay, and retirement benefits (pension and/or 401K eligibility).
What we are searching for
Ability to frame problems, dive deep into analyzing complex data sets, evaluate implications and communicate insights.
Excellent communications skills with respect to translating business needs into a data analysis approach and translating analysis results back into business terms. Ability to synthesize and clearly communicate findings and provide actionable opportunities.
Should have a result - oriented approach and ability to work efficiently within deadlines
Highly analytical, strategic, and detail-oriented, with a commitment to excellence and a passion for understanding the business implications of analytical results
Proactive, always looking ahead and anticipating consumers &amp; business needs and challenges.
Flexible self-starter who flourishes in a dynamic environment; must be able to work with minimal direction
Strong interpersonal skills with the ability to work effectively in a matrixed organization
High energy, Intellectual curiosity, and passion for problem-solving and comfort with ambiguity.
We believe the successful candidate has these qualifications and experience:
Bachelor's or Master's degree (preferred) in a quantitative discipline (Information Systems, Statistics, Economics, Mathematics, etc).
Strong proficiency in SQL and a relevant database platform (Snowflake, Teradata, Databricks, etc)
Intermediate experience working with GCP services (Big Query).
Minimum 2+ years working experience in data analysis or financial modeling.
Proficient in using Excel, PowerPoint, and Dashboarding tools (Tableau, PowerBI, etc) for data manipulation, analysis, and charting
Experience in a Marketing, Merchandising or Customer Analytics environment is highly preferred.
What is it like at Albertsons?
Our 290,000 associates have a passion for great service and building lasting relationships with our customers. Through a companywide focus on innovation, we are continually enhancing our digital and product offerings, making it easy for customers to get what they need, wherever they are.
Albertsons is an Equal Opportunity Employer
This Company is an Equal Opportunity Employer, and does not discriminate on the basis of race, gender, ethnicity, religion, national origin, age, disability, veteran status, gender identity/expression, sexual orientation, or on any other basis prohibited by law. Consistent with applicable state and local law, the Company will consider for employment qualified applicants with arrest and conviction records.
We endeavor to make this site accessible to any and all users. If you would like to contact us regarding the accessibility of our website or need assistance completing the application process, please contact us at 1-888-255-2269(option #4).</t>
  </si>
  <si>
    <t>https://www.indeed.com/rc/clk?jk=3d1dddeb54035157&amp;bb=D-XY9w03oG1LCFQ8tsWnGP82Sw_ZpQ3ZW98JnPwQUG7Vwm-qvLBlXkCdV2bqTQR3h8uyZ3bWEzdOwjJI1fRDMU2v2KqjR4HamlkECKncsic%3D&amp;xkcb=SoBE67M3CDqfJ8wiIp0CbzkdCdPP&amp;fccid=644000bf52ae09d4&amp;vjs=3</t>
  </si>
  <si>
    <t>CoStar Group</t>
  </si>
  <si>
    <t>Richmond, VA 23219 
(City Center area)</t>
  </si>
  <si>
    <t>Senior Data Analyst
&lt;br&gt;
Job Description
&lt;br&gt;
OVERVIEW
CoStar Group (NASDAQ: CSGP) is a leading global provider of commercial and residential real estate information, analytics, and online marketplaces. Included in the S&amp;P 500 Index and the NASDAQ 100, CoStar Group is on a mission to digitize the world‚Äôs real estate, empowering all people to discover properties, insights and connections that improve their businesses and lives.
We have been living and breathing the world of real estate information and online marketplaces for over 35 years, giving us the perspective to create truly unique and valuable offerings to our customers. We‚Äôve continually refined, transformed and perfected our approach to our business, creating a language that has become standard in our industry, for our customers, and even our competitors. We continue that effort today and are always working to improve and drive innovation. This is how we deliver for our customers, our employees, and investors. By equipping the brightest minds with the best resources available, we provide an invaluable edge in real estate.
This position will be based in our downtown Richmond, VA office. We welcome all qualified candidates who are currently eligible to work full-time in the United States to apply. However, please note that CoStar Group is not able to provide visa sponsorship for this position.
RESPONSIBILITIES
Demonstrate excellent judgement, work well under pressure, prioritize effectively, and work collaboratively with stakeholders across the company.
Collect and understand business requirements, analyze data structures, and transform and optimize them for the purpose of business intelligence and production support.
Create dashboards and visual interactive reports using Power BI.
Perform DAX queries and functions in Power BI.
Help write and optimize SQL statements in jobs, stored procedures, and other objects.
Troubleshoot reporting break/fix issues and help implement efficient solutions.
Provide training and promote adoption for BI solutions created for Research teams.
Develop, audit, and improve process documentation around new and existing solutions.
Work with programmers, engineers, and management heads to identify process improvement opportunities, propose system modifications, and devise data governance strategies.
QUALIFICATIONS
Bachelor‚Äôs degree required. Finance, economics, accounting, computer science, or related field preferred.
Skills in BI tools and BI systems, such as Power BI, Tableau, etc., creating data-rich dashboards, writing DAX expressions.
A minimum experience of five years working with BI tools or any data-specific role with a sound knowledge of database management, data modeling, business intelligence, SQL querying, data warehousing, and online analytical processing (OLAP)
The ability to drill down data and visualize it in the best possible way through charts, reports, or dashboards.
PREFERRED QUALIFICATIONS
Organized thinker and excellent communicator, verbal and in writing.
Able to prioritize effectively, and to balance multiple projects with concurrent deadlines.
Experience working in a real estate related field.
Ability to communicate with business as well as technical teams
Strong client management skills.
Ability to learn and quickly respond to rapidly changing business environment.
Have an analytical and problem-solving mindset and approach.
Self-motivated and eager to learn.
WHAT‚ÄôS IN IT FOR YOU?
When you join CoStar Group, you‚Äôll experience a collaborative and innovative culture working alongside the best and brightest to empower our people and customers to succeed.
We offer you generous compensation and performance-based incentives. CoStar Group also invests in your professional and academic growth with internal training, tuition reimbursement, and an inter-office exchange program.
Our benefits package includes (but is not limited to):
Comprehensive healthcare coverage: Medical / Vision / Dental / Prescription Drug
Life, legal, and supplementary insurance
Virtual and in person mental health counseling services for individuals and family
Commuter and parking benefits
401(K) retirement plan with matching contributions
Employee stock purchase plan
Paid time off
Tuition reimbursement
On-site fitness center and/or reimbursed fitness center membership costs (location dependent), with yoga studio, personal training, group exercise classes
Access to CoStar Group‚Äôs Diversity, Equity, &amp; Inclusion Employee Resource Groups
Complimentary gourmet coffee, tea, hot chocolate, fresh fruit, and other healthy snacks
We welcome all qualified candidates who are currently eligible to work full-time in the United States to apply. However, please note that CoStar Group is not able to provide visa sponsorship for this position.
&lt;br&gt;
CoStar Group is an Equal Employment Opportunity Employer; we maintain a drug-free workplace and perform pre-employment substance abuse testing</t>
  </si>
  <si>
    <t>Data Visualization/Data Analyst</t>
  </si>
  <si>
    <t>https://www.indeed.com/rc/clk?jk=a71c3295a7519248&amp;bb=D-XY9w03oG1LCFQ8tsWnGKIWp-GxRaoM1yCy9HSs5OIaRVgJxL6mkYVrlnjj7sbnTvQqs5uhxwF2eb9VJ5KNwpQwRtApbR4-XpmvP72lzKZFwQ-fBWeo6A%3D%3D&amp;xkcb=SoDZ67M3CDqfJ8wiIp0BbzkdCdPP&amp;fccid=16a3b20928e3683f&amp;cmp=United-Business-Solutions&amp;ti=Data+Analyst&amp;vjs=3</t>
  </si>
  <si>
    <t>United Business Solutions INC</t>
  </si>
  <si>
    <t>Warminster, PA 18974</t>
  </si>
  <si>
    <t>Senior Data Visualization/Data Analyst
Fulltime
Warminster, PA - Onsite
Client really need someone experienced in Kinesiology ‚Äì which means the ‚Äòstudy of movement‚Äô
Responsibilities:
Produce insights from a dataset using narratives and visualizations.
Delivers rapid prototypes and proof-of-concept reporting capabilities
Communicate meaningful insights from large data sets
Build, maintain, and support rich and interactive graphical representations of data (reports, dashboards)
Present data in an intuitive easy to understand format
Fostering a team environment in which designers feel engaged and motivated
Collaborating with PM, and Dev to deliver high-quality products
Qualifications:
Experience working with Big Data solutions
Knowledge of analytical approaches, methods, and modeling
Fluency using statistics and visualizations to answer questions about data sets
Experience working with multivariate and/or ‚Äúlarge‚Äù datasets using conventional statistical techniques.
Required:
Proven track record of career success in Healthcare Data Visualization
Healthcare Data experience
Job Type: Full-time
Pay: $90,000.00 - $120,000.00 per year
Benefits:
401(k)
Dental insurance
Health insurance
Experience level:
10 years
Schedule:
8 hour shift
Day shift
Monday to Friday
Experience:
Data Visualization: 8 years (Required)
Data Analyst: 8 years (Required)
Healthcare Data Visualization: 5 years (Required)
Kinesiology: 2 years (Required)
Healthcare: 5 years (Required)
Work Location: In person</t>
  </si>
  <si>
    <t>Quality Data Analyst</t>
  </si>
  <si>
    <t>https://www.indeed.com/rc/clk?jk=1b0c1bb9875d4b0c&amp;bb=D-XY9w03oG1LCFQ8tsWnGI2u2roH5v4A8Fyo7Zzawpy0hIJGKCclEGxjhzLuvt--vIKHvQYOPitTyk1xsmrD2uttyqL6ehAVo23RA1Nt9k5JDeOjFSJF6g%3D%3D&amp;xkcb=SoBt67M3CDqfJ8wiIp0AbzkdCdPP&amp;fccid=3ae99ff6996b4cbd&amp;vjs=3</t>
  </si>
  <si>
    <t>UF Health Shands Hospital</t>
  </si>
  <si>
    <t>Gainesville, FL 32608</t>
  </si>
  <si>
    <t>Job Opening Summary
Analyzes health care data using modern business intelligence and statistical tools to identify trends, patterns and anomalies within datasets. Queries clinical databases, creates reports, develops dynamic dashboards and generates visualizations that translate data findings into actionable recommendations to elevate both patient care and organizational performance. Distills complex clinical information into comprehensible formats and provides education on data interpretation to ensure all stakeholders understand and effectively utilize data insights for informed decision-making. Fosters collaborations for continuous improvement in patient care and promotes a data-driven culture by ensuring data quality and reliability, while enhancing data access and usability among stakeholders within the organization.
Job Opening Qualifications
Minimum Education and Experience Requirements:
A bachelor's degree in STEM (science, technology, engineering and math), health care administration, public health, nursing or a related field is required.
A master's degree in health care analytics, health care administration, public health or related discipline or two years of experience in health care data analysis is preferred.
Strong analytical skills and mastery of advanced data analysis tools and techniques, such as SQL, Excel, Python, R or other relevant software, are prerequisites.
Familiarity with health care information systems and electronic health records (EHRs) are an added advantage.
Must be proficient in the use of Microsoft Office applications, including Excel, Word, PowerPoint and Access.
Exceptional communication and presentation skills, capable of conveying complex technical information to various audiences, including executives and non-technical stakeholders.
Strong problem-solving abilities and the capability to work independently, as well as in a team-oriented environment, are essential.
Shift hours: 8 a.m. - 5 p.m., Monday-Friday</t>
  </si>
  <si>
    <t>https://www.indeed.com/rc/clk?jk=a4feb6606024f138&amp;bb=D-XY9w03oG1LCFQ8tsWnGB_k5uMvd0rXIRgYe68MId8xo6OvzKPHAOVhjWmZZ3NpmBjr4UR37gYtKCnDZcemvMgiN5b5xud2vtewLekMowNExf_B6x2SLA%3D%3D&amp;xkcb=SoDj67M3CDqfJ8wiIp0HbzkdCdPP&amp;fccid=b665ce9d1ea76959&amp;vjs=3</t>
  </si>
  <si>
    <t>Bluberi Gaming USA Inc</t>
  </si>
  <si>
    <t>Las Vegas, NV 89139</t>
  </si>
  <si>
    <t>BLUBERI VALUES:
We Are the New School
Clarity and Transparency
Find It, Fix It, Own It
Standard Operating Success
Easiest Company to do Business With
It?s A Team Sport
Celebrate Wins, But Never Be Satisfied
About the Company
Headquartered in Las Vegas and backed by more than 25 years of industry experience, Bluberi is an inventive company that is dedicated to developing and delivering the highest quality casino gaming experience to players and operators. Our team is comprised of seasoned, multi-talented innovators who are focused on bringing gaming to life with entertaining games and high-performing cabinets. We are backed by the largest private equity fund in Canada with over $5 billion in assets under management and recently began expanding more aggressively into Class 2 and Class 3 markets with a potent growth plan. We are the risk-taking spirit of gambling and we add imagination and innovation to everything we create.
About the Team
The Data Team at Bluberi serves as a critical backbone to our innovative efforts in the gaming industry. We are an integral part of the Research &amp; Development process, providing valuable insights that drive better product development. Beyond R&amp;D, we collaborate closely with the Sales team to ensure the effective commercialization of those products.
Job Summary
Are you ready to revolutionize the gaming industry?
At Bluberi, we're not just a leading slot gaming company; we're innovators aiming to redefine how data is leveraged in the gaming sector. This is where you come in. We're seeking a visionary Senior Data Analyst to be a transformative force within our organization.
In this pivotal role, you'll analyze and interpret complex data sets to provide actionable insights that will inform key internal stakeholders. Your expertise will have a direct impact on our Research &amp; Development and Sales teams, aiding them in making data-driven decisions that enhance our product offerings and customer experiences. Not only will you share these invaluable insights with our internal teams, but you'll also communicate them to our customers to optimize product performance.
As the driving force behind our industry-leading performance optimization platform, you'll ensure the best possible performance of Bluberi products across all customer locations. Hands-on experience with Tableau is essential, as it's our primary tool for business intelligence and data visualization.
This role offers an unparalleled opportunity to be at the forefront of optimizing performance and generating revenue for both our customers and our business. You'll proactively manage product performance, creating a more efficient, profitable, and customer-centric operation.
If you're excited about the potential of data to transform the gaming industry and are eager to make a significant impact, this position offers an exceptional opportunity to do just that.
Essential Functions
Bluberi POP Program: Take the lead in driving the Bluberi POP program, aimed at proactive performance management of customer accounts.
Analyze Complex Data Sets: Identify trends, patterns, and insights that can improve game design and user experience.
Dashboard and Reporting: Develop and maintain dashboards, visualizations, and other reporting tools to monitor game performance.
Performance Data Analysis: Gather and analyze performance data from Class 2 and Class 3 properties to drive informed decisions.
Property-Specific Analysis: Conduct property-specific analyses and develop performance optimization plans tailored to individual properties.
Data Expansion: Responsible for expanding various data points, such as game attributes and property attributes, to enhance our analytical capabilities.
Customer Segmentation: Work on customer segmentation projects to tailor our products and services more effectively to different user groups.
Internal Data for Marketing Campaigns: Collaborate with the marketing team using internal data to drive campaign initiatives and optimize marketing strategies.
Stakeholder Communication: Present findings to stakeholders, including executives and department heads, in a clear and actionable manner.
Cross-Team Collaboration: Work closely with the game design, development, and marketing teams to provide data-backed recommendations for game improvements and new features.</t>
  </si>
  <si>
    <t>Master Data Analyst (Sap Ariba)</t>
  </si>
  <si>
    <t>https://www.indeed.com/rc/clk?jk=58dd9870bb6c020d&amp;bb=D-XY9w03oG1LCFQ8tsWnGGSRRLP3n2Fbe1_0TVcnjXVfYaQhpFDwToWkIHZu19oXdOhdTxAs4xOZ32OATNpmSDBmaN9gQRVPXpbBAKEOpXioUUFd_HOzCA%3D%3D&amp;xkcb=SoBX67M3CDqfJ8wiIp0GbzkdCdPP&amp;fccid=9023e645766e69d3&amp;cmp=Infobahn-Softworld&amp;ti=Data+Analyst&amp;vjs=3</t>
  </si>
  <si>
    <t>Infobahn Softworld Inc</t>
  </si>
  <si>
    <t>North Chicago, IL 60064</t>
  </si>
  <si>
    <t>Specialist Shared Services (Supplier Enablement)
Description
Under general supervision, the c will oversee and ensure the process of connecting and onboarding chosen suppliers to Client electronic systems.
It includes strategy development including supplier risk management, analysis, compliance policies, as well as continued education and communication.
The Vendor Master Data Manager is responsible for working cross-business and cross-functionally to drive vendor master data quality and data governance capabilities throughout the end-to-end life cycle of Vendor
Master in all source systems.
Oversee and ensure the process of supplier onboarding within the SAP Ariba Tool
Evaluates vendor monitoring and tracking processes
On a daily basis, perform SNOW and Case tracker ticker queue management
Initiate the registration and qualification questionnaire the SAP Ariba Tool
Run reports to review and follow-up with suppliers who have not completed the onboarding
Escalation to CM when suppliers refuse to adopt
Follow up with suppliers on issuance of 1st PO to request they register in SLP
Manage Ariba Shared Service partnership, ensuring effective teams and coordinated execution
Manage transaction / integration failures working with Ariba and Supplier
Education and Experience:
Education Required: Bachelor‚Äôs degree in Accounting, Business Administration, or Finance is required.
Experience Required: 3-5 years of Supplier Enablement, Accounts Payable, Vendor Master and/or Finance experience in a large organization.
Preferred Experience: SAP MDG, SAP ARINA and SAP ERP
Computer Skills:
Advanced Microsoft Office skills, including Excel, Word and PowerPoint; SAP Financials or Ariba or other enterprise financial system.
Advanced SAP Accounts Payable experience in a large organization is required.
Job Type: Contract
Pay: $28.00 - $31.00 per hour
Schedule:
8 hour shift
Day shift
Monday to Friday
Education:
Bachelor's (Preferred)
Experience:
Master Data: 4 years (Preferred)
SAP ARIBA: 4 years (Preferred)
Ability to Commute:
North Chicago, IL 60064 (Preferred)
Work Location: In person</t>
  </si>
  <si>
    <t>Data Analyst I, Center for Genomic Medicine</t>
  </si>
  <si>
    <t>https://www.indeed.com/rc/clk?jk=4ab1ca31da01e69d&amp;bb=D-XY9w03oG1LCFQ8tsWnGGSRRLP3n2Fbyt45Yc1_9LQ3WItVC4VMsy5fwiNkmiEJv5wH5uMV-WRnnGhPZ2HfaLm9OMrOvINNbQuKokthTZ_42piD7Kxitg%3D%3D&amp;xkcb=SoDK67M3CDqfJ8wiIp0FbzkdCdPP&amp;fccid=3aaabf5c54e51db9&amp;vjs=3</t>
  </si>
  <si>
    <t>Boston, MA 02144</t>
  </si>
  <si>
    <t>Data Analyst I, Center for Genomic Medicine
- (3283218)
GENERAL SUMMARY/ OVERVIEW STATEMENT:
Working in the Center for Genomic Medicine (CGM) the Data Analyst will work directly under the supervision of the principal investigator.
The Analyst will be be a member of a larger collaborative and dynamic research environment of the Diabetes Genetics Research Group, an interdisciplinary team of clinicians, biostatisticians, computational biologists, bioinformatics analysts, software engineers, and laboratory scientists who are working together to investigate the genetic risk factors of type 2 diabetes and its pharmacological treatments. The research group is based both at the CGM and the Broad Institute of MIT and Harvard, and the position will involve close interactions with team members and collaborators in the Diabetes Genetics Research Group.
The Analyst will work on innovative projects, such as a present investigation that leverages large-scale electronic health record (EHR)-linked biobanks to study the genetic predictors of response to different classes of glucose-lowering medications, including glucagon-like peptide-1 receptor agonists (GLP-1 RAs). The analyst will curate EHR datasets, perform quality control, and conduct genetic association analyses to predict drug response outcomes within these biobanks. These responsibilities will contribute to the overarching goal to use genetics to identify individuals who are most likely to benefit from specific classes of medications and those who should avoid a certain medication due to a higher risk of developing side effects, in order to advance precision medicine in type 2 diabetes.
Will work with genetic and phenotypic data and within an environment that is team-based, highly supportive, and collegial. Apply research experience in the field of biostatistics or genetics and . demonstrate innovative and analytical thinking, and excellent technical, and strong communication skills.
PRINCIPAL DUTIES AND RESPONSIBILITIES:
Develop, deploy, and document cloud-based data analysis pipelines for the analysis and integration of large genetics and biomarker datasets.
Apply cutting-edge computational, mathematical, and statistical methods and algorithms in distributed cloud-computing frameworks.
Work closely with a multidisciplinary team to analyze large genomic datasets generated by NIH-funded projects.
Critically review, summarize, and communicate results to researchers and collaborators, and contribute to publications.
Participate in meetings, work teams, committees and other responsibilities as assigned.
SKILLS &amp; COMPETENCIES REQUIRED:
Fluency in Unix and standard bioinformatics tools (Python, R, or equivalent).
Prior knowledge of statistical methods for genomic data analysis is strongly preferred. Experience with cloud-based computational environments is desirable.
High technical and analytical skills, including ability to learn new computational tools and packages.
Demonstrated capability as highly organized, detail-oriented, self-motivated, and able to work independently as well as within cross-functional teams.
EDUCATION:
Minimum Required:
Bachelor‚Äôs Degree
Preferred:
Master‚Äôs Degree
Field of Study/Additional Specialized raining: Undergraduate degree in Computer Science, Bioinformatics, Statistics, or related field.
EXPERIENCE:
Required:
Prior work experience in a data analytical role within computer science, bioinformatics, statistics, genetics, mathematics, or related field.
Preferred:
Prior knowledge of statistical methods for genomic data analysis is strongly preferred.
Experience with cloud-based computational environments is desirable
WORKING CONDITIONS:
This job is hybrid; it can be performed remotely but may require in-person trips to MGH for onboarding, training, meetings and other on-site needs as applicable.
Includes normal conditions related to the work, including prolonged sitting and keyboard use.
EEO Statement
Massachusetts General Hospital is an Affirmative Action Employer. By embracing diverse skills, perspectives and ideas, we choose to lead. All qualified applicants will receive consideration for employment without regard to race, color, religious creed, national origin, sex, age, gender identity, disability, sexual orientation, military service, genetic information, and/or other status protected under law. We will ensure that all individuals with a disability are provided a reasonable accommodation to participate in the job application or interview process, to perform essential job functions, and to receive other benefits and privileges of employment.
Primary Location MA-Boston-MGH 185 Cambridge
Work Locations MGH 185 Cambridge 185 Cambridge Street Boston 02144
Job Data/Analytics
Organization Massachusetts General Hospital(MGH)
Schedule Full-time
Standard Hours 40
Shift Day Job
Employee Status Regular
Recruiting Department MGH Center for Genomic Medicine
Job Posting Mar 28, 2024</t>
  </si>
  <si>
    <t>https://www.indeed.com/rc/clk?jk=a71c3295a7519248&amp;bb=6ZgoGhrSI_3vFVpd3ttaWk4gxMZ2LkRMAVNr75zefOxNHNQQEzAl85wjFkThPF4UpdIQzIDUyhKPMwlJgmDvWghiaw1YZhbIwRlbDpGyq6Ibkcm7Ptu2NQ%3D%3D&amp;xkcb=SoC867M3CDqthTxylh0ObzkdCdPP&amp;fccid=16a3b20928e3683f&amp;cmp=United-Business-Solutions&amp;ti=Data+Analyst&amp;vjs=3</t>
  </si>
  <si>
    <t>https://www.indeed.com/rc/clk?jk=1b0c1bb9875d4b0c&amp;bb=6ZgoGhrSI_3vFVpd3ttaWvwLv2tMbY0gsXy1ke_3I_LXvzX89yM7jucwSSmtKcXH3owjdYRLKvmGUjv7D5icE006e39CfMLdAOvh3JMbh2oydwrgs3mzXw%3D%3D&amp;xkcb=SoAh67M3CDqthTxylh0NbzkdCdPP&amp;fccid=3ae99ff6996b4cbd&amp;vjs=3</t>
  </si>
  <si>
    <t>https://www.indeed.com/rc/clk?jk=a4feb6606024f138&amp;bb=6ZgoGhrSI_3vFVpd3ttaWvhmdoJdjnyCauDOMPiUlZiYPykOAO8zXzMgr6sRqXfc_GagU3sn1bobPd-gKarUWst0sDM6WYw_oCf69Ukn1WtylDMI8ghoSg%3D%3D&amp;xkcb=SoCV67M3CDqthTxylh0MbzkdCdPP&amp;fccid=b665ce9d1ea76959&amp;vjs=3</t>
  </si>
  <si>
    <t>https://www.indeed.com/rc/clk?jk=58dd9870bb6c020d&amp;bb=6ZgoGhrSI_3vFVpd3ttaWhXnGTl2AvYQVT2O3VZY44o1Fx28OMz4DuQwGXPXHh4lpqHczcC-1Ry7qadwWUkXvYhhmZtbo1nGHk0MQDqNAleznNxx3s6huA%3D%3D&amp;xkcb=SoB867M3CDqthTxylh0DbzkdCdPP&amp;fccid=9023e645766e69d3&amp;cmp=Infobahn-Softworld&amp;ti=Data+Analyst&amp;vjs=3</t>
  </si>
  <si>
    <t>https://www.indeed.com/rc/clk?jk=4ab1ca31da01e69d&amp;bb=6ZgoGhrSI_3vFVpd3ttaWhXnGTl2AvYQIu8u1ruL9pjEXYubzBx8aPZfXh9Ig8z4grK6387Repr9GRXho1MTMVjJaC2MRXCHkwX_IwUfp_XJpqtNM8nr_g%3D%3D&amp;xkcb=SoDI67M3CDqthTxylh0CbzkdCdPP&amp;fccid=3aaabf5c54e51db9&amp;vjs=3</t>
  </si>
  <si>
    <t>https://www.indeed.com/rc/clk?jk=3c76fdd9047751ec&amp;bb=6ZgoGhrSI_3vFVpd3ttaWhhAkTChFGDCfLUm-JrpZY2TZcN1QH0npyCgbtTncb573P8npcZBcO_arjxy8iOD18UfeioiMREHJmUfanzL2iS_0igoJSLXGg%3D%3D&amp;xkcb=SoBV67M3CDqthTxylh0BbzkdCdPP&amp;fccid=8765a4045377753a&amp;vjs=3</t>
  </si>
  <si>
    <t>Leidos</t>
  </si>
  <si>
    <t>Alexandria, VA 22314 
(Southwest Quadrant area)</t>
  </si>
  <si>
    <t>Description
Leidos is seeking a self-motivated team member to provide Technology Modernization Analysis support to a large enterprise IT contract for the DOD. This individual will work in a team environment to ensure mission needs are met and ensure functionality of capabilities and services for customers. Leidos is building a new Technology Modernization team to transform our customer spaces. This individual should be detail oriented in order to capture customer inquiries appropriately. Role requires excellent oral and written communication skills.
Primary Responsibilities
Support Project Manager in tracking the identification, location, and lifecycle status End-of-Life (EOL) &amp; End-of-Service EOS) for all Configuration Items (CIs) within the Enterprise
Support Tech Modernization Lead with establishing and tracking Configuration Items throughout 5-year plan
Support Tech Modernization and provide recommendations to customer for Configuration Items requiring refresh per IT Tower.
Collaborate with customer to ensure Tech Modernization efforts are meeting the goals of the customer.
Examine customer problems, and then develop and present solutions to help initiate a change.
Ensure that baseline integrity management can be established within the enterprise.
Support the development and adherence to procedures and policies.
Coordinate with multiple technical and operational teams to achieve the necessary program, project or activity plans, and schedules.
Work independently and with a Team.
Basic Qualifications
Experience with Microsoft Office products; Word, Excel, PowerPoint
Excellent proficiency with Excel
Experience w/ Tableau Dashboard Development/Administration
Preferred Qualifications
Experience with Managing IT Technical Refresh; Managing Schedule
Clearance:
Due to the nature of the government contracts we support, US Citizenship is required.
TS/SCI with specific polygraph required for position or TS/SCI and willingness to obtain a polygraph.
Education:
Bachelor's degree with 6 years of relevant experience, Masters degree with 4 years
Education equivalency of Associate‚Äôs with 8 years of related experience or High School Diploma with 10 years of related experience can be used in lieu of Bachelor‚Äôs degree.
**Occasional travel within the DC metropolitan area will be required.**
Original Posting Date:
2024-03-27
While subject to change based on business needs, Leidos reasonably anticipates that this job requisition will remain open for at least 3 days with an anticipated close date of no earlier than 3 days after the original posting date as listed above.
Pay Range:
Pay Range $68,900.00 - $124,550.00
The Leidos pay range for this job level is a general guideline only and not a guarantee of compensation or salary. Additional factors considered in extending an offer include (but are not limited to) responsibilities of the job, education, experience, knowledge, skills, and abilities, as well as internal equity, alignment with market data, applicable bargaining agreement (if any), or other law.</t>
  </si>
  <si>
    <t>Sr Business Analyst - Remote</t>
  </si>
  <si>
    <t>https://www.indeed.com/rc/clk?jk=e8d0e8a20f0ae493&amp;bb=6ZgoGhrSI_3vFVpd3ttaWt_wAGeaJNofQXUA7W-QBkIHTEuuY_fbK3Aq-GM9pwc96lNvz0nssdZb1bZjszAzgWNy5m02NG2uBhVzFAYjOd2Tzb76XIOrZg%3D%3D&amp;xkcb=SoDh67M3CDqthTxylh0AbzkdCdPP&amp;fccid=a8115343013cba55&amp;vjs=3</t>
  </si>
  <si>
    <t>SitusAMC</t>
  </si>
  <si>
    <t>Remote in Atlanta, GA 30328</t>
  </si>
  <si>
    <t>SitusAMC is where the best and most passionate people come to transform our client‚Äôs businesses and their own careers. Whether you‚Äôre a real estate veteran, a passionate technologist, or looking to get your start, join us as we work together to realize opportunities for everyone, we proudly serve.
At SitusAMC, we are looking to match your unique experience with one of our amazing careers, so that we can help you realize your potential and career growth within the Real Estate Industry. If you are someone who can be yourself, advocate for others, stay nimble, dream big, own every outcome, and think global but act local ‚Äì come join our team!
This position will facilitate and support a new product or enhancement by identifying requirements and acting as the liaison between the business users and the technology teams. Serve as a subject matter expert and coordinate resources within the team for the integration of large-scale projects.
Essential Job Functions:
Lead and facilitate requirements gathering sessions to understand business unit needs and subsequently be able to translate those needs into tangible, consumable requirements by various audiences
Collect, review, analyze, and document system/user requirements from business users
Author and maintain software requirements with user stories, use cases, functional requirements and requirements modeling techniques
Create test scenarios to be used in testing the business applications in order to verify that business unit requirements are incorporated into the system design
Drive projects through lifecycle to completion, exercising creative ways to get issues resolved
Act as a liaison between product and development organizations to build strong relationships and be a central point of contact for projects
Participate in meetings with stakeholders to gather and document requirements and explore potential solutions
Analyze information, including oral and written feedback from users, survey responses, and usage statistics to strengthen and validate requirements
Perform business analysis and reporting
Advise on the implementation of business processes
Assist in planning and designing business processes and in formulating recommendations to improve and support business activities
Such other activities as may be assigned by your manager
Qualifications/ Requirements:
Bachelor‚Äôs degree in Computer Science, IT, Statistics, or Business related degree or equivalent combination of education and experience
Minimum of 6+ years of industry and/or relevant experience, typically with 1+ years in a Senior Associate level role or external equivalent.
Mortgage industry experience preferred
Familiarity with Ivanti ticketing system preferred
Experience with software development life cycle methodologies full life cycle projects
Ability to translate business requirements to technical resources in supporting the project
Experience with large-scale project implementations that cross multiple departments using project management techniques
Excellent written, verbal and interpersonal communication skills
Critical-thinker with strong analytical and problem-solving skills
Organized, detail-oriented and able to multi-task
Special Requirements:
The employee may be required to report to a different local office as a normal, contemplated, and mandated incident of their employment
Working Conditions:
Office environment with frequent computer, mouse, keyboard use
Alternating between sitting or standing as needed
Hearing, talking, reaching, grasping
#LI-AS1
Note: This job description is not intended to be all inclusive or exclusive. At any time, employees may perform other related duties as required to meet the ongoing needs of the organization and participate in additional trainings.
SitusAMC is an Equal Opportunity Employer. Qualified applicants will receive consideration for employment without regard to race, color, religion, age, sex, national origin, disability, genetics, protected veteran status, sexual orientation, gender identity or expression, or any other characteristic protected by federal, state, or local laws.
Know Your Rights, Workplace Discrimination is Illegal
SitusAMC does not accept unsolicited resumes from staffing agencies, search firms or any third parties. Any unsolicited resume submitted to SitusAMC in any manner will be considered SitusAMC property, and SitusAMC will not pay a fee for any placement resulting from the receipt of an unsolicited resume.
Job Location:
Atlanta, GA, USA; Houston, TX, USA; Overland Park, KS, USA; Plymouth Meeting, PA, USA
Country:
USA
The annual full time base salary range for this role is ($65,000 - $110,000). Specific compensation is determined through interviews and a review of relevant education, experience, training, skills, geographic location and alignment with market data. Additionally, certain positions may be eligible to receive a discretionary bonus as determined by bonus program guidelines, position eligibility and SitusAMC Senior Management approval. SitusAMC offers PTO and paid holidays, the terms of which are set forth in the program policies. All full time employees also are eligible to participate in various benefit plans, including medical, dental, vision, life, disability insurance and 401K; in each case in accordance with the terms of the applicable plans.
Pay Transparency Nondiscrimination Provision</t>
  </si>
  <si>
    <t>NAC CRM Business Analyst</t>
  </si>
  <si>
    <t>https://www.indeed.com/rc/clk?jk=55604f0b424c0f34&amp;bb=6ZgoGhrSI_3vFVpd3ttaWvwLv2tMbY0gybyWcqWmpLfuwTjAj4aGTkcF5vgsP1XJxqTHLBH4rLZIhKW_r7QQ9AZ6vfcl6zcA_yHosxat2Uo%3D&amp;xkcb=SoBv67M3CDqthTxylh0HbzkdCdPP&amp;fccid=deb8e33e6d024fdf&amp;vjs=3</t>
  </si>
  <si>
    <t>International Paper</t>
  </si>
  <si>
    <t>Memphis, TN 38197 
(River Oaks-Kirby-Balmoral area)</t>
  </si>
  <si>
    <t>Position Title:
NAC CRM Business Analyst
Pay Rate:
$91,500-$122,000
Multiple factors, including Individual experience, skills and abilities will determine where an employee is ultimately placed in the pay range. Variable pay may provide additional opportunities for financial awards. This job is eligible to participate in IP‚Äôs annual incentive plan.
Category/Shift:
Salaried Full-Time
Physical Location:
The location of the position may be flexible.
The Job You Will Perform:
The North American Container (NAC) Customer Relationship Management (CRM) Business Analyst will report directly to the NAC CRM Product Owner and will be responsible for supporting strategic and tactical operation of the CRM platform, related processes, and workflows, as well as working with the user community on an ongoing basis to improve and enhance the CRM tool. The analyst should have knowledge of CRM best practices that drive overall adoption and improve internal customer experience.
Assist in development of regular updates to NAC leadership on the strategic vision, project progress, user adoption and overall business results related to the CRM.
Support in the implementation of a major technology system and collaborate closely with cross-functional teams, to include but not limited to, sales, marketing, and IT, to ensure the CRM system meets the needs of the International Paper (IP) NAC organization and aligns with business objectives.
Responsible for supporting design review, implementation, managing, and optimizing the CRM system to strengthen customer engagement, streamline business processes, and enhance profitable revenue growth.
Collaborate with stakeholders to assist in defining CRM system goals, KPIs, and metrics for success.
Support CRM implementation, configuration, customization, and integration with other business systems.
Work closely with sales, marketing, and customer service teams to understand needs and challenges while identifying opportunities for CRM system improvements.
Collaborate with CRM end users to identify critical key functions that should be incorporated into the CRM tool.
Maintain and enhance CRM operational dashboards and on demand reporting tools to streamline and enhance business processes and improve user experience.
Implement and integrate product, application, or design enhancements on the CRM platform.
Work with appropriate internal and external stakeholders to maintain smooth operation and performance of the platform.
Coordinate and lead user acceptance tests with the business units and end users against business requirements.
Maintain key system metrics to analyze trends in usage / adoption and data integrity.
Participate in the product development lifecycle, collaborating with stakeholders to define technical requirements, ensuring alignment with business goals for current workstream.
Manage data integrity through data cleansing, data loads, and data de-duplication.
Monitor data quality and implement best practices for data migration and integration.
Assist with training development and delivery.
This position will require 20% - 40% travel.
The Qualifications, Skills and Knowledge You Will Bring:
Bachelor‚Äôs degree in IT, Software Engineering, Computer Science, Information Science or a related field or equivalent analytical work experience required.
Experience implementing a structured application development methodology, preferably in a manufacturing business.
2+ years CRM operation and reporting experience, strong preference for Salesforce.com
2+ years of business analytics experience, preferably in a B2B environment.
Knowledge of industry‚Äôs standard business practices, products, and services and CRM processes. Business Analyst, PMP, or other relevant industry designation is a plus.
Excellent Microsoft Office Suite skills required, advanced Excel skills a plus.
Experience with analytics tools preferred (i.e., Tableau and Power BI).
The Benefits You Will Enjoy:
International Paper offers a benefits package that includes health, welfare and retirement plans including Medical, Dental, Life insurance, Flexible Spending Accounts, Short-term and Long-term Disability, 401(k), Company-funded retirement contributions, Paid Time Off, Education &amp; Development (including Tuition Reimbursement), Student Loan Repayment Assistance, and Voluntary Benefits including insurance for home, auto, vision and pets.
The Career You Will Build:
Sales and Leadership training, promotional opportunities within a global company
The Impact You Will Make:
We continue to build a better future for people, the planet, and our company! IP has been a good steward of sustainable practices across communities around the world for more than 125 years. Join our team and you‚Äôll see why our team members say they‚Äôre Proud to be IP.
The Culture You Will Experience:
International Paper promotes employee well-being by providing safe, caring, and inclusive workplaces. We have team members all around the world with diverse backgrounds, experiences, and perspectives. These are our strengths. We are committed to creating a culture where all individuals are respected, valued, engaged, and have an opportunity to do their best work every day. We invite you to bring your uniqueness, creativity, talents, experiences, and safety mindset to be a part of our increasingly inclusive and diverse culture.
The Company You Will Join:
International Paper (NYSE: IP) is a global producer of sustainable packaging, pulp and other fiber-based products, and one of the world‚Äôs largest recyclers. Headquartered in Memphis, Tenn., we employ approximately 39,000 colleagues globally who are committed to creating what‚Äôs next. We serve customers worldwide, with manufacturing operations in North America, Latin America, North Africa and Europe. Net sales for 2023 were $18.9 billion. Additional information can be found by visiting internationalpaper.com.
International Paper is an Equal Opportunity/Affirmative Action Employer. All qualified applicants will receive consideration for employment without regard to sex, gender identity, sexual orientation, race, color, religion, national origin, disability, protected veteran status, age, or any other characteristic protected by law.
International Paper complies with federal and state disability laws and makes reasonable accommodations for applicants and employees with disabilities. If reasonable accommodation is needed to participate in the job application or interview process, to perform essential job functions, and/or to receive other benefits and privileges of employment, please contact reasonable.accommodations@ipaper.com or (877) 973-3919.</t>
  </si>
  <si>
    <t>Human Resources Data Analyst</t>
  </si>
  <si>
    <t>https://www.indeed.com/rc/clk?jk=bca8c6576ab211d0&amp;bb=6ZgoGhrSI_3vFVpd3ttaWlsU8whj_scUMPIFb4eGL986_vQyiU_FdAarpccVCW8h8b9vuNy5cihRl9qDfODTvKQApIFAYUIKW8-I4Q3WeIA%3D&amp;xkcb=SoDb67M3CDqthTxylh0GbzkdCdPP&amp;fccid=7a7b422618eedf69&amp;vjs=3</t>
  </si>
  <si>
    <t>Toll Brothers</t>
  </si>
  <si>
    <t>Fort Washington, PA 19034</t>
  </si>
  <si>
    <t>Join an award-winning company!
Who are we?
Since 1967, Toll Brothers has been building luxury homes and communities in the best locations in the U.S. Today, we‚Äôre a Fortune 500 company operating in over 50 markets across more than 20 states. We‚Äôre the country‚Äôs premier luxury builder with the widest range of products in the industry, including traditional single-family homes, active adult, hi-rise condos, apartment rentals, urban redevelopment, and student housing.
From the homes we build to the talent we recruit, we know that to be the best, we have to work with the best. Toll Brothers is a place where diverse perspectives and experiences are welcomed and where employees of all backgrounds are treated with fairness, dignity and respect. We believe every employee should feel safe to be their true and authentic self at work. Our employees are our family, and we strive to uphold the values that our founders instilled in us, creating an exceptional place to work that is inclusive to all.
Toll Brothers, America's leading luxury home builder, is seeking a Human Resources Data Analyst to join our team in Fort Washington, Pennsylvania.
What is the opportunity?
The HR Analyst role will be responsible for collecting, compiling, organizing, and evaluating people data through reporting and analysis within the Workday HCM. The HR Analyst will also be the primary contact for cross-functional reporting needs and directly support HR initiatives, special projects, system enhancements, and other business needs.
This is a unique and exciting opportunity to join an HR team that has recently adopted new systems and improved technology to transform HR Data &amp; Analytics.
What are the primary responsibilities?
Gather and analyze reporting requirements from HR stakeholders
Design, build, and maintain Workday reports, dashboards, and worklets to support HR business needs
Build, manage, and maintain custom reports and calculated field libraries in Workday
Oversee and troubleshoot automated Workday tasks including Process Monitor, Audit Reports, and Scheduled Future Processes
Maintain and deliver weekly, monthly, and quarterly data trackers and dashboards
Collect, analyze, and interpret HR data to provide insights and recommendations to HR leadership
Conduct ad-hoc analyses to support HR initiatives and projects
Support cross-functional reporting needs for Talent Acquisition, Talent Management, Diversity &amp; Inclusion, Total Rewards, Employee Relations, Benefits, Payroll, IT, and other areas as needed
Develop and maintain data quality standards and processes to ensure accurate and reliable people data
Collaborate with project teams in supporting and providing analysis and metrics for Talent Reviews Business Reviews and score cards
Support Talent and Performance system processes and reporting related to Annual Reviews, Goal Setting, Development Planning, 360 Feedback, Talent Assessments, Stay Interviews, and other related activities
Assist in design and enhancement of Workforce Planning
Present data analysis findings to cross-functional leadership teams in a compelling manner using an objective, fact-based approach
Participate in benchmarking and surveys regarding people data
Participate in Workday upgrades and testing, including developing and executing test plans
This is an excellent opportunity to join one of the nation's most respected Fortune 500 companies!
Qualifications
Does this describe you?
Customer-focused business partner who prides themselves on high level of responsiveness and delivering excellence
Exceptional analytical and problem-solving skills, with the ability to translate business requirements into technical solutions
Strong quantitative skills with the ability to interpret and present complex data in a clear and concise manner
Ability to work independently and collaborate effectively with cross-functional teams
Ability to manage multiple projects at a time and meet deadlines with a sense of urgency
Demonstrated proficiency with written communication and presentation skills
Strong organizational skills and attention to detail
Experience communicating and collaborating with all levels across the organization
Do you have these qualifications?
Essential:
Minimum of 2 years‚Äô experience working directly within Workday HCM
Experience writing, building, scheduling and maintaining reports and/or dashboards with confidential people data
Demonstrated proficiency in Microsoft Office suite including advanced proficiency in Excel (pivot tables, vlookups, formulas)
Strong analytical and problem-solving skills
Aptitude and passion for learning new information systems and analytics concepts and challenging/improving the status quo
Preferred:
Bachelor‚Äôs Degree in human resources, business administration, information systems, mathematics, statistics or other related field of study
Experience with data visualization tools such as Qlik, Tableau, or Power BI
Proficiency with building calculated fields in Workday or another cloud-based HCM
Basic understanding of SQL queries and relational databases
We offer an excellent compensation and benefits package that includes comprehensive medical/dental, 401(k) with a company match, discounted stock purchase, discounts on mortgages, homes, and much more!
Come see why Toll Brothers has been attracting and retaining some of the best professionals in the industry!
APPLY ONLINE TODAY!
Toll Brothers is committed to ensuring equal employment opportunity. All employment decisions, policies, and practices are in accordance with applicable federal, state, and local anti-discrimination laws. Toll Brothers will not engage in or tolerate unlawful discrimination (including any form of unlawful harassment) on account of a person's sex (including pregnancy), age, race, color, religion, national origin, ancestry, citizenship, physical or mental disability, sexual orientation, gender nonconformity, status as a transgender individual, gender identity, genetic information, marital status, family responsibility, armed services, or any other status protected by law.
#EarlyCareer</t>
  </si>
  <si>
    <t>https://www.indeed.com/rc/clk?jk=5e111d82dcf391cb&amp;bb=6ZgoGhrSI_3vFVpd3ttaWi4DmnGUpOctN6mFmt5KYbbcz49UUgts13ZSbZXDiNbPdgF1Wd_XcVrB09I_BlHDIMb7vCErUnEGMZIreccBRYrkGjMoJa3VnA%3D%3D&amp;xkcb=SoBG67M3CDqthTxylh0FbzkdCdPP&amp;fccid=3ed0572c448b2368&amp;vjs=3</t>
  </si>
  <si>
    <t>Quincy, MA</t>
  </si>
  <si>
    <t>As a Data Analyst for the highly visible MMIS modernization effort to achieve MassHealth‚Äôs‚Äô MMIS vision, the ideal candidate will have working knowledge in architecting Medicaid applications utilizing cloud and data-centric technologies. Technology design and implementation experience in a healthcare setting, with a working knowledge in Medicaid Technologies is preferred. A prior knowledge of Informatica is also preferred. Experience working in government or with governmental agencies is desirable. The ideal candidate will be most comfortable with being hands-on in the latest in data transformation and ETL tools, with the ability to code in Informatica. RESPONSIBILITIES: Responsible for providing technology leadership, guidance and mentoring for MMIS with regards to data preparation, ETL, and EDI. Develop data architecture solutions spanning across business policies, systems, applications and networking environments and BI platforms (e.g. PowerBI or Tableau). Collect and analyze business and technical requirements and translate them into information technology solutions. Detail and document the logical and code-based designs as per the methodologies, policies, standards, and patterns. Collaborate with the Architecture Teams to assist in defining and managing standards, guidelines, and processes for infrastructure technology and software developments. Participate in writing of RFPs (request for proposal, quotation, etc.) and SOW (statement of work) for infrastructure solutions and in contract and cost negotiations with vendors for SaaS solutions, infrastructure hardware, software, and professional services in the topic of ETL. Work in a matrixed environment with infrastructure and applications teams, data warehouse architects, security architects, and strategic partners to create an architecture accommodating the business strategy. Have working knowledge of systems design using Oracle Suite, Informatica Secure agent, and Informatica Intelligent Cloud Service (IICS). Provide the best feasible solutions for data analytics applications and services according to specifications and within agreed upon time frame. Identify and manage technology, architecture and infrastructure risks and lead in developing and implementing appropriate data risk mitigation strategies. Develop architectural proofs of concept to demonstrate practical business agile solutions and evolve core architectural constructs. QUALIFICATIONS: Thorough understanding of modern enterprise architecture and hands-on experience with data manipulation tools and frameworks (Informatica preferred). Excellent knowledge of multiple data-centric technologies and current computing trends. Hands-on expertise with cloud-native applications as well as existing mission-critical enterprise applications in the commercial cloud (AWS preferred). Have a working knowledge of Risk Management, Disaster Recovery, Business Continuity, IT Security Architecture, and IT Regulatory Compliance. Experience in government or with government agencies is preferred. Experience in Healthcare domain/healthcare data is strongly preferred. Experience in documenting technical artifacts (Environment, SAD, Runbook etc...) EDUCATION: Bachelor‚Äôs degree or higher in Information Systems, IT with 10+ years‚Äô experience, or equivalent in a healthcare setting.</t>
  </si>
  <si>
    <t>https://www.indeed.com/rc/clk?jk=2d6ceddea25c8296&amp;bb=6ZgoGhrSI_3vFVpd3ttaWgholtYU-VE-aCtKjjNR7Io_BE-8yn2uL6EhXLU8fZVl5pnKZ7H7yfbwTrQce7YRJms1i5UY1GmqWPAJyWP7Ic4vS3hAz96YCQ%3D%3D&amp;xkcb=SoDy67M3CDqthTxylh0EbzkdCdPP&amp;fccid=69222706d026c876&amp;vjs=3</t>
  </si>
  <si>
    <t>LendingPoint LLC</t>
  </si>
  <si>
    <t>JOB SUMMARY: Responsible for designing, creating, and using datasets to answer complex business questions. Focus will be on actionable reporting, BI, data, and consulting with all departments in the organization. Work closely with other analysts, designated business units, and executives to deliver high quality outcomes through the application of critical thinking applied to data analysis to create value.
ESSENTIAL JOB FUNCTIONS:
Perform data collection, wrangling, and data exploration tasks.
Partner with subject matter experts, architects, and engineers to assist in analyzing business initiatives and, where appropriate, assist in the creation of data models that will bring the company closer to meeting its goals.
Create folders, maps, definitions, and code samples to catalog how terms are calculated and data is collected, joined, and wrangled in SQL, GCP, Excel, and Tableau.
Use quantitative techniques to assist senior members of the company answering critical questions and solving issues centered on these questions .
Use both simple and complex analysis techniques to assess the success rates of current processes and offer quantitative insight to improve or make changes to these processes.
Work with stakeholders throughout the organization to identify opportunities for leveraging company data to drive business solutions, streamlining processes, and automate where needed.
Use big data platforms and techniques to mine and analyze data driving optimization and improvement of product development, marketing techniques and business strategies.
Identify and champion new initiatives aimed at delivering value to business stakeholders.
Mentor junior level data scientists.
Respond to Ad Hoc requests for data and data analyses.
MINIMUM QUALIFICATIONS: The requirements listed below are representative of the minimum knowledge, skill, and/or ability required. Reasonable accommodations may be made to enable individuals with disabilities to perform essential functions.
BS/Master‚Äôs Degree in Business, Math, Finance, Statistics, Analytics, Research, or related discipline from an accredited university.
2+ years‚Äô experience in Data Analysis or equivalent work experience.
2+ years‚Äô demonstrated expertise in BI tools (Domo,Tableau,Looker,Qlik,etc)
Proficient with SQL relational database management systems and query optimization
Knowledge of datamart structure/usage
Advanced MS Excel and PowerPoint.
Experience visualizing, interpreting, and presenting data for stakeholders
Strong understanding of financial terms/concepts
COMPETENCIES:
Analytical Skills: Applies logic and complex layers of rules to analyze and categorize complicated information. Goes beyond analyzing factual information to develop a conceptual understanding of the meaning of a range of information.
Problem Solving: Tests proposed solutions against the reality of likely effects before going forward; looks beyond the obvious and does not stop at first answers.
Communications: Exhibits good listening and comprehension; Expresses ideas and thoughts in written form; Expresses ideas and thoughts verbally; Keeps others adequately informed; Selects and uses appropriate communication methods.
Accuracy and Attention to Detail: Diligently attends to details and pursues quality in accomplishing tasks.
Quality: Applies feedback to improve performance; Demonstrates accuracy and thoroughness; Displays commitment to excellence; Monitors own work to ensure quality.
Teamwork: Contributes to building a positive team spirit; Exhibits objectivity and openness to others' views.
SUPERVISORY RESPONSIBILITY
None
PHYSICAL DEMANDS
While performing the duties of this job, the employee is regularly required to stand, walk, reach and sit for a minimum of 8 hours with or without reasonable accommodation. The employee is required to use hands to finger, handle, or feel objects and/or tools. The employee is required to talk or hear with or without reasonable accommodation and must sometimes lift and move up to 10 pounds.
WORK ENVIRONMENT
While performing the logistics duties of this job, the employee is frequently exposed to moderate noises such as computers, printers, and other light traffic noise in an office setting.
OTHER DUTIES
Please note this job description is not designed to cover or contain a comprehensive listing of activities, duties or responsibilities that are required of the employee for this job. Duties, responsibilities and activities may change or be supplemented at any time with or without notice</t>
  </si>
  <si>
    <t>AI/ML Data Analyst</t>
  </si>
  <si>
    <t>https://www.indeed.com/rc/clk?jk=4e5fb6ba5ac95f91&amp;bb=6ZgoGhrSI_3vFVpd3ttaWg7Xq9MUU4tlqIrw05ZgmPghGqNh-wsIcNpiuTkdCrEuUuqlPM-gYq-zw2yEZem_ooZNK-k1Y6v4bHe_KbeXsdMtiCoM_ERRdg%3D%3D&amp;xkcb=SoDV67M3CDqthTxylh0bbzkdCdPP&amp;fccid=3d377775a9d2ae64&amp;vjs=3</t>
  </si>
  <si>
    <t>MagnaFlow</t>
  </si>
  <si>
    <t>Oceanside, CA 92056</t>
  </si>
  <si>
    <t>Who are we?
MagnaFlow got its start as a natural extension of Car Sound Exhaust systems. Our parent company specializes in superior catalytic converter technology and has spent the last 30 years earning its reputation as a market leader around the world. We‚Äôre proud to continue this tradition through producing the best sounding, best performing and most durable exhaust components in the world. If you‚Äôre looking for quality, power and sound, then you‚Äôre looking for MagnaFlow.
What you will be doing
We are seeking a talented and enthusiastic AI Specialist with a focus on Big Data and AI to join our dynamic team. This role is ideal for individuals who are passionate about AI and have a knack for extracting meaningful insights from large datasets. In addition, to using Big Data and AI to solve and answer some of the business‚Äô most complex problems, you would also be involved in finding ways to solve mundane tasks to make the organization more effacement.
Key Responsibilities:
Machine Learning &amp; AI Development: Utilize ML and AI techniques to develop models that extract meaningful patterns and insights from diverse datasets.
Model Development and Deployment: Develop and implement machine learning models and algorithms suitable for Big Data. Continuously refine and deploy these models for better accuracy and efficiency.
Collaboration &amp; Communication: Work closely with cross-functional teams to understand business needs and provide AI-driven solutions. Clearly communicate complex technical concepts to non-technical stakeholders.
Research &amp; Innovation: Stay updated with the latest developments in AI and Big Data. Propose and implement innovative solutions to improve business processes.
Problem-Solving: Tackle complex problems using AI and Big Data techniques. Provide data-driven solutions and strategies to real-world challenges.
Preferred Skills:
Familiarity with cloud platforms (AWS, Azure, GCP) for scalable data processing and model deployment.
Experience in optimizing and fine-tuning machine learning models for performance enhancement.
Knowledge of advanced statistical techniques and their application in data analysis.
Strong problem-solving skills with a keen eye for detail and accuracy in results interpretation.
Qualifications:
Education: Bachelor‚Äôs degree in computer science, Data Science, AI, related field, or equivalent experience
Experience: Minimum of 1-3 years of experience in AI, machine learning, and Big Data.
Technical Skills: Proficient in programming languages like Python or R. Experience with Big Data tools (e.g., Hadoop, Spark, SnowFlake), machine learning libraries (e.g., TensorFlow, PyTorch), analytics platforms (Databricks), and business intelligence presentation platforms (PowerBI).
Analytical Skills: Strong analytical skills with the ability to collect, organize, analyze, and disseminate significant amounts of information with attention to detail and accuracy.
Communication: Exceptional communication and presentation skills, with the capability to work effectively across various departments.
What‚Äôs in it for you?
Competitive Salary
PTO, Sick Pay, Birthday Holiday, Paid Holidays
Medical, Dental, Vision
401k Matching (Up to 5%)
Childcare assistance
Education assistance
Company sponsored events
Growing department and team
This job description does not list all the duties of the job, nor does this job description overrule any current or future company policy. You may be asked by your management to perform other duties that are beyond what is listed on the job description. You will be evaluated in part based upon your performance of the tasks listed in this job description. Management has the right to revise this job description at any time. The job description is not a contract for employment, and you or The Company may terminate employment at any time, for any reason
#MF</t>
  </si>
  <si>
    <t>HR Data Analyst</t>
  </si>
  <si>
    <t>https://www.indeed.com/rc/clk?jk=8fa70b93fb273b0c&amp;bb=6ZgoGhrSI_3vFVpd3ttaWiURfwngy1Xy4ff9wUiHE1r8zWoF_woJwMzY95D6LPl3qR2iPx8Pa0W5-Grrqk5Xxg27jV8mOUoBVQ-i2aqRSlPcbinXMVCHkg%3D%3D&amp;xkcb=SoBh67M3CDqthTxylh0abzkdCdPP&amp;fccid=ea002bfb3668b22a&amp;vjs=3</t>
  </si>
  <si>
    <t>Wilson Elser</t>
  </si>
  <si>
    <t>White Plains, NY</t>
  </si>
  <si>
    <t>HR Data Analyst
Wilson Elser's National Human Resources department currently seeks a Data Analyst, HR.
The Data Analyst, HR will play a critical role in managing central HR reporting for the entire organization, ensuring accuracy, efficiency, and data integrity. This individual will work closely with various teams within HR and other departments to gather, analyze, and present data for strategic decision-making purposes. The incumbent will also be responsible for overseeing and managing a wide range of surveys, reports, and processes related to HR compliance, payroll, diversity, and workforce planning.
The Firm
Wilson Elser is a full-service and leading defense litigation law firm who faithfully serves our clients with nearly 1000 attorneys, across 42 offices in the United States and one in London. Founded in 1978, we rank among the top 200 law firms identified by The American Lawyer and is included in the top 50 of The National Law Journal's survey of the nation's largest law firms.
The Position
Qualifications
Bachelor‚Äôs degree in Human Resources, Information Management, or other Business related disciplines.
At least 3 years of experience in data analysis or related field, preferably in HR.
Advanced knowledge of UKG platforms or other HRIS systems required.
Advanced proficiency in Microsoft Excel, and other data analysis tools.
Strong analytical skills with the ability to gather, analyze, and present data effectively.
Excellent communication skills with the ability to convey complex information in a clear and concise manner.
Detail-oriented with a strong focus on accuracy and data integrity.
Ability to work independently and collaboratively in a fast-paced environment.
Knowledge of HR practices and principles relating to HRIS/HCM.
Advanced knowledge of security and data management.
Experience in a law firm or professional services environment and matrixed organization desired.
Responsibilities
Manage and oversee a comprehensive list of surveys, reports, and processes related to HR functions, including compliance, payroll, diversity, and workforce planning.
Collaborate with internal stakeholders to gather requirements, analyze data, and produce actionable insights.
Develop and maintain central HR reporting for the entire organization, ensuring accuracy and timely delivery of reports.
Serve as the point of contact for troubleshooting and issue resolution related to HR data and reporting.
Lead projects related to HR data analysis, reporting, and process improvement initiatives.
Provide training and support to HR staff and end-users on HRIS tools and reporting systems.
Ensure compliance with data privacy and security measures, including overseeing HRIS system security.
Implement best practices for data analysis, reporting, and process optimization.
Propose solutions, inspire collaboration, and build trust with HR and firmwide departments.
Why Should You Apply?
Excellent Benefits including a 401k match
Generous PTO plan
Excellent growth and advancement opportunities
Corporate Discount Plans
The annualized salary range for this position is $50,000 to $70,000. Actual pay will be adjusted based on experience and other job-related factors permitted by law.
Interested?
Wilson Elser is a firm who focuses their commitment to both their clients and you! Please consider joining our team by applying online or sending your credentials to Careers@wilsonelser.com and putting " HR Data Analyst " in the subject line.
We believe in creating a work environment free of barriers and bias, where individual outlooks and talents are respected and valued. Our firm's policy is to ensure an equal employment opportunity without discrimination or harassment based on race, color, national origin, religion, age, sex, disability, citizenship, marital status, sexual orientation, or any other characteristic protected by the law.</t>
  </si>
  <si>
    <t>https://www.indeed.com/rc/clk?jk=fe46fdde04add0a1&amp;bb=6ZgoGhrSI_3vFVpd3ttaWhRFzeG2DyDZP9GRG-XuTKHWKwe4n6sSfjOccdOC2EMGqSzJHFbqbkfysqZaWFhNsdtu2_qDp2BSqWwrYg_4451fniqiIlsYkQ%3D%3D&amp;xkcb=SoD867M3CDqthTxylh0ZbzkdCdPP&amp;fccid=745c9d2d26eb494f&amp;vjs=3</t>
  </si>
  <si>
    <t>Yosemite Community College District</t>
  </si>
  <si>
    <t>Modesto, CA 95358</t>
  </si>
  <si>
    <t>Position Information
Job Title
Data Analyst - IT Enterprise Applications - Central Services
Site:
Yosemite Community College District/Central Services
Salary Range / Other
Range 52, $7,498 to $9,568 per month (2023-2024 Classified Salary Schedule)
Worksite: Central Services/Modesto Junior College
40 hours per week, 12 months per year.
Monday through Friday: 8:00am ‚Äì 5:00pm
8 hours per day, 5 days per week
(May include some evenings &amp; weekends)
Appointments are hired at the first step of the range. The second step is paid after the first year of satisfactory service with subsequent steps annually thereafter to a maximum sixth step.
Benefits
The District currently pays for a health options for the employee and dependents. Employees may elect to pay a premium for a higher health option. Vision care and dental insurance premiums for the employee and dependents is District paid. Income protection and life insurance premiums for the employee are also District paid. The estimated cost of District provided benefits (health, dental, vision, and life) is $24,408 annually.
Position Summary Information
Job Description
DEFINITION
Under general administrative direction fulfills mandated state and federal reporting requirements on behalf of the District. Supports and maintains the District Business Intelligence platform. Supports both colleges‚Äô research office personnel by responding to their research requests and performs other duties as assigned.
SUPERVISION RECEIVED AND EXERCISED
Incumbents in this class work under the direction of a manager or senior manager, receiving occasional supervision while working toward a definite objective that requires use of a wide range of procedures. Incumbents plan and/or determine specific procedures or equipment required to meet assigned objectives and solve non-routine problems, referring only unusual matters to a supervisor.
An incumbent in this class does not directly lead or supervise other full-time employees, but may assign, direct and/or monitor the work of subordinate full time, part time, and/or student employees on a project or assignment basis.
Minimum Qualifications
MINIMUM QUALIFICATIONS
To perform this job successfully, an individual must be able to perform each essential duty satisfactorily. The Education/Experience, Knowledge and Ability requirements are representative of essential duties. Reasonable accommodation may be made to enable individuals with disabilities to perform the essential functions of the position.
Knowledge of:
Federal and state reporting requirements applicable to assigned work.
Database software usage and best practices.
SQL Query language
Business Intelligence tools and best practices.
Computer programming with data analysis focused languages such as R and Python
Data management, classification, retention and security.
Change Management procedures
IT Service Management procedures
Personal computers and related software applications.
Knowledge of research methodology, principles and procedures.
Report writing and data visualization techniques.
Ability to:
Gather and analyze complex data and generate reports.
Communicate effectively, both orally and in writing.
Design, propose, collect, analyze and present research.
Prepare research reports and proposals.
Design and implement systems necessary to collect, maintain, and analyze data.
Utilize statistical computer software.
Utilize Business Intelligence software to build reports and dashboards
Develop, modify, and implement computer programs in a logical and sequential manner.
Prepare data flow charts and documentation pertaining to data lifecycle with speed and accuracy
Collect, organize, analyze, and disseminate significant amounts of information with attention to detail and accuracy.
Think critically and strategically.
Prioritize workload.
Work independently and as a member of a team.
Demonstrate understanding of, sensitivity to and respect for, the diverse academic, socio-economic, race, ethnicity, gender identity, sexual orientation, age, politics, philosophy, disability and religious background of all students, faculty and staff.
Education and Experience
Education and Experience:
Pattern I
Experience: Two years equivalent to a Systems and Programming Analyst at YCCD.
OR Pattern II
Experience: Three years of increasingly responsible experience in data analytics or computer science
Education: A Bachelor‚Äôs degree from an accredited college or university with major course work in computer information systems, computer science, or closely related field.
Example of Duties
ESSENTIAL DUTIES
Prepares required internal, local, state, and federal reports in a timely, accurate manner using the college administrative software, business intelligence software and other resources while communicating with the colleges to ensure uniformity of required system reports
Maintains and communicates state reporting requirements to appropriate college and district offices.
Develop, write, execute, test, debug, implement, modify and support new or existing statistical or mathematical software programs in support of reporting and data analysis projects
Write documentation of reporting processes and programming changes.
Primarily responsible for MIS and IPEDS reporting CCCCO reporting such as MIS and SCFF, Federal IPEDS reporting and other regulatory FOIA/CPRA data requests.
Manage, reformat, enter, edit, merge and maintain data in preparation for analysis
Conduct validation checks with appropriate college offices.
Collects, analyzes, interprets, and summarizes data in preparation for generation of statistical and analytical reports.
Utilize Business Intelligence platforms to build data presentation layer, reports and dashboards.
Design database structures in accordance to project requirements and stakeholder needs.
Coordinates with programming staff to ensure programming efforts meet acceptable data standards and project objectives with respect to data.
Participates in activities surrounding data classification, data retention, and data governance
Participates in activities surrounding data security and compliance with local, state and federal requirements.
As an active participant in Change Management, creates detailed change requests as necessary for application and system changes which are submitted for review, approval and execution by other authorized individuals or groups.
As an active participant in Lifecyle Management, reviews and recommends changes to existing application code, reports and systems.
Work with the college research offices and Information Technology staff to troubleshoot data errors, as needed.
Submit a wide variety of state and federally mandated reports, as necessary.
Review statistical output for consistency and quality.
Prepare and assemble data sets, corresponding forms and other materials for internal and public use as specified according to policy regulations.
Maintains appropriate records of research methods and results.
Utilizes specified statistical software to analyze and interpret research data.
Designs and/or develops specific databases for collection, tracking, and reporting of data, as appropriate.
Serves as liaison between IT and departments throughout YCCD.
Serves on committees as requested.
Perform other job duties as assigned.
Licenses and Certificates
Licenses and Certificates:
Depending upon assignment, a valid license to drive in California may be required.
Physical and Mental Standards
Physical and Mental Standards:
Mobility: ability to sit for long periods, move about an office, stand occasionally, and reach above and below desk level.
Dexterity: fine manipulation sufficient to operate a computer keyboard, handle individual papers, write and take notes.
Lifting: frequent lifting of papers, files, equipment and material weighing up to 50 pounds.
Visual Requirements: close vision sufficient to read files, documents, and computer screens and do close-up work; ability to adjust focus frequently.
Hearing/Talking: ability to hear normal speech, speak and hear on the telephone, and speak in person.
Emotional/Psychological Factors: ability to make decisions and concentrate; frequent contact with others including some public contact; frequent deadlines and time-limited assignments.
Typical Working Conditions
Work is generally performed in a standard office environment.
Work may require long periods of standing or sitting in an office environment.
Work may require occasional evening and weekend hours.
Additional Applicant Information
Applications are accepted online only at:
https://www.yosemite.edu/recruitment/employmentopportunities/
Select Job Openings, Select Search Jobs, Select Job Title, Create an account and Apply to this job.
Classified:
This is a classified bargaining unit position.
Applications will be reviewed by a screening committee which will select candidates to be interviewed.
Those applicants selected for personal interview will be notified by email or phone. In accordance with Board policy official offers of employment will be made only by the Chancellor or Vice Chancellor/Human Resources, YCCD. Final appointment is subject to confirmation by the Board of Trustees.
Federal law requires the District employ only US citizens and aliens authorized to work in the United States. Written verification of employment eligibility is required.
BACKGROUND CHECK: A background investigation of new employees is required, including reference checks and a state criminal history report. Employment will not begin until the history check has been cleared by Human Resources. The cost for the criminal history report will be the responsibility of the successful candidate.
The District may hire more than one applicant from this applicant pool.
Reasonable accommodation may be made to enable individuals with disabilities to perform the essential functions of the position.
The Yosemite Community College District is an Equal Opportunity Employer.
It is the policy of Yosemite Community College District (Modesto Junior College and Columbia College) not to discriminate on the basis of race, color, national origin, sex or disability in its educational programs and its employment practices. YCCD BP 3410 Nondiscrimination can be found at: https://www.yosemite.edu/trustees/board_policy/3410%20Nondiscrimination.pdf
Title IX Sexual Harassment regulations define Title IX Sexual Harassment to include four terms ‚Äúas defined in‚Äù the Clery Act and the Violence Against Women Act (VAWA): Sexual Assault, Dating Violence, Domestic Violence, and Stalking.
In accordance with 34 C.F.R. ¬ß¬ß 100.6(d), 104.8, and 106.9; and 28 C.F.R. ¬ß 35.106, the following person has been designated to handle inquiries regarding Title IX, Section 504/Title II policies:
District Title IX/Civil Rights Compliance Coordinator
Yosemite Community College District
2201 Blue Gum Ave., Modesto, CA 95358
Posting Detail Information
Open Date
03/12/2024
Close Date
04/02/2024
Open Until Filled
No</t>
  </si>
  <si>
    <t>Healthcare Business Analyst</t>
  </si>
  <si>
    <t>https://www.indeed.com/rc/clk?jk=7f78759f70aab1a8&amp;bb=6ZgoGhrSI_3vFVpd3ttaWvWz0chLAo_i0fCDIBP70Jw6aJGksw63TfY8kThJAjgZv63z-wsvAOWn5igiJP2lZhJp0CMsXxkgahvJO2uUS4uL8__a6zTCcQ%3D%3D&amp;xkcb=SoBI67M3CDqthTxylh0YbzkdCdPP&amp;fccid=7c1160c7a30bc202&amp;vjs=3</t>
  </si>
  <si>
    <t>ClinDCast LLC</t>
  </si>
  <si>
    <t>New York, NY 10001 
(Chelsea area)</t>
  </si>
  <si>
    <t>Job description
The Business Analyst will communicate and work collaboratively with internal and external clients for gathering business requirements and reporting needs.
Setup meetings with internal and external clients presenting the business case and identify unaddressed business needs.
Creating, analyzing, and validating detailed functional requirements
Draw conclusions from multiple inputs from different stakeholders, apply business insights and formulate strategic recommendations
Conduct System Impact Analysis with current and future state application development
Perform healthcare data analysis and support development initiative</t>
  </si>
  <si>
    <t>https://www.indeed.com/rc/clk?jk=291ab4beddc68036&amp;bb=sifJZEcC0pOIEu8Jka5D6GvK3AP_C7eAIV6dQCwklmkGwQK4H22EoB83rTD7wxmmGzDr13lDq9HCzxiyVxpS9CK2tGar4FaWDrUnjMntGy-DVpjkcYwNVA%3D%3D&amp;xkcb=SoAc67M3CDq8EKxylh0LbzkdCdPP&amp;fccid=7bec89cb1b3b9073&amp;cmp=Michaels&amp;ti=Data+Analyst&amp;vjs=3</t>
  </si>
  <si>
    <t>Michaels</t>
  </si>
  <si>
    <t>Irving, TX 
(Freeport/Hackberry area)</t>
  </si>
  <si>
    <t>The Space Planning Analyst applies advanced analysis to specific planogram/modular and market performance that will drive actionable recommendations for future planning and decision making. Through the understanding of business and select store performance, the Space Planning Analyst will apply a mix of quantitative and qualitative skills to create reports and tools used by the organization on a regular basis in critical space planning sessions.
This Team Member will also serve as a lead analyst for various projects centered around the impact of various strategic levers on productivity and sales, ranging from Basic and Seasonal planograms/modulars to store relays to select store tests to store level SKU rationalization.
Major Activities
Analyze sales, gross margin, &amp; Space productivity performance at a SKU, POG or Department level:
Mine large &amp; complex data sets using SQL &amp; various tools to drive sales &amp; margin.
Solve Planogram &amp; Space opportunities through clustering &amp; modeling to maximize sales and customer space/shopping experience
Collect &amp; analyze groups of data to look for conclusions, patterns, and potential opportunities
Continue to streamline, develop, and simplify regular reporting
Communicate findings to cross functional teams concisely
Project Manage macro-analysis needed for quarterly submissions, store relays, special projects, and new stores:
Identify sales opportunities through data analysis
Analyze data to help finalize merchandising and space assortment decisions
Execute the block planning model as needed for Floor Planning projects and new store planning
Run models needed to drive data-driven, analytic decisions on store relay projects
Communicate project status, goals, and objectives to project stakeholders
Other duties as assigned
Minimum Knowledge/Skills/Abilities
Minimum Education
Bachelor‚Äôs degree in any of the following disciplines - Finance, Statistics, Analytics, Data Science, or Business
Minimum Special Certifications or technical skills
Expert level in Excel
Ability to write intermediate or advanced SQL code
Ability to create simple-to-understand visualizations of data using Tableau and/or Power BI
Ability to query in Tableau and/or Power BI
Minimum Type of experience the job requires
2-4 years of Advanced Analytics experience creating actionable insights
Ability to manage and analyze data across multiple databases required
Present and communicate findings in an actionable and easy to understand format
Preferred Knowledge/Skills/Abilities
Preferred Type of experience
Alteryx experience preferred but not required
Retail analytic experience
Applicants in the U.S. must satisfy federal, state, and local legal requirements of the job.
To review a comprehensive list of benefits, please visit Michaels Benefits (MIKBenefits.com)
CO, CT, WA and RI only - To review pay ranges for the position you are applying for, please visit Michaels Pay Ranges - CO, CT, WA and RI. (MIKBenefits.com)
For 50 years, Michaels has been the best place for all things creative. We strive to inspire our customers, cultivate confident leaders, and serve our communities by fostering an inclusive environment for everyone to learn, shop, and create. At Michaels, everyone has a seat at our craft table and every Team Member is encouraged to hone their craft with opportunities for personal and professional growth. From our Stores and Distribution Centers to Artistree and our Support Center, our best-in-class team is committed to delivering on our purpose to fuel the joy of creativity. As the leading creative destination in North America, we operate over 1,290 stores in 49 states and Canada and online at Michaels.com and Michaels.ca. The Michaels Companies, Inc. also owns Artistree, a manufacturer of custom and specialty framing merchandise, and MakerPlace by Michaels, a dedicated handmade goods marketplace.
Michaels is an Equal Opportunity Employer. We are here for all Team Members and all Makers to create, innovate and be better together.
Michaels is committed to the full inclusion of all qualified individuals. In keeping with this commitment, Michaels will assure that people with disabilities are provided reasonable accommodations. Accordingly, if a reasonable accommodation is required to fully participate in the job application or interview process, to perform the essential functions of the job, and/or to receive all other benefits and privileges of employment, please contact Customer Care at 1-800-642-4235 (1800-MICHAEL).
EEOC Know Your Rights Poster in English
EEOC Know Your Rights Poster in Spanish
EEOC Poster Optimized for Screen Readers
Federal FMLA Poster
Federal EPPAC Poster
Job Type: Full-time
Benefits:
401(k)
401(k) matching
Dental insurance
Disability insurance
Health insurance
Life insurance
Paid holidays
Paid sick time
Vision insurance
Work from home
Compensation package:
Performance bonus
Experience level:
2 years
Schedule:
8 hour shift
Monday to Friday
Application Question(s):
This role is 3 days in office, 2 days wfh in Irving, Tx. Is this okay for you?
What are your salary expectations?
Experience:
SQL: 2 years (Required)
Ability to Relocate:
Irving, TX: Relocate before starting work (Required)
Work Location: In person</t>
  </si>
  <si>
    <t>https://www.indeed.com/rc/clk?jk=c2533e40942575d0&amp;bb=sifJZEcC0pOIEu8Jka5D6AcGO0iHjxpQCrNRXHU6CH8B7TveLJr4LnzQ46RQuNsuO6i7MA7Z-g0NRfDkQTF5D8MHHWs4JIBCY5hPiuj3Bx2OMmjMysa0GA%3D%3D&amp;xkcb=SoCo67M3CDq8EKxylh0KbzkdCdPP&amp;fccid=47cd073895c3f882&amp;cmp=iQuasar-LLC&amp;ti=Business+Analyst&amp;vjs=3</t>
  </si>
  <si>
    <t>https://www.indeed.com/rc/clk?jk=c14fc87d37249ab1&amp;bb=sifJZEcC0pOIEu8Jka5D6BlxUVR_bxRuoQjS0gqTAxUayNjhg5Hhu_sh8SkOjFjRvXqTjCbyLRiqD-5iAjhwzmodCO4Jq7BScDy36H_QUA0DFPsNw1K4Eg%3D%3D&amp;xkcb=SoA167M3CDq8EKxylh0JbzkdCdPP&amp;fccid=143c7479acc5b806&amp;vjs=3</t>
  </si>
  <si>
    <t>https://www.indeed.com/rc/clk?jk=d46299cde5f5ef4d&amp;bb=sifJZEcC0pOIEu8Jka5D6AjR3GxjmgnPfunZ2ZyRkJTVFTobvSCOY0gv4elL2KjTXLUADGNs9ku1natv2EBGu4wo1_THSHdLaVD4yvhhy357kpKdS75BOQ%3D%3D&amp;xkcb=SoCB67M3CDq8EKxylh0IbzkdCdPP&amp;fccid=ecf4e6320a782dcf&amp;vjs=3</t>
  </si>
  <si>
    <t>https://www.indeed.com/rc/clk?jk=361f86b34d18c7dc&amp;bb=sifJZEcC0pOIEu8Jka5D6GE0d8RGixY-WbMq70KSyRhWtUt6addMKN89ZUYjkMNSbGoermyPSTDbRwBKV9N0NPytRSzc_jLfWocSCL1tUNaDahNEk94FRw%3D%3D&amp;xkcb=SoAP67M3CDq8EKxylh0PbzkdCdPP&amp;fccid=cf21922d9d1af9d0&amp;cmp=RHP-Properties&amp;ti=Data+Analyst&amp;vjs=3</t>
  </si>
  <si>
    <t>RHP Properties, Inc.</t>
  </si>
  <si>
    <t>Farmington Hills, MI 48334</t>
  </si>
  <si>
    <t>Who is RHP Properties?
Headquartered in Farmington Hills, Michigan, RHP Properties (www.rhp.com) is the nation's largest private owner and operator of manufactured home communities. With more than 370 communities throughout 30 states, we continue to expand our footprint to provide accessible and affordable housing across the country. All of this would not be possible without the energy and drive of our talented employees! We invest in our employees, with regular training, opportunities for advancement, and fun events to bring everyone together.
As we continue to grow, we are in search of a Data Analyst to add to our team. This role will Support data analysis efforts by collaborating with various teams to contribute to date-driven decisions making.
As a successful Data Analyst, you will:
Collect and enter data from diverse sources into the database
Perform basic data cleaning and processing tasks to ensure data quality
Assist in generating routine reports and dashboards using Power BI
Work closely with Senior Analysts to conduct basic statistical analyses and extract meaningful insights
Collaborate with cross-functional teams to understand data requirements and contribute to analytical projects
Seek out root causes to identify errors and implement solutions
Perform ad-hoc analysis as required by Stakeholders using Excel, Power BI, SQL, etc.
Identify opportunities to automate repeated tasks, workflows, etc. using scripting languages and automation programs
Find opportunities to reduce non-value added work and improve processing using analytic tools
Continuously enhance skills in data analysis tools, programming languages, and statistical techniques
Manage Google Ads (PPC) budget, campaigns, analyze marketing data and make recommendations of opportunities for improvement
Perform other duties as assigned
Job Requirements:
Bachelor's Degree in Statistics, Mathematics, Computer Science or related field required
Entry-level experience or internship in Data Analysis or a related field
Basic proficiency in data analysis tools and programing language such as Excel, SQL and Python
Excellent problem-solving skills ‚Äì ability to find root problems and optimal solutions
Highly analytical skillset that can pull actionable intelligence from data sources
Excellent internal and external customer service skills
Extremely detailed oriented individual with high quality standards
Ability to multitask and be a team player in a fast-paced environment
Compensation:
This is a full-time opportunity with competitive compensation. Benefits include medical, dental, and vision insurance; short-term and long-term disability; life insurance; paid time off and holidays; flexible spending; and 401K w/ employer contribution.
#indhpgen
Job Type: Full-time
Benefits:
401(k) matching
Dental insurance
Health insurance
Life insurance
Retirement plan
Vision insurance
Compensation package:
Yearly pay
Experience level:
3 years
Schedule:
8 hour shift
Education:
Bachelor's (Required)
Experience:
Data analysis skills: 1 year (Preferred)
Computer science: 1 year (Preferred)
Work Location: In person</t>
  </si>
  <si>
    <t>Part Time Data Analyst/Data Scientist</t>
  </si>
  <si>
    <t>https://www.indeed.com/rc/clk?jk=7731e38745febd85&amp;bb=sifJZEcC0pOIEu8Jka5D6AtL2pEok7PcHt3ISji-G5LSjYrICdx2W2B4keuKB9CnIPXswt0FMILPZ31q_YY9mokx8gtHrdSM-p7ex08tt7WjQXtgCuP1RA%3D%3D&amp;xkcb=SoC767M3CDq8EKxylh0ObzkdCdPP&amp;fccid=442a0c54b1416d36&amp;cmp=Boxplot&amp;ti=Data+Scientist&amp;vjs=3</t>
  </si>
  <si>
    <t>Boxplot</t>
  </si>
  <si>
    <t>Job Description
We are seeking a data guru who is available for 10-20 hours during 9-5 Eastern time. This is a hard requirement, please do not apply unless you have up to 20 hours available every week between 8am and 6pm Eastern time. It can be flexible during those hours, but must be within that range. There will be a technical interview. This is a 1099 Contractor position, not W2 (no benefits). There is no guaranteed minimum number of hours per week, 10-20 is an estimate.
We are not able to interview candidates who 1) have 40 hour per week jobs/contracts, 2) are currently seeking 40 hour per week jobs, or 3) plan on seeking 40 hour per week work within the next year. We are looking for a team member who is able to be with us part-time for at least 1-2 years.
Technical Requirements
For each of these, you must be able to hit the ground running with little training. This position is not a good fit for candidates who are looking to learn or expand their knowledge on the job for any of the following skills:
Advanced Tableau or Power BI Skills
Moderate Python skills
Advanced Pandas skills
Strong knowledge of SQL
Other Requirements
Ability to juggle multiple tasks/projects at once. As a consulting firm we typically have 3-5 projects running simultaneously. You must be able to switch gears (sometimes multiple times per day) without getting flustered. If you are someone that likes to focus on one project/task for a long period of time, this is not the right fit.
Exceptional interpersonal skills - the ability to confidently interact with clients and others.
Ideal Qualifications
Bachelor's or Master's in Statistics or Data Science
Previous experience in consulting
Job Type: Part-time, Contract
Pay: $50.00 per hour
Expected hours: 10 ‚Äì 20 per week
Work Location: US Remote
US Citizenship is required.
Job Type: Part-time
Pay: $50.00 per hour
Expected hours: 10 ‚Äì 20 per week
Schedule:
Monday to Friday
Application Question(s):
Do you currently have a 40 hour per week job or 1099 contract?
Do you plan on seeking a 40 hour per week job or 1099 contract within the next year?
Please explain why you are interested in pursuing a long-term, part-time position where up to 20 hours per week are required during Eastern business hours. For example: "I'm a Master's student and have flexibility with my classes" or "I am caring for a family member and cannot work full time."
Are you a US Citizen?
Work Location: Remote</t>
  </si>
  <si>
    <t>https://www.indeed.com/rc/clk?jk=6a364f61f5004464&amp;bb=sifJZEcC0pOIEu8Jka5D6PFkxVO0bwtwmq-XruBMO2dFzlGzDS3EUJsMG-YX5jO98yn6ioTtfhzqyd5nKTjeukD0o-twwU1-gxd2oeq4TGrIQ5CnIvSVLg%3D%3D&amp;xkcb=SoAm67M3CDq8EKxylh0NbzkdCdPP&amp;fccid=c483738b4c037c82&amp;vjs=3</t>
  </si>
  <si>
    <t>Membersy</t>
  </si>
  <si>
    <t>About Membersy
Membersy, trusted by over 5,000 practices nationwide, is making dental care more accessible by connecting patients with affordable care while giving providers the tools, technology, and support they need to launch and grow a dental membership plan.
Since 2015, Membersy has been at the forefront of positive change in the way patients access quality and affordable dental care, while simultaneously creating a model for dental providers to control the pricing narrative and lessen their reliance on insurance carriers. Our vision is to create a world where the quality of care people receive isn‚Äôt determined by their insurance coverage. And we‚Äôd like your help.
About the Role
We are seeking a skilled and motivated Data Analyst with intermediate experience in SQL &amp; Python to join our team. As a Data Analyst at Membersy you will play an important role in transforming data into actionable insights to influence data-driven decisions within our organization. The ideal candidate will have a strong background in statistical analysis, data modeling and a passion for communicating insights from data to drive business decisions.
The role will be reporting to Membersy‚Äôs Director of Corporate Analytics.
As a Data Analyst at Membersy, you will:
Conduct statistical analysis to identify relevant trends, patterns, and correlations in data.
Refine &amp; explore datasets for meaningful insights that can improve business operations.
Effectively monitor and analyze the performance of short-term experiments to clearly communicate outcomes to stakeholders.
Generate actionable insights and recommendations based on analysis.
Perform data cleansing &amp; validation to ensure the accuracy and completeness of datasets.
Develop, implement &amp; maintain underlying data models to ensure business relevance, data quality, and integrity.
Implement data validation techniques and quality checks to ensure accurate and reliable reporting.
Identify and resolve data quality issues by collaborating with relevant teams.
Monitor and maintain data integrity across different systems and databases.
Collaborate and support team members.
Work closely with cross-functional teams, both technical and business stakeholders, to clearly understand requirements, desired outcomes and deliver effective solutions through formal and informal presentations.
Distill technical methods into digestible information for non-technical audiences.
What we‚Äôre looking for in a highly qualified candidate:
Strong analytical and problem-solving skills with the ability to work with complex data sets.
3+ years of analytics experience or in a similar role with demonstrable proficiency in SQL, Python and relational databases (e.g., MySQL, Oracle, SQL Server).
Experience with data visualization tools (e.g. matplotlib, seaborn, Tableau, PowerBI) and related best practices.
Strong attention to detail and a commitment to delivering high-quality work.
Ability to work independently and collaborate effectively in a team environment.
Excellent communication skills with the ability to translate technical concepts into clear and concise insights for non-technical stakeholders.
Bonus Points for:
Knowledge of Agile Software Development Lifecycle.
Solid understanding of data governance and data management practices.
Experience with dbt &amp; Git.
Experience building and deploying predictive models.
Experience with the Stripe API
Familiarity with cloud computing platforms (e.g. GCP, AWS).
Membersy provides pay ranges representing its good faith estimate of what the Company reasonably expects to pay for a position. The pay offered to a selected candidate will be determined based on factors such as (but not limited to) the scope and responsibilities of the position, the qualifications of the selected candidate, geographic work location, and external market pay for comparable jobs.
We are actively taking steps to make sure our culture is inclusive and that our processes and practices promote equity for all, including people of color, people from working-class backgrounds, women, and members of the LGBTQ+ community. We welcome and encourage applications from people with these identities or members of other historically marginalized groups.
Research shows that women and people of color tend not to apply to jobs unless they believe they are 100% qualified and apply to fewer senior-level positions. With that in mind, we encourage you to apply if you're not sure whether you meet our qualifications. We'd love to have the opportunity to consider you!
Membersy is a proud equal-opportunity employer. We are open to all backgrounds and never discriminate on the basis of race, religion, color, national origin, gender, sexual orientation, age, marital status, veteran status, or disability status.</t>
  </si>
  <si>
    <t>Football Analyst - Data Analytics</t>
  </si>
  <si>
    <t>https://www.indeed.com/rc/clk?jk=10377030ce6e9dfe&amp;bb=sifJZEcC0pOIEu8Jka5D6IDwNYI5230Vg9TvaWGrsJb1CHOPxgH5h_moH1rCfP2pacF9vRcEkuCm0ZdxiKcjqoUUYHjAuqTEQzcVagATn0U%3D&amp;xkcb=SoCS67M3CDq8EKxylh0MbzkdCdPP&amp;fccid=ab0ef6192557a06f&amp;vjs=3</t>
  </si>
  <si>
    <t>UCLA</t>
  </si>
  <si>
    <t>Los Angeles, CA</t>
  </si>
  <si>
    <t>Under the general supervision of the Head Football Coach, and in collaboration with Assistant Coaches, the Football Analyst provides analytical information regarding all aspects of team strategy, schematics and philosophy including Offense, Defense and Special Teams from both the perspective of UCLA and opponents. The Football Analyst, Data Analytics will work directly with coaches and staff to review, breakdown, and implement various aspects and strategies of the UCLA Offense, Defense and Special Teams from an internal perspective. Candidate must have ability and in-depth knowledge to:
The primary responsibility of this role is to leverage expertise in data analytics to empower the football program in making informed practice and game day decisions.
Work closely with football head and assistant coaches to understand their requirements and ensure the delivery of high-quality analytics solutions.
Predict outcomes.
Monitor Player performance metrics.
Enhance coaches understanding of the game.
Provide real-time data analytics are influencing in-game decisions.
Utilize strong analytical and problem-solving skills to extract meaningful insights from data and contribute to data-driven decision-making.
Self-Scout UCLA Offensive, Defensive and Special Team schemes and game plans and create reports.
Study and generate reports relative to other schemes in College football and the NFL, in order to incorporate various scheme ideas into the UCLA Football system.
Focus on specific areas of game plans as needed and work with coaches and other staff to put team and program in best position to succeed each week.
Facilitate the creation of playbooks, video playbooks and game books.
Create strategic game plans for all opponents, including noting specific tendencies and trends
Incumbent will be assigned to a specific scheme, rotating as needed. Incumbent will also be involved in developing, promoting and supporting the operational and strategic aspects the Football Program. Employee will work directly with the Head Football Coach, Assistant Coaching Staff, Chief of Staff, and the Recruiting Office.
Percentage of Time:
100
Shift Start:
variable
Shift End:
variable
Qualifications for Position
18
Records
Qualifications
Required/Preferred
Bachelor's degree or equivalent combination of education and work experience.
Required
Must have a thorough understanding of NCAA Division I Football and working knowledge of the daily operations of a NCAA Division I Football office.
Required
Incumbent must be skilled in managing and organizing personnel, equipment, and material resources in order to provide the most efficient working environment.
Required
Must have the ability to analyze situations and systems, identify problems, and implement solutions impartially and fairly. Ability to make decisions on immediate problems within prescribed scope of authority, based on knowledge of policies and procedures, including pertinent NCAA rules and regulations.
Required
Ability to prioritize assignments to complete work in a timely manner when there are changes in assignments, deadlines, completing requirements, and workload. Skill in organizing material, information, and people in a systematic way to optimize efficiency and minimize duplication of effort.
Required
Proven skills in negotiating, exchanging ideas, information, and opinions with others to formulate policies and programs and/or arrive jointly at decisions, conclusions or solutions.
Required
Incumbent must have excellent writing and oral communication skills to communicate effectively at a variety of levels including officials of the NCAA and conference, administrators, staff, and coaches. Demonstrated writing skills to complete concise, effective and grammatically correct reports, policy statements, procedures and correspondence.
Required
Incumbent must be able to work cooperatively with other University departments in a complex administrative environment.
Required
Ability to interact diplomatically with individuals of various social, cultural, economic and educational backgrounds. Superior public relations skills, including outstanding interpersonal skills to establish and maintain effective working relationships and correspondence with staff, faculty, recruits, parents, donors, conference and NCAA officials.
Required
Ability to perform under stress and maintain composure in the face of resistance, indifference or hostility.
Required
Ability to operate a computer with working knowledge of various computer software systems including: Microsoft Office, Lotus Notes, Recruiting Radar, ACS, Prep Tracker, Page Maker, VISIO, XOS Video System, and database entry. Demonstrated word processing and computer skills to complete assignments with speed and accuracy.
Preferred
Knowledge of University policies and procedures.
Preferred
Knowledge and ability to comply with conference and NCAA rules and regulations.
Required
Have a thorough knowledge of various schemes. Ability to create statistical reports on schemes and strategies. Have a thorough knowledge of NCAA division 1 football recruiting and a demonstrated ability to assist both the coaching and recruiting staffs.
Required
Have the ability to evaluate personnel for both opponents and potential recruits relative to their abilities.
Required
Demonstrated ability to exercise sound judgment to handle sensitive and confidential information/material with discretion.
Required
Show the ability to prioritize and multi task in a high pressure fast paced environment.
Required
Incumbent must demonstrate proficiency and experience in coaching for a minimum of five years at the high school level. High School head coaching, College or NFL experience is strongly desired.
Required
Additional Posting Information
Bargaining Unit:
99-Policy Covered
Application Deadline:
03-25-2024
External Posting Date:</t>
  </si>
  <si>
    <t>https://www.indeed.com/rc/clk?jk=13e5df88a6d5655b&amp;bb=sifJZEcC0pOIEu8Jka5D6H4PFcb45_c4EOUtFowBsdm4ba6ZtXGL8XJobWAazIh808_YOFIB6z6de3kE3UL8zT3hHW77lgVd-3f2cPnSP_EXUs3NSC-WNg%3D%3D&amp;xkcb=SoB767M3CDq8EKxylh0DbzkdCdPP&amp;fccid=27673666227bd960&amp;vjs=3</t>
  </si>
  <si>
    <t>January</t>
  </si>
  <si>
    <t>Menlo Park, CA</t>
  </si>
  <si>
    <t>January AI:
Founded by veteran business executive, Noosheen Hashemi, and Director of Genomics and Personalized Medicine at Stanford University, Dr. Michael Snyder, January AI is the first ‚Äúprecision health‚Äù company that combines continuous glucose monitoring along with heart rate, sleep, activity and food tracking, to enable you to see the impact of your diet and exercise on your body in real-time.
We help you understand your personal metabolic health, i.e. how your body metabolizes food, and make simple changes to avoid serious health issues down the road. The need for this has never been greater: 1 in 3 adults in the US are now pre-diabetic, and 80% are not even aware of it. January‚Äôs app and continuous glucose monitor gives you immediate insights on your diet and blood sugar levels, and provides personalized recommendations on how to adjust your diet and activity to improve your overall metabolic wellbeing. We help you build better habits in just 30 days.
At January AI, we believe that every day is January 1st, that every day is a fresh start. We believe that health isn‚Äôt a place you reach, but the simple process of understanding your body and doing just a little better than yesterday.
January AI is backed by Marc Benioff (CEO and founder of Salesforce), Jerry Yang (founder of Yahoo), and Steve Chen (founder of YouTube), among others.
Recent coverage: STAT, TechCrunch, New York Times, Wall Street Journal, Financial Times, and VentureBeat.
As a Data Analyst at January AI, you will play a crucial role in analyzing and interpreting data to inform strategic decision-making. Your insights will contribute to the optimization of applications, user engagement, and overall business performance.
Responsibilities:
Data Collection and Processing:
Design and implement data collection systems such as Amplitude and SKAN, ensuring accuracy, reliability, and efficiency.
Work closely with cross-functional teams to gather relevant data from various sources within the organization.
Event Design and Implementation:
Design and implement tracking events within the mobile applications to capture user interactions and behaviors effectively.
Collaborate with the development team to integrate event tracking into the application architecture.
Data Analysis:
Perform in-depth analysis of user behavior, app performance, and other relevant metrics.
Generate actionable insights and recommendations based on data analysis to improve user experience and business outcomes.
Reporting:
Create and maintain regular reports to track key performance indicators (KPIs) and communicate findings to stakeholders.
Develop dashboards and visualizations to facilitate data-driven decision-making processes.
A/B Testing:
Plan and execute A/B tests to evaluate the impact of changes on user engagement, retention, and other metrics.
Analyze A/B test results and provide recommendations for optimizing features and functionalities.
Predictive Modeling:
Develop and implement predictive models to forecast user behavior, identify trends, and proactively address challenges.
Collaborate with the cross functional teams, product, marketing and engineering, to integrate data-driven insights into the app development process.
Requirements:
Bachelor's degree in a relevant field (e.g., Statistics, Mathematics, Computer Science).
Proven experience as a Data Analyst, preferably in the mobile app industry.
Proficient in data analysis tools and programming languages (e.g., SQL, Python, R).
Strong analytical and problem-solving skills with attention to detail.
Experience with data visualization tools (e.g., Tableau, Power BI) is a plus.
Knowledge of A/B testing methodologies and predictive modeling.
Excellent communication skills to convey complex findings to non-technical stakeholders.
Ability to work collaboratively in a fast-paced startup environment.
$80,000 - $110,000 a year
We'd love to hear from you!
January is an equal-opportunity employer.
We are a diverse team committed to creating an inclusive environment for all employees.
Our HQ office is in sunny and beautiful downtown Menlo Park, CA, within walking distance to Caltrain and local cafes and restaurants.
Our team collaborates in real-time during standard working hours Pacific Time.
Local or West Coast-based candidates are preferred.
Benefits and Perks of working Full-time at January include: Competitive salary and equity packages; 401k with corporate matching; Health, dental, vision, life and AD&amp;D insurance; Commuter benefits.
Base salary will depend on skills, qualifications, experience, and location.
We do not accept third-party solicitation for employment.</t>
  </si>
  <si>
    <t>https://www.indeed.com/rc/clk?jk=109873183d0cca37&amp;bb=sifJZEcC0pOIEu8Jka5D6BnHh1RV7W9bk0E0US7nuM0eRgpLWh82pf5if_f0WzxLy3s6clgAiXryUxg6KLBTMOE90XDpJea8mVg33k3OxHtHkjBZBVoxtg%3D%3D&amp;xkcb=SoDP67M3CDq8EKxylh0CbzkdCdPP&amp;fccid=caed318a9335aac0&amp;vjs=3</t>
  </si>
  <si>
    <t>Sales Data Analyst</t>
  </si>
  <si>
    <t>https://www.indeed.com/rc/clk?jk=79c67b205e9a072c&amp;bb=sifJZEcC0pOIEu8Jka5D6LS035kxNQXt1r3sVAVC9akOEzJcsxerZFyDEXvSGUqQGpJchBrhTBsVwC2BvIjq--rfeKiOf4mzNcIK8LZzZ11zIUMa5ozf1A%3D%3D&amp;xkcb=SoBS67M3CDq8EKxylh0BbzkdCdPP&amp;fccid=f50e9432aa0cc57f&amp;vjs=3</t>
  </si>
  <si>
    <t>Global Atlantic Financial Group Opportunities</t>
  </si>
  <si>
    <t>Wayne, PA</t>
  </si>
  <si>
    <t>COMPANY OVERVIEW
Global Atlantic Financial Group is a leader in the U.S. life insurance and annuity industry, serving the needs of individuals and institutions. Global Atlantic is a wholly-owned subsidiary of KKR, a leading global investment firm that offers alternative asset management across multiple strategies and capital markets solutions.
We are looking for a diverse team of talented individuals who reinforce our culture of collaboration and innovation. We are dedicated to the career development of our people because we know they are critical to our long-term success. Join our team and come grow with us.
The KKR-Global Atlantic partnership - The Global Atlantic Story
Greenhouse is our scheduling tool and we communicate through their systems. At times, your email may block our communications. Please be sure to check your SPAM so that you do not miss critical information about our process, including scheduling.
POSITION OVERVIEW:
The Sales Data Analyst will work closely with the Salesforce Data Manager to transform Global Atlantic Distribution into a modern, data driven, and tech enabled sales organization. This person will support the rapid evolution of tech infrastructure and data needs to drive sales productivity. In addition, this person will be working alongside of Marketing Operations, Individual Markets Analytics Team, Enterprise Data and Enterprise Technology organizations to execute on initiatives. This position can be based out of our Berwyn, Pennsylvania office.
RESPONSIBILITIES
Salesforce.com, data, and reporting for the Sales Office.
Deliver to Leadership the data and reporting necessary to make informed decisions, fuel Sales Enablement tech, and run the business
Own and improve Salesforce.com user functionality for approximately 100 salespeople and ensure data is consumed easily.
Help drive the adoption of new technology and digital capabilities among the sales team to improve productivity and effectiveness
Recommend solutions to improve how data is used within the business.
Demonstrate a commercial mind-set with the ability to think critically and determine how to position data, insights, and technology to advance engagement.
Leverage data to identify commercial opportunities and feed that data into technology tools, making it actionable
Lead and deliver data needs for sales enablement initiatives that produce commercial benefit to revenue and sales skills
Identify pain points and formulate solutions across technologies, processes, and products
Work with others on the Distribution Strategy and Operations Team to execute on strategy, tech transformation, projects, and initiatives
QUALIFICATIONS
BS/BA required
2 years experience with a CRM as a reporting analyst and/or end user
3+ years of technology and data experience
Very strong Excel skills required
Experience with ETL tools (Alteryx/Tableau Prep) strongly preferred
SQL experience preferred
Tableau or frontend reporting experience preferred
Financial Services and Sales experience preferred
Strong organizational and problem-solving skills
Excellent presentation and communication skills
Proven leadership skills with a successful track record of influencing others and leading matrix teams
Strong interpersonal and relationship building skills
Ability to manage competing priorities and highly visible strategic initiatives
This position is not eligible for visa sponsorship now or in the future.
#LI-AO1
#LI-Hybrid
Various jurisdictions have passed pay transparency laws that require companies provide salary ranges for any positions for which they are accepting applications. Global Atlantic has offices in Atlanta, Batesville, Bermuda, Boston, Des Moines, Hartford, Indianapolis, and New York City. The base salary range posted below is inclusive of the lowest cost of living geography to the highest in which we have a Global Atlantic office.
Global Atlantic's base salary range is determined through an analysis of similar positions in the external labor market. Base pay is just one component of Global Atlantic's total compensation package for employees and at times we hire outside the boundaries of the salary range. Other rewards may include annual cash bonuses, long-term incentives (equity), generous benefits (including immediate vesting on employee contributions to a 401(k), as well as a company match on your contributions), and sales incentives. Actual compensation for all roles will be based upon geographic location, work experience, education, licensure requirements and/or skill level and will be finalized at the time of offer. Compensation for our more senior positions have a larger component of short-term cash bonus and long-term incentives.
The base salary range for this role is
$71,000‚Äî$135,500 USD
Global Atlantic reserves the right to modify the qualifications and requirements for this position to accommodate business needs and regulatory changes. Future adjustments may include obtaining specific licenses or certifications to comply with operational needs and conform to applicable industry-specific regulatory requirements, state and federal laws.
TOTAL REWARDS STATEMENT
Global Atlantic's total rewards package is reflective of our corporate values, particularly diversity, excellence and innovation, with a focus on inclusion, pay equity, and flexibility. We are proud to support your personal and professional growth and well-being through programs such as educational assistance, virtual physical therapy, remote/onsite fitness reimbursement, a medical second opinion program, pet insurance, military leave, parental leave, adoption assistance, fertility and family planning coverage. We strive to foster a culture of total well-being through community outreach and charitable giving programs.
We are active in our communities:
New York: StreetWise Partners, Covenant House, Partnership for New York City, City Meals on Wheels, Habitat for Humanity, Billion Oyster Project
Boston: Cradles to Crayons, Boston's Healthcare for the Homeless, Thompson Island Outward Bound, Rosie's Place, Catie's Closet, Project Bread, Rise Against Hunger, Space to Thrive
Hartford: Junior Achievement, Habitat for Humanity, Oliver's Pajama, United Way
Indianapolis: Elevate Indianapolis, Gleaners Food Bank and the Juvenile Diabetes Research Foundation
Batesville: So Loved Ripley County Foster Closet, Safe Passage Family Shelter, YES Home Juvenile Rehabilitation, Ripley County Community Foundation
Des Moines: United Way of Central Iowa, Meals from the Heartland, Junior Achievement, Math Motivators, Bidwell Riverside, Orchard Place, Knock and Drop
Berwyn/Wayne: Habitat for Humanity, Chester County Food Bank, Surrey Services, For Pete's Sake Respite
Bermuda: Keep Bermuda Beautiful, Center Against Abuse, Truck Island Nature Reserve, Bermuda Economic Development Corporation
Social platforms provide an environment to collaborate with others and participate in friendly competitions towards achieving physical, emotional and financial well-being. Our highly competitive health, retirement, life and disability plans can be tailored to best suit your needs and those of your whole family.
Global Atlantic is committed to creating an inclusive environment where everyone can meaningfully contribute to our success. We are proud to be an equal opportunity employer and we do not discriminate in employment on any basis that is prohibited by federal, state or local laws. More than that, we strive to be inclusive of all backgrounds and experiences, which we feel gives us a competitive advantage in the market and within our firm. All qualified applicants will receive consideration for employment without regard to race, color, religion, gender, gender identity or expression, sexual orientation, national origin, disability, age, or veteran status.
Employees who require an accommodation to perform the essential functions of their job will participate in an interactive process which may include providing documentation. If you are hired and require an accommodation for any protected status, please email benefits@gafg.com.
Please click on the below links to learn more about Global Atlantic.
Global Atlantic Privacy Statement
We work a hybrid schedule of 4 or 5 days a week in Hudson Yards, NY and 3 days a week in all other offices. If you have questions on this policy or the application process, please contact recruiting@gafg.com.</t>
  </si>
  <si>
    <t>https://www.indeed.com/rc/clk?jk=8debbeb0d77b10f6&amp;bb=sifJZEcC0pOIEu8Jka5D6C1zjsNihSIBE3fS71WbHawoHlc21RtVdswVbN0Rdxgm4etL3M7QJCToWeivhZ192A-JHWVfUw7VVig_XGalWW85GgAO4tHVKg%3D%3D&amp;xkcb=SoDm67M3CDq8EKxylh0AbzkdCdPP&amp;fccid=1314c420fa4915a3&amp;vjs=3</t>
  </si>
  <si>
    <t>Relay Graduate School of Education</t>
  </si>
  <si>
    <t>Remote in New York, NY 10011</t>
  </si>
  <si>
    <t>Priority Application Review Deadline: April 5, 2024
Summary:
Relay Graduate School of Education (Relay) is an accredited not-for-profit institution of higher education serving thousands of educators from across the country, from pre-service teachers to system-level leaders. Our mission is to ensure that all students are taught by excellent educators, in order to build a more just world where every student has a clear path to a fulfilling life.
The Data and Research team facilitates Relay GSE's ability to make essential, data-driven decisions to achieve institutional goals and provide the timely data aligned to our mission to build a more just world where every student has access to outstanding educators and a clear path to a fulfilling life. Reporting to the Managing Director of Program Evaluation and Continuous Improvement, the Manager, Data Analytics will support the full data lifecycle from collection, cleaning, visualization, analysis, and reporting using a variety of data tools and languages such as Alchemer, PowerBI, Stata, Python, R, Excel, artificial intelligence tools, and others. In particular, the Data Analyst will leverage and build their data skills as they sustain and improve Relay's technical operation via surveys, data infrastructure, data analysis, data visualizations, and reporting. Through this work, the Data Analyst will streamline Relay's Data and Research Team data from across Relay systems to ease reporting and empower stakeholders to make decisions.
As Relay GSE continues to extend its reach nationally, this manager will play a pivotal role in building the systems that allow teams and campuses to access and use data for continuous learning and improvement. This is an outstanding opportunity to make a meaningful contribution to the work of an institution that is reshaping the landscape of public education.
Role's Contributions (Duties and Responsibilities):
The essential responsibilities of this position, while not limited to the following, will include:
Survey Research Management (45%)
Manage and administer the institution's student, staff, course, instructor, and school leader surveys to monitor for program impact and opportunities for improvement
Collaborate on the design, management, and administration of internal data systems
Write scripts to automate exploration, cleaning, and quality-checking of raw data
Develop a scalable infrastructure for integrating data from multiple sources and populating into reports, dashboards, and analyses
Manage version control and related code for retrieving/archiving datasets and conducting analyses in order to manage survey systems
Pursue continuous learning by innovating on new data methods and approaches, documenting insights, and collaborating with key stakeholders to disseminate knowledge to increase the effectiveness of the Data &amp; Research team's work
Data Analysis and Visualization (30%)
Collect, clean, and analyze large datasets to derive actionable insights
Build dashboards in Power BI that dynamically display key data
Generate static visualizations of key data and analyses (e.g. tables, figures, slides, etc.)
Use software tools to analyze and summarize data to identify trends and patterns
Maintain data integrity and ensure accuracy of reports and analyses
Review, clean, and analyze data to generate insight into institutional effectiveness, program quality, and student success (e.g., student performance, student satisfaction, student retention and persistence)
Stay abreast of industry trends and best practices in data analysis and visualization to ensure relevance and proficiency
Reporting (15%)
Manage, assign, and fulfill data requests from throughout the organization as assigned and prioritized by their manager
Communicate research findings to non-technical audiences, in writing and verbally, facilitating comprehension and possible next steps
Produce accurate and timely reports for senior Relay leaders and other stakeholders
Data Infrastructure (10%)
Ensure data is appropriately represented in databases, in partnership with data engineers
Work in close coordination with the Data and Research Team, internal stakeholders, and other technical teams to develop, implement, maintain, and improve the Operational Data Store (ODS)
Improve data integrity by surfacing and helping resolve data quality issues of both technical and non-technical natures
QUALIFICATIONS
First and foremost, the Manager, Data Analytics must share the Relay community's commitment to working together to improve student growth and achievement through phenomenal teacher preparation grounded in diversity, equity, inclusion, and anti-racism. This includes providing teacher preparation programs that set novice teachers up to succeed in the classroom from day one; leadership programs that train new and veteran school and district leaders to best serve their school communities; and teacher-facing professional education that provides ongoing learning to educators. Additionally, for this position we're looking for candidates that possess a combination of the following skills:
BA/BS degree in data science, computer science, information science, database management, statistics, economics, public policy, mathematics, or the social sciences required; Master's degree welcome
History of learning new technical skills quickly and independently
Managing and administering surveys via tools such as Alchemer, Qualtrics, or Survey Monkey; expertise in survey design a plus
Experience producing dynamic and static data visualizations from complex datasets in Power BI and Excel (or Tableau, R shiny, Looker Studio, etc.)
Proficiency developing code for data cleaning and analysis using Stata, Python, R or other similar coding language
Advanced proficiency in spreadsheets and other data analysis tools
Knowledge of basic statistical methods and techniques
Experience using tools to integrate data systems
Strong analytical and problem-solving skills
Exceptional project management skills, attention to detail, and ability to multitask
Strong writing and communication skills
Interpersonal skills and the ability to work effectively with a range of constituencies in a diverse community
A demonstrated passion or interest in closing the educational opportunity gap
Authorization to work in the United States
Relay prepares teachers and school leaders to teach students of all identities and backgrounds in order to push toward a time when this country no longer faces stark educational inequities. We recruit, develop, support, and retain a diverse staff, faculty, and graduate student body because we are committed to creating a diverse, inclusive, and actively anti-racist institution. We know, and the data supports, that diversity, equity, and inclusion cultivate an environment in which people of all backgrounds can thrive and this is critical to achieving our mission of educational excellence and equity.
To fulfill that commitment, Relay encourages applicants of all backgrounds and identities to apply for roles that align with their own interests and career trajectory. If you meet a majority of the qualifications and see yourself in this role, we would love to see your application!
COMPENSATION
Relay is committed to creating and maintaining a compensation and benefits system that supports our ability to recruit and retain a diverse and talented team. As we make decisions about compensation, we will be guided by the following values: clarity, consistency, and internal equity. The salary range for this role is $74,250-$111,375. New hires will be offered a salary at the starting point of the range, $74,250 to allow for an equitable starting salary process and continual salary growth during an employee's time at Relay GSE.
To ensure internal pay equity:
Relay does not currently differentiate starting salary offers based on years of experience,
All staff salaries will be capped at the salary range maximum, and
Relay does not negotiate salary offers.
Relay offers a comprehensive total rewards package. For full-time roles, this includes health insurance benefits, disability and life insurance, retirement plan, professional development, gym reimbursement, adoption assistance, paid time off (PTO), parental leave, etc. To learn more about Relay's benefits, please visit here.
WORK LOCATION POLICY
Employees must have a primary work location within the U.S., where they are legally authorized to work. Relay is a registered employer in the following states: California, Colorado, Connecticut, Delaware, Florida, Georgia, Illinois, Indiana, Louisiana, Maryland, Massachusetts, Michigan, Minnesota, New Jersey, New York, North Carolina, Ohio, Pennsylvania, Tennessee, Texas, Virginia, Washington State and Washington DC. Please note that Relay Graduate School of Education's headquarters are in New York City. Employees who choose to perform work from states not listed here will be subject to NYC state withholdings.
COVID-19 VACCINATION POLICY
Relay highly encourages all employees to be fully vaccinated with an FDA or WHO authorized vaccine. Relay abides by each state's requirements, and acknowledges those may change over time. If moved forward to the phone screen stage, you will have the chance to ask your recruiter more about this policy.
Relay Graduate School of Education provides equal employment opportunity for all applicants and employees.</t>
  </si>
  <si>
    <t>https://www.indeed.com/rc/clk?jk=efd7aee4d702483d&amp;bb=sifJZEcC0pOIEu8Jka5D6PDw5GAhNPDpwxUkeu_soD7sUUuz5qhrrIkbnpYDbpghSG5FRe-SDIx10CtS7i0cmzGEIWI4a78KsVLd40XbBOlv4uqy6p3Oqg%3D%3D&amp;xkcb=SoBo67M3CDq8EKxylh0HbzkdCdPP&amp;fccid=35900636d62adaf2&amp;vjs=3</t>
  </si>
  <si>
    <t>Circle</t>
  </si>
  <si>
    <t>Remote in Phoenix, AZ</t>
  </si>
  <si>
    <t>Circle is a financial technology company at the epicenter of the emerging internet of money, where value can finally travel like other digital data ‚Äî globally, nearly instantly and less expensively than legacy settlement systems. This ground-breaking new internet layer opens up previously unimaginable possibilities for payments, commerce and markets that can help raise global economic prosperity and enhance inclusion. Our infrastructure ‚Äì including USDC, a blockchain-based dollar ‚Äì helps businesses, institutions and developers harness these breakthroughs and capitalize on this major turning point in the evolution of money and technology.
What you'll be part of:
Circle is committed to visibility and stability in everything we do. As we grow as an organization, we're expanding into some of the world's strongest jurisdictions. Speed and efficiency are motivators for our success and our employees live by our company values: Multistakeholder, Mindfulness, Driven by Excellence and High Integrity. Circlers are consistently evolving in a remote world where strength in numbers fuels team success. We have built a flexible and diverse work environment where new ideas are encouraged and everyone is a stakeholder.
What you'll be responsible for:
As a Data Analyst at Circle, you'll work closely with business partners to better understand our products, better understand the ecosystem, and enable better decision-making with data. We are a passionate team with a deeply analytical mindset and your work will support our mission to be a world-class company driven by data. If you are naturally data curious, excited about deriving insights from data, experienced in improving the availability and usability of those insights, and motivated by impacting the business, we want to hear from you.
What you'll work on:
Partner with the business by translating the business needs to design and develop core tables, build dashboards, define metrics, conduct ad hoc analyses, and do deep dive investigations to create situational awareness and derive insights
Perform strategic analysis and research to identify new opportunities where business can be improved.
Create and utilize data visualizations to translate analytic results for broad understanding across the business
Build scalable automation solutions utilizing SQL, dashboards, and other tools to create leverage for yourself and the organization
Partner with leaders effectively employing clear and structured communication to tell a "story" focused on business insights &amp; data.
Develop strategic problem-solving, quantitative analytics, and communication skills
You will aspire to our four core values:
Multistakeholder - you have dedication and commitment to our customers, shareholders, employees families, and local communities.
Mindful - you seek to be respectful, an active listener and pay attention to detail.
Driven by Excellence - you are driven by our mission and our passion for customer success, which means you relentlessly pursue excellence, that you do not tolerate mediocrity, and you work intensely to achieve your goals.
High Integrity - you seek open and honest communication, and you hold yourself to very high moral and ethical standards. You reject manipulation, dishonesty and intolerance.
What you'll bring to Circle:
Bachelor's Degree in a quantitative major (Finance, Accounting, Economics, Mathematics, Engineering)
Strong analytical and data skills, including top notch SQL skills. Ideally (but not necessary to apply), you will also be able to build simple pipelines to help scale yourself
Strong communication skills - be able partner across the organization and identify business needs and pain points, articulate issues clearly and concisely, and present effectively in both oral and written presentations to all levels in the organization
Strong business acumen and the ability to work through complex and ambiguous business requirements
Self-starter - an entrepreneurial spirit that thrives in a fast-paced environment, deals well with ambiguity and focuses on driving impact
Prior experience with visualization using Tableau or similar BI tools
Senior Data Analyst (III)
4+ years of industry experience in data analytics
Expert in data analyses using SQL
Good understanding of statistics and experience applying them to solve business problems
Domain experience in one of the following areas: financial services, business banking, product analytics, marketing, developer ecosystem, or risk analytics
Lead Data Analyst (IV)
8+ years of industry experience in data analytics
Expert in data analyses using SQL
Deep understanding of statistics and experience applying them to solve business problems
Domain expertise in one of the following areas: financial services, business banking, product analytics, marketing, developer ecosystem, or risk analytics
Additional Information:
This position is eligible for day-one PERM sponsorship for qualified candidates.
Circle is on a mission to create an inclusive financial future, with transparency at our core. We consider a wide variety of elements when crafting our compensation ranges and total compensation packages.
Starting pay is determined by various factors, including but not limited to: relevant experience, skill set, qualifications, and other business and organizational needs. Please note that compensation ranges may differ for candidates in other locations.
Senior Data Analyst (III)
Base Pay Range: $122,500 - $162,500
Annual Bonus Target: 12.5%
Lead Data Analyst (IV)
Base Pay Range: $145,000 - $192,500
Annual Bonus Target: 15%
Also Included: Equity &amp; Benefits (including medical, dental, vision and 401(k)). Circle has a discretionary vacation policy. We also provide 10 days of paid sick leave per year and 11 paid holidays per year in the U.S.
We are an equal opportunity employer and value diversity at Circle. We do not discriminate on the basis of race, religion, color, national origin, gender, sexual orientation, age, marital status, veteran status, or disability status. Additionally, Circle participates in the E-Verify Program in certain locations, as required by law.
#LI-Remote</t>
  </si>
  <si>
    <t>https://www.indeed.com/rc/clk?jk=334ad758d90ff20e&amp;bb=sifJZEcC0pOIEu8Jka5D6IDwNYI5230V6h5FVBbSPI5QIPymnYuKvtUznPXV_AW7JS-4hWoH2sS8Kde5lvolvpgNnj5iOmLVsjVbmdAFd0XFQEiZk457JA%3D%3D&amp;xkcb=SoDc67M3CDq8EKxylh0GbzkdCdPP&amp;fccid=7e039861f9e93845&amp;vjs=3</t>
  </si>
  <si>
    <t>ID.me</t>
  </si>
  <si>
    <t>Company Overview
ID.me is a high-growth enterprise software company that simplifies how people prove and share their identity online. The company empowers people to control their data through a portable and trusted login, which means they don't need to create a new password when visiting sites that have the ID.me button. ID.me's digital identity network has over 117 million registered members, and is used by fourteen federal agencies, agencies in 30 states and over 600 corporations for secure identity proofing and verification.
ID.me's technology meets the federal standards for consumer authentication set by the Commerce Department and is approved as a NIST 800-63-3 IAL2 / AAL2 credential service provider by the Kantara Initiative. In addition to helping people control their credentials and data, the company's "No Identity Left Behind" initiative strives to expand digital access and inclusion for all people. The company offers multiple pathways to identity verification ‚Äì online self-serve, live video chat agents, and in person. ID.me is passionate about building a robust identity network that does not compromise access for traditionally underserved groups.
ID.me has received numerous awards including Deloitte's 2023 Technology Fast 500, Washington Business Journal's Fastest Growing Companies, Entrepreneur Magazine's 100 Brilliant Companies and Wall Street Journal's Startup of the Year finalist. In recent quarters, ID.me announced it raised $132 million in Series D funding, led by Viking Global Investors with participation from CapitalG, Morgan Stanley Counterpoint, FTV Capital, PSP Growth, Auctus Investment Group, Moonshots Capital, and Scout Ventures. ID.me's most recent round brings the total investment in ID.me to over $275 million since its founding in 2010.
Role Overview
ID.me is the most trusted digital identity network, providing mobile and online identity verification SaaS technology in the U.S. Our mission is to make the world a more trusted place by facilitating transparent, efficient, and secure interactions between people and organizations. With over 117M members and counting, we're just getting started.
We're looking for a detail-oriented Data Analyst to work with our Member Operations team. This person will quickly deliver insights, review and develop metrics, and contribute to improved business processes to scale analytics that support our explosive growth.
Responsibilities
Work collaboratively with the Member Operations team to define and analyze metrics to track the success of the business with a primary focus on member experience, service levels, and business performance
Improve business understanding of our members, our products, and our profitability through data analysis, data visualization, and storytelling techniques
Drive cross-functional and enterprise-wide solutions, providing thought leadership within and beyond working group
Convey insights and impact decisions/outcomes to senior leadership
Design dashboards to monitor KPIs and business metrics in a readable and digestible format that allows quick insights into performance
Frame business problems in analytical language and converting business requirements into datasets, analyses, models, and reports
Interpret data to discover patterns and identify trends that support growth and increase efficiencies, implementing enhancements to address control gaps
Build and automate tools to surface key data to stakeholders across a broad range of data literacy levels
Provide ad hoc analysis and forecasting as needed across a diverse set of teams and needs to support existing customers, future sales, and strategic business decisions
Provide support to the Data Engineering and Data Science teams
Qualifications
1+ years experience in data analytics, business analytics, statistical modeling, or related field
BS/BA degree required, with a degree in engineering, computer science, data analytics, mathematics, statistics, economics, or related quantitative discipline preferred
Management consulting experience is a plus
Results-oriented mindset with an intense focus on achieving both short and long-term goals
A proven track record of problem-solving based on analytics to support business recommendations
Strong written and verbal communication skills and comfort engaging with senior leadership
Experience at a fast-paced startup is a plus
Demonstrating the ability to tell stories with data through the use of data visualization, dashboards and/or slides calling out key data insights; Tableau and Lookr
Demonstrating statistical modeling, applied mathematics or STEM; R or Python
Demonstrating data querying, exploration, and validation; SQL and DBT
At ID.me, we believe that an in-office culture fosters professional growth and development, mentorship, collaboration, and accelerated innovation. This position will be in-office based at one of our locations in either McLean, VA or Sunnyvale, CA. Working in an office together allows our culture to thrive and our team members to establish real connections with their coworkers and the opportunity for lifelong friendships. Our work is critical to protecting online identity and we're confident that working together is how we'll change the world.
#LI-JS1
The annual base salary listed below for this role is based on experience, skills, education, relevant training and geographic location. Company bonus, incentive for sales roles, equity, and benefits are available depending on the role.
ID.me offers comprehensive medical, dental, vision, health savings account, flexible spending accounts (medical, limited purpose, dependent care, commuter benefit accounts), basic and voluntary life and AD&amp;D insurance, 401(k) with company match, parental leave, ability to participate in unlimited paid time off subject to the terms and conditions of the PTO policy, including 8 company wide holidays, short and long-term disability insurance, accident and critical illness insurance, referral bonus policy, employee assistance program, pet insurance, travel assistant program, wellbeing and childcare discounts, benefit advocates, and a learning and development benefit.
The above represents the anticipated total rewards package for this job requisition. Final offers may vary from the amount listed based on qualifications, professional experiences, skills, education, relevant training, geographic location, and other job related factors.
Pay Range
$101,000‚Äî$124,000 USD
ID.me maintains a work environment free from discrimination, where employees are treated with dignity and respect. All ID.me employees share in the responsibility for fulfilling our commitment to equal employment opportunity. ID.me does not discriminate against any employee or applicant on the basis of age, ancestry, color, family or medical care leave, gender identity or expression, genetic information, marital status, medical condition, national origin, physical or mental disability, political affiliation, protected veteran status, race, religion, sex (including pregnancy), sexual orientation, or any other characteristic protected by applicable laws, regulations and ordinances. ID.me adheres to these principles in all aspects of employment, including recruitment, hiring, training, compensation, promotion, benefits, social and recreational programs, and discipline. In addition, ID.me's policy is to provide reasonable accommodation to qualified employees who have protected disabilities to the extent required by applicable laws, regulations and ordinances where a particular employee works. Upon request we will provide you with more information about such accommodations.
Please review our Privacy Policy, including our CCPA policy, at id.me/privacy. If you provide ID.me with any personally identifiable information you confirm that you have read and agree to be bound by the terms and conditions set out in our Privacy Policy.
ID.me participates in E-Verify.</t>
  </si>
  <si>
    <t>https://www.indeed.com/rc/clk?jk=01582c6b774be6a3&amp;bb=sifJZEcC0pOIEu8Jka5D6OTGZMlhU-62e6Ncw7iHnG7bRieWLj5A3QOna02CjbLK-_6q5HX0Z0yFSdRNxD9Na3FF05K7kPq6I5qj2RsIW6Z6ViACPVC-ww%3D%3D&amp;xkcb=SoBB67M3CDq8EKxylh0FbzkdCdPP&amp;fccid=2db56128dba44e29&amp;vjs=3</t>
  </si>
  <si>
    <t>UNCOMN</t>
  </si>
  <si>
    <t>Here at UNCOMN, our mission is to empower systems thinkers to create elegant solutions to complex problems ‚Äì to improve the systems that improve our communities. Our team members apply their natural curiosity and grit to discover elegant solutions for our clients‚Äô most complex organizational, logistics, process, data, and technical challenges, with the overall goal of building great businesses that contribute to great communities.
We‚Äôre an award-winning firm, one of the country‚Äôs fastest-growing and‚Äîmore importantly‚Äîa consistent ‚ÄòTop Workplace‚Äô as evaluated by our own employees. We are a values-driven organization (see the Core Values section of our website) and we‚Äôre looking for new Uncommon Geniuses to join our growing team, so if you‚Äôre a person who likes to solve problems, fix things, build things, tweak things, or otherwise show creative flair, you might just be an "UNCOMN Genius" and we encourage you to check out the specifics of this position below!
UNCOMN is seeking a Data Analyst to:
Build trust with the team to perform assigned tasks through demonstrated performance, good collaborative skills, and drive.
Work with project manager, stakeholders, and project team to review and analyze data within the system and provide insights, metrics, and identify gaps.
Design and build reports.
Identify areas of improvement in the data quality or functionality of queries against the datasets.
Learn to assess and estimate required level of effort to a task/project based on experience.
Develop and apply systems thinking to assigned tasks.
Improve proficiency and utilize contract applicable software, to include the Microsoft Tool Suite.
Independently utilize critical thinking skills.
Communicate in an effective and timely manner. Attend all required meetings and collaborate effectively as a team member.
Provide clear and concise documentation and provide recommendations to project team.
Utilize time management skills to complete tasks and deliverables on time with minimal errors.
Requirements
Two (2) or more years of related professional experience.
Proficient Microsoft Office Suite skills.
Effective written and verbal communication skills.
Strong time management skills.
Ability to perform tasks independently and collaboratively within a team environment.
Preferred
Bachelor's from an accredited college or university.
Must be eligible to obtain a Secret clearance as-needed, granted by the US Government, which requires US citizenship. The government also uses 13 adjudicative guidelines to determine an individual's eligibility.
Why UNCOMN?
Flexible PTO effective on day 1*
7 Paid Holidays &amp; up to 3 Floating Holidays*
Eligible for Health Benefits on day 1*
401K Safe Harbor Match Program*
Training and Education Assistance
Must be a full-time employee
Don‚Äôt meet every single requirement? We‚Äôre dedicated to building an uncommon, inclusive, and authentic workplace, so if you‚Äôre excited about this role but your experience doesn‚Äôt align perfectly with every qualification in the job description, we encourage you to apply anyways. You may be just the right candidate for this or other roles.
All qualified applicants will receive consideration for employment without regard to race, color, religion, sex, or national origin.</t>
  </si>
  <si>
    <t>Data &amp; BI Analyst</t>
  </si>
  <si>
    <t>https://www.indeed.com/rc/clk?jk=4a95f15164fa5dc3&amp;bb=Gd9VdfzoNMUrwm2LGWvCxlFfWAwmxRtKo-5GTyccIflZAc_B5j-0oyO3CNN3lmrkSwWr1r6ZTEPzlZwrjASYMplG5s2N-Pt-Cv3dcijuE7BpaQCZVyvg4g%3D%3D&amp;xkcb=SoBq67M3CDrK9BAIgD0LbzkdCdPP&amp;fccid=a1db7c5e78dd9a81&amp;vjs=3</t>
  </si>
  <si>
    <t>Remi</t>
  </si>
  <si>
    <t>Remote in Utah</t>
  </si>
  <si>
    <t>Analysts on the team today:
Develop &amp; maintain a suite of sql queries, reports &amp; dashboards that are:
Clear &amp; concise ‚Äì The data tells a clear and simple story that is easy to understand.
Accurate ‚Äì The data is always double-checked and consistently re-checked for data integrity issues.
Insightful ‚Äì Leaders can use the reporting suite to understand the underlying data and derive meaning from it.
Outcome-Oriented ‚Äì Data and reporting are built to guide decision-makers to make good decisions and action-takers to take prompt actions.
Translate business needs and initiatives into scoped analytics requirements‚Äîstaying informed and consistently aligned to the changing objectives of the business.
Help guide the data strategy for Remi as its operations grow substantially over the coming years.
Conduct proactive data analysis that helps supply senior leaders and the founder team with recommendations and insights related to key business questions.
Skills &amp; Experience
3+ years‚Äô experience in data analytics, business intelligence, data science, or other similar roles
Expertise with BI tools such as Tableau, Power BI, Looker, Metabase, etc.
Expertise with SQL (DDL, DML, DQL) and tools such as Snowflake, BigQuery, Athena, etc.
A strong ability to work independently, scoping projects thoroughly, and thinking about the big picture.
Able to work well with business leaders to translate needs into data projects.
Mastered ability to effectively tell stories with data.
Here are examples of things we‚Äôve worked on:
Top-line revenue projections against business forecast targets‚Äîhelping the business focus its operations and identify opportunities to keep up with desired growth.
- Pipeline visibility across all stages of the project- and customer-journey; Derived SLAs/Cycle times visualized and monitored across each stage.
Proactive analysis on pricing / operating gaps paired with recommendations on how to improve.</t>
  </si>
  <si>
    <t>BI Analyst</t>
  </si>
  <si>
    <t>https://www.indeed.com/rc/clk?jk=b43036ad04dea09e&amp;bb=Gd9VdfzoNMUrwm2LGWvCxnomAkYEUmTVEDNZP5tEFxgd5goUaS49-jwro8qGcVsmEHEBaA4qzyQlYn1Kt6NqL_iDT1fBlf-GVkUra_McjMp1JdceI0A9BA%3D%3D&amp;xkcb=SoDe67M3CDrK9BAIgD0KbzkdCdPP&amp;fccid=7ff17b3690e6290e&amp;vjs=3</t>
  </si>
  <si>
    <t>REVOLVE</t>
  </si>
  <si>
    <t>Cerritos, CA 90703</t>
  </si>
  <si>
    <t>Meet REVOLVE:
REVOLVE is the next-generation fashion retailer for Millennial and Generation Z consumers. As a trusted, premium lifestyle brand, and a go-to online source for discovery and inspiration, we deliver an engaging customer experience from a vast yet curated offering totaling over 45,000 apparel, footwear, accessories and beauty styles. Our dynamic platform connects a deeply engaged community of millions of consumers, thousands of global fashion influencers, and more than 500 emerging, established and owned brands. Through 20 years of continued investment in technology, data analytics, and innovative marketing and merchandising strategies, we have built a powerful platform and brand that we believe is connecting with the next generation of consumers and is redefining fashion retail for the 21st century. For more information please visit www.revolve.com.
At REVOLVE the most successful team members have the thirst and creativity to redefine fashion retail for the 21st century, making REVOLVE the leading online retail destination targeted towards Millennial and Generation Z consumers seeking premium fashion. With a team of 1,000 strong, we are a dynamic bunch that are motivated by getting the company to the next level. It‚Äôs our goal to hire high-energy, diverse, bright, creative, and flexible individuals who thrive in a fast-paced work environment.
Some of the sweetest perks we offer aren‚Äôt in a typical benefit package like hefty discount on items we carry ‚Äì as in 50% or more off retail prices, free weekly lunches, and pretty rad company parties.
To take a behind the scenes look at the REVOLVE ‚Äúcorporate‚Äù lifestyle check out our Instagram @REVOLVEcareers or #lifeatrevolve.
Are you ready to set the standard for Premium apparel?
Main purpose of the position:
Synthesize current business intelligence or trend data to assess area of improvement, support recommendations for action, define and implement routine reports.
Position responsibilities and daily tasks:
Consult with BI‚Äôs internal client to develop analyses that lead to actionable insights that accelerate profitable growth using SQL, Google analytics, Google query, Tableau and Excel
Work closely with the assigned team, as well as with the business intelligence team to solve problems with a holistic approach, owning the analytical portion
Define and implement routine reports (weekly / monthly) of key performance metrics and action items and alerts
Generate analysis and develop key insights from various data sources to come up with actionable recommendations
Work closely with the business intelligence and tech team to define, automate and validate the extraction of new metrics from various data sources for use in future analysis and reports
Designing and building reports, dashboards, and analyses in Excel, SQL, and Tableau.
What does a candidate need to demonstrate to perform this job successfully:
Outstanding analytical skills, with strong academic background in statistics, math, science or technology.
Strong SQL background, ability to dive into the dataset and arrive at a conclusion
Advanced programming skills in at least one languages (java, vba, python, c++‚Ä¶)
Proven business acumen and results oriented.
Ability to demonstrate logical thinking and problem solving skills
Strong attention to detail
Minimum candidate qualifications (years of experience, education level, technical skills, software, etc):
A BA/BS Degree is required
1+ years of experience in a strong analytical environment.
SQL and Database
Excel Pivot Table, functions
Preferred qualifications (years of experience, education level, technical skills, software, etc):
MS/MEng in a quantitative field or MBA preferred
Strong business acumen
Strong passion for fashion
Strong Statistical background
3+ years of analytical experience preferred
Advanced SQL experience, query optimization preferred
Experience with Tableau, Google Analytics, Python preferred
Experience with A/B testing preferred
A successful candidate works well in a dynamic environment with minimal supervision. At REVOLVE we all roll up our sleeves to pitch-in and do whatever it takes to get the job done. Each day is a little different, it‚Äôs what keeps us on our toes and excited to come to work every day.
For individuals assigned and/or hired to work in California, Revolve includes a reasonable estimate of the salary or hourly rate range for this role. This takes into account the wide range of factors that are considered in making compensation decisions; including but not limited to business or organizational needs, skill sets, experience and training, licensure, and certifications.
A reasonable estimate of the current base salary range is $70,000 per year to $80,000 per year.</t>
  </si>
  <si>
    <t>https://www.indeed.com/rc/clk?jk=53c8fdae0977ead8&amp;bb=Gd9VdfzoNMUrwm2LGWvCxlMeTyU2DQFLqE4VnrfVzhC_er8yTGXtellmUHlX43m6kP5KARxg2pg2826vrhbMf3lBEBok-yqNOAEr483y7-mJQ0UNJQqqiA%3D%3D&amp;xkcb=SoBD67M3CDrK9BAIgD0JbzkdCdPP&amp;fccid=ed6e804e3c0d17bc&amp;vjs=3</t>
  </si>
  <si>
    <t>Flexport</t>
  </si>
  <si>
    <t>About Flexport:
At Flexport, we believe global trade can move the human race forward. That's why it's our mission to make it easy and accessible for everyone. We're shaping the future of a $8.6T industry with solutions powered by innovative technology and exceptional people. Today, companies of all sizes‚Äîfrom emerging brands to Fortune 500s‚Äîuse Flexport technology to move more than $19B of merchandise across 112 countries a year.
The recent global supply chain crisis has put Flexport center stage as we continue to play a pivotal role in how goods move around the world. At a valuation of $8 billion, we're experiencing record growth and are proud to have the support of the best investors in the game who believe in our mission, solutions and people. Ready to tackle global challenges that impact business, society, and the environment? Come join us.
Creating insights to revolutionize an industry!
The opportunity:
Fast, accurate insights are integral in allowing us to fulfill our mission of fixing the user experience in global trade. At Flexport you'll conduct analyses that are at the forefront of reshaping the entire logistics &amp; supply chain industries. You'll work alongside self-starters interested in solving real-world problems and streamlining the inefficiencies in the complex global trade industry. You'll have the opportunity to improve an industry by analyzing the new operating system for global trade.
You will:
Flexport is a company that runs on data - you'll be transforming data into action by working cross-functionally with the entirety of Flexport.
Meet with stakeholders - from business and product - to understand OKR requirements and convert them into analytical solutions
Model new product analytics datasets built on our proprietary operations software to optimize growth strategies and cost reductions
Improve operational and financial productivity across our business and software
Rapid prototype new functionality via dashboards to enable new ways of working and discover best practices for workflow management across all of Flexport's departments;
Contribute and grow the culture of excellence on our team by bringing processes and best practices to our group.
Drive highly visible projects for Flexport
Influence the roadmap for both the Data Analytics department and the stakeholders we support
You should have:
5+ years of experience in a Data Analyst, BI Engineer, Product Analyst, or similar role
Strong SQL fluency required ‚Äì from building entire ERDs of tables containing complex logic to analyzing those datasets into consumable insights for the business.
Professional familiarity with applied statistics and scripting languages like Python or R (python preferred)
Experience ELT data modeling, especially with dbt (data build tool) is a plus; building analytical narratives using data visualizations (Looker is a plus)
Executive communication skills and empathy to understand and discover business pain points and build solutions to improve the user experience at all levels of the global trade process
Interest in optimizing operational productivity and measuring automation across our software and business processes
A "compliance first" attitude to keep our regulators happy and enthusiastic about Flexport since we operate in a heavily regulated industry.
Worried about not having any logistics experience?
Don't be! Our mission is to make global trade easy for everyone. That's why it's important to bring people from diverse backgrounds and experiences together with our industry veterans to help move the global logistics industry forward.
We know this industry is complex. That's why we invest in education starting day one with Flexport Academy, a one week intensive onboarding program designed specifically to set every new Flexport employee up for success.
The range displayed on each job posting reflects the minimum and maximum target for new hire salaries for the position across all US locations. Our salary ranges are determined by role, level, and location. Within the range displayed, individual pay is determined by work location and additional factors, including job-related skills, experience, and relevant education and / or training.
The US base salary range for this position: (exclusive of bonus, equity and benefits.)
$90,000‚Äî$100,000 USD
At Flexport, our ability to fulfill our mission of making global trade easy for everyone relies on having a diverse, dedicated and engaged workforce. That is why Flexport is committed to creating and nurturing an environment where anyone can be their authentic self. All qualified applicants will receive consideration for employment regardless of race, color, religion, sex, national origin, age, physical and mental disability, health status, marital and family status, sexual orientation, gender identity and expression, military and veteran status, and any other characteristic protected by applicable law.</t>
  </si>
  <si>
    <t>https://www.indeed.com/rc/clk?jk=7fe06933ab7bfb53&amp;bb=Gd9VdfzoNMUrwm2LGWvCxqDX0EftEHVIvtYfQ86kh5Icn2RPVCRyzBK3I8cHFd86Vp7iEuyBivJQS4D6wD4T9SsJYQ6CuXIp0AwcZCe8jcyN6p2BW5SwhQ%3D%3D&amp;xkcb=SoD367M3CDrK9BAIgD0IbzkdCdPP&amp;fccid=3ed0572c448b2368&amp;vjs=3</t>
  </si>
  <si>
    <t>Denver, CO</t>
  </si>
  <si>
    <t>Description We are seeking a skilled Data Analyst to join our dynamic team. As a Data Analyst, you will play a crucial role in supporting decision-making processes, optimizing business operations, and driving organizational growth through data-driven strategies. Qualifications: Bachelor‚Äôs or Master‚Äôs degree in Computer Science, Information Technology, or a related field. Proven work experience as a Data Analyst, Data Engineer, Database Developer, Data Architect, Business Analyst or similar role. Experience with database-backed web applications. Proficiency in SQL and experience with database management systems (e.g., MySQL, PostgreSQL, MongoDB, Redshift, Snowflake). Familiarity with data manipulation languages and the principles of database design. Knowledge of software development and user interface web applications. Excellent organizational and analytical abilities. Outstanding problem solver. Demonstrated experience in performing of 4 types of Data Analytics Descriptive Analytics tells you what happened in the past. Diagnostic Analytics helps you understand why something happened in the past. Predictive Analytics predicts what is most likely to happen in the future. Prescriptive Analytics recommends actions you can take to affect those outcomes. Demonstrated experience in identifying and addressing data quality issues</t>
  </si>
  <si>
    <t>https://www.indeed.com/rc/clk?jk=1751668d8f543dac&amp;bb=Gd9VdfzoNMUrwm2LGWvCxkXFB1VIEbmAugwMtbtgI2_MMgioP4s7vSf3VtR8mZwfN_hGg34CjvSmoVyXpFcezNMgqcPd_VCNfFieuvub7-jNLNO6uhYnYg%3D%3D&amp;xkcb=SoB567M3CDrK9BAIgD0PbzkdCdPP&amp;fccid=c83e0e66e0dffb8d&amp;vjs=3</t>
  </si>
  <si>
    <t>DDG</t>
  </si>
  <si>
    <t>Position Purpose:
This position will serve as one of multiple analytics experts on the Customer Experience team which is responsible for advocating for the customer within the organization. We do that by leveraging data to understand our customers and their experiences obsessing over great customer experiences, identifying where we have opportunities to get better, and justifying investment in these areas. We also measure the impact of our efforts and track our customers sentiment towards their interactions with our experiences and our competitors.
The position will be responsible for:
Being the data expert on a balanced team that is engaged in a key CX initiative for the company
Combine business &amp; customer understanding with analytical expertise to make sound recommendations in their domain
Continuous discovery and data exploration
Understanding the data domain for their assigned initiative better than any other resource in the company knowing what data is there, how to join it, and how to use it to tell stories, make decisions, and answer questions
Tracking benefits of actions by the CX team using multiple stitched data sources
Creating and maintaining advanced SQL queries that power dashboards
Creating front end dashboards in tools like Tableau
Helping design the new CX data platform
Creating base queries and documentation to assist business teams in connecting to this new data source
Ad hoc analytics requests
The right candidate for this role will be curious, become an expert on customer data, be a quick learner who can understand the business and dig deeply into specific experiences, and have strong logic and attention to detail. They will also have significant past experience working with data and using advanced analytics techniques.
Key Responsibilities:
Establish reporting standards and best practices.
Architect and implement a reporting framework.
Oversee data mining efforts.
Develop programs, methodologies, and files for analyzing and presenting data.
Collaborate with stakeholders, developers, UX designers and end-users to determine requirements.
Data analysis, development of SQL scripts, stored procedures &amp; triggers, and report generation.
Develop programs, methodologies, and files for analyzing and presenting data
Data Cleansing/validation
Prepare data load scripts for mass data load from various data sources
Use of varied database applications/analytical tools
Enhancements/modifications to systems and procedures
Use of varied database applications/analytical tools
Enhancements/modifications to systems and procedures
Direct Manager/Direct Reports:
Position Reports to Sr. Manager
Physical Requirements:
Most of the time is spent sitting in a comfortable position and there is frequent opportunity to move about. On rare occasions there may be a need to move or lift light articles.
Working Conditions:
Located in a comfortable indoor area. Any unpleasant conditions would be infrequent and not objectionable.
Minimum Qualifications:
Must be eighteen years of age or older.
This position is opened only to United States of America residents.
Preferred Qualifications:
1-2 years of data analysis experience
1-2 years experience in data management, process analysis and improvement
Ability to handle and prioritize multiple tasks
Outstanding written and verbal communication skills
Effective interpersonal and problem solving skills
Minimum Education:
The knowledge, skills and abilities typically acquired through the completion of a bachelor's degree program or equivalent degree in a field of study related to the job.
Competencies:
Superior interpersonal skills and ability to collaborate actively and work in a team environment.
Commitment to organized, high-quality deliverables.
Ability to mentor colleagues on standards, best practices, and new technology concepts.
Understanding of usability best practices and user design.
Creative approach to problem solving, innovation, and issue resolution.
Excellent verbal and written communication skills.
Self-motivated and self-managed with a high degree of analytical ability and intellectual curiosity.</t>
  </si>
  <si>
    <t>https://www.indeed.com/rc/clk?jk=25fbd2622b8fb047&amp;bb=Gd9VdfzoNMUrwm2LGWvCxm-7WYzAC0k9Jwzbq468x_tXfndQa1OHgTm1CnGOzlb3GQMM6GJ12auk9EQv2J0wEKkV4GQaluA5S8-JI189Gx3H3dAn9pei5w%3D%3D&amp;xkcb=SoDN67M3CDrK9BAIgD0ObzkdCdPP&amp;fccid=184725daa99e0cb9&amp;vjs=3</t>
  </si>
  <si>
    <t>Crown Laboratories, Inc.</t>
  </si>
  <si>
    <t>Johnson City, TN 37604</t>
  </si>
  <si>
    <t>Beautifully comprehensive skin care takes a deeper commitment. As a privately held, fully integrated global skincare company, Crown Laboratories is dedicated to developing and providing a diverse portfolio of safe and effective scientific solutions for life-long healthy skin. Our three business units, aesthetics, premium beauty, and therapeutic skincare products demonstrate Crown‚Äôs mission of Skin Science for Life, which is the foundation of our commitment to partnering with consumers throughout their skin health journey, giving skin what it needs to be its healthiest and best, at every age.
Crown Laboratories, Inc. is currently recruiting for a Data Analyst. The Data Analyst plays a key role in helping the organization understand its business through the analysis of various data sources. Supporting the commercial operations teams and enabling quicker and smarter business decisions to be made.
Primary Responsibilities:
Migrate former data platforms and integrate data into useful data warehouses for cohesive reporting and one source of truth for Skincare divisions
Build efficient ETL processes from a variety of sources to support the weekly dashboard reporting
Conduct ad-hoc and routine analysis on product sales and promotional activity with appropriate communication to key stakeholders
Using Syndicated Market data (IRI/Nielsen/SPINS) build and maintain reporting dashboards that detail the competitive dynamics of the marketplace.
Maintain and distribute daily sales reports; tracking performance against company goals and targets
Query and analyze datasets using tools such as SQL Server, Excel, Power BI; identify opportunities for improvements/enhancements
Job Related Qualifications / Skills:
Bachelor‚Äôs degree in a quantitative field such as Business Analytics, Business Administration, Finance
Must have thorough experience working in Excel at an advanced level (Formulas, Data Modeling, Power Query)
Experience with other Analytical tools such as SQL Server and Power BI is preferred
Strong analytical and problem-solving skills
Understanding of consumption data; working with Syndicated data through Nielsen or IRI is a plus
Strong written and oral communication skills, ability to convey technical information to a non-technical group
Ability to present and lead meetings, facilitate discussions amongst commercial teams
NOTE: This job profile is intended to provide an overview of expected job duties and requirements. It is not intended to be a contract of employment, explicit or implicit. All contents are subject to change at the sole discretion of the company. Cooperation is expected of all employees. Other duties may be assigned as needed.
Equal Opportunity Employer
Learn more about the Crown family of products:
Crown Therapeutics: maker of PanOxyl¬Æ, the #1 acne wash; Blue Lizard¬Æ Australian Sunscreen, the #1 Pediatrician recommended mineral-based sunscreen brand; and Sarna¬Æ, the #1 Dermatologist recommended topical anti-itch brand and National Seal of Acceptance from the NEA, and more.
Crown Premium Skincare: includes StriVectin, comprised of a broad range of award-winning skincare solutions for all skin types, tones, and ages; and Vita Liberata, a multiple award-winning sunless tanning brand.
Crown Aesthetics: maker of SkinPen¬Æ, the first FDA-cleared micro needling device
Crown Laboratories does not accept unsolicited resumes from individual recruiters or third-party recruiting agencies in response to job postings. No fee will be paid to third parties who submit unsolicited candidates directly to our hiring managers. All candidates must be submitted by approved Crown Laboratories vendors who have been expressly requested to make a submission by our HR team for a specific job opening. No placement fees will be paid to any firm unless such a request has been made by the Crown Laboratories HR team and such candidate was submitted to the Crown Laboratories HR team.
#LI-ONSITE</t>
  </si>
  <si>
    <t>https://www.indeed.com/rc/clk?jk=c6e819fd8d1b5f19&amp;bb=Gd9VdfzoNMUrwm2LGWvCxqDX0EftEHVIWKe6GOdeZdpzE1NiudvnpHa6lZ1ROEDHMZ5tu2Ec-fZVuLwHEDTqRegf3V_nTuZaLwODNqQgpXjX5ytxPzIZ0A%3D%3D&amp;xkcb=SoBQ67M3CDrK9BAIgD0NbzkdCdPP&amp;fccid=079e1c8e616b99a9&amp;vjs=3</t>
  </si>
  <si>
    <t>Economic Data and Research Analyst (Remote)</t>
  </si>
  <si>
    <t>https://www.indeed.com/rc/clk?jk=8ff92c1372efb778&amp;bb=Gd9VdfzoNMUrwm2LGWvCxnfLv3Q9EZxinKDujuLUQ1mXHt9RBouCzPOyyKL8Cj3Tr4qZ0lM_yltliQ9CunTmLhBQ762gPd2QPsIP_mgkcnfrZHAfZFlDGQ%3D%3D&amp;xkcb=SoDk67M3CDrK9BAIgD0MbzkdCdPP&amp;fccid=68622062554b718a&amp;vjs=3</t>
  </si>
  <si>
    <t>Camoin Associates</t>
  </si>
  <si>
    <t>Camoin Associates is looking for a remote Economic Data and Research Analyst who is highly analytical, experienced with data analysis and associated tools, research-oriented, organized, able to work independently, self-motivated, and has either a Master‚Äôs Degree or prior professional experience. This position is geared towards individuals with an interest in economic development who have the skills needed to analyze and interpret economic and financial data, enjoy research projects, and work with others. Come be part of a firm that is working around the country to support clients as they navigate ever-changing economic conditions to expand opportunities for all.
Camoin Associates is proud to be an equal-opportunity employer. Our company is committed to a diverse and multicultural workforce that strives to represent the communities where we live and work. Black, Indigenous, and People of Color (BIPOC), immigrants, women, LGBTQ people, individuals with disabilities, and members of other marginalized groups are strongly encouraged to apply.
Role
The person chosen for this position will serve as a research and data analyst for a variety of projects, including real estate and industry market analysis, housing need assessments, development feasibility studies, economic and fiscal impact analysis, and economic and workforce development strategies. The person will work closely with the firm‚Äôs project managers and other analysts. Example projects include:
Collecting, analyzing, and presenting data to understand the economic base of a region, including socioeconomic characteristics, industry and occupation trends, and the real estate market.
Measuring the economic and fiscal impact of a proposed mixed-use development on the host community, including the cost of providing community services.
Providing research and data to support projects that cover a wide range of topics, including housing, economic resiliency, downtown revitalization, green technology, target sector trends, supply chain analysis, real estate changes, and more.
Assisting with proposal preparation and marketing materials.
Qualifications
Undergraduate and Master‚Äôs level degrees in economics, finance, statistics, business, or other related quantitative field preferred
Two years of professional work experience may be considered as a substitute for Master‚Äôs degree
Strong analytic skills in data analysis and economic research, professional-level competencies in Excel, and data visualization
Excellent writing and communication skills required
Note: Those with more experience are encouraged to apply as well. We are looking for the right fit and will adjust compensation to match experience.
Additional Skills Desired
Aptitude for assessing and understanding numeric data and ability to identify trends and critical points
Ability to interpret information and succinctly articulate its meaning in written and graphic form for a non-technical audience
Demonstrated interest and ability in research techniques, analytical tools, AI innovations, API applications, and desire to utilize new tools for gaining insights into research topics
Knowledge of research methods including survey analysis and web-based research
Knowledge of Geographic Information Systems (GIS) software
Excellent attention to detail, time management, and organizational skills
A good communicator, strong collaborator, and team player
Compensation and Benefits
Compensation for this position is expected to range from $60,000-$90,000 depending on experience and education level. Camoin Associates also offers paid time off, a week off at the end of the year, 11 paid holidays, retirement contributions, health insurance, and the flexibility of 100% remote work.
Please email your cover letter and resume to Rachel Selsky, C/O Erin Teets at eteets@camoinassociates.com. In your cover letter, please indicate the position you are applying for and why you want a research and analytics job. If selected for further consideration, we will request additional documentation at a later date. Please no telephone inquiries.
About the Firm
Since 1999, Camoin Associates‚Äô mission has been to support our customers in their efforts to create meaningful employment opportunities. Across our service lines, we offer research, analysis, and business intelligence services that help build healthy and vibrant economies that work for all.
Camoin Associates is proud of the efforts made over the last 20 years to offer team members the opportunity to build a dynamic career that includes interaction with a wide variety of people, projects, and communities daily and regular chances for personal and professional growth.
We do great work. As a firm, we pride ourselves on being forward-thinking, collaborative, and able to help clients identify and solve their critical economic development-related issues. Through our work, we strive to make a positive change, create job opportunities, improve quality of life, and increase prosperity for all. It is interesting work, something different every day, and it makes a positive impact on people‚Äôs lives.
We have a great team. We care deeply about the work we do and the people we work with. As a fully remote team of 25+ employees, we have regular check-ins with all staff to foster a culture of close and trusting relationships. We strive to enable staff to work at a level that allows for a healthy life-work balance. We are supportive, collaborative, open to new ideas and approaches, and personal interests and professional development goals are encouraged to be pursued. The firm offers competitive salaries, health insurance benefits, retirement contributions, professional development support, paid time off, holidays, and a flexible work schedule.
We have great clients. Our clients include local and state governments, US territories, economic development organizations (EDOs), non-profit organizations, private developers, and corporations. We build long-term relationships with our clients because they trust us to provide honest, accurate, and impactful guidance on pressing decisions.
To learn more about our experience and projects in all our service areas, please visit our website at www.camoinassociates.com.</t>
  </si>
  <si>
    <t>Data Entry Analyst</t>
  </si>
  <si>
    <t>https://www.indeed.com/rc/clk?jk=63ea28a9da711ff7&amp;bb=Gd9VdfzoNMUrwm2LGWvCxmoSUjoZyxxN3kiLTTm9t9rAQbdRADIELb4aMeYDQNcgOy8kWH4KbCRSAl4gjDoP18XWxzi21X5hpiW9CJgJcxwDxSC0yAMvoA%3D%3D&amp;xkcb=SoAN67M3CDrK9BAIgD0DbzkdCdPP&amp;fccid=205e72e908f2f5ca&amp;cmp=Ione-Inc.&amp;ti=Data+Entry+Clerk&amp;vjs=3</t>
  </si>
  <si>
    <t>Ione Inc.</t>
  </si>
  <si>
    <t>Northbrook, IL 60062</t>
  </si>
  <si>
    <t>Responsibilities:
- Enter data into computerized systems accurately and efficiently
- Perform data collection and verification tasks
- Maintain and update databases with new information
- Ensure data integrity and accuracy by conducting regular audits
- Generate reports and analyze data using Microsoft Excel
- Assist with order entry and processing tasks
- Provide general clerical support as needed
Qualifications:
- Strong organizational skills with the ability to prioritize tasks effectively
- Proficient in computerized data entry systems and Microsoft Office Suite, particularly Excel
- Excellent attention to detail and accuracy in data entry
- Ability to work independently and meet deadlines
- Strong communication skills, both written and verbal
- Previous experience in a data entry or clerical role is preferred, but not required
This position requires a high level of accuracy and attention to detail. The ideal candidate will be able to work efficiently in a fast-paced environment while maintaining a high level of accuracy. If you have strong organizational skills, are proficient in computerized data entry systems, and have a keen eye for detail, we encourage you to apply for this position.
Job Types: Full-time
Benefits:
Flexible schedule
Paid time off
Schedule:
8 hour shift
Work Location: In person
Job Type: Full-time
Pay: $22.23 - $26.77 per hour
Benefits:
Flexible schedule
Paid time off
Schedule:
8 hour shift
Ability to Relocate:
Northbrook, IL 60062: Relocate before starting work (Required)
Work Location: In person</t>
  </si>
  <si>
    <t>https://www.indeed.com/rc/clk?jk=2ed2f9993fea24dd&amp;bb=Gd9VdfzoNMUrwm2LGWvCxprvn9TDrvszI23swiUrNl_crLxQE5PJ7hKf5IrTapZyKg2FJGy8UpbnkHvEFrXTaiYdEkA7T1fEf29hdqOoEP4Vd3FfAh9mxA%3D%3D&amp;xkcb=SoC567M3CDrK9BAIgD0CbzkdCdPP&amp;fccid=cf0f2b94d94d2202&amp;vjs=3</t>
  </si>
  <si>
    <t>Ventricle Health</t>
  </si>
  <si>
    <t>Data Analyst
Ventricle Health (www.ventriclehealth.com) is a high-growth virtual healthcare startup launching a national cardiologist network providing specialty telemedicine to members with prevalent cardiovascular diseases including heart failure, coronary artery disease and atrial fibrillation.
Our mission is to deliver a world-class patient experience in which patients have frictionless access to the best healthcare providers, devices, and therapies. Through the implementation of remote patient monitoring via connected medical devices and evidence-based therapy we intend to improve patients' quality of life across the nation, focusing on heart health.
Ventricle Health is well-funded, advised by industry leaders, and led by former executives from leading high-growth healthcare companies including Evolent Health, Strive Health, and Unite Us. Ventricle Health is seeking a full-time Data Analyst to join our growing team, where you'll play a crucial role in transforming healthcare through insightful data analysis. We are seeking a talented individual to analyze clinical data, claims data, and other relevant healthcare datasets to drive actionable insights, enhance member population understanding, and contribute to the improvement of both growth and clinical performance.
Key Responsibilities
Data Engineering:
Perform Extract, Transform, Load (ETL) processes to ensure accurate and timely movement of data from diverse sources into a centralized data repository, employing data cleansing and transformation techniques to maintain data quality and integrity.
Data Analysis
Conduct comprehensive analysis from the claims and clinical data warehouse to extract and interpret relevant data.
Extract unique insights or trends from insurance claims and clinical data, such as comorbidities and common healthcare services utilized.
Generating Insights
Collaborate with the Growth Product Manager to translate data insights into actionable strategies for engaging identified members.
Analyze clinical data of engaged and enrolled members, including baseline pain, surgery intent, and disability, and identify correlations with prior healthcare utilization.
Clinical Operations Insight
Analyze the performance of treatment protocols, achievement of milestones, and variance at different levels.
Generate and validate hypotheses regarding clinical operations and work with cross-functional teams to escalate these insights.
Client Reporting and Material Preparation
Prepare and maintain dashboards that translate data insights into client-facing materials.
Develop predictive models for future results and forecasts of early indicators into long-term value.
Prepare performance year retrospective summaries.
Requirements
Degree in Information Technology, Computer Science, Statistics, Biostatistics, or related field.
3+ years in a similar role is preferred.
Proficiency in Python and other relevant programming languages.
Familiarity with modern data stack technologies and cloud-based platforms (e.g., AWS, Snowflake, Dbt, ETL, ect.).
Proficiency in visualization preferably with Looker, Tableau, ect
Experience working with claims data and taxonomies.
Familiarity with Github/Notebook documentation.
Exceptional communication skills.
Detail-oriented with a commitment to accuracy.
Ability to translate complex data into understandable insights.
If you are passionate about leveraging data to drive positive change in the digital healthcare space, we invite you to apply and be a key player in our mission to enhance healthcare outcomes through data-driven insights.
Ventricle Health offers a competitive compensation and benefits package including medical, dental, and vision.
Ventricle Health is an equal opportunity employer. In accordance with applicable law, we prohibit discrimination against any applicant or employee based on any legally-recognized basis, including, but not limited to: veteran status, uniformed service member status, race, color, religion, sex, sexual orientation, gender identity, age (40 and over), pregnancy (including childbirth, lactation, and related medical conditions), national origin or ancestry, citizenship status, physical or mental disability, genetic information (including testing and characteristics) or any other consideration protected by federal, state or local law.</t>
  </si>
  <si>
    <t>https://www.indeed.com/rc/clk?jk=2ab9b2a3c50c5516&amp;bb=Gd9VdfzoNMUrwm2LGWvCxivJnyvT30Vy9DjUaYnxBVgZKySsE7GoQQc-PkSOKgUnaCnV3OTWmGbU1Jnon7j7yyTR7oFTevsGYjETj9p2LCcn_qAIyknWTw%3D%3D&amp;xkcb=SoAk67M3CDrK9BAIgD0BbzkdCdPP&amp;fccid=942ba13ac5636635&amp;cmp=Full-Circle-Financial-Services&amp;ti=Data+Analyst&amp;vjs=3</t>
  </si>
  <si>
    <t>Full Circle Financial Services, LLC</t>
  </si>
  <si>
    <t>Tampa, FL 33626</t>
  </si>
  <si>
    <t>BUSINESS DATA ANALYST POSITION
Full Circle Financial Services provides complete and compliant Debt Recovery Services custom tailored to each client. This position is fully onsite Monday ‚Äì Friday, 8 AM ‚Äì 5 PM.
Job Description, Goals and Objectives:
Salary Bracket: $50,000 - $75,000 (based on relevant experience)
Business Data Analyst Responsibilities:
Perform exploratory data analysis and statistical modelling with high-quality data handling techniques.
Create meaningful data visualizations to communicate findings.
Expand and improve current models and algorithms using research skills and previous experience.
Apply new methodologies to achieve specific models or analyses to enhance understanding of overall portfolios.
Improve or replace current scoring system with the purpose of expanding the knowledge and creating scoring methodologies about overall portfolios by analyzing and aggregating the individual data. This model is envisioned to work as a tool, to not only classify the accounts but to better predict the propensity to pay of that specific individual.
Generate a Pricing Matrix: Create liquidation curves and business models to improve our purchasing process. Based on data stored from the liquidation of already settled accounts.
Create scalable model applicable to real time problems overcoming data barriers.
Incorporate process of continuous improvements into day-to-day tasks, aiming for quality refinements in statistics and data handling methods.
Troubleshoot problems and quality assurance in the processes with timely quality/ maintenance checks.
Update, maintain and document existing work.
Collaborate with IT and other teams to conceptualize and implement analytic software from start to finish.
Perform other duties and projects as directed.
Required Knowledge, Skills, and Abilities:
Ability to leverage computing frameworks to mine, process, and present the value from unstructured data.
Previous experience working on Machine Learning projects and problems in the classroom/industry ÔÇ∑ Solid understanding of data structures, algorithms, computability and complexity, and computer architecture.
Solid understanding of probability, statistics, distributions, and analysis methods.
Proficiency with MS Excel and PowerPoint.
SQL and Database Knowledge
Ability to work with unstructured data.
Ability to model and evaluate data sets to determine useful patterns.
Exceptional attention to detail and ability to work effectively with minimal supervision.
Effective communication skills, both written and verbal; ability to ‚Äútell the story‚Äù and develop executive level presentations with guidance.
Educational Requirements:
Preferred 2-4 years of education and/or experience in the following disciplines (or similar): Computer Science, Statistics, Data Science, and Advanced Mathematics.
Certifications preferred.
2-5 years of industry experience is preferred.
1-2 years of relevant work experience as a business data analyst is preferred.
Must be legally authorized to work in the United States without the need for employer sponsorship, now or at any time in the future.
Compensation &amp; Benefits:
Competitive salary and benefits are available. Some of our benefits include quarterly profit-sharing distributions, 401K, vacation, paid holidays, health, dental, and vision plans, as well as short term, long term, and life insurance plan options.
E-Verify Disclosure:
As part of our commitment to maintaining a legal and compliant workforce, we would like to inform you that our company utilizes the E-Verify system.
E-Verify is an electronic employment verification program operated by the Department of Homeland Security (DHS) in partnership with the Social Security Administration (SSA). The program allows employers to confirm the eligibility of newly hired employees to work in the United States.
Please note that if you are selected for the position, we will initiate an E-Verify check to confirm your employment eligibility. You will be required to complete the Form I-9, Employment Eligibility Verification, within three business days of your start date. The information provided on this form will be used to verify your identity and work authorization.
This is a drug-free workplace. All new hires will be required to pass a background check and drug screening.
Job Type: Full-time
Pay: $50,000.00 - $75,000.00 per year
Benefits:
401(k)
401(k) 6% Match
401(k) matching
Dental insurance
Disability insurance
Health insurance
Life insurance
Paid holidays
Paid sick time
Paid time off
Vision insurance
Compensation package:
Profit sharing
Experience level:
2 years
Schedule:
Monday to Friday
Ability to Relocate:
Tampa, FL 33626: Relocate before starting work (Required)
Work Location: In person</t>
  </si>
  <si>
    <t>Population Health Data Analyst</t>
  </si>
  <si>
    <t>https://www.indeed.com/rc/clk?jk=48beadbab8970818&amp;bb=Gd9VdfzoNMUrwm2LGWvCxoxztfs-uDWOurgu0RYB2z5AH2-BmYosmz1lN42JAQ3ME5TqkrCeY6l7qLL0yLtL-KMGUXkNOhoszWgNvvq72xQW345RFsiuzQ%3D%3D&amp;xkcb=SoCQ67M3CDrK9BAIgD0AbzkdCdPP&amp;fccid=fcd732f8b086dc39&amp;vjs=3</t>
  </si>
  <si>
    <t>Chase Brexton Health Care</t>
  </si>
  <si>
    <t>Baltimore, MD 21201 
(Mid-Town Belvedere area)</t>
  </si>
  <si>
    <t>We are looking for a motivated and self-sufficient professional who will work closely with the Director of Population Health and Medical Director of Population Health to drive performance on strategic initiatives at Chase Brexton Health Care, a Federally Qualified Health Center in the greater Baltimore area that serves 45,000 patients annually. A successful candidate will be highly committed to the organization's mission and values, will be a team player, and will possess the quantitative skillset necessary to provide just-in-time and longer-view analyses to inform business decisions. Duties will include organizing and managing data sets, analyzing healthcare performance data to optimize operations, evaluating performance on quality metrics, and communicating findings through data visualization, presentations, and reports.
MAJOR DUTIES AND RESPONSIBILITIES:
Analytical and Critical Thinking
Compiling and organizing healthcare data, including managing organizational Quality and Strategic Dashboards.
Analyzing data to assist in delivering optimal healthcare management and decision making.
Using healthcare data from EMR, CRISP, payer portal systems, and other available sources to achieve administrative needs and goals, including conducting analyses.
Support interoperability efforts with external healthcare partners.
Application of knowledge of healthcare business operations to inform statistical or other analytical approaches.
Workgroup Effectiveness
Serve as subject matter expert for organizational population health management tools and assist teams in effective utilization and troubleshooting.
Communication
Participating in meetings with insurance group partners and informing negotiations with data.
Communicating analytic insights to relevant managers and leaders.
Checking, Examining, and Recording
Understanding data warehousing, internally and external to the organization.
Enhance data sharing methods (HL7 data feeds).
SKILLS AND ABILITIES:
Proficiency with database programming languages such as SQL.
Proficiency with data manipulation and statistical analysis software, such as R or Stata.
Proficiency in managing data sets from electronic medical records.
Analytical mindset with good problem-solving skills.
Excellent written and verbal communication skills.
Working understanding of the insurance landscape in Maryland.
Ability to adapt to change.
Able to take and follow through with delegated tasks.
EDUCATION:
Required: Master‚Äôs degree in mathematics, statistics, public health (with quantitative data focus), or related field.
Preferred: Doctoral degree is advantageous.
EXPERIENCE:
Required: 4+ years' experience in a health analytics role.
Preferred: Health care system experience in Maryland advantageous.
Experience with healthcare data analytics and visualization tools (i.e., Tableau).
Experience with EMR data extractions and programming in SQL
Experience developing presentations and promoting data-driven business decisions.</t>
  </si>
  <si>
    <t>Data Analyst II - Food Security and Resilience</t>
  </si>
  <si>
    <t>https://www.indeed.com/rc/clk?jk=96013f650fdede5d&amp;bb=Gd9VdfzoNMUrwm2LGWvCxqL0HK5kv7JPDgD4y0p9OpjL67Li2_4MtWN5RU6ra57gj7fjTtZGDf30CL-9G2mxfXBtnCpjwSYGLJJw50xCXJ8%3D&amp;xkcb=SoAe67M3CDrK9BAIgD0HbzkdCdPP&amp;fccid=ca22778df9c81cc2&amp;vjs=3</t>
  </si>
  <si>
    <t>Catholic Relief Services</t>
  </si>
  <si>
    <t>NOTE: This is a remote position; CRS will only consider candidates who are based in countries where we have existing offices. CRS does not sponsor visas for telecommuting employees.
About CRS
Catholic Relief Services is the official international humanitarian agency of the Catholic community in the United States. CRS works to save, protect, and transform lives in need in more than 100 countries, without regard to race, religion or nationality. CRS‚Äô relief and development work is accomplished through programs of emergency response, HIV, health, agriculture, education, microfinance and peacebuilding.
CRS Resilience Programming
CRS conducts resilience programming across its technical and geographic portfolio and has focused on developing strong approaches for resilience measurement, both in terms of evaluations but also real-time resilience monitoring. The flagship CRS resilience monitoring approach is the Monthly Interval Resilience Analysis (MIRA) approach. Originally developed for use in Malawi in 2016, MIRA has since scaled up across CRS programming and is now either actively operating or written into high-probability proposals in 10+ countries.
Job Summary
The Data Analyst leads the development of appropriate data products for CRS‚Äôs program and sector teams, in line with industry best practices. They work as part of cross-functional teams, identifying data sources, supporting the preparation of data by Country Program teams, and developing and maintaining relevant data products. They also deploy ML and geospatial algorithms, providing technical assistance and leading capacity strengthening to project and sector teams in interpreting and using the results of the analyses through effective engagement and communication. The role contributes to CRS‚Äôs strategic priority to advance data-informed decision-making within the agency.
For MIRA, the Data Analyst will (1) manage and guide design, set-up, and maintenance of CP-level MIRA dashboards, through direct support to MIRA CPs; (2) conduct, write up, and communicate analytics for MIRA CPs; and (3) conduct global MIRA analytics, in partnership with Cornell University and the Data Science Initiative; and (4) coordinated closely with the global MIRA Task Team. The position will be located in the PIQA department with dotted line reporting to the Global Knowledge and Information Management department.</t>
  </si>
  <si>
    <t>Entry Level Business Analyst</t>
  </si>
  <si>
    <t>https://www.indeed.com/rc/clk?jk=e7824756022d6b73&amp;bb=Gd9VdfzoNMUrwm2LGWvCxt4O-X0XMQgbF0-ahIIcmBq4dAMMcb-ISRBkF1e6bYg9GCQLRtrutzq6VJ8TqEbjpX1jqWSwiMtoW6R-XQkKL6kkkaX17EcqBg%3D%3D&amp;xkcb=SoCq67M3CDrK9BAIgD0GbzkdCdPP&amp;fccid=f42d35aa1c7dacb4&amp;cmp=Otcmarketpro&amp;ti=Entry+Level+Analyst&amp;vjs=3</t>
  </si>
  <si>
    <t>Otcmarketpro</t>
  </si>
  <si>
    <t>Responsibilities:
Facilitate Stakeholder JAD sessions and interviews to gather and define requirements.
Involve in meetings with the project teams as needed to ensure comprehensive communication between the business and IT Teams.
Assist both QA and Development teams to have a better understanding of the requirements and step-by-step process by creating and providing various forms of wireframes and UML diagrams.
Monitor project performance and report on progress to all stakeholders.
Assess project issues and develop plans and mitigation strategies to meet project milestones.
Requirements:
Bachelors or Master in Science, Technology, Engineering, Math, Business, Management, or any relevant.
Knowledge in Business Requirement Gathering, Business Process Workflow, and Modelling.
Good understanding of creating BRD and FRS documents, User stories, Use Case Diagrams, Activity Diagrams, and Sequence Diagrams.
Ability to analyze complex problems, identify risks, and develop effective solutions to improve productivity and track progress.
Job Type: Full-time
Pay: $68,000.00 - $80,000.00 per year
Benefits:
401(k)
Green card sponsorship
Health insurance
Health savings account
Paid time off
Visa sponsorship
Compensation package:
Bonus opportunities
Performance bonus
Yearly bonus
Experience level:
No experience needed
Schedule:
8 hour shift
Monday to Friday
Education:
Bachelor's (Preferred)
Work Location: Remote</t>
  </si>
  <si>
    <t>https://www.indeed.com/rc/clk?jk=ae49825bb57fab03&amp;bb=Gd9VdfzoNMUrwm2LGWvCxkmSvpDXcLbHqDn6ycDkE3y1Gf_1ZUNvBcQQebM8a-YIyjrPWpxe6YoC75bNuALMeMN81sZk95rdtQ6flVEfSx7Iid3LLCJrbg%3D%3D&amp;xkcb=SoA367M3CDrK9BAIgD0FbzkdCdPP&amp;fccid=83bd43d76a0c3fab&amp;cmp=Kentucky-Primary-Care-Association&amp;ti=Data+Analyst&amp;vjs=3</t>
  </si>
  <si>
    <t>https://www.indeed.com/rc/clk?jk=a030960e853cc5ea&amp;bb=yncg57BVWElgjSEPEWuwYGVeuui1z_LfmEnyqAZnEJh4idso42_shX8X1vcK7gPUWjtl547yMppEikMwGemR0RFt7r30T8gR4SKji8LwoxELYktkKwFG_A%3D%3D&amp;xkcb=SoDj67M3CDrZo3Q8MZ0KbzkdCdPP&amp;fccid=69247daab4a84a92&amp;vjs=3</t>
  </si>
  <si>
    <t>https://www.indeed.com/rc/clk?jk=c7a3d27706404d94&amp;bb=yncg57BVWElgjSEPEWuwYO3eAF_zE-5_IO7ew4_9gciYnbMDDAscomrGglCj8N_bUdvOLogM4X3KPpkROtLN1TR-rCjbBeP3Y6L2CI_1-xiCk7b4U_6mWA%3D%3D&amp;xkcb=SoB-67M3CDrZo3Q8MZ0JbzkdCdPP&amp;fccid=5d2e17cb791522e3&amp;vjs=3</t>
  </si>
  <si>
    <t>NikSoft Systems Corp.</t>
  </si>
  <si>
    <t>Memphis, TN</t>
  </si>
  <si>
    <t>Job Location: Merrifield, VA | Memphis, TN (100% remote)
Overview:
NikSoft Systems Corporation is a recognized Information Technology solutions provider. Founded in 1998 and based in Reston, Virginia, NikSoft is a CMMI Level 3 Certified company with an established reputation for excellence and on-time delivery with a consistently high customer satisfaction rating from its Federal Government and private consulting contracts.
NikSoft is currently conducting a search for a Data Analyst to add to its team in support of the United States Postal Service. The successful candidate will experience an unparalleled large-scale enterprise environment with over 800 Information Technology systems, supporting billions of dollars in annual revenue, supporting a diverse user base spread across the entire US. Join the NikSoft team to scale up your career to the next level.
Responsibilities:
Perform data analysis for an enterprise big data and analytics platform that utilizes emerging technology to ingest data in real-time at extreme volumes and high velocity; Support data mining, data analysis, and data visualization.
Versatile data analyst - able to support data analysis needs in a software development lifecycle and in a business support capacity to find data insights to solve a business problem.
In a software development lifecycle - Provide inputs into data arch design, analyze data outputs to validate data quality and communicate gaps to the development team; Validate SIT and CAT results to ensure the product meets acceptance criteria; Support production data validation and investigations.
In a business support role - Triage and investigate user inquiries; query and analyze data to identify business insights; Create data visualizations and PowerPoint decks to communicate insights to client management/leadership; Develop canned data visualizations using Qlik.
Required Qualifications:
Bachelor's Degree in IT or a related field.
2-5 years of hands-on experience in data and business analysis, preferably in a large-scale enterprise environment.
Detail-oriented with strong analytical and problem-solving skills
Proven data analysis experience.
Strong knowledge of SQL or other structured query languages
Communications skills (both verbal &amp; written) - Ability to work and communicate with all levels in a team structure
Team player with the ability to prioritize and multi-task, work in a fast-paced environment, and effectively manage time.
Desired Qualifications:
Data Visualization, Qlik experience
Experience with querying and exploring data within a NoSQL data platform (e.g. Hadoop/Hive)
Postal or mailing industry experience
****Candidates must be able to obtain a Postal Sensitive Clearance (US Citizenship or Green Card required). Additionally, candidates must not have traveled outside of the USA for a combined period not to exceed 6 months within the last 5 years.***</t>
  </si>
  <si>
    <t>HEALTH DATA SCIENCE ANALYST</t>
  </si>
  <si>
    <t>https://www.indeed.com/rc/clk?jk=c533b114ad662108&amp;bb=yncg57BVWElgjSEPEWuwYIva6wRM7bYoHTEXONWf7u44LPPmpWKUZZ3puyoOxJjgOfd_oJ8T6do82k5YWDAO094bMXzvLZiZOK7c7P-8hrwtRClJ2MtpkA%3D%3D&amp;xkcb=SoDK67M3CDrZo3Q8MZ0IbzkdCdPP&amp;fccid=e3ba30155dabcf9e&amp;vjs=3</t>
  </si>
  <si>
    <t>AllCare Health</t>
  </si>
  <si>
    <t>Remote in Grants Pass, OR 97526</t>
  </si>
  <si>
    <t>Health Data Science Analyst at AllCare Health with the Data Science department
PLEASE NOTE: This is a telecommute/remote position - However, due to our pay practices, qualified candidates MUST reside in the state of Oregon. While candidates need to live or relocate to the aforementioned state, working remotely will require reliable broadband internet and personal cell phone service. Telecommute/remote work may include working day-to-day operations during AllCare Health‚Äôs standard business hours (Pacific Standard Time).
We Are Seeking Qualified Candidates to Join Our Team!
AllCare Health offers competitive wages, an excellent benefits package including affordable healthcare, 401k retirement, wellness programs, and telecommute, remote work, and flexible schedule options.
Summary
This position is responsible for gathering, analyzing, and performing quality review of healthcare data from multiple sources (e.g. insurance processing, clinical operations, and patient behavior) to extract trends and business insights by performing the following duties.
Essential Duties
Creates and validates record-keeping processes.
Builds models that capture a wide range of health care operations and participates in quality review of outgoing reporting.
Collaborates with leadership and multiple internal teams to implement and evaluate improvements in data analysis.
Pulls and integrates data from disparate sources (e.g. cost and claims or clinical data).
Performs regular quality review of reports produced by the Data Science Department.
Evaluates and preprocess raw information.
Finds data discrepancies and patterns.
Presents and explains information in an accessible way (e.g. budgeting reports).
Suggests ways to both increase healthcare quality and reduce costs (e.g. money spent in R&amp;D).
Job Requirements
May require the use of a personal cell phone (cell phone stipend applicable).
Education &amp; Experience
Bachelor's degree (BA) from a four-year college or university; or one to two years related experience and/or training; or equivalent combination of education and experience.
Knowledge of mathematics and statistics.
Proficiency with data storage, data wrangling, data warehousing, and mining.
Familiarity with programming languages like Python, R, and SQL.
Experience with Microsoft Office, especially Excel.
Understanding of data analytics and visualization tools like Tableau, Sisense, and more.
Enthusiasm for working at the intersection of health care and technology.
Effective written and verbal communication, creative thinking, interpersonal skills, and time management skills.
Knowledge of the health sector, experience with EHR, medical terminology, and medical billing are preferred.
Physical Demands &amp; Work Environment
The physical demands described here are representative of those that must be met by an employee to successfully perform the essential duties of this job. The work environment characteristics described here are representative of those an employee encounters while performing the essential duties of this job. Reasonable accommodations may be made to enable individuals with disabilities to perform the essential duties. The employee must occasionally lift and/or move up to 10 pounds. While performing the duties of this job, the employee is regularly required to sit; use hands to finger, handle, or feel and talk or hear. The employee is occasionally required to stand; walk and reach with hands and arms. The noise level in the work environment is usually moderate.
The employee must be able to work from a home office for all scheduled shifts.
Company Overview
AllCare Health Website: https://www.allcarehealth.com.
AllCare Health is incorporated as an Oregon Benefit Corporation and has earned the coveted Certified B Corp¬Æ status since 2017. As such, AllCare Health considers its impact on community, society, and the environment in all business decisions. We have long recognized the value in social, economic, and environmental concerns of our employees, customers, and community members. (Learn more about B Corps at https://bcorporation.net/about-b-corps)
AllCare Health headquarters are located in Grants Pass in Southern Oregon on the Rogue River, surrounded by mountains, forests, small farms, and breathtaking views. This thriving and energetic community is ideal for families and outdoor enthusiasts, with a temperate Pacific Northwest climate. We enjoy easy access to outdoor sports and recreation, river rafting, fishing, hiking, biking, wineries, outdoor concerts, the world-famous Ashland Shakespeare Festival, the stunning Oregon coast, magnificent redwood forests, pristine beaches, and much more.
The AllCare Health family of businesses is guided by our corporate principles:
Purpose | Working together with our communities to improve the health and well-being of everyone.
Values | Trust, Innovation, Relationships, and Voice.
Vision | Thriving, Inclusive, and Equitable communities.
Brand Promise | Changing Healthcare to Work for You.
AllCare Health is an equal opportunity employer. All qualified applicants will receive consideration for employment without regard to race, color, religion, sex, sexual orientation, gender identity, national origin, disability or veteran status.</t>
  </si>
  <si>
    <t>https://www.indeed.com/rc/clk?jk=a58dd92e398478c1&amp;bb=yncg57BVWElgjSEPEWuwYNLV2p-3Mc-HltYDwirqvQeUHQEVx3x6GHiM4r1h5VMDtMdpIk0wQyWZ3AwgTEifsm9F63vfTvn3VhJBfeGW8QnIjcKFqP89XA%3D%3D&amp;xkcb=SoBE67M3CDrZo3Q8MZ0PbzkdCdPP&amp;fccid=6983dc0ae322073b&amp;vjs=3</t>
  </si>
  <si>
    <t>WFN Team Indus US Test Client 2</t>
  </si>
  <si>
    <t>Anchorage, AK 99501</t>
  </si>
  <si>
    <t>This is a automated Build Verification Test that will run on daily basis</t>
  </si>
  <si>
    <t>https://www.indeed.com/rc/clk?jk=9b65a9e6556e0934&amp;bb=yncg57BVWElgjSEPEWuwYBAccYpXrHBdZtZMIzEdSsqtcVeeWF3MtTUSuv3M0js6MfFinYs0CF-0D8U60wvYPkiTndx2t5C8aDi0DdVC2Xy_oWj3aXBF3A%3D%3D&amp;xkcb=SoDw67M3CDrZo3Q8MZ0ObzkdCdPP&amp;fccid=6e2212a27883d692&amp;vjs=3</t>
  </si>
  <si>
    <t>InfoQuest Consulting Group Inc.</t>
  </si>
  <si>
    <t>Duration &amp; Type: 12+ months Contract with a major utility industry client
Location: White Plains, New York
Responsibilities:
Collect and document detailed data requirements and the data flows
Identify relevant data attributes from internal data sources and document inputs, outputs and associated source-to-target data mapping
Document key processes and workflows around data acquisition, integration, cleansing and monitoring
Investigate and validate data from different sources, checking for completeness &amp; accuracy as well as analyzing patterns &amp; trends in data
Identify data issues and assist in manual/automated data remediation efforts
Create appropriate documentation that allows stakeholders to understand the steps of the data analysis process and duplicate or replicate the analysis if necessary
Required:
Education: Bachelor‚Äôs degree in CS, MIS, Math, Statistics or related field
Around 6+ years experience in data analysis and interpretation
Experience on any BI tool
Working knowledge of SQL, writing SQL queries
Proficiency in MS Excel
Good at analyzing and interpretation of data
Knowledge on CRM (Customer relationship management)
For consideration, please send resume to career@infoquestgroup.com</t>
  </si>
  <si>
    <t>https://www.indeed.com/rc/clk?jk=f98bdc225acd4329&amp;bb=yncg57BVWElgjSEPEWuwYLcdXf0Q10v2Q1GxNiVuhp-xRPilVuX_lLukFcA7gYYNI5vBuBhL6vQGmz4iVUO-zpQloaLHuONgIXBoHf2M3wW_PCThcwpM9a-Gwse66Dsh&amp;xkcb=SoBt67M3CDrZo3Q8MZ0NbzkdCdPP&amp;fccid=a98ff651fe5b8127&amp;cmp=SWM-International&amp;ti=Data+Analyst&amp;vjs=3</t>
  </si>
  <si>
    <t>Intelligence Analyst (Remote)</t>
  </si>
  <si>
    <t>https://www.indeed.com/rc/clk?jk=c53d7ab8a9f9045f&amp;bb=yncg57BVWElgjSEPEWuwYFhzX7qimNNcpRRxFsbMOJRNY6uj8ewNt13DvZ_zdCfQaNyXZ_wXy8kgJ2uI7IBmBSPCjzwAxcgn2ZEXNF6tSzgwTd_kfCJrbg%3D%3D&amp;xkcb=SoDZ67M3CDrZo3Q8MZ0MbzkdCdPP&amp;fccid=1fb5c7fd9f769623&amp;vjs=3</t>
  </si>
  <si>
    <t>Pinkerton</t>
  </si>
  <si>
    <t>We are as invested in your career as you are.
As you navigate through these uncertain times, know that Pinkerton has been a stable, thriving corporation for over 170 years. As recognized leaders around the globe in the corporate risk management industry, you can rest assured that joining us now means moving to a future-looking company. We are here today, will be here tomorrow, and are a thriving community of over 2,000 risk management professionals.
This is just one of the several exciting career opportunities that are currently available.
Job Summary:
The Intelligence Analyst, assigned to one of Pinkerton's largest global clients, will serve as the subject matter expert on all intelligence-related tasks including processes, support requirements, technical aspects, and operational methods. The Analyst conducts intelligence research, analyzes data, compiles information into in-depth products, and disseminates it to key client stakeholders. This position can be based anywhere (remote) within the United States.
Essential Functions:
Represent Pinkerton's core values of integrity, vigilance, and excellence.
Respond in a timely manner to requests for intelligence information.
Research, evaluate, integrate, and analyze intelligence data in the preparation and presentation of clear, concise, and in-depth analytical products.
Correlate intelligence and contextual data used in preparation of briefing materials, presentations, and intelligence-related papers/articles and disseminate data to appropriate client staff members.
Review and verify information, intelligence reports, media, legal, compliance, and regulatory databases, alert notices, and crime prevention surveys.
Provide counsel and recommendations, based upon a thorough and accurate analysis, to supervisors and other Intelligence Coordinators.
Identify gaps in information gathering and risk analysis procedures.
Assess and maintain a variety of situational awareness tools to advise decision makers quickly and accurately on possible courses of action.
Review and utilize diagnostic tools and technology sources to develop complex data compilations.
Focus on operational threats including research and development, production, delivery systems, doctrine, and capabilities.
Provide in-depth research and analysis of the personal protection situations for designated personnel worldwide.
Prepare, present, defend positions and provide recommendations at conferences, in working groups, planning sessions and to leadership.
Support travel protection initiatives through preparation of location threat briefs.
Present briefings to senior management.
Assist in training and mentoring other Analysts in report production.
All other duties, as assigned.
Education, Experience, and Certifications:
Bachelor's degree with four or more years of corporate and/or military intelligence research experience or an equivalent combination of education and experience sufficient to perform the essential functions of the job, as determined by the company. Pinkerton is an inclusive employer who seeks candidates with diverse backgrounds, experiences, and perspectives.
Competencies:
Able to evaluate information and integrate into processes and operational methods.
Effective time management skills.
Able to identify and solve complex problems by analyzing raw data from multiple unrelated sources.
Able to work independently with minimal supervision and under adverse and stressful conditions.
Strong client and results orientation.
Able to present and defend intelligence positions to a variety of audiences.
Able to interact effectively at all levels of an organization and across diverse cultures.
Serve as a positive and effective team member.
Able to quickly adapt as the external environment and organization evolves.
Excellent verbal, written, and presentation skills.
Able to effectively manage multiple projects simultaneously.
Computer skills; Microsoft Office.
Working Conditions:
With or without reasonable accommodation, requires the physical and mental capacity to effectively perform all essential functions;
Exposure to sensitive and confidential information.
Regular computer usage.
Must be able to see, hear, speak, and write clearly in order to communicate with employees and/or customers.
Occasional reaching and lifting of small objects and operating office equipment.
Ability to adjust focus between close and distance vision.
Frequent sitting.
Travel, as required.
Salary &amp; Benefits Information:
Rate of pay: $38.50 /hour.
Benefit options include employer-paid life and AD&amp;D, voluntary life and AD&amp;D, medical, (HSA) Health Savings Account, (FSA) Flexible Savings Account, dental, vision, short-term disability, long-term disability, 401(K), paid time off (vacation, personal, sick, and holidays) and several employee assistance-related programs. This information provides a brief benefit overview. Upon the acceptance of an employment offer, the new employee will receive comprehensive plan details based on specific eligibility rules.
Pinkerton is an equal opportunity employer to all applicants and positions without regard to race/ethnicity, color, national origin, ancestry, sex/gender, gender identity/expression, sexual orientation, marital/prenatal status, pregnancy/childbirth or related conditions, religion, creed, age, disability, genetic information, veteran status, or any protected status by local, state, federal or country-specific law.</t>
  </si>
  <si>
    <t>https://www.indeed.com/rc/clk?jk=e1cddf038eb369d9&amp;bb=yncg57BVWElgjSEPEWuwYMaDj0hAXKJ3suwJPHFx5_-Yan6Ipr7wZmMku8hX9-ZACHTOog4eRF3Hk5WaMPcxOnS4pewgo5unZnvlju2GoMbRs58xCLYUdA%3D%3D&amp;xkcb=SoAw67M3CDrZo3Q8MZ0DbzkdCdPP&amp;fccid=9b2e12b90286104c&amp;vjs=3</t>
  </si>
  <si>
    <t>https://www.indeed.com/rc/clk?jk=b09fa37734aa886f&amp;bb=yncg57BVWElgjSEPEWuwYM51nmatMxnkelXDtAWDT6p6bVTR45gcwO4HA4vMM3DYR0I1H0xJT0RtsKqAgGEPPDypaRiEoa4j-vB5pOPxmeHe-augf_cdsw%3D%3D&amp;xkcb=SoCE67M3CDrZo3Q8MZ0CbzkdCdPP&amp;fccid=a3a4e68b447ea169&amp;vjs=3</t>
  </si>
  <si>
    <t>https://www.indeed.com/rc/clk?jk=f44cfdeb893c1a14&amp;bb=yncg57BVWElgjSEPEWuwYKAd6xhYwT7rr0QAXJfRhtNVgoXU4TumdiiHINhock32yspbUQ6CJGsaPSSVZH-eohmH58xLnk_2eOPkFZanVKO1vL8fC-PLKg%3D%3D&amp;xkcb=SoAZ67M3CDrZo3Q8MZ0BbzkdCdPP&amp;fccid=7c60906a93c1d77e&amp;vjs=3</t>
  </si>
  <si>
    <t>Foxhound Federal LLC</t>
  </si>
  <si>
    <t>Benefits:
401(k)
Competitive salary
Dental insurance
Flexible schedule
Health insurance
Paid time off
Vision insurance
Join our dynamic team at DGS, a cutting-edge data solutions company, for wireless networks, where innovation meets excellence in the realm of Radio Frequency (RF) awareness and environmental monitoring technologies. We are seeking a qualified candidate for the role of Data Analyst with expertise in 5G wireless communication to play a crucial role in analyzing large datasets related to 5G network performance, user behavior, and network optimization.
In this role, you will:
Collect and preprocess large volumes of data from various sources, including network logs, user devices, and sensor data.
Clean, transform, and organize raw data to prepare it for analysis.
Perform exploratory data analysis to identify patterns, trends, and anomalies in 5G network data.
Develop and apply statistical models and machine learning algorithms to extract insights and derive actionable recommendations
Identify areas for improvement and collaborate with network engineers to optimize network performance and reliability.
Analyze user behavior and experience data to understand usage patterns, preferences, and satisfaction levels.
Develop predictive models to forecast network traffic, capacity requirements, and demand trends.
Develop solutions to anticipate potential network issues and proactively address them to ensure optimal performance.
Collaborate with cross-functional teams, including network engineers, product managers, and marketing specialists, to understand business requirements and priorities.
Provide data-driven insights and recommendations to support decision-making.
The ideal candidate would have:
A strong background in data analysis, statistics, and 5G wireless communication technologies
Excellent analytical, problem-solving, and critical-thinking skills.
Experience working with large-scale datasets and distributed computing frameworks.
Familiarity with telecom network performance measurement tools and protocols
Proven experience as a Data Analyst or similar role, with a focus on analyzing telecommunications data
Solid knowledge of statistical analysis, machine learning techniques, and data mining algorithms
Ability to work effectively in a fast-paced, dynamic environment and manage multiple projects simultaneously.
Education and Experience Requirements:
Bachelor's or Master‚Äôs degree in computer science, Electrical Engineering, Statistics, or a related field.
Proven experience as a Data Analyst or similar role, with a focus on analyzing telecommunications data
Strong understanding of 5G wireless communication technologies, protocols, and standards.
Strong communication and collaboration skills, with the ability to present complex findings clearly and concisely.
About Foxhound Federal
Foxhound Federal is a service-disabled, veteran-owned small business specializing in helping federal agencies and consulting organizations acquire high-caliber candidates for business development, internal operations and program delivery. Our past performance and reasonable pricing are your guarantee that we will deliver the high-caliber candidates our clients need to meet any and all contractual obligations.
Foxhound Federal, LLC is an equal opportunity and affirmative action employer. Foxhound Federal is committed to administering all employment and personnel actions on the basis of merit and free of discrimination based on race, color, religion, sex, sexual orientation, gender identity, national origin, protected veteran status, or status as an individual with a disability. Consistent with this commitment, we are dedicated to the employment and advancement of qualified minorities, women, individuals with disabilities, protected veterans, persons of all ethnic backgrounds and religions according to their abilities.
Flexible work from home options available.</t>
  </si>
  <si>
    <t>https://www.indeed.com/rc/clk?jk=07dd3e9396af47bb&amp;bb=yncg57BVWElgjSEPEWuwYAhw3yey4jGuXU0Jksi8sNYZ_3yKGr6uhRpx2Xzn4myT8Xbh0_iSFajO-xFWBN0xB9_C4gBkACyqABeHMlMgQgzhJbDqDrLt0A%3D%3D&amp;xkcb=SoCt67M3CDrZo3Q8MZ0AbzkdCdPP&amp;fccid=a9dfcf89bb8a97bb&amp;vjs=3</t>
  </si>
  <si>
    <t>Data Intelligence Analyst</t>
  </si>
  <si>
    <t>https://www.indeed.com/rc/clk?jk=65ddc68b7b7787f3&amp;bb=yncg57BVWElgjSEPEWuwYP9MgYl04b3EYRWsysYTm9DLsAuG6AM_QId0KtDsxQQIWwEB98zGmp98t9G_TYL18MI-wmPpfgvjjRtmgiFfNbChC7taC1RaLA%3D%3D&amp;xkcb=SoAj67M3CDrZo3Q8MZ0HbzkdCdPP&amp;fccid=03f3423a93a05732&amp;vjs=3</t>
  </si>
  <si>
    <t>Compass Group USA</t>
  </si>
  <si>
    <t>Fremont, CA 94538</t>
  </si>
  <si>
    <t>Position Title: DATA INTELLIGENCE ANALYST - FREMONT, CA
Pay Grade: 14
Salary: $66,560 - $85,000
Other Forms of Compensation:
Growth. Opportunity. Excellence.
Canteen brings break time to everyone. We combine food, service, and experience backed by industry-leading technology to help companies create a better workplace and connect their employees. Canteen‚Äôs solutions include markets, office coffee and snacks, unattended retail, and culinary.
Our people are at the heart of everything we do. Their dedication, collaboration, and passion fuel our growth. Interested in joining our team? You bring the enthusiasm, customer service, and commitment; we‚Äôll supply the opportunity and innovation. Together, we‚Äôll continue to transform our industry.
Come grow with us. We are Canteen.
Job Summary
The Data Intelligence Analyst brings a data driven approach to solving company problems and providing strategic insight. The role will entail participation and ownership of key projects across the company and include gathering, cleaning, and optimizing data for building dashboards, reports, models, and analysis. The ideal candidate has a knack for seeing solutions in sprawling data sets and the business mindset to convert insights into strategic opportunities for our company.
Job Responsibilities:
Performs complex analyses based on large scale and high dimensional operational and financial data to measure the performance of initiatives, evaluate potential operational changes, and provide actionable insights to stakeholders.
Research, hypothesize and develop analytical approaches for identifying, analyzing, and interpreting trends or patterns in complex datasets.
Develop benchmarks, robust reporting, interactive dashboards, and key metrics across business departments to drive strategic planning, optimize profitability, revenue, and sales growth.
Participate in cross-functional projects where you will examine, interpret and report results of analytical initiatives to stakeholders internally and externally to clients.
Uses data to build the business case for making a change to current practices, programs, or procedures. Partners with stakeholders on the design, testing, implementation, and evaluation of business process changes to improve business outcomes. May lead or provide support to the implementation and evaluation of complex business process changes.
Develops, updates, and analyzes metrics to determine operational and financial performance.
Perform all other duties as assigned.
Required Qualifications:
Strong skills in Excel, PowerPoint at least one data visualization tool (Qlikview/Qliksense, Power BI, Tableau etc.).
Proficiency in SQL/Snowflake or any other relational database.
Demonstrated ability to work independently and employ critical thinking to address business challenges.
Proven ability to analyze, evaluate and interpret complex data into presentations and visualizations.
Self-motivated to learn new concepts and participate in new projects, have a can-do attitude and continual improvement mindset to look for and introduce best practices and not afraid to question the status quo.
Strong attention to detail and good communication skill.
Preferred Qualifications:
Bachelor‚Äôs Degree in related field (Statistics, Predictive Modeling or Data Analytics) and 1-3 years of experience or Master‚Äôs degree with 1-2 years of experience.
Understanding of statistical concepts i.e. regression, decision tree, random forest etc.
Working knowledge of Python or R.
Prior industry experience in delivering analytical solutions in predictive manner.
Experience working with Finance concepts.
Apply to Canteen today!
Canteen is a member of Compass Group USA
Click here to Learn More about the Compass Story
Compass Group is an equal opportunity employer. At Compass, we are committed to treating all Applicants and Associates fairly based on their abilities, achievements, and experience without regard to race, national origin, sex, age, disability, veteran status, sexual orientation, gender identity, or any other classification protected by law.
Qualified candidates must be able to perform the essential functions of this position satisfactorily with or without a reasonable accommodation. Disclaimer: this job post is not necessarily an exhaustive list of all essential responsibilities, skills, tasks, or requirements associated with this position. While this is intended to be an accurate reflection of the position posted, the Company reserves the right to modify or change the essential functions of the job based on business necessity. We will consider for employment all qualified applicants, including those with a criminal history (including relevant driving history), in a manner consistent with all applicable federal, state, and local laws, including the City of Los Angeles‚Äô Fair Chance Initiative for Hiring Ordinance, the San Francisco Fair Chance Ordinance, and the New York Fair Chance Act. We encourage applicants with a criminal history (and driving history) to apply.
Applications are accepted on an ongoing basis.
Canteen maintains a drug-free workplace.
Associates a Canteen are offered many fantastic benefits.
Medical
Dental
Vision
Life Insurance/ AD
Disability Insurance
Retirement Plan
Paid Time Off
Holiday Time Off (varies by site/state)
Associate Shopping Program
Health and Wellness Programs
Discount Marketplace
Identity Theft Protection
Pet Insurance
Commuter Benefits
Employee Assistance Program
Flexible Spending Accounts (FSAs)
Req ID: 1287809</t>
  </si>
  <si>
    <t>https://www.indeed.com/rc/clk?jk=c5fb7ea700c2e007&amp;bb=yncg57BVWElgjSEPEWuwYLkKEcgq0fF5P75OLDTpk2RVr5GhDedPqxWAp58w5uE-lg956qcInpd01YafSQYVFUbkOUJk5abL6QLtbIR_aRrpQUdXj-BDbg%3D%3D&amp;xkcb=SoCX67M3CDrZo3Q8MZ0GbzkdCdPP&amp;fccid=1a62c6347bee18f7&amp;vjs=3</t>
  </si>
  <si>
    <t>Lake Appliance Repair</t>
  </si>
  <si>
    <t>Lake Appliance Repair is seeking an experienced Data Analyst to add to our growing team. We are among the largest privately held appliance repair companies and we want you to join us!
What good is data if we can‚Äôt see it laid out in a visually appealing, easy to see and understand way? You will be pulling data from a variety of data sources to blend the information, analyze and develop data on KPIs, report findings, and make suggestions to the Management Team.
Learn more about this position below! And if you‚Äôre interested in applying, fill out the application form and attach your resume for consideration. We look forward to meeting with you.
Job Details
Hours
Full-time Monday through Friday
Location
This job can be performed remotely from anywhere in the US
Compensation
Hourly pay based on experience
18 days paid time off per year
Sick pay
Holiday pay
Retirement plan
Job Duties
Collect, organize, and analyze data from various sources
Use collected data and analyses for reporting to the Management Team
Utilize data to suggest ideas on areas of improvement for the company
Job Requirements
Minimum of 2 years experience as a data analyst or related field
Excel expertise including knowledge of creating pivots
Strong organizational and analytical skills
High school diploma or equivalent; Associates Degree preferred</t>
  </si>
  <si>
    <t>https://www.indeed.com/rc/clk?jk=7c906a133f4e1924&amp;bb=yncg57BVWElgjSEPEWuwYKPV6FMzKhOz5axLPt9K_Wnv5wpYjzvcI87dxCl3JbRrbft3D0rzTzYep1YzKgffAhdmzV2atDpQ52BlPNLci7XehA6RJJHWSQ%3D%3D&amp;xkcb=SoAK67M3CDrZo3Q8MZ0FbzkdCdPP&amp;fccid=b4b6823813b6dd0e&amp;cmp=HaystackID&amp;ti=Data+Analyst&amp;vjs=3</t>
  </si>
  <si>
    <t>HaystackID</t>
  </si>
  <si>
    <t>Position Summary: Responsible for data processing and post-export dat manipulation using various technology services. The desired individual needs to be highly detail-oriented, adaptable to change, and thrive in a fast-paced environment. We are looking for client focused, self-motivated, and team- oriented individuals who will bring fresh ideas to accomplish complex tasks.
Essential Job Duties:
Processing in NUIX and Relativity (e.g., importing, filtering, tiffing, numbering, exporting).
Building custom deliverables to meet client requests.
Updating project tracking sheets and creating client reports (e.g., exception, exclusion and custom).
Critical thinking to ensure the proper workflow and tools are being used to complete a given task.
Strong communication skills and ability to provide status updates.
Skills/Qualifications:
Some experience with legal entities or vendors preferred.
96% or greater month-over-month accuracy rating
Work as part of a multi-functional team, with proven team player experience.
Technology savvy with processing experience in Concordance, Summation, Relativity, NUIX, Mindseye, iPRO, LAW, Catalyst, Clearwell or other relevant technology.
Proficiency using Microsoft Excel, Adobe Acrobat Standard/Professional, and Microsoft Word.
Strong documentation, information analysis, ability to follow directions and excellent follow-up skills.
Willingness to learn and flexibility in schedule.
Work Environment: Remote
Education &amp; Experience Preferred:
Bachelor‚Äôs degree in business, information systems, mathematics, statistics, economics, or other relevant degree.
This employer utilizes E-Verify.
Job Type: Full-time
Pay: $60,000.00 - $70,000.00 per year
Benefits:
401(k)
Dental insurance
Flexible spending account
Health insurance
Health savings account
Life insurance
Paid holidays
Paid time off
Vision insurance
Experience level:
2 years
Application Question(s):
Do you have experience with any of the following? Please list which one:
Concordance, Summation, Relativity, NUIX, Mindseye, iPRO, LAW, Catalyst, Clearwell
Experience:
legal vendor or entity: 1 year (Preferred)
Work Location: Remote</t>
  </si>
  <si>
    <t>https://www.indeed.com/rc/clk?jk=3a17e4cbfa8f5709&amp;bb=yncg57BVWElgjSEPEWuwYGGg5-Xn6IZhrsKDj2XHL15NtUyFXfuJABdjvCTFhwn6Eu7xJ1_Qipf9oSQdMLIWiB1CRsuLNbcCvL-QvlJK8xOTKQI6CxXuXw%3D%3D&amp;xkcb=SoC-67M3CDrZo3Q8MZ0EbzkdCdPP&amp;fccid=cdf9e51085e7cd02&amp;vjs=3</t>
  </si>
  <si>
    <t>https://www.indeed.com/rc/clk?jk=c290c8fed15af0e2&amp;bb=QTuNAHfONGf1tjGKJ1bnE0VfPb5oRLZzIe7KZ8vUNwYOqTCfEb1LGLzgAgcvmL65bcd_WSrl_T6wPVRtqgoZHOKuW0Gt1ZVE2o30_WW_Aqb2pCJrBwLfwg%3D%3D&amp;xkcb=SoAr67M3CDroN1Q3hB0IbzkdCdPP&amp;fccid=1a9922914890cb78&amp;vjs=3</t>
  </si>
  <si>
    <t>Bitfocus</t>
  </si>
  <si>
    <t>Remote in Las Vegas, NV</t>
  </si>
  <si>
    <t>At Bitfocus, our employees are the foundation of our success as an industry-leading software company. We are a team of talented, hard-working individuals who are passionate about the mission of ending homelessness. We strive to live by our core values and foster a culture of respect, collaboration, and inclusion. We actively look for ways to continue developing our foundation at all levels at Bitfocus.
We also believe in having fun and cultivating a positive environment where employees can bring their whole selves to work. We recognize that everyone brings unique perspectives, experiences, and strengths. We believe in supporting and developing our employees to provide an 11-star experience to our customers and ultimately help communities use data to tackle their greatest social challenges.
We hope you consider bringing your talent and drive, and join us in helping end homelessness!
We seek a highly motivated and experienced Data Analyst to join our Data Services team. The successful candidate will be responsible for working closely with internal and external teams to support, design, and develop custom dashboards, act as a subject matter expert on federal reporting requirements, analyze, transform, and load data from external systems into Clarity Human Services, and complete ad-hoc projects as assigned. This position ensures accurate and timely data reporting and provides insights to drive business decisions. A passion for data, detail, and concern for data integrity is key to success.
Qualified applicants will receive consideration without regard to race, color, religion, sex, national origin, age, sexual orientation, gender identity or expression, veteran status, or disability.
THIS IS A FULLY REMOTE, FULL-TIME POSITION - SUCCESSFUL CANDIDATES WILL BE REQUIRED TO WORK FROM HOME.
Compensation:
We are committed to providing competitive pay and benefits that are in line with industry standards. We analyze and carefully consider several factors when determining compensation, including skills, qualifications and professional experience, which can cause your compensation to vary. This role has an annual targeted total compensation range of $50,000 - $80,000, which includes variable compensation (bonus) eligibility.
About the Data Services Team:
Our Data Services team's mission is to promote a data-driven decision-making culture to solve homelessness. We do this by combining a team of experts in data modeling, analytics, and integration with social services experience. From one-time data migrations into Clarity Human Services to real-time dashboarding, the Data Services team plays an integral role in supporting communities to make data-driven decisions.
As a Data Analyst, you will:
Support: Provide guidance and support to internal teams to ensure the successful completion of reporting projects and data integration projects. This includes troubleshooting, data analysis, and effective collaboration with other departments. Additionally, actively participate in data analysis and troubleshooting efforts while collaborating effectively with other departments.
Migration Projects: Manage HUD and custom data migration projects, as well as special projects, ensuring that data is accurately and efficiently integrated into the system
Database Tools: Demonstrate a basic understanding of database management concepts, knowledge of data security tools/solutions, and basic understanding in SQL, Data Integration tools, data transformation tools, and data analysis tools.
Design: Assist customers to design and develop custom Looker dashboards as well as designing native dashboards for our product offerings. This includes identifying customer requirements, creating mockups, and implementing dashboards.
Looker: Utilize Looker proficiently for data analysis, creating and maintaining standard reports and dashboards across various departments. Collaborate closely with stakeholders to define data needs and provide actionable insights. Serve as a subject matter expert on federal reporting requirements and Looker ad-hoc reporting, staying updated on the latest regulations and advising internal teams on compliance. Take ownership of complex reporting projects, including advanced dashboards and analytics, and proactively identify opportunities to optimize data processes while offering valuable insights.
Learning Agility: Develop learning agility as a Data Analyst by effectively utilizing free online resources like tutorials, webinars, and open-source documentation to enhance proficiency in data analysis and tools. Actively engage in online communities and stay updated on industry trends through free publications and forums to continuously improve skill sets and adapt to evolving demands.
External and Internal Liaison: Serve as a key liaison between internal teams and data sources, facilitating accurate data collection and ensuring seamless communication. Collaborate effectively with external partners to support data-related initiatives, while also solidifying reporting requirements by acting as a bridge between external partners and internal teams. Proactively gather data requirements from various internal stakeholders and communicate with external partners to clarify needs, gather data, and provide updates on reporting progress. Cultivate and maintain strong relationships with both internal and external stakeholders to enhance data collaboration and insights.
Ad-Hoc Projects: Complete ad-hoc projects as assigned, which may involve data analysis, report development, or other tasks as needed.
You will love this position if:
Remote Environment: Working remotely requires excellent communication and organizational skills. Skilled in a completely remote company and be comfortable with the unique challenges that come with remote work, such as coordinating with team members across different time zones and working in virtual environments.
Documentation: You are skilled in creating clear and organized documentation for data analysis projects and refining skills through feedback and mentorship. You are also skilled in supporting junior team members in enhancing their documentation practices and striving to provide comprehensive records of data analysis processes, methodologies, and insights; and experienced in mentoring junior analysts and aiding them in improving their documentation effectiveness.
Social Services/HMIS: You have experience in social services and/or HMIS is this is vital for a Data Analyst working in the field of homeless services. You are skilled in utilizing Looker proficiently to access and analyze data pertinent to homeless services, generating standard HMIS reports, contributing to data quality efforts, and aiding in the comprehension of homelessness data. You are skilled in precise data collection and reporting through Looker. You are familiar with the issues and challenges facing homeless populations and the ability to understand and analyze data in this field which contributes to data strategy improvements within the HMIS framework.
Communication: You are skilled in English language proficiency, including reading, writing, and oral communication, with the ability to articulate technical concepts to non-technical stakeholders. You are skilled in communicating data insights to team members and stakeholders and refining communication skills through feedback and mentorship. You are proficient in supporting junior team members in enhancing their communication abilities and providing in-depth explanations of data analysis results and their business implications. You have the ability to mentor junior analysts, assisting them in improving their communication effectiveness.
Helping Others: You have a passion for using data to drive social impact and are committed to improving the lives of homeless individuals and families.
Data: You have a strong love for data and use it to make decisions. You should be able to analyze complex datasets, identify patterns, and draw insights that can inform decision-making processes.
Database Management: You are skilled in MariaDB/MySQL or any database management system.
ETL: You have ETL tool experience
Meetings: You are able to conduct productive meetings over the telephone and web, including leading discussions, taking notes, and following up on action items.
Teamwork: You are a team player and enjoy working with others towards common goals.
Independent Work: You are self-directed and results oriented. You should be able to work independently and with others to complete projects on time and deliver high-quality work.
Interpersonal Skills: You possess excellent interpersonal skills and communicate and work effectively with internal and external stakeholders, including clients, partners, and other stakeholders.
Technology: You are skilled in using Looker, Excel, and other advanced scripting and data visualization tools; and are also skilled in mentoring junior team members in foundational technologies and fostering their growth. You can master various data analysis tools, and expand your knowledge of scripting languages staying abreast of emerging trends in databases, data visualization tools, and programming languages. You are adaptable and willing to learn new technologies and data-related challenges, and are able to stay current in the ever-evolving field of Data.
We're excited about you because:
A college degree (a major in information systems, computer science, mathematics, finance, accounting, statistics, or a related field is preferred).
1+ years of experience with Homeless Management Information Systems (HMIS).
1+ years in HMIS custom reporting environments (preferably using Looker).
Demonstrated understanding of data systems, including data relationships and modeling, with the ability to learn and understand various data environments.
Demonstrated planning and organizational skills with strong attention to detail.
Demonstrated ability to handle multiple concurrent projects and priorities in a fast-paced, evolving environment.
Why Bitfocus:
Opportunity to make a meaningful impact: Join a mission-driven company that is dedicated to using technology for social good and making a positive difference in the world.
Collaborative and dynamic work environment: Work with a talented and diverse team of professionals who are passionate about innovation and creating solutions that matter.
A unique, friendly, and caring culture! Hear more from our employees on Glassdoor.
Work in a fully remote/virtual environment
Medical, dental, and vision insurance for employees and dependents. (100% employer paid for employee only and 50% employer paid for dependents!)
Voluntary benefits options include Critical Illness, Hospital, Short-Term Disability, and Long-Term Disability.
Flexible Spending Account (FSA), Dependent Care Flexible Spending Account, and Health Saving Account options!
Employer-sponsored life insurance
401K retirement plan w/ 4% match.
One-time $500 Home Office Stipend
$75 per month towards internet and phone bills
100% paid parental leave for 12 weeks for birthing, non-birthing, adoptive, and surrogate parents
Apple Macbook for your home office</t>
  </si>
  <si>
    <t>https://www.indeed.com/rc/clk?jk=3af8c37484d32ebd&amp;bb=QTuNAHfONGf1tjGKJ1bnExUphAMDujJv-porKJvelNLrjpUMZ57CIQ0pvXBua7Ki6yRgJ8Bk75NCPB3G-Dpjq7yhfl_iq01qwtjwBu-Y8uV40X0CGJDLnw%3D%3D&amp;xkcb=SoCl67M3CDroN1Q3hB0PbzkdCdPP&amp;fccid=fda49e966b499c71&amp;cmp=Helix-Tech-IT-solution&amp;ti=Data+Analyst&amp;vjs=3</t>
  </si>
  <si>
    <t>Helix Tech IT solution</t>
  </si>
  <si>
    <t>Hybrid remote in Eagle River, AK 99577</t>
  </si>
  <si>
    <t>About us
We are professional and agile.
Our work environment includes:
Modern office setting
Food provided
Job Description:
The Data Analyst will be responsible for the analysis of data and information to determine the best course of action for Helix Tech IT solution‚Äôs business and operations. This position will work closely with our clients and internal teams to ensure that data is collected, analyzed, and presented in a way that is easy to understand.
Essential Functions:
¬∑Analyze data to determine the best course of action for Helix Tech IT solution‚Äôs business and operations
¬∑Identify key metrics and trends that impact customer acquisition
¬∑Analyze key metrics and trends in our client‚Äôs industry to identify opportunities for growth
¬∑Analyze data from our clients‚Äô industry to identify opportunities for growth within the market
¬∑Analyze key metrics in our clients‚Äô industry to determine the best path forward for their business
¬∑Analyze key metrics in our clients‚Äô industry to determine the best path forward for their customers
¬∑Develop reports for internal teams using data analytics tools
¬∑Create reports for internal teams using data analytics tools
¬∑Create presentations based on data analytics tools
¬∑Perform other duties as assigned by management or executive leadership
Requirements:
¬∑Bachelor‚Äôs degree in a related field or equivalent work experience. Master‚Äôs degree preferred.
¬∑Minimum 3 years of experience in a similar role. Strong analytical skills with strong written and verbal communication skills. Ability to work independently with minimal supervision. Ability to communicate complex ideas through clear language, clear writing, and clear speech. Ability to work effectively with others in a team environment. Must be able to lift 50 lbs. Must be able to bend over, squat, stand, walk, kneel, sit, reach overhead, push pull from head to feet. Must be able to lift up to 100 lbs. Must be able to lift up to 200 lbs.
Job Type: Full-time
Pay: $80,639.00 - $87,740.00 per year
Benefits:
401(k)
401(k) matching
Dental insurance
Disability insurance
Flexible spending account
Health insurance
Health savings account
Life insurance
Paid time off
Parental leave
Tuition reimbursement
Vision insurance
Compensation package:
1099 contract
Bonus opportunities
RSU
Stock options
Yearly pay
Experience level:
Under 1 year
Schedule:
8 hour shift
Experience:
SQL: 1 year (Preferred)
Ability to Relocate:
Eagle River, AK 99577: Relocate before starting work (Required)
Work Location: Hybrid remote in Eagle River, AK 99577</t>
  </si>
  <si>
    <t>Growth Data Analyst</t>
  </si>
  <si>
    <t>https://www.indeed.com/rc/clk?jk=1462791e1302d0ed&amp;bb=QTuNAHfONGf1tjGKJ1bnEzCdAm0hzT6Q-0HXAo-U6A8SWhxTYM_CT3DGmchKIZI7bp2w1ad7zKxzlaKmC9r4m2bARRXulQ0GgHTyTsKv8eGSNtIlE9EDJg%3D%3D&amp;xkcb=SoAR67M3CDroN1Q3hB0ObzkdCdPP&amp;fccid=a5fcb710c22702bf&amp;vjs=3</t>
  </si>
  <si>
    <t>FSAStore.com</t>
  </si>
  <si>
    <t>About the Role:
We are looking for an experienced analytics professional to join our growing Marketing team as our Growth Data Analyst. As a key member of the team, you will be responsible for uncovering growth opportunities, monitoring and reporting on key metrics, and ultimately help create a data driven culture within the team.
As part of the team, you will deliver analysis and insights that will educate and influence optimizations and business decision-making. You'll measure the success of the website and marketing channels to make recommendations about how to iterate and improve performance.
While you spike in analytics and analysis, you should have some knowledge of growth marketing and ecommerce to help us make strategic business decisions.
This role is remote and will report to the Chief Marketing Officer.
Specific responsibilities:
Be the key knowledgebase of marketing and ecommerce data across web analytics, channel platform data, and our own first party data platforms.
Develop, build and automate reports/dashboards across properties that provide insights and recommendations for growth opportunities (i.e. conversion analysis, performance marketing, engagement, traffic).
Support online A/B testing efforts through data reporting and statistical analysis to drive actionable insights.
Partner with development teams to design, develop, manage, and publish required GTM/GA tagging.
Execute ad-hoc requests for deep dive analyses of business performance to uncover opportunities for the team. This could include analysis on retention/crm, website conversion rate, paid media spend, and more.
Work alongside key stakeholders to deliver case studies/metrics recaps around the success of our campaigns and promotions.
Support KPIs and forecasting to support desired business targets.
What you'll need:
Minimum of 3-5 years of experience analyzing performance through web analytics platforms and first party data.
Proficient with web analytics tools including Google Analytics (GA4), Google Tag Manager, Google Data Studio, Heap, or like tools.
SQL proficiency a huge plus
A proactive mindset with strong project management skills
Able to multitask in a fast-paced environment with changing priorities
Excellent oral and written presentation skills
Compensation:
Compensation: $85,000 - $105,000
Discretionary Annual Bonus Eligibility: Up to 10%</t>
  </si>
  <si>
    <t>https://www.indeed.com/rc/clk?jk=16bac454f29cb8da&amp;bb=QTuNAHfONGf1tjGKJ1bnE8JNKzTIUC9iw9SCzPFAXHWhm0DYCdwuqDbyg1uw6tqbgyqg8T1EA5Tz721czcsBWPxQLLyeWFUXJYtTZ0fgN1TEsvg0NyDHUw%3D%3D&amp;xkcb=SoCM67M3CDroN1Q3hB0NbzkdCdPP&amp;fccid=33f25a9785be00a3&amp;cmp=Curran-Actuarial-Consulting%2C-Ltd.&amp;ti=Data+Analyst&amp;vjs=3</t>
  </si>
  <si>
    <t>Curran Actuarial Consulting, Ltd.</t>
  </si>
  <si>
    <t>Baton Rouge, LA 70810 
(Mayfair area)</t>
  </si>
  <si>
    <t>Actuarial pension consulting firm located in Baton Rouge, Louisiana specializing in providing actuarial and administrative services to public pension plans seeks candidate for its Data Analyst position. This position on the firm‚Äôs actuarial services team provides support for the firm‚Äôs actuarial analysts and actuaries. The analyst reviews actuarial valuation data using custom, in-house data analysis software and Microsoft Excel spreadsheets, works with client staff members to answer questions related to the valuation data, and makes changes as necessary. The analyst also supports the firm‚Äôs actuaries in performing experience studies, performs calculations of the cost of service credit transfers and purchases, provides support to the administrative services team, and assists in preparing reports for system Boards of Trustees and auditors.
Qualified candidates should meet the following criteria:
Bachelor‚Äôs degree required. Degree in Actuarial Science, Mathematics, Statistics, Finance or other closely related field a plus.
Cumulative GPA of 3.4 or higher.
Candidate must be organized and detail-oriented, must enjoy working with numbers, must have strong computer skills, and must have the ability to manage multiple projects.
A good candidate will have a strong technical background and be able to demonstrate expertise in using Microsoft Excel.
Candidates must be willing to work toward meeting client deadlines.
Not an exam taking actuarial position.
Support for actuarial exams not available for this position.
Salaried position and bonus eligible.
Benefits include health insurance and 401(k).
Job Type: Full-time
Benefits:
401(k)
Health insurance
Schedule:
Monday to Friday
Work Location: In person</t>
  </si>
  <si>
    <t>https://www.indeed.com/rc/clk?jk=3e91465c8852a3b3&amp;bb=QTuNAHfONGf1tjGKJ1bnE025o8IK4G-OxHXyZAhx-YTUIdY7TBlDuXmYgCznQbo9Ie-xVhIUql_yPLDQpMJ7hhtj5izjxj1f-2CqDWCHhe-1NOlRgAg06Q%3D%3D&amp;xkcb=SoA467M3CDroN1Q3hB0MbzkdCdPP&amp;fccid=a513e92edbf529af&amp;vjs=3</t>
  </si>
  <si>
    <t>Fred Hutchinson Cancer Center</t>
  </si>
  <si>
    <t>Remote in Seattle, WA 98109</t>
  </si>
  <si>
    <t>Overview:
Fred Hutchinson Cancer Center is an independent, nonprofit organization providing adult cancer treatment and groundbreaking research focused on cancer and infectious diseases. Based in Seattle, Fred Hutch is the only National Cancer Institute-designated cancer center in Washington.
With a track record of global leadership in bone marrow transplantation, HIV/AIDS prevention, immunotherapy and COVID-19 vaccines, Fred Hutch has earned a reputation as one of the world‚Äôs leading cancer, infectious disease and biomedical research centers. Fred Hutch operates eight clinical care sites that provide medical oncology, infusion, radiation, proton therapy and related services, and network affiliations with hospitals in five states. Together, our fully integrated research and clinical care teams seek to discover new cures to the world‚Äôs deadliest diseases and make life beyond cancer a reality.
At Fred Hutch we value collaboration, compassion, determination, excellence, innovation, integrity and respect. These values are grounded in and expressed through the principles of diversity, equity and inclusion. Our mission is directly tied to the humanity, dignity and inherent value of each employee, patient, community member and supporter. Our commitment to learning across our differences and similarities make us stronger. We seek employees who bring different and innovative ways of seeing the world and solving problems. Fred Hutch is in pursuit of becoming an anti-racist organization. We are committed to ensuring that all candidates hired share our commitment to diversity, anti-racism and inclusion.
The Data Analyst III works in the Financial Management Information Systems (FMIS) department in the Finance organization, and with external stakeholders to develop internal applications, that allow our employees to analyze finance data.
The Data Analyst III will develop useful financial analytic reports and dashboards that provide relevant and actionable insights to the intended audience. Financial analytic reports and dashboards will enable the following:
Visualize key financial metrics and indicators, such as budget, expenses, variance, etc.
Compare actual performance to targets, budgets, forecasts, or historical data.
Identify trends, patterns, anomalies, and opportunities in the financial data.
Enable drill-down and exploration of the underlying data sources.
Provide clear and concise explanations of the data and the insights derived from it.
The Data Analyst III will also collaborate with our FMIS PeopleSoft support team, DBA team, FMIS business analysts, data security and governance advisors, and the Finance division in general to augment the financial data mart with relevant, consistent, and effective metadata, tagging, and endorsement program to enable citizen data scientists.
Responsibilities:
Collaborate with stakeholders to assess report requirements and develop specifications for reports and dashboards to be developed by the FMIS team.
Apply analytical skills to translate user and business needs into actionable, creative, and insightful dashboards with great attention to detail and accuracy.
Ensure work related documentation complies with FMIS guidelines and best practices.
Partner with cross-functional teams to evaluate existing reporting and provide more in-depth, and precise analytics to better serve analysis of finance data.
Apply critical thinking and analytical skills to propose improvements to existing processes and dashboards, where needed.
Collaborate with FMIS, Finance, and IT on development and documentation of standard datasets used for reporting and analysis.
Contribute to development of database design, ETL processes, metadata development, endorsement, tagging and describing of all data necessary for finance reporting and analytics.
Ensure access control for object level, row level, and column level security rules are applied consistently.
Develop and document standard practices for implementing or modifying derived datasets to be used by all dataset developers.
Qualifications:
MINIMUM QUALIFICATIONS:
Bachelor‚Äôs degree in computer science, Engineering, or related field or equivalent combination of education and experience.
Minimum 5 years of experience working in data analytics and experience in presentation development
PREFERRED QUALIFICATIONS:
Master‚Äôs degree in statistics or computer science or a scientific, technical, or finance-related field.
Experience working in finance data management.
Experience in good data management practices for Finance, Human Resources, and Payroll data.
Working knowledge of PeopleSoft FMS and/or nVision.
Experience working as Power BI site administrator.
3+ years‚Äô experience with Business intelligence tools and techniques (Data Security, Data Integration, Reporting, Data Mining, Data Visualizations, Dashboarding, ETL, drilldowns).
2+ years‚Äô experience developing reports using an enterprise reporting tool such as Business Objects, Power BI, Tableau, SQL Server Reporting Services, Oracle Reports.
2-year experience with programming in SQL, SAS, Python, R or Perl on a PC/Unix platform.
Experience working with an issue tracking tool such as JIRA.
Working knowledge of relational database management system.
Demonstrated ability to communicate effectively as a member of several project teams.
Demonstrated ability to multi-task and appropriately prioritize work assignments.
Knowledge of good clinical data management practices in Finance, Human Resources, and Payroll.
Thoroughly understand and agree to work within and apply HIPAA compliance.
BI tool certification, preferably Power BI.
A statement describing your commitment and contributions toward greater diversity, equity, inclusion, and antiracism in your career or that will be made through your work at Fred Hutch is requested of all finalists.
This role will have the opportunity to work remotely and partially at our campus.
The annual base salary range for this position is from $88,670 to $132,974, and pay offered will be based on experience and qualifications.
Fred Hutchinson Cancer Center offers employees a comprehensive benefits package designed to enhance health, well-being, and financial security. Benefits include medical/vision, dental, flexible spending accounts, life, disability, retirement, family life support, employee assistance program, onsite health clinic, tuition reimbursement, paid vacation (12-22 days per year), paid sick leave (12-25 days per year), paid holidays (13 days per year), paid parental leave (up to 4 weeks), and partially paid sabbatical leave (up to 6 months).
Our Commitment to Diversity: We are proud to be an Equal Employment Opportunity (EEO) and Vietnam Era Veterans Readjustment Assistance Act (VEVRAA) Employer. We are committed to cultivating a workplace in which diverse perspectives and experiences are welcomed and respected. We do not discriminate on the basis of race, color, religion, creed, ancestry, national origin, sex, age, disability (physical or mental), marital or veteran status, genetic information, sexual orientation, gender identity, political ideology, or membership in any other legally protected class. We are an Affirmative Action employer. We encourage individuals with diverse backgrounds to apply and desire priority referrals of protected veterans. If due to a disability you need assistance/and or a reasonable accommodation during the application or recruiting process, please send a request to Human Resources at hrops@fredhutch.org or by calling 206-667-4700.</t>
  </si>
  <si>
    <t>https://www.indeed.com/rc/clk?jk=f54fc86dae8893e7&amp;bb=QTuNAHfONGf1tjGKJ1bnE_gUWzolwniz2Ui50IH6WQpi7_fT87VXjGNj4tFVD7boTJCu_5Oo8W4qUEJiGyy3oTDcY1bkuDUxxUgmzmrX1-2p-OwzhzbhmA%3D%3D&amp;xkcb=SoDR67M3CDroN1Q3hB0DbzkdCdPP&amp;fccid=ae24f29d22570194&amp;vjs=3</t>
  </si>
  <si>
    <t>https://www.indeed.com/rc/clk?jk=04ed0f270a09c6c2&amp;bb=QTuNAHfONGf1tjGKJ1bnEzCdAm0hzT6QhkW4IZh2tTT6wUmpPc91CWcvhSCWPqoWKrN0kzU6kAec3fMDQiIytl5ke7iEdM4mXnx22Kuf3Wxi7wtZaXlllQ%3D%3D&amp;xkcb=SoBl67M3CDroN1Q3hB0CbzkdCdPP&amp;fccid=e708e0135ad01d82&amp;vjs=3</t>
  </si>
  <si>
    <t>Annik Inc.</t>
  </si>
  <si>
    <t>Bellevue, WA 98007 
(Lake Hills area)</t>
  </si>
  <si>
    <t>Company Description
Annik is a global data and analytics solutions company helping businesses leverage their data assets to deliver tangible business value. We work with businesses across the globe and industries to help them achieve success in their analytics and data-driven initiatives and drive better business outcomes. Today, Annik solutions are delivered globally in 16+ languages, with over 1000 employees located across 6 global locations.
We are very excited to share that we are now part of LiquidHub, a customer engagement company headquartered in Pennsylvania which strengthens the depth of our solutions offering and expands our localized support capabilities here in the US.
Job Description
Troubleshoot complex data related issues escalated from Tier 1
Solving data discrepancies and providing business intelligence insights.
Understand data lineage, data quality and relationships
Monitor data extract, transform, and load (ETL) jobs and respond to any job failures.
Development Support for platforms and applications as assigned by designated manager
Document knowledge base articles for Tier 1 and Tier 2
Dedicate 20-25% of time for Development efforts ‚Äì Automation of operational activities, data quality checks, application feature development, develop tabular models, bug fixes and reporting
Perform data engineering related activities
Flexibility to support production issues during off hours.
Qualifications
SQL Server 2014/16, Good SQL &amp; ETL skills
Strong on SSAS, SSIS &amp; COSMOS
Good knowledge of PowerBI
Strong data analytical skills
Ability to make business conclusions from data, connect scenarios
Strong knowledge on Excel ‚Äì Pivots, PowerPivots, Charts
Other Skills:
Understanding Data Management &amp; BI concepts, Data Analysis, Analytics, Cubes, Reporting Technologies, ETL
Prior experience in Microsoft landscape is preferred
Ability to deal with ambiguity and work in agile environment.
Excellent communications skills
Attention to detail
Strong troubleshooting skills
Hands on experience with SharePoint
Additional Information
All your information will be kept confidential according to EEO guidelines.</t>
  </si>
  <si>
    <t>https://www.indeed.com/rc/clk?jk=28239b884c22c4ef&amp;bb=QTuNAHfONGf1tjGKJ1bnE_YvLTz4vxxunDUoggVGlbrcavyVJ10AvfU3xTCUGzkyaPR-S05lbvYN8e9Padw1-QqANlGLfWNCcjzby9sDdNw9nFAWUCZvrQ%3D%3D&amp;xkcb=SoD467M3CDroN1Q3hB0BbzkdCdPP&amp;fccid=386126d6289ef1f3&amp;cmp=arche-group&amp;ti=Senior+Data+Analyst&amp;vjs=3</t>
  </si>
  <si>
    <t>arche group</t>
  </si>
  <si>
    <t>Position: Data Analyst Senior
Duration: 12+ Months
Type: Only on W2
Visa: Any Visa
Single Family MD team is looking for an experienced, energetic Sr. Product Analyst to lead initiatives, analyze sophisticated business/product problems. The ideal candidate advises teams by providing technical and strategic insights to identify and address business/product issues and opportunities and ensures that technical procedures align with the business/product vision.
We understand the needs of our customers, and Freddie Mac strategy, to deliver value and efficiencies through automation. ‚Ä¢ We streamline product value delivery, operations and reduce risk while performing with a Modern Delivery approach. ‚Ä¢ We coordinate across several successful product teams deliverables to meet divisional objectives. ‚Ä¢ We understand sophisticated data workflow and processes &amp; are responsible for execution of change management responsibilities as it relates to our Product.
Your Impact: As a Product Analyst, you will be responsible for acting as the primary interface between technology and a specific business product ‚Ä¢ Identifying needs of the users/customers and recommends alternative methods for meeting those needs ‚Ä¢ Accountability for writing user stories and acceptance criteria based on business driven functionality as well as technical capabilities (works with both the Product Owner and Delivery team) ‚Ä¢ Facilitation of knowledge sessions with subject matter experts and partners across the company ‚Ä¢ Understanding data movement and detailed knowledge of upstream/downstream systems and the interaction &amp; dependencies
Qualifications:
Bachelor‚Äôs degree in business or related field and 5-7+ years of experience in mortgage/financial services
Previous Agile experience required.
Write detailed user stories (JIRA) using Gherkin format.
Exposure to testing is a preference with previous testing experience (Web Services, API) being a huge plus.
Strong data analysis, Business Analysis experience, PMP or other related certification preferred Keys to Success in this Role: Business Knowledge
Writes user stories based on business &amp; data driven functionality as well as technical capabilities.
Provides constructive support to both Product Owner and IT team in product-related decisions.
Encourages customer-centric approach for entire Modern Delivery team, consistently focusing on advancing Freddie Mac‚Äôs mission Technical Knowledge
Supports team in development process, defining technical requirements based on in-depth and breath of product/business knowledge.
Partners with Team Development Leads to create project/process specifications.
Writes user stories based on business-driven functionality as well as technical capabilities Practices.
Understands and proactively uses Modern Delivery practices.
Identifies and applies opportunities to improve team‚Äôs Modern Delivery way of working.
Conducts Modern Delivery ceremonies in manner that helps team improve working process Tools.
Offers problem solving support via personal knowledge and by asking effective probing questions.
Proactively identifies conflicts and resolves quickly.
Recognizes roadblocks early and efficiently removes them Communication / Influencing
Communicates clearly and candidly with team and leadership, including having difficult conversations.
Works closely with relevant partners to remove barriers (including decision-making)
Discovers ways to improve team way of working and influences changes proactively Coaching.
Celebrates and promotes successful collaboration between team members.
Builds open lines of communication between people ‚Äì and role models prompt, clear communication.
Uses existing / builds new forums to champion cross-team collaboration.
Knowledge of technologies supporting microservices, APIs &amp; databases including DB2, MongoDB is preferred.
Job Type: Full-time
Salary: $42.22 - $50.85 per hour
Benefits:
401(k)
Dental insurance
Health insurance
Experience level:
10 years
11+ years
Schedule:
8 hour shift
Work Location: Remote</t>
  </si>
  <si>
    <t>https://www.indeed.com/rc/clk?jk=a9871c572a2082ff&amp;bb=QTuNAHfONGf1tjGKJ1bnE5mX0QOVC1yohLVb34xTsFK9J6XoDBsFwfWe3o_Qtp4Vbs80htmOfO51w14bM-HZiZLPDssxJuIFtMslDp6oHLEYOrtudh1IIg%3D%3D&amp;xkcb=SoBM67M3CDroN1Q3hB0AbzkdCdPP&amp;fccid=cb959630d5b348bf&amp;vjs=3</t>
  </si>
  <si>
    <t>Northwest Human Services, Inc.</t>
  </si>
  <si>
    <t>Salem, OR 97304 
(West Salem area)</t>
  </si>
  <si>
    <t>Northwest Human Services is a non-profit leader in providing advocacy, quality healthcare and social services in Marion and Polk counties since 1970. We are a mission focused organization providing compassionate and professional medical, dental, psychiatry, mental health, and wraparound services for those in our community who need it most - uninsured individuals, families, the homeless, and migrant workers. As a Community Health Center we value a culture of equity, diverse perspectives, and life experiences. Our organization embraces innovation, collaboration, and work-life harmony.
HEALTHCARE DATA ANALYST
Location: West Salem Clinic, 1233 Edgewater Street NW, Salem OR 97304 (Not a remote position)
Job Status: Full-time, Monday - Friday
Salary Range: DOE: $61,984 - $77,480 - $92,976
YOUR ROLE:
This position is responsible for producing clinical and operational business intelligence (BI) from many complex data sources, using various analytic methods. The Healthcare Data Analyst provides guidance and advice regarding the availability and validity of data to answer questions regarding organizational and provider performance. The Healthcare Data Analyst provides interpretation of trends and drivers of performance and evaluates the effect of improvement projects.
SPECIFIC DUTIES
Conduct routine and exploratory analysis to describe performance, evaluate programs/projects. Serves as an internal consultant for identifying improvement opportunities and potential strategic opportunities.
Apply advanced analysis techniques to generate insights about drivers, correlations, historical trends, and predictions.
Generate BI reports to assist with decision-making, help leaders interpret and use reports and dashboards effectively, and provide innovative data visualizations that promote understanding and decision-making around key issues.
Collaborate with IT, Quality Management, and Finance teams to ensure NWHS‚Äô raw information assets contain high-quality data that can be used for effective reporting and decision-making.
Remain informed of best practices, national and state trends, tools, data sources, and techniques in the field of data, analytics, and business intelligence in the healthcare industry. Maintains thorough understanding of current and future performance measurement requirements from regulatory agencies.
QUALIFICATIONS
Bachelor‚Äôs degree in Business Information Systems, Computer Science, Data Analytics, or related field with coursework in quantitative analysis.
3-5 years of analysis and reporting experience in an ambulatory, primary care medical group, or community health center environment.
Knowledge and experience with SQL and PowerBI, Tableau, or an analytics automation platform such as Alteryx.
Knowledge and experience using statistical analysis.
Knowledge of healthcare data sources, concepts, and metrics.
Experience working within a health center or clinical setting.
SUMMARY OF BENEFITS: Our Agency strives to provide a benefits program that is comprehensive and competitive within our industry.
Competitive Salary
Comprehensive Health Plans: Dental and Vision
Flex Spending Account
Group Life: Short-Term &amp; Long-Term Disability 100% paid by employer
403(b) retirement plan with 3% employer match
10 hours of monthly Paid Time Off based on FTE
7¬Ω paid holidays each year + 2 paid floating holiday
Continuing Education Plan
Employee Healthy Living Program
TO APPLY:
If you are interested in joining a team that makes a difference in the lives of many, apply online at: Employment (northwesthumanservices.org)
For more information, contact the HR/Recruiting Department at: HR@nwhumanservices.org | 503.588.5828
All candidates who receive a written offer of employment will be required to undergo a criminal records check.
Equal Opportunity Employer | We celebrate diversity and are committed to creating an inclusive environment for all employees.</t>
  </si>
  <si>
    <t>https://www.indeed.com/rc/clk?jk=d466cd04359f99e2&amp;bb=QTuNAHfONGf1tjGKJ1bnEwm30G-oL5QDjc8gvF_LBeF0UxGWH02a_44D4Zk8Bc2mJZGlROBDrq_9mnwIb-Mw6YaeJhCJiNOveVoHHv-ujm0R-KImwQe7Jg%3D%3D&amp;xkcb=SoDC67M3CDroN1Q3hB0HbzkdCdPP&amp;fccid=bbc760c5dbc5026d&amp;vjs=3</t>
  </si>
  <si>
    <t>Data Quality Analyst</t>
  </si>
  <si>
    <t>https://www.indeed.com/rc/clk?jk=005c29a88a23057d&amp;bb=QTuNAHfONGf1tjGKJ1bnEzV3hHP0L99qChbVVjU-SkFQjhEDFsPXoCSE9JSeI7YmAON0DDKTBmuGz9fVHz2ya7GsFejkny23KK-fw2CqOluj6xkZirnKFQ%3D%3D&amp;xkcb=SoB267M3CDroN1Q3hB0GbzkdCdPP&amp;fccid=9e48d5b13497d679&amp;vjs=3</t>
  </si>
  <si>
    <t>ATPCO</t>
  </si>
  <si>
    <t>Dulles, VA 20166</t>
  </si>
  <si>
    <t>Company Description
ATPCO is the foundation of flight shopping, providing pricing and retailing data, tools, and services to 500+ airlines, global distribution systems, sales channels, and technology companies. ATPCO links the entire airline community together, collaborating to develop industry standards for airline distribution and end-to-end technology solutions. From shopping to settlement, ATPCO solutions work seamlessly across existing, new, and evolving technologies and methods. Airline-owned and reliably supporting air travel for more than 55 years, ATPCO is everywhere people buy flights.
Employees are eligible for our benefits package including employer matched 401(k), group health insurance and wellness programs, paid time off, tuition reimbursement, standby flight program and employee collaborated work and life standards.
We consider qualified applicants for employment without regard to race, gender, age, color, religion, national origin, citizenship status, marital status, disability, sexual orientation, protected military/veteran status, gender identity or expression, genetic information, marital status, medical condition, or any other legally protected factor.
Job Description
As a Data Quality Analyst, you will play a critical role in ensuring the integrity, accuracy, and adherence to standards of the data within our organization. Your primary responsibility will be to interrogate data sources, assess data quality, and implement measures to enhance and maintain high data standards. You will collaborate closely with data scientists, vendors, quality assurance analysts, and other stakeholders to proactively identify and rectify data quality issues, ensuring that our organization makes informed decisions based on reliable and trustworthy data.
You Will:
Evaluate and interrogate various data sources to assess the quality, accuracy, and completeness of the data
Develop and implement data quality assurance processes and standards to ensure consistent and reliable data across the organization
Create and maintain documentation outlining data quality procedures and guidelines
Utilize data profiling tools and techniques to analyze data structures, patterns, and anomalies
Identify and investigate data inconsistencies, outliers, and errors
Proactively identify data quality issues and collaborate with relevant teams to address and rectify them
Work closely with data engineers to implement data cleansing and enrichment processes
Design and execute data validation and testing procedures to verify the accuracy and reliability of data transformations and integrations
Collaborate with development teams during testing phases to ensure data quality standards are met
Communicate effectively with data owners, suppliers, analysts, and other stakeholders to understand data requirements and address quality concerns
Provide training and support to teams on best practices for maintaining data quality
Continuously monitor and evaluate data quality metrics, seeking opportunities for improvement
Propose and implement enhancements to data quality processes and tools
The Ideal Candidate:
Pricing or revenue management experience preferred
Proven experience as a Data Quality Analyst or similar role
Strong understanding of data quality principles, data profiling techniques, and data management best practices
Proficiency in SQL, Excel and experience using tableau.
Excellent analytical and problem-solving skills with a keen attention to detail.
Strong communication skills to collaborate with external data suppliers and internal teams.
Additional Information
All your information will be kept confidential according to EEO guidelines.</t>
  </si>
  <si>
    <t>https://www.indeed.com/rc/clk?jk=5f8dc8912728083c&amp;bb=QTuNAHfONGf1tjGKJ1bnE0-CA6keg1v699ey587ga7HIJDnp3HXUWhRPMsP5dJLNBZhxrq5TZlXY5GJGri-MJ5SwqT3SOyWJkBBk6OJRTUM%3D&amp;xkcb=SoDr67M3CDroN1Q3hB0FbzkdCdPP&amp;fccid=142783ac2edbe56b&amp;vjs=3</t>
  </si>
  <si>
    <t>Material Analyst Data Entry Clerk</t>
  </si>
  <si>
    <t>https://www.indeed.com/rc/clk?jk=7640498c2fc0eb84&amp;bb=QTuNAHfONGf1tjGKJ1bnExNxgTytfGqWeWaU0Wijvd6r8vEYK1wPP7DqC9sW8vxbPNO9xzhYO_bPOl7-q-jeCBw07vKE61ax4DZk1c2spQfjLP5hFQ_1fQ%3D%3D&amp;xkcb=SoBf67M3CDroN1Q3hB0EbzkdCdPP&amp;fccid=456d41d5de5467aa&amp;cmp=AMPAM-Parks-Mechanical&amp;ti=Data+Entry+Clerk&amp;vjs=3</t>
  </si>
  <si>
    <t>AMPAM Parks Mechanical</t>
  </si>
  <si>
    <t>Carson, CA 90746</t>
  </si>
  <si>
    <t>Responsibilities:
- Enter data into various databases and systems with a high level of accuracy
- Perform data entry tasks, including verifying and updating information
- Maintain and update files and records as needed
- Transcribe data from source documents into the appropriate format
- Collect data from different sources and compile it into a usable format
- Ensure data integrity and security by following proper procedures
- Assist with other administrative tasks as assigned
Skills:
- Proficient in basic math skills for accurate data entry
- Strong data entry skills with a focus on speed and accuracy
- Experience using Microsoft Excel for data manipulation and analysis
- Familiarity with databases and ability to navigate and input data effectively
- Ability to transcribe information from various sources accurately
- Excellent organizational skills to manage files, documents, and data efficiently
- Proficient in using office equipment such as computers, printers, and scanners
This position requires attention to detail, strong organizational skills, and the ability to work independently. The ideal candidate will have experience in data entry, be proficient in Microsoft Excel, and possess excellent organizational skills.
Please note that this is not a remote position. The Data Entry Clerk will be expected to work on-site at our office location.
If you meet the qualifications listed above and are interested in joining our team, please submit your application through our online portal. We look forward to reviewing your application.
Job Type: Full-time
Pay: $22.00 - $24.00 per hour
Benefits:
401(k)
Dental insurance
Flexible schedule
Health insurance
Life insurance
Paid time off
Vision insurance
Schedule:
8 hour shift
Monday to Friday
Work Location: In person</t>
  </si>
  <si>
    <t>https://www.indeed.com/rc/clk?jk=7afbccd43f4eb55d&amp;bb=QTuNAHfONGf1tjGKJ1bnE--0S8chVd1PYAZQX4TJWA-4Ag6yHc80o2ecA0VaZUcTQyjZ3dBMbljLRP5YsHFK1l3qWXgC8oprjBzPq4OMb3F_ByXJI1_0Vw%3D%3D&amp;xkcb=SoB467M3CDroN1Q3hB0bbzkdCdPP&amp;fccid=00f9b8b8d45be3fb&amp;cmp=Chesapeake-health-Care&amp;ti=Data+Analyst+Manager&amp;vjs=3</t>
  </si>
  <si>
    <t>https://www.indeed.com/rc/clk?jk=6b0a6788389becc7&amp;bb=QTuNAHfONGf1tjGKJ1bnE1hqsPkoFj4OmEWp1jeftil2ckzjQPWXFZY8UYi7bsbN1MJSPdm4OxXg-tPNklgE8eL4cu5fTzQPrxmbhwPEg5TuK4SErVbowA%3D%3D&amp;xkcb=SoDM67M3CDroN1Q3hB0abzkdCdPP&amp;fccid=2ae04b97d8829e58&amp;vjs=3</t>
  </si>
  <si>
    <t>Senior Data Analyst I</t>
  </si>
  <si>
    <t>https://www.indeed.com/rc/clk?jk=9f1d5699d50f74ed&amp;bb=6uo2ltc7pWYplbYKky9YE7yligiVy0PT2hzuHSuQD3kFLMVrHwsG7TkUSyeYLa__Ls_Y4CPiwHtQgXO4N2eap9uZortfH0-0WXi4D9VuCP54qhYqSdYtBw%3D%3D&amp;xkcb=SoDt67M3CDr29Ax1NZ0JbzkdCdPP&amp;fccid=4d07247f1ac72363&amp;vjs=3</t>
  </si>
  <si>
    <t>Risk Solutions</t>
  </si>
  <si>
    <t>Alpharetta, GA 30005</t>
  </si>
  <si>
    <t>JOB DESCRIPTION:
Independently or as part of a team, conduct/lead Analytics projects including project design, data appends, data manipulation, meetings with internal and external customers, reviewing all intermediate steps to ensure accuracy of customer deliveries. Develop new or improve upon existing processes for demonstrating the value of LexisNexis‚Äô data and/or analytics products. Develop and institute new coding, analytics, and quality assurance guidelines, standards, and best practices to be followed by all analysts, including ensuring appropriate documentation, testing, and analysis has been completed and communicated. Present analysis results and business conclusions clearly and concisely to other Analytics associates, internal and external customers, in a manner appropriate to the audiences' level of understanding; including providing consultative support and training, as needed. Handle multiple individual projects at once, as well as review project delivery output of junior analysts. Perform other duties as needed.
REQUIREMENTS:
Master‚Äôs or foreign equivalent degree in Computer Science, Information Systems, Software Engineering, or a related field required.
5 years of experience in job offered or related occupations required.
Also required is:
3 years of experience: Preparing data for modeling using ETL techniques, exploratory data analysis, reporting, and QA; and Developing best practices for data coding to ensure consistency within the system, reduce data redundancy, streamline data movements, and improve enterprise information management.
2 years of experience: Developing code using Python, test, and update applications; and Developing metrics to measure various characteristics of the business.
Employee reports to LexisNexis Risk Solutions, Inc. office in Alpharetta, GA but may telecommute from any location within the U.S.
Experience can be concurrent.
LexisNexis, a division of RELX Group, is an equal opportunity employer: qualified applicants are considered for and treated during employment without regard to race, color, creed, religion, sex, national origin, citizenship status, disability status, protected veteran status, age, marital status, sexual orientation, gender identity, genetic information, or any other characteristic protected by law. We are committed to providing a fair and accessible hiring process. If you have a disability or other need that requires accommodation or adjustment, please let us know by completing our Applicant Request Support Form:
https://forms.office.com/r/eVgFxjLmAK
, or please contact 1-855-833-5120.
Please read our
Candidate Privacy Policy
.</t>
  </si>
  <si>
    <t>Pricing Data Analyst</t>
  </si>
  <si>
    <t>https://www.indeed.com/rc/clk?jk=6eaf8e635c783793&amp;bb=6uo2ltc7pWYplbYKky9YE2HnTq7GGU2yjc9PqnjmyZdOAVKs2Y7oU3-CWqHQZqQ3T6mSYtvmrssRZH7s50cEXGSLrv991h2b5mJ8mc747agf5_dMN3xv7g%3D%3D&amp;xkcb=SoBZ67M3CDr29Ax1NZ0IbzkdCdPP&amp;fccid=f7e3ace426f37e4a&amp;vjs=3</t>
  </si>
  <si>
    <t>WestRock</t>
  </si>
  <si>
    <t>Career Opportunity:
The Corrugated Pricing Data Analyst is a key member of a team responsible for ensuring that the data flowing through WestRock systems is accurate and delivered in a timely fashion, enabling the commercial team to execute its strategy for the business. Additionally, the Corrugated Pricing Data Analyst will be involved in projects to ensure commercial pricing execution follows the agreed upon strategy for the business. Furthermore, the Corrugated Pricing Data Analyst will have the opportunity to recommend business improvements based on analysis of the commercial data that they steward.
Key Responsibilities:
Collaborate with IT to ensure the data warehouse provides meaningful information to support sales efforts.
Provide timely and accurate reporting of customers and product profitability analytics.
Use various WestRock platforms to simplify information presentation and to automatically generate critical data.
Establish an automated process for local price exceptions.
Monitor price change implementation for corrugated customers.
Work with WestRock IT department to enhance existing and develop new tools to improve the speed to market and execution of WestRock pricing policies.
What you need to succeed:
Bachelor's Degree
Proficiency in MS Office, with advanced Excel skills.
Strong analytical and auditing skills and mindset.
Excellent communication abilities.
Detail-oriented, with a thorough and error-detection approach and strong problem-solving abilities.
Knowledge of financial statements and standard costs.
Self-motivated mindset with the ability to work independently.
Outstanding project management skills.</t>
  </si>
  <si>
    <t>Senior Business Reporting &amp; Data Analyst</t>
  </si>
  <si>
    <t>https://www.indeed.com/rc/clk?jk=875adb69e8b742fb&amp;bb=6uo2ltc7pWYplbYKky9YE9SNUZ3O3Vu_Y-VUmWMnel3Qu6Ed3URTgBNOCqn7U0B78Mx_owDWnA9fUdtev4Lo48RW_xFexGAMs-7rLPUzwu0%3D&amp;xkcb=SoDX67M3CDr29Ax1NZ0PbzkdCdPP&amp;fccid=6ce7e0d9f67a9961&amp;vjs=3</t>
  </si>
  <si>
    <t>Discover Financial Services</t>
  </si>
  <si>
    <t>Chicago, IL</t>
  </si>
  <si>
    <t>Discover. A brighter future.
With us, you‚Äôll do meaningful work from Day 1. Our collaborative culture is built on three core behaviors: We Play to Win, We Get Better Every Day &amp; We Succeed Together. And we mean it ‚Äî we want you to grow and make a difference at one of the world's leading digital banking and payments companies. We value what makes you unique so that you have an opportunity to shine.
Come build your future, while being the reason millions of people find a brighter financial future with Discover.
Job Description:
Assess and analyze business processes/needs and establish appropriate metrics, tests or controls to achieve business objectives. Process information such as raw data, reports, numerical analyses, research results, validations, test results, etc. to understand the state of business operations, enabling operational process execution, complete regulatory responses and ongoing regulatory compliance as well as complete business unit testing, monitoring, and auditing. Convert raw data into meaningful information by evolving reporting architecture and information delivery methods, participating in operational projects, supporting data validation, product owner and project coordinator activities. Actively manages and escalates risk and customer-impacting issues within the day-to-day role to management.
Responsibilities
Assess business needs and establish metrics, tests, or controls needed to achieve objectives. Determine what information is needed to achieve operational objectives or problems. Research and locate systems and data. Develop program(s) to generate the report or data. Test and validate results. Deliver solution to business partners. Maintain solutions and ensure availability.
Data research and validation to support business processes and data flows to ensure alignment, consistency, and timely data availability on behalf of business partners.
Data governance and data education design and processes for managing data. Coordinate with other partners to perform research and resolve questions. Develop business process flows, system flows and stored data sufficient to provide timely answers to business questions.
Serve as liaison between BT and business partners.
Minimum Qualifications
At a minimum, here‚Äôs what we need from you:
Bachelors ‚Äì Accounting, Business Administration and Management, Information Technology, or related
2+ Years -- Operations, regulatory, data infrastructure, technology operations, programming, business analysis, data management or Related
Preferred Qualifications
Bonus Points If You Have:
Masters ‚Äì Analytics, Business Administration and Management, Information Technology, or related
4+ Years -- Operations, regulatory, data infrastructure, technology operations, programming, business analysis, data management or related
#LI-KE
Application Deadline: The application window for this position is anticipated to close on Mar-26-2024. We encourage you to apply as soon as possible. The posting may be available past this date, but it is not guaranteed.
Compensation: The base pay for this position generally ranges between $65,000.00 to $109,800.00. Additional incentives may be provided as part of a market competitive total compensation package. Factors, such as but not limited to, geographical location, relevant experience, education, and skill level may impact the pay for this position.
Benefits:
We also offer a range of benefits and programs based on eligibility. These benefits include:
Paid Parental Leave
Paid Time Off
401(k) Plan
Medical, Dental, Vision, &amp; Health Savings Account
STD, Life, LTD and AD&amp;D
Recognition Program
Education Assistance
Commuter Benefits
Family Support Programs
Employee Stock Purchase Plan
Learn more at MyDiscoverBenefits.com .
What are you waiting for? Apply today!
All Discover employees place our customers at the very center of our work. To deliver on our promises to our customers, each of us contribute every day to a culture that values compliance and risk management.
Discover is committed to a diverse and inclusive workplace. Discover is an equal opportunity employer and does not discriminate on the basis of race, color, religion, sex, sexual orientation, gender identity, national origin, age, disability, protected veteran status, or other legally protected status. (Know Your Rights)
Discover complies with federal, state, and local laws applicable to qualified individuals with disabilities and is committed to providing reasonable accommodations. If you require a reasonable accommodation to search for a position, to complete an application, and/or to participate in an interview, please email HireAccommodation@discover.com . Any information you provide regarding your accommodation needs will be kept confidential and will only be used to determine and provide necessary accommodation.</t>
  </si>
  <si>
    <t>https://www.indeed.com/rc/clk?jk=71c851c1e6f221ba&amp;bb=6uo2ltc7pWYplbYKky9YEyPK_NfwxtsPaoH42bQgvSS-umrJ8aY_aJOWKLzcmOOfKrnrGf0NaRz_dGt61voRBDUabLxpgg9M4_BZDuAENS0mNl2i0XNrLQ%3D%3D&amp;xkcb=SoBj67M3CDr29Ax1NZ0ObzkdCdPP&amp;fccid=fbff37a03da4826a&amp;cmp=Willamette-Valley-Toxicology&amp;ti=Data+Analyst&amp;vjs=3</t>
  </si>
  <si>
    <t>Willamette Valley Toxicology, LLC</t>
  </si>
  <si>
    <t>Corvallis, OR 97333</t>
  </si>
  <si>
    <t>Located in the heart of the Willamette Valley, Pree Laboratory is a ORELAP accredited high complexity environmental laboratory specializing in testing of cannabis products. Pree Laboratory prides itself in providing our partners with the highest quality technical support, accurate and timely reporting, and customer service in a prompt and professional manner.
Ideal schedule; Tuesday-Saturday 9am-5pm
Training schedule; Monday-Friday 9am-5pm
We are seeking a Data Analyst to become an integral part of our team! You will review data produced in our laboratory (HPLC, LCMS, &amp; GCMS) to generate reports for clients in order to increase company revenue and efficiency.
Responsibilities:
Produce high quality and timely results reports for clients
Assess internal data through quantitative analysis
Communicate findings to company through standard reports
Promote best practices in data analysis and reporting
Collaborate with cross-functional teams
Qualifications:
High level knowledge of Excel and Google Sheets
Strong problem solving and critical thinking skills
Strong attention to detail
Ability to prioritize and multitask
Optional Attributes:
Knowledge of METRC rules and operations
Awareness of OLCC rules and operations
Experience with standard Lab Procedures and Practices
Knowledge of Marijuana Products and Standards
Ability to work independently or with a team
Self-starter with a can-do attitude
Great communication skills
Job Type: Full-time
Pay: $16.00 - $20.00 per hour
Expected hours: 40 per week
Benefits:
Dental insurance
Health insurance
Life insurance
Paid time off
Vision insurance
Schedule:
10 hour shift
8 hour shift
Day shift
Weekends as needed
Experience:
Data entry: 1 year (Preferred)
Customer service: 1 year (Preferred)
Work Location: In person</t>
  </si>
  <si>
    <t>Contact Center Business Analyst</t>
  </si>
  <si>
    <t>https://www.indeed.com/rc/clk?jk=eaa8857f0e0a7a11&amp;bb=6uo2ltc7pWYplbYKky9YE2-Ce7X_S5j1yMLlUWmpoogJWXtkFV62B6sav_uuj3Py7BTBCTLHYb_n36ax-3R8ttFHX7jHXSXxrKF-tbbdjfghL_02YDOzNA%3D%3D&amp;xkcb=SoD-67M3CDr29Ax1NZ0NbzkdCdPP&amp;fccid=9f6349be740c96e7&amp;vjs=3</t>
  </si>
  <si>
    <t>Franciscan Medical Group</t>
  </si>
  <si>
    <t>Tacoma, WA 98405 
(New Tacoma area)</t>
  </si>
  <si>
    <t>Overview
In 2020, united in a fierce commitment to deliver the highest quality care and exceptional patient experience, Virginia Mason and CHI Franciscan Health came together as natural partners to build a new health system centered around the patient: Virginia Mason Franciscan Health. Our combined system builds upon the scale and expertise of our nearly 300 sites of care, including 11 hospitals and nearly 5,000 physicians and providers. Together, we are empowered to make an even greater impact on the health and well-being of our communities.
CHI Franciscan and Virginia Mason are now united to build the future of patient-centered care across the Pacific Northwest. That means a seamlessly connected system offering quality care close to home. From basic health needs to the most complex, highly specialized care, our patients can count on us to meet their needs with convenient access to the region‚Äôs most prestigious experts and innovative treatments and technologies.
While you‚Äôre busy impacting the healthcare industry, we‚Äôll take care of you with benefits that may include health/dental/vision, FSA, matching retirement plans, paid vacation, adoption assistance, annual bonus eligibility, and more!
Responsibilities
Franciscan Medical Group, as part of Virginia Mason Franciscan Health, is currently looking for a Contact Center Business Analyst for the fast-paced Franciscan Patient Access Administration team in Tacoma, WA. Hybrid role with variable hours 7:00am-6:00pm. No weekends required.
Job Summary:
This job is responsible or driving analysis and data reports for ambulatory patient access and Contact Center strategy. Also responsible for efficient and complete data abstraction and analysis with the ability to draw meaningful conclusions from that data to maximize the effectiveness of contact center resources, service delivery systems and financial performance. An incumbent will complete patient access and connection center-related projects of a quantitative and qualitative nature. Work also includes monitoring, researching, analyzing and preparing written and verbal reports on metrics related to Connection Center metrics that are identified by VMFH leadership as guided by various initiatives. An incumbent works collaboratively with others to proactively identify, communicate and assist in data analysis as well as to elicit requirements, analyze metrics and data and effectively present the information needed to facilitate a decision to move forward with solutions.
Work requires strong communication skills and the ability to successfully interact with all levels of positions within the organization.
Essential Duties:
for incumbents allocated to this job class may also contain relevant job content information and are referenced hereto.
Gathers the information from various sources to help understand the specific situation and studies/analyzes the information to find a solution; collaborates, as appropriate, to discuss reporting requirements to maintain contact center operational dashboards.
Creates and/or runs SQL queries on the data to address specific requirements for reports and or data needs.
Identifies and interprets patterns and trends, assesses data quality and eliminates irrelevant data; develops periodic trend analysis reports that monitor key performance indicators and compares them to internal/external benchmarks to review performance of operational, financial, patient satisfaction, provider satisfaction and employee satisfaction metrics.
Participates in work groups, teams, task forces and committees to support ongoing improvement in contact center operations; provides value-added and productive input and drives continual improvement, supports standardization and streamlining and resolves ongoing patient care issues.
Develops, analyzes and recommends process and system changes to enhance customer services; conducts analysis on patient satisfaction trends and results; provides business intelligence to staff to enhance customer service and assure patients, internal employees and providers receive excellent customer services.
Takes ownership and initiative on recommending, developing and implementing contact center reporting changes to enhance the patient experience and increase patient satisfaction.
Communicates, verbally and in report form, the results of the analysis.
Performs related duties as required.
Qualifications
Education/Work Experience:
Bachelor‚Äôs degree in Computer Science, Information Systems, Finance, Business Administration or related field and Two years as an analyst in healthcare analysis, finance, financial modeling, economics, contact center or equivalent.
Or any equivalent combination of education and experience which provides the required knowledge, skills and abilities to perform the essential functions of the position may be substituted for the degree requirement.
Pay Range
$30.55 - $44.30 /hour</t>
  </si>
  <si>
    <t>https://www.indeed.com/rc/clk?jk=51b2cd4d23077a67&amp;bb=6uo2ltc7pWYplbYKky9YEyImV4Xhml9Vh9A59otuL71ayom-QivK04W9Apt-XpmKMDcfw02R9mjEILPyPK7OCwDoU9TogIEbRaON8BDE6RExQhCJreymkQ%3D%3D&amp;xkcb=SoBK67M3CDr29Ax1NZ0MbzkdCdPP&amp;fccid=013f62d463a09344&amp;vjs=3</t>
  </si>
  <si>
    <t>Leaders Credit Union</t>
  </si>
  <si>
    <t>Jackson, TN 38305</t>
  </si>
  <si>
    <t>Thank you for taking the time to review our positions. At Leaders Credit Union, our mission is to ‚ÄúPower your passion and make lives better.‚Äù We are very intentional about the hiring and interview process, which means we take our time. We want to make sure that you find the perfect career path! We truly appreciate your interest in Leaders Credit Union.
Who is Leaders Credit Union? We are a member-owned financial cooperative. This means that we exist to serve the needs of the consumers who own accounts at Leaders Credit Union. They are owners, and their financial well-being is at the heart of every decision we make. We are one of the largest credit unions in West Tennessee, and one of the most stable. Our purpose is simple: to provide a sound, convenient alternative to traditional banking.
What are our core values? As a team member of Leaders Credit Union, you would be asked to adhere to a specific set of core values. These values should govern all decisions that are made when serving our members‚Äô needs. These values are:
Member Focused
Team Oriented
Community Minded
Forward Thinking
Trusted Partner
Why Leaders? Leaders Credit Union has been ranked one of the Best Credit Unions to Work For in the country for three years in a row. So, what makes Leaders such a great place to work?
Great benefits! We offer healthcare, vacation time, sick time, 401k options, and a profit-sharing plan (just to name a few!) Our Human Resources team is always looking to make sure that our benefit packages are competitive.
Work with a mission! Our mission statement isn‚Äôt just something written on a billboard, we truly look to ‚Äúpower your passion and make lives better.‚Äù That mission is lived out by member facing personnel as well as our back-office employees.
Extensive training! We go to great lengths to make sure you know your job responsibilities and are comfortable through a very thorough training process. But our training goes beyond that. We offer monthly classes on everything from mortgage products to conflict resolution. We give you the tools you need to succeed.
Room for growth! At Leaders, you are only limited by your own ambition. Being part of a quickly growing financial institution leaves room for personal growth, and we do our best to promote from within whenever possible.
What does a day as a Data Analyst look like?
Collecting and compiling data from internal sources to identify opportunities to improve productivity and profitability.
Working directly with our marketing, operations and accounting departments to improve operational performance internally and externally.
This position uses available software to analyze, identify and assess data, credit union wide.
Work directly with the management team to develop and maintain organized data files to assist in productivity and accuracy of individual departmental needs. This position will be significant amounts of problem solving!
Developing an understanding of business process, goals, and strategies to provide analysis and interpretation to management.
What is the schedule? Our hours for this position are 8:00 am to 5:00pm Monday through Friday. Sometimes giving top-notch member service may require a little overtime, but we value work-life-balance and do our best to limit this.
Does your skillset and experience line up? For this role, we are looking for someone who:
Has a college degree with an emphasis in a business related field
Significant knowledge and experience in Microsoft Excel is required
Experience in PowerBI preferred
Expeirence in Microsoft Azure preferred
Experience in HubSpot preferred
12 months or more of experience preferred
Financial Institution experience is preferred
Excellent verbal and written communication skills
Provide prompt, accurate, friendly, and professional service to all credit union members and coworkers
What is next? If you think this role is the perfect fit for you, please apply, and upload your resume online. Once you have applied you will receive an email from our system saying your application has been received. Keep an eye on your email over the next few weeks as this is our main form of communication. If the next step for you is an interview, we will reach out via email. If this position isn‚Äôt the right fit at this time, we will keep your resume on file in case anything else comes available that you might be a great fit for.
Thank you for choosing Leaders!</t>
  </si>
  <si>
    <t>https://www.indeed.com/rc/clk?jk=29fc8147400e4e27&amp;bb=6uo2ltc7pWYplbYKky9YE4xAw8fysdMYWVAojTx8LgLFyHDVu94EDWchphmV92rAxG7-0VrH2jKYxC3aH2NfQ7vDRR3y5nHUdecR-wsEgLg%3D&amp;xkcb=SoCj67M3CDr29Ax1NZ0DbzkdCdPP&amp;fccid=d4448c192a012f32&amp;vjs=3</t>
  </si>
  <si>
    <t>Munich Re America</t>
  </si>
  <si>
    <t>Data Analyst
Company
Munich Re America
Location
New York , United States
Must have primary commercial and specialty insurance with a focus on data or business analysis.
Applicants requiring employer sponsorship of a visa now or in the future will not be considered for this position.
We‚Äôre adding to our diverse team of experts and are looking to hire those who are committed to building a culture that enables the creation of innovative solutions for our business and clients.
The Insurance Operations
Munich Re Specialty Insurance (MRSI) provides extensive, specialty property and casualty insurance solutions to customers through select brokers, Managing General Agents, program administrators, cover holders, and insurtech partners. Products include: property, casualty, professional liability and other specialty insurance solutions. Our comprehensive, customized solutions are provided by A+ rated carriers and are tailored to clients‚Äô needs. We offer superior service levels, industry-recognized underwriting and claims expertise and innovative approaches to complex and evolving risks.
Munich Re Specialty Insurance (MRSI) is a description for the insurance business operations of affiliated companies in the Munich Re Group that share a common directive to offer and deliver specialty property and casualty insurance products and services in North America. For more information on MRSI, including licensing, regulatory-required, and other information on the operating companies, visit https://www.munichre.com/us-non-life/en/general/munich-re-specialty-insurance-disclosures.html..
The Opportunity
We are seeking a highly capable Data Analyst that will use data to solve business problems. In this position, you will be responsible for the accuracy and integrity of MRSI‚Äôs data landscape that is used to support various data driven initiatives that drive business value and enable actionable insights.
The Data Analyst must be a champion of our data and reports and actively strives to identify and resolve any data issues. Must be a forward thinker that sees the larger picture; looks beyond the current, anticipates what could happen or what the future needs will be.
To ensure success as a Data Analyst, you should exhibit extensive knowledge of data analysis techniques and have prior experience in a similar role. A top-notch Data Analyst will be someone whose data analysis expertise results in trusted information for company executives.
In this position you will:
Be responsible for performing data analysis, collaborating with data engineers, data modelers, data architects, and technical subject matter experts to enhance data collection and storage procedures, and preparing data quality analysis and reports. Be responsible for developing the processes and procedures necessary to ensure the quality data.
Evaluate changes to source systems and the impacts from the data and reporting landscape.
Work closely with business analysts and technical subject matter experts to understand the source systems and assist in the analysis of data integration and data transformation.
Support teams with data requirements, source-to-target mappings, and other data-oriented deliverables.
Consult with data/business owners and teammates to identify all facets of a data issue to help generate a solution as well as understand the potential impacts to processes and systems across the organization. Work directly with business executives to identify areas for improvement.
Participate in discovery meetings, provide estimates, analyze and validate project requirements and technical specifications, perform impact analysis, and document key issues.
Troubleshoot job failures with developers, where necessary.
Support development and monitoring of data quality and data governance processes.
Identify operational gaps in our delivery based on potential business usage (i.e. dashboard gaps that could lead to rework, or usage gaps).
Successful candidates qualifications:
Bachelor‚Äôs Degree or equivalent work experience.
5+ experience in primary commercial and specialty insurance with a focus on data or business analysis.
Specific domain expertise in insurance areas such as Underwriting, Claims, Finance, or Operations.
Understanding of insurance KPIs and experience in their implementation.
Demonstrated analytical and problem solving skills.
Knowledge of data warehousing, business analysis tools, and data management techniques.
Ability to work in a fast-paced environment, juggle multiple priorities, and be adaptive to change.
Can quickly assimilate data and communicate complex requirements and issues clearly and concisely.
Ability to analyze the root cause of a problem and demonstrate good sense when determining impact.
Effectively work in a collaborative environment across functional teams.
Excellent organizational, multi-tasking, and time management skills.
Strong interpersonal communication skills and presentation skills.
Required technical skills:
Demonstrated expertise in Power BI, including DAX statements and report modeling - or equivalent skills in similar data visualization tools
Proficiency with Databricks notebooks and data profiling techniques.
Strong knowledge of relational databases, SQL, and Python.
The Company is open to considering candidates in New York, NY. The salary range posted below applies to the Company‚Äôs NYC location.
The base salary range anticipated for this position is $91,800 - $134,600 plus opportunity for company bonus based upon a percentage of eligible pay. In addition, the company makes available a variety of benefits to employees, including health insurance coverage, an employee wellness program, life and disability insurance, 401k match, retirement savings plan, paid holidays and paid time off (PTO).
The salary estimate displayed represents the typical salary range for candidates hired in this position in NYC. Factors that may be used to determine your actual salary include your specific skills, how many years of experience you have and comparison to other employees already in this role. Most candidates will start in the bottom half of the range.
At Munich Re, we see Diversity and Inclusion as a solution to the challenges and opportunities all around us. Our goal is to foster an inclusive culture and build a workforce that reflects the customers we serve and the communities in which we live and work. We strive to provide a workplace where all of our colleagues feel respected, valued and empowered to achieve their very best every day. We recruit and develop talent with a focus on providing our customers the most innovative products and services.
We are an equal opportunity employer. Reasonable accommodations may be made to enable individuals with disabilities to perform the essential functions.
Apply now!</t>
  </si>
  <si>
    <t>https://www.indeed.com/rc/clk?jk=16ca48cab14e8907&amp;bb=6uo2ltc7pWYplbYKky9YE4yR3ucDNqZbx9M4j0GvpYR5b5IDZaxVK_Lwuua9h_sF4xlWVYWt_7QU2DOWf1LMpSdxB_h6NjTnM8ETRgD-rGsIC6GcKR4zaw%3D%3D&amp;xkcb=SoAX67M3CDr29Ax1NZ0CbzkdCdPP&amp;fccid=bd4258d9070235ed&amp;cmp=Prescient&amp;ti=Senior+Business+Analyst&amp;vjs=3</t>
  </si>
  <si>
    <t>Agiles Enterprise</t>
  </si>
  <si>
    <t>¬∑ Ability to identify &amp; self-manage analysis work for the allocated workstream with minimal or no assistance.
¬∑ Ability to develop and maintain strong relationships with stakeholders within project working group ensuring continual and effective communication.
¬∑ Ability to translate business requirements to technical resources (internal and external) in supporting the project.
Job Type: Full-time
Salary: $96,297.20 - $115,970.81 per year
Benefits:
401(k)
Dental insurance
Health insurance
Schedule:
8 hour shift
Work Location: On the road</t>
  </si>
  <si>
    <t>Data Analyst IV</t>
  </si>
  <si>
    <t>https://www.indeed.com/rc/clk?jk=5dc4ac75d68d4828&amp;bb=6uo2ltc7pWYplbYKky9YE96c5DDMa12N9OjcugkyhONH8cC1Rz8SOqEe3lKql7oHq8zTEXG9sh0l-cFor_3tRaf7a1BcwaeUHdLrx6mqzAGeRsIzfDVT5A%3D%3D&amp;xkcb=SoCK67M3CDr29Ax1NZ0BbzkdCdPP&amp;fccid=4ac0cc46b49757a0&amp;vjs=3</t>
  </si>
  <si>
    <t>SIS</t>
  </si>
  <si>
    <t>Cupertino, CA</t>
  </si>
  <si>
    <t>Type: W2 Description:
Info Apps Experimentation team is focused on app experiences and product feature optimizations. The experimenttaion team is looking for Data Engineer/ Product Analyst to support data scientists in the team to help scale our operations. The data engineer with generate reports, analyses and perform data mining tasks using programming languagues such as SQL, R or Python, visualization and spreadsheets.
Key Qualifications:
Fluency in SQL or Scala and Python or R
Strong problem solving skills
Familiarity with web analytics
Excellent communication and collaboration skills
Knowledge of A/B testing, Data Science techniques and Statistics is a plus.
Education: B.S., M.S., or PhD in Statistics, Data Science, Computer Science, Engineering or equivalent practical experience
Location Cupertino , CA Min Experience (yrs): Required Education: Not Specified Benefits:</t>
  </si>
  <si>
    <t>Data Analytics &amp; Reporting Lead - C13/VP</t>
  </si>
  <si>
    <t>https://www.indeed.com/rc/clk?jk=5641aa3a41b4e56b&amp;bb=6uo2ltc7pWYplbYKky9YEzpxJsHNg84WKbn0ztd71VCZgxi5-MUntnKautdsJJB3obefIMOwWeeUN5fRjl1O6ZU1vTiMkmv7WgWz89nUUPU%3D&amp;xkcb=SoA-67M3CDr29Ax1NZ0AbzkdCdPP&amp;fccid=5bcd1ef0a7f4fb99&amp;vjs=3</t>
  </si>
  <si>
    <t>Citi</t>
  </si>
  <si>
    <t>O'Fallon, MO 63368</t>
  </si>
  <si>
    <t>The Capital Management organization plays a critical role in achieving Citi‚Äôs overall capital commitments and Return on Equity targets. The organization is responsible for assessing and ensuring capital measures are compliant, reliable and actionable across the capital continuum, holistically from BAU through Stressed Scenarios to Recovery and Resolution.
This role is within the Capital Management's Business Intelligence team, which is charged to significantly enhance and transform processes and systems for a more sustainable operating model while also contributing on mission critical quick wins. The team deploys in-depth analysis, business process re-engineering, problem solving, digitalization and technology program.
The VP role will facilitate and drive discussions to improve process, controls and infrastructure necessary to support capital planning forecast processes. The role requires extensive engagement with a broad range of stakeholders and SMEs to help evolve processes, through collaboration with CCAR workstreams and technology partners.
Responsibilities:
Responsible for the overall direction, coordination, implementation, execution, control and completion of data driven projects
Contributes to the design, roll-out and governance of various reporting solutions
Acts as a technical expert who can advise other teams on significant process and technology decisions
Contributes to implementation of common data and data standards, common processes and integrated technology platforms
Performs other duties and functions as assigned
Qualifications:
6-10+ years of relevant experience within the financial services industry is preferred, but a successful candidate can come from another industry
Technical skillset: ETLs (Knime a plus), Tableau reporting and advanced MS Office
Knowledge of SDLC is a plus
Requires good communication skills in order to guide and influence others.
Able to manage competing priorities in a complex and dynamic environment
Self-motivated with the ability to make decisions in the absence of detailed instructions
Education:
Bachelor's degree required
-
Job Family Group:
Finance
-
Job Family:
Governance, Program and Project Management
-
Time Type:
Full time
-
Primary Location:
Ofallon Missouri United States
-
Primary Location Full Time Salary Range:
$107,120.00 - $160,680.00
In addition to salary, Citi‚Äôs offerings may also include, for eligible employees, discretionary and formulaic incentive and retention awards. Citi offers competitive employee benefits, including: medical, dental &amp; vision coverage; 401(k); life, accident, and disability insurance; and wellness programs. Citi also offers paid time off packages, including planned time off (vacation), unplanned time off (sick leave), and paid holidays. For additional information regarding Citi employee benefits, please visit citibenefits.com. Available offerings may vary by jurisdiction, job level, and date of hire.
-
Anticipated Posting Close Date:
Apr 03, 2024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</si>
  <si>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https://www.indeed.com/rc/clk?jk=de05b346e97131ea&amp;bb=6uo2ltc7pWYplbYKky9YE9AQ3ngVtdTYoDc3eE-JnVczj0DObh_43nolBthTotKDf-jXijlBv822MW84MlEDTPhx9b3-Vc3W8rfNNHg076U%3D&amp;xkcb=SoCw67M3CDr29Ax1NZ0HbzkdCdPP&amp;fccid=ebd944f3c244d667&amp;vjs=3</t>
  </si>
  <si>
    <t>University of Pennsylvania</t>
  </si>
  <si>
    <t>Hybrid remote in Philadelphia, PA</t>
  </si>
  <si>
    <t>University Overview
The University of Pennsylvania, the largest private employer in Philadelphia, is a world-renowned leader in education, research, and innovation. This historic, Ivy League school consistently ranks among the top 10 universities in the annual U.S. News &amp; World Report survey. Penn has 12 highly-regarded schools that provide opportunities for undergraduate, graduate and continuing education, all influenced by Penn‚Äôs distinctive interdisciplinary approach to scholarship and learning. As an employer Penn has been ranked nationally on many occasions with the most recent award from Forbes who named Penn one of America‚Äôs Best Large Employers in 2023.
Penn offers a unique working environment within the city of Philadelphia. The University is situated on a beautiful urban campus, with easy access to a range of educational, cultural, and recreational activities. With its historical significance and landmarks, lively cultural offerings, and wide variety of atmospheres, Philadelphia is the perfect place to call home for work and play.
The University offers a competitive benefits package that includes excellent healthcare and tuition benefits for employees and their families, generous retirement benefits, a wide variety of professional development opportunities, supportive work and family benefits, a wealth of health and wellness programs and resources, and much more.
Posted Job Title
Data Analyst
Job Profile Title
Data Analyst Senior
Job Description Summary
The Clinical Research Data Manager/Analyst will report directly to the Program Director of the 2-Prevent Breast Cancer Translational Center of Excellence (TCE) and will have the following responsibilities 1) construct and maintain data management systems for new and existing studies; 2) manage data within these systems to maintain data quality, generate queries, and collaborate with other research teams in sharing data; 3) work closely with clinical research team and biostatistician to prepare datasets for analysis and perform basic analyses; 4) train and supervise clinical research staff members on data and database related tasks and procedures; 5) support Program Director and PI with scientific activities such as preparing grant applications, progress reports, abstracts, presentations, and publications; 6) work in conjunction with the clinical research staff to assist biosample-related management.
Hybrid Eligible ‚Äì This position is eligible for a hybrid work schedule with a work week divided between working onsite and working remotely
Job Description
Job Responsibilities
Identify trends or patterns in complex datasets.
Filter and clean data by reviewing computer reports and performance indicators to locate and correct code problems
Locate and define new process improvement needs
Conducting full lifecycle analysis to include requirements, activities and design
Develop analysis and reporting capabilities
Monitor performance and quality control plans to identify improvements.
Other duties and responsibilities as assigned
Qualifications
Bachelor of Science and 3 to 5 years of experience or equivalent combination of education and experience is required.
Ability to create/manage mid-size databases;
Ability to manage/prepare mid-size datasets for analysis, accompanied by descriptive data dictionary;
Ability to perform descriptive and basic analyses of datasets;
Ability to train peers on data collection, database entry, and query resolution;
Knowledge of regulations and policies related to research compliance as well as regulations governing the protection of human subjects and conflicts of interest.
Preferred qualifications:
Experience with Oracle-based data managements systems
Master‚Äôs degree in health/epidemiology/informatics-related field or equivalent work experience.
The successful candidate will be detail/goal oriented, have a proven ability to collaborate, able to multi-task, appropriately prioritize, manage time effectively and exercise mature judgment, and have strong communication skills (Oral &amp; written). Applicant should demonstrate resourcefulness, initiative, and have excellent interpersonal skills.
Position is contingent upon grant funding.
Job Location - City, State
Philadelphia, Pennsylvania
Department / School
Perelman School of Medicine
Pay Range
$74,476.00 - $85,000.00 Annual Rate
Salary offers are made based on the candidate‚Äôs qualifications, experience, skills, and education as they directly relate to the requirements of the position, as well as internal and market factors and grade profile.
Affirmative Action Statement
Penn adheres to a policy that prohibits discrimination on the basis of race, color, sex, sexual orientation, gender identity, religion, creed, national or ethnic origin, citizenship status, age, disability, veteran status, or any other legally protected class.
Special Requirements
Background check required after a conditional job offer is made. Consideration of the background check will be tailored to the requirements of the job.
University Benefits
Health, Life, and Flexible Spending Accounts: Penn offers comprehensive medical, prescription, behavioral health, dental, vision, and life insurance benefits to protect you and your family‚Äôs health and welfare. You can also use flexible spending accounts to pay for eligible health care and dependent care expenses with pre-tax dollars.
Tuition: Take advantage of Penn's exceptional tuition benefits. You, your spouse, and your dependent children can get tuition assistance here at Penn. Your dependent children are also eligible for tuition assistance at other institutions.
Retirement: Penn offers generous retirement plans to help you save for your future. Penn‚Äôs Basic, Matching, and Supplemental retirement plans allow you to save for retirement on a pre-tax or Roth basis. Choose from a wide variety of investment options through TIAA and Vanguard.
Time Away from Work: Penn provides you with a substantial amount of time away from work during the course of the year. This allows you to relax, take vacations, attend to personal affairs, recover from illness or injury, spend time with family‚Äîwhatever your personal needs may be.
Long-Term Care Insurance: In partnership with Genworth Financial, Penn offers faculty and staff (and your eligible family members) long-term care insurance to help you cover some of the costs of long-term care services received at home, in the community or in a nursing facility. If you apply when you‚Äôre newly hired, you won‚Äôt have to provide proof of good health or be subject to underwriting requirements. Eligible family members must always provide proof of good health and are subject to underwriting.
Wellness and Work-life Resources: Penn is committed to supporting our faculty and staff as they balance the competing demands of work and personal life. That‚Äôs why we offer a wide variety of programs and resources to help you care for your health, your family, and your work-life balance.
Professional and Personal Development: Penn provides an array of resources to help you advance yourself personally and professionally.
University Resources: As a member of the Penn community, you have access to a wide range of University resources as well as cultural and recreational activities. Take advantage of the University‚Äôs libraries and athletic facilities, or visit our arboretum and art galleries. There‚Äôs always something going on at Penn, whether it‚Äôs a new exhibit at the Penn Museum, the latest music or theater presentation at the Annenberg Center, or the Penn Relays at Franklin Field to name just a few examples. As a member of the Penn community, you‚Äôre right in the middle of the excitement‚Äîand you and your family can enjoy many of these activities for free.
Discounts and Special Services: From arts and entertainment to transportation and mortgages, you'll find great deals for University faculty and staff. Not only do Penn arts and cultural centers and museums offer free and discounted admission and memberships to faculty and staff. You can also enjoy substantial savings on other goods and services such as new cars from Ford and General Motors, cellular phone service plans, movie tickets, and admission to theme parks.
Flexible Work Hours: Flexible work options offer creative approaches for completing work while promoting balance between work and personal commitments. These approaches involve use of non-traditional work hours, locations, and/or job structures.
Penn Home Ownership Services: Penn offers a forgivable loan for eligible employees interested in buying a home or currently residing in West Philadelphia, which can be used for closing costs or home improvements.
Adoption Assistance: Penn will reimburse eligible employees on qualified expenses in connection with the legal adoption of an eligible child, such as travel or court fees, for up to two adoptions in your household.
To learn more, please visit:
https://www.hr.upenn.edu/PennHR/benefits-pay</t>
  </si>
  <si>
    <t>Senior Quality Data Analyst</t>
  </si>
  <si>
    <t>https://www.indeed.com/rc/clk?jk=6f965cd1eb6486a8&amp;bb=6uo2ltc7pWYplbYKky9YE6-4olR9KNYYIK0SQ4PfOjQZOt40QdHLcr_96kBRdOJTNZh0zZm8H0tzFopgZBsavOiCaRdtYmLhKcwWLNaSnAAuj3M_-sHtTA%3D%3D&amp;xkcb=SoAE67M3CDr29Ax1NZ0GbzkdCdPP&amp;fccid=accc2b889773d4c2&amp;vjs=3</t>
  </si>
  <si>
    <t>University Health</t>
  </si>
  <si>
    <t>San Antonio, TX 78229</t>
  </si>
  <si>
    <t>POSITION SUMMARY/RESPONSIBILITIES
Within a team-based environment, will facilitate the collection, management, and synthesis of data in support of departmental projects. Will ensure the timely monitoring and evaluation of key performance metrics (operational, clinical and administrative) that strengthen programmatic outreach and sustainability of projects. Responsible for identifying and monitoring ongoing quality improvement issues and opportunities. Assists in the development of metrics, data collection tools and presentations of resultant data through products and formats that include oral, visual and written. Responsibilities include quantitative data analysis, utilization of databases for the identification of appropriate study populations; data management, analysis planning and statistical analysis of data collected from clinical and administrative data sources. Demonstrates fiscal responsibility in the use of UH materials and property. May serve as facilitator/leader of process improvement efforts.
EDUCATION/EXPERIENCE
BS/BA degree required. MS/MA/MPH degree preferred. Minimum of two years' experience in working with healthcare data and information is required. Experience in qualitative research, statistical data analysis and preparation of QI or related reports is preferred.</t>
  </si>
  <si>
    <t>https://www.indeed.com/rc/clk?jk=df5cec8c945442a0&amp;bb=6uo2ltc7pWYplbYKky9YExE5sBG2UwZojb7X8713CXGHCXixFIygAYzc4KFVDF6dYatoa7n5SnbpFIAcXxr_poCajVXCjEvptRaAW7aYFY-ClSC4aEQSvg%3D%3D&amp;xkcb=SoCZ67M3CDr29Ax1NZ0FbzkdCdPP&amp;fccid=8e547279469474b7&amp;vjs=3</t>
  </si>
  <si>
    <t>Berkley</t>
  </si>
  <si>
    <t>Chicago, IL 60661 
(West Loop Gate area)</t>
  </si>
  <si>
    <t>Company Details:
Berkley Select IT supports 4 WRBC Companies when it comes to IT support. The team supports multiple companies within the Berkley organization and provides the expertise when it comes to the common IT platforms that all of the companies share. The BA role is responsible for collaborating with the business units establishing business requirements that enable the technical team to configure applications solutions.
The company is an equal opportunity employer.
Responsibilities:
The Business Analyst is responsible for performing the analysis required to support the development, maintenance and enhancement of applications used by the company and its business partners. Reviews, analyzes, and evaluates business systems and user needs. Document requirements, tests system functionality, defines scope and objectives, and formulates systems to support key business processes. Act as a liaison between IT and other business departments. Key functions include but are not limited to:
Review and analyze project requests to determine impact to existing systems. Translate business requirements into detailed specifications for use by the IT development staff/external providers.
Analyze and document current workflows, identify opportunities to meet project objectives, business processes, and make recommendations for future approaches.
Utilize user definitions, use cases and workflow diagrams to illustrate business problems.
Identify issues and escalate them as appropriate.
Lead meetings, e.g., business requirements review, testing strategy review, etc.
Actively participate in formal presentations to a variety of management levels.
Perform system/user testing as required; analyze and validate testing results.
Provide support and guidance to other IT personnel in business requirements documentation as well as system/user testing.
Act as a reference and provide support to application users with respect to questions arising from application/functionality adoption and use.
Perform rules authoring as required to support business requirements
Qualifications:
Bachelor's Degree in Computer Science/Management Information Systems or related field, or equivalent work experience.
Minimum of two years of prior Business Analyst or Information Technology experience
Experience should include process reengineering, flow charting and block diagramming, as well as, a good understanding of the desktop environment, user interface design and web architecture.
Strong skills needed in verbal and written communication, including communicating effectively with business users and software developers
Excellent organizational and planning skills
Ability to lead and facilitate diverse groups of people to move towards solutions
Excellent analytical and problem solving skills
Familiarity or experience with Agile/Scrum Framework is a plus.
Familiarity with business rules management system is a plus.
Experience in Insurance industry is preferred but not required.
Additional Company Details: We do not accept any unsolicited resumes from external recruiting agencies or firms. The company offers a competitive compensation plan and robust benefits package for full time regular employees. The actual salary for this position will be determined by a number of factors, including the scope, complexity and location of the role; the skills, education, training, credentials and experience of the candidate; and other conditions of employment. Sponsorship Details: Sponsorship not Offered for this Role</t>
  </si>
  <si>
    <t>https://www.indeed.com/rc/clk?jk=0d46899ba7318b89&amp;bb=6uo2ltc7pWYplbYKky9YE4DQAa0ZkIoaHvh5kiVvqG05Uew90kBmfZfAIagDdLT47C5n9vPzzEDs1C6iQjN7kJnW9XtZOzjsvv_YEwuddqM%3D&amp;xkcb=SoAt67M3CDr29Ax1NZ0EbzkdCdPP&amp;fccid=3a1a67488b8ecf9f&amp;vjs=3</t>
  </si>
  <si>
    <t>TestPros</t>
  </si>
  <si>
    <t>Tallahassee, FL</t>
  </si>
  <si>
    <t>Company Overview
TestPros is a successful and growing business, established in 1988 to provide Information Technology (IT) technical support services to a wide range of Commercial and U.S. Federal, State, and Local Government customers. Our capabilities include Program Management, Program Oversight, Process Audit, Intelligence Analysis, Cyber Security, NIST SP 800-171 Assessment and Compliance, Computer Forensics, Software Assurance, Software Testing, Test Automation, Section 508 and WCAG Accessibility Assessment, Localization Testing, Independent Verification and Validation (IV&amp;V), Quality Assurance (QA), Compliance, and Research and Development (R&amp;D) services. TestPros is an Equal Opportunity Employer.
TestPros delivers innovative independent IT assessment solutions to critical challenges facing the nation and the world. We support the U.S. Federal Government and Commercial clients within the continental USA. TestPros is dedicated to making lives better, safer and more secure.
Job Summary
TestPros is seeking an experienced Data Analyst to perform analysis using the Rehabilitation Information Management Systems (RIMS) and other systems as needed and all affiliated intranet and internet services and applications for the Florida Department of Health's Division of Emergency Preparedness and Community Support, Bureau of Emergency Medical Oversight, office of the Brain and Spinal Cord Injury Program (Department). Contractor will provide these services to the Department.
Position: Full-time
Citizenship: U.S. Citizenship
Location: Tallahassee FL, and Teleworking at Contractor‚Äôs Personal Residences within the Tallahassee FL
Responsibilities and Duties:
Contractor will perform the following tasks in the time and manner specified:
GENERAL HEALTH DATA ANALYST COMPONENTS:
Prepare data reports, summaries, and other written documentation of program activities as required and as requested by the Department.
Develop and maintain criteria for benchmarking, trending, statistical analysis, and performance improvement as directed by the Department.
Analyzes data to report on the timeliness, validity, quality and completeness of data, to support potential action for areas of noncompliance with program policies as directed by the Department.
Export data from the Department's Rehabilitation Information Management System (RIMS) as needed. Maintain a record of all data reports developed. Organize and display all required data reports on the designated report site by their due date as directed by the Department.
Export data from RIMS as needed. Maintain a record of all data reports developed. Organize and display all required data reports on the designated report site by their due date as directed by the Department.
MAINTENANCE:
Provide technical support for users experiencing technical difficulties by troubleshooting issues, performing research, making recommendations, and implementing the necessary fixes as directed by the specific support ticket request.
Perform regular maintenance tasks and complete duties as directed bythe Department.
REPORTING:
Provide analytical research and complete tasks as directed by the Department.
Correspond (verbally and in written formats) with project teams and internal stakeholders regarding project activities, deliverables, and status updates as directed by the Department.
Produce detailed accounting of hours worked by tasks as directed by the Department.
Required Qualifications and Skills
Bachelor's degree or equivalent work experience in public health informatics, health care informatics, health services research, management information systems, information technology management, or other related field requiring the mastery of skills to manipulate, query, and analyze databases.
DATA ANALYST EXPERIENCE:
2 years of experience with data research, analysis, and reporting to support performance and or quality improvement.
2 years of experience using analytical problem-solving methods.
2 years of experience analyzing and organizing statistical information to display results of data analyses into a logical format for presentations, reports, charts, graphs, and other written materials.
2 years of experience with data research, analysis and reporting to support performance and or quality improvement.
2 years of experience with the ability to use analytical problem-solving methods to produce high- quality report.
Requires excellent organizational, communication and leadership skills.
2 years of experience utilizing SAS, or a department approved software, to manipulate, query, and analyze databases.
2 years of experience writing SQL queries to query and analyze databases.5.29. 2 years of experience with data research, analysis, and reporting to support performance and or quality improvement utilizing SQL and/or either SAS (preferred) or SPSS to manipulate, query, and analyze large administrative databases with multiple variables and permutations of population and clinical characteristics (e.g., age, gender, race/ethnicity, diagnoses, etc.).
2 years of experience with the ability to analyze and organize statistical information to display results of data analyses in reports, charts, and graphs, using Microsoft Excel, Access, and/or Word, and ability to import/export data in various formats.
QUALITY ASSURANCE RELATED EXPERIENCE:
2 years of experience in the collection and analysis of data and software process evaluation and improvements.
2 years of experience with determining and documenting user requirements.
MISCELLANEOUS EXPERIENCE:
2 years of experience with government or health industry software.
2 years of experience using Microsoft Office Software.
2 years of experience supporting and utilizing TEAMS, Microsoft Teams, and/or webinar tools.
2 years of experience in developing detailed project documentation and presentations.
2 years of experience in meeting facilitation and documentation.
GENERAL HEALTH DATA ANALYST COMPONENTS:
Prepare data reports, summaries, and other written documentation of program activities as required and as requested by the Department.
Develop and maintain criteria for benchmarking, trending, statistical analysis, and performance improvement as directed by the Department.
Analyzes data to report on the timeliness, validity, quality and completeness of data, to support potential action for areas of noncompliance with program policies as directed by the Department.
Export data from the Department's Rehabilitation Information Management System (RIMS) as needed. Maintain a record of all data reports developed. Organize and display all required data reports on the designated report site by their due date as directed by the Department.
Export data from RIMS as needed. Maintain a record of all data reports developed. Organize and display all required data reports on the designated report site by their due date as directed by the Department.
Benefits
TestPros offers a competitive salary, medical/dental/vision insurance, life insurance, paid time off, paid holidays, 401(k) retirement plan with company match, opportunities for professional growth, cell phone discounts, and much more! All benefits are per TestPros current policies and are subject to change without notice. Benefits are available to full-time employees.
TestPros, Inc. is an Equal Opportunity Employer.
EEO Statement
All qualified applicants will receive consideration for employment without regard to race, color, religion, gender, sexual orientation, gender identity, marital status, age, national origin, protected veteran status, or disability. VEVRAA Federal Contractor.
05aupd47jl</t>
  </si>
  <si>
    <t>Business Analyst (Day Shift) - New Berlin, WI #347106</t>
  </si>
  <si>
    <t>https://www.indeed.com/rc/clk?jk=90d6edb34601ad45&amp;bb=6uo2ltc7pWYplbYKky9YE5Ai4WqjoS6-U7iPbkrK_GCkvUTS8K24I2_xcl6eTfZ5ODCMXKcaEpewj7L2XHbtXE8XLIX8frjdn2w_73QFjh9HfDdDhETxpg%3D%3D&amp;xkcb=SoAK67M3CDr29Ax1NZ0bbzkdCdPP&amp;fccid=d7d5bcd2d5dfeb0f&amp;cmp=DB-Schenker&amp;ti=Business+Analyst&amp;vjs=3</t>
  </si>
  <si>
    <t>DB SCHENKER</t>
  </si>
  <si>
    <t>New Berlin, WI</t>
  </si>
  <si>
    <t>Business Analyst
At DB Schenker, you are part of a global logistics network that connects the world. A network that allows you to shape your career by encouraging you to contribute and truly make a difference. With more than 76,000 colleagues worldwide, we welcome diversity and thrive on individual backgrounds, perspectives, and skills. Together as one team, we are Here to move.
What will you enjoy doing (duties/tasks)
Compile, analyze and report competitor, industry and geo-political data.
Prepare reports on actual or projected information that improve management decision-making and operational performance
Prepare updates to Strategic Initiatives communicating company performance against strategy
Prepare business modeling analysis
Identify system and process issues and develops recommendations that improve business practices, enhance efficiencies or strengthen regulatory and industry standard compliance.
Analyze processes and identify opportunities for cost savings to client through process improvement/automation.
Communicate issues and recommendations to management
Coordinate information gathering to prepare reports, analysis, and recommendations
Participate with the testing of automated systems, including development of test plans and scenarios, conducting of user testing and business process validation
Assist with departmental and company-wide project implementations, providing leadership and subject matter expertise
Ensure compliance with procedures and quality standards and implement management directives
Assist in making the field and CSG international services department work together seamlessly
Use tools like Power BI to design and create interactive dashboards.
Ensure dashboards are user-friendly and aligned with business requirements.
Choose appropriate charts, graphs, and visualizations to represent data effectively.
Create compelling visualizations that facilitate understanding of complex data.
Interpret data findings and translate them into actionable insights.
Regularly update dashboards to reflect the most current data.
Implement automation where possible to streamline updates.
Provide training and support to end-users on how to interact with dashboards.
What you need to succeed (Qualifications, experience, skills, attributes)
This is an intermediate level position.
Solid interpersonal and analytical skills required.
Bachelor‚Äôs degree or equivalent strongly preferred.
Generally prefer 1-4 years of related experience.
Requires 5 years of export freight forwarding experience or successful completion of an accredited transportation career course of studies and 3 years of export freight forwarding experience.
Intermediate to advanced computer skills.
Knowledge of standard concepts, practices and procedures within transportation industry.
Experience with SAP, ERP, AS400 and WMS preferred.
Requires 2 years minimum experience in report generation.
Experience with Excel with pivot tables required.
Use tools like Power BI to design and create interactive dashboards.
Ensure dashboards are user-friendly and aligned with business requirements.
Choose appropriate charts, graphs, and visualizations to represent data effectively.
Create compelling visualizations that facilitate understanding of complex data.
Interpret data findings and translate them into actionable insights.
Regularly update dashboards to reflect the most current data.
Implement automation where possible to streamline updates.
Provide training and support to end-users on how to interact with dashboards.
Why You will Love DB Schenker
Many of our jobs come with great benefits-including healthcare, ways to save for the future, and opportunities for career advancement.
Earn up to 3 weeks' Vacation over the course of your first year + Holidays + Sick Days
Full Health Insurance after 60 days (medical, dental, vision, prescription drugs)
Career Advancement. We are strong believers in continual training and development for our people. Your success is our success
Your Safety is important to us, so we will provide protective gear
Health Advocacy support for you and your family
Company Paid life insurance
Company paid Short-Term Disability
401(k) option
How to Get Started
You can begin by applying above or visit us at https://dbschenker.com/global/careers
Stay Connected With Us
Twitter: @DBSchenkerUSA
LinkedIn: www.linkedin.com/company/dbschenker/
Facebook: @DBSchenkerAmericas
Visit our Blog: www.nowthatslogistics.com
DB Schenker is committed to a diverse and inclusive workplace. DB Schenker is an equal opportunity employer and does not discriminate based on race, national origin, gender, gender identity, sexual orientation, protected veteran status, disability, age, or other legally protected status.
Job Type: Full-time
Benefits:
401(k)
401(k) matching
Dental insurance
Health insurance
Life insurance
Paid time off
Vision insurance
Schedule:
Day shift
Monday to Friday
Experience:
WMS: ERP, SAP, AS 400: 2 years (Required)
Microsoft Excel with pivot table: 5 years (Required)
Power BI, SQL, Tableau: 1 year (Required)
macro and micro analytics: 5 years (Required)
Ability to Relocate:
New Berlin, WI: Relocate before starting work (Required)
Work Location: In person</t>
  </si>
  <si>
    <t>https://www.indeed.com/rc/clk?jk=8ebd40231a92d8d8&amp;bb=7xqT4Oo6bMUUSMvsmTjGMo4-tiATBvR66W1y7v4FW5QF-tbnCRPlFWHvoli4Pmuo_a4LN77A6vh85HE_joS72d8tYQiUsm8tUeSnyiZQugTVq6e7K6-UOw%3D%3D&amp;xkcb=SoAQ67M3CDsFWIxSa50KbzkdCdPP&amp;fccid=b8c2c8157c5dbba4&amp;vjs=3</t>
  </si>
  <si>
    <t>The Henry M. Jackson Foundation for the...</t>
  </si>
  <si>
    <t>Overview:
Join the HJF Team!
The Henry M. Jackson Foundation for the Advancement of Military Medicine (HJF) is a nonprofit organization dedicated to advancing military medicine. We serve military, medical, academic and government clients by administering, managing and supporting preeminent scientific programs that benefit members of the armed forces and civilians alike. Since its founding in 1983, HJF has served as a vital link between the military medical community and its federal and private partners. HJF's support and administrative capabilities allow military medical researchers and clinicians to maintain their scientific focus and accomplish their research goals.
This position will be in support of the Geographic Information System Laboratory in the Preventative Medicine and Biostatistis department at the Uniformed Services Health University in Bethesda, M.D. The lab manages multidisciplinary military health care data to model health risks of epidemics and environmental hazards that affect military personnel and their beneficiaries. The lab uses Artificial Intelligence (AI) and Machine Learning (ML) techniques to build future projections of Military Health risks to improve health care systems and support force health protection in the US and in deployment areas. The lab has a wide range of collaborators from governmental and nongovernmental entities to develop/evaluate new AI products and risk distribution models of hazards that affect Military and Global public health.
Responsibilities:
HJF is seeking a Data Analyst II (Spatial Data Developer) to provide analytic support to epidemiologists, biostatisticians and scientists and ensure data quality and data integrity.
Responsibilities
Design, develop, and maintain relational databases for generated data.
Assist with the development of user-friendly web platforms for integrated datasets and displaying models and laboratory results to be used by collaborators in USUHS and other governmental and nongovernmental collaborators for data entry, analysis, automated modeling platforms on the laboratory website using shiny apps in R or similar packages in Python.
Mainstream work efforts and resources with other collaborators to promote a competitive work environment.
Maintain and run laboratory cluster.
Competitive skills in coding and data processing using R and Python to identify knowledge gaps and troubleshoot technical issues related to database integration.
May perform other duties and responsibilities as assigned or directed by the supervisor. This may include attendance of and participation in required training for role.
Supervisory Responsibilities
Does not have any supervisory responsibilities.
Qualifications:
Work Environment
Set in an Office or Clinic environment.
Education and Experience
Bachelor's Degree Required; master‚Äôs degree Preferred.
Minimum of 3-5 years' experience required.
Required Knowledge, Skills and Abilities
Minimum of 3 year's experience in designing, developing and maintaining relational databases, and building front and back end automated web platforms.
Competitive skills in coding and data processing using R and Python.
Previous experience in developing standard operating procedures (SOPs) for data cleaning, integration, maintenance, and migration techniques.
Previous experience with DoD cybersecurity measures and regulations.
Verbal and written communication skills for preparing data reports and presentations.
Demonstrated analytical skills and passion for analyzing data.
Experience with data modelling.
Must have strong Excel and MS SQL skills.
General knowledge of SAS, SPSS, and/or STATA software.
Ability to investigate data issues and participate in remediation activities.
Statistical and data analysis skills are a must to assist gathering and solving data quality issues.
Ability to review detailed documents to validate data in operating systems.
Familiarity with IDC9 and IDClO coding.
Physical Capabilities
Lifting: Requires lifting materials up to 10 lbs.
Ability to stand or sit at a computer for prolonged periods.
Some HJF employees are required to be fully vaccinated against COVID-19. Proof of vaccination or an approved religious or medical accommodation will be required.
Employment with HJF is contingent upon successful completion of a background check, which may include, but is not limited to, contacting your professional references, verification of previous employment, education and credentials, a criminal background check, and a department of motor vehicle (DMV) check if applicable. Any qualifications to be considered as equivalents, in lieu of stated minimums, require the prior approval of the Chief Human Resources Officer.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41 CFR 60-1.35(c)</t>
  </si>
  <si>
    <t>SENIOR DATA ANALYST</t>
  </si>
  <si>
    <t>https://www.indeed.com/rc/clk?jk=1060505584f7a524&amp;bb=7xqT4Oo6bMUUSMvsmTjGMg3BzTtUnmJEqIaFga24z9Yb6MzUHB5nuWseLoLvZGWBcYFzjGT9nUSafkPVORSi1OgXAb50UdZzOAjMZkZ-Ib_V71HTnfn_xw%3D%3D&amp;xkcb=SoCN67M3CDsFWIxSa50JbzkdCdPP&amp;fccid=85c7da46d413e460&amp;vjs=3</t>
  </si>
  <si>
    <t>Summit Pacific Medical Center</t>
  </si>
  <si>
    <t>Elma, WA 98541</t>
  </si>
  <si>
    <t>Get to know Summit Pacific Medical Center:
Your trusted partner in Health and Wellness, Summit Pacific is a vibrant and expanding public hospital district that operates a Critical Access Hospital with a Level IV trauma designation, three rural healthcare clinics, and a seven-day-a-week urgent care clinic. Our vision is ‚ÄúThrough Summit Care, we will build the healthiest community in the Nation.‚Äù Our hospital is unique due to its size and accessibility. We pride ourselves on our ability to give patients quick access to a provider.
Critical Access Hospital
24/7 Emergency Department
Level II Cardiac Center
Level III Stroke Center
Level IV Trauma Care
To learn more about Summit Pacific, visit www.summitpacificmedicalcenter.org
About the team:
Join our dynamic team as a Senior Data Analyst and play a pivotal role in transforming the future of healthcare delivery. As an integral member of our team, you'll harness your expertise in statistical analysis, programming, and healthcare knowledge to uncover actionable insights from complex datasets. With your keen analytical skills and attention to detail, you'll collaborate with cross-functional teams to inform strategic decision-making and improve patient outcomes. Bring your innovative spirit and commitment to continuous learning to our organization, where you'll have the opportunity to make a meaningful impact on the healthcare landscape.
We are looking for a Senior Data Analyst who is excited about building a data system and passionate about leveraging data to drive positive change in healthcare. Working as an integral member of the Population Health and Innovation department, the Senior Data Analyst extracts, analyzes, develops and executes customizable reports and dashboards utilizing electronic health record reporting systems, SQL databases, and health plan data files. Responsible for all aspects of system-wide reporting for operations, performance improvement projects, and the support of population health initiatives.
Required Education and Experience:
Senior Data Analyst:
Bachelor‚Äôs degree in Data Science, Mathematics, Statistics, Computer Science, Biostatistics, Public Health, or Science or like field is required.
Two (2) years of healthcare data analysis and reporting experience.
Required Licenses, Certifications and/or Registration:
Epic certification preferred.
Master‚Äôs degree is preferred.
Job Specific Duties:
Designs, develops, and manages data extractions, analysis, and reporting tools/dashboards for operations and performance improvement projects
Performs complex data queries, mapping, and analysis functions including interpretation and analysis
Acquiring data from primary or secondary data sources and maintaining databases
Ensures and interprets accurate and timely monthly, quarterly and year end data reporting for internal and external parties
Use graphs, infographics, and other methods to visualize data for end users
Evaluates and improve upon current processes and controls to ensure accurate and timely data reporting.
Partners with department leaders to assist in reporting, regulatory compliance, and process improvement projects.
Works with Population Health team to prioritize data requests.
Researches and analyzes alternatives for improving work flows and develops ‚Äúbest practice‚Äù recommendations by partnering with the managers and outside organizations, examining data and identifying trends.
Performs special projects and other related duties as assigned.
Compensation range is $82.799.53 to $122,129.31 depending on experience.
BENEFITS:
Our uniquely designed benefits are here to support you and your family in staying well, growing professionally and achieving financial security!
We take care of you, so you can focus on delivering our mission of caring for everyone, especially the most vulnerable in our communities.
Benefits offered by SPMC:
Competitive Compensation
Medical
Prescription
Dental (including Orthodontia)
Vision
Healthcare FSA and daycare FSA
Daycare subsidized benefit
Life Insurance
Accidental Death and Dismemberment (AD&amp;D)
Short- and long-term disability
Generous employer 403b match contributions for retirement
457 retirement account for additional funds
Employee Assistance Program (EAP)
Tuition reimbursement
Smoking Cessation Assistance
Employee Wellness Program
Employee Committees to participate in such as Spirit Team
Beautiful on-site gym for employees
Instructor led fitness classes for employees, including Yoga, Kettlebells and Bootcamps
Walking trails on site
Location: Summit Pacific Medical Center ¬∑ SPM POPULATION HEALTH AND INNOVATION
Schedule: Full Time, Monday - Friday</t>
  </si>
  <si>
    <t>https://www.indeed.com/rc/clk?jk=5dc4ac75d68d4828&amp;bb=7xqT4Oo6bMUUSMvsmTjGMk-Ya2czbCLhDjCJeJp0-gyxGgsoHJiSery8v-9aQ9nQSXemoM_bYEaflRXyzncsYOXhf0pI4VCLoR5r-7ylxwXhcjgS5NDeXA%3D%3D&amp;xkcb=SoA567M3CDsFWIxSa50IbzkdCdPP&amp;fccid=4ac0cc46b49757a0&amp;vjs=3</t>
  </si>
  <si>
    <t>https://www.indeed.com/rc/clk?jk=500031eec128fe71&amp;bb=7xqT4Oo6bMUUSMvsmTjGMr-t8vkCQ8fdaUB4Pz-ZkFj0qiVaOaHfy9h_1VsHeuMs-VabicLLqk94nuRa9a17dcX3JFdKNVsjRM5rT1hmkVTRb6mfAA6O2Q%3D%3D&amp;xkcb=SoC367M3CDsFWIxSa50PbzkdCdPP&amp;fccid=a9dfcf89bb8a97bb&amp;vjs=3</t>
  </si>
  <si>
    <t>DIVISION OF INTEGRATED HEALTHCARE
Love data, analysis, and programming? Come work for the Office of Reimbursement, Coordinated Care and Audit in Medicaid as a Senior Data Analyst.
The analyst performs various tasks (e.g., research, analyze, develop statistical models) for the Medicaid program, a source of medical assistance for Utah's vulnerable populations. For information about Utah's Medicaid program please
This position requires programming experience with SQL, advanced experience with MS Access and professional work experience with large relational databases.
A skills test will be administered to assess skills needed for this position prior to interviews being scheduled.
Preference may be given to those with a completed Master's degree in Business Administration, Public Administration, Mathematics, Finance, Accounting or a related field as determined by the hiring official OR equivalent years of professional work experience.
Note: as of April 8, 2024, DHHS employees will be working a hybrid schedule, which includes 2 office days per week and 3 telework days.
Why work for the Utah Department of Health and Human Services? In addition to the rich benefits the State of Utah offers, the department offers:
On-site fitness center, for a minimal membership fee
UTA Eco Pass, at a discounted monthly rate
Teleworking opportunities with a minimum 2 office days per week beginning 04/2024.
On-site day care center at the Cannon Health Building with First Steps Day Care - contact for rates and availability, 801-538-6996
If offered this position, your employment will be contingent upon passing a background check and review. There will be no cost to you for this check. This check will include fingerprinting, which will be available at various DHHS locations for your convenience. Fingerprinting will be completed prior to your first day of employment. You may review the policy by
Example of Duties
Performs statistical and/or actuarial analysis by applying appropriate protocols in analyzing data and reaching accurate conclusions.
Categorizes stratifies and assigns priorities to risk factors for covered clients.
Data mine multiple massive data sources and perform various analysis on the data subset.
Array the data in terms of demographics, eligibility components, age, sex, severity of illness, etc., and use of data in conjunction with analysis of various services.
Provide statistical and accounting data to obtain federal approval for State of Utah waiver requests.
Conduct financial studies to assure reimbursement rates and methodologies conform to agency policy.
Determine provider reimbursement rates.
Establish capitation rates.
Forecast changes for implementation of new initiatives.
Maintain areas of the State Plan and Administrative Rules dealing with reimbursement, including interfacing with federal officials to ensure compliance with federal regulations.
Ability to make detailed analysis, summarize findings and communicate effectively to management and other staff.
Provide day-to-day monitoring and tracking of assigned reimbursement programs ensuring accurate payment of planned expenditures.
Typical Qualifications
(includes knowledge, skills, and abilities required upon entry into position and trainable after entry into position)
create advanced SQL queries to extract, categorize, monitor, manipulate and organize data for solving agency problems
utilize advanced skills in MS Access to create workflow programs and to import data and perform high level analyses.
utilize advanced skills in using MS Excel to obtain and/or import data and perform various data analyses
independently evaluate patterns in data to explain variances in utilization and practice patterns
perform advanced mathematical calculations to solve problems
procurement and/or administration of contracts, grants, or similar agreements
weigh the relative costs and benefits of a potential action
make a decision or solve a problem by using logic to identify key facts, explore alternatives, and propose quality solutions
use logic to analyze or identify underlying principles, reasons, or facts associated with information or data to draw conclusions
assess the operational impact of legislation or audit recommendations on services
understand principles, theories, and practices of the Medicaid/Medicare system
plan, organize and prioritize time and workload in order to accomplish tasks and meet deadlines statistical sampling, modeling and analysis techniques
compile, code, categorize, calculate, tabulate, audit, verify, or process information or data
read, interpret and apply laws, rules, regulations, policies and/or procedures
compose and produce reports, documents and related materials
communicate information and ideas clearly, and concisely, in writing; read and understand information presented in writing
develop and maintain applicable professional contacts, resources and /or network
rate setting for services
Supplemental Information
Effective July 1, 2021, State of Utah Employees must either reside in Utah or be in the process of relocating to within 30 days of their start date.
This position may currently be a hybrid of both in-office and remote work days. Please note, a position's eligibility for remote work is established by agency management and is subject to change at their discretion, at any time and for any reason.
Risks found in the typical office setting, which is adequately lighted, heated and ventilated, e.g., safe use of office equipment, avoiding trips and falls, observing fire regulations, etc.
Typically, the employee may sit comfortably to perform the work; however, there may be some walking; standing; bending; carrying light items; driving an automobile, etc. Special physical demands are not required to perform the work.</t>
  </si>
  <si>
    <t>Data Analytics Analyst II</t>
  </si>
  <si>
    <t>https://www.indeed.com/rc/clk?jk=8a3ff2e4c92da23e&amp;bb=7xqT4Oo6bMUUSMvsmTjGMtW4qRZO3vViKtRY6wnTqDXDjNxQpB0NKfwF3DB97pMoPIx2BfrFBhImtspAo4U3CIhzTVHNvzjPHwIwmeoos1o%3D&amp;xkcb=SoAD67M3CDsFWIxSa50ObzkdCdPP&amp;fccid=833ef092852b29f4&amp;vjs=3</t>
  </si>
  <si>
    <t>Edward-Elmhurst Health</t>
  </si>
  <si>
    <t>Position Highlights:
Position: Data Analytics Analyst II
Location: 4901 Searle Parkway, Skokie IL - hybrid setting
Full Time
Hours: Monday-Friday, 8am - 4:30pm
Are you inspired by an opportunity to make significant change in the lives of patients in your community, support busy medical providers through technology innovation, and influence the quality of healthcare delivery by empowering clinicians with analytical insights? Do you care about communities you live in and would like to see immediate and significant impacts of your innovations on people‚Äôs lives? If you are passionate about innovation, change, and making a real impact ‚Äì joining our team may be a life changing career decision for you! We are currently seeking data analysts as various levels of experience (associate, junior, senior) to join our growing Data Analytics team. It is a business intelligence development role serving the entire healthcare enterprise and involved with the most critical and innovative operational, business, and research analytics initiatives.
The Data Analytics team‚Äôs important and growing role is to provide ‚ÄúBusiness Intelligence‚Äù to the Endeavor Health system, with a special focus on Quality and clinical standardization. We develop and implement methodologies to identify unwanted practice variation, support quality improvement workflows, access and utilization, and evaluate the effectiveness of interventions. We work closely with Enterprise Data Warehouse, Finance, Quality, Research, and clinical leadership teams, and have opportunities to use and develop novel informatics technologies, including predictive models, learning systems and natural language processing tools. Data Analytics team is responsible for many influential publications and conference presentations.
This is a full-time, benefits eligible position. While primarily remote, there are occasional requirements to participate in team events, on-site presentations and design sessions, and other interaction opportunities in person ‚Äì enabling effective teamwork and collaboration with customers in clinical and business areas of the organization. We are unable to offer 100% remote work environment at this time, and we are also unable to offer work visa sponsorship. You must be located in state of Illinois, or one of the nearby states.
Responsibilities
In this role, you will:
Be responsible for leading analytics-based quality improvement projects that leverage data collected from electronic medical record to measure and predict patient outcomes.
Serve as a liaison between clinical experts, business leaders, and IT professionals to determine feasibility, timelines, and costs of quality improvement projects.
Gather business requirements by conducting meetings/interviews, and facilitating large group/cross-functional sessions with customers, while containing the scope of the initiative
Produce datasets and reports that will facilitate evidence-based clinical and financial decisions.
Design and develop reports/dashboards and data extracts using skills developed in a minimum of two of the following tools: Microsoft Reporting Services, Tableau, Power BI, Epic Reporting Workbench, and Epic Radar
Work with statisticians and mathematicians to design predictive models using statistical and machine learning methods that will predict patient outcomes.
Work with clinical experts to analyze data that will help drive decisions on patient centered interventions and quality &amp; performance goals.
Work with IT and data warehouse experts to design and develop new summary tables and data marts in Enterprise Data Warehouse
Ensure all developed solutions are tuned to meet acceptable system performance thresholds.
Effectively manage multiple concurrent assignments, produce usable documentation and share code &amp; knowledge within Data Analytics team and, as applicable, with colleagues in IT
Be part of a talented innovative team that loves what it does, takes pride in its analytics work and impacts across the organization, and is a friendly group where everyone works well with each other.
The following knowledge and experiences will qualify a job candidate for this role:
Strong intellectual curiosity
4 year college degree in information systems, computer science, mathematics, finance, statistics, or a related field
Experience with business intelligence, data warehousing, programming, or statistics ‚Äì length of experience in the healthcare analytics field varies for different roles on the Data Analytics team.
Proficiency writing complex SQL, PL/SQL, stored procedures, or other database experience.
Experience and understanding of data sources including 3rd party RDBMS, MS access, SQL server and Oracle.
Strong analytic, problem solving, negotiation, issue resolution and facilitation skills are required.
Strong written and verbal communication and decision-making skills.
Our ideal candidate will also have:
Experience with Tableau, Power BI and/or similar data visualization tools and processes
Statistical or mathematical skills or experience working with statistics packages (SPSS, SAS, R etc.)
Epic or another commercial electronic health record (EHR) experience and certifications
Master‚Äôs level degree or above in a related field
Experience in leading projects that span cross-functional teams
Familiarity with healthcare industry or healthcare information systems.
The above skills, knowledge, and experience requirements increase with the level of seniority for each particular role on the team. Not all of these are requirements to start and grow with us in the more junior roles. Epic Clarity certification will be required during the first year of employment ‚Äì a process that requires formal Epic training, attendance of in-person and remote classes, student projects, and examinations. You will be provided with time, budget, and learning opportunities to attain this certification during the course of employment.
Benefits:
Career Pathways to Promote Professional Growth and Development
Various Medical, Dental, and Vision options, including Domestic Partner Coverage
Tuition Reimbursement
Free Parking at designated locations
Wellness Program Savings Plan
Health Savings Account Options
Retirement Options with Company Match
Paid Time Off and Holiday Pay
Community Involvement Opportunities</t>
  </si>
  <si>
    <t>Planning Data Analyst</t>
  </si>
  <si>
    <t>https://www.indeed.com/rc/clk?jk=962822ef71ba7064&amp;bb=7xqT4Oo6bMUUSMvsmTjGMgp5jknQ9-Wkov7SRUoavz2dgR1xKwuE72zDIevzGYePzG25OB-hU7NhmxchRs28IN4mH5l5H3SxaUiDNtY2yZFFZvE0Isugxw%3D%3D&amp;xkcb=SoCe67M3CDsFWIxSa50NbzkdCdPP&amp;fccid=5c2591860a8e1e40&amp;vjs=3</t>
  </si>
  <si>
    <t>City of Cambridge, MA</t>
  </si>
  <si>
    <t>Hybrid remote in Cambridge, MA</t>
  </si>
  <si>
    <t>Posting Date:
3/25/24
Department:
CDD - Administration
Job Code:
M592 (ID #825)
Sequence #:
726
Number of Hours Per Week:
37.5
Additional Work Hours Information:
Union Affiliation:
None
# of openings:
1
Type of Employment:
Regular
Civil Service Type:
None
ABOUT THE COMMUNITY DEVELOPMENT DEPARTMENT:
The Community Development Department (CDD) is the planning agency for the City of Cambridge. Encompassing the Community Planning, Economic Opportunity and Development, Environmental &amp; Transportation Planning, Housing, and Zoning &amp; Development divisions, CDD‚Äôs mission is to foster a livable, sustainable, just, and equitable community. CDD engages and collaborates with community partners, other government agencies, businesses, and residents to make Cambridge a desirable place to live, work, learn, play, and innovate.
ABOUT THE ROLE:
Working under the direction of the Senior Manager for Data Services, the Planning Data Analyst will provide data analysis and visualization support to 60+ staff related to the Community Development Department. The Planning Data Analyst will work across the department to help scope, execute and communicate data-related projects. Tasks include the collection, analysis, and distribution of a wide range of planning related data encompassing demographic, land use, economic development, housing, transportation and environmental topics.
Responsibilities include:
Collect, clean, and analyze data from disparate sources, including City departments, the Commonwealth of Massachusetts, and Federal statistical agencies, particularly the Census Bureau.
Analyze data using tools such as R, Excel, and ArcGIS.
Visualize and interpret data to assist with policy development and public communication.
Create new tools and processes that make it easier for staff and the public to work with data.
Support data collection and analysis projects for CDD divisions and other City departments.
Develop and maintain community indicators, including Envision Cambridge comprehensive plan indicators.
Evaluate, research and analyze questions and issues related to planning and data
Support strategic planning efforts for the department and city as a whole.
May answer questions from other City staff, the public, and other public agencies.
Stay abreast of fast changing developments affecting data across a wide range of topics.
Perform other duties as required, which may include evening meetings.
MINIMUM REQUIREMENTS:
Education and Experience:
Bachelor‚Äôs degree in urban planning, urban informatics, public policy, or public administration and a minimum of 5 years‚Äô experience working with data analytics in a planning or other public sector environment; a master‚Äôs degree in these fields of study may be substituted for 2 years of experience.
Detailed understanding of and experience working with data resources in one or more planning-related topical areas, such as population demographics, labor markets, economic development, transportation, energy use, housing, and land use and development.
Experience working with diverse data sets from federal, state, and local agencies, including U. S. Census Bureau sources, such as the Decennial Census, American Community Survey, and the Population Estimates Program. Understanding of basic demographic principles and understanding of recent US and local population trends.
Experience and detailed knowledge of best practices for data cleaning, aggregation, interpretation, and visualization.
Experience with one or more data visualization/dashboarding tools like Power BI, Tableau, R/Shiny.
Experience with one or more programming languages for data analysis, such as R, Python, SAS, SPSS, Stata.
Experience with GIS software and geographic analysis, preferably ESRI products.
Advanced experience with Microsoft Excel including formulas, charts, and pivot tables.
Knowledge, Skills, and Abilities:
Knowledge of basic/intermediate statistics, including descriptive statistics, linear and logistic regression, statistical significance, and confidence intervals.
Creativity and flexibility in developing solutions under budgetary, time, and other practical constraints.
Demonstrated ability to work as part of a diverse team and build collaborative relationships within teams.
Ability to communicate effectively (orally, graphically, and in writing) with City staff, citizens, contractors, and vendors.
Ability to understand and comply with City confidentiality requirements.
Ability to consistently demonstrate sound ethics and professional judgment.
PREFERRED QUALIFICATIONS:
Extensive experience with R for data cleaning, data analysis, business processes, and creation of data visualization tools and reports in Shiny and R Markdown or Quarto. Experience with use of these R libraries: tidyverse, ggplot2, plotly, sf, leaflet, tidycensus, httr, rvest.
Knowledge of SQL for querying databases; knowledge of database design.
Knowledge of best practices in survey design; experience with programming web surveys with tools like SurveyMonkey or Qualtrics; survey data analysis.
Experience analyzing Public Use Microdata Sample (PUMS) data.
Knowledge of principles of Plain Language in communication.
Experience with web content management systems, especially Sitecore; experience with web languages/technologies like HTML, CSS, Javascript, and JSON.
Experience with the following software/tools: GitHub, Microsoft Access, Smartsheet, Emphasys Elite, Adobe Creative Suite, Replica, Microsoft PowerApps.
PHYSICAL DEMANDS: Ability to access, input and retrieve information from a computer. Ability to answer phones, maintain multiple files and able to lift a minimum of at least 10 pounds. Ability to travel throughout the City of Cambridge to various meetings, etc.
Reasonable accommodation may be made to enable individuals with disabilities to perform essential functions.
WORK ENVIRONMENT: Standard office environment. Fluorescent lighting and air conditioning. Moderate noise level. This position may be eligible for hybrid work under the City‚Äôs Telework Policy, depending on operational needs
SUMMARY OF BENEFITS:
Competitive health, dental, and vision insurance
Vacation and Sick leave eligible
Sick Incentive Pay Eligible
3 Personal days
14 Paid Holidays
Management Allowance, $2700 year
City employee transportation benefits (T-Pass reimbursement, Bluebikes membership, EZRide Shuttle)
DOCUMENTS REQUIRED:
Please upload the below documents to complete your application:
Resume
Cover Letter
About the City of Cambridge
The City of Cambridge is a diverse and vibrant community that 120,000 residents of different ethnic, racial, religious, U.S. nationals and other backgrounds call home. We take pride in our City‚Äôs diversity and strive to create a workplace that is reflective of the community we serve - one in which all employees can thrive. The City is also deeply committed to creating an environment in which all our employees are treated equitably and feel included. In joining our team, you would work in a workplace environment that advances and values antiracism, diversity, equity, and inclusion (ADEI), and that is committed to embedding ADEI best practices and tenets in all aspects of our work. City of Cambridge residents are especially encouraged to apply to job openings.
Equal Opportunity/Affirmative Action
The City of Cambridge is an Affirmative Action/Equal Opportunity Employer and does not discriminate based on race, color, sex, religion, age, national origin, disability, or any other protected category. Women, minorities, veterans, members of the LGBTQ+ Community, and persons with disabilities are encouraged to apply. The City is committed to advancing a workforce culture of antiracism, diversity, equity, and inclusion. Auxiliary aids and services, written materials in alternative formats, and reasonable modifications in policies and procedures will be provided to qualified individuals with disabilities free of charge, upon request by contacting Human Resources at humanresources@cambridgema.gov.</t>
  </si>
  <si>
    <t>Business Analyst II - Data Governance</t>
  </si>
  <si>
    <t>https://www.indeed.com/rc/clk?jk=2612608d1392de26&amp;bb=7xqT4Oo6bMUUSMvsmTjGMua25XJwimVJ3KvqBOlfvP_GGPtTx_N_bAPDwCCIfg2j6Loc1v2l05t5Cd20Gzn0flxjwfMIx040_R-N1gtsGhNb3LoIoSm1_w%3D%3D&amp;xkcb=SoAq67M3CDsFWIxSa50MbzkdCdPP&amp;fccid=a91cd62e4854bc49&amp;vjs=3</t>
  </si>
  <si>
    <t>Renaissance</t>
  </si>
  <si>
    <t>Company Description
When you join Renaissance¬Æ, you join a global leader in pre-K‚Äì12 education technology! Renaissance‚Äôs solutions help educators analyze, customize, and plan personalized learning paths for students, allowing time for what matters‚Äîcreating energizing learning experiences in the classroom.
Our fiercely passionate employees and educational partners have helped drive phenomenal student growth, with Renaissance solutions being used in over one-third of US schools and in more than 100 countries worldwide.
Every day, we are connected to our mission by exemplifying our values: trust each other, win together, strive for the best, own our actions, and grow and evolve.
Job Description
We are seeking a highly skilled and detail-oriented Business Analyst to join our Revenue Technology team specializing in Data Governance.
In this critical role as a Business Analyst specializing in Data Governance, you will:
Manage the integration, data integrity, and governance processes within our organization.
Be responsible for reporting and partnering with business intelligence and information systems teams to ensure data quality and compliance with governance standards.
In this role as a Business Analyst II -Data Governance you will:
Manage data governance processes, including data integration, data integrity, and compliance with governance standards.
Collaborate with cross-functional teams to ensure data quality and compliance with governance policies and procedures.
Analyze data governance metrics and provide actionable insights to optimize data quality and compliance.
Develop and maintain reports, dashboards, and visualizations to track key metrics and KPIs related to data governance.
Partner with business intelligence and information systems teams to ensure data quality and compliance with governance standards.
Conduct regular audits to ensure data accuracy and consistency within our organization.
Identify areas for process improvement and drive initiatives to enhance data governance effectiveness.
Qualifications
For this role as a Business Analyst II - Data Governance, you should have:
Proven experience (3 years) working in data governance, data management, or a similar role.
Strong understanding of data governance principles, data quality management, and data lifecycle processes.
Experience with data governance tools and frameworks is preferred.
Proficiency in data analysis, reporting, and visualization tools (e.g., Tableau, Power BI, Excel, SQL, DBT).
Excellent analytical and problem-solving skills with keen attention to detail.
Ability to communicate effectively with cross-functional teams and stakeholders.
Expert level skills in MS Excel and PowerPoint required.
Expert level experience in utilizing SQL.
Bonus Points:
Experience with Salesforce, experience managing a CRM/data migration.
Ability to develop moderately complex financial and operational models using spreadsheets and database software.
Demonstrated financial modeling knowledge and skills. Strong analytical, quantitative, and problem-solving skills.
Ability to correlate results from data analysis to sales processes and drive continuous improvement.
Bachelor‚Äôs degree in Business Administration, Computer Science, or related field.
Additional Information
All your information will be kept confidential according to EEO guidelines.
Salary Range: $74,700 to $102,750 This range is based on national market data and may vary by location.
Benefits:
World Class Health Benefits: Medical, Prescription, Dental, Vision, Telehealth
Health Savings and Flexible Spending Accounts
401(k) and Roth 401(k) with company match
Paid Vacation and Sick Time Off
12 Paid Holidays
Parental Leave (20 total weeks with 14 weeks paid) &amp; Milk Stork program
Tuition Reimbursement
Life &amp; Disability Insurance
Well-being and Employee Assistance Programs
Frequently cited statistics show that some women, underrepresented individuals, protected veterans and individuals with disabilities may only apply to roles if they meet 100% of the qualifications. At Renaissance, we encourage all applications! Roles evolve over time, especially with innovation, and you may be just the person we need for the future!
EQUAL OPPORTUNITY EMPLOYER
Renaissance is an equal opportunity employer and does not discriminate with respect to any term, condition or privilege of employment based on race, color, religion, sex, sexual orientation, gender identity or expression, age, disability, military or veteran status, marital status, or status of an individual in any group or class protected by applicable federal, state, or local law.
REASONABLE ACCOMMODATIONS
Renaissance also provides reasonable accommodations for qualified individuals with disabilities in accordance with the Americans with Disabilities Act and applicable state and local laws. If accommodation is needed to participate in the job application or interview process, please contact Talent Acquisition.
EMPLOYMENT AUTHORIZATION
Applicants must be authorized to work for any employer in the United States. We are unable to sponsor or take over sponsorship of an employment Visa at this time.
For information about Renaissance, visit: https://www.renaissance.com/</t>
  </si>
  <si>
    <t>https://www.indeed.com/rc/clk?jk=e3ed011ac08122b6&amp;bb=7xqT4Oo6bMUUSMvsmTjGMk9_4twjDZa5qs2sqNIgIz_M3ryl4BEe025b9bsrLdnJNX8OdSRjzCJStdG8vM4XZzlQ3UwemPSkYOBfYh1DwokTH7_aAiWKqA%3D%3D&amp;xkcb=SoDD67M3CDsFWIxSa50DbzkdCdPP&amp;fccid=4e00df0a90c371a1&amp;vjs=3</t>
  </si>
  <si>
    <t>TQI Solutions, Inc.</t>
  </si>
  <si>
    <t>Chesapeake, VA</t>
  </si>
  <si>
    <t>Data Analyst
TQI Solutions seeks proactive, visionary thought leaders to drive impactful solutions for clients. We value our team, offering work-life balance, excellent benefits, and career growth. Join us and immerse yourself in a rewarding experience like no other.
We are actively seeking a Data Analyst to join our DTO team based in Chesapeake, VA. This role offers an exciting opportunity to contribute your expertise to our dynamic organization.
Responsibilities:
Support agile software development for dashboard visualizations.
Support user engagement; requirements sessions; create work estimation; design, code, and test dashboards; and conduct database queries.
Explore complex user challenges, translate functional requirements and user needs into technical requirements, and work collaboratively with functional and technical teams to implement solutions.
Use Python and SQL to run queries and perform statistical analysis and advanced analytics activities within Databricks.
Create data models combining multiple data sources for integration.
This is an onsite position with the potential for partial hybrid schedules. This position is full time, salaried, exempt.
*This position requires candidates to be United States citizens, exclusively due to the mandated security clearance requirements associated with our federal contract*
Qualifications:
Experience gathering requirements, stakeholder management, and government systems.
2+ years of experience with data visualization software such as Tableau/PowerBI and data load editor functionality.
2+ years of experience with SQL and Python with the ability to understand and write queries and scripts.
Familiarity with data engineering and data architecture. Experience with ETL methodology and/or creating data models joining multiple data sources into a model for accurate and efficient rendering of outputs . Understanding of data automation principles.
Experience leading technical reviews with clients and stakeholders.
Proven ability to employ research and analytical thinking.
Front-end development experience preferred.
Proficiency in Data Science and Data Visualization tools (e.g., Qlik/Tableau).
Experience in User Experience/Interface Design and Data &amp; Systems Engineering (e.g., Databricks and Trifacta).
Strong attention to detail, effective time management, and consistent follow-through.
Excellent oral and written communication skills, including adept presentation abilities.
Proficiency in MS Office applications.
The incumbent of this position will be subject to a background investigation and will be required to maintain a Government granted security clearance.
TQI Solutions, Inc. is a Service-Disabled Veteran-Owned Small Business with staff located in VA, MD, DC, NC, HI and CA. We provide Mission and IT Support Services to a wide range of DoD clients. At TQI Solutions, our aim is to surpass customer expectations through results-oriented services and solutions that ensure mission success. We take pride in fully embracing our clients' missions as our own and consistently delivering world-class technical solutions. Our team comprises dedicated problem solvers who prioritize building lasting and mutually trusting relationships with our customers.
TQI Solutions is an equal opportunity employer and is committed to fostering a diverse and inclusive workplace. All qualified applicants will receive consideration for employment without regard to race, color, religion, sex, sexual orientation, gender identity, pregnancy, national origin, disability, or veteran status.</t>
  </si>
  <si>
    <t>Data Visualization and Strategy Lead</t>
  </si>
  <si>
    <t>https://www.indeed.com/rc/clk?jk=3821bd0603231991&amp;bb=7xqT4Oo6bMUUSMvsmTjGMvNeXtIOiUgXJDYN9_ybBVXAHeC7hhUmoVWmZ6kIilE3ot5Bg-QFTFUpHzAVVxbxrafwq4Gaf5xN66QFbfFUkFc%3D&amp;xkcb=SoB367M3CDsFWIxSa50CbzkdCdPP&amp;fccid=5f1f0e6dcc6cbc83&amp;vjs=3</t>
  </si>
  <si>
    <t>Humana</t>
  </si>
  <si>
    <t>Become a part of our caring community and help us put health first
The Data Visualization Lead builds user interfaces, visualizations, and data algorithms. Takes complex data and making it more accessible, understandable and usable for leaders to derive insights and ultimately enable them to make the better business decisions. The Data Visualization Lead works on problems of diverse scope and complexity ranging from moderate to substantial.
The Data Visualization Lead
Leads design simplicity, design experience, content delivery, and influences content insights to enable process excellence for business intelligence deliverables.
Builds from existing capabilities and enables new organizational capabilities and tools that will supplement organizational advancement.
Advises executives to develop functional strategies (often segment specific) on matters of significance.
Sits on a Strategy steam and helps technology strategy grow
Keeps up with industry trends and tool capability updates
Manages a team of two associates
This role exercises independent judgment and decision making on complex issues regarding job duties and related tasks and works under minimal supervision. This role uses independent judgment requiring analysis of variable factors and determining the best course of action.
Use your skills to make an impact
Required Qualifications
Bachelor's Degree in Statistics, Mathematics, Computer Science, Engineering and/or related field OR 2 or more years of professional experience performing data analytics and building user interfaces, visualizations, and data algorithms
2 or more years of technical project leadership experience
Experience taking complex data and making it more accessible, understandable and usable for leaders to derive insights
Very strong oral and written communication skills
Comfortability working with associates and business leaders at all levels
Flexible, dynamic personality who works well in a team environment and can lead a team
Must be passionate about contributing to an organization focused on continuously improving consumer experiences
Preferred Qualifications
Master's degree in Statistics, Mathematics, Computer Science, Engineering and/or related field
Healthcare or managed care experience
People leadership experience
Experience with data extraction and analysis technologies such as SAS, SPSS, SQL or similar tools
Experience with reporting and creating metrics for management using tools such as PowerBI and Tableau
Experience with data mining, predictive modeling techniques and using data to drive business outcomes and decisions
Experience with User Design (UX), Human Center Design (HCD), or Personas
Experience applying a systems approach/systems thinking to work and deliverables
Experience developing and leading strategic capability development
Scheduled Weekly Hours
40
Pay Range
The compensation range below reflects a good faith estimate of starting base pay for full time (40 hours per week) employment at the time of posting. The pay range may be higher or lower based on geographic location and individual pay decisions will vary based on demonstrated job related skills, knowledge, experience, education, certifications, etc.
$104,800 - $144,300 per year
This job is eligible for a bonus incentive plan. This incentive opportunity is based upon company and/or individual performance.
Description of Benefits
Humana, Inc. and its affiliated subsidiaries (collectively, ‚ÄúHumana‚Äù) offers competitive benefits that support whole-person well-being. Associate benefits are designed to encourage personal wellness and smart healthcare decisions for you and your family while also knowing your life extends outside of work. Among our benefits, Humana provides medical, dental and vision benefits, 401(k) retirement savings plan, time off (including paid time off, company and personal holidays, volunteer time off, paid parental and caregiver leave), short-term and long-term disability, life insurance and many other opportunities.
About us
Humana Inc. (NYSE: HUM) is committed to putting health first ‚Äì for our teammates, our customers and our company. Through our Humana insurance services and CenterWell healthcare services, we make it easier for the millions of people we serve to achieve their best health ‚Äì delivering the care and service they need, when they need it. These efforts are leading to a better quality of life for people with Medicare, Medicaid, families, individuals, military service personnel, and communities at large.
Equal Opportunity Employer
It is the policy of Humana not to discriminate against any employee or applicant for employment because of race, color, religion, sex, sexual orientation, gender identity, national origin, age, marital status, genetic information, disability or because he or she is a protected veteran. It is also the policy of Humana to take affirmative action to employ and to advance in employment, all persons regardless of race, color, religion, sex, sexual orientation, gender identity, national origin, age, marital status, genetic information, disability or protected veteran status, and to base all employment decisions only on valid job requirements. This policy shall apply to all employment actions, including but not limited to recruitment, hiring, upgrading, promotion, transfer, demotion, layoff, recall, termination, rates of pay or other forms of compensation and selection for training, including apprenticeship, at all levels of employment.
Not Specified
0</t>
  </si>
  <si>
    <t>Research Analyst</t>
  </si>
  <si>
    <t>https://www.indeed.com/rc/clk?jk=e4fbaa27fee82459&amp;bb=7xqT4Oo6bMUUSMvsmTjGMsXxbsB9wj_4UnWlho4j4tEMc3cxh697JKckUoe-hkiAz7aYNpK57nlE_hVBSZSs8XJ1tU6cST9R0TpAv74wWjQ%3D&amp;xkcb=SoDq67M3CDsFWIxSa50BbzkdCdPP&amp;fccid=ec40e650131b4ee3&amp;vjs=3</t>
  </si>
  <si>
    <t>University of Miami</t>
  </si>
  <si>
    <t>Miami, FL</t>
  </si>
  <si>
    <t>Current Employees:
If you are a current Staff, Faculty or Temporary employee at the University of Miami, please click here to log in to Workday to use the internal application process. To learn how to apply for a faculty or staff position using the Career worklet, please review this tip sheet .
The University of Miami is currently seeking a Per Diem Research Analyst to work at Soffer Clinical Research Center in Miami. The incumbent prepares data, conducts statistical analysis, and summarizes results for a variety of research projects.
CORE JOB FUNCTIONS
Analyzes data and interprets research findings. Identifies appropriate data sources to conduct and execute analyses.
Verifies accuracy and internal consistency of reports, including required state and federal reports.
Ensures proper technical documentation and preparation of tabular and written reports and gives oral presentations.
Completes surveys and reports, discipline-specific accreditation, and admission and grant proposals.
Provides feedback and assistance on honing conclusions and recommendations into actionable findings.
Adheres to University and unit-level policies and procedures and safeguards University assets.
This list of duties and responsibilities is not intended to be all-inclusive and may be expanded to include other duties or responsibilities as necessary.
CORE QUALIFICATIONS
Education:
Bachelor‚Äôs Degree in relevant field
Experience:
Minimum 2 years of relevant experience
Knowledge, Skills and Attitudes:
Skill in collecting, organizing, and analyzing data.
Ability to recognize, analyze, and solve a variety of problems.
Ability to exercise sound judgment in making critical decisions.
The University of Miami offers competitive salaries and a comprehensive benefits package including medical, dental, tuition remission and more.
UHealth-University of Miami Health System, South Florida's only university-based health system, provides leading-edge patient care powered by the ground breaking research and medical education at the Miller School of Medicine. As an academic medical center, we are proud to serve South Florida, Latin America and the Caribbean. Our physicians represent more than 100 specialties and sub-specialties, and have more than one million patient encounters each year. Our tradition of excellence has earned worldwide recognition for outstanding teaching, research and patient care. We're the challenge you've been looking for.
Patient safety is a top priority. As a result, during the Influenza ("the flu") season (September through April), the University Of Miami Miller School Of Medicine requires all employees who provide ongoing services to patients, work in a location (all Hospitals and clinics) where patient care is provided, or work in patient care or clinical care areas, to have an annual influenza vaccination. Failure to meet this requirement will result in rescinding or termination of employment.
The University of Miami is an Equal Opportunity Employer - Females/Minorities/Protected Veterans/Individuals with Disabilities are encouraged to apply. Applicants and employees are protected from discrimination based on certain categories protected by Federal law. Click here for additional information.
Job Status:
Part time
Employee Type:
Temporary
Pay Grade:
A7</t>
  </si>
  <si>
    <t>https://www.indeed.com/rc/clk?jk=0d46899ba7318b89&amp;bb=7xqT4Oo6bMUUSMvsmTjGMg81uQRGUtxMN8WtyWxDmN8KkBrx4ksIzp1hfUXa6aZ-8d64jAZmNxl4bZZkrTDTZRRUOdLRiAN0rSaA0jL6NYU%3D&amp;xkcb=SoBe67M3CDsFWIxSa50AbzkdCdPP&amp;fccid=3a1a67488b8ecf9f&amp;vjs=3</t>
  </si>
  <si>
    <t>https://www.indeed.com/rc/clk?jk=3d863ae2a78d01a4&amp;bb=7xqT4Oo6bMUUSMvsmTjGMvgoUsoNOKent9KO0CtnPpS2afFTV5gmM42GbQ7CgA1YmPd4sD9HQz3N0Eu6Khi8nvWUslmDjHnJZB8cZCR0QM43MPp_7nAulQ%3D%3D&amp;xkcb=SoDQ67M3CDsFWIxSa50HbzkdCdPP&amp;fccid=9e793701de9813ef&amp;vjs=3</t>
  </si>
  <si>
    <t>Franz Family Bakery</t>
  </si>
  <si>
    <t>Vancouver, WA 98661</t>
  </si>
  <si>
    <t>Job Category: Information Technology
Requisition Number: DATAM001175
Posting Details
Posted: March 19, 2024
Full-Time
Locations
Vancouver, WA 98661, USA
Job Details
Description
Are you ‚Äòbread‚Äô for success?
Come make $ dough $ with us!
Franz Family Bakery was founded in 1906 in the Pacific Northwest and has become one of country‚Äôs most successful bakeries. We produce a variety of baked products, marketed under a wide range of premium labels, all made with quality ingredients and a superior baking process. We employ over 4,000 employees and distribute our products in Alaska, Idaho, California, Utah, Montana, Oregon, and Washington.
Take your career to the next level and join our exciting team. Franz offers employees excellent benefits including:
Competitive Wages - $68,000 - $75,000 annually
Growth and Development Opportunities
Generous Holiday and Vacation
Comprehensive Healthcare - 100% employer paid medical, vision and dental benefits for employee and qualifying dependents
Pension and Retirement funds
Discount Franz Products
Position Summary
The Data Management Analyst will work alongside other data specialists and report directly to the Data Integration Services Supervisor. The main purpose of this position is to assist in the formation and execution of data integration framework, policy, and standards. Additionally, this position will assist in the support of SSIS and the data warehouse. To succeed in this role, you should have a passion for data management and analysis.
Primary Duties and Responsibilities
Develop control structures within a simple environment to ensure the accuracy and quality of data through all upstream and downstream data channels.
Provide thought leadership and participate with projects that involve any of the upstream or downstream data flows and processes.
Ensure controls are in place over applications to ensure the data integrity by performing data integrity gap analysis.
Coordinate the resolution of data integrity gaps by working with the business owners and IT.
Work with business partners to gather and understand functional requirements, develop complex queries and provide reports.
Analyzing business systems, networking configurations, and data storage facilities.
Deploying completed systems and providing maintenance support.
Maintain documentation and report updates as business rules and structure evolves.
Support CLEO, SSIS, SQL, EDI, Fabric (Power BI, Datawarehouse), API, ERP application(s), Data Governance, and the Power Platform.
Preferred Education/Experience
Bachelor‚Äôs degree in computer science, Statistics, Accounting, Finance, or a related field.
2+ years of demonstrable experience in data management and data transformation roles.
Critical Skills and Expertise
Advanced level of Microsoft Excel and its functions and formulas.
Expertise in analytics and data analysis, reporting tools, relational databases, and database architecture.
Experience working with unstructured data.
Experience working with customers and/or users to understand data requirements and use cases.
Knowledge of information management and data governance best practices.
Oral and written communication skills to support effective interaction with various levels of the staff and other outside parties.
Ability to flex with shifting priorities, demands, and timelines through analytical and problem-solving capabilities.
Adept at conducting research into project-related issues and products ‚Äì strong analytics skills.
Ability to partner and build relationships with business units, analysts, technicians, and managerial staff.
Ability to work in a fast-paced high change environment.
Ability to expand knowledge of current software and to learn new software when it becomes available.
Ability to work effectively with minimal instruction and supervision
Travel: Given the nature of this position, this individual may need to travel to other facilities.
Franz Bakery is an Equal Opportunity Employer ‚Äì M/F/Veteran/Disability/Sexual Orientation/Gender Identity</t>
  </si>
  <si>
    <t>Sr Data Analyst</t>
  </si>
  <si>
    <t>https://www.indeed.com/rc/clk?jk=799057752fc25881&amp;bb=7xqT4Oo6bMUUSMvsmTjGMrXJlwkgR2IEzg3AXOic7VbpRa_tUOfKo6oV6DxqBGd2Eg56UQSXSThuQB9AEjp387ad5TDkIsgT2HtYDoORqlM%3D&amp;xkcb=SoBk67M3CDsFWIxSa50GbzkdCdPP&amp;fccid=a108770a4ae3a921&amp;vjs=3</t>
  </si>
  <si>
    <t>BAXTER</t>
  </si>
  <si>
    <t>This is where you save and sustain lives
At Baxter, we are deeply connected by our mission. No matter your role at Baxter, your work makes a positive impact on people around the world. You‚Äôll feel a sense of purpose throughout the organization, as we know our work improves outcomes for millions of patients.
Baxter‚Äôs products and therapies are found in almost every hospital worldwide, in clinics and in the home. For over 85 years, we have pioneered significant medical innovations that transform healthcare.
Together, we create a place where we are happy, successful and inspire each other. This is where you can do your best work.
Join us at the intersection of saving and sustaining lives‚Äî where your purpose accelerates our mission.
Your Role at Baxter:
The Sr. Data Analyst is responsible for partnering across regions and functions to perform detailed analysis on various datasets.
What you'll be doing:
Perform data analysis at many levels including: ad-hoc on demand to sleuth immediate data quality issues; participates in forensic analysis; designs and develops visual analytical presentations that provides insight about data quality; and make suggestions on the proper data sets to use for situational assignments.
Reviews source to target mapping analysis.
Assists end-users with interpretation of data, reports, and analytical results.
Performs data quality assessments on proposed data feeds or on existing files and repositories, using manual query methods, visual observation, and/or data profiling tools, resulting in new processes or standards to improve data quality.
Collaborates with Data Stewards and supplies to data glossary terms and definitions; researches and studies applicable standards to apply, ensuring crystal clear definitions of data elements.
Acts as a data domain expert to assist data consumers on accurate data selections. Provides knowledge transfer about the organizations data to end users.
Understands Business Requirements Documents, resulting in detailed input into the design of new tables and data structures.
Assists in crafting and guiding data usage training sessions (data boot camps).
Gives input to and assists with database content decisions, i.e. field naming, data type selection, domain value ranges, etc.
Communicates and interacts with IT and business unit authorities to gain better understanding of how data supports business processes, and supplies to the data modeling effort, frequently suggesting field names and definitions.
Participates in project planning and attends project-status meetings while assisting with the management of various project timelines and/or implementation.
Supplies to data related Policies &amp; Procedures using various mediums, including but not limited to flow-chart mapping and written narratives. Actively participates in Data Governance efforts used for the way you make decisions.
What you'll bring:
3+ years of experience within data profiling and data quality
Experience analyzing data in a big data, data warehouse, or data lake environment.
Experience in a data intensive environment with many data subject areas, and the ability to understand the relationships among the various healthcare data subject areas.
Experience in a data management program with knowledge of data governance is desired.
Knowledge of aggregation and drill down concepts; data quality assessment techniques; and knowledge of reference data management
MS Word and Visio expertise.
Collibra experience is a plus
Knowledge of data architecture, relational database design, dimensional design, and de-normalization techniques.
Knowledge of the healthcare industry is a plus
Baxter is committed to supporting the needs for flexibility in the workplace. We do so through our flexible workplace policy which includes a minimum of 3 days a week onsite. This policy provides the benefits of connecting and collaborating in-person in support of our Mission.
We understand compensation is an important factor as you consider the next step in your career. At Baxter, we are committed to equitable pay for all employees, and we strive to be more transparent with our pay practices. The estimated base salary for this position is $80,000 to $110,000 annually. The estimated range is meant to reflect an anticipated salary range for the position. We may pay more or less than of the anticipated range based upon market data and other factors, all of which are subject to change. Individual pay is based on upon location, skills and expertise, experience, and other relevant factors. This position may also be eligible for discretionary bonuses. For questions about this, our pay philosophy, and available benefits, please speak to the recruiter if you decide to apply and are selected for an interview.
#LI_VF
The successful candidate for this job may be required to verify that he or she has been vaccinated against COVID-19, subject to reasonable accommodations for individuals with medical conditions or religious beliefs that prevent vaccination, and in accordance with applicable law.
Equal Employment Opportunity
Baxter is an equal opportunity employer. Baxter evaluates qualified applicants without regard to race, color, religion, gender, national origin, age, sexual orientation, gender identity or expression, protected veteran status, disability/handicap status or any other legally protected characteristic.
EEO is the Law
EEO is the law - Poster Supplement
Pay Transparency Policy
Reasonable Accommodations
Baxter is committed to working with and providing reasonable accommodations to individuals with disabilities globally. If, because of a medical condition or disability, you need a reasonable accommodation for any part of the application or interview process, please click on the link here and let us know the nature of your request along with your contact information.
Recruitment Fraud Notice
Baxter has discovered incidents of employment scams, where fraudulent parties pose as Baxter employees, recruiters, or other agents, and engage with online job seekers in an attempt to steal personal and/or financial information. To learn how you can protect yourself, review our Recruitment Fraud Notice.
126783</t>
  </si>
  <si>
    <t>Product Data &amp; Reporting Analyst, Associate</t>
  </si>
  <si>
    <t>https://www.indeed.com/rc/clk?jk=7c80061033c61cfa&amp;bb=7xqT4Oo6bMUUSMvsmTjGMpkdMQfNcJsgZXB4CwapbOTMwVjIuu2tcZt3IgCXLjmlGMZv9eq7mIG5pqygzwuYdNlMDNiWGD0wULxa-CPjVz8%3D&amp;xkcb=SoD567M3CDsFWIxSa50FbzkdCdPP&amp;fccid=c46d0116f6e69eae&amp;vjs=3</t>
  </si>
  <si>
    <t>Plano, TX 75024</t>
  </si>
  <si>
    <t>JOB DESCRIPTION
The Product Data &amp; Reporting Analyst will gather and analyze relevant sales, financial and other product specific data, work with end-users to develop information delivery solutions using Commercial Investment Bank‚Äôs strategic business intelligence tools, and maintain ongoing program support to refine, deliver and enhance reporting capabilities where necessary.
Job responsibilities:
Produce reporting (using strategic and tactical solutions) to be leveraged by all levels within Commercial Investment Bank and its client segments.
Lead projects and partner with application partners to curate data for use in predictive analytics and machine learning.
Drive the transition of manual based Excel delivery of reporting to strategic AWS / Qlik Sense platforms including the curation of data sources, modeling data for use, and visualization to provide meaningful insights.
Collaborate with and deliver requirements to development teams (both onshore and offshore), participating throughout the project lifecycle and ensuring timely delivery of various reporting platforms and dashboards.
Partner with India team to develop and enhance reporting, monitor data quality and consistency, and complete ad hoc requests
Identify areas for continued process improvement and enhance efficiencies by generating innovative ideas and solutions through use of data.
Required qualifications, capabilities and skills:
Minimum 5 years of relevant work experience: business intelligence delivery, analytics and reporting (Qlik Sense a plus), program management, process improvement, change management
Business Management, Finance and/or Project Management experience
Expertise in SQL and data management skills are required
Knowledge of Predictive modeling techniques
Hadoop, AWS, Tableau and/or Qlik Sense, Python, ML experience a plus
BA/BS degree in a financial or technical program
ABOUT US
JPMorgan Chase &amp; Co., one of the oldest financial institutions, offers innovative financial solutions to millions of consumers, small businesses and many of the world‚Äôs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offer a competitive total rewards package including base salary determined based on the role, experience, skill set, and location. For those in eligible roles, we offer discretionary incentive compensation which may be awarded in recognition of firm performance and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We also make reasonable accommodations for applicants‚Äô and employees‚Äô religious practices and beliefs, as well as mental health or physical disability needs. Visit our FAQs for more information about requesting an accommodation.
JPMorgan Chase is an Equal Opportunity Employer, including Disability/Veterans
ABOUT THE TEAM
Commercial Banking is focused on helping our clients succeed and making a positive difference in our communities. We provide credit and financing, treasury and payment services, international banking and real estate services to clients including corporations, municipalities, institutions, real estate investors and owners, and nonprofit organizations.</t>
  </si>
  <si>
    <t>Revenue Data Analyst</t>
  </si>
  <si>
    <t>https://www.indeed.com/rc/clk?jk=89dcaa93aeee2ee0&amp;bb=7xqT4Oo6bMUUSMvsmTjGMpLyb1PPdWrIIEVnVavPo5rylDQ4EHU96XvHYfSL0budz-yLC8XpXxRSH1uYP4W02gygBieOa9FO8J130KZXa1tlJ0xKemWCcw%3D%3D&amp;xkcb=SoBN67M3CDsFWIxSa50EbzkdCdPP&amp;fccid=456ec465c974fad1&amp;vjs=3</t>
  </si>
  <si>
    <t>Craneware</t>
  </si>
  <si>
    <t>Company
Craneware Inc
Speciality
Data Operations
Category
Permanent
Location Country
US
Office Location
Home based - US
Additional Locations
Introduction to Craneware
Let‚Äôs transform the business of healthcare! At The Craneware Group, we are dedicated to empowering our customers with industry-defining insights that pave the way for a brighter future.
If you are an energetic, forward-thinking individual with a passion for innovation, we invite you to join our thriving team of more than 750 dedicated professionals. Together, we'll fuel the expansion of our SaaS platform and develop cutting-edge applications that redefine the healthcare landscape.
The Team
Within this role you will be responsible for the maintenance and quality analysis of regulatory data used within Craneware products.
You Will Be
Update regulatory logic through the use of internal tools or software products to ensure the products and services provided to customers are up to date and accurate.
Ensure accurate data is maintained within Craneware‚Äôs internal tools by proactively managing the content accuracy of internal data tools to ensure the products and services provided to customers are up to date and accurate.
Acquire, receive and track receipt of multiple data files types to determine its use within internal tools and software products, to ensure the products and services provided to customers are up to date and accurate.
Filter and ‚Äúcleanse‚Äù data, reviewing outputs and correcting problems to ensure compliance with internal and external requirements, to ensure the products and services provided to customers are up to date and accurate.
Manage customer expectations and service level agreements/timelines, ensuring that customers are kept informed at all times.
Maintain all departmental processes and procedures to detail the functions and data requirements of the products and company, to ensure accurate recording of processes and procedures.
Continuously monitor technical, industry and business trends and take responsibility for personal development, to ensure that the future needs of the company are met.
Responsible for participating in cross-functional meetings.
Provide QA for Associate Consultants, ensuring that any feedback is given to them in a timely way.
Provide customer facing support in conjunction with support as appropriate.
You Will Bring
Educated to Bachelor‚Äôs degree level
5 years‚Äô experience working in a healthcare related field, coding, reimbursement or pharmacy related
Some knowledge of Medicare coding &amp; reimbursement methodologies
Coding Certification required
Some experience within areas in hospital, physician or insurance industry that pertain to Data Integrity Focus
Microsoft Office - ability at intermediate level
Intermediate Level of Project management skills
Effective communication skills both written and verbal
Ability to self-plan and self-organize effectively and using appropriate tools for planning purposes.
Highly detailed level of accuracy and thoroughness.
General product knowledge of any specific Craneware products that are supported as well as general knowledge of any secondary Craneware product where data overlaps.</t>
  </si>
  <si>
    <t>Medical Data Analyst ‚Äì Central Billing Office</t>
  </si>
  <si>
    <t>https://www.indeed.com/rc/clk?jk=11d31abfbb336171&amp;bb=3e4tYAu9HHqHdmgEhkSuOpWELxPdsJtlaGA8Qn7ZMt2UlfF7sN4q1SYdxACnIVOLGTNtyWLIBOliNIYM0bvDrGjYJqXvaVdNn9fszfF2uhQ%3D&amp;xkcb=SoDO67M3CDsUCBQgZh0LbzkdCdPP&amp;fccid=4d5d694743c295fc&amp;vjs=3</t>
  </si>
  <si>
    <t>NewYork-Presbyterian Hospital</t>
  </si>
  <si>
    <t>Manhattan, NY 10065 
(Upper East Side area)</t>
  </si>
  <si>
    <t>Location
New York, New York
Shift:
Day (United States of America)
Description:
Feel the Pride of a Mission-Driven Career
Medical Data Analyst ‚Äì Central Billing Office
Join the patient-inspired team at NewYork-Presbyterian and bring new meaning to your career. See how the revenue cycle team in our Central Billing Office plays an active role in world-class care and caring. Thrive as a valued member of the team and feel the pride of mission-driven achievement. Here, putting patients first is our mission, which means we stay committed to excellence in all aspects of our organization, including maintaining the accuracy and integrity of our medical records. And as we look to the promising future ahead, we seek talented professionals like you to help drive our financial growth while building on our reputation for excellence as one of the nation‚Äôs top-ranked hospitals.
Utilize your outstanding analytical skills and keen attention to detail to take on this important role, responsible for performing varied and complex diagnostic and procedural coding for patient records and optimizing of DRG assignment. In this role, you will support the Central Billing Office with various crucial functions like ensuring the complete, accurate, and timely coding and APC assignment. This position plays a key role in the efficient and effective financial operations of the hospital and helps make a life-changing difference.
Preferred Criteria
College degree
CCS or ART
EPIC
Required Criteria
High School Diploma
2-3 years medical record experience, preferably in an acute care, computerized environment;
1-2 years demonstrated coding experience
Demonstrated knowledge of ICD-10CM, HCPCS, and applicable DRG grouper coding schemes
Proficient computer skills, including experience with clinical information systems for accessing health information in an electronic environment
Good interpersonal and communication skills
Ability to distinguish colors to identify medical record numbers.
Join a healthcare system where employee engagement is at an all-time high. Here we foster a culture of respect, diversity, and inclusion. Enjoy comprehensive and competitive benefits that support you and your family in every aspect of life. Start your life-changing journey today.
__________________
2024 ‚ÄúGreat Place To Work Certified‚Äù
2024 ‚ÄúAmerica‚Äôs Best Large Employers‚Äù ‚Äì Forbes
2024 ‚ÄúBest Places to Work in IT‚Äù ‚Äì Computerworld
2023 ‚ÄúBest Employers for Women‚Äù ‚Äì Forbes
2023 ‚ÄúWorkplace Well-being Platinum Winner‚Äù ‚Äì Aetna
2023 ‚ÄúAmerica‚Äôs Best-In-State Employers‚Äù ‚Äì Forbes
2022 ‚ÄúLGBTQ+ Healthcare Equality Leader‚Äù - Human Rights Campaign
2022 ‚ÄúTop 50 Companies for Diversity‚Äù ‚Äì Diversity Inc.
2022 ‚ÄúBest Company for Multicultural Women‚Äù ‚Äì Seramount
2022 ‚ÄúTop Company for Executive Women‚Äù - Seramount
‚ÄúSilver HCM Excellence Award for Learning &amp; Development‚Äù ‚Äì Brandon Hall Group
2022 ‚ÄúBest Adoption Friendly Workplace‚Äù - Dave Thomas Foundation
NewYork-Presbyterian Hospital is an equal opportunity employer.
Salary Range:
$39.88-$49.45/Hourly
It all begins with you. Our amazing compensation packages start with competitive base pay and include recognition for your experience, education, and licensure. Then we add our amazing benefits, countless opportunities for personal and professional growth and a dynamic environment that embraces every person. Join our team and discover where amazing works.</t>
  </si>
  <si>
    <t>IQVIA Data Analyst</t>
  </si>
  <si>
    <t>https://www.indeed.com/rc/clk?jk=83d6a9cf5619d02f&amp;bb=3e4tYAu9HHqHdmgEhkSuOiTgwmaa54jCnBlJt-24RiU2nogUOGx8H7nDWC0Zjt_UVDrGv64y-bEwHSpBZwdrbTQgIqLmMSNDcaw3vcXjzq1TWkEqy4gKPQ%3D%3D&amp;xkcb=SoB667M3CDsUCBQgZh0KbzkdCdPP&amp;fccid=94c251a7b6b5ca42&amp;vjs=3</t>
  </si>
  <si>
    <t>Taro Pharmaceutical USA Inc</t>
  </si>
  <si>
    <t>Hawthorne, NY</t>
  </si>
  <si>
    <t>Summary:
This position will support and collaborate with the department and other cross functional departments (sales, art department, regulatory, supply chain, portfolio, etc.) in the development, review, and maintenance of marketing tools, competitor market intelligence, hub services, competitive product intelligence, product launch materials, executive and customer presentations and databases. In addition will be responsible for helping with the coordination of major trade shows each year.
Further, the candidate will utilize these tools for market analysis and to formulate go forward recommendations to support the organizations sales and marketing functions related to the continuous growth of Taro‚Äôs product portfolio.
Additionally, the Senior Analyst will assist with the development and management of product strategies to maximize revenue growth and ensure launch target goals are achieved, including revenue and desired market share.
The ideal candidate will have a background consistent with managing multiple projects and be able to work closely with cross functional teams to develop and maintain valuable marketing and reporting information.
Duties and Responsibilities:
Work with marketing team and other cross functional departments to provide sales with the necessary marketing tools, materials, and support to more efficiently and effectively sell Taro generic products.
Data review, organization, and presentation
Analyze historical sales trends, IQVIA prescription trends, market intelligence, and other pertinent information to formulate launch strategies
Provide pro-active and in-depth financial analysis of the products
Database / website maintenance
Supply chain / product launch coordination
Work with cross functional departments to collect data and monitor market opportunities
Market research and reporting
Provide proactive and in-depth financial analysis of product or market-specific business activity
Responsible for managing, analyzing and tracking commercial portfolio‚Äôs performance to budget. Identify challenges and underperforming molecules and make strategic adjustment recommendations to increase sales performance.
Review monthly performance of Generic business. Work cross-functionally with finance, supply chain and sales to identify areas for improvement and present results from implemented strategies.
Responsible for generating and forecasting the Generics Sales Budget plan while working cross-functionally with finance, sales, supply chain, and pricing &amp; contracts.
Assist Pricing team with maximizing margin retention while dealing with constant pricing pressure from accounts.
Quarterly Analysis of market trends, and Taro‚Äôs portfolio. Identify price and unit growth trends, identify key drivers, and make strategic recommendations to adjust to market dynamics.
Account based strategic analytics.
Product based strategic analytics.
Work with cross functional departments to implement new strategies that will resolve current limitations, improve processes and increase sales.
Quarterly tracking and reporting of Taro‚Äôs market share KPOs.
Responsible for supporting cross functional departments with strategic ad hoc analytics to drive sales.
Responsible for generating and forecasting the expense budget plan for department of Sales &amp; Marketing.
Responsible for generating Monthly Performance Review deck. Reporting on Taro‚Äôs financial monthly performance. Reporting on top positive and negative molecule drivers, identifying key wins and losses, and any impactful market share changes.
Work closely with supply chain to understand supply limitations and make recommendations on strategies to limit backorders and maximize potential sales.
Qualifications/Education:
BS in business, marketing or related discipline.
Strong orientation to detail and ability to grasp new concepts
Ability to analyze and interpret IQVIA data
Strong organization, communication and presentation skills
Ability to meet tight deadlines in an environment of competing priorities
Ability to build strong internal and external relationships, foster an environment of teamwork and collaboration.
Previous experience within the generic pharmaceutical industry strongly preferred.
Subject matter expert on Microsoft Office applications
The presently-anticipated base compensation pay range for this position is $95,500 to $119,000. Actual base compensation may vary based on a number of factors, including but not limited to geographical location and experience. In addition, this position is part of the Annual Performance Bonus Plan. Employees are eligible to participate in Company employee benefit programs which include medical, dental and vision coverage; life insurance; disability insurance; 401(k) savings plan; flexible spending accounts; and the employee assistance program. Employees also receive various paid time off benefits, including vacation time and sick time.
The compensation and benefits described above are subject to the terms and conditions of any governing plans, policies, practices, agreements, or other materials or documents as in effect from time to time, including but not limited to terms and conditions regarding eligibility. If hired, employee will be in an ‚Äúat-will position‚Äù and the Company reserves the right to modify base salary (as well as any other discretionary payment or compensation program) at any time, including for reasons related to individual performance, Company, or individual department/team performance, and market factors.
The preceding job description has been designed to indicate the general nature and level of work performed by employees within this classification. It is not designed to contain or be interpreted as a comprehensive inventory of all duties, responsibilities and qualifications required of employees as assigned to this job. Nothing herein shall preclude the employer from changing these duties from time to time and assigning comparable duties or other duties commensurate with the experience and background of the incumbent(s).
EEO Notice:
We provide equal employment opportunities for all current employees and applicants for employment. This policy means that no one will be discriminated against because of race, religion, creed, color, national origin, nationality, citizenship, ancestry, sex, age, marital status, physical or mental disability, affectional or sexual orientation, military or veteran status, generic predisposing characteristics or any other basis prohibited by law.
Notice to Agency and Search Firm Representatives:
Sun Pharmaceuticals (Sun) is not accepting unsolicited resumes from agencies and/or search firms for this job posting. Resumes submitted to any Sun employee by a third party agency and/or search firm without a valid written &amp; signed search agreement, will become the sole property of Taro. No fee will be paid if a candidate is hired for this position as a result of an unsolicited agency or search firm referral.</t>
  </si>
  <si>
    <t>https://www.indeed.com/rc/clk?jk=a8ee3babfa3a7be9&amp;bb=3e4tYAu9HHqHdmgEhkSuOvGCcyMyRKSV1GKDI5C1te1tpkjbA25I9b-tFbT_ebHwv5RUGst3b1t6WTwkBNxYkquohyDnVPIVHz_5hgHeZAClhCDvwUn3RA%3D%3D&amp;xkcb=SoDn67M3CDsUCBQgZh0JbzkdCdPP&amp;fccid=d1be801fa45d2d91&amp;cmp=Bear-Creek-Arsenal&amp;ti=Entry+Level+Data+Analyst&amp;vjs=3</t>
  </si>
  <si>
    <t>Bear Creek Arsenal</t>
  </si>
  <si>
    <t>Sanford, NC 27330</t>
  </si>
  <si>
    <t>Entry Level Data Analyst Job Overview
The entry level data analyst will run reports as well as processes and performs analyses of data as required by the business and management. This role allows the business insight into overall performance and is instrumental in critical decision making. Hours are from 8:00 AM to 5:00 PM and overtime as required.
Responsibilities and Duties
¬∑ Working with management, sales, production, marketing, and other data analysts to run daily reports.
¬∑ Working with management, sales, production, marketing, and other data analysts to create on the fly reports.
¬∑ Sanity checking and fixing existing reports.
¬∑ Continued improvement of the reporting processes and systems.
¬∑ Other responsibilities as deemed required by management and/or the business.
Qualifications
¬∑ Minimum of Associates degree in Computer Science, Math, or other data driven fields required.
¬∑ Preferred 1-2 years of working experience with data reporting, reviewing, and analysis.
¬∑ Applicable certifications considered in place of working experience.
¬∑ Knowledge of SQL, SQL Server Reporting, Microsoft Office, and Pivot Tables are a must.
¬∑ Knowledge of Active Directory, Microsoft Exchange, and Microsoft Office administration a plus!
¬∑ Applicant will be a team player, knowledgeable, and have strong written/verbal communication skills.
¬∑ Applicant should be able to carry up to 20 pounds.
This is an Onsite Position
Bear Creek Arsenal is a Equal Opportunity Employer
Job Type: Full-time
Benefits:
Dental insurance
Health insurance
Life insurance
Paid time off
Vision insurance
Experience level:
2 years
Schedule:
8 hour shift
Ability to Relocate:
Sanford, NC 27330: Relocate before starting work (Required)
Work Location: In person</t>
  </si>
  <si>
    <t>Senior Analyst, Data and Analysis</t>
  </si>
  <si>
    <t>https://www.indeed.com/rc/clk?jk=e3d094754b5649a8&amp;bb=3e4tYAu9HHqHdmgEhkSuOkvSGa24vYAuPoefAo-7KBP94oK6mMbgIGRGjRpnNr30Fslf_N98cJmUokinh0obAWSo3rYo6wr3ktKIj8ZSVBo%3D&amp;xkcb=SoBT67M3CDsUCBQgZh0IbzkdCdPP&amp;fccid=274e15dee00b5237&amp;vjs=3</t>
  </si>
  <si>
    <t>Digitas</t>
  </si>
  <si>
    <t>Birmingham, MI</t>
  </si>
  <si>
    <t>Company Description
Digitas is the Networked Experience Agency, built on the vision that we create magnetic experiences that earn the right for brands to exist in human networks. Today, and tomorrow. We deliver Networked Experiences by leveraging comprehensive data, technology, creative, media and strategy capabilities. Digitas delivers ambitious outcomes via unique solutions that include Creative Experiences, Integrated Media, Addressable Relationships, Social Marketing and Total Commerce. Celebrated by Ad Age as Data and Insights Agency of the Year, U.S Campaign‚Äôs Brand Experience Agency of the Year, Media Network of the Year and celebrated by Forrester and Gartner, Digitas serves the world‚Äôs leading brands through a global network comprised of more than 5,500 employees across over 65 offices in 43 countries.
Job Description
Senior Analyst, Data &amp; Analysis
The Data &amp; Analysis team uses data-driven insights to fuel strategic growth for clients. We believe that data should never exist in a vacuum; instead, it should be put to work to bring the best ideas and stories to our clients.
To help with this, we‚Äôre looking for an outstanding Senior Analyst ‚Äì someone who can analyze massive data sets, make insightful cross-channel recommendations, and communicate strategic ideas to clients. Sound like you? Read on.
As a Senior Analyst, you‚Äôll build the strategic and tactical foundation for data-driven marketing efforts. You‚Äôll work to achieve client goals through brand and acquisition campaigns, site optimization, and/or online testing strategy.
Day-to-day, your role includes:
Instituting frameworks across project and campaign lifecycles, including measurement plans, primary and secondary research, and performance reporting
Diving into large data sets, uncovering insights, and providing impactful recommendations to clients
Connecting the dots across channels through data (including display media, site, search, email, and social) to provide a holistic view of marketing efforts
Communicating with clients regularly on scheduled deliverables and ad-hoc requests
Collaborating with internal teams and external partners to drive success for client‚Äôs business goals
Qualifications
3-5 years of experience in analytics or strategy
A four-year college degree
Passion for digital marketing and emerging trends in the digital landscape
Experience communicating with internal and external stakeholders at a variety of levels
Fluency with Excel (including pivot tables and vlookups) and/or other data analysis tools such as SQL or Tableau
Comfortable in a fast-paced and deadline-driven environment
Got what it takes? We‚Äôd love to hear from you.
Additional Information
Digitas is an equal opportunity employer.</t>
  </si>
  <si>
    <t>Data Analyst/Data Modeler</t>
  </si>
  <si>
    <t>https://www.indeed.com/rc/clk?jk=c8febc68f4a4491f&amp;bb=3e4tYAu9HHqHdmgEhkSuOrFYuDNBsIK207nzjNwmC4SVLjBxE_fL4n18RuKylkz1xZCCpI8AVw6i954o2gLAJDMGjIuMfrdLWV_7nKG4Lj5iBZy1Ll6HrQ%3D%3D&amp;xkcb=SoDd67M3CDsUCBQgZh0PbzkdCdPP&amp;fccid=8213486f86662f0c&amp;vjs=3</t>
  </si>
  <si>
    <t>Allwyn Corporation</t>
  </si>
  <si>
    <t>Herndon, VA 20170</t>
  </si>
  <si>
    <t>Job Title: Data Analyst/Data Modeler
Location: Vienna, Virginia
This position is to migrate, integrate and manage Reference Data. Any experience on Reference data management tools such as Profisee, Ataccama or Informatica Reference 360 is desired.
Data Engineer (Reference Data)
Data deliverables‚Äì
Data Integration (Batch &amp; Real Time)
Logical &amp; Physical Data modeling
Data quality control &amp; monitoring
Data Migration
Data profiling
Reference Data Management experience is desired (Ataccama, Profisee, or similar)
Configure Data workflow management experience is desired
Hands on data service/programming languages experience is must
Databricks
Spark
Azure Data Lake
SQL
API
Ataccama, Profisee, Informatica Reference 360 or similar is desired
Erwin experience is preferred
Agile Delivery - Azure DevOps/Boards, JIRA
Other Desired
Data Stewardship exp., Data Governance exp. , Data Security exp. , Data Architecture, Synapse (Dedicated SQL Pool)
Candidates with skills on streaming ( Azure Event Hubs, Event Grid, Azure Functions, Azure Logic Apps) would be great help and given high priority</t>
  </si>
  <si>
    <t>https://www.indeed.com/rc/clk?jk=51b2cd4d23077a67&amp;bb=3e4tYAu9HHqHdmgEhkSuOlBH5xFW4nk28aQsnsgKTpR_djNavml4qcHJx6rABBia-2cp5ksm5fQmj9MOZZuiZW4XNxjq6Qa5m7HYtkVzZPHN5aq2SKcEzA%3D%3D&amp;xkcb=SoBp67M3CDsUCBQgZh0ObzkdCdPP&amp;fccid=013f62d463a09344&amp;vjs=3</t>
  </si>
  <si>
    <t>Paid Marketing and Data Analyst Specialist</t>
  </si>
  <si>
    <t>https://www.indeed.com/rc/clk?jk=f54f9f5874fa6373&amp;bb=3e4tYAu9HHqHdmgEhkSuOh5C60tygOpS1pysD4TUXvgf0tCe66M_W-7Hq6mRzzpva19zHJd9aqIfmZyFCC_BPrNrwNjzURTXOoHg__0Q5iDFmwFcJZSE6w%3D%3D&amp;xkcb=SoD067M3CDsUCBQgZh0NbzkdCdPP&amp;fccid=5cbceab4325148ed&amp;cmp=DriveSmart-Auto-Care-Inc.&amp;ti=Paid+Search+Manager&amp;vjs=3</t>
  </si>
  <si>
    <t>DriveSmart Auto Care Inc.</t>
  </si>
  <si>
    <t>Toms River, NJ 08753</t>
  </si>
  <si>
    <t>LOCAL CANDIDATES ONLY!! CANDIDATES OUTSIDE OF NJ WILL NOT BE CONSIDERED!!
DriveSmart Auto Care Inc, a distinguished leader in the U.S. extended vehicle protection industry, seeks a meticulous and results-driven Paid Marketing and Data Analyst Specialist. This pivotal role is ideal for a candidate who combines a passion for data analysis with expertise in paid digital advertising. You will be instrumental in optimizing our paid marketing campaigns across various platforms and interpreting data to inform strategic decisions, ultimately driving our brand's growth and enhancing our market presence.
Responsibilities:
Design, implement, and continuously optimize paid advertising campaigns across platforms such as Google Ads, Meta Business Suite, and LinkedIn Ads, ensuring they align with the company‚Äôs marketing objectives and budget constraints.
Conduct deep-dive analyses of campaign data, utilizing analytics tools like Google Analytics, Tableau, or similar to extract insights, measure performance against KPIs, and identify opportunities for optimization.
Collaborate with marketing and creative teams to ensure campaign content and messaging are data-driven, targeting the most relevant audiences effectively.
Manage the budget for paid campaigns, tracking spending and performance to ensure maximum ROI and reporting on results to senior management.
Stay updated with the latest trends and technologies in digital marketing and analytics, applying new techniques and tools to enhance campaign performance and insights.
Develop and maintain dashboards and reports that provide visibility into the metrics that drive marketing
decisions, making data accessible and actionable for the marketing team.
Oversee the segmentation of audiences based on behavioral data and analytics to enable targeted and personalized marketing approaches.
Work closely with sales and product teams to ensure marketing campaigns are fully integrated with company goals and customer insights.
Qualifications:
Solid experience and proven success in managing paid advertising campaigns across multiple digital platforms, with a deep understanding of campaign setup, optimization, and ROI analysis.
Strong analytical skills, with expertise in using analytics and data visualization tools (e.g., Google Analytics, SEMrush, Tableau) to turn data into actionable insights.
Ability to interpret complex data sets, identify trends, and make data-driven recommendations to improve campaign performance and marketing strategies.
Excellent communication skills, capable of presenting complex data in a clear and actionable manner to stakeholders at all levels.
A proactive approach to problem-solving, with a keen eye for detail and a commitment to achieving high standards of accuracy.
Bachelor‚Äôs degree in Marketing, Statistics, Data Science, or a related field, or equivalent practical experience.
At least 3-5 years of experience in a role focused on digital marketing and data analysis.
Benefits:
A dynamic and growth-oriented work environment.
Competitive salary package.
Additional Information:
Full-time, in-person position.
Candidates must be able to work from our office in Toms River, NJ 08753.
The position requires an 8-hour shift, Monday through Friday.
Salary: $50,000-60,000 per year
Job Type: Full-time
Pay: $50,000.00 - $60,000.00 per year
Benefits:
Paid time off
Schedule:
8 hour shift
Monday to Friday
Ability to Relocate:
Toms River, NJ 08753: Relocate before starting work (Required)
Work Location: In person</t>
  </si>
  <si>
    <t>Data Analyst | Education</t>
  </si>
  <si>
    <t>https://www.indeed.com/rc/clk?jk=f7fc3cd6b0695e2f&amp;bb=3e4tYAu9HHqHdmgEhkSuOtba9lt7CLeI9A6J20fDGRyvlQaIUZKMzM_9OEv2GBCG5uIm8wcac2OijGGP62Y_PSBTqj9uEmhhFBrIP1QHU5U%3D&amp;xkcb=SoBA67M3CDsUCBQgZh0MbzkdCdPP&amp;fccid=c39dcf34372f1519&amp;vjs=3</t>
  </si>
  <si>
    <t>Red Ventures</t>
  </si>
  <si>
    <t>Charlotte, NC</t>
  </si>
  <si>
    <t>Red Ventures is seeking a Data Analyst to join our Education team! At RV-Education we inspire and empower people to improve their life trajectory through education. We are focused on serving adult learners and students in helping them discover both the right career fit and the best education program to meet their needs.
As a Data Analyst, you'll play an instrumental role in developing core data infrastructure and reporting to help determine the efficacy of products for internal brands and industry leading partners. Our Data Analysts identify opportunities for applying business insights, advanced analytics, and data science techniques by becoming intimately familiar with both data, business, and partner goals. You will act as a data savvy consultant, creating insights, solving problems, building new solutions and making business and marketing recommendations.
The right candidate for this role will be highly-organized and collaborative; with a passion for solving problems cross-functionally. But you won't do it alone ‚Äî you'll have a collaborative cross-disciplinary team of engineers, designers, product managers, and other analysts to support you. This is a high impact role that will be involved in defining the next chapter of data-driven growth for the RV-Education team.
We believe that diverse, inclusive teams are better teams. Think of the bullets below as guidelines: if you only partially meet the qualifications on this posting, we encourage you to apply anyway!
This role requires a hybrid schedule and will be based out of our San Juan, Puerto Rico or South Charlotte area office with in-office Monday-Thursday and work fully remotely on Fridays each week.
What You'll Do
As a Data Analyst, you will bridge the gap between our vast data landscape and impactful business solutions. Your focus will not just be on the technical side, but also on the application of your solutions in a real business context.
Gain exposure in your first year to functional areas in our data organization such as data-centric product management and business strategy to find your niche and understand the challenges they face, identify opportunities for data-driven improvements and advanced analytics solutions in a business context
Translate complex business problems into clear, measurable projects. You'll see the big picture but also dive into details to uncover new opportunities for growth and optimization.
Build relationships with business and engineering teams to identify opportunities for deep analytics on customer behavior and the performance of our websites and partners.
Leverage data processing tools to manipulate large datasets to create data-based solutions. You won't just build programs and visualizations; you'll also interpret and explain outputs to non-technical stakeholders.
Ensure your outputs are integrated into our products and processes, assisting adoption and being accountable to the business value creation.
Analyze the impact of your data products, experiments, and/or deployments, synthesizing and presenting your findings in a way that clearly communicates the impact.
What We're Looking For
2+ years of experience working with Data Warehouses (eg. Redshift, BigQuery, Snowflake)
1+ years of Tableau, Looker, or similar visualization tool experience
Foundational analytics toolkit experience - data extraction, manipulation, and visualizations (e.g., SQL, Pandas, Tableau, ggplot)
1+ years experience in the digital marketing/advertising industry or interest in the space
Ability to collect, mine, and manipulate data from disparate data sources, with a willingness to dig deeper and understand the process that creates data
Ability to work through ambiguity in a fast-paced, dynamically changing business environment
Entrepreneurial mindset with strong business acumen and capability of coming up with creative ideas to create value for consumers and businesses
Strong analytical and interpersonal skills
Experience working in an Agile environment
Compensation
Cash Compensation Range: $75,000-$115,000*
Note actual salary is based on geographic location, qualifications, and experience.
Additionally, the following benefits are provided by Red Ventures, subject to eligibility requirements.
Health Insurance Coverage (medical, dental, and vision)
Life Insurance
Short and Long-Term Disability Insurance
Flexible Spending Accounts
Paid Time Off
Holiday Pay
401(k) with match
Employee Assistance Program
Paid Parental Bonding Benefit Program
Who We Are
Founded in 2000, Red Ventures is a portfolio of growing digital businesses that bring consumers and brands together through integrated e-commerce, strategic partnerships and many proprietary brands including Bankrate, AllConnect.com and Reviews.com. Headquartered south of Charlotte, NC, Red Ventures has over 3000 employees in offices across the US, as well as London and Sao Paulo. For more information, visit https://redventures.com and follow @RedVentures on social platforms.
We offer competitive salaries and a comprehensive benefits program for full-time employees, including medical, dental and vision coverage, paid time off, life insurance, disability coverage, employee assistance program, 401(k) plan and a paid parental leave program.
Red Ventures is an equal opportunity employer that does not discriminate against any employee or applicant because of race, creed, color, religion, gender, sexual orientation, gender identity/expression, national origin, disability, age, genetic information, veteran status, marital status, pregnancy or any other basis protected by law. Employment at Red Ventures is based solely on a person's merit and qualifications.
We are committed to providing equal employment opportunities to qualified individuals with disabilities. This includes providing reasonable accommodation where appropriate. Should you require a reasonable accommodation to apply or participate in the job application or interview process, please contact accommodation@redventures.com.
If you are based in California, we encourage you to read this important information for California residents linked here.
Click here for more details regarding the employee privacy policy: https://www.redventures.com/legal/us-emp-privacy-notice
Questions about this Privacy Notice can be directed to employeerights@redventures.com. Alternatively, you may raise any questions or concerns to your manager, HR Business Partner, or through the Privacy Team.</t>
  </si>
  <si>
    <t>Data Ops Analyst</t>
  </si>
  <si>
    <t>https://www.indeed.com/rc/clk?jk=5fa8fb6d89de8306&amp;bb=3e4tYAu9HHqHdmgEhkSuOgVxJHkouZ73xoWfqNR9lbRCksBl0K7r_zdPPNcBZtqlMX15fOUnHrPmZ-YVIvtGnjhLaLlt8pTlZZ7qkQWYwIojzR7-NAxAvw%3D%3D&amp;xkcb=SoCp67M3CDsUCBQgZh0DbzkdCdPP&amp;fccid=2e1c35da13472a98&amp;vjs=3</t>
  </si>
  <si>
    <t>Human Security</t>
  </si>
  <si>
    <t>HUMAN was founded in 2012 in a Brooklyn sci-fi bookstore by Tamer Hassan, Michael Tiffany, Dan Kaminsky, and Ash Kalb. Our humble beginnings led to the creation of the Human Defense Platform, the backbone of all our products that safeguards enterprises from sophisticated bots, fraud, and account abuse. Today we verify the humanity of more than 20 trillion interactions per week for some of the largest companies and internet platforms.
Our hacker roots still permeate everything we do. You will be a part of the HUMAN front line in our commitment to protecting companies (and in turn, their customers) from both revenue and reputation risk caused by digital attacks. However, HUMAN is not the center of this story. Humans like yourself are. We firmly believe in putting people first. This approach spans our extensive total rewards package, inclusive of competitive compensation, benefits, stipends - as well as our day-to-day culture - to ensure every human is empowered to do the best work of their life. We want to hear about the marathon you‚Äôre training for. We want to see pictures of your pets. We want to know your favorite robot (we have many).
Even if you‚Äôre not a conventional ‚Äúhacker‚Äù we can assure you that you are a hacker in your own right. We want to work with people like you who break down problems to build up better solutions. That‚Äôs what makes us HUMAN. You‚Äôll be joining us at an exciting moment in the HUMAN story: we joined forces with PerimeterX in a market-changing merger, as well as recently acquired clean.io to enhance the Human Defense Platform. Together under the HUMAN brand, we will disrupt the economics of cybercrime. We hope you can join us in that mission.
The Research team at HUMAN is dedicated to protecting the internet by disrupting the economics of cybercrime. Our team builds automated detection techniques that both mitigate against known botnet operations, but also are adaptable enough to find new fraud quickly and effectively across a variety of environments and threat types.
We‚Äôre looking for an Analyst to join our team to manage the full-cycle of fraud fighting: from the early stages of exploratory research to the development of statistical detection techniques. This role is at the intersection of data, technology, and business as we aspire to deeply understand how actors are perpetrating schemes and develop a powerful product to delight our customers.
What you'll do:
Identify impactful detection leads that increase velocity from time of threat identification to implementation of mitigation in HUMAN products
Deploy stop-gap defenses for emerging threats through the development of analyses, models, algorithms, and dashboards
Deploy long-term defenses based on statistical analysis of supply chain data and fraud actor behavior
Deliver new customer-facing features through collaboration with Product and Engineering teams team
Build complex queries and reports to analyze historical data, including the use of techniques such as: sub-queries, temp tables, complex joins, variables
Triage customer and internal inquiries about fraud efficacy by acting as first line of analysis
Maintain product excellence and efficiency through improvements to existing techniques and tooling that reduce the time to understand a new detection lead and process it
Build detailed documentation of models, algorithms, and analyses to build visibility and auditability of work
Who you are:
You have a good sense of ownership which drives you to find ways to do things better, faster, and leaner; you hold yourself accountable for the quality and accuracy of your work
You look to find new and innovative ways to tackle complex problems through meticulous experimentation and application of emerging technologies
You are open and transparent and work in tight collaboration with other team members on data projects and cross-departmentally
You are communicative and go out of your way to support your team
Proficiency in SQL
Experience working with multi TB to PB data sets in cloud databases
Experience improving processes and implementing tooling to accelerate analysis
Python experience or exposure preferred
AdTech experience or exposure preferred
The base pay range for this position is $100,000- $135,000 which can include additional on-target commission pay/bonus. The base pay offered may vary depending on job-related knowledge, skills, and experience. Stock options and other incentive pay may be provided as part of the compensation package, in addition to a full range of medical, financial, and/or other benefits, depending on the position ultimately offered.
HUMAN prides itself on being an equal opportunity workplace. We firmly believe in putting people first regardless of who you are, where you come from, how you identify, or who your favorite robot is (we have many). We are on a mission to protect the integrity of the internet for everyone, so we welcome all individuals to come to share their unique experiences and perspectives as we fight against cybercrime together!
With Humans located in all parts of the world, we‚Äôve fully embraced our diversity of thought and are always looking for innovative ways to connect with one another - even in virtual reality! Although New York City is our HQ, we have teams in Tel Aviv, Israel; London, UK; Victoria, Canada; San Mateo, CA; Miami, FL; and Virginia.
We trust our Humans in choosing where they work and how they work. The total rewards package we provide reflects our commitment to our Humans‚Äô personal career development, which includes annual stipends for home office setup, wellbeing, and learning &amp; development. We also offer weekly lunches, flexible time off, no-meeting Fridays (for our U.S. and Intl. based HUMANs), HUMAN days, and so much more.
We‚Äôre constantly trying to anticipate the needs of our Humans to ensure each one of us is equally prepared to do some of the best work of our life. Taking care of one another is part of the HUMAN experience and how we build true HUMAN connections.
If you are an individual with a disability or special need that requires accommodation, please contact us directly.</t>
  </si>
  <si>
    <t>https://www.indeed.com/rc/clk?jk=6f965cd1eb6486a8&amp;bb=3e4tYAu9HHqHdmgEhkSuOlUMb_hDSNoYE11hAQZm4fiwPvPTmHUOVCbZCm8cYL6VCTgGfXWdY1Cb70rpfnwE0fKQrmSOgUJp3tDSftGsTUk5pl7iayCdpA%3D%3D&amp;xkcb=SoAd67M3CDsUCBQgZh0CbzkdCdPP&amp;fccid=accc2b889773d4c2&amp;vjs=3</t>
  </si>
  <si>
    <t>Senior Data Visualization/Data Analyst</t>
  </si>
  <si>
    <t>https://www.indeed.com/rc/clk?jk=3d3c15440378289c&amp;bb=3e4tYAu9HHqHdmgEhkSuOjKj7VPgPQ5KQsioymPPL2gUbXB07Q5pTZsoBsSY7Cmm4WwcMC1mP2HZHhyk3RYFGYBRn9J57tpqYFZ1Ph_-MV_VSS9_LVUrsA%3D%3D&amp;xkcb=SoCA67M3CDsUCBQgZh0BbzkdCdPP&amp;fccid=16a3b20928e3683f&amp;cmp=United-Business-Solutions&amp;ti=Senior+Data+Analyst&amp;vjs=3</t>
  </si>
  <si>
    <t>Job Title: Data Visualization/Data Analyst
Location: Warminster, PA (Onsite)
Full Time Role
MUST have a healthcare experience. Need someone experienced in Kinesiology.
My client is looking for someone that can research and understand the data and has experience creating non-interactive reports. Need experience in researching data. You‚Äôll need to do your own research about what data is important to display. Need to show examples of how you would handle a static report, etc.
Responsibilities:
Produce insights from a dataset using narratives and visualizations.
Delivers rapid prototypes and proof-of-concept reporting capabilities
Communicate meaningful insights from large data sets
Build, maintain, and support rich and interactive graphical representations of data (reports, dashboards)
Present data in an intuitive easy to understand format
Fostering a team environment in which designers feel engaged and motivated
Collaborating with PM, and Dev to deliver high-quality products
Qualifications:
Experience working with Big Data solutions
Knowledge of analytical approaches, methods, and modeling
Fluency using statistics and visualizations to answer questions about data sets
Experience working with multivariate and/or ‚Äúlarge‚Äù datasets using conventional statistical techniques.
Required:
Proven track record of career success in Healthcare Data Visualization
Healthcare Data experience
Preferred:
10 + years of related work experience
BS or MS in Data Science or equivalent technical discipline
Job Type: Full-time
Pay: $120,000.00 - $150,000.00 per year
Schedule:
8 hour shift
Day shift
Monday to Friday
Education:
Bachelor's (Preferred)
Experience:
Healthcare Data Visualization: 10 years (Preferred)
Kinesiology: 5 years (Preferred)
Ability to Commute:
Warminster, PA 18974 (Preferred)
Work Location: In person</t>
  </si>
  <si>
    <t>DATA ANALYST - Soli Organic</t>
  </si>
  <si>
    <t>https://www.indeed.com/rc/clk?jk=3ea184b0ab82c7fa&amp;bb=3e4tYAu9HHqHdmgEhkSuOsCT7FqWdWTQrZJPho_XKQGvdXZkMw5KnNsVIqQvXCvV8zcD4dicVO9qrmAKcKFC3xfcHNGoM9ZLA37Z6U-qWJglZFuL2VKP-w%3D%3D&amp;xkcb=SoA067M3CDsUCBQgZh0AbzkdCdPP&amp;fccid=8b875d106931a5ab&amp;vjs=3</t>
  </si>
  <si>
    <t>Soli Organic Inc</t>
  </si>
  <si>
    <t>San Antonio, TX 78223 
(Stinson Airport area)</t>
  </si>
  <si>
    <t>Description:
At Soli Organic, we want to change the way people access organic, sustainable, and affordable food by revolutionizing what nature does best: growing healthy, flavorful plants. We take what we know about the biology of growing the best produce, and then use technology to optimize nature‚Äôs processes. We do all of this in our proprietary, USDA-certified organic, soil-based, indoor system. For us, everything begins with soil; it is the foundational building blocks that enable us to provide an ecosystem in which plants can thrive.
Over the past 30 years, we've seen this mission spread beyond our wildest dreams. Today, we are an integrated food solutions group with a nation-wide presence, and an ambitious drive to continue to have a positive impact for consumers. So how did we reach this far? We are constantly learning from nature, and we are taking those lessons in innovative ways and creative solutions that will serve the community of consumers who are looking for flavorful, healthy, and sustainable produce options.
The Soli Data Analyst will play a crucial role in transforming raw data into actionable insights, contributing to informed decision-making across the organization. The job duties of an entry-level data analyst include collecting, managing, and analyzing data. This entry-level position offers a fantastic opportunity for professional growth in the field of data analysis.
ESSENTIAL FUNCTIONS: (Non-Essential Functions are preceded by an *)
Collect, clean, and preprocess large datasets to ensure accuracy and reliability for analysis.
Strong problem-solving skills with a proactive approach to addressing challenges.
Conduct exploratory data analysis to identify trends, patterns, and correlations. Interpret findings to provide meaningful insights to support business objectives.
Develop and generate regular reports for various departments, summarizing key metrics and highlighting areas for improvement.
Assist in maintaining and updating databases, ensuring data integrity and accessibility for analysis.
Collaborate with cross-functional teams to understand business requirements and tailor analytical approaches to address specific challenges.
Identify and troubleshoot data-related issues, proposing effective solutions to enhance data quality and reliability.
Stay abreast of industry trends, best practices, and emerging technologies in data analysis to enhance skills and contribute to team growth.
Requirements:
REQUIRED EDUCATION &amp; EXPERIENCE:
Bachelor‚Äôs degree in Data Science, Statistics, Computer Science or equivalent work experience.
Strong computer and presentation skills.
Proficient computer knowledge and experience using MS Office (Word, Excel, PowerPoint).
Knowledge of Microsoft Power BI is preferred.
Ability to approach problems analytically, with a keen eye for detail and a commitment to delivering accurate results.
Excellent verbal and written communication skills to convey complex findings in a clear and understandable manner.
Collaborative mindset with the ability to work effectively in a team-oriented environment.
Strong problem-solving skills with a proactive approach to addressing challenges.
PREFERRED EDUCATION &amp; EXPERIENCE:
Familiarity with analytical software such as SQL, Python, or R Programming is a plus.
Must be self-motivated and possess the ability to work in both individual and team settings with limited supervision.
Must be creative, analytical, and possess problem-solving skills.
About Soli Organic:
We believe that accessing organic, sustainable, flavorful foods provides an opportunity for people of all identities, backgrounds, and cultures to enjoy high quality produce. We celebrate all dimensions of diversity in the workplace equally and ensure that everyone feels a sense of inclusion, participation and belonging. We also aim to extend this commitment to the partners we work with and the communities we serve. We are constantly listening, learning, and evolving to deliver on these principles. We are proud of our collaborative culture. Our diverse employee population shares our fundamental core values of Respect for All Individuals, Customer Obsession and Winning as One Team, which creates a culture that attracts top talent, forming the foundation for a great place to work!
At Soli Organic, we embrace diversity and inclusion. We are an equal opportunity employer and do not discriminate on the basis of an individual's race, national origin, color, gender, gender identity, gender expression, sexual orientation, religion, age, disability, marital status or any other protected characteristic under applicable law, whether actual or perceived. As part of the Company‚Äôs commitment to equal employment opportunity, we provide reasonable accommodations, up to the point of undue hardship, to candidates at any stage, including to individuals with disabilities.
To learn more about what it's like being a team member of Soli Organic, follow us on Facebook and LinkedIn</t>
  </si>
  <si>
    <t>Service Now Business Analyst</t>
  </si>
  <si>
    <t>https://www.indeed.com/rc/clk?jk=813e7fed58be1717&amp;bb=3e4tYAu9HHqHdmgEhkSuOmP8QfFuHPxcc35DKUYWM371go1MHcLf1iNHTDSECEn24fAb9KOiUwv7gtimwY7GxFGRNP68Mp11yC201XhAOeuDwquvF3xa5g%3D%3D&amp;xkcb=SoC667M3CDsUCBQgZh0HbzkdCdPP&amp;fccid=fd75b33352ff5966&amp;vjs=3</t>
  </si>
  <si>
    <t>ITC Federal, Inc.</t>
  </si>
  <si>
    <t>Remote in Fairfax, VA 22033</t>
  </si>
  <si>
    <t>Overview:
GOVERNMENT AGENCY: USMS - United States Marshalls Service
POSITION INFORMATION: Full-Time Position
LOCATION: Remote
POSITION TIMING: Position requires candidate to obtain a USMS Punlic Trust Government security clearance which can take 4-6+ weeks to process and must be complete prior to candidate starting work.
CLEARANCE REQUIREMENTS: Ability to obtain USMS Public Trust clearance
BENEFITS: Including but not limited to - Medical, Dental, Vision, 401k matching, PTO, Paid federal
holidays, education and certification reimbursement program
ITC Federal is an information technology and consulting company focused on servicing the needs of the Federal Government. Our mission is to apply earned expertise in information technology and information assurance/security to assist this client in achieving its mission. ITC is located in Fairfax, VA and offers outstanding compensation and benefits plan and a challenging and rewarding professional work environment.
POSITION OVERVIEW: The objective of this program is to acquire, implement, and maintain a commercial off the shelf (COTS) open architecture software system for an integrated workplace management system (IWMS). A comprehensive all-inclusive system for asset management. The COTS open architecture software system must have capabilities to for configuration and/or customized to USMS requirements. MSD is seeking a COTS open architecture software solution that is adapting in perpetuity through version upgrades, additional modules, and additional capabilities depending on MSD evolving needs.
The IWMS will be implemented in a series of Modules. The MSD team has identified five basic functional areas grouped as Modules:
Facilities Management
Space Management
Project Management
Real Estate and Lease Management
Fleet Management.
Responsibilities:
Support the team and PM w/ Status Reporting to include WBS/IMS updates and Burn Up/Burn Down charts for JIRA Scrum/Kanban Agile reporting to provide transparency to stakeholders.
Effective verbal and written communication skills. Should be able to adapt communication style to suit different audiences/requirements.
Effective facilitation skills. Should be able to facilitate group discussions.
Attention to detail. Should be able to develop accurate written materials.
Action orientated. Should be able to follow up on feedback to ensure positive outcomes.
Workshop - Collaborate with the team to develop the best solution documenting the workflows
(e.g., flowcharts) and access controls for signoff.
Workshop and Sprints ‚Äì Facilitate, develop, and refine User Stories to completion to ensure
high-quality Acceptance Criteria for each Story.
Prepare training material and work with the PM to generate the Testing Plan to include
facilitation of UAT and training material. Work with developers to ensure each User Story meets the defined Acceptance Criteria.
Qualifications:
BS/BA in Computer Science, Information Systems, Engineering, Business, Political Science, or other technology related discipline, desired
5+ years of Business Analysis experience
Experience developing training materials
ServiceNow and/or Nuvolo experience/knowledge
DESIRED SKILLS:
Experience with Visio
Experience with AutoCAD
WORK ENVIRONMENT AND PHYSICAL DEMANDS: Candidate must be able to function in general office environment.
ITC Federal is an equal opportunity/affirmative action employer and will not discriminate against any application for employment on the basis of age, race, color, gender, national origin, religion, creed, disability, veteran status, marital status, sexual orientation, genetic information, military status, disability, or sex including pregnancy and childbirth or related medical condition or on any other basis prohibited by law.</t>
  </si>
  <si>
    <t>Business Analyst Associate</t>
  </si>
  <si>
    <t>https://www.indeed.com/rc/clk?jk=6e4db1eb7ead8571&amp;bb=3e4tYAu9HHqHdmgEhkSuOvsGdteD18JjGgV7LO9lrXi4TyRBLlp_Xw5OHMXKqTABMTNXMbQQ01HbSAKjvjxKiO0KFANK5Xz0PFid8CTJ67X7iWacn-rbvw%3D%3D&amp;xkcb=SoAO67M3CDsUCBQgZh0GbzkdCdPP&amp;fccid=6da01f1eb7c4d907&amp;vjs=3</t>
  </si>
  <si>
    <t>National Medical Reviews</t>
  </si>
  <si>
    <t>Role and Responsibilities:
Assists with the Quality Audit Process for monthly and periodic case, staff and/or peer reviewer audits.
Collaborates with team members to collect and analyze data.
Uses graphs, infographics, and other methods such as a SaaS to visualize data.
Structures large data sets to find usable information and establish key performance indicators to measure the effectiveness of business decisions.
Works with Management and other associates to identify areas of success as well as opportunities for improvement.
Creates presentations and reports based on recommendations and findings.
Creates reports for internal teams and/or external clients as needed and requested.
Participates in quality improvement activities.
Participates in staff and/or client meetings and telephone conferences, as needed.
Participates in the orientation and training of new staff as appropriate.
Participates in the Quality Management Program.
Serves as an Ad-hoc member of the Quality Management Committee.
Performs other related duties, as assigned.
Education, Training and Experience:
A bachelor‚Äôs degree in a relevant discipline, such as computer science, information technology, mathematics, statistics or business analytics
Excellent computer skills in Microsoft Office applications
Thorough working knowledge of Power BI SaaS preferred
Excellent communication, organizational and prioritization skills
Excellent typing and proofreading skills
Ability to work effectively in a team environment
Detail oriented
Excellent critical thinking skills
Physical Demands:
Must be able to both speak clearly and hear, as frequent use of the telephone is required
Must have sufficient close-vision capabilities and use of hands in order to perform computer tasks
Must be able to sit for extended periods of time
Must be able to work under conditions of occasional stress in order to meet deadlines</t>
  </si>
  <si>
    <t>Clinical Data Analyst</t>
  </si>
  <si>
    <t>https://www.indeed.com/rc/clk?jk=d7b02bf9911841b4&amp;bb=3e4tYAu9HHqHdmgEhkSuOi9H8qGtFNUjcN9p1zNOA_syZuSFDYJLLgbup4kjI2HAgvB5zCiCheJ9t4rPBKlOt7svPa7bTf4WregH66ETnufcaFMfKOOHdQ%3D%3D&amp;xkcb=SoCT67M3CDsUCBQgZh0FbzkdCdPP&amp;fccid=632ef7eadc1610ad&amp;vjs=3</t>
  </si>
  <si>
    <t>the Chickasaw Nation</t>
  </si>
  <si>
    <t>Ada, OK 74820</t>
  </si>
  <si>
    <t>Clinical Data Analyst - 2766
Ada, OK | Information Technology | Full Time
Posted 22 days ago | Apply before April 25, 2024
Apply
Save
Description
We are currently looking for a Full Time Clinical Data Analyst to join our Quality Data Analytics team located at the Chickasaw Nation Medical Center.
Summary:
Develops and maintains a wide variety of complex custom and internally developed quality-related multi-user applications, databases, interfaces, reports, forms, and associated business intelligence training tools that automate end-user workflow processes.
Responsibilities:
Provides first class customer service - courteous and helpful to all internal and external customer types
Greets and engages with a smile
Determines and meets needs
Seeks positive experience and outcomes
Answers questions in a courteous and professional manner
Partners with internal and external services as needed to ensure appropriate referral is made
Completes all training and development requirements and participates in continuing education opportunities
Works in a collaborative and supportive manner to support the productivity and safety of the work area, team members and customers of all types
Shares responsibilities for maintaining adequate supplies and equipment
Maintains general upkeep of work area and maintains a safe environment
Observes and addresses potential environmental hazards and risks
Maintains and promotes professionalism
Punctual and consistent in meeting start time, work schedule, attendance and other assigned work time metrics
Adheres to Chickasaw Nation dress code standards
May provide break coverage for others as assigned
May augment staff in other areas as needed based on staffing and needs ratio in regularly assigned unit
Maintain knowledge of and follow all laws, rules, regulations, policies and SOPs for assigned area, e.g. MICS, TICS, hospital standards, health codes, food sanitation, accounting principles, etc.
Maintains confidentiality, security, and integrity of data and information
Ensures employees and resources complete assigned training and development
Plans, designs, develops, tests, implements and maintains desktop applications and/or multi-user databases that facilitate the timely, efficient and accurate collection, analysis and management of key clinical data in support of process improvement activities, internal/external reporting requirements and emerging healthcare-related initiatives
Presents and explains data to various leadership and management to facilitate understanding of the information needed to support clinical practices
Serves as point-person for all issues involving the technical aspects of the assigned programs or tools and executes timely resolutions
Develops efficient data management and reporting systems; executes effective methodologies to move current reports to new platforms for improved performance; notes and resolves issues around data collection and accuracy in reporting
Facilitates the build and maintenance of metrics, scorecards, dashboards, reports and custom analytic tools
Assists with orientation, special activities and training on specific procedures, tasks or equipment
All other duties as assigned
Competencies:
Essential:
Follow instructions, written or oral
Adhere to all scheduling and attendance requirements
Must be able to exert analytical and critical thinking skill
Honesty, truthfulness, reliability, accountability
Read, understand and apply regulations and policies
Possess basic knowledge of medical terminology
Knowledge of systems, network and application protocols
Knowledge of regulatory requirements
Knowledge of the practices relating to data management
Knowledge of requirements relating to design and development
Communicates verbally with team, departments, guests and management
Skills:
Essential:
Skilled in programming
Proficiency in web service design
Proficiency in database access protocols
Skilled in hyperspace navigation for data validation
Advance skill in complex report-writing
Experience:
Essential:
1 year directly related experience
Education:
Essential:
Bachelors Degree in directly related field
Credentials:
Essential:
Pass general background check
Working Conditions:
Essential:
Works in an office setting
Pass pre-employment drug test
Sometimes lift and or carry up to 25 lbs
Sitting up to 100% of shift</t>
  </si>
  <si>
    <t>https://www.indeed.com/rc/clk?jk=af6d86f9f760132f&amp;bb=mwpHeXIYwvSYzUIY2FBBvZqyxRhQBY3nOrFq48472OrRRDPKZPLh7lhkpkJ-Enu23NMu97vCJou9Ei8vJq_H7azisQAxQFMfRHBJtZ1c1QG9lHg6RmunWQ%3D%3D&amp;xkcb=SoDa67M3CDsi4ZQgZh0LbzkdCdPP&amp;fccid=19aa0bbdd75afe67&amp;vjs=3</t>
  </si>
  <si>
    <t>https://www.indeed.com/rc/clk?jk=f9d4e7bafd92a090&amp;bb=mwpHeXIYwvSYzUIY2FBBvddWn5Zb5fNHs8T043J3_lvnuCoVMMUxniBuCiElj599tHUacXQijEb5f-N7s55AE70rPNa_V9s777ffS97CY7flqfNZ_PqLMw%3D%3D&amp;xkcb=SoBu67M3CDsi4ZQgZh0KbzkdCdPP&amp;fccid=3aaabf5c54e51db9&amp;vjs=3</t>
  </si>
  <si>
    <t>Data Analyst/Data Engineer</t>
  </si>
  <si>
    <t>https://www.indeed.com/rc/clk?jk=d6157ad7bf3ad2ba&amp;bb=mwpHeXIYwvSYzUIY2FBBvZEQXHqaBfcDnOObAX0mGdyyQ26oFtWb2euM_Ltj7FTwYT41MWhbonCj4ErFazRpevwB16W9Doa3Bw4M1aqXL7Y8U5k_YBKauw%3D%3D&amp;xkcb=SoDz67M3CDsi4ZQgZh0JbzkdCdPP&amp;fccid=58a52869ebf39b78&amp;cmp=Plaxonic-Technologies&amp;ti=Data+Analyst&amp;vjs=3</t>
  </si>
  <si>
    <t>Plaxonic Technologies</t>
  </si>
  <si>
    <t>San Mateo, CA</t>
  </si>
  <si>
    <t>Role: Data Analyst
Location: San Mateo, CA
Job Type: Hybrid
JD
Must have skills : Informatica, MicroStrategy, SQL (Capable), Snowflake
Job Description :
10+ years of experience in Data Engineering &amp; Analytics.
Experience in Analyzing data and document patterns.
Document Source to Target mapping document based on Functional requirements.
5+ years of experience in ETL/ELT process.
7+ years of experience in SQL and manipulating large data sets in a database.
Experience with Snowflake managed service.
Expert level knowledge with full and incremental ETL using Informatica Power Center.
Expert level knowledge Data Warehouse Integration from various data sources.
Expert level knowledge of both OLTP and Dimensional schema.
AWS Cloud experience. Experience in any Reporting Tools, preferred MicroStrategy.
Working hours in PST Time zone.
Team meets two times a week at work location (San Mateo, CA).
Job Type: Contract
Salary: $50.00 - $55.00 per hour
Experience level:
10 years
Schedule:
8 hour shift
Experience:
ETL/Informatica: 10 years (Required)
SQL: 8 years (Required)
Microstrategy: 8 years (Required)
Snowflake: 8 years (Required)
Work Location: On the road</t>
  </si>
  <si>
    <t>Research Data Analyst</t>
  </si>
  <si>
    <t>https://www.indeed.com/rc/clk?jk=812ef58dcb0ab0d9&amp;bb=mwpHeXIYwvSYzUIY2FBBvT5dG9HLD7EURKpDjXSwO8JLaX5W-7eEiSZHYIRavhhcDXYnoxDa_UE-eQsxmtk-6lEcI4MD8_5P1jim5lxjK-q1pfO4BwrDlw%3D%3D&amp;xkcb=SoBH67M3CDsi4ZQgZh0IbzkdCdPP&amp;fccid=9ace139cf6afd430&amp;vjs=3</t>
  </si>
  <si>
    <t>Loyola University Chicago</t>
  </si>
  <si>
    <t>Maywood, IL 60141</t>
  </si>
  <si>
    <t>Position Details
Position Details
Job Title
Data Analyst
Position Number
8150669
Job Category
University Staff
Job Type
Full-Time
FLSA Status
Exempt
Campus
Maywood-Health Sciences Campus
Department Name
HEALTH INFORMATICS &amp; DATA SCI
Location Code
HEALTH INFORMATICS &amp; DATA SCI
Is this split and/or fully grant funded?
Yes
Duties and Responsibilities
The Urban Malaria Project is dedicated to comprehending the burden and determinants of malaria transmission in urban areas within countries where malaria is endemic. Our ultimate objective is to leverage this understanding to contribute valuable insights to national malaria strategic planning. The Chicago Team at Loyola University seeks a Research Data Analyst to support development of analytical pipelines and products for our research projects. The ideal candidate will support our Postdoctoral Research Associates and Principal Investigator in data quality assessment, data cleaning and analysis.
Responsibilities
Collates, cleans, and analyzes data to support development of manuscripts, and oversight of field work.
Conducts quality assurance of existing analysis and identifies areas for further investigations.
Develop new analytical techniques to improve existing methods and/or research techniques.
Conducts literature reviews to facilitate manuscript development.
Develops systems for improved data management and extraction of geospatial data.
Minimum Education and/or Work Experience
Experience: Master‚Äôs degree or doctorate in related field; 1-3 years‚Äô experience in advanced quantitative data analysis required or a combination of Education and work experience.
Qualifications
Minimum Qualifications
Solid illustration skills or interest in learning.
Ability to communicate technical results in a non-technical manner to reach a broader audience.
Excellent written and verbal communication skills
Experience working in a highly collaborative, cross-functional environment.
Positive attitude and cheerful disposition.
Proactive and capable of working independently.
Quick learner with the ability to acquire new skills efficiently.
Certificates/Credentials/Licenses
Bachelor‚Äôs or master‚Äôs degree in Epidemiology, Biostatistics, Statistics, Geography, or related disciplines.
Computer Skills
Basic troubleshooting skills, use of web browsers and internet, intermediate Microsoft Office knowledge, file maintenance and organization, email etiquette, digital safety and security.
Strong scripting skills in R or Python.
Supervisory Responsibilities
No
Required operation of university owned vehicles
No
Does this position require direct animal or patient contact?
No
Physical Demands
None
Working Conditions
None
Open Date
12/13/2023
Close Date
Special Instructions to Applicants
Diversity and Inclusion Statement
Diversity, Equity, and Inclusion
As one of the nation‚Äôs largest Jesuit, Catholic universities, Loyola University Chicago fosters a transformative cultural experience that honors diversity, equity, and inclusion. We are committed to not only recruiting, but also retaining a diverse, mission driven workforce and enabling a culture of inclusiveness in an environment that values service excellence, stewardship, personal well-being, and professional development for all of our employees. Loyola University Chicago supports its staff and faculty with a wide array of affordable, comprehensive and competitive benefits centered on health and wellness, financial security, equity, and work-life balance. We actively seek those who wish to join our faculty, staff, and students in a community of diverse opinions, perspectives, and backgrounds supporting our Jesuit mission and striving toward the same goal of being persons for and with others.
Quick Link for Posting
https://www.careers.luc.edu/postings/27086</t>
  </si>
  <si>
    <t>https://www.indeed.com/rc/clk?jk=c7376b97b4c7d903&amp;bb=mwpHeXIYwvSYzUIY2FBBvfGzvC5rDLCay32TQ3C0JvrsXRuZHP7Tp4bGiYF6-Df-zrZV-XzwN3RhrGJT1ffO6AQaPYZM9mHr-VXUeTQuioKLCSlMld65NQ%3D%3D&amp;xkcb=SoDJ67M3CDsi4ZQgZh0PbzkdCdPP&amp;fccid=caed318a9335aac0&amp;vjs=3</t>
  </si>
  <si>
    <t>https://www.indeed.com/rc/clk?jk=69d42776356dfdff&amp;bb=mwpHeXIYwvSYzUIY2FBBvdUlRjibBNUnHW9crLYIRFpVNsVjRVqwPddp46bft5CfWcXbW7hSucWsHEUEdY4ch0Gt-GfhIY6JrPCdWQzRQQ9r9Rl5iR6Mrw%3D%3D&amp;xkcb=SoB967M3CDsi4ZQgZh0ObzkdCdPP&amp;fccid=093428069580c202&amp;vjs=3</t>
  </si>
  <si>
    <t>Flexential Corp</t>
  </si>
  <si>
    <t>Aurora, CO 80014 
(Dam East-West area)</t>
  </si>
  <si>
    <t>Job Description:
Data Analyst is a key role that collaborates and supports cross-functional teams to gather, analyze, and interpret complex datasets from various sources to support business requirements. The ideal candidate will have a strong analytical background, a deep understanding of data systems, and the ability to derive actionable insights to drive business decisions. The Data Analyst will assist business functions and project efforts in decomposing source data into the building blocks needed to improve enterprise data, inform decision making, and generation of insights.
Key Responsibilities and Essential Job Functions
Collaborate with cross-functional teams to gather, analyze, and interpret data from various sources to support business (initially billing and revenue management) requirements.
Develop and maintain data models, reports, and dashboards to provide insights into business and operational trends, billing trends, revenue forecasting, and performance metrics.
Work closely with business stakeholders to define key performance indicators (KPIs) and support data-driven decision-making processes.
Identify areas for process improvement and optimization within various business &amp; operational domains (initially billing and revenue management) through data analysis.
Validate and ensure accuracy of data used in various business/operational systems and reporting tools.
Create and present comprehensive reports and findings to key stakeholders to drive decision-making processes.
Collaborate with IT teams to enhance data collection processes, data integrity, and system integrations to support data transformation and business process optimization management goals. Make effective recommendations on BI needs, projects, and deliverables.
Stay updated on industry best practices and technological advancements to suggest and implement innovative solutions.
Required Qualifications
Bachelor's degree in Computer Science, Statistics, Mathematics, Economics, or a related field. Master's degree preferred.
Proven experience (5 years) as a Data Analyst or in a similar role, preferably within the IT or data center industry.
Strong proficiency in data analysis and visualization tools and programming languages such as SQL, Python, R, Tableau, Qlik, Pentaho or similar tools for data extraction, manipulation, and visualization.
Solid understanding of database management and data warehousing principles.
Excellent communication skills with the ability to convey complex findings to both technical and non-technical stakeholders.
Deep technical expertise in data management, analytics, modern data platforms/architectures, and emerging technologies shaping the data landscape.
Demonstrated track record of making and fulfilling commitments, meeting project deadlines, and driving multiple concurrent initiatives to elevate our data utilization and maturity.
Strong attention to detail and problem-solving abilities.
Preferred Qualifications
Experience with usage based billing processes is a plus.
Experience with billing systems, revenue management, and familiarity with financial concepts.
Experience with performance tuning, architecture, and troubleshooting distributed systems
Experience with Agile/SAFe methodologies.
Physical Requirements
Ability to sit for extended periods of time
Moderate or advanced keyboard usage
Benefits of working at Flexential:
Medical, Telehealth, Dental and Vision
401(k)
Health Savings Accounts (HAS) and Flexible Spending Accounts (FSA)
Life and AD&amp;D
Short Term and Long-Term disability
Flex Time Off (PTO)
Leave of Absence
Employee Assistance Program
Wellness Program
Rewards and Recognition Program
Benefits are subject to change at the Company‚Äôs discretion.
Base Pay Range: Annualized salary range offered for this position is estimated to be $88,000 - $100,000. However, the actual pay range depends on each candidate‚Äôs experience, location, and qualifications.
Variable Pay: Discretionary annual bonus, based on personal and company performance.
EEO Statement: Flexential is an equal opportunity employer, and all qualified applicants will receive consideration for employment without regard to race, color, religion, sex, sexual orientation, gender identity or expression, pregnancy, age, national origin, disability status, genetic information, protected veteran status, or any other characteristic protected by law.
This position has the following safety hazards: Ergonomics
#LI-PS1</t>
  </si>
  <si>
    <t>https://www.indeed.com/rc/clk?jk=fbf79eee1d5b37c4&amp;bb=mwpHeXIYwvSYzUIY2FBBvSHi5omVtoWwe1Qn-5dVjAD6QlsZ9JKlZF7IcgZKCkQ0mubur05YyZ497E6HvcrNGqhMYalxJ8ikL4YwxO9mdkcRbbNtATrrIQ%3D%3D&amp;xkcb=SoDg67M3CDsi4ZQgZh0NbzkdCdPP&amp;fccid=73358697b054bc26&amp;cmp=Swivel-Payment-Solutions-LLC&amp;ti=Entry+Level+Data+Analyst&amp;vjs=3</t>
  </si>
  <si>
    <t>Swivel Payment Solutions, LLC</t>
  </si>
  <si>
    <t>Job Summary: The Entry Level Data Analyst will be responsible for analyzing large sets of data and creating reports to support business decisions. The ideal candidate should have a Master's degree in a relevant field such as statistics, mathematics, economics or computer science, and a strong understanding of data analysis methodologies.
Responsibilities:
Analyze large datasets using statistical methods to identify trends, patterns, and insights
Develop and maintain data models, dashboards, and visualizations to support business decision-making
Collaborate with cross-functional teams to identify opportunities for data-driven insights and improvements
Communicate findings and recommendations to stakeholders in a clear and concise manner
Monitor data quality and perform data cleansing as needed
Stay up-to-date with industry trends and advancements in data analysis techniques and tools
Other related duties as assigned
Qualifications:
Master's degree in statistics, mathematics, economics or computer science
Strong analytical skills and proficiency with data analysis tools such as SQL, Python, or R
Experience with data visualization tools such as Tableau or Power BI
Strong attention to detail and ability to manage multiple tasks and priorities in a fast-paced environment
Excellent communication and collaboration skills
Knowledge of statistical analysis methods and techniques
Familiarity with machine learning algorithms and techniques is a plus
Job Type: Full-time
Pay: $62,063.00 - $65,095.00 per year
Benefits:
401(k)
Dental insurance
Green card sponsorship
Health insurance
Paid time off
Visa sponsorship
Vision insurance
Compensation package:
Yearly pay
Experience level:
1 year
Under 1 year
Schedule:
8 hour shift
Day shift
Monday to Friday
Work Location: In person</t>
  </si>
  <si>
    <t>https://www.indeed.com/rc/clk?jk=a3cd3d674cebb91c&amp;bb=mwpHeXIYwvSYzUIY2FBBvctdhQJShjt-ewv3rMgI2AtMQw7THbaDhjkUQbK8qf91eTdhUjphPbZCoXCxCdCLdGKR8RcXcheqHDwxLhg_KHk%3D&amp;xkcb=SoBU67M3CDsi4ZQgZh0MbzkdCdPP&amp;fccid=8edaf90d87d38cf6&amp;vjs=3</t>
  </si>
  <si>
    <t>Books-A-Million</t>
  </si>
  <si>
    <t>Birmingham, AL 35211 
(Oxmoor area)</t>
  </si>
  <si>
    <t>We are seeking a talented and motivated Data Analyst to join our corporate team in Birmingham, Alabama or Charleston, South Carolina. This role will be pivotal in providing data-driven insights and recommendations to support four key departments: Real Estate, Marketing, Merchandising, and Finance. As a Data Analyst, you will play a crucial role in extracting, analyzing, and interpreting data to inform strategic decision-making across all areas of the business, optimizing performance, and driving profitability.
Responsibilities:
Data Collection and Management:
Collaborate with various departments to understand data needs and access points.
Extract, transform, and load data from diverse internal and external sources.
Clean and pre-process data for robust analysis.
Develop and maintain data pipelines and automate data processing tasks.
Data Analysis and Reporting:
Perform statistical analysis and identify trends and patterns in data relevant to each department's objectives.
Develop data visualizations and dashboards to communicate insights effectively to diverse stakeholders.
Create reports and presentations that summarize key findings and actionable recommendations.
Business Insights and Recommendations:
Translate data insights into actionable strategies and solutions for each department.
Support team leaders in identifying opportunities for improvement and optimizing operations.
Collaborate on cross-functional initiatives to drive greater customer engagement and revenue growth.
Research and Innovation:
Stay up-to-date on the latest data analysis tools and techniques, exploring their potential across departments.
Research and implement new data-driven approaches to enhance business performance and decision-making.
Foster a culture of data-driven decision-making across the organization.
Qualifications:
Bachelor's degree in Statistics, Mathematics, Computer Science, Business Analytics, or a related field.
Experience with GIS is preferred.
Proficient in data visualization tools (e.g., Tableau, Power BI).
Experience with SQL and scripting languages (e.g., Python) is a plus.
Passion for books and understanding of the retail industry is preferred.
Strong analytical and problem-solving skills.
Excellent communication and collaboration skills, with the ability to tailor presentations for diverse audiences.</t>
  </si>
  <si>
    <t>https://www.indeed.com/rc/clk?jk=b01011722d992551&amp;bb=mwpHeXIYwvSYzUIY2FBBvVHm3PcJfsbPufnSuj0wh5RUg2lZuPAGglHmYixKZZOehyfq550i0u8ksLQ6KDm39d8g1sBJAOZWvd_bMSu_JUDn3Q9-IRU4fg%3D%3D&amp;xkcb=SoC967M3CDsi4ZQgZh0DbzkdCdPP&amp;fccid=225e8490f1c5921b&amp;vjs=3</t>
  </si>
  <si>
    <t>Cisco Meraki</t>
  </si>
  <si>
    <t>We believe that when passionate people are able to spend less time struggling with technology, they can spend more time on what matters - like teaching children, running businesses, keeping airports safe, and connecting disaster victims with relief. That's the real power of simplicity. Cisco Meraki is the leader in cloud-managed IT, thanks to our creative, inclusive, fearless team that is driven to simplify technology so the world can simply work!
Cisco Meraki is revolutionizing the way IT administrators manage their infrastructure by providing simple and secure cloud-managed solutions! With a large install base of customers and rich, multi-dimensional data sets, the potential for data analytics to improve business performance for both our customers and our own business is enormous.
The Data Science team is a growing group that works closely with executives and leaders across the company to support the development of and alignment on our business strategy. As a Data Analyst in this group, you will develop cross-functional relationships and use rigorous quantitative methods and product data to drive near- and longer-term impact. This would be an outstanding fit for someone who would enjoy building dashboards and conducting ad hoc analyses for high-priority asks from Meraki and Cisco Networking leadership, including product and customer analyses.
What will you do:
Define key metrics to help track our business performance and the customer experience
Develop compelling, intuitive, and automated dashboards in Tableau for PM, Engineering, Support, Marketing, Sales, and Executives to access and understand business-critical metrics
Partner with data infrastructure team on Cisco data integration efforts into the Meraki data ecosystem
Participate in experimental design and analysis to enable causal attribution of newly released product features
What skills you possess:
5 years of equivalent experience in Computer Science, Econometrics, Mathematics, Statistics or Engineering
Hands on SQL, Python, and Tableau experience; exposure to Snowflake or AWS is a plus
2+ years of demonstrated ability in an analytical role or equivalent combination of graduate degree and work experience.
Outstanding critical thinking and problem-solving ability with superb attention to detail and accuracy
Who you are:
You have a real passion for analytics and desire for continuous learning
You have strong organizational skills; able to keep track of multiple complicated priorities without losing details
You are eager to take ownership of projects
You remain curious and with an appetite to understand all the components of your work
We encourage you to drop us a line even if you don't have all the points above. That's a lot of different areas of responsibility! We will help you pick them up because we believe that great engineers come from diverse backgrounds.
At Cisco Meraki, we're challenging the status quo with the power of diversity, inclusion, and collaboration. When we connect different perspectives, we can imagine new possibilities, inspire innovation, and release the full potential of our people. We're building an employee experience that includes appreciation, belonging, growth, and purpose for everyone.
Cisco is an Affirmative Action and Equal Opportunity Employer and all qualified applicants will receive consideration for employment without regard to race, color, religion, gender, sexual orientation, national origin, genetic information, age, disability, veteran status, or any other legally protected basis. Cisco will consider for employment, on a case by case basis, qualified applicants with arrest and conviction records.
Compensation Range:
$96,300‚Äî$169,300 USD
Message to applicants applying to work in the U.S. and/or Canada:
When available, the salary range posted for this position reflects the projected hiring range for new hire, full-time salaries in U.S. and/or Canada locations, not including equity or benefits. For non-sales roles the hiring ranges reflect base salary only; employees are also eligible to receive annual bonuses. Hiring ranges for sales positions include base and incentive compensation target. Individual pay is determined by the candidate's hiring location and additional factors, including but not limited to skillset, experience, and relevant education, certifications, or training. Applicants may not be eligible for the full salary range based on their U.S. or Canada hiring location. The recruiter can share more details about compensation for the role in your location during the hiring process.
U.S. employees have access to quality medical, dental and vision insurance, a 401(k) plan with a Cisco matching contribution, short and long-term disability coverage, basic life insurance and numerous wellbeing offerings. Employees receive up to twelve paid holidays per calendar year, which includes one floating holiday, plus a day off for their birthday. Employees accrue up to 20 days of Paid Time Off (PTO) each year and have access to paid time away to deal with critical or emergency issues without tapping into their PTO. We offer additional paid time to volunteer and give back to the community. Employees are also able to purchase company stock through our Employee Stock Purchase Program.
Employees on sales plans earn performance-based incentive pay on top of their base salary, which is split between quota and non-quota components. For quota-based incentive pay, Cisco pays at the standard rate of 1% of incentive target for each 1% revenue attainment against the quota up to 100%. Once performance exceeds 100% quota attainment, incentive rates may increase up to five times the standard rate with no cap on incentive compensation. For non-quota-based sales performance elements such as strategic sales objectives, Cisco may pay up to 125% of target. Cisco sales plans do not have a minimum threshold of performance for sales incentive compensation to be paid.</t>
  </si>
  <si>
    <t>https://www.indeed.com/rc/clk?jk=3f1f863130a55b71&amp;bb=mwpHeXIYwvSYzUIY2FBBvX634l04-IBp03Po0FLJotV-8ipaKv7q2QzZkHDBTzWSp1thzdxj9Qhk2GC2_DmwPRASp6M-rE_nlDVnD6kRhn2Wnneknd_BfA%3D%3D&amp;xkcb=SoAJ67M3CDsi4ZQgZh0CbzkdCdPP&amp;fccid=dd616958bd9ddc12&amp;vjs=3</t>
  </si>
  <si>
    <t>Reflex MD</t>
  </si>
  <si>
    <t>About Us
ReflexMD is a pioneering health and wellness subscription telemedicine company. We are dedicated to providing a convenient and personalized healthcare experience through our online platform. With a strong management team of industry experts and a vast consumer business pipeline, we are well-positioned to expand our team to support our fast growth. This growth-stage startup is already profitable, with an 8-figure ARR, growing over 30% per month. The Founder/CEO has led several successful venture-backed companies.
Position Summary
We are seeking a skilled and self-driven Data Analyst to join our remote team. As a valuable member of the ReflexMD operating team, you will play a pivotal role in analyzing customer data to drive strategic and operational decisions. The ideal candidate is highly analytical, proficient in writing SQL queries to access datasets, and possesses the ability to derive actionable insights from complex data sets.
Key Responsibilities
Data Analysis: Analyze large datasets to extract meaningful insights that inform strategic and operational decisions for the company.
SQL Query Writing: Write and optimize SQL queries to access and manipulate data efficiently, ensuring data accuracy and reliability.
A/B Testing: Design and conduct A/B tests to evaluate the effectiveness of marketing strategies, product enhancements, and other key initiatives.
Statistical Analysis: Apply statistical methods to analyze data and validate hypotheses, providing actionable recommendations based on findings.
Data Visualization: Create clear and visually compelling data visualizations to communicate complex findings to non-technical stakeholders.
Collaboration: Collaborate with cross-functional teams, including marketing, product, and operations, to align data analysis with overall business objectives.
Continuous Learning: Stay updated on industry trends and emerging technologies in data science, incorporating new techniques and tools as relevant to our business needs.
Requirements
Proven experience as a Data Analyst, with a focus on analyzing customer data for strategic decision-making.
Strong proficiency in writing and optimizing SQL queries for data extraction and manipulation.
Proficient in SQL.
Excellent analytical and problem-solving skills.
Ability to work independently in a remote setting, demonstrating self-drive and accountability.
What‚Äôs in it for you?
Opportunity to be an early employee and key player in building a healthcare business with clear product-market fit, ready to accelerate growth
Remote work, flexible working hours and unlimited PTO
EEOC Statement
All applicants are considered without regard to race, color, religion, sex, national origin, age, disability, veteran status, gender identity, or any other discriminatory factors. Please note that we do not provide immigration sponsorship for this role. All offers are subject to a background check. ReflexMD participates in the E-Verify program - we verify the employment eligibility of all newly hired employees through E-Verify. For more information, please visit the E-Verify website.</t>
  </si>
  <si>
    <t>Marketing Data Analyst (100% Remote)</t>
  </si>
  <si>
    <t>https://www.indeed.com/rc/clk?jk=165a542e8636d34d&amp;bb=mwpHeXIYwvSYzUIY2FBBvY3pGeZ17reXWyvS3V3K7mNhERBnxsix1ROcbjP7m0cDC4mdlj6eteQvMKke7fajy0BwxYpiod0rBsopSPpfkGWQhiMLVgUwpw%3D%3D&amp;xkcb=SoCU67M3CDsi4ZQgZh0BbzkdCdPP&amp;fccid=2626dd49a1b970a3&amp;vjs=3</t>
  </si>
  <si>
    <t>ClearCaptions, LLC</t>
  </si>
  <si>
    <t>Who we are:
Since our founding in 2011, our mission has been to improve the lives of seniors and their caregivers. We are deeply passionate about communication and committed to becoming the foremost provider of services and solutions that enable seniors to lead more meaningful and independent lives. We also understand the power of connection and the profound impact it has on the lives of individuals who are hard-of-hearing. By utilizing enhanced automatic speech recognition, human captioning, and innovative product development, we deliver easy-to-use, cutting-edge technology to our primarily senior customer base. Our near real-time phone captioning technology allows individuals with hearing loss to see what callers are saying, enabling them to regain their connection to the world.
ClearCaptions is a Federal Communications Commission (FCC)-certified telephone captioning provider, adhering to the highest industry standards of privacy, security, and professionalism. We recognize the importance of maintaining the trust and confidence of our customers, and we continually strive to exceed their expectations.
For more information about our services please visit clearcaptions.com.
Position Summary:
Are you passionate about the intersection of marketing and data analytics? Are you driven by the desire to unlock insights that can shape effective marketing campaigns and drive business growth? Are you looking for an exciting opportunity with a mission-driven organization dedicated to improving lives? ClearCaptions is seeking a talented and dedicated Data Analyst - Marketing to join our dynamic team. In this role, you will be responsible for utilizing data-driven methodologies to help create, optimize, and measure marketing campaigns and overall business KPIs. The ideal candidate will have strong analytical skills, exceptional attention to detail, and the ability to translate data into meaningful and actionable business recommendations that connect to higher-level business objectives.
This is a Remote/Work from Home position reporting to the Director of Business Insights.
What you will do:
Analyze marketing campaigns and initiatives to measure their effectiveness and impact on key performance indicators (KPIs) for both marketing and the overall business, including CPC, CPO, CAC, and CLV.
Recommend optimizations to multichannel strategies and campaigns, including Paid Digital, Affiliate, Direct Response TV, and Email, based on a data-driven orientation and analysis of expected results.
Develop, refine, and leverage marketing and cross-functional dashboards and reports to provide timely data for decision-making as well as regular updates on marketing performance to stakeholders.
Collect, integrate, and interpret cross-functional and disparate date sets for holistic insights and recommendations on the marketing program and impact on business value.
Evaluate the performance and ROI of campaigns to increase customer acquisition, retention, and adoption.
Adjust and optimize metrics and reporting to develop deeper organizational understanding of year-over-year pacing and progress against goals.
Leverage advanced analytics modeling in MTA, MMM, regression, segmentation, or similar for significant and rigorous business and marketing insights.
Be a key partner with our media agencies and internal team members to refine and optimize performance.
Implement and maintain marketing automations related to lead management and campaign deployment.
Access and leverage platform level data from GA, FB, Bing with an understanding of GA4 data and tools.
Support A/B Test design and execution; lead analysis of test data and delivery of actionable results.
Analyze data on multiple touchpoints for an understanding of effectiveness across customer journeys.
Develop Google Analytics reporting to understand website performance, traffic, and paid conversions.
Maintain a detailed understanding of marketing principles, platforms, data structures and services to become a reliable source for the organization and contribute to the evolution of analytics capabilities and frameworks.
Partner closely with Data Engineering and Data Governance to communicate and collaborate on complex data needs and projects to support business requirements, automation initiatives, and opportunities.
Generate regular and ad hoc reports for leadership and key stakeholders to support the business.
Analyze existing customer database to create audiences for future marketing campaigns.
Work to continually optimize internal processes to achieve operational excellence.
Maintain data dictionaries, data catalogs, event mapping, and documentation of data sources.
Ensure data security and compliance with data privacy regulations.
The kind of people we look for:
Versatile people who thrive on variety and challenge
Excited about working in a fast-paced environment.
Innate problem solvers who want to grow in a flexible, collaborative culture.
Takes initiative, pushes boundaries, motivated to innovate.
Talented individuals with a growth mindset who want to use their learning and relationship-building skills.
Align with our company core values: Integrity, Accountability, Collaboration, Service and Quality.
Qualifications:
Bachelor's degree in a related field (e.g., Marketing, Statistics, Analytics) or equivalent experience.
5+ in a marketing analyst role with demonstrated analytical background and expertise in advanced marketing analytics.
Proficiency in data analysis tools and languages such as Excel, SQL, Python, and/or R.
Strong data visualization skills using tools like Power BI and/or Tableau.
Must have prior platform and data experience using Salesforce, Pardot, Marketing Cloud, Google Analytics, Google Ads, Bing Ads, Facebook Ads Manager.
Excellent analytical skills with the ability to collect, organize, analyze, and disseminate significant amounts of information with attention to detail and accuracy.
Solid understanding of statistical concepts and data analysis techniques, including evaluation of ROI and attribution.
Demonstrated proficiency across a range of technologies related to data visualization, marketing platforms, and analysis of large and complex data sets.
Excellent verbal and written communication skills, presentation, and problem-solving skills.
Self-starter with strong organizational and time management skills, self-directed and able to handle multiple priorities with demanding timeframes.
Ability to work collaboratively with colleagues and staff to create a high-quality, results-driven, team environment built on trust and respect.
Demonstrated ability as a self-starter, able to work independently, make sound decisions, and use discretion.
Willingness and ability to occasionally work flexible hours as needed.
Proficient in MS Office, modern communication tools for virtual teams (i.e., MS Teams, SharePoint, Jira)
Physical Demands:
Employees may experience the following physical demands for extended periods of time:
Sitting, standing, and walking (95-100%)
Keyboarding (70-90%)
Viewing computer monitor, tablet and cell phone requiring close vision (70-90%)
Work Environment:
100% Remote: Work environment is indoors at home.
Compensation:
$88,000 to $100,000 with consideration to experience and geographical location. Please see www.clearcaptions.com/careers for an overview of our generous benefits program.
Intrigued to learn more?
When you apply for this role, your information will be personally reviewed by our talent acquisition team (not by a robot). You can expect to hear back from us if we think there could be a fit and what next steps look like.
ClearCaptions is an equal opportunity employer committed to inclusion and diversity. All employment decisions are based on business needs, job requirements, and individual qualifications, without regard to race, color, religion, sex, sexual orientation, gender identity, national origin, disability, Veteran status, or other legally protected characteristics.
Disclaimer:
The above information in this description has been designed to indicate the general nature and level of work performed by employees within this classification. It is not designed to contain or be interpreted as a comprehensive inventory of all duties, responsibilities, and qualifications required of employees to do this job.</t>
  </si>
  <si>
    <t>https://www.indeed.com/rc/clk?jk=d4c43f73cfda0594&amp;bb=mwpHeXIYwvSYzUIY2FBBvV7ZImQeCfJ_qFpjnlTTD3CPyUboRvK3qRD5IxY91qRLwtFslhV5nOwWzTZz-1wYut0KPQR_YWyS9yaVl9mCsQU%3D&amp;xkcb=SoAg67M3CDsi4ZQgZh0AbzkdCdPP&amp;fccid=272c1d1b584def7a&amp;vjs=3</t>
  </si>
  <si>
    <t>https://www.indeed.com/rc/clk?jk=9830a94cd2423686&amp;bb=mwpHeXIYwvSYzUIY2FBBvSrJbGOpigBlqLcXUYaIzD1k2CDv6d4KVOfZA0Vc3ht2Db5sU_gMEVSUoiFSX_5HX6vA9rVI5NslsSkEc5SCxTMmFoJ3pNkheQ%3D%3D&amp;xkcb=SoCu67M3CDsi4ZQgZh0HbzkdCdPP&amp;fccid=780184ddfcc61d4e&amp;vjs=3</t>
  </si>
  <si>
    <t>Falck Billing - PFS</t>
  </si>
  <si>
    <t>Hybrid remote in Mesa, AZ 85201</t>
  </si>
  <si>
    <t>Falck is a premier international supplier of emergency medical services (EMS) We are proud to provide our top-notch services to various Counties and Cities in California, Oregon, and Colorado in the United States. Established in 1906 in Denmark, Falck has been operating in the US since 2010 and has grown to become the second largest private provider of emergency medical services in the country. Our dedication to saving lives goes beyond our patients; it extends to their families and the communities we serve. As a leading 911 supplier, we are committed to delivering exceptional care and making a positive impact every day.
Position Summary:
The Data Analyst supports the reporting and analytical needs of the management and executives within the Revenue Cycle and operations teams empowering users with data across the organization. The position plays a key role in the Performance Management journey that Falck is on, by drafting maintaining business intelligence reports, and supporting with ad hoc analysis. In addition to recurring reporting, Falck is pushing for generating new insights, and using data in different ways than they have historically. This will entail working closely with the business in the US and translating the business requirements to various development tasks.
The Data Analyst will be articulate, analytical, and a team player who understands the power of data in healthcare. The analyst enjoys coordinating with various levels of the organization, learns quickly, and can work both independently and as part of a team.
The location for this position is in Mesa Arizona and is a hybrid position with 60% of the time expected to be in office. Must be willing to travel domestically and globally as needed.
Essential Functions:
The Senior Data Analyst is responsible to oversee these duties that may include, but are not limited to, the following:
Develop and generate regular reports and analytics in excel and BI for the Revenue Cycle Team.
Supports with day-to-day insights (ad-hoc reporting)
Identifies new performance initiatives and drives these initiatives independently.
Provides analytical support to various departments when needed.
Builds relationships with key stakeholders, be an expert in multiple data sources, and creates/implements innovative and sustainable solutions for the measurement of operational performance.
Participates in Process Improvement initiatives.
Provides analytical support and identifies business trends that require action.
Performs special projects and other duties as assigned by the RCM management and executive teams.
Qualifications:
Bachelor‚Äôs degree in business, Data Analytics, or a related field
Minimum three-to-four years of experience with data analytics and data modelling
Ability to demonstrate problem solving, analytical, oral and written communication skills, and the ability to interact professionally with a diverse group
Ability to engage in multiple initiatives simultaneously while working in a dynamic environment subject to impromptu changes in schedules and priorities
Proficient in Microsoft Office applications, including Power Point, Excel, Power Apps with emphasis in BI.
Strong initiative ‚Äì establish goals and take responsibility for meeting them within defined timelines.
Falck is an equal opportunity employer and values diversity. All employment is decided on the basis of qualifications, merit and business need.</t>
  </si>
  <si>
    <t>USAC Payroll Analyst</t>
  </si>
  <si>
    <t>https://www.indeed.com/rc/clk?jk=5c10b82fa2705c74&amp;bb=mwpHeXIYwvSYzUIY2FBBvbgfF9N91XMwF4T7xT4yVfVIi1Ob7cjbbRDJiQEo0S7s_4gh6roX4arLuevo0gaYd0_Y5dWLsSppmL8XdqgAOsf7NJOOoHe8Vg%3D%3D&amp;xkcb=SoAa67M3CDsi4ZQgZh0GbzkdCdPP&amp;fccid=595d42593839d3a2&amp;vjs=3</t>
  </si>
  <si>
    <t>3M</t>
  </si>
  <si>
    <t>Job Description:
USAC Payroll Analyst
Collaborate with Innovative 3Mers Around the World
Choosing where to start and grow your career has a major impact on your professional and personal life, so it‚Äôs equally important you know that the company that you choose to work at, and its leaders, will support and guide you. With a diversity of people, global locations, technologies and products, 3M is a place where you can collaborate with other curious, creative 3Mers.
This position provides an opportunity to transition from other private, public, government or military experience to a 3M career.
The Impact You‚Äôll Make in this Role
As a Payroll Analyst you will have the opportunity to contribute to the success of a critical organization using your experience to identify opportunities and drive the team forward with creative solutions. At 3M you will tap into your curiosity and collaborate with some of our HR colleagues to enhance the employee experience. Here, you will make an impact by:
Identify opportunities and lead implementation efforts for process improvements and automation in payroll and associated processes.
Collaborating with IT/HTR and external partners to assist in driving new Workday functionality and/or integration design and execution
Analyze data issues for building long-term sustainable solutions
Maintain knowledge of local, state and federal regulatory requirements to ensure processes are compliant
Seek, share, and apply external trend knowledge and relevant information to further enhance HR processes
Managing key projects as assigned
Your Skills and Expertise
To set you up for success in this role from day one, 3M requires (at a minimum) the following qualifications:
High School degree/GED (completed and verified prior to start) and a minimum of eight (8) years experience in Payroll, Human Resources, and/or Finance in a private, public, government or military environment
OR
Bachelor's degree (completed and verified prior to start) from an accredited university and a minimum of five (5) years experience in Payroll, Human Resources, and/or Finance in a private, public, government or military environment
Additional qualifications that could help you succeed even further in this role include:
Workday and Workday Reporting Experience
Exposure to Microsoft Power Platform and any RPA tools
Microsoft Excel experience including ability to write macros
Excellent analytical and problem-solving skills
Demonstrated project management experience
Payroll experience
Work location: Remote
Work Your Way Eligible (Employee choice to work remote, on site, or hybrid)
Maplewood, MN
Travel: May include up to 5% domestic
Relocation Assistance: No
Must be legally authorized to work in country of employment without sponsorship for employment visa status (e.g., H1B status).
Supporting Your Well-being
3M offers many programs to help you live your best life ‚Äì both physically and financially. To ensure competitive pay and benefits, 3M regularly benchmarks with other companies that are comparable in size and scope.
Chat with Max
For assistance with searching through our current job openings or for more information about all things 3M, visit Max, our virtual recruiting assistant on 3M.com/careers.
Applicable to US Applicants Only:The expected compensation range for this position is $103,233 - $126,174, which includes base pay plus variable incentive pay, if eligible. This range represents a good faith estimate for this position. The specific compensation offered to a candidate may vary based on factors including, but not limited to, the candidate‚Äôs relevant knowledge, training, skills, work location, and/or experience. In addition, this position may be eligible for a range of benefits (e.g., Medical, Dental &amp; Vision, Health Savings Accounts, Health Care &amp; Dependent Care Flexible Spending Accounts, Disability Benefits, Life Insurance, Voluntary Benefits, Paid Absences and Retirement Benefits, etc.). Additional information is available at: https://www.3m.com/3M/en_US/careers-us/working-at-3m/benefits/.
Learn more about 3M‚Äôs creative solutions to the world‚Äôs problems at www.3M.com or on Twitter @3M.
Responsibilities of this position include that corporate policies, procedures and security standards are complied with while performing assigned duties.
Our approach to flexibility is called Work Your Way, which puts employees first and drives well-being in ways that enable 3M‚Äôs business and performance goals. You have flexibility in where and when work gets done. It all depends on where and when you can do your best work.
Pay &amp; Benefits Overview: https://www.3m.com/3M/en_US/careers-us/working-at-3m/benefits/
3M is an equal opportunity employer. 3M will not discriminate against any applicant for employment on the basis of race, color, religion, sex, sexual orientation, gender identity, national origin, age, disability, or veteran status.
Please note: your application may not be considered if you do not provide your education and work history, either by: 1) uploading a resume, or 2) entering the information into the application fields directly.
3M Global Terms of Use and Privacy Statement
Carefully read these Terms of Use before using this website. Your access to and use of this website and application for a job at 3M are conditioned on your acceptance and compliance with these terms.</t>
  </si>
  <si>
    <t>https://www.indeed.com/rc/clk?jk=f367e06cfea59b6d&amp;bb=mwpHeXIYwvSYzUIY2FBBvdg3encw2EiIVAhDvX-MHFYYp0OnsKMJJ3N3p9NF7ojnDvhXy9eynaE9i0aYNleMHdiPNf7x-MDvQyh-iQT7ndDRWuOBnRio2Q%3D%3D&amp;xkcb=SoCH67M3CDsi4ZQgZh0FbzkdCdPP&amp;fccid=5c1587f51107a3e0&amp;vjs=3</t>
  </si>
  <si>
    <t>hive.co</t>
  </si>
  <si>
    <t>Remote in Ontario, CA</t>
  </si>
  <si>
    <t>What Data @ Hive looks like
The Data &amp; Analytics team sits within Operations, and exists to enhance decision making across Hive. We are a relatively new team, and our focus for the last few months has been on building out the infrastructure to support reporting and analysis. We now have the foundational stack in place (Airbyte, Snowflake, dbt, Metabase), and need to build our analytical capacity to put the data to good use.
What you‚Äôll get up to:
Data Analysis &amp; Reporting
Partnering with leaders across Hive to understand &amp; document reporting requirements
Collaborating with our Analytics Engineer to develop the data models and analysis required to answer the business‚Äô highest priority questions
Building, updating, troubleshooting and maintaining dashboards and reports
Presenting findings in a clear and concise manner to non-technical team members and stakeholders
Educating and training business stakeholders to interpret and action the insights provided
Ad-hoc analysis
Prioritizing and responding to incoming analytical requests from across Hive
Developing SQL queries and performing data analysis
Who you are:
4+ years of progressive experience in an analytical role
Intermediate SQL skills (e.g. window functions, CTEs, query optimization, joins)
Experience with or exposure to data modeling with SQL (we use dbt)
Proficiency in data visualization and storytelling
Proven hands-on experience with analytical tools, being able to gather, analyze, identify and articulate insights from data
Excellent communication skills with the ability to present findings to both technical and non-technical stakeholders
Self-starter, with the ability to work collaboratively in a fast-paced, distributed team environment
High attention to detail
Passion for data and analytics and the value of data-driven decision making
This is a remote role within Canada. As such, you must be legally entitled to work within Canada without sponsorship. Unfortunately, at this time, we are unable to hire within Quebec.
Nice to haves:
SaaS or subscription business analytics experience
Experience working at a company at a similar stage to Hive - fledgling analytics, figuring things out as we go
Experience with Python
Experience with our data stack (dbt, Snowflake, Airbyte, Hex)
Bottom line... We're looking for curious, hardworking, down-to-earth people passionate about helping brands build enduring customer relationships. You'll be well taken care of with meaningful equity, salary, and the benefits you need to be happy &amp; healthy.
Comp/Benefits Package
Meaningful salary and equity: you're rewarded based on impact
The compensation range for this role is $90,000 to $130,000. This compensation range takes into account a wide range of factors that are considered in making compensation decisions including but not limited to job-related skills, experience and relevant training, and business and organizational needs. The band reflects potential growth in role and new team members, when hired with the expectations listed in the posting, will come in closer to the midpoint ($110,000 - $115,000).
Work fully remote in Canada: where you‚Äôre most productive whether that be from your house, or elsewhere. We just ask that you have legal work authorization in Canada. Unfortunately, we are unable to hire within Quebec at this time.
Flexible work hours: choose your 9-5 as long as it‚Äôs not disruptive to your role, team, and Hive
Health Insurance: Comprehensive health &amp; dental coverage with a parental leave top-up program
Open vacation/PTO policy: so you can be happy and healthy!
About Hive
Hive.co is a marketing platform for event marketers. We help brands personalize and automate their campaigns, using email and SMS, to empower them to sell out so they can focus on making their events unforgettable.
By integrating with ticketing partners like Ticketmaster and e-commerce partners like Shopify, we enable brands to access and act on all their customer data, so they can easily segment their list in thousands of ways, and send more customized, timely email campaigns that land in inboxes.
We started our company inside a University of Waterloo computer lab in early 2014, graduated from Y Combinator that summer (S14 batch) and have been growing ever since. Originally based in Kitchener, our team is now 100% remote and located all across Canada! We strive to provide an online work environment that allows team members to have a strong work life balance while still feeling connected to their team and Hive‚Äôs mission.
To learn more about our team check out our About Us page on our website: https://www.hive.co/company
Compensation Range: CA$90K - CA$130K</t>
  </si>
  <si>
    <t>https://www.indeed.com/rc/clk?jk=35f631714a0898cd&amp;bb=QdqNxUAt7MCSXSRo7TeRUWZtOlx_i5JO_Qk5oFCNwC2KTfsxt3jgorvmjiJc1I0DJjEwDTuWwOy3rWXXqNXu7ZHnt30LGzstauTC9wa5JGLShkXtRO_2DA%3D%3D&amp;xkcb=SoDu67M3CDsxQQwgZh0JbzkdCdPP&amp;fccid=47f003315b72fe9e&amp;vjs=3</t>
  </si>
  <si>
    <t>Intellectual Concepts LLC</t>
  </si>
  <si>
    <t>Atlanta, GA 30341</t>
  </si>
  <si>
    <t>Looking for inquisitive and enthusiastic individuals for entry level position of Data Analyst. Successful candidate must have critical and creative thinking along with analytics and data visualization tools to solve problems. You?ve got to have the academic preparation, foundational skills, and aspirations to help companies turn disruption into opportunity through strategies that enable them to successfully execute.
The work:
Support our environmental justice projects
Partner with your teammates to show support for their projects and lend your knowledge
Dig in deep to research, analyze data and come up with ideas
Develop presentations and well-written reports
Use data visualization skills, charts, graphs, GIS, and other data models to bring your analysis to life</t>
  </si>
  <si>
    <t>DATA ANALYST III</t>
  </si>
  <si>
    <t>https://www.indeed.com/rc/clk?jk=f53552b92afc1462&amp;bb=QdqNxUAt7MCSXSRo7TeRUZcPiB-wWs1oXqV328S-OBM0a2ujkl2ol1kWHR50hS1BozOE6AAW6hy2kGAMJu5RZoaJ_kP55Q7k4KSnr4_cQBA9Oy7IUNlpqQ%3D%3D&amp;xkcb=SoBa67M3CDsxQQwgZh0IbzkdCdPP&amp;fccid=edc800bbc15f6f41&amp;vjs=3</t>
  </si>
  <si>
    <t>Frost Bank</t>
  </si>
  <si>
    <t>Hybrid remote in Boerne, TX</t>
  </si>
  <si>
    <t>It‚Äôs about insights that are out of sight.
Does diving into a 1,000-piece puzzle and placing all the pieces excite you? Are you passionate about finding solutions to problems and enjoy the freedom of making those decisions? Do you like working with others to deliver solutions? If so, being a Data Analyst with Frost could be for you.
At Frost, it‚Äôs about more than a job. It‚Äôs about having a flourishing career where you can thrive, both in and out of work. At Frost, we‚Äôre committed to fostering an environment that reflects our values and encourages team members to be the best they can be. In joining our adaptable, integrity-driven team, you‚Äôll become part of Frost‚Äôs over 150-year legacy of providing unparalleled banking services.
Who you are:
As a Data Analyst III with Frost, you will be responsible for utilizing quantitative and qualitative analysis tools to provide data-driven insights that help the business achieve its strategic goals and priorities. You will use your analytical skills, innovative personality and desire to build relationships to collaborate with multiple lines of businesses. These insights will help you understand the problem at hand and create an analysis plan to leverage the appropriate data and data analysis techniques.
What you‚Äôll do:
Collaborate with the line of business to understand the problem at hand and create an analysis plan to leverage the appropriate data and data analysis techniques to solve the problem.
Advise and collaborate with the line of business in the selection and monitoring of appropriate KPI‚Äôs that best describe the solution‚Äôs success.
Collect and organize data from internal and external data sources. Leverage and integrate multiple datasets to perform complex analyses.
Employ advanced data analysis techniques to answer the business question and make actionable recommendations.
Make recommendations to Product Teams, lines of business, and management based on data analysis findings that support actionable solutions.
Oversee the full lifecycle of BI reporting solutions. Create data visualizations that clearly and concisely convey findings to stakeholders.
Create scalable, logically consistent models that can be applied to diverse projects across the enterprise.
Maintain an expert knowledge of current market and IT trends to optimize and improve analytical techniques and support competitive analysis and risk reduction.
Ensure data integrity by identifying and collecting clean data sources, reviewing data sources for anomalies, optimizing data collection methods and standards, and performing data validations.
Identify opportunities to automate regularly performed ad-hoc data analysis requests.
Mentor, guide and lead Data Analysts across the Enterprise.
What you‚Äôll need:
Bachelor‚Äôs degree in Data Science, Statistics, Mathematics, Economics, in a related field, or equivalent experience
Extensive experience with standard and advanced data analysis techniques such as regression, trend lines, forecasting, modeling, clustering, Hypothesis Testing, Content Analysis and Narrative Analysis
Proficient in multiple query languages, statistical languages, analysis software, and core data analysis systems
4+ years of data analysis experience
Experience with CLS /ACBS - Commercial Lending System data analysis for integration
Demonstrated experience working with database management systems (DBMS), schema development, and a variety of data types and structured data therein
Demonstrated experience in effectively presenting data-based insights and recommendations to all levels of stakeholders
Excellent written and verbal communication skills
Proficient in Microsoft office applications
Additional Preferred Skills:
Experience in the Financial Services industry
Experience with data from multiple sources for regulatory and compliance reporting
Working knowledge of Agile methodologies
Extensive SQL writing experience
Knowledge in Informatica, Teradata, and JIRA
Our Benefits:
At Frost, we care about your health, your family, and your future and strive to have our benefits reflect that. This includes:
Medical, dental, vision, long-term, and life insurance
401(k) matching
Generous holiday and paid time off schedule
Tuition reimbursement
Extensive health and wellness programs, including our Employee Assistance Program
Referral bonus program + more!
Since 1868, Frost has dedicated their expertise to provide exceptional banking, investment, and insurance services to businesses and individuals throughout Texas. Frost is one of the 50 largest U.S. banks by asset size and is a leader in banking customer satisfaction. At Frost, it‚Äôs about being part of something bigger. If this sounds like you, we encourage you to apply and see what‚Äôs possible at Frost.
#LI-MF1
#LI-Hybrid</t>
  </si>
  <si>
    <t>https://www.indeed.com/rc/clk?jk=5e2b08916a75459e&amp;bb=QdqNxUAt7MCSXSRo7TeRUbLzWt53m-zwuBeKNbzbZCnpOCPI01zjIe_lcoMcYSwJwn28jVq6GZYfIvW5lGwIP89db54gK8-0Jr-KLpydp1ylbGJauQrSpw%3D%3D&amp;xkcb=SoDU67M3CDsxQQwgZh0PbzkdCdPP&amp;fccid=1eb4dafbc678b5a6&amp;vjs=3</t>
  </si>
  <si>
    <t>https://www.indeed.com/rc/clk?jk=f5d6608912f6c6c0&amp;bb=QdqNxUAt7MCSXSRo7TeRUT_vJYCiRLqMfV7fwfQs5GgnDxYyg80M4Lrc_9awIMu-6m7y1Ec6f83hqlyp8XCwwqPx9_b7eFFuvT43dnYntX61kARcnM6ePA%3D%3D&amp;xkcb=SoBg67M3CDsxQQwgZh0ObzkdCdPP&amp;fccid=1f92178814b05d89&amp;vjs=3</t>
  </si>
  <si>
    <t>https://www.indeed.com/rc/clk?jk=16bac454f29cb8da&amp;bb=QdqNxUAt7MCSXSRo7TeRUVOiJz6kVdLiPgH72b8mWU4n2piW3QhxPxITpIASWM7nd5rqbcn_TezBjGYmkwOomAsOmHc18Kq1ec7DhQ3cJbO64maEFUZu9g%3D%3D&amp;xkcb=SoD967M3CDsxQQwgZh0NbzkdCdPP&amp;fccid=33f25a9785be00a3&amp;cmp=Curran-Actuarial-Consulting%2C-Ltd.&amp;ti=Data+Analyst&amp;vjs=3</t>
  </si>
  <si>
    <t>https://www.indeed.com/rc/clk?jk=2e3746a1f9f2debf&amp;bb=QdqNxUAt7MCSXSRo7TeRUeQnFL-qT7H1Cu-1eeTTSmEvo11rvQ5J1ISUEOlAx9Hl8fWiQUcvXtY9je5bdaWH-eidXiQ4ezLa99qOAjvervn-3MavKis3WA%3D%3D&amp;xkcb=SoBJ67M3CDsxQQwgZh0MbzkdCdPP&amp;fccid=65ce85f45facac9b&amp;vjs=3</t>
  </si>
  <si>
    <t>Albert Einstein College of Medicine</t>
  </si>
  <si>
    <t>Hybrid remote in Bronx, NY 10461</t>
  </si>
  <si>
    <t>POSITION RESPONSIBILITIES:
Collaborating with research teams to design and implement data collection processes and research methodologies.
Collecting, cleaning, and processing data from various sources to ensure data integrity and quality for research purposes.
Conducting statistical analyses and interpreting research data to identify trends, patterns, and insights.
Applying advanced statistical techniques and methodologies to draw meaningful conclusions from complex datasets.
Developing and maintaining databases for organizing and storing research data, ensuring accessibility and security.
Creating data visualizations and reports to effectively communicate research findings to stakeholders and the broader academic or professional community.
Contributing to the preparation of research proposals, grant applications, and academic publications.
Participating in research discussions and providing analytical insights to support the formulation of research objectives and hypotheses.
Assisting in the preparation of presentations and materials for conferences, seminars, and other academic or industry events.
Albert Einstein College of Medicine offers its professional and administrative staff the opportunity to arrange hybrid-remote work or flexible-work schedules, with supervisory approval. The incumbent for this position is eligible for such consideration, and applicants may inquire with the hiring manager or human resources.
QUALIFICATIONS:
Bachelor‚Äôs degree and 2-3 years of experience required.
Proven ability to work independently on complex data management and analysis projects, working with professionals with a variety of skills and backgrounds
Must have significant Excel knowledge
Knowledge of healthcare terms and reimbursement methodologies
Excellent written and oral communication skills, including a track record of successful presentation of analytic findings to clinical and nonclinical leaders
Proficiency using relational databases, database concepts and software applications
Ability to interpret the results of data analysis processes and draw conclusions from statistical results
Ability to write results of statistical analysis in a public-friendly language
Ability to create tables and graphs to present statistical results in visual form
Strong analytical and problem solving skills
Qualified candidates must be able to effectively communicate with all levels of the organization
About Us:
Maximum Salary Range: USD $63,000.00/Yr. About Us:</t>
  </si>
  <si>
    <t>https://www.indeed.com/rc/clk?jk=712ce01be5575f3c&amp;bb=QdqNxUAt7MCSXSRo7TeRUVd_ZvFMsOH3gxIubvBD-xJjJyBYmjmNjazjLsMl-O3Yx_vwkjcLLpGmdselQ8Mjx0SjBen34DGBqLyEJUsrMrmbJXZJL1z-eQ%3D%3D&amp;xkcb=SoCg67M3CDsxQQwgZh0DbzkdCdPP&amp;fccid=ce0abd1b8c36ab34&amp;cmp=FAR-Government&amp;ti=Data+Analyst&amp;vjs=3</t>
  </si>
  <si>
    <t>Sanford Federal, Inc.</t>
  </si>
  <si>
    <t>Job Requirements:
Conduct data collection and preparation for evaluation studies.
Identify appropriate data analysis methods and design analytical approaches.
Perform data cleaning and ensure accuracy and consistency.
Compile, link, aggregate, and consolidate data from multiple sources.
Ensure the protection of sensitive information through de-identification and secure storage.
Job Qualifications:
Educational Background: A degree in a relevant field such as statistics, mathematics, computer science, information technology.
Technical Skills: Proficiency in using data analysis tools, Ability to create meaningful and clear visualizations using tools.
Healthcare Domain Knowledge: A solid understanding of healthcare systems, medical terminology, and the unique challenges and requirements of the health sector. Familiarity with healthcare data standards and regulations.
Project Management: Basic project management skills to handle and prioritize multiple tasks.
Job Type: Full-time
Experience level:
1 year
Work Location: Remote</t>
  </si>
  <si>
    <t>Data Analyst, Operations</t>
  </si>
  <si>
    <t>https://www.indeed.com/rc/clk?jk=46d4ef272a28ece0&amp;bb=QdqNxUAt7MCSXSRo7TeRUUEghpeeU4FLVC0Mr7TXtmOavuEjl7OqFTYXyTGcmAbrT2ortneIoD6hOhH7VZuvRl3yc8JrBV8kqPzc_vcnFwgcD1XTtkPqzg%3D%3D&amp;xkcb=SoAU67M3CDsxQQwgZh0CbzkdCdPP&amp;fccid=bced4a2bc66804c6&amp;vjs=3</t>
  </si>
  <si>
    <t>Ollie Pet</t>
  </si>
  <si>
    <t>Ollie was born with the mission of improving the lives of pets and pet parents nationwide. We make human-grade pet food, tailored for each dog‚Äôs nutritional needs, and deliver directly to our customers‚Äô doors. Through Ollie‚Äôs carefully crafted meals and health services for members, dogs can truly live their healthiest, happiest lives.
As a member of our growing team, you‚Äôll take part in a company culture that cares deeply about its work and its team members.
Ollie is seeking a Data Analyst, Operations to join the cross functional team responsible for providing the best fulfillment &amp; delivery experience for Ollie customers. This highly collaborative, hands-on, and technical analyst will leverage their passion for data-driven experiences and familiarity with operations across Ollie‚Äôs order creation, fulfillment, &amp; delivery process. You will be innovating in a $45bn space while improving the lives of dogs and their parents everywhere.
This role is based remotely within the Northeast U.S. and will report to the Director of Analytics.
What You'll Do:
You will strategically lead a data-driven approach to optimizing the Ollie fulfillment &amp; delivery experience with peers from operations, logistics, digital product &amp; CX through: 1. Exploratory analytical projects that identify actionable learnings &amp; optimize our supply chain, fulfillment &amp; delivery offering through your recommendations. 2. Forecasting order volume, identifying patterns, &amp; proactively monitoring operations metrics to help our fulfillment &amp; logistic teams best prepare. 3. Test support &amp; measurement for new experiences &amp; processes
You will support the cross-functional team as the go-to data resource through ad hoc analysis, thought leadership on metric definition, sharing &amp; presenting analyses, identifying &amp; communicating data needs, and contributing new ideas
You level up the team‚Äôs ability to understand performance through dashboard reporting support, increasing visibility &amp; actionability of our data
Who You Are:
You have 1+ years of experience in data analytics, preferably in operations/fulfillment, or 3+ years of operations experience leveraging data regularly
You believe in Ollie‚Äôs mission, empathize deeply with the needs of dogs and dog parents, and find yourself relentlessly curious about user problems
You expertly balance technical skills (SQL, Excel), operations metrics (ex: OTIF), and DTC subscription concepts (ex: LTV) to effectively analyze data &amp; answer questions
You are comfortable sourcing, joining, &amp; sharing information from various places - database tables directly (Snowflake), curated reporting tools (Looker), &amp; various operations platforms
You are comfortable breaking down projects or broad questions into manageable components, communicating progress and asking questions along the way
You love transforming technical analysis into something clear, actionable, &amp; interesting and thrive when communicating insights to team members in both written &amp; verbal formats
You rely on critical thinking and collaboration to get projects done, you love to ask ‚Äúwhy‚Äù, and are always open to creative solutions to problems
What You'll Get:
Competitive salary and a stake in the company
Sponsored 401k program with employer match up to 4%
Comprehensive health coverage including medical, dental and vision
Unlimited vacation policy that you're encouraged to use
Paid parental leave
1-week paw-ternity leave for new dog parents
Free Ollie subscription
Inspiring pack members!
What We Value:
Keeping Dogs At The Heart
Our profound love for dogs unites us and drives and inspires every aspect of our business. We wholeheartedly believe dogs make us better in life and at work.
Being Courageous And Kind
We create a safe, inclusive space for everyone to show up as their authentic selves. We check our egos at the door and speak our minds. We embrace diverse backgrounds and perspectives as they bring new and different ideas and ways of working together.
Setting New Standards
We believe in continually raising the bar, never settling for less than our best as a team and individuals. We keep improving from the quality of our products to our customer experience to how we work.
Making Ollie The Best Chapter
We are building an impactful business while making memorable experiences with one another. We celebrate our successes, learn from our failures, and enjoy our collective journey. Our time at Ollie should be a milestone in our careers.
If you'd like to stand out, tell us in your cover letter why you're interested in joining Ollie and how your skills match the responsibilities detailed in this posting.
Ollie embraces diversity and equal opportunity. We're committed to building a team that represents a variety of backgrounds, perspectives, and skills. Ollie is an equal opportunity employer and does not discriminate on the basis of race, national origin, gender, gender identity, sexual orientation, protected veteran status, disability, age, or other legally protected status. For individuals with disabilities who would like to request an accommodation, please include that in your application.</t>
  </si>
  <si>
    <t>Sr. Data Analyst Contractor, NextGen</t>
  </si>
  <si>
    <t>https://www.indeed.com/rc/clk?jk=87a8dbb1ca97c814&amp;bb=QdqNxUAt7MCSXSRo7TeRUbLzWt53m-zw9QYEVoF_cH_RAPSkzkhu7762vTc8zpLqCCY5OUKsf9ogn2S3vUWncKsN1ENkhFv-VSb-ALoG6Xkp4l5g4rBr-g%3D%3D&amp;xkcb=SoCJ67M3CDsxQQwgZh0BbzkdCdPP&amp;fccid=a06a9e27d7a0ff03&amp;vjs=3</t>
  </si>
  <si>
    <t>Instacart</t>
  </si>
  <si>
    <t>We're transforming the grocery industry
At Instacart, we invite the world to share love through food because we believe everyone should have access to the food they love and more time to enjoy it together. Where others see a simple need for grocery delivery, we see exciting complexity and endless opportunity to serve the varied needs of our community. We work to deliver an essential service that customers rely on to get their groceries and household goods, while also offering safe and flexible earnings opportunities to Instacart Personal Shoppers.
Instacart has become a lifeline for millions of people, and we're building the team to help push our shopping cart forward. If you're ready to do the best work of your life, come join our table.
Instacart is a Flex First team
There's no one-size fits all approach to how we do our best work. Our employees have the flexibility to choose where they do their best work‚Äîwhether it's from home, an office, or your favorite coffee shop‚Äîwhile staying connected and building community through regular in-person events. Learn more about our flexible approach to where we work.
OVERVIEW
About the Role
The Instacart Analytics team seeks a Sr. Data Analyst for the Next Gen team. The Sr. Data Analyst is a centralized resource supporting Fulfillment, Inventory, and Strategic teams. Working collaboratively and cross-functionally, they drive the success of our supply chain ecosystem by owning the ideation, creation, and long-term success of our tooling and modeling. They are experts in tactical work like KPI definitions and dashboarding and capable data storytellers passionate about shepherding insights into real-world impact. For example, they might proactively identify areas where we can improve picking speed or order delivery quality with sound statistical modeling and help us define warehouse team performance management criteria and concepts.
About the Team
The Next Gen team's vision is to reshape and diversify Instacart's fulfillment network by leading disruptive innovation from seed to scale. Our work focuses on strengthening our core grocery business, unlocking growth opportunities via new business, and deepening partner relationships.
ABOUT THE JOB
Some key responsibilities of a Sr. Data Analyst include:
Contribute to the overall success of our Next Gen team by delivering compelling insights, performing detailed ad hoc analyses, building business cases, and analyzing sales, operational, and consumer data to continually maximize sales, drive market growth, and enhance the shopping experience for our customers.
Own the analytical ecosystem for our partners' fulfillment centers and assortment. Build dashboards, analyze performance, and provide insights that capture category, site, network, and total enterprise-level performance.
Partner with the Assortment Planning team to develop assortment selection requirements, logic, and tooling that enables the selection of best-fit products and automates processes.
Motivate changes in Instacart's Products by ideating and concisely communicating step-change improvement opportunities to our Product Management, Data Engineering, and Data Engineering teams
Be a source of truth to our team: Independently own, build, and maintain SQL-based data sources
Up to 5% travel as you work hands-on with our retail and fulfillment partners
ABOUT YOU
Minimum Qualifications
3 or more years of experience in Supply Chain, merchandising, analytics, operational excellence, or another quantitative and relevant field
Advanced SQL and Python are required. Advanced Excel is a major plus
Experience translating data into insight: You can take a database of thousands of records into actionable insights.
Strong communication skills: while you're fluent in Excel and SQL, you can still speak the language of operations and continuous improvement to internal and external stakeholders
Experience in process improvement: You are familiar with lean concepts, such as DMAIC, PDCA, etc., and are energized by continually finding ways to improve our processes.
Fluent in all forms of data: You understand how different KPIs interact and can predict the cascading effects one process change may have on a set of metrics.
Positive and energetic attitude: Even the most demanding stakeholders can't get you down; you can keep a smile and a hard-working attitude through even the most demanding moments.
Preferred Qualifications
Advanced experience with Excel preferred
Proficiency with inventory management software is preferred but not required
This role pays $70.60 - $78.30 /hour, dependent on experience, with a schedule of 40 hours/week.
#LI-REMOTE</t>
  </si>
  <si>
    <t>Data Analyst (Hybrid/Remote)</t>
  </si>
  <si>
    <t>https://www.indeed.com/rc/clk?jk=e20bf9b85c6af1d1&amp;bb=QdqNxUAt7MCSXSRo7TeRUT8ECeRW_km0lbrBfPxumy4xIGI_MFkCzjEyjNQZC5xebhkcZvEWTApA-9GAdRQUJDQv9Ns74pfNuryy_SBSPz4%3D&amp;xkcb=SoA967M3CDsxQQwgZh0AbzkdCdPP&amp;fccid=9be7acc637a1ef91&amp;vjs=3</t>
  </si>
  <si>
    <t>The Associated Press</t>
  </si>
  <si>
    <t>Remote in New York, NY 10281</t>
  </si>
  <si>
    <t>The Associated Press is an independent global news organization dedicated to factual reporting. Founded in 1846, AP today remains the most trusted source of fast, accurate, unbiased news in all formats and the essential provider of the technology and services vital to the news business. More than half the world's population sees AP journalism every day.
The Associated Press is seeking a Global Partner Content Analyst to join us as we apply new, data-driven solutions to streamline photo and video licensing procedures and processes. Safeguarding the rights of our content providers is our top priority as we quickly, easily, and efficiently connect them to markets and customers around the world.
The successful candidate will bring a robust, versatile, and current knowledge base in data collection, manipulation, and analysis to identify and solve problems with limited guidance. A keen sense of stakeholders‚Äô needs and constraints to resolve complex issues affecting many teams and organizations is imperative. The ability to anticipate friction points before they arise, act on them, and report ‚Äúup and across‚Äù as appropriate is key.
This is a new role, consolidating functions across departments and teams, updating procedures, and recommending policy changes. As such, the successful candidate will be comfortable working with limited direct oversight and maintaining momentum on multiple projects while prioritizing (or de-prioritizing) appropriately.
This position may be remote in any U.S. location other than New York, Los Angeles, or Washington, D.C. where the role will be hybrid.
Responsibilities :
Develop and maintain dashboard deliverables for internal and external stakeholders to monitor the distribution of third-party content, individually and as part of a cross-functional team.
Identify content licensing trends and customer preferences to make appropriate recommendations to decision-makers.
As a member of a cross-functional team, ensure that AP continues to pay royalties accurately and on schedule. This is a domain that spans content ingestion, distribution to customers, usage declaration, billing, and payment processes and requires developing a unique understanding of supporting infrastructure across the organization.
Improve reporting mechanisms to ensure that all licensing restrictions and intellectual property rights continue to be observed and protected across AP‚Äôs platforms and distribution networks.
Continuously endeavor to streamline AP‚Äôs product, partner, and customer support infrastructure.
Requirements :
Experience in operations, analytics, or auditing with a track record of improving processes and mitigating risk.
Ability to effectively communicates technical and nuanced ideas to decision-makers and stakeholders.
Sensitive to norms and communication styles that vary across the world.
A high level of initiative and self-efficacy; knows when and whether to take on new tasks and projects.
Proficiency with data analytics tools such as Tableau, Power BI, or similar products. Also, Python or R skills are preferred.
Familiarity with Salesforce and SAP Business products.
Collaboration with stakeholders in other time zones will occasionally necessitate meetings and working sessions outside of normal business hours.
Occasional travel may be required.
Passion for AP‚Äôs mission of advancing the power of facts.
Advanced-level professional competency in written and spoken English is mandatory.
The anticipated salary range for this position is $75,000 - 85,000, contingent on experience and other job-related factors. Employees are eligible to participate, according to the terms of the official plan documents, in a 401(k) plan, employer-sponsored health insurance plan, and are eligible for paid time off and holidays in accordance with AP policy.
Application deadline is 11:59 PM ET on April 3, 2024
AP seeks to build an inclusive organization grounded in respect for differences. We support all aspects of diversity and provide equal employment opportunity to all employees and applicants without regard to race, color, religion, sex, marital status, national origin, age, sexual orientation, gender identity, disability or status as a veteran. We encourage members of traditionally underrepresented communities to apply.</t>
  </si>
  <si>
    <t>https://www.indeed.com/rc/clk?jk=057aef19aad5fc75&amp;bb=QdqNxUAt7MCSXSRo7TeRUVxTnQ7txX5JkoF6wQ_sTQQGu_7tzo455WKDy1XebY2ieytKqzfLZIWxkn67gzznJ6F5NgSly3i7tAqWP0pH4IoMA0wlReqZzg%3D%3D&amp;xkcb=SoCz67M3CDsxQQwgZh0HbzkdCdPP&amp;fccid=ec37d7ed9c3aae6f&amp;vjs=3</t>
  </si>
  <si>
    <t>Wallis Companies</t>
  </si>
  <si>
    <t>Hybrid remote in Cuba, MO 65453</t>
  </si>
  <si>
    <t>SUMMARY
In the position of Data Analyst, you'll be instrumental in converting raw data into valuable insights that drive informed business decisions. Your responsibilities will include gathering requirements, crafting and refining reports, and maintaining data accuracy and integrity. The ideal candidate will possess a robust analytical mindset, proficiency in SQL, and the capacity to articulate complex data discoveries clearly and succinctly.
RESPONSIBILITIES BY COMPETENCY: (*denotes an essential function of the position)
Business Results Orientation
Collaborate with business stakeholders and users to gather requirements, provide status updates, and build relationships.
Translate business requirements into technical specifications for report development, critical metrics and KPI‚Äôs.
Create best practice reports based on data mining and analysis
Analyze large datasets to identify trends, patterns, and anomalies.
Ensure data accuracy and reliability by validating and cleansing data as needed.
Detail-oriented mindset with a focus on data accuracy, consistency, and integrity.
Ability to work effectively in a collaborative team environment as well as independently and manage multiple priorities in a fast-paced setting.
Communication
Excellent communication and presentation skills with the ability to convey technical concepts to non-technical audiences.
Collaborating with stakeholders to understand their data needs and provide actionable recommendations.
Support end-users by providing training and assistance on report usage.
Excellent communication skills with the ability to convey complex technical concepts to non-technical stakeholders.
Communicate in a professional and effective manger with internal and external customers
Utilize the most appropriate and effective method of communication for stores, merchandising personnel, operations personnel and other Cuba Support Center personnel as needed
Developing Talent
Proven experience in data analysis, data modeling, and report development.
Designing and developing data models, dashboards, and reports to visualize key metrics and KPIs.
Stay informed about industry best practices and emerging technologies in data reporting.
Propose and implement improvements to existing reports and reporting processes
Customer Service Orientation
Respond to all requests from company personnel in a timely and accurate manner
Ensure item information is accurate and up to date
Strive continually to proactively meet the customer needs by gaining a better understanding of the customer
Technical Expertise
Design, develop, and optimize SQL queries for extracting data from multiple databases.
Create and maintain custom reports and dashboards using reporting tools.
Utilize reporting tools such as Tableau, Power BI, or similar platforms to visualize and present data.
Gathering and interpreting data from multiple sources to identify trends, patterns, and correlations.
Conducting thorough data analysis using statistical techniques and machine learning algorithms to uncover insights.
Ensuring data accuracy, consistency, and integrity through rigorous validation and quality assurance processes.
Continuously improving data analysis processes and methodologies to enhance efficiency and effectiveness.
Staying updated on industry trends, best practices, and emerging technologies in data analytics and business intelligence.
SUPERVISORY RESPONSIBILITIES
No supervisory responsibilities
QUALIFICATIONS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(*denotes an essential qualification of the position)
Education: Bachelor's degree in Computer Science, Statistics, Mathematics, Economics, or related field.
Experience: Minimum 1 year in SQL query development and data analysis.
Language Skills: *Ability to read, write, speak, and understand English in a manner that is sufficient for
effective communication with groups of managers, clients, customers and the general public.
Skills and Abilities: (May be representative but not all-inclusive of those commonly associated with the position)
Diversified duties involving an intensive knowledge of a specialty field and the use of a wide range of procedures. *Requires the use of judgment in the analysis of facts and circumstances surrounding individual problems and transactions and in the determination of actions to be taken within the limits of standard or accepted practice.
Technology, Tools,
And Equipment: *Computer, *Microsoft Office, *Accounting software, and *Copy Machine/Printer/Fax/Telephone
Advanced Excel User
Certificates, Licenses
and/or Registrations: * Certification in Microsoft Power BI Data Analytics will be required within 6 months if not already attained
PHYSICAL DEMANDS
The physical demands described below are representative of those that must be met by an employee to successfully perform the essential functions of this job. Reasonable accommodations may be made to enable individuals with disabilities to perform the essential functions.
Amount of Time
None
Under 1/3
1/3 To 2/3
Over 2/3
Amount of Time
None
Under 1/3
1/3 To 2/3
Over 2/3
See:
Must be able to read computer screen and reports.
X
Lifting
Stand/Walk:
Occasional visits to other locations in the building.
X
Up to 10 pounds:
X
Sit:
Must be able to perform work at desk, computer, filing, etc.
X
Up to 25 pounds
X
Touch/Grasp/Feel:
Must be able to input electronic data, manipulate paper, use phone system
X
Up to 50 pounds
X
Climb or balance:
X
Up to 100 pounds
X
Stoop, kneel or crawl:
X
Over 100 pounds
X
Talk or hear:
Must be able to communicate in person and on telephone system
X
Working conditions:
Office atmosphere
X
Disclaimer:
This job description in no way states or implies that these are the only duties to be performed by the employee occupying this position. Employees may be required to follow other job-related instructions and to perform other job-related duties as requested, subject to all applicable state and federal laws. Wallis Companies reserves the right to make changes to job descriptions as needed with or without notice to affected employees. Certain job functions described herein may be subject to possible modification in accordance with applicable state and federal laws. This job description does not establish a contract for employment. INDDA24</t>
  </si>
  <si>
    <t>https://www.indeed.com/rc/clk?jk=791403228ef3fc4e&amp;bb=QdqNxUAt7MCSXSRo7TeRUb_2O7gm2fnYaOKdQ9HJ4n4HKBmpwJFA-FS0vC_DyydtjqZUPnoNXqcaWC3a3T3IIvK9gVuzqsvH8QefJxkEPD2swpQeaBdmbw%3D%3D&amp;xkcb=SoAH67M3CDsxQQwgZh0GbzkdCdPP&amp;fccid=dabb09e62de3a254&amp;cmp=The-Scientific-Consulting-Group%2C-Inc.&amp;ti=Junior+Data+Analyst&amp;vjs=3</t>
  </si>
  <si>
    <t>Data Reporting and Analytics Consultant IV, Programming Programming</t>
  </si>
  <si>
    <t>https://www.indeed.com/rc/clk?jk=d4ca0fb03a606641&amp;bb=QdqNxUAt7MCSXSRo7TeRUeQnFL-qT7H1yiqMQrBcY94kE48o7U69pREKFxQXHTxvE1gTQSDgAjE9QPmvTMceKWyjTPKojDGpptAIZ-BuBlg%3D&amp;xkcb=SoCa67M3CDsxQQwgZh0FbzkdCdPP&amp;fccid=48ecd526e3aa3225&amp;vjs=3</t>
  </si>
  <si>
    <t>Kaiser Permanente</t>
  </si>
  <si>
    <t>Oakland, CA</t>
  </si>
  <si>
    <t>Job Summary:
In addition to the responsibilities listed below, this position is also responsible for overseeing all phases of data management, quality control, and reporting; programming in analytical programming languages (may include SAS, SQL, SPSS, R, Python, etc.); taking lead role in analyzing and implementing data management, quality control, and reporting needs on multi-programmer projects; and troubleshooting complicated software processes and products.
This position is also responsible for designing complicated automated reporting and data loading solutions; testing data conversions and data integrity from a wide variety of sources across platforms; developing complicated macros for various research and reporting purposes; designing comprehensive quality checking and validation process; and developing and evaluate complicated data linkage process.
This position may supervise the work of lower level team members serving on the same project.
Essential Responsibilities:
Practices self-development and promotes learning in others by proactively providing information, resources, advice, and expertise with coworkers and customers; building relationships with cross-functional stakeholders; influencing others through technical explanations and examples; adapting to competing demands and new responsibilities; listening and responding to, seeking, and addressing performance feedback; providing feedback to others; creating and executing plans to capitalize on strengths and develop weaknesses; supporting team collaboration; and adapting to and learning from change, difficulties, and feedback.
Completes work assignments and supports business-specific projects by applying expertise in subject area; supporting the development of work plans to meet business priorities and deadlines; ensuring team follows all procedures and policies; coordinating resources to accomplish priorities and deadlines; collaborating cross-functionally to make effective business decisions; solving complex problems; escalating high priority issues or risks as appropriate; and recognizing and capitalizing on improvement opportunities.
Executes creative data analytic approaches leading to actionable outcomes by defining and calculating metrics to be analyzed; defining, calculating, and validating algorithms; and conducting analyses, including descriptive, correlational, inferential, and/or predictive statistics.
Develops, implements, and automates business and reporting solutions by working with stakeholders in their design, planning, and implementation while ensuring consistency and coherency; evaluating and summarizing data and results; creating summary statistics; developing data reports, visualizations, and/or interactive Business Intelligence (BI) reports; reporting to stakeholders on key findings; identifying needs for the development and implementation of additional reporting solutions; and preparing documentation as appropriate.
Interprets data analyses by applying findings to contextual settings; and developing insights, reports, and presentations telling a compelling story to stakeholders to enable and influence decision making; and providing context related to data interpretations and/or limitations as appropriate.
Drives strategic data-informed decisions by consulting with clients to identify and clarify key business needs; developing outcomes and process measures; translating business requirements; determining data/information needs and data collection methods; developing analysis plans; measuring the impact of business decisions on clients, customers, and/or members; working with clients and staff to identify opportunities and methods to improve efficiencies with analysis; supporting and training end-users; and documenting processes and deliverables.
Gathers data and information on targeted variables in an established systematic fashion by validating data sources; querying, merging, and extracting data across sources; completing routine data refresh and update; developing and/or delivering tools for electronic data collection; and providing user training, support, and documentation.
Develops analytical and/or statistical models enabling informed business decisions by determining data and analytical requirements; creating models leading to actionable insights; and testing, refining, and validating models.
Prepares data for analytic efforts by integrating and consolidating data; ensuring data quality and accuracy; profiling data inaccuracies and recommending process improvements or system changes to enhance overall quality of the data; and cleaning and creating final data set(s) for analysis.
Minimum Qualifications:
Minimum four (4) years data management experience with SAS, SQL, R or other similar analytical programming language.
Minimum five (5) years experience programming with SAS, SQL, R or other similar analytical programming language.
Minimum one (1) year experience in a leadership role with or without direct reports.
Bachelors degree in Mathematics, Statistics, Engineering, Social/Physical/Life Science, Business, or related field and Minimum five (5) years experience in data analytics or a directly related field. Additional equivalent work experience in a directly related field may be substituted for the degree requirement.
Additional Requirements:
Knowledge, Skills, and Abilities (KSAs): Data Integration; SAS Tools; SQL/SAS; Web Report Studio; Negotiation; Business Planning; Written Communication; Data Extraction; Data Mining; Data Visualization Tools; Statistical Programming Language; Relational Database Management; Vendor Management; Project Management
PrimaryLocation : California,Oakland,1800 Harrison
HoursPerWeek : 40
Shift : Day
Workdays : Mon, Tue, Wed, Thu, Fri
WorkingHoursStart : 08:00 AM
WorkingHoursEnd : 05:00 PM
Job Schedule : Full-time
Job Type : Standard
Employee Status : Regular
Employee Group/Union Affiliation : NUE-NCAL-09|NUE|Non Union Employee
Job Level : Individual Contributor
Job Category : Data Analytics
Department : Oakland Reg - 1950 Franklin - Rgnl Mg Admn-Oper Development - 0206
Travel : No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t>
  </si>
  <si>
    <t>https://www.indeed.com/rc/clk?jk=c2260a45be804a37&amp;bb=QdqNxUAt7MCSXSRo7TeRUXavVXBJaeozo0wjhZSWK5CwBKn3GPtAZGX-aFWev43er4eXhieTC7wrqebfuylF9GKeoqA_S1jmo6sgMcNi39WbwTWfyuYq1g%3D%3D&amp;xkcb=SoAu67M3CDsxQQwgZh0EbzkdCdPP&amp;fccid=36622e1c49c0340e&amp;vjs=3</t>
  </si>
  <si>
    <t>https://www.indeed.com/rc/clk?jk=1d802c99f3f41260&amp;bb=QdqNxUAt7MCSXSRo7TeRUfdwp8uloGajm0O2IBoQVnSxzdd-dt96Iaze0CIoWh5aMfB73XMQExbo7x9nzvRtQ6O6sUWsbQWgQpIvlSA-2Md67KwGQXVxhg%3D%3D&amp;xkcb=SoAJ67M3CDsxQQwgZh0bbzkdCdPP&amp;fccid=15f786cba36d1594&amp;vjs=3</t>
  </si>
  <si>
    <t>Data Reporting Analyst - 100% Remote</t>
  </si>
  <si>
    <t>https://www.indeed.com/rc/clk?jk=439490549b73eb62&amp;bb=3wSxuqitMGqnvutsQ2_3mXQGMs8nMzqRNChzBOanX50zJt-sG0i79WoaOrxNCxw8ElzPmlEjfoG0PF9KsXRdPxd0jtOAfFS8DvydaKltSlw%3D&amp;xkcb=SoDo67M3CDtALBw8MZ0LbzkdCdPP&amp;fccid=82e56a95f5ede4ef&amp;vjs=3</t>
  </si>
  <si>
    <t>Sears Home Services</t>
  </si>
  <si>
    <t>JOB SCOPE:
The Data Reporting Analyst will contribute to extracting, cleansing, and analyzing data to provide actionable insights and support datadriven decision-making within the Sears Home Services organization.
JOB SUMMARY:
As a Data Reporting Analyst specializing in Power BI and Tableau reporting, you will play a key role in transforming complex data into insightful and visually appealing reports. Collaborating with cross-functional teams, you'll gather requirements, design data models, and create interactive dashboards using Power BI, Tableau, and other relevant tools.
REPORTS TO:
Chief Revenue Officer, SHS
Responsibilities/Skills/Experience Requirements
JOB DUTIES/RESPONSIBILITIES:
Utilizes Power BI, Tableau, and other relevant tools to design and develop visually compelling and interactive reports, dashboards, and data visualizations
Extracts, cleans, and transforms data from various sources ensuring accuracy, consistency, and reliability for reporting purposes
Designs and implements efficient data models by aligning with business needs and optimizing performance for scalability
Performs in-depth data analysis to identify trends, patterns, and anomalies, providing actionable insights and recommendations for data-driven decision-making
Works closely with cross-functional teams to understand reporting requirements and deliver solutions aligned with business objectives
Maintains documentation of reports, data sources, and data models while regularly updating and enhancing existing reports to meet evolving business needs
Provides training and support to end-users on utilizing reports and dashboards ensuring effective adoption and utilization within the organization
JOB REQUIREMENTS:
Bachelors Degree
3-4 years of related experience
18 years of age or older
REQUIRED SKILLS:
Bachelor's degree in Computer Science, Data Analytics, Statistics, or related field
Proven experience 3-5 years working as a Data Analyst, specifically building reports using Power BI, Tableau, and other relevant tools
Strong proficiency in Power BI and Tableau, including data modeling, visualization, and report/dashboard development
Solid understanding of database concepts, SQL, and data warehousing principles. Proficiency in SQL querying and data manipulation
Experience in coding languages such as Python, R, or JavaScript for data analysis, transformation, or automation tasks
Analytical mindset with the ability to interpret complex data and present insights in a clear and understandable manner
Excellent communication skills to collaborate effectively with various stakeholders and present findings
Certifications in Power BI, Tableau, or related fields
Detail-oriented, with a focus on delivering high-quality, accurate reports within established timelines
PREFERRED SKILLS:
Familiarity with other BI tools beyond Power BI and Tableau (QlikView, Looker, etc.)
Knowledge of ETL processes and data pipeline management
Experience with cloud platforms (Azure, AWS, etc.) for data storage and processing
Years Experience
2 - 5 Years Experience
Travel Requirements
On Occasion (Less than 5%)
Country
United States
Work-In Address 1
remote
Work-In City
remote
Work-In State
remote
Work-In Postal Code
remote
Business
Transformco Home Services - Support
Job Function
Analytics
Employment Category
Regular, Full-time
Compensation Range
$100,000
Additional Compensation Explanation
N/A
EEO/EOE Footer
Equal Opportunity Employer / Disability / Vet.
Posting Tags
#Corporate, #Remote, #HSCorporate, #HSSupport
Company Brand
Sears Home Services
Location City
Hoffman Estates</t>
  </si>
  <si>
    <t>https://www.indeed.com/rc/clk?jk=5a1098bb449e4812&amp;bb=3wSxuqitMGqnvutsQ2_3mc4mTFNGX7C_1qK_j1yHuz5-KKY_m3Tjgrq2YVRkGTAyOpWdZHQMmzW1Wv7MciXbDJUmOB1HjdKrQAf9j7n1F9ZlwGoxVL-Hvw%3D%3D&amp;xkcb=SoBc67M3CDtALBw8MZ0KbzkdCdPP&amp;fccid=360236d859af33fd&amp;vjs=3</t>
  </si>
  <si>
    <t>Data Analyst - LATAM</t>
  </si>
  <si>
    <t>https://www.indeed.com/rc/clk?jk=255a1e67a0b9344e&amp;bb=3wSxuqitMGqnvutsQ2_3mU5pqa5K4JgkFB9k3378dQKQyHMw12PlqN0tPZVZyzAv-DsLrSS5AdlZSvuk0YvYQSGrUxQU7xSy8P_6TapWsjni6il6aYKYYw%3D%3D&amp;xkcb=SoDB67M3CDtALBw8MZ0JbzkdCdPP&amp;fccid=77c4887ac7871f3f&amp;vjs=3</t>
  </si>
  <si>
    <t>Placer.ai</t>
  </si>
  <si>
    <t>ABOUT PLACER.AI:
Placer.ai is a fast-growing big data startup led by seasoned executives and repeat entrepreneurs who are building the world's first "Google Analytics for the physical world." Placer.ai‚Äôs platform provides instant visibility into any property in the U.S., presenting accurate details about visitation patterns and demographic breakdowns of visitors. Placer.ai‚Äôs customers can see where visitors have been before, where they go afterwards, where they typically go for sports, entertainment, groceries, etc., and what their interests are. Placer.ai's A.I.-based SaaS platform replaces archaic solutions such as manual surveys, installed cameras and other people-counting systems, creating a blue ocean market of more than $100B.
Placer.ai has grown 3x year-over-year for the past 3 years, counting more than 1000 paying customers across a range of industries, including 2 of the world‚Äôs top-10 retailers, 2 of the top-10 CPG firms worldwide, a world‚Äôs top hospitality firm, 2 of the world‚Äôs top-10 commercial real estate (CRE) firms and 2 of the world‚Äôs top multinational asset managers and hedge funds. Placer.ai has just raised $100M for Unicorn ($1B+) valuation in Series C funding.
SUMMARY:
This role will report into the Director of GTM Strategy and support Placer‚Äôs Marketplace internal customers. This individual will be responsible for building, testing, and socializing a host of analytical tools that provide insights to aid in decision-making related to building the Marketplace Business Unit. You will also implement the best practices of, and have access to mentorship from, the Sales Operations team that support other Placer‚Äôs GTM Teams.
RESPONSIBILITIES:
Build compelling, clear, and powerful visualizations of our data
Assist with ad hoc data requests to answer mission critical questions posed by the Marketplace leadership
Dive into Placer's internal CRM data and other adjacent systems data to develop solutions that will help move the business forward and enable better decisions to be made in less time
Tell a clear story, highlight insights we hadn't previously seen, and do it all faster than we've been able to previously
Determine what's meaningful to the business, to specific partners, and diagnose core needs from people before they even realize they need it
Regularly test reporting accuracy against other sources and proactively audit reporting tools for bugs
Develop content and deliver key strategic insights to the executive audience via Business and Metrics review meetings
Providing ongoing support to deployed solutions and iterating to adapt to evolving requirements and ecosystems
Work with Data Engineering team to ensure that data is being properly ingested by the Data Warehouse
Continually document all data sources, metrics definitions and data dimensions into centralized repository
REQUIREMENTS and QUALIFICATIONS:
Bachelor's Degree
3+ years of experience in data analytics, business intelligence, and/or data science
3+ years of experience writing complex and optimized SQL queries
3+ years of experience using Google Data Studio, Tableau or other visualization platforms to create inviting, intuitive, insightful, and interactive dashboards
Experience with Salesforce.com objects and reporting on standard Sales KPIs
Experience with building analytical models and working with large datasets within Excel/Google Sheets
Strong organization, prioritization and troubleshooting skills while juggling multiple projects
WHY JOIN PLACER.AI?
Join a rocketship! We are pioneers of a new market that we are creating.
Take a central and critical role at Placer.ai.
Work with, and learn from, top-notch talent.
Competitive salary.
Excellent benefits.
Fully remote.
NOTEWORTHY LINKS TO LEARN MORE ABOUT PLACER
Placer.ai in a nutshell
Placer.ai's recent $100M round C funding (unicorn valuation!)
Placer.ai's data
Placer.ai in the news
COVID-19 Economic Recovery Dashboard
Placer.ai is an equal opportunity employer, and we are committed to building a team culture that celebrates diversity and inclusion.
Placer.ai‚Äôs applicants are considered solely based on their qualifications, without regard to an applicant‚Äôs disability or need for accommodation. Any Placer.ai applicant who requires reasonable accommodations during the application process should contact Placer.ai‚Äôs Human Resources Department to make the need for an accommodation known.</t>
  </si>
  <si>
    <t>https://www.indeed.com/rc/clk?jk=729b665ccfbfd279&amp;bb=3wSxuqitMGqnvutsQ2_3mdgOLlsbQ_D_HNE4DDkCeq8z81w3BNGApL7yP8V4w4t9PECm7o18_-myxXBIcHB32ca8nytUYdB_IgyEtUOFjWkknHaWGyiGCw%3D%3D&amp;xkcb=SoB167M3CDtALBw8MZ0IbzkdCdPP&amp;fccid=2ecf4575019bf07a&amp;vjs=3</t>
  </si>
  <si>
    <t>CEDENT</t>
  </si>
  <si>
    <t>Reston, VA</t>
  </si>
  <si>
    <t>Role: :Data Analyst:
Location: :: Washington, DC Or Reston, VA (Onsite occasional only for meeting):
Duration: :12+ Months (With further extension possibilities):
Job Responsibilities:
You should be comfortable liaising with business stakeholders to understand and document requirements, as well as facilitating walkthroughs of deliverables with technology partners/development team.
Need experience with on Data Analysis.
Expertise reviewing SQL scripts, capturing, and translating requirements and creating source-to-target mapping documents.
Conduct Data profiling to identify data differences between current and target state database.
Need experience on Data Profiling.
Facilitate walkthroughs of deliverables with business and technology partners
R/Python able to read the script: Table and Column, able to track, pick the data. (Need understanding of this)
Document test cases and perform user acceptance testing.
Tableau or MicroStrategy (Nice to Have)</t>
  </si>
  <si>
    <t>https://www.indeed.com/rc/clk?jk=a8495c1c75cb0a21&amp;bb=3wSxuqitMGqnvutsQ2_3mU0i5pKjS54GtAPIYFcvtdwHk1G4LU3o37IORAF-8MqJx-kLs2DBdG1-UzvOr9vEtg_HRdCPt5grO3PB3j5k16R4BcrZEBQkDg%3D%3D&amp;xkcb=SoD767M3CDtALBw8MZ0PbzkdCdPP&amp;fccid=f6607d5dc2a1285d&amp;vjs=3</t>
  </si>
  <si>
    <t>Undergraduate Summer Scholar, Data Analyst - Summer 2024</t>
  </si>
  <si>
    <t>https://www.indeed.com/rc/clk?jk=2deddb1ae5a5758b&amp;bb=3wSxuqitMGqnvutsQ2_3mSzJJVKF_dy3UJSn79MxWc6mr7WP3pn5Ae-ubv_uRhBLlS1Ge-M33o9TWOE-5Bd-fcJZGLScmHcbm7en6rP3mRAnu75EMhB4Cg%3D%3D&amp;xkcb=SoBP67M3CDtALBw8MZ0ObzkdCdPP&amp;fccid=9bfdb3a49939fbc1&amp;vjs=3</t>
  </si>
  <si>
    <t>Barry's</t>
  </si>
  <si>
    <t>We appreciate your interest in employment with Barry's! Barry's is committed to a policy of equal employment opportunity, and will not discriminate against an applicant or employee on the basis of race, color, religion, creed, national origin, ancestry, sex, gender, age, physical or mental disability, veteran or military status, genetic information, sexual orientation, gender identity, gender expression, marital status, or any other legally recognized protected basis under federal, state, or local law. Applicants with disabilities who need assistance with the application process may be entitled to a reasonable accommodation in accordance with applicable law. If you need assistance in completing this application or with the application process because of a disability, please contact the People and Culture Department (People@barrysbootcamp.com or 323-673-0222).
At Barry's, we believe in inspiring our employees and our clients to work hard, have fun, find their strength, and be their best. The Barry's Undergraduate Summer Scholar Program is designed to immerse graduate students in the world of global boutique fitness. Our program offers a hands-on experience within a variety of departments to provide students with valuable skills they can use throughout their careers.
The Summer Scholars are given meaningful work and work on projects that enable Barry's to achieve its vision of transforming lives worldwide. While participating in the Undergraduate Summer Scholar Program, students will have the opportunity to work alongside our HQ employees to gain a deep understanding of our business and will also have exposure to the senior-most executives in the Company.
All of our employees are expected to uphold Barry's community and culture standards, and live the Company's mission, vision, and values daily. As a Barry's Summer Scholar, you represent the Barry's brand within the studio and throughout the fitness community. We are looking for hard working, determined, and self-motivated candidates with solid communication, time management, and interpersonal skills. We seek candidates who act professionally and have strong organizational skills with the ability to multi-task in fast-paced environment.
We are seeking a highly motivated and detail-oriented intern to join our team. The Data Analyst intern will be responsible for diving into our databases, extracting client lists, and performing thorough data validation and cleanup. This role is ideal for someone passionate about data management and looking to gain hands-on experience with a variety of tools and functions.
Key Responsibilities:
Extract client data from a central database using SQL queries
Perform data validation and cleanup to ensure accuracy and consistency
Develop and implement Python scripts for automating data extraction
Validate reports and dashboards to ensure accurate reporting
Work with Snowflake and PostgreSQL databases to manage and organize data effectively
Collaborate with the team to identify and resolve data inconsistencies and quality issues
Assist in creating documentation for data management processes
Our Student Associates are paid at a competitive hourly rate. Barry's does not provide housing.
Qualifications
Currently enrolled in or recently graduated from college with a degree in Computer Science, Information Technology, Data Science, or a related field
Proficiency in SQL and Python programming languages
Experience working with Snowflake and PostgreSQL databases
Strong understanding of database structures, principles, and practices
Excellent problem-solving skills and attention to detail
Ability to work independently and collaboratively in a team environment
Effective communication skills, both written and verbal
Preferred Skills:
Familiarity with data visualization tools, like Tableau
Experience in data analysis and reporting
Knowledge of additional programming languages or database systems
Applications are considered on a rolling basis. If you do not hear from us, we greatly appreciate your interest in Barry's and wish you both personal and professional success in your internship search now and in the future.
Barry's is the Best Workout in the WorldTM¬Æ. Founded in West Hollywood in 1998, it's the original strength and cardio interval fitness experience that provides an immersive, high-intensity, one-hour workout that's as effective as it is fun. Our fitness classes alternate between working out with weights and running on a treadmill. Each day focuses on a different muscle group in order to achieve real results and to prevent injuries. Our program is designed to tone muscle and maximize fat loss, while spiking the metabolism for up to 48 hours following the class.</t>
  </si>
  <si>
    <t>Environmental Data Analyst</t>
  </si>
  <si>
    <t>https://www.indeed.com/rc/clk?jk=8f7e7b37d7f72e3b&amp;bb=3wSxuqitMGqnvutsQ2_3mbtSYgbw2IoPHCU_26qQfHptn_NBSolmyeAIavH05EFoeXmBe-zQEa3nRw8_wQIv0TNM69VjngprRKOqEPtYG5tmFc2C_DgOTQ%3D%3D&amp;xkcb=SoDS67M3CDtALBw8MZ0NbzkdCdPP&amp;fccid=8dc47051462c62dd&amp;vjs=3</t>
  </si>
  <si>
    <t>Farallon Consulting</t>
  </si>
  <si>
    <t>Farallon Consulting, L.L.C. has a full-time opening for a full-time?Environmental Data Analyst, a remote position from approved locations or work from any of our West Coast offices. in our Issaquah, Washington office.
About us:
Farallon‚Äôs outstanding reputation for resolving challenges on a broad array of environmental projects is the result of the expertise and dedication of highly motivated professionals working toward a common goal. To build on this reputation, Farallon is committed to attracting high-quality people and retaining them for the long term.
Farallon provides an integrated suite of environmental consulting services to a wide range of private- and public-sector clients. Specialty areas include environmental due diligence, site characterization, engineering and remediation services, stormwater management, and mediation and litigation support. The firm is headquartered in Issaquah, Washington, with offices in Seattle, Gig Harbor, Wenatchee, and Bellingham, Washington; Portland and Baker City, Oregon; and Oakland, and Irvine, California.
What we are looking for:
We are looking for an Environmental Data analyst who will work with Farallon‚Äôs scientists and engineers to review and manage environmental data for environmental reporting using EQuIS, SQL Server Management Studio, and Microsoft Office.
The position will consist of full-time data management including data upload and retrieval to cloud-hosted relational databases, performing quality control on laboratory data, and generating summaries of results.
What‚Äôs in it for you?
The opportunity to advance your career at a quality-driven, employee-owned consulting firm.
Mentorship from seasoned environmental professionals.
Opportunities for career advancement.
Flexible work environment and excellent benefits.
What you will be doing at Farallon:
Receive, review, and manage environmental data.
Operate and maintain environmental database through upload and retrieval of data, screening levels, and cleanup levels.
Prepare summary tables and other data deliverables including uploading datasets for regulators/clients and datasets for modeling/GIS/CAD use.
Conduct quality checks of data loaded to database against analytical laboratory reports, field notes, and other source documents.
Tabulate field data and historical data for upload to database.
Provide support to field and office personnel during field investigations and data collection.
Improve data management workflow through application of best practices, organizational improvements, and coordination with other team members.
What you will need to succeed:
Minimum 1 year of experience working in environmental consulting or in an environmental lab.
Proven experience using EQuIS environmental data management software for loading and querying environmental data.
Basic understanding of environmental sampling, chain-of-custody documentation procedures, and laboratory reporting.
Interest in learning environmental data management tools and best practices.
Able to follow detailed instructions; thorough and detail oriented.
Ability to focus on a single task to ensure completion.
Knowledge regarding environmental consulting and engineering practices.
Competent with MS Office suite including Word and Excel.
Basic understanding of SQL, relational database structure and function, knowledge or application of scripting languages (e.g., Python, R-Stats, Ruby) preferred.
Ability to work collaboratively as part of a team.
Strong organizational and time management skills.
Ability to work independently on assigned tasks as a well as accept direction on given assignments.
Required to train, work and collaborate when necessary on West Coast Pacific Standard time.
Ideally, you‚Äôll also have:
40-Hour OSHA Health &amp; Safety Training (HAZWOPER) (29 CFR 1910.120).
Basic First Aid and Adult CPR training.
Don‚Äôt meet every single requirement for the role? Studies have shown that women and people of color are less likely to apply to jobs unless they meet every single qualification. At Farallon, we are dedicated to building a diverse, inclusive, and authentic workplace, so if you‚Äôre excited about this role but your past experience doesn‚Äôt align perfectly with every qualification in the job description, we encourage you to apply anyway. You may be just the right candidate for this or other roles with our firm.
Pay Range
Our best estimate of the base salary range for this position, is $60,000 ‚Äì $90,000. Compensation offered will be based on a variety of individual factors, including education and experience, as well as internal equity. Farallon reviews and updates salary ranges annually, and employees are eligible for pay increases based on individual performance. The typical base salary range for this position is just one component of Farallon‚Äôs total compensation package for our employee-owners.
Benefits
We are proud of the benefits we offer to our employee-owners, including:
Employer-paid medical, Dental, Vision, Short-Term Disability, Long-Term Disability, and Life Insurance
Vacation/Sick/Holiday Pay
Employee Stock Ownership Program (Farallon is 100% employee-owned)
401K with Employer Matching
Health Saving Account with $1200 employer contribution per year and access to Flexible Spending Accounts
A paid day each year to volunteer at a nonprofit organization of each employee‚Äôs choice
Tuition reimbursement for job-related classes
Monthly cell phone stipend
Home office equipment stipend
Paid parental leave
Apply for Environmental Data Analyst
If you would like to be considered for this position with the Farallon team, submit a resume online at http://www.farallonconsulting.com/careers/current-openings.
Farallon Consulting, L.L.C. is an EEO employer and all qualified candidates will receive consideration without regard to race, color, religion, national origin, citizenship, genetic information, age (except for bona fide occupational qualifications), sex, pregnancy (including childbirth or a related medical condition), disability, sexual orientation, gender identity, gender expression, marital status, military leave or service, status as a disabled veteran or other covered veteran status, participation in EEO protected activity, any other status protected by federal, state, or local law, or association with a person on the basis of one or more of the foregoing.</t>
  </si>
  <si>
    <t>https://www.indeed.com/rc/clk?jk=91e9284950ccbb2a&amp;bb=3wSxuqitMGqnvutsQ2_3mUk2-1-Ndx0NyphV-DBQXKAbr55vkAZm9Bvb8cyPzjzTgza9l8fMOo4ECxghFjlN_-PpXw10rPyiiNNh3ge5QxPyYOjJD3WgXA%3D%3D&amp;xkcb=SoBm67M3CDtALBw8MZ0MbzkdCdPP&amp;fccid=58fef0e5bbfde084&amp;vjs=3</t>
  </si>
  <si>
    <t>McGraw Hill LLC.</t>
  </si>
  <si>
    <t>Overview:
Build the Future
Could your creative thinking build the future? Pricing Data Analysts at McGraw Hill make a difference for learners and educators across the world. Our team needs individuals with new ideas who connect with people in innovative ways.
How can you make an impact?
We are hiring a Pricing Data Analyst to join our Higher Education Analytics &amp; Strategic Initiatives team. This role will drive the design and implementation of dynamic and sustainable pricing and customer segmentation models. Your work will ensure our pricing strategies optimize and maximize our revenue potential.
You will be reporting to the Pricing Director and working within our Higher Ed Sales organization as part of the Analytics &amp; Strategic Initiatives department. This role will have 10 percent amount of travel on an annual basis for in-person meetings and special events. Candidates must be located and permanently reside within the United States to be considered for this position. Candidates that reside within the Central Time Zone and Eastern Time Zone regions of the US are preferred.
What you will be doing:
Working with the Pricing Leadership team and stakeholders to develop dynamic and sustainable pricing models that incorporate customer attributes, product attributes, and market data.
Working with the Data Quality &amp; Analytics team to generate extracts, price files and reporting as needed by the Pricing team and stakeholders.
Perform data analysis independently and communicate analyses and findings
Continuously find ways to improve pricing models, data structure and reporting.
Collaborate with other teams such as Finance, Marketing, Sales and other data teams.
You should apply if you have:
Bachelor's Degree in Data Science, Mathematics, Econometrics, Statistics, Computer Science or related discipline, Master's Degree preferred
Proficiency in a statistical programming software including Stata, SAS, R, Alteryx or similar
Advanced Microsoft Excel and financial modeling skills
Self-driven, multi-tasker and fast learner with ability to work independently
Excellent communication skills and experience working in cross-functional groups
Experience using Tableau or Power BI, and building dashboards preferred
Pricing experience is a plus
Why work for us?
At McGraw Hill, you will be empowered to make a real impact on a global scale. Every day your individual efforts contribute to the lives of millions.
The average base salary range for this position is around $90,000- $100,000 annually, however, base salary pay offered may vary depending on job-related knowledge, skills, and experience. Additionally, a full range of medical and/or other benefits may be provided, depending on the position offered. Click here to learn more about our benefit offerings.
McGraw Hill recruiters always use a ‚Äú@mheducation.com‚Äù email address and/or from our Applicant Tracking System, iCIMS. Any variation of this email domain should be considered suspicious. Additionally, McGraw Hill recruiters and authorized representatives will never request sensitive information in email.</t>
  </si>
  <si>
    <t>https://www.indeed.com/rc/clk?jk=04ff112413e8fa82&amp;bb=3wSxuqitMGqnvutsQ2_3mTayCohhbZTiCyggmTbi5h2etnHii0b9SbkxwDESsXMtHr0PvxHp7D49donSrTZJiGz6eutTPZs8CjPdQZzWVA4xuRE2CTAEow%3D%3D&amp;xkcb=SoCP67M3CDtALBw8MZ0DbzkdCdPP&amp;fccid=282e90b2a25eeb83&amp;vjs=3</t>
  </si>
  <si>
    <t>Hanwha Q Cells</t>
  </si>
  <si>
    <t>Atlanta, GA 30327</t>
  </si>
  <si>
    <t>SUMMARY
The Senior Data Analyst will provide data-driven solutions to overcome various challenges from solar product manufacturing. With data analytics, you will help reduce downtime, increase yield and productivity, identify and resolve potential issues before they occur and optimize manufacturing processes, and enabling manufacturers to deliver better products to customers.
Responsibilities
Define engineering problems of the solar PV manufacturing process and provide analytical solutions by collaborating with cross-functional teams
Interface with engineers/technicians to receive and distill requirements ‚Äì allowing them to make effective decisions for process operations via thorough analytical support
Find root causes of process/equipment failure, unexpected shut-downs, and decreasing yield, productivity, or efficiency
Build data-driven models with historical data to forecast future statements, predict equipment health, and simulate various operating conditions
Operating, Monitoring, and Maintaining existing data-driven models or process control systems
Required Qualifications
Bachelor‚Äôs degree in a quantitative discipline (e.g. Computer Science, Statistics, Industrial Engineering, Electrical Engineering, Chemical Engineering or a related field) with 1-5 years of manufactoring experience
Expert on various programming, scripting, and querying languages; Python, SQL, etc.
Deep understanding of statistics and machine learning algorithm to build data-driven model
Expert knowledge in statistical packages (Numpy, Scipy, Scikit-learn) and deep learning frameworks (Pytorch, Tensorflow, Keras) in Python
- Understanding of control theory - PID, Robust control, MPC, Run-to-run control, iterative learning control, etc.
Excellent data analysis and data investigation skills and written/verbal communication skills
Ability to work independently and collaboratively in a team environment
Preferred Qualifications
Master‚Äôs degree in in quantitative discipline (e.g. Computer Science, Statistics, Industrial Engineering, Electrical Engineering, Chemical Engineering or a related field)
Experience in a data-related role in solar PV or display device or semiconductors manufacturing industry
- Experience in automation engineering - PLC programming, Human-Machine Interfaces(HMIs), and Machine to Machine communication
- Proficiency in data visualization tools - Spotfire, Tableau, PowerBI, etc.
- Experience in the big data technologies - Hadoop, Spark, Kafka, etc.
Experience in development digital twins for manufacturing system</t>
  </si>
  <si>
    <t>College Coop: Data Insights and Reporting Specialist (Perez)</t>
  </si>
  <si>
    <t>https://www.indeed.com/rc/clk?jk=2db9f672f6820a61&amp;bb=3wSxuqitMGqnvutsQ2_3mVaF4kheW2aG7Uig-JLEv9R5z6ImlbOdCSof7t_eJFF5FQaAVAqFrOiW-dlb_mipn6AO5UofqrYY8jdMmSK0kLGo0riELyd5FQ%3D%3D&amp;xkcb=SoA767M3CDtALBw8MZ0CbzkdCdPP&amp;fccid=2a0f0d72df055fef&amp;vjs=3</t>
  </si>
  <si>
    <t>Independence Blue Cross</t>
  </si>
  <si>
    <t>Philadelphia, PA 19103 
(Logan Square area)</t>
  </si>
  <si>
    <t>The Risk Adjustment Analytics Department is responsible for providing actionable insights and reporting to support our operational and clinical team's efforts around risk accuracy for both Medicare Advantage, and the Individual and Small Group markets.
Student Job Description:
This student role will contribute to the development of data analysis for a variety of analytic solutions focused on Risk Accuracy supporting the Government Markets (Medicare Advantage, Individual and Small Group) segments.
Contributing activities include, but are not limited to:
Maintaining process documents.
Developing code books as part of an analysis plan and contributing to summary decks.
A key component of this student role is conducting a final presentation on a member cohort of choice (e.g., low-income seniors 75+, pregnant women receiving subsidy/cost share reduction, under 65 disabled population, etc.). Through a lens of risk accuracy, the presentation will cover:
o Descriptive statistics.
o Disease prevalence.
o Utilization statistics.
o Quality statistics.
Required Skills:
Strong analytical thinking skills.
Intermediate excel knowledge.
Basic SQL skills are an advantage, not a requirement.
Preferred Majors:
Economics, Finance, Health Administration, Actuarial Science, Public Policy, Business, Math, Statistics
Classification: Senior, Recent Grad.
Minimum GPA: 3.0+</t>
  </si>
  <si>
    <t>https://www.indeed.com/rc/clk?jk=8c481d590eb97114&amp;bb=3wSxuqitMGqnvutsQ2_3md0RneZ39xeYLq-Y8hoITq1tnp7NGNaW57B4cg2zYmasVGBzGspw5-iXU3cV-l-vwIaVjNXEa38WT9fAWS3R1Z3kk41W_XLifg%3D%3D&amp;xkcb=SoCm67M3CDtALBw8MZ0BbzkdCdPP&amp;fccid=2c62e4de04b8f952&amp;vjs=3</t>
  </si>
  <si>
    <t>Nike</t>
  </si>
  <si>
    <t>Remote in Beaverton, OR 97078</t>
  </si>
  <si>
    <t>Become a Part of the NIKE, Inc. Team
NIKE, Inc. does more than outfit the world's best athletes. It is a place to explore potential, obliterate boundaries and push out the edges of what can be. The company looks for people who can grow, think, dream and create. Its culture thrives by embracing diversity and rewarding imagination. The brand seeks achievers, leaders and visionaries. At NIKE, Inc. it's about each person bringing skills and passion to a challenging and constantly evolving game.
NIKE is a technology company. From our flagship website and five-star mobile apps to developing products, managing big data and providing leading edge engineering and systems support, our teams at NIKE Global Technology exist to revolutionize the future at the confluence of tech and sport. We invest and develop advances in technology and employ the most creative people in the world, and then give them the support to constantly innovate, iterate and serve consumers more directly and personally. Our teams are innovative, diverse, multidisciplinary and collaborative, taking technology into the future and bringing the world with it.
Sr. Data Analyst -NIKE, Inc., Beaverton, OR. Design and implement data products and features in collaboration with product owners, data analysts, and business partners using Agile / Scrum methodology. Contribute to overall architecture, frameworks and patterns for processing and storing large data volumes. Evaluate and utilize new technologies/tools/frameworks centered around high-volume data processing. Translate product backlog items into engineering designs and logical units of work. Profile and analyze data for the purpose of designing scalable solutions. Define and apply appropriate data acquisition and consumption strategies for given technical scenarios. Design and implement distributed data processing pipelines using tools and languages prevalent in the big data ecosystem. Build utilities, user defined functions, libraries, and frameworks to better enable data flow patterns. Implement complex automated routines using workflow orchestration tools. Anticipate, identify and tackle issues concerning data management to improve data quality. Build and incorporate automated unit tests and participate in integration testing efforts. Utilize and advance continuous integration and deployment frameworks. Telecommuting is available from anywhere in the U.S., except from AK, AL, AR, DE, HI, IA, ID, IN, KS, KY, LA, MT, ND, NE, NH, NM, NV, OH, OK, RI, SD, VT, WV, and WY.
Employer will accept a Master's degree in Computer Science, Information Systems, or Engineering and 2 years of experience in the job offered or in a computer-related position.
SAP configuration;;
SAP implementation;
SAP customer master data;
SAP plant master data;
Data migration;
Agile methodology;
SAP master data governance;
SAP data architecture;
Customer vendor integration;
SAP integration with non-SAP systems;
SAP retail and wholesale integration;
SAP data replication; and
SAP data distribution.
#LI-DNI
NIKE, Inc. is a growth company that looks for team members to grow with it. Nike offers a generous total rewards package, casual work environment, a diverse and inclusive culture, and an electric atmosphere for professional development. No matter the location, or the role, every Nike employee shares one galvanizing mission: To bring inspiration and innovation to every athlete* in the world.
NIKE, Inc. is committed to employing a diverse workforce. Qualified applicants will receive consideration without regard to race, color, religion, sex, national origin, age, sexual orientation, gender identity, gender expression, veteran status, or disability.
Benefits
Whether it's transportation or financial health, we continually invest in our employees to help them achieve greatness - inside and outside of work. All who work here should be able to realize their full potential.</t>
  </si>
  <si>
    <t>https://www.indeed.com/rc/clk?jk=9e3d1e5e6e39a4b6&amp;bb=3wSxuqitMGqnvutsQ2_3mSNBXYmTmHLH2DrAhqNneV0MbPgvnVvh8vsGdjkX02UNTB-MoL9BcH4EvQHo_hig_PpxgAf0ZH9F8cu_Hnt8XKY%3D&amp;xkcb=SoAS67M3CDtALBw8MZ0AbzkdCdPP&amp;fccid=0ad4c4a48e8d4d46&amp;vjs=3</t>
  </si>
  <si>
    <t>IDEXX</t>
  </si>
  <si>
    <t>Westbrook, ME 04092</t>
  </si>
  <si>
    <t>As a Senior Data Analyst in the R&amp;D Clinical Research Team, you will work directly with medical and scientific stakeholders to develop and implement analytics solutions.
The R&amp;D Clinical Research Team plays a vital role in all phases of R&amp;D from Discovery through On-Market. We work with medical, scientific, and business stakeholders to support internal and external collaborations, design and manage clinical studies, and develop innovative data science solutions for clinical sample characterization and acquisition.
Our tech stack includes Databricks, Snowflake, AWS, R, Python, SQL, and JMP.
In this role
You will apply code-based processes to develop reproducible and reusable analytics solutions in medical data analytics.
You will develop custom Snowflake SQL queries to access IDEXX diagnostic and medical data and apply scripted methods (R and Python) to conduct descriptive and statistical analysis.
You will automate queries and pipelines using Databricks to streamline workflows.
You will perform statistical and visual data analysis to explore and analyze data from clinical studies.
You will support and maintain automated pipelines for targeted sample acquisition.
You will prepare technical reports and create dashboards to communicate findings and provide visibility to stakeholders. What you need to succeed
You are proficient with programming in Python and R. If prior experience is primarily with one of these, you are familiar with or open to learning the other.
You have three or more years of experience working with clinical and/or biomedical data.
You can write custom SQL queries with joins, aggregation, and filtering features.
You are familiar with Spark for cloud-based computing (e.g., Sparklyr, PySpark) and working with data stored on AWS S3 and Snowflake. Databricks experience will be a plus.
You know basic biostatistics, text analytics, and common machine learning algorithms.
You have experience with complex data manipulation, statistical programming, text analytics, and data visualization.
You are familiar with one or more IDEXX diagnostic or clinical data sources (e.g., VC+, RDE, PIMS). // internal version only
You are comfortable applying scripted processes for data visualization and dashboarding.
You have a natural curiosity and excellent data-gathering, analytical, and problem-solving skills.
You excel at collaboration.
You have strong written and verbal communication skills and can communicate technical content to diverse audiences.
You have the ability to work onsite at the Westbrook, ME campus including in-person meeting attendance and presentations.
Why IDEXX
We‚Äôre proud of the work we do because our work matters. An innovation expert in every industry we serve, we follow our Purpose and Core Values to help pet owners worldwide keep their companion animals healthy and happy, to ensure safe drinking water for billions, and to help farmers protect livestock and poultry from disease. We have customers in over 175 countries and over 10,000 talented employees globally.
So, what does that mean for you? We enrich the livelihoods of our employees with a positive and respectful work culture that encourages learning and discovery. At IDEXX, you will be motivated by generous compensation, incentives, and benefits while enjoying purposeful work that drives improvement.
Let‚Äôs pursue what matters together.
IDEXX values diversity and encourages women, people of color, LGBTQ+ persons, people with disabilities, members of ethnic minorities, foreign-born residents, and veterans to apply. IDEXX is an equal opportunity employer. Applicants will not be discriminated against because of race, color, creed, sex, sexual orientation, gender identity or expression, age, religion, national origin, citizenship status, disability, ancestry, marital status, veteran status, medical condition, or any protected category prohibited by local, state, or federal laws.
#LI-CAG</t>
  </si>
  <si>
    <t>https://www.indeed.com/rc/clk?jk=c9edf2e1d2df5b03&amp;bb=3wSxuqitMGqnvutsQ2_3mc6f9qkckQR2aTmfzCazQKX9zzDy1_si0ESWXPuOh99HabhIB_fRKqj_SUDzKdUK7yB47PGIQ-pt-gi9oeBf-e8sHUILwKzPsw%3D%3D&amp;xkcb=SoCc67M3CDtALBw8MZ0HbzkdCdPP&amp;fccid=3b98171e4a0fd997&amp;vjs=3</t>
  </si>
  <si>
    <t>Data Analytics Lead Analyst</t>
  </si>
  <si>
    <t>https://www.indeed.com/rc/clk?jk=2c9298bf4edc8706&amp;bb=3wSxuqitMGqnvutsQ2_3mcSz6CD31nHpQotM8mMg-vHTd6S5l9r1_6EIf8Ku-h7qyM2W30nv-VpiKUoJ2H3jMVm31Mvxs_6GGJ03sG40gY8%3D&amp;xkcb=SoAo67M3CDtALBw8MZ0GbzkdCdPP&amp;fccid=5bcd1ef0a7f4fb99&amp;vjs=3</t>
  </si>
  <si>
    <t>Hybrid remote in Irving, TX</t>
  </si>
  <si>
    <t>Citibank, N.A. seeks a Data Analytics Lead Analyst for its Irving, Texas location.
Duties: Establish and implement new or revised application systems and programs. Ensure appropriate integration of functions. Identify and define necessary system enhancements to deploy new products and process improvements. Lead applications systems analysis and programming activities. Utilize programming languages including SQL, COBOL, JCL, DB2, Teradata, SAS, and PySpark. Resolve problems and projects through in-depth evaluation of complex business processes, system processes, and industry standards. Develop the Extract, Transform and Load (ETL) functionality of the data to report them as per business and functional requirements defined. Identify the changes required on an existing reporting application and modify the ETL code to define and store the data in the databases for business reporting needs. Perform the validation on files using UNIX Scripts to ensure the application standards defined are met. Write complex database queries on PL/SQL and Hive to analyze a Project‚Äôs impact on the existing application data. Design the application‚Äôs data structure for the access of Business users performing CICS transactions. Provide expertise on applications programming and ensure application design adheres to the overall architecture blueprint. Utilize advanced knowledge of system flow and develop standards for coding, testing, debugging, and implementation. Develop comprehensive knowledge of how areas of business, such as architecture and infrastructure, integrate to accomplish business goals. Provide in-depth analysis with interpretive thinking to define issues and develop innovative solutions. Design the application‚Äôs functionality by properly scheduling ETL jobs in job schedulers including Autosys, CA-7 and Tivoli Scheduler for efficient batch processing which meets the defined application Service level agreement (SLA). Effectively track the project‚Äôs progress in Jira, maintain proper code versioning using the RTC, Changeman and Infoman and ensure the code bugs raised in HP QC are fixed on-time to deliver the project requirements as defined in HP ALM. A telecommuting/hybrid work schedule may be permitted within a commutable distance from the worksite, in accordance with Citi policies and protocols.
Requirements: Requires a Bachelor‚Äôs degree or foreign equivalent in Computer Science, Electronic Engineering, Information Technology, or related field and 5 years of progressively responsible, post-baccalaureate experience as a Computer Programmer, Application Development Lead, Developer or related position involving Domain experience in Banking and Finance. 5 years of experience must include: Hive, DB2, SAS, PL/SQL; JCL, CICS, Unix, Pyspark; Autosys, CA-7, Tivoli Scheduler; and JIRA, RTC, HP ALM, HP QC, Changeman, Infoman. Applicants submit resumes at https://jobs.citi.com/. Please reference Job ID #24722795. EO Employer.
Wage Range: $157,352 to $165,000
Job Family Group: Technology
Job Family: Data Analytics
-
Job Family Group:
-
Job Family:
-
Time Type:
Full time
-
Primary Location:
Irving Texas United States
-
Primary Location Full Time Salary Range:
In addition to salary, Citi‚Äôs offerings may also include, for eligible employees, discretionary and formulaic incentive and retention awards. Citi offers competitive employee benefits, including: medical, dental &amp; vision coverage; 401(k); life, accident, and disability insurance; and wellness programs. Citi also offers paid time off packages, including planned time off (vacation), unplanned time off (sick leave), and paid holidays. For additional information regarding Citi employee benefits, please visit citibenefits.com. Available offerings may vary by jurisdiction, job level, and date of hire.
-
Anticipated Posting Close Date:
May 06, 2024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</si>
  <si>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Enrollment Data Analyst II</t>
  </si>
  <si>
    <t>https://www.indeed.com/rc/clk?jk=4b06a7b467a36072&amp;bb=3wSxuqitMGqnvutsQ2_3mXDVxCxN9zqIY-wVBA-wZtpsJGdYR8ZFjUllJIc6scmInAsVg1i8TFA0nov1mCbbT4gpzuqsRvRAcY_i_QDXSfDki3vZ_ajntg%3D%3D&amp;xkcb=SoC167M3CDtALBw8MZ0FbzkdCdPP&amp;fccid=2a4da7fa99f4b9ae&amp;vjs=3</t>
  </si>
  <si>
    <t>Elevance Health</t>
  </si>
  <si>
    <t>Hybrid remote in Tampa, FL</t>
  </si>
  <si>
    <t>Job Family: Analytics
Type: Full time
Date Posted: Mar 25, 2024
Anticipated End Date: May 27, 2024
Reference: JR109739
Description
Enrollment Data Analyst II
Location: This position will work a hybrid model (remote and office). The Ideal candidate will live within 50 miles of one of our Elevance Health PulsePoint locations.
Preferred Location: Miami, FL.
The Enrollment Data Analyst II is responsible for routine maintenance, updates, and reconciliation of enrollment databases for assigned markets, and resolution of fundamental enrollment issues . Analyzes and resolves moderate to complex errors resulting from automated file updates.
How you will make an impact:
Maintains and updates enrollment profiles for assigned markets, often requiring high volume data entry.
Monitors receipt of State enrollment files and communicates issues to management.
Responds to enrollment verification requests and updates applications accordingly.
Researches and resolves eligibility inquiries, verifying basic enrollment/eligibility information and ensuring that the enrollment database reflects correct data.
Researches and resolves membership discrepancies identified through monthly quality reports.
Distribution, reconciliation, and quality control of inventory.
Analyzing and resolving moderate to complex errors resulting from automated file updates.
Maintaining and updating enrollment profiles.
Reviewing and making a final determination on possible duplicate applications.
Performing overrides in the Plan system for incomplete applications.
Communicates issues to management. 80% of primary duties include verifying basic enrollment/eligibility information and updating applications accordingly to ensure enrollment database reflects correct data.
Minimum Requirements:
Requires a high school diploma and a minimum of 2 years of experience in an analytical role; or any combination of education and experience which would provide an equivalent background
Preferred Skills, Capabilities and Experiences:
AA/AS in Business, Healthcare or related field preferred.
Bilingual in English and Spanish preferred.
If this job is assigned to any Government Business Division entity, the applicant and incumbent fall under a 'sensitive position' work designation and may be subject to additional requirements beyond those associates outside Government Business Divisions. Requirements include but are not limited to more stringent and frequent background checks and/or government clearances, segregation of duties principles, role specific training, monitoring of daily job functions, and sensitive data handling instructions. Associates in these jobs must follow the specific policies, procedures, guidelines, etc. as stated by the Government Business Division in which they are employed.
Please be advised that Elevance Health only accepts resumes for compensation from agencies that have a signed agreement with Elevance Health. Any unsolicited resumes, including those submitted to hiring managers, are deemed to be the property of Elevance Health.
Who We Are
Elevance Health is a health company dedicated to improving lives and communities ‚Äì and making healthcare simpler. We are a Fortune 25 company with a longstanding history in the healthcare industry, looking for leaders at all levels of the organization who are passionate about making an impact on our members and the communities we serve.
How We Work
At Elevance Health, we are creating a culture that is designed to advance our strategy but will also lead to personal and professional growth for our associates. Our values and behaviors are the root of our culture. They are how we achieve our strategy, power our business outcomes and drive our shared success - for our consumers, our associates, our communities and our business.
We offer a range of market-competitive total rewards that include merit increases, paid holidays, Paid Time Off, and incentive bonus programs (unless covered by a collective bargaining agreement), medical, dental, vision, short and long term disability benefits, 401(k) +match, stock purchase plan, life insurance, wellness programs and financial education resources, to name a few.
Elevance Health operates in a Hybrid Workforce Strategy. Unless specified as primarily virtual by the hiring manager, associates are required to work at an Elevance Health location at least once per week, and potentially several times per week. Specific requirements and expectations for time onsite will be discussed as part of the hiring process. Candidates must reside within 50 miles or 1-hour commute each way of a relevant Elevance Health location.
The health of our associates and communities is a top priority for Elevance Health. We require all new candidates in certain patient/member-facing roles to become vaccinated against COVID-19. If you are not vaccinated, your offer will be rescinded unless you provide an acceptable explanation. Elevance Health will also follow all relevant federal, state and local laws.
Elevance Health is an Equal Employment Opportunity employer and all qualified applicants will receive consideration for employment without regard to age, citizenship status, color, creed, disability, ethnicity, genetic information, gender (including gender identity and gender expression), marital status, national origin, race, religion, sex, sexual orientation, veteran status or any other status or condition protected by applicable federal, state, or local laws. Applicants who require accommodation to participate in the job application process may contact elevancehealthjobssupport@elevancehealth.comfor assistance.</t>
  </si>
  <si>
    <t>TikTok Shop - Moderation Business Analyst</t>
  </si>
  <si>
    <t>https://www.indeed.com/rc/clk?jk=4ea8d71085060d20&amp;bb=C1XcgbcStOXmK9vAs6sWhwBgo-ExCj3pxIznOhjCOU9LHyFrYkQN1E2sqea5zTFKhUz9k-p4sdZdlWbQ8kDuCEVwWJS7wX79HlmvO-o4ksJ-cqMvaYpt6A%3D%3D&amp;xkcb=SoCZ67M3CDtuvrw3hB0LbzkdCdPP&amp;fccid=caed318a9335aac0&amp;vjs=3</t>
  </si>
  <si>
    <t>Responsibilities
TikTok is the leading destination for short-form mobile video. At TikTok, our mission is to inspire creativity and bring joy. TikTok's global headquarters are in Los Angeles and Singapore, and its offices include New York, London, Dublin, Paris, Berlin, Dubai, Jakarta, Seoul, and Tokyo.
Why Join Us
Creation is the core of TikTok's purpose. Our platform is built to help imaginations thrive. This is doubly true of the teams that make TikTok possible.
Together, we inspire creativity and bring joy - a mission we all believe in and aim towards achieving every day.
To us, every challenge, no matter how difficult, is an opportunity; to learn, to innovate, and to grow as one team. Status quo? Never. Courage? Always.
At TikTok, we create together and grow together. That's how we drive impact - for ourselves, our company, and the communities we serve.
Join us.
Global E-commerce's Governance and Experience (GNE) is a global team striving to achieve full satisfaction from customers, promoting a sustainable and risk-free sales environment, and providing the perfect purchase experience. Service and Moderation Team (SMT) is part of the GNE organization. Our mission is to deliver trustworthy and excellent service experiences for every user of TikTok Shop. SMT is looking for a Moderation Business Analyst to be responsible for building the metrics reporting system and help to drive business reviews and decision making. This position will provide key analytical, reporting, forecasting support for the group and will be responsible for developing reporting and variance analysis regarding weekly/monthly/bi-monthly statistics, provide support &amp; recommendations regarding performance.
Responsibilities:
Support in overall data requirements of e-commerce moderation, especially for quality control.
Structure and design core index; build and maintain data dashboard; monitor core index data abnormalities.
Identify potential operational requirements and opportunities for quality improvement through data analysis.
Adapt business analysis to the specific operational research questions and/or build up certain models by using a range of data sources and research methodologies.
Co-operate with QA leaders closely, take any kind of Data-analysis requests and complete within deadlines.
Work closely with cross-functional teams to build up insights and provide data analysis &amp; business review reports or any other reports as required.
Follow up with Quality Assurance operations, supporting data analysis and providing optimization suggestions.
Participate from a BA's perspective to provide input on different projects.
Qualifications
Minimum Qualifications:
Bachelor's degree in a business field with a focus on quantitative or research methods.
Fluency in Spanish is required for this role.
2 years of experience as a Data Analyst.
Proficient in Python and SQL to conduct statistical modeling or data analysis.
Strong multitasking and time management skills.
Preferred Qualifications:
Graduate degrees in science, mathematics, computer, digital marketing or survey-based research methods.
Global business experience or analytical experience.
Ability to lead a small project team to support Moderation business.
Ability to pick up domain knowledge in new areas quickly.
Familiar with the policy and moderation landscape.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https://shorturl.at/cdpT2
Job Information
The base salary range for this position in the selected city is $88920 - $152000 annually.
Compensation may vary outside of this range depending on a number of factors, including a candidate‚Äôs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Our company benefits are designed to convey company culture and values, to create an efficient and inspiring work environment, and to support our employees to give their best in both work and life. We offer the following benefits to eligible employees:
We cover 100% premium coverage for employee medical insurance, approximately 75%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 (PPTO)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t>
  </si>
  <si>
    <t>https://www.indeed.com/rc/clk?jk=19694f1453345bf5&amp;bb=C1XcgbcStOXmK9vAs6sWh3nh_Yjq18XJ2WqpjylgankNoIe22Afkw-jdQkgBb0k8Cp5gfWDWmCYPUqbrP5HH1Ag2_1x_KkbJS0EjFIAC-fIYZVmKoMU_iQ%3D%3D&amp;xkcb=SoAt67M3CDtuvrw3hB0KbzkdCdPP&amp;fccid=45b4dbfb45c74c13&amp;vjs=3</t>
  </si>
  <si>
    <t>State of Connecticut - Department of Energy &amp;...</t>
  </si>
  <si>
    <t>Hybrid remote in New Britain, CT</t>
  </si>
  <si>
    <t>The State of Connecticut, Department of Energy and Environmental Protection (DEEP), has opportunities for Research Analysts with the Bureau of Energy and Technology Policy (BETP).
What we can offer you
The opportunity to work for a Forbes top company: 'Forbes' State of Connecticut Ranked One of the Best Employers of 2023 - State of CT Receives National Recognition for Offering Job Growth, Competitive Benefits, and Flexible Schedule
A Platinum Healthcare Plan, the nation‚Äôs best for state employees and dependents, according to a report by Georgetown‚Äôs Center on Health Insurance Reform and article by Ellen Andrews, Ph.D., along with comprehensive benefit offerings
Extensive pension plan and supplemental retirement offerings;
Paid time off - including 13 paid holidays per calendar year;
Professional growth and paid professional development opportunities; and
A healthy work-life balance for all employees!
Position highlights
As a Research Analyst with BETP, you will work with one of its four offices on a number of complex projects related to energy, decarbonization, and broadband policy and program implementation. The office to which you are assigned will be determined by the agency and can change depending upon business needs. Many projects require work with all offices in BETP. In all areas, equitable policy and program design and inclusive processes for public input are prioritized.
The four offices within BETP are:
The Office of Energy Supply and Infrastructure (OESI)
OESI is responsible for developing policy related to renewable energy, conducting procurements for renewable energy to meet our state‚Äôs zero carbon electric grid goal, and implementing programs related to grid resilience and energy supply decarbonization.
The Office of Building and Transportation Decarbonization (OBTD)
OBTD works to research opportunities, challenges, and technologies that inform equitable and inclusive policy development centered around decarbonizing the building and transportation sectors. In addition, staff help advance the impact of equitable statewide energy efficiency investment and accelerate the transition of residential, commercial, and transportation sectors from fossil fuels to low-carbon alternatives.
The Office of Affordable Housing and Energy Retrofits (OAHER)
OAHER designs and administers programs that reduce the energy burden of low- and moderate -income households through weatherization, decarbonization, and health and safety barriers remediation. With a specific focus on disadvantaged communities, OAHER targets emissions reduction goals in the affordable housing sector through participatory and inclusionary practices that improve the public health and wellness of vulnerable communities.
The Office of Telecommunications and Broadband (OTB)
OTB is focused on developing equitable policies and programs to bring the economic and social benefits of broadband access to the residents and businesses of Connecticut. Specifically, OTB works to ensure the universal availability and accessibility of high quality, affordable telecommunications services to all residents and businesses in the state.
These are full-time, 40 hours per week positions on first shift. Our office is located in New Britain, with opportunities for hybrid work available.
About us
The Bureau of Energy and Technology Policy (BETP) is charged with developing policies and programs to mitigate and adapt to the impacts of climate change; conserve, improve and protect Connecticut‚Äôs natural resources and environment; and provide equitable access to broadband and affordable, clean and reliable energy to the people and businesses of the state.
DEEP is charged with conserving, improving and protecting the natural resources and the environment of the state of Connecticut as well as making cheaper, cleaner and more reliable energy available for the people and businesses of the state. The agency is also committed to playing a positive role in rebuilding Connecticut‚Äôs economy and creating jobs ‚Äì and to fostering a sustainable and prosperous economic future for the state.
Selection Plan
Before you apply:
In order to be considered for this job opening, you must meet the Minimum Qualifications as listed on the job opening. You must specify your qualifications on your application.
The minimum experience and training requirements must be met by the close date on the job opening, unless otherwise specified.
Ensure that your application is complete and detailed before submitting it. In order to comply with Public Act 21-69, the State of Connecticut is no longer asking for resumes during the initial application process. You will not be able to make revisions once your application is submitted into the JobAps system.
All application materials must be received by the recruiting agency by the time specified on the job opening for the position for which you are applying. Late applications may not be submitted and will not be considered. Exceptions are rare and limited to documented events that incapacitate a candidate during the entire duration of the job posting time period. It is the candidate‚Äôs obligation and responsibility to request an exception and provide a legally recognized justification to accommodate such exception. Requests should be made to DAS.SHRM@ct.gov.
Important information for after you apply:
This posting may require completion of additional referral questions (RQs). You can access these RQs via an email that will be sent to you after the posting's closing date or by visiting your JobAps Personal Status Board (Certification Questionnaires section). Your responses to these RQs must be submitted by the questionnaire's expiration date. Please regularly check your email and JobAps Personal Status Board for notifications. Please check your SPAM and/or Junk folders on a daily basis in the event an email provider places auto-notification emails in a user's spam.
Although applicants will receive correspondence via email, as a backup they are also encouraged to sign on to their Personal Status Board on a daily basis to monitor their status, view all emailed notices and complete tasks required in the recruitment process.
Note: At any point during the recruitment process, applicants may be required to submit additional documentation which support their qualification(s) for this position. These documents may include: a cover letter, resume, performance reviews, attendance records, supervisory references, licensure, etc., at the discretion of the hiring agency.
The immediate vacancy is listed above, however, applications to this recruitment may be used for future vacancies in this job class.
Questions about this position should be directed to Mackenzie Robinson at mackenzie.robinson@ct.gov.
PURPOSE OF JOB CLASS (NATURE OF WORK)
In a state agency this class is accountable for independently performing a full range of tasks in research design and implementation.
EXAMPLES OF DUTIES
Develops and implements formal research projects and assists in these activities on more comprehensive and complex research assignments;
Analyzes, interprets and prepares data in a variety of ways;
Prepares narrative and statistical reports;
Develops computerized databases and analyzes and interprets computer generated reports;
Performs related duties as required.
KNOWLEDGE, SKILL AND ABILITY
Knowledge of
research methods and techniques;
statistics;
Skills
interpersonal skills;
oral and written communication skills;
Ability to
analyze data;
develop programs and use prepackaged computer programs to perform data analysis;
understand agency related policies and procedures as they relate to research.
MINIMUM QUALIFICATIONS - GENERAL EXPERIENCE
Six (6) years of professional experience in research, data analysis or economics.
MINIMUM QUALIFICATIONS - SUBSTITUTIONS ALLOWED
College training may be substituted for the General Experience on the basis of fifteen (15) semester hours equalling one-half (1/2) year of experience to a maximum of four (4) years for a Bachelor's degree.
A Master's degree in economics, statistics or a closely related field may be substituted for one (1) additional year of the General Experience.
Successful completion of a Connecticut Careers Trainee program approved by the Department of Administrative Services may be substituted for the General Experience.
PREFERRED QUALIFICATIONS
Experience writing technical reports, white papers, position papers, policy papers, or academic articles for a general audience that provide conclusions or recommendations supported by documented evidence;
Experience conducting quantitative and qualitative analysis and synthesizing results;
Experience with oral and written communication, both digitally and in person, to internal and external stakeholders;
Experience managing the development and completion of a project either with a team or individually;
Experience working on two or more projects simultaneously, while adhering to deadlines;
Experience using Microsoft Office 365 applications;
Experience or coursework in any one of the following: energy or utility policy or program implementation, renewable energy, energy infrastructure, energy efficiency, building decarbonization, transportation decarbonization, affordable housing development, broadband or telecommunications infrastructure, climate change, mitigation, engineering, finance, economics, urban planning, or environmental science;
Experience working on federal or state program application, deployment, reporting and administration.</t>
  </si>
  <si>
    <t>Data Analytics Specialist</t>
  </si>
  <si>
    <t>https://www.indeed.com/rc/clk?jk=2b6720babc482957&amp;bb=C1XcgbcStOXmK9vAs6sWh-2LI_4KfvFmcPuQXU3BnFLDVqTiC46kdgrhGFaqTR5iAh8QHBM-iRjAc-N4rofJPXs5uJ4AHK27TJXDk4DJy50%3D&amp;xkcb=SoCw67M3CDtuvrw3hB0JbzkdCdPP&amp;fccid=9e215d88a6b33622&amp;vjs=3</t>
  </si>
  <si>
    <t>Deloitte</t>
  </si>
  <si>
    <t>Rosslyn, VA</t>
  </si>
  <si>
    <t>In this age of disruption, organizations need to navigate the future with confidence by tapping into the power of data analytics, robotics, and cognitive technologies such as Artificial Intelligence (AI). Our Strategy &amp; Analytics portfolio helps clients leverage rigorous analytical capabilities and a pragmatic mindset to solve the most complex of problems. By joining our team, you will play a key role in helping to our clients uncover hidden relationships from vast troves of data and transforming the Government and Public Services marketplace.
Work you'll do
The data analytics consultant is a highly motivated individual who can listen to IRM leadership and provide assistance in the areas of data analysis and visualization, data management, and reporting of performance-related activities and required resources.? The consultant is responsible for the constant improvement of data analysis capabilities of the BMP/ITA/VPM metrics portfolio and insights generated within. The candidate will use skills in analysis, visualization, and storyboarding, identifying multiple/disparate data sets to discern patterns or trends correlating with performance measures; comparing against broader data sets in the Department, government, industry; identifying gaps and limitations in data for resolution by team. In depth knowledge of Tableau.
The team
Deloitte's Government and Public Services (GPS) practice - our people, ideas, technology and outcomes-is designed for impact. Serving federal, state, &amp; local government clients as well as public higher education institutions, our team of over 15,000+ professionals brings fresh perspective to help clients anticipate disruption, reimagine the possible, and fulfill their mission promise.
The GPS Analytics and Cognitive (A&amp;C) offering is responsible for developing advanced analytics products and applying data visualization and statistical programming tools to enterprise data in order to advance and enable the key mission outcomes for our clients. Our team supports all phases of analytic work product development, from the identification of key business questions through data collection and ETL, and from performing analyses and using a wide range of statistical, machine learning, and applied mathematical techniques to delivery insights to decision-makers. Our practitioners give special attention to the interplay between data and the business processes that produce it and the decision-makers that consume insights.
Qualifications
Required:
Bachelor's degree required
Must be legally authorized to work in the United States without the need for employer sponsorship, now or at any time in the future
Active TS/SCI with Polygraph
Information for applicants with a need for accommodation: https://www2.deloitte.com/us/en/pages/careers/articles/join-deloitte-assistance-for-disabled-applicants.html</t>
  </si>
  <si>
    <t>https://www.indeed.com/rc/clk?jk=01d49b5d6680cfd4&amp;bb=C1XcgbcStOXmK9vAs6sWhysYOxBZbaXRJkydo-8oqWWzPwLF5ySNLQULF8fr1Jap8LqQm3YlpcgNh9L_Ai-sxQ8ZuTNzblfbrXUYTjIHQZ7M48M67JxULA%3D%3D&amp;xkcb=SoAE67M3CDtuvrw3hB0IbzkdCdPP&amp;fccid=72cb8b453ef334e3&amp;vjs=3</t>
  </si>
  <si>
    <t>North Carolina A&amp;T State University</t>
  </si>
  <si>
    <t>Hybrid remote in Greensboro, NC</t>
  </si>
  <si>
    <t>Classification Information
Classification Type
EHRA
Position Overview
Primary Purpose of Position
The position of Data Analyst is primarily responsible for data analysis and delivering information to support specialized accreditation, campus literacy, reporting needs, and strategic decisions.
The core duties of the Data Analyst include determining the logical flow of a project, developing scripts for data management and validation, conducting analysis and reporting, and delivering information via business intelligence and analytics tools.
Ability to communicate effectively, work independently and in a team with a results-oriented approach, create and maintain collegial working relationships with customers and co-workers, contribute to a positive and inclusive work environment, and be a productive team member is expected. This position reports to the Director of Institutional Effectiveness.
Further role responsibilities include but are not limited to:
Program and Institutional Accreditation Support: Support the accreditation process by working collaboratively with faculty, staff, and administrators to compile and prepare reports supporting self-studies and other accreditation-related reports and requirements. Develop and maintain an ongoing library of key data and documentation as evidence of compliance. Work closely and collaboratively with lead University personnel to identify compliance responsibilities, advise on efficient methods of operation, and coordinate the collection and organization of narratives, materials, and evidence that documents processes.
Data management and quality control: Ensure accurate use of data for analysis and reporting. Identify issues and take actions to correct inconsistencies in the datasets. Run queries, manipulate and analyze data using applications such as SQL, R, SAS, etc. This may require collaborations with various university departments as necessary to gather and deliver information.
Data visualization: Identify information needs, integrate data elements, and create datasets in preparation for data visualization. Develop and maintain Tableau dashboards of institutional data to support campus data literacy and the efforts related to planning, assessment, and institutional effectiveness. The dashboard examples include institutional fact book, accountability metrics/score cards, and projects in support of strategic planning, program review, and accreditation activities.
Data analysis and reporting: Support data analysis, reporting needs (internal and external), and ad hoc data requests using appropriate analytical methods and tools.
Complete additional tasks as assigned.
We have multiple positions available within the Institutional Effectiveness &amp; Accreditation Your application will receive consideration for positions 009915, 009918, and 009922 posted on this site.
Primary Function of Organizational Unit
The Office of Strategic Planning and Institutional Effectiveness (OSPIE) fosters student success and the University‚Äôs effectiveness by facilitating evidence-based decision-making. OSPIE serves as the primary source of official data reported from all major administrative systems across the University, conducts objective research and analysis for decision makers, prepared reports that improve understanding of institutional and program performance, builds data collections, facilitates access to institutional data and advocates for data quality and integrity. OSPIE supports student learning assessment, the development and evaluation of academic programs and administrative functions, and institutional and program accreditation.
Minimum Requirements
Bachelor‚Äôs degree in Computer Science, Data Science, Analytics, Information Science, Statistics, or related fields; or equivalent combination of education and two years experience in data analysis.
Demonstrated skills in database programming of SQL
Demonstrated skills to develop data visualization using Business Intelligence (BI) tools. Tableau preferred.
Advanced proficiency in Microsoft Office applications.
Well-developed interpersonal, communication, and problem-solving skills.
Ability to be productive and creative, and to work collaboratively with colleagues in a team environment.
Preferred Years Experience, Skills, Training, Education
Advanced degree (master‚Äôs or doctoral).
Proficient in developing more advanced and complex SQL queries.
Extensive experience in building dashboards and proficiency with Tableau.
Strong skills with data analysis software packages such as SAS, R, SPSS.
Working knowledge of Banner Student, Financial Aid, Human Resources modules.
Working knowledge of the Student Data Mart (SDM), Human Resources Data Marts (HRDM) databases, and the Insight dashboards used by the University of North Carolina System Office.
Three or more years of experience working in an Institutional Research/Institutional Effectiveness or similar office.
Required License or Certification
Is this position eligible for a remote or hybrid work arrangement, consistent with university and state policies.
Position Information
Working Title
Data Analyst I
Position Number
009915
Recruitment Salary Range
Commensurate with education and experience
FLSA
Exempt
Appointment Type
Permanent - Full-time
Tenure Track
No
FTE
If Time Limited, Appointment Length
Organizational Division
Institutional Effectiveness &amp; Accreditation
Organizational Location
VP Strat Plang &amp; Instit Effect
Organizational Unit
Institutional Effectiveness &amp; Accreditation
Posting Detail Information
Posting Number
EPA2078
Open Date
02/13/2024
Close Date - for postings that do not use Open Until Filled
Open Until Filled
Yes
Open Until Filled Minimum Application Period Postings: Positions remaining posted after this date are continuing to accept applications, but may close at any time. Applications received by this date will receive full consideration, applications received after this date may receive consideration depending upon the status of the search
03/25/2024
Date Position Available
4/1/2024
Special Instructions to Applicant
We have multiple positions available within the Institutional Effectiveness &amp; Accreditation Your application will receive consideration for positions 009915, 009918, and 009922 posted on this site.
You must complete and submit an electronic application for employment to be considered. Resumes will not be accepted in lieu of completing an electronic application. Applicants seeking Veteran‚Äôs Preference must attach a DD 214 form. Certificate of Release or Discharge from Active Duty with your application during the process of applying to the job posting. Final candidates are subject to criminal and sex offender background checks. North Carolina A&amp;T State University participates in E-Verify. Federal law requires all employers to verify the identity and employment eligibility of all persons hired to work in the United States. North Carolina A&amp;T State University is an Equal Opportunity and Affirmative Action Employer. No one who applies or seeks employment will be denied admission to or employment at North Carolina A&amp;T State University on the basis of race, religion, color, national origin, sex, age, disabling condition, veteran status, political affiliation, genetic information or sexual orientation and sexual identity.
Employee Benefits available to NC A&amp;T State University permanent employees include the following and more:
Accrued Vacation and Sick Leave for Eligible Employees
Community Service Leave
Blue Cross Blue Shield of NC ‚Äì Health Benefits
NCFlex ‚Äì Vision, Dental, Flexible Spending Account, Life Insurance and more
12 Paid Holidays
Teachers and State Employees Retirement System (TSERS)
Optional Supplemental Plans ‚Äì 401k, 403b, 457b and 457
Employee Assistance Program (EAP)
Campus Recreation Center Discount
University Bookstore Discount
This position may be eligible for a remote or hybrid work arrangement, consistent with university and state policies. N.C. A&amp;T employees are generally required to reside in North Carolina, within a 2-hour commuting distance of their assigned duty station.
Quick Link
https://jobs.ncat.edu/postings/31806</t>
  </si>
  <si>
    <t>AOT Data Analyst II - Highway Project Delivery</t>
  </si>
  <si>
    <t>https://www.indeed.com/rc/clk?jk=396e268dd6730df7&amp;bb=C1XcgbcStOXmK9vAs6sWhzwWmyNue0eYOiALY_uWg1-8MlDydYVKf7tbAEyyGXm3T4GRz4SYBGXlcovjQVFRzmujjRMKh4boVVQ7Dl9fM4stAU6hoiZQmw%3D%3D&amp;xkcb=SoCK67M3CDtuvrw3hB0PbzkdCdPP&amp;fccid=d0755b5840d97b06&amp;vjs=3</t>
  </si>
  <si>
    <t>State of Vermont</t>
  </si>
  <si>
    <t>Barre, VT</t>
  </si>
  <si>
    <t>Overview
The Agency of Transportation is seeking a Data Analyst. The ideal candidate will have considerable knowledge of the principles and practices of estimating, and the ability to utilize and manage data processing routines to generate added value to our existing data sets.
This position is within the Structures Section but will be serving the Project Delivery Bureau to ensure that project estimates are of the upmost accuracy and reflects the current trends in our ever-changing economy. This position will serve as a subject matter expert for estimation and will support staff within the bureau and the Highway Division. The position will be responsible for data capture and maintenance, process and analysis and communication with respect to estimation.
Who May Apply
This position, AOT Data Analyst II (Job Requisition #49778), is open to all State employees and external applicants.
If you would like more information about this position, please contact James Lacroix at james.lacroix@vermont.gov.
Resumes will not be accepted via e-mail. You must apply online to be considered.
Environmental Factors
Duties are performed primarily in a standard office setting. Occasional travel may be required.
Minimum Qualifications
Bachelor's degree or higher in engineering, statistics, data science, geographic information systems, computer science, or closely related field.
OR
Associates degree in engineering, statistics, data science, geographic information systems, computer science, or closely related field AND two (2) or more years of work experience including one (1) or more
of the following areas: statistical analysis, policy analysis, data science, data analysis, geospatial analysis, quality management, project/program management, program, or policy development.
OR
High school diploma or equivalent and four (4) or more years of work experience including one (1) or more of the following areas: performance management, statistical analysis, data science, data analysis, geospatial analysis, quality management, project/program management, program, or policy development.
Total Compensation
As a State employee you are offered a great career opportunity, but it's more than a paycheck. The State's total compensation package features an outstanding set of employee benefits that are worth about 30% of your total compensation, including:
80% State paid medical premium and a dental plan at no cost for employees and their families
Work/Life balance: 11 paid holidays each year and a generous leave plan
State Paid Family and Medical Leave Insurance (FMLI)
Two ways to save for your retirement: A State defined benefit pension plan and a deferred compensation 457(b) plan
Tuition Reimbursement
Flexible spending healthcare and childcare reimbursement accounts
Low cost group life insurance
Incentive-based Wellness Program
Qualified Employer for Public Service Student Loan Forgiveness Program
Want the specifics? Explore the Benefits of State Employment on our website.
Equal Opportunity Employer
The State of Vermont celebrates diversity, and is committed to providing an environment of mutual respect and meaningful inclusion that represents a variety of backgrounds, perspectives, and skills. The State does not discriminate in employment on the basis of race, color, religion or belief, national, social or ethnic origin, sex (including pregnancy), age, physical, mental or sensory disability, HIV Status, sexual orientation, gender identity and/or expression, marital, civil union or domestic partnership status, past or present military service, membership in an employee organization, family medical history or genetic information, or family or parental status. The State‚Äôs employment decisions are merit-based. Retaliatory adverse employment actions by the State are forbidden.</t>
  </si>
  <si>
    <t>Sr. Data Analyst/Lead Data Analyst</t>
  </si>
  <si>
    <t>https://www.indeed.com/rc/clk?jk=21be06ab3dd44b83&amp;bb=C1XcgbcStOXmK9vAs6sWhwBgo-ExCj3pFLUsoReAlhnrmWpC3FzVhFHnMrOYDCxyFeg-Am1_v91LYMnyR5XH9kfodsJ9aMtR8zOn0syIbqBexwL-esyZhw%3D%3D&amp;xkcb=SoA-67M3CDtuvrw3hB0ObzkdCdPP&amp;fccid=75e3336b78771185&amp;cmp=Infoorigin-Inc&amp;ti=Senior+Data+Analyst&amp;vjs=3</t>
  </si>
  <si>
    <t>Infoorigin Inc</t>
  </si>
  <si>
    <t>Aldie, VA 20105</t>
  </si>
  <si>
    <t>8+ Years experience working as a Technical Data analyst.
Must have Strong SQL knowledge.
Must have experience working with Agile teams and able to create business and technical user stories in Jira.
Prefer resources who have Freddie Mac/Fannie Mae experience.
Familiarity with working on the command line, able to execute python scrips, navigate to log directories to analyse logs.
Mongo DB / NoSQL exp is a must
SAS with SQL exp is a must have
Its less about Data Analyst and more about good comm skills and presentation skills
They need to clear the basic SQL coding test and know how to write queries.
Please check their comm skills and then only submit
Technical Data Analyst (3 Resources Local to Va 3 days in Office) Start Date 02/01. 6 Months with potential to extend full year.
Technical Data Analyst (3 Resources Local to Va 3 days in Office) Start Date 01/15. 6 Months with potential to extend full year.
8+ Years experience working as a Technical Data analyst.
Must have Strong SQL knowledge.
Must have experience working with Agile teams and able to create business and technical user stories in Jira.
Prefer resources who have Freddie Mac/Fannie Mae experience.
Familiarity with working on the command line, able to execute python scrips, navigate to log directories to analyse logs.
Job Type: Contract
Salary: $55.00 - $60.00 per hour
Benefits:
401(k)
Dental insurance
Health insurance
Schedule:
8 hour shift
People with a criminal record are encouraged to apply
Ability to Relocate:
Aldie, VA 20105: Relocate before starting work (Required)
Work Location: In person</t>
  </si>
  <si>
    <t>Junior Business Analyst/Consultant</t>
  </si>
  <si>
    <t>https://www.indeed.com/rc/clk?jk=9faff302b5c97de8&amp;bb=C1XcgbcStOXmK9vAs6sWh608vrdum-iBS1Kzq2mu1KelfgGtMolrKLltsJmpYs5swD0uyH7qzXLA7GwIPzgeOb-M_k3KlVnI50Odwa6wsTeUG8bkicT92g%3D%3D&amp;xkcb=SoCj67M3CDtuvrw3hB0NbzkdCdPP&amp;fccid=5beae986816f7219&amp;cmp=Talent-Groups&amp;ti=Junior+Business+Consultant&amp;vjs=3</t>
  </si>
  <si>
    <t>Talent Groups</t>
  </si>
  <si>
    <t>Hybrid remote in Madison, WI 53703</t>
  </si>
  <si>
    <t>*******Must be local to Wisconsin State
***Looking for a Business Analyst Junior with 4+ Years of experience who should have hands on experience in:
Conduct process mapping and analysis.
Lead meetings and gather feedback from HR professionals.
Manage multiple process mapping efforts concurrently.
Identify bottlenecks and suggest improvements.
Prepare comprehensive documentation and recommendations.
Gather feedback from diverse stakeholders.
Propose solutions for enhancing HR processes.
Job Type: Contract
Salary: From $30.00 per hour
Benefits:
401(k)
Dental insurance
Health insurance
Experience level:
3 years
Schedule:
8 hour shift
Work Location: Hybrid remote in Madison, WI 53703</t>
  </si>
  <si>
    <t>Process Data Analyst</t>
  </si>
  <si>
    <t>https://www.indeed.com/rc/clk?jk=a31a09c7edb8cc0d&amp;bb=C1XcgbcStOXmK9vAs6sWh3PvfPxWql5JlghbXAA52YsABQag_eI4T_2yndpBpYe5sMnIL5UF60uac_p5hF35RDvN_ZQBFxvkmEDSIkzZY5n2UkpdbsgQvg%3D%3D&amp;xkcb=SoAX67M3CDtuvrw3hB0MbzkdCdPP&amp;fccid=2fc6053b32fba842&amp;vjs=3</t>
  </si>
  <si>
    <t>Hawaiian Telcom Inc</t>
  </si>
  <si>
    <t>Honolulu, HI 96813 
(Downtown area)</t>
  </si>
  <si>
    <t>Job Purpose:
This position is responsible for the extraction, transformation and loading (ETL) of data from multiple sources, delivery of reporting and analytics, providing qualitative and quantitative analysis of large and varied data sets. The position will support analyzing complex business problems and issues using data from internal and external sources. This position will perform analyses, identify trends, create reports, and communicate insights that drive planning and execution decisions within Field Operations. Additionally, transition new processes, metrics, and reporting to business owners within operations in both markets. Recognize and development synergies between altafiber and Hawaiian Telcom people, processes and systems.
Essential Functions:
OPERATIONS DATA ANALYTICS 40%
Develop and administer ETL (Extract, Transform and Load) functions from multiple data sources. Administer reports and dashboards related to center KPIs, Sales, Retention, Churn, Quality, and other Operational metrics Administer and Deliver technician-level reporting and insights, including performance related metrics. Perform data mining, analysis and reporting in support of the Field Operations Group. Perform various statistical analyses using data drawn from diverse sources to map and identify trends and relationships. Identify data quality and consistency issues and work with other teams in order improve data collection and processing. Manage ad hoc reporting requests and effectively prioritize the work based on the business needs by extracting request requirements and needs of the customer, while anticipating the future needs of the business. Identify opportunities and implement processes and automation that streamline and standardize report development and data collection. Leverage data mining and predicative modeling tools to provide actionable recommendations and solve business/operational problems in both markets. Develop predictive models that are relevant and actionable and produce models incorporating multiple data sources into reports and recommendations which enable decision-making. Utilize statistical, data visualization tools, and continuous improvement methodologies to develop innovative approaches to complex business problems. Participate in the identification and standardization of key business processes, in both markets. Design of analytical approaches, and development of tools which benefit analysis and reporting which support financial modeling and business case development (i.e. EBITDA, NPV, etc.).
SYSTEM/PROCESS IMPROVEMENT 40%
Drive and participate in key service initiatives focused on service and process improvement. Partner with operations groups including Network Operations, Field Operations, Supply Chain and Call Center. Operations to establish and drive continual service opportunities that reduce cost, drive efficiency and increase customer satisfaction. Partner with cross functional organizations to establish, update and reach key corporate KPIs. Use automation, innovation and creativity to utilize labor and systems to lower operating costs and use of capital while increasing satisfaction and goal attainment. Facilitate and develop IT driven improvement projects that increase productivity and provide a better customer experience. Practice process improvement and other problem-solving methodology. Strong project management methodologies and focus on driving implementation a must. Working independently and in teams, and by influencing others, this position will identify and implement changes to reduce or eliminate non-value-added work and waste.
CAPACITY MANAGEMENT 20%
Forecast window allotment and overtime to meet Sales Forecasts Monitor, analyze and modify window distribution to meet current and future demands Collaborate with other departments to optimize tech utilization. Manage escalation requests
Experience/Background:
3 to 5 years of experience Demonstrated experience with data analytics and advanced reporting. Extensive experience with Excel (i.e. PowerPivot/PowerView), R, SQL Knowledge and experience with BI Reporting and visualization tools: PowerBI, Tableau, Business Objects, Reporting Services, etc. Experience working with large amounts of data from various data sources. Demonstrated ability to analyze, understand and communicate complex issues and trends. Experience with visualization and story-telling. Telecommunications industry experience preferred, but not required. Demonstrated experience working with diverse teams, and managing projects across business units in both markets.
Work Environment:
Office Environment. Leads work teams in Hawaii and altafiber for employees performing similar work and may require some travel.
Supervisory Responsibilities:
No Supervisory Responsibility
We were made aware of an employment scam in which a third-party is creating false communications under the Hawaiian Telcom name. We want to reiterate that Hawaiian Telcom never seeks payment from job applicants and only reaches out from @HawaiianTelcom.com email addresses. We are encouraging applicants to apply through our website at Hawaiian Telcom Careers for added security.
Additional Details : We were made aware of an employment scam in which a third-party is creating false communications under the Hawaiian Telcom name. We want to reiterate that Hawaiian Telcom never seeks payment from job applicants and only reaches out from @hawaiiantel.com e</t>
  </si>
  <si>
    <t>https://www.indeed.com/rc/clk?jk=792d9cd8c39181ce&amp;bb=C1XcgbcStOXmK9vAs6sWh71ajIi1qWCIKe0rA--15F1y46kteY94DAP4oEbmOIgS6vA9dJuN6FK65LOrsui6mN17x-tu1LMI8i6KZE-kuex1TZrVE9dJ4A%3D%3D&amp;xkcb=SoD-67M3CDtuvrw3hB0DbzkdCdPP&amp;fccid=ffe099666059ee31&amp;vjs=3</t>
  </si>
  <si>
    <t>Scilex Pharmaceuticals Inc.</t>
  </si>
  <si>
    <t>Palo Alto, CA 94303</t>
  </si>
  <si>
    <t>Salary Range: $114,000 - $131,000
The pay range for this position is expected to be between $114,000 - $131,000/annually; however, the base pay offered may vary depending on multiple individualized factors, including market location, job-related knowledge, skills and experience. The total compensation package for this position also includes medical benefits, 401(k) eligibility, vacation, sick time, and parental leave. Additional details of participation in these benefit plans will be provided if an employee receives an offer of employment.
If hired, employee will be in an ‚Äúat-will position‚Äù and the Company reserves the right to modify base salary (as well as any other payment or compensation program) at any time, including reasons related to individual performance, Company or individual department/team performance, and market factors.
Scilex Holding Company‚Äôs pay range data is provided in accordance with local state pay transparency regulations. Scilex Holding Company may post different minimum wage ranges for permanent residency petitions pursuant to US Department of Labor requirements.
Scilex Holding Company is committed to equal employment opportunities, and a workplace that embraces diversity and inclusion for qualified individuals of all backgrounds.
About Scilex
SCILEX HOLDING COMPANY (Nasdaq: SCLX, ‚ÄúScilex‚Äù), is an innovative revenue-generating company focused on acquiring, developing and commercializing non-opioid pain management products for the treatment of acute and chronic pain. We are uncompromising in our focus to become the global pain management leader committed to social, environmental, economic, and ethical principles to responsibly develop pharmaceutical products to maximize quality of life.
The company‚Äôs lead product ZTlido¬Æ (lidocaine topical system) 1.8%, is a marketed prescription lidocaine topical product approved by the U.S. Food and Drug Administration for the relief of pain associated with Post-Herpetic Neuralgia (PHN), which is a form of post-shingles nerve pain. ZTlido¬Æ possesses novel delivery and adhesion technology designed to address many of the limitations of current prescription lidocaine patches by providing significantly improved adhesion and continuous pain relief throughout the 12-hour administration period. Click here for ZTLido‚Äôs Important Safety Information and US Prescribing Information.
We have acquired two FDA approved non-opioid pain products, GLOPERBA and ELYXYBTM, for the treatment of gout in adults and oral solution for the acute treatment of migraine, with or without aura, in adults. We launched ELYXYBTM in the U.S. in April 2023 and are planning to commercialize GLOPERBA in 2024.
Our three product candidates are (i) SP-102 (10 mg, dexamethasone sodium phosphate viscous gel) (‚ÄúSEMDEXATM‚Äù), a Phase 3, novel, viscous gel formulation of a widely used corticosteroid for epidural injections to treat lumbosacral radicular pain, or sciatica and has received Fast Track Status from the FDA. Currently there is no FDA approved non-opioid epidural injection to treat lumbosacral radicular pain, or sciatica; (ii) SP-103 (lidocaine topical system) 5.4%, (‚ÄúSP-103‚Äù), a Phase 2, next-generation, triple-strength formulation of ZTlido, for the treatment of low back pain (‚ÄúLBP‚Äù) and has received Fast Track Status from the FDA; and (iii) SP-104 (4.5 mg, low-dose naltrexone hydrochloride delayed-release capsules) (‚ÄúSP-104‚Äù), a novel low-dose delayed-release naltrexone hydrochloride being developed for the treatment of fibromyalgia. If these product candidates are approved by the FDA, we believe each of them could become the treatment option for their respective indications in the United States.
SCILEX is committed to harnessing the power of revolutionary delivery technologies designed to safely and effectively provide therapies to those who need them the most. Scilex Pharmaceuticals and Semnur Pharmaceuticals are wholly-owned subsidiaries of Scilex Holding Company.
If you‚Äôre a high-energy, compassionate, and collaborative individual with a strong desire to make a difference in patient‚Äôs lives, we encourage you to consider joining the Scilex Holding team!
Role and Responsibilities
The Senior Data Analyst acts as the SME for commercial data, reporting and analytics workstreams for Scilex portfolio, including in-market, late stage, and early-stage pipeline products. This position will report to Associate Director, Sales Ops &amp; Commercial Analytics within the Commercial Department. Will be primarily responsible for collection, curation of commercial data, creation, and delivery of standard reports &amp; dashboards for executive and other home office decision makers and targeting/secondary data analytics.
Conducts thorough data analysis and develops data flows aligned to strategic vision. Understands and considers the business implications of data and communicates with impacted groups, as necessary. Implements appropriate processes for defining data requirements with external and internal partners. Coordinates internally &amp; externally to define, document, and execute the setup, quality, cadence, and method of delivery of data files. These efforts will provide a fact-based way to measure and monitor business performance. As such, the Sr. Data Analyst will help set the foundation to identify and address business-critical questions along with other insights and outputs delivered by the larger Commercial team.
Key Responsibilities
Collaborate with Commercial team to help synthesize insights in a streamlined manner.
Architect complex data-centric and business intelligence solutions.
Support advanced analytics efforts, such as HCP/account segmentation/targeting, subnational field effort analytics, marketing mix optimization, commercial ROI studies, and operational specialty pharmacy/specialty distributor channel analytics.
Develop first-hand knowledge of datasets and function as data expert to navigate emerging business needs and evolving data landscape.
Execute reporting suite for Commercial decision makers to enable ‚Äúone view‚Äù of the market, ensuring single-source-of-truth reporting in collaboration with Commercial stakeholders. Master all Commercial data via governance and stewardship.
Continuously improve quality of data content, context, and associated business rules to ensure front-end usability of commercial data.
Consult with data custodians/IT to ensure safe custody, transport, and storage of commercial data and implementation of business rules.
Manage complexities of fragmented data sets from Scilex Holding‚Äôs distribution partners in context of specialty distribution model for applicable products.
Partner with IT and other functions to design and operate the customer master data management process, including business rule definitions and process flows to ensure data integrity and quality.
Identify and track key performance indicators, such as product market share, duration of therapy, patient compliance, etc., using select claims and electronic health record data sources.
Ensure that data flows and calculations are properly implemented on an ongoing basis.
Ensure that the reporting suite is continuously relevant and meets emerging business needs by performing periodical audit.
Monitor automated data collection, analytics, and cleansing infrastructure.
Capture, develop, and document data definitions, business rules, and data quality requirements. Perform Quality Checks and implement controls for Sales and Marketing data.
Lead KPI definitions effort in partnership with various functional and operational leaders. Document and manage KPI definitions.
Qualifications and Education Requirements
Bachelor‚Äôs degree (business discipline preferred).
5-7 years‚Äô experience as a Data Analyst or in a similar role working directly with clinical healthcare data (e.g., medical claims, pharmacy claims, population-health data, EMR etc.)
Working knowledge of pharmaceutical industry data sources (e.g., IQVIA/ICON/Veeva Compass, BioMed Tracker, Analysource).
Prior experience developing business requirements documents and managing data projects.
Experience designing enterprise reporting solutions driven by a data lake, data warehouse or operational data store.
Strong analytical/critical thinking skills to address situations with operational complexity.
Coding skills and/or Analytical Tools experience (Alteryx/R/SAS/SQL/Tableau etc.) preferred.
Experience with using retail and specialty pharmacy data preferred.
Adept communication skills, including ability to summarize complex issues concisely and listen effectively to concerns and problems.
Cross-functional collaboration skills. Ability to work with people at various levels of the organization, including but not limited to, Marketing, Sales, Sales Operations, Managed Markets, Access Teams, Finance, IT, and other functions within and outside of Commercial.
Experience in implementation and/or management of CRM/SFA platforms, Sales Reports &amp; Analytics, and business systems.
Good understanding of data security concepts.
Experience in coding ETL extraction tools.
Experience working with AWS databases, especially Redshift and EMR.
The role may require occasional travel (0-25%).
Preferred Skills
Experience with business intelligence tools / platforms is a plus.
Experience using Power Query, Power Pivot, Alteryx a plus.
Experience analyzing healthcare data a plus.
Understanding of medical coding system (CPT, ICD-10, DRG, etc.) a plus.
Experience managing data and/or analytics vendors preferred of business rules.
Manage complexities of fragmented data sets from Scilex Holding‚Äôs distribution partners in context of specialty distribution model for applicable products.
Partner with IT and other functions to design and operate the customer master data management process, including business rule definitions and process flows to ensure data integrity and quality.
Identify and track key performance indicators, such as product market share, duration of therapy, patient compliance, etc., using select claims and electronic health record data sources.
Ensure that data flows and calculations are properly implemented on an ongoing basis.
Ensure that the reporting suite is continuously relevant and meets emerging business needs by performing periodical audit.
Monitor automated data collection, analytics, and cleansing infrastructure.
Capture, develop, and document data definitions, business rules, and data quality requirements. Perform Quality Checks and implement controls for Sales and Marketing data.
Lead KPI definitions effort in partnership with various functional and operational leaders. Document and manage KPI definitions.</t>
  </si>
  <si>
    <t>https://www.indeed.com/rc/clk?jk=a24cb13c250c5851&amp;bb=C1XcgbcStOXmK9vAs6sWh6nLEOuMp1sU_c1h65i2aX6LBIGaDEyxSe5BvNmRh7-50rgYYxwK3pTH_gjFifKpwqAQSvPnp6Oz1Zg5BuykP-l-i4DwFc-CPg%3D%3D&amp;xkcb=SoBK67M3CDtuvrw3hB0CbzkdCdPP&amp;fccid=e94cc8f7a4b69832&amp;vjs=3</t>
  </si>
  <si>
    <t>Aptean</t>
  </si>
  <si>
    <t>Hybrid remote in Alpharetta, GA 30022</t>
  </si>
  <si>
    <t>Overview:
Job Title: Data Analyst
The Who, What, Where and Why
As a Data Analyst with 3-5 years of experience, you'll be pivotal in our data-driven decision-making processes. PowerBI proficiency is a must, but we're more interested in your ability to draw insightful conclusions from data rather than extensive coding. In our agile, fast-paced environment, you‚Äôll influence strategic decisions through meaningful data insights and regularly collaborate with cross-functional teams. The role extends beyond creating C-suite-ready dashboards; you'll also actively contribute to data accuracy by tracing and rectifying discrepancies at their source.
Who?
We‚Äôd like this person to have the following skills/abilities:
Bachelor's or Master's degree in Computer Science, Information Technology, or a related field
3-5 years of professional experience with a strong emphasis on data analysis
Proficiency in creating outputs using PowerBI
Ability to swiftly translate complex data into clear, actionable insights
Experience with Salesforce a plus
What?
In this role, you would:
Data Analysis:
Develop and maintain insightful dashboards and scorecards, transforming complex data into easily understandable visualizations
Collaborate with various stakeholders to understand reporting needs and provide strategic recommendations based on data analysis
Data Insights:
Analyze large datasets to identify trends, patterns, and key insights that contribute to informed decision-making within C-suite
Work closely with cross-functional teams to provide valuable insights into business performance
PowerBI Utilization:
Leverage PowerBI to create reports, dashboards and other data visualizations
Ensure seamless data integration from other sources (e.g. Salesforce)
Data Strategy:
Contribute to the development of data strategies aligned with organizational goals
Stay informed about industry best practices and emerging trends in data analysis to continuously improve reporting capabilities
Why?
This role offers an exciting opportunity for professionals with advanced expertise in data analysis and PowerBI to contribute to the strategic direction of our growing organization. Aptean is where go-getters with strong problem solving skills can thrive. We provide learning opportunities across the company so that you can build and advance your career here no matter your background. Each and every one of us has a different story and different strengths. We are a dynamic company that cares about our 1,700 employees as much as our customers, and our leadership team believes in finding and retaining awesome people.
Where?
This position will be located in our corporate headquarters in Alpharetta, GA at 4325 Alexander Dr #100, Alpharetta, GA 30022. You will enjoy our perks: free snacks and drinks, modern breakroom that allows people to get to know employees from other departments, monthly birthday celebrations, massages, monthly food trucks and breakfasts ‚Äì all provided in an open-office environment. What you will also get to experience is a company that believes in the power of working collaboratively and winning together; that strives to balance work and home life, that seeks and hires teams of motivated go-getters, understands that this is a marathon, not a sprint; that continuously and purposefully builds an inclusive culture where everyone is able to do and be the best version of themselves. We seek people who naturally demonstrate our values, who are challenged by problems, empower others to thrive, people who can draw the owl and not be beholden to one playbook.
About Us
Aptean is a private-equity backed software company that connects companies in specific industries with specialized software solutions. In today‚Äôs fast-paced, highly competitive economy, organizations don‚Äôt have time to waste forcing homegrown software, spreadsheets, and one-size-fits-all solutions to do things they were never designed to do. Aptean is on a mission to end those workarounds with streamlined industry-specific software solutions. That‚Äôs why over 4,100+ highly specialized organizations in more than 20 industries and 54 countries rely on us to simplify their everyday operations.
Aptean pledges to promote a company culture where diversity, equity and inclusion are central. We are committed to applying this principle as we interact with our customers, build our teams, cultivate our leaders and shape a company in which any employee can succeed, regardless of race, color, sex, national origin, sexuality and gender identity, religion, disability, age, status as a protected veteran or any other group status protected by law. Celebrating our diverse experiences, opinions and beliefs allows us to embrace what makes us unique and to use this as an asset in bringing innovative solutions to our customer base.
‚ÄúAt Aptean, our global and diverse employee base is our greatest asset. It is through embracing and understanding our differences that we are able to harness our individual power to maximize the success of our customers, our employees and our company.‚Äù ‚Äì TVN Reddy</t>
  </si>
  <si>
    <t>https://www.indeed.com/rc/clk?jk=b8a7f7b76c4e2b24&amp;bb=C1XcgbcStOXmK9vAs6sWh3aWKQ_OVTd7UgN3scC0AR-H_cWaTaAE_Mqhupf_vvgThBgLWcPlEG1lDaqAFNvucycLsyIV9JW4W8vNcTR9B8m6YeKne-RKGw%3D%3D&amp;xkcb=SoDX67M3CDtuvrw3hB0BbzkdCdPP&amp;fccid=5a62aae31819ee94&amp;vjs=3</t>
  </si>
  <si>
    <t>Telnet Inc</t>
  </si>
  <si>
    <t>Virginia</t>
  </si>
  <si>
    <t>Job Description
Job Title: Business Analyst
Location: Mclean, VA
Employment Type: Full Time
Years of Experience: 8 - 10 years of experience
Job Description
Skill: Business Analyst
Can interface between business and technical teams.
Understands the end-to-end software development life cycle (SDLC).
Experience in: -Requirement gathering-Process/data flow design-Technical spec design (Webservices/API)-Business analysis.
Translating business requirements to technical requirements.
Defining project objectives.
Feasibility analysis.
Supporting development, systems integration testing and user acceptance testing.
Creating and documenting UAT strategies/plans and test cases/scripts.
Knowledge of manual and automation testing.
Excellent communication and analytical skills.
Experience in mortgage industry.
Writes user stories based on business driven functionality as well as technical capabilities.
Provides constructive support to both Product Owner and IT team in product-related decisions.
Encourages customer-centric mindset for entire Modern Delivery team, consistently focusing on advancing mission.
Supports team in development process, defining technical requirements based on in-depth and breath of product/business knowledge.
Partners with Team Development Lead to create project/process specifications.
Writes user stories based on business-driven functionality as well as technical capabilities.
Understands and proactively utilizes Modern Delivery practices.
Identifies and applies opportunities to improve teams.
Modern Delivery way of working.
Desired Skills: Automation Testing | Business Analysis | Business analyst
Qualifications: Bachelor Of Computer Science</t>
  </si>
  <si>
    <t>https://www.indeed.com/rc/clk?jk=165965acddfca82c&amp;bb=C1XcgbcStOXmK9vAs6sWh6M6CAMylEgx6369mk8EcNPSfULuNKD9bld9lRwbz72k5z1wNwarDv5LGVtbM_awwfcBQndE1BDfLiu0rWErNq4gfrgnIUjOyQ%3D%3D&amp;xkcb=SoBj67M3CDtuvrw3hB0AbzkdCdPP&amp;fccid=a7023b829f6d269e&amp;vjs=3</t>
  </si>
  <si>
    <t>ISS Facility Services</t>
  </si>
  <si>
    <t>Redwood City, CA 94063</t>
  </si>
  <si>
    <t>Senior Data Analyst - (Hybrid)
Key Purpose
The Senior Data Analyst is a leader on the Project Management team and is responsible for the execution and monitoring of data compliance and storytelling through data for cross-functional projects and initiatives. We're searching for a passionate and talented individual to join our team. Choose your home base from vibrant Los Angeles, sunny San Francisco, CA, charming Boulder, Colorado, or tech-savvy Austin, TX. Hybrid opportunity - client requires you to split your time between the office and your home office in any of these exciting locations ‚Äì the flexibility is yours!
Success Criteria
Data Expertise
Proficient in PLX Looker Studio and Microsoft tools, including Excel and PowerBI
Expert in aggregating multiple sources of data, debugging and data mapping, and developing comprehensive analyses and visualizations
Approaches work from a solution-oriented perspective and can easily communicate complex concepts to diverse levels of audience
Dedicates time to understanding unique cross-functional needs within Guckenheimer or on the client's food team
Collaborates well across functions and stakeholder groups to improve and innovate data processes
Delivers projects with an executive summary, clear instructions, insightful analyses, and recommendations on how to achieve organizational and client KPIs
Works closely with the Procurement/Supply Chain team to maintain compliance and develop recommendations
Key Areas of Collaboration and Influence
Analyzes and contextualizes data by developing and maintaining dashboards, reports, trackers, and other tools to support functional leaders, project leads, and subject matter experts
Supports units to reach their procurement KPIs through data support, interpretation, and collaboration with the procurement team
Ensures the integrity and viability of any data tracking/reporting requests or visualization tools
Develops clear processes for users of tracking/reporting tools and partners with operations for successful implementation
Asks clarifying questions, leads project meetings, tracks action items, manages timelines, and provides regular updates on progress to key stakeholders
Key Accountabilities
Communicates directly with the Head of PMO and other relevant stakeholders when projects begin, are in progress, and are completed
Proactively and, when needed, collaboratively solves data issues and focuses on developing solutions that meet operational needs and streamline processes
Approaches challenges with an open mind, consulting other functions and relevant stakeholders as needed
Physical Demands &amp; Work Environment
Extended periods of sitting at a desk and working on a computer
Extended periods of walking on premises
Must be able to lift to 15 pounds at a time
Must be able to work under pressure and tight deadlines during peak periods
Required to be present in a client‚Äôs office at least 3x/week
As a global organization, ISS Group is committed to making the international community more resilient and just for all people. We encourage diversity and inclusion in their broadest terms, including ethnicity, race, age, gender, gender identity, disability, sexual orientation, religious beliefs, language, culture, and educational background. We look to lead our industry by example and to influence the market positively wherever we operate.
ISS offers full-time employees a variety of benefits, including medical, dental, life, and disability insurance, as well as a comprehensive leave program based on employment status. The annual salary range for this position is $95,000 - $100,000.
Final compensation will be determined based on experience and skills and may vary from the abovementioned range.</t>
  </si>
  <si>
    <t>https://www.indeed.com/rc/clk?jk=1d9096e4bee3576c&amp;bb=C1XcgbcStOXmK9vAs6sWh7UimBxq3-F_Z8_CTxROamhB4zvysE4lTARpUMoA9dyBeclfg9XxxcYn5LQ0vyM-NVUTtMsG04HQGIb85Dyaps4Iki-R3rKw2w%3D%3D&amp;xkcb=SoDt67M3CDtuvrw3hB0HbzkdCdPP&amp;fccid=9736adb9ab8a5417&amp;vjs=3</t>
  </si>
  <si>
    <t>Zenith Services</t>
  </si>
  <si>
    <t>Washington, DC</t>
  </si>
  <si>
    <t>Randstad's client in Washington, DC seeks a skilled Senior Business Analyst to lead the collection, analysis, and documentation of complex business requirements, integrating technical solutions across diverse functions. This role involves managing client priorities, aligning technology with business strategies, and fostering collaboration across business units. The ideal candidate will possess strong analytical skills, proficiency in tools like HP Quality Center and Microsoft Office, and effective communication abilities. This position offers the opportunity to contribute to impactful projects in a collaborative environment across various locations including Washington, DC, Wilmington, DE, Atlanta, GA, and Philadelphia, PA.
Responsibilities:
Manage client priorities of projects and requests, ensuring alignment with business strategies and objectives.
Utilize a structured requirements process to assess client needs, prioritize business requirements, and recommend viable options, risks, and cost-effective solutions.
Conduct feasibility studies, draft proposals, and develop business cases for evaluation by stakeholders and management.
Collaborate with technical teams to develop and communicate business requirements for the design and implementation of solutions.
Procure technical assistance as needed to resolve issues and ensure smooth project implementation.
Review and monitor testing processes to ensure adequate validation of business requirements with minimal risk.
Develop and maintain Service Level Agreements to ensure service delivery meets client expectations.
Assist in the selection of vendors for clients in accordance with IT standards and specifications.
Investigate, resolve, and escalate problems as necessary to maintain project progress.
Monitor and analyze metrics to gauge customer satisfaction and identify areas for improvement.
Promote understanding of IT roles, processes, and activities within business units to foster collaboration and alignment.
Support and participate in the formal reporting of project status to stakeholders.
Manage customer expectations throughout the project lifecycle to ensure satisfaction and success.
Additional Details :
Projected Start Date : 2024-04-22T00:00:00
Projected End Date : 2025-04-30T00:00:00
Client Company : Amtrak
Vendor Pay Rate : 50
Selling points for candidate :
Face to face interview required : No
Candidate must be authorized to work without sponsorship : No
Background Check : No
Drug Screen : No</t>
  </si>
  <si>
    <t>Business Analyst (Equity Aggregation Specialist)</t>
  </si>
  <si>
    <t>https://www.indeed.com/rc/clk?jk=1e8c082b1842f669&amp;bb=C1XcgbcStOXmK9vAs6sWh55pTaAuzdhPBjaLExZWvd4DDLode9SUtlRoaIull242HZh8duYxoG5QkbosCHR9SMDnQPUWJfrexWuhqVE2A_qALGmBcdoWmg%3D%3D&amp;xkcb=SoBZ67M3CDtuvrw3hB0GbzkdCdPP&amp;fccid=4694bc5f86dc8852&amp;vjs=3</t>
  </si>
  <si>
    <t>Doran Jones</t>
  </si>
  <si>
    <t>Doran Jones is looking for a Business Analyst (Equity Aggregation Specialist) who is responsible for position monitoring and preparation of non-financial regulatory disclosures under the relevant regulatory reporting laws across multiple regimes (substantial shareholdings, takeovers, short positions, beneficial ownership notices, and industry limits) for the Global Markets and Wealth Management business divisions. This BA will be responsible for analyzing and resolving highly complex operational problems and initiatives requiring exceptional handling and/or coordination of multiple operational and/or product specialists to resolve.
No C2C
Hybrid role - Possible Office Locations - New York, New Jersey, Chicago, or Charlotte.
Responsibilities
Ensure delivery of complete, accurate, and timely regulatory reports to regulatory agencies.
Executes control practices, including compliance with all regulatory/policy requirements and data quality standards
Document key risks, performance indicators, and desktop procedures, including controls and metrics related to reporting. Execute QA/QC and report production tasks for regulatory reports.
Respond to regulatory agencies and internal control partners on inquiries and reporting breaches
Participate and represent the reporting function to control partners (e.g., Audit and Compliance)
Identify, track, and remediate errors/breaches, data issues, and control enhancements that impact the respective reports
Partner with upstream process owners and data providers to improve the data quality of regulatory reports
Partner with Regulatory Interpretation and Technology teams to review and maintain data dictionaries to ensure the completeness of business requirements and all operational and reporting requirements.
Assist with report centralization, which includes performing current state assessments, understanding the effectiveness of controls, determining process risks, and executing plans to incorporate the reporting process into the organization; ensure a smooth transition and cutover of reports in the target state, including appropriate handover and staff transfer.
Partner with the technology team and business analysts to provide requirements and user acceptance testing (UAT).
Required Experience
Knowledge of key shareholding disclosure rules within the region of coverage
Strong knowledge of financial markets, the banking industry, equities, and derivative products.
High level understanding of global markets and wealth management business divisions.
Strong technical and data analytical skills (e.g., Excel and other similar applications), with experience analyzing, managing, and reporting on large sets of structured data (e.g., books and records data).
Able to produce accurate work output and reports under tight deadlines
Communicates effectively in both oral and written formats and tailors message appropriately to the audience
Demonstrated intellectual curiosity and operational excellence experience
Able to think critically to analyze and resolve issues quickly
Influences and delivers results through collaborative relationships with key partners and stakeholders
Works independently to prioritize work and deliver against regulatory deadlines and a dynamic environment
Experience in Equity Aggregation Operations or Compliance
Discrete when handling confidential information
Preferred Experience
Experience interacting with regulatory agencies and /or reg exams.
Regulatory reporting experience and/or experience in a global markets regulatory reporting environment or exposure to position/transaction processes/life cycle (other than Equity Aggregation)
Experience in technology implementation projects, including involvement in building new or enhancing existing systems to meet complex reporting requirements
$70,000 - $200,000 a year
Actual compensation may vary based on factors such as role, work experience, education/training and skill level, market conditions, and the candidate's geographic location.
We offer a competitive compensation package, including a base salary, comprehensive health care coverage, disability benefits, 401(k)+ match, life insurance, paid personal days, paid holidays, and paid time off, among others.
For those in eligible roles, a discretionary bonus may be awarded based on company performance and in recognition of individual achievements and contributions.
Additional details about total compensation and benefits details during the hiring process.
Doran Jones Inc. (DJI) is the leading financial services Data Engineering and Application Development firm, specializing in Capital Markets, Risk, and Regulatory Compliance. We are US-based, helping our clients fill gaps in capacity and expertise, reduce risk, and accelerate change. Our leaders average over 25 years of experience in Financial Services and Technology. DJI is repeatedly engaged by the largest and most complex clients for our Agile transformation expertise and practical understanding of the critical relationship between data, architecture, and application development.
DJI has a mission to place more people from non-traditional backgrounds into sustainable technology careers. Through partnerships with non-profit technology programs in underserved communities and Veteran organizations, candidates transition from tech training programs into real IT careers at DJI. Our unique recruitment policy allows us to create exceptional teams, bringing a broad spectrum of experience to our company and creating anything but a traditional consulting firm.
DJI is a wholly-owned subsidiary of McLaren Strategic Ventures, a private equity firm, that invests in start-ups and scale-ups. They provide a full range of highly trusted domain consulting, advisory services, and innovative technologies globally. Doran Jones is able to offer a broad range of technology, deeper AI and machine learning tools, data intelligence, alternative resourcing capabilities, and capital access to invest and digitize at scale. Our clients benefit from this unique portfolio allowing them to accelerate the pace of their own digital transformations through innovative products and services designed around industry-wide issues.
Visit Doran Jones to learn more!</t>
  </si>
  <si>
    <t>https://www.indeed.com/rc/clk?jk=cc5bddd95bc459bd&amp;bb=C1XcgbcStOXmK9vAs6sWh8LEglP2jmF3CHMdxjeDCqEe-yA0O9oRsZyjkFcS1zuxY_KQ3hSOimf_7Wi5xsxT9notjtza0lkE8JZgLOFik__TtosXjJpQyw%3D%3D&amp;xkcb=SoDE67M3CDtuvrw3hB0FbzkdCdPP&amp;fccid=113517153f849886&amp;vjs=3</t>
  </si>
  <si>
    <t>Health &amp; Human Services Comm</t>
  </si>
  <si>
    <t>Austin, TX 78751 
(Hyde Park area)</t>
  </si>
  <si>
    <t>The Data Analyst III in Hospital Provider Finance performs complex (journey-level) financial data analysis and data research assignments for the Provider Finance department in support of the development of reimbursement rates, supplemental payment programs, and financial analyses. Work involves conducting detailed analysis of data sets, including monitoring and ensuring data quality, loading data into databases from a variety of source formats, and automating data feeds to be used as input to performance dashboards and reports. Develops and delivers financial data solutions including the creation of dashboards and reports for large and complex agency programs. Works under general supervision, with limited latitude for the use of initiative and independent judgment. Attends work on a regular and predictable schedule in accordance with agency leave policy and performs other duties as assigned.
Essential Job Functions:
EJF 1. Develops data-driven reports and analysis by using knowledge of Business Objects, HCRIS, Phoenix, or other databases. Assists in the maintenance of department data either through database maintenance, or development of data tools. Utilizes data visualization tools such as Tableau to assist with decision-making and to provide recommendations for future modifications to programs. Analyzes the data and advises key personnel about data irregularities on an ad hoc basis.
EJF 2. Compiles, queries, loads and analyzes data points using query languages such as SQL from a variety of source formats to develop complex financial analyses. Provides data integrity by identifying data gaps, errors, anomalies, inconsistencies, and redundancies in the content, structure, and relationships within data, cleans and prunes data to discard irrelevant information. Coordinates with Texas Medicaid and Healthcare Partnership, managed care organizations, providers, and federal personnel to improve data quality. Designs and advises leadership staff regarding data collection needs and concerns; provides suggestions regarding systematic changes that will improve the collection of data. Assists in development of data standards.
EJF 3. Consults with reimbursement rate analysts, program staff, and vendors to understand the business requirements that drive the analysis and design of reporting solutions that facilitate the development of reimbursement rates and the calculation of supplemental payments to providers. Uses subject matter knowledge of the data systems to support Senior Rate Analysts with selection of appropriate data sets.
EJF 4. Actively contributes to the continuous improvement of department processes through ongoing initiatives including: solutions to automate, building efficiencies, and maintaining consistency across multiple data sources and by evaluating existing tools and applications. May assist with preparing and conducting presentations and reports to external stakeholders, workgroups, legislative staff and members. Will assist with preparing and conducting presentations and reports to executive staff.
EJF 5. Will assist in the development of standards, usage guidelines, and procedures for data visualization tools, as appropriate. Will train others and assist with data integrity processes, data visualization tool usage, new techniques in data processing and analytics, and best practices; provides support for data visualization tool related questions, requests, and issues.
Knowledge Skills Abilities:
Knowledge of reimbursement rate development and supplemental payment program processes.
Knowledge of Medicaid reimbursement methods.
Knowledge of hospital cost report concepts.
Basic understanding of relational databases and database design.
Knowledge of data visualization techniques, including data model creation, calculations, and interactive dashboards.
Skill in performing queries, extracting and joining data, and loading data using SQL and/or other query languages.
Skill in creating mockups, prototypes, and design documents.
Skill in critical thinking and problem solving.
Ability to translate complex financial data into user-friendly information.
Ability to identify problems, evaluate alternatives, and implement effective solutions.
Ability to design and assist with the implementation and use new technology and work processes to enhance decision-making.
Ability to build, establish, and maintain effective working relationships and coalitions.
Registration or Licensure Requirements:
NA
Initial Selection Criteria:
Graduation from an accredited four-year college or university. Experience in Provider Finance may be substituted for educational requirement on a year-for-year basis. Experience developing in data visualization tools such as Tableau. Two or more years‚Äô experience performing queries, extracting, and cleaning business or program performance data from a variety of source formats preferred. Experience in expressing reimbursement rate, technical and financial concepts and conclusions orally and in writing.
Additional Information:
Graduation from an accredited four-year college or university. Experience in Provider Finance may be substituted for educational requirement on a year-for-year basis.
MOS Code:
There are no direct military occupation(s) that relate to the responsibilities, and requirements for this position. All active duty, reservists, guardsmen, and veterans are encouraged to apply if they meet the qualifications for this position.
HHS agencies use E-Verify. You must bring your I-9 documentation with you on your first day of work.
In compliance with the Americans with Disabilities Act (ADA), HHS agencies will provide reasonable accommodation during the hiring and selection process for qualified individuals with a disability. If you need assistance completing the on-line application, contact the HHS Employee Service Center at 1-888-894-4747. If you are contacted for an interview and need accommodation to participate in the interview process, please notify the person scheduling the interview.
Top 10 Tips for Success when Applying to Jobs at HHSC and DSHS</t>
  </si>
  <si>
    <t>https://www.indeed.com/rc/clk?jk=07dd3e9396af47bb&amp;bb=Y1dCf5nXhdvy2GlNfVb2lynx2MqUCEDiLEhpuJBBMvapoQnhJzn-U_4KRcSWXcEiWRn8TXFAqE5gh17URmQEP6RuDz9gJhZBkQuf63R7NOgXIsVRZtsJ-Q%3D%3D&amp;xkcb=SoCL67M3CDt9CZQ8MZ0LbzkdCdPP&amp;fccid=a9dfcf89bb8a97bb&amp;vjs=3</t>
  </si>
  <si>
    <t>Clinical Data Systems Analyst I</t>
  </si>
  <si>
    <t>https://www.indeed.com/rc/clk?jk=22db12d77b0fcb5f&amp;bb=Y1dCf5nXhdvy2GlNfVb2l2rqdmZzsJ8il87XqYPvpqeXzm_MT3PfVlDy5-nEYvGbvCIVXg8-pysyXWtYOiFkdlMpeptZucP-btFwi2w6n3U%3D&amp;xkcb=SoA_67M3CDt9CZQ8MZ0KbzkdCdPP&amp;fccid=77426fa86bb11d7c&amp;vjs=3</t>
  </si>
  <si>
    <t>Abbott Laboratories</t>
  </si>
  <si>
    <t>Sylmar, CA</t>
  </si>
  <si>
    <t>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114,000 colleagues serve people in more than 160 countries.
Clinical Data Systems Analyst I
MAIN RESPONSIBILITIES
Working under general supervision, is responsible for various special projects related to the data systems aspects of the clinical studies conducted.
These special projects will include implementing new, updated and/or enhanced systems that are responsible for data collection for clinical studies as well as providing assistance to multiple customers globally, externally and internally.
Ensuring the integrity of the processing and evaluation of clinical data, analyst closely collaborates with the Clinical Affairs Organization, Data Management and Systems Development groups within the Clinical Data Operations organization.
Participates in the collection of project requirements analyzing business needs.
Identifies and routinely uses the most effective, cost efficient and best business practices to execute processes; continually evaluates their effectiveness and appropriateness.
Exercises judgment in proactive planning, organizing and performing work; monitors performance and effectively communicates status within area of responsibility.
Assures that quality of services meets internal and external customer requirements.
MAIN QUALIFICATIONS
Some previous experience in field
Bachelor's Degree (¬± 16 years) in Computer Science, Health Sciences or related field or an equivalent combination of education and work experience
Organizational and basic project management skills, as well as attention to detail.
Highly skilled with Microsoft office products including Word, Excel, and Access.
Basic ability to work with database management systems.
Basic knowledge of database terminology and technology.
Basic knowledge and experience in supporting the building of clinical trial databases using Oracle Clinical or equivalent.
Basic knowledge and experience building/customizing Clinical Trial Management Software Applications.
Ability to work in a highly matrixed and geographically diverse business environment.
Basic ability to work within a team and as an individual contributor in a fast-paced, changing environment.
Strong oral and written communication skills.
Ability to meet deadlines and handle multiple assignments in a timely manner and meet assigned deadlines.
Ability to travel minimal.
Basic understanding of human physiology or any prior involvement with medical field.
The base pay for this position is $55,200.00 ‚Äì $110,400.00. In specific locations, the pay range may vary from the range posted.</t>
  </si>
  <si>
    <t>Product and Data Analyst, Senior (Hybrid ‚Äì 3 Days in Office)</t>
  </si>
  <si>
    <t>https://www.indeed.com/rc/clk?jk=fd944d199aa62463&amp;bb=Y1dCf5nXhdvy2GlNfVb2l2t_IAEWXAAjrYsDq4jtb2fE_S9YAzIlqhNu7Oc7zdPaT5xD_SPl9YHBinpsZqUEyZA2GPNYKFnhd5A7exQzAt0%3D&amp;xkcb=SoCi67M3CDt9CZQ8MZ0JbzkdCdPP&amp;fccid=6c9562e858513298&amp;vjs=3</t>
  </si>
  <si>
    <t>Freddie Mac</t>
  </si>
  <si>
    <t>At Freddie Mac, you will do important work to build a better housing finance system and you‚Äôll be part of a team helping to make homeownership and rental housing more accessible and affordable across the nation.
Position Overview:
Are you looking for an opportunity to join our fast paced and passionate team that supports IT applications and methodologies used by the enterprise with continuous modernization in progress? Delivery Methodology is looking for a senior product analyst to join the team that is dedicated to improving delivery and operational excellence through metrics across the enterprise.
Your Impact:
We seek a candidate who will be an integral part of data analytics product team to work with product owner and consumers to drive the roadmap/vision and improvement for analytics, metrics and reports.
Candidate will work with consumers to gather requirements and translate them into development stories based on a thorough understanding of delivery metrics for both scrum and Kanban teams across the organization. Driving continuous improvements from the business and best practices, being able to work with the business owner to evaluate priority and communicate back to the customers feasibility and/or timeline for expected delivery of new functionalities.
Candidate will collaborate with other software developers, analysts, leads and business partners. You will be expected to continuously enhance your skills and be innovative in providing enhanced solutions to problems at hand.
Demonstrating ownership of problems, issues, or requests from start to finish and facilitating appropriate hand-offs.
Documenting technical design, customer agreements to solution or implementation approach, and detailed requirements in the form of user stories whenever applicable.
Performing data analysis and JQL as needed to support current state or impact assessments for enhancement requests.
Participating in systems integration test (SIT), user acceptance testing (UAT), documenting bugs and/or test results.
Communicating with customers to close the loop once solutions are fully implemented in production or alternative solutions are identified that do not require system implementation for acceptance.
Qualifications:
Bachelor‚Äôs degree in Computer Science, Engineering, Information Technology or equivalent experience; advanced studies and degree preferred
A minimum of 5 years of experience engineering software or analytic solutions for business and operational capabilities
Solid experience in data visualization tools such as Tableau
Modern Tools: Atlassian Suite (Jira, Confluence, Bitbucket ‚Äì required), preferred but optional ‚Äì Jfrog Artifactory, Kubernetes, Spinnaker, Jenkins, SonarQube, GitHub
Strong JQL knowledge
Excellent verbal and written communication as the incumbent will be responsible for interfacing and influencing with the business lines as well as others across IT
Demonstrated analytical ability and problem-solving skills
Self-starter; collaborative; problem-solver
Organized, ability to meet deadlines, work independently, manage priorities
Proficient in documenting and communicating ideas clearly
Ability to resolve issues in a non-confrontational manner
Keys to Success in this Role:
Hands-on experience in Atlassian Suite (Jira, Confluence, and Bitbucket)
Experience with data visualization tools (Tableau)
Firm knowledge of Agile DevOps
Takes accountability, sets expectations, and delivers high quality technical solutions within agreed upon level of effort
Strong analytical and problem-solving skills
Excellent verbal and written communication skills
Ability to identify process improvements and efficiencies opportunities
Proactive in nature with customer satisfaction as primary goal
Ability to quickly comprehend the functions and capabilities of new technologies and tools
Derive excitement and thrive in a fast-paced and constantly evolving culture
Outstanding interpersonal, technical, and organizational skills
Passion for driving value to customers and excitement for modern digital processes (Agile) and deliver
Works under normal supervision and follows established directions from Team Lead
Approach to think holistically and provide confident solutions
Current Freddie Mac employees please apply through the internal career site.
Today, Freddie Mac makes home possible for one in four home borrowers and is one of the largest sources of financing for multifamily housing. Join our smart, creative and dedicated team and you‚Äôll do important work for the housing finance system and make a difference in the lives of others.
We are an equal opportunity employer and value diversity and inclusion at our company. We do not discriminate on the basis of race, religion, color, national origin, gender, sexual orientation, age, marital status, veteran status, disability status or any other characteristic protected by applicable law. We will ensure that individuals with differing abilities are provided reasonable accommodation to participate in the job application or interview process, to perform essential job functions, and to receive other benefits and privileges of employment. Please contact us to request accommodation.
Notice to External Search Firms: Freddie Mac partners with BountyJobs for contingency search business through outside firms. Resumes received outside the BountyJobs system will be considered unsolicited and Freddie Mac will not be obligated to pay a placement fee. If interested in learning more, please visit www.BountyJobs.com and register with our referral code: MAC.
Time-type:Full time
FLSA Status:Exempt
Freddie Mac offers a comprehensive total rewards package to include competitive compensation and market-leading benefit programs. Information on these benefit programs is available on our Careers site.
This position has an annualized market-based salary range of $96,000 - $144,000 and is eligible to participate in the annual incentive program. The final salary offered will generally fall within this range and is dependent on various factors including but not limited to the responsibilities of the position, experience, skill set, internal pay equity and other relevant qualifications of the applicant.</t>
  </si>
  <si>
    <t>Data Analyst - School Support</t>
  </si>
  <si>
    <t>https://www.indeed.com/rc/clk?jk=0befb1d54a1af85a&amp;bb=Y1dCf5nXhdvy2GlNfVb2l62n4kIFNcWO3xBaEs1orWQbQBAZGssAMtV3ji7-eXndpk43LuO915T9Rc5665D2efKnYc3DlS37BpNxW8tI-Ejh8K1-x1JiVg%3D%3D&amp;xkcb=SoAW67M3CDt9CZQ8MZ0IbzkdCdPP&amp;fccid=3326a5ad8d5aa81b&amp;vjs=3</t>
  </si>
  <si>
    <t>Responsible for designing, developing and generating data reports and making recommendations for district level programmatic decision making. Ensures the accuracy of student support and student information data through monitoring data collection and corrections and through the analysis, validation, and reporting of data.
Essential Functions
Compiles and prepares statistical, operational, and performance data for management decision
Makes public presentations regarding data
Prepares and reviews various reports to ensure the timely and accurate entry of data, data corrections and validations, and identifies specific trends among schools, users, and specific programs
Performs data analysis to identify trends, problems and issues that need to be addressed through targeted technical support, training, modifications to policies and procedures
Oversees data collection at the school level to ensure the accurate and timely completion of reports as required by the Office of Schools
Develops databases and tracking mechanisms to monitor submission of data
Designs custom reports and queries to target specific data management issues and develop monitoring mechanisms to ensure that issues are resolved in a timely manner
Maintains a proficient level of knowledge of the data reporting and collection requirements under Board of School Commissioners policies and other requirements including the City Schools Code of Conduct
Develops corrective action plans for school intervention to address both isolated and systemic data entry and management problems
Provides assistance in the coordination and integration of organizational planning and process reengineering
Provides staff support to committees as assigned by Chief of Schools. Support may include assistance in developing and meeting objectives consistent with the committee's charge, conducting research, analysis and interpretation of findings to aid the preparation of detailed written reports
Collaborates with other City Schools departments as needed to ensure effective monitoring and communication of tasks and information
Assist in responding to internal and external data requests and prepares data extracts, interim and final reports
Performs and promotes all activities in compliance with equal employment and nondiscrimination policies; follows federal laws, state laws, school board policies and the professional standards
Maximum Salary
84891.00
Minimum Salary
68604.00
Desired Qualifications
Bachelor's degree in computer science, business, education, or related field. Degree must be from an accredited college or institution
Three years' experience in data management, strategic planning, organizational planning, or related field preferably in the public sector or education environment
Additional education may be substituted on a year for year basis for up to two years of the experience requirement
Experience must include the use of database applications such as Microsoft Excel
Experience with data visualization applications such as Tableau preferred
Proficient in working with and analyzing large data sets
Excellent verbal and written communication skills, including the ability to present accurate and concise reports of conclusions and recommendations
Interpersonal skills that ensure productive interaction and effective team building
Strong organization and analytical skills
Demonstrated knowledge of school level data analysis regarding climate, academic, attendance/truancy trends and other areas that impact student achievement.
Knowledge of federal and state legislation and guidelines governing the education and discipline of students.
Proficient use of technical computer applications, including Microsoft Office, particularly Excel, Word, and PowerPoint
Full time or Part time
Full time
Additional Details
Qualified candidates for the above position must submit the following:
Completed online application
Resume that clearly demonstrates the above minimum qualifications. It is important that you include all experiences and education related to the position to which you are applying.
Upload copies of all transcripts -undergraduate, graduate and all MSDE Certifications
Must provide three (3) professional references to include: name, title, business address, e-mail address and phone number
All documentation/certification necessary (scanned copies accepted) to substantiate minimum qualifications; must be uploaded into application
All documentation must be scanned and uploaded to application
Benefits - This position is eligible for benefits. To review the available options please see the information relevant to the union for this position by viewing the following link: http://www.baltimorecityschools.org
Baltimore City Public Schools does not discriminate on the basis of race, color, ancestry or national origin, religion, sex, sexual orientation, gender identity, gender expression, marital status, disability, veteran status, genetic information, or age in its employment, programs and activities and provides equal access to the Boy Scouts of America and other designated youth groups. For inquiries regarding the nondiscrimination policies, please contact Equal Opportunity Manager, Title IX Coordinator Equal Employment Opportunity and Title IX Compliance Office 200 E. North Avenue, Room 208 Baltimore, MD 21202; 410-396-8542 (phone); 410-396-2955 (fax).
This position is affiliated with the Paraprofessionals and School Related Personnel (PSRP) bargaining unit.</t>
  </si>
  <si>
    <t>https://www.indeed.com/rc/clk?jk=7694e25e490e971d&amp;bb=Y1dCf5nXhdvy2GlNfVb2lynx2MqUCEDiZnb7kCSpakZDI9M7Z1Qci0L-T8Wm_SwX7mW7tNbPUUcLCzx_llcS9E0edIfP_xBsKdOHX-hTSNGPJaWM7DPPYA%3D%3D&amp;xkcb=SoCY67M3CDt9CZQ8MZ0PbzkdCdPP&amp;fccid=9c208de842f2c289&amp;vjs=3</t>
  </si>
  <si>
    <t>CIYIS</t>
  </si>
  <si>
    <t>We are seeking a Data Analyst to become an integral part of our consulting team @ CIYIS! The Data Analyst will work with our customers and internal delivery team to ensure successful identification and implementation of an enterprise data cloud for a Federal Customer. The Data Analyst would be responsible for defining, analyzing, validating and documenting business requirements, needs and processes. Successful candidates must be resourceful, detail-oriented, and self-directed, with a passion for understanding their clients' business. Outstanding listening skills, genuine interest in fostering teamwork, a willingness to provide honest feedback, and extreme ownership are keys to the success of our projects.
Responsibilities:
Lead and/or participate in requirements gathering and analysis sessions with clients to determine data requirements.
Candidate must possess the business analytical ability and aptitude to embrace/learn new and emerging technologies and ‚Äúthink outside the box‚Äù, to deliver creative-business drive solutions of new processes, as well as effectively identify, analyze and resolve organizational enterprise wide business issues.
Work with customer stakeholders across the business and technical support teams to be able to understand the business data needs and requirements.
Plan and conduct customer workshops, design and build enhancements\'extensions, create plans for Integration and Unit testing.
Ability to elicit and identify project requirements from client end users and other stakeholders.
Responsible for validating requirements by providing option comparisons and justifications.
Capable of providing gap analysis and needs assessments to uncover business need.
Accountable for reviewing and finalizing extensive functional and technical documentation.
Ability to elicit and translate high-level business needs into specific and concise data solutions.
Proficient in testing to ensure successful execution and appropriate application of solutions.
Can provide high-level project/status updates and prepared reports to designated recipients.
Accountable for self-organization and tracking completion of assigned tasks including successful delivery of assigned project milestones.
Prepare and present training content to clients as needed.
Creation of project documentation to include user manuals, training deliverables, business requirements documentation, test scripts and work product validation.
Must be able to simultaneously help multiple customers during work extended hours as required, and 100% travel to customer locations.
Assist with RFP/RFI discovery, analysis, and responses.
Business Qualifications:
7+ years professional experience with a minimum of 5 years in consulting, preferably working in client-facing mission-critical projects.
Excellent communication skills to include internal/external interaction, documentation and presentations.
Experience working in SDLC, testing and validating solutions as part of a high performing team.
Proficiency in Microsoft Visio, Microsoft Excel, Microsoft Project and SharePoint preferred.
Proven ability to self-manage and complete project deliverables.
Confident in making decisions, accurate, detailed-oriented and able to problem solve/analyze.
Good interpersonal, listening, written and verbal communication with basic project management skills.
Educational &amp; Work Qualifications:
4 Year degree in business administration, economics, computer sciences, Information Technology, or equivalent experience.
No visa sponsorship available.
U.S Citizen.
CIYIS is an Equal Opportunity Employer and all Qualified Applicants will receive consideration for employment without regard to Race, Color, Religion, Sex, National Origin, Disability Status, Protected Veteran Status or any other Characteristic Protected by Law.</t>
  </si>
  <si>
    <t>https://www.indeed.com/rc/clk?jk=d466cd04359f99e2&amp;bb=Y1dCf5nXhdvy2GlNfVb2l0eOXx-aCMqkdGCiXdu9TK_cSBjbl5cwMfNXRYgqDvPG8WIuVQS08R5qEjmHeVjW0ZtmJOSXM5yQzxVvQdFbvuBaIb7C3jTnWw%3D%3D&amp;xkcb=SoAs67M3CDt9CZQ8MZ0ObzkdCdPP&amp;fccid=bbc760c5dbc5026d&amp;vjs=3</t>
  </si>
  <si>
    <t>Experienced Data Analyst</t>
  </si>
  <si>
    <t>https://www.indeed.com/rc/clk?jk=6e247aff3d462375&amp;bb=Y1dCf5nXhdvy2GlNfVb2l-M8CIPkDXTdehGEs3RnWKxedKg5BZdzmzAcYSHRh_Fya6tQ84yEI12HdGQ8-xvc0LWPR-5Ybx8i1oz_MEN3cOIpaXxEgD0u7g%3D%3D&amp;xkcb=SoCx67M3CDt9CZQ8MZ0NbzkdCdPP&amp;fccid=515bac75241f15a3&amp;vjs=3</t>
  </si>
  <si>
    <t>Gainwell Technologies LLC</t>
  </si>
  <si>
    <t>Florida</t>
  </si>
  <si>
    <t>Be part of a team that unleashes the power of leading-edge technologies to help improve the health and well-being of those most vulnerable in our country and communities. Working at Gainwell carries its rewards. You‚Äôll have an incredible opportunity to grow your career in a company that values work flexibility, learning, and career development. You‚Äôll add to your technical credentials and certifications while enjoying a generous, flexible vacation policy and educational assistance. We also have comprehensive leadership and technical development academies to help build your skills and capabilities.
Summary
As a(n) Experienced Data Analyst at Gainwell, you can contribute your skills as we harness the power of technology to help our clients improve the health and well-being of the members they serve ‚Äî a community‚Äôs most vulnerable. Connect your passion with purpose, teaming with people who thrive on finding innovative solutions to some of healthcare‚Äôs biggest challenges. Here are the details on this position.
Your role in our mission
Creates accurate mapping documents according to the mapping process.
Works toward delivering a first draft solution to ETL for coding, by rapidly understanding which details about the mapping can be deferred.
Presents analysis and design recommendations to lead MITA teams, customer and/or vendors into the acceptance of the design.
Supports the ETL developers based on the mappings created.
Works closely with configuration team and DBAS to ensure synchronicity of configuration to interfaces and mappings.
Refines mapping documents, adding more detail and filling out deferred material as questions are resolved.
Uses SQL, data models, data element dictionary and schema to perform data and business analysis.
Creates unit test cases for area of responsibility and updates technical specifications and mappings.
Validates test plan results that satisfy the detailed design goals.
Supports unit Testing, System Integration Testing, System Testing, and user Acceptance Testing.
What we're looking for
5 or more years of Data Analyst experience
5 or more years of years of QNXT/Schema knowledge
3 or more years experience in Healthcare/business knowledge in member, eligibility, TPL, claims processing, provider, pharmacy claims
5 or more years of SQL experience
Experience in gathering business requirements
What you should expect in this role
Work remotely within the United States
10% or less in Travel
Video cameras must be used during all interviews, as well as during the initial week of orientation
The pay range for this position is $64,900.00 - $92,700.00 per year, however, the base pay offered may vary depending on geographic region, internal equity, job-related knowledge, skills, and experience among other factors. Put your passion to work at Gainwell. You‚Äôll have the opportunity to grow your career in a company that values work flexibility, learning, and career development. All salaried, full-time candidates are eligible for our generous, flexible vacation policy, a 401(k) employer match, comprehensive health benefits, and educational assistance. We also have a variety of leadership and technical development academies to help build your skills and capabilities.
We believe nothing is impossible when you bring together people who care deeply about making healthcare work better for everyone. Build your career with Gainwell, an industry leader. You‚Äôll be joining a company where collaboration, innovation, and inclusion fuel our growth. Learn more about Gainwell at our company website and visit our Careers site for all available job role openings.
Gainwell Technologies is committed to a diverse, equitable, and inclusive workplace. We are proud to be an Equal Opportunity Employer, where all qualified applicants will receive consideration for employment without regard to race, religion, color, national origin, gender (including pregnancy, childbirth, or related medical condition), sexual orientation, gender identity, gender expression, age, status as a protected veteran, status as an individual with a disability, or other applicable legally protected characteristics. We celebrate diversity and are dedicated to creating an inclusive environment for all employees.</t>
  </si>
  <si>
    <t>Business Intelligence Analyst</t>
  </si>
  <si>
    <t>https://www.indeed.com/rc/clk?jk=a6d48bf9621275d6&amp;bb=Y1dCf5nXhdvy2GlNfVb2lxbKF7oSlhNdkLvXSRGm6cWvg00udcj6BwY4M4Go4RNVxoJdCtvHCZgQ8qY56sTQgYdb6Rra0kguxPdH8frLDLwz1k-KieY6NA%3D%3D&amp;xkcb=SoAF67M3CDt9CZQ8MZ0MbzkdCdPP&amp;fccid=2b71fc4924843e13&amp;vjs=3</t>
  </si>
  <si>
    <t>Shriners Children's</t>
  </si>
  <si>
    <t>Company Overview:
#LI-Remote
Shriners Children‚Äôs is a family that respects, supports, and values each other. We are engaged in providing excellence in patient care, embracing multi-disciplinary education, and research with global impact. We foster a learning environment that values evidenced based practice, experience, innovation, and critical thinking. Our compassion, integrity, accountability, and resilience defines us as leaders in pediatric specialty care for our children and their families.
Job Overview:
Shriners Children's is the premier pediatric burn, orthopaedic, spinal cord injury, cleft lip and palate, and pediatric subspecialties medical center. We have an opportunity for a Business Intelligence Analyst reporting into our Corporate Headquarters.
The Business Intelligence Analyst will play a pivotal role in our dynamic team, contributing to the analysis and interpretation of healthcare data to drive strategic decision-making and improve patient outcomes. This individual will leverage their expertise in data analytics, preferably along with an understanding of healthcare systems and processes, to extract actionable insights from complex datasets. The ideal candidate will possess a strong foundation in PowerBI, SQL, and Python, preferably with a deep understanding of healthcare data intricacies.
This position offers a unique opportunity to contribute to the advancement of healthcare analytics and make a meaningful impact on patient care outcomes. If you are passionate about leveraging data to drive innovation in healthcare and possess the requisite skills and experience, we encourage you to apply and join our team of dedicated professionals!
Responsibilities:
Data Analysis and Visualization
Utilize PowerBI to create interactive dashboards and reports that provide actionable insights into healthcare performance metrics, patient outcomes, and operational efficiency
Conduct exploratory data analysis to identify trends, patterns, and anomalies within healthcare datasets.
Collaborate with cross-functional teams to develop data-driven solutions to improve healthcare delivery and patient care.
Data Extraction and Manipulation
Write and optimize SQL queries to extract and manipulate data from relational databases, data warehouses, and other data sources.
Perform data cleaning, transformation, and validation to ensure data accuracy and consistency.
Automate data extraction and transformation processes to streamline analysis workflows and improve efficiency.
Healthcare Data Governance and Compliance
Ensure compliance with healthcare data regulations and privacy standards, including HIPAA, by implementing appropriate data governance practices and security measures.
Qualifications:
Experience Required/Preferred:
Proven experience in data analysis required
Proficiency in PowerBI for data visualization and dashboard creation required
Strong SQL skills for data querying, manipulation, and extraction required
Excellent analytical and problem-solving skills, with the ability to translate complex data into actionable insights, required
Strong communication and collaboration skills, with the ability to effectively communicate findings to both technical and non-technical stakeholders, required
Detail-oriented with a commitment to accuracy and quality in data analysis required
Data analysis experience within healthcare highly preferred.
Familiarity with healthcare data standards and regulations, including HIPAA and HL7 preferred
Education Required/Preferred:
Bachelor's degree in a related field such as Healthcare Informatics, Data Science, Computer Science, or a comparable discipline, required.
Advanced degree preferred</t>
  </si>
  <si>
    <t>Nextgen Forestry Business Analyst</t>
  </si>
  <si>
    <t>https://www.indeed.com/rc/clk?jk=9a75eb81c3bf5ee6&amp;bb=Y1dCf5nXhdvy2GlNfVb2l8GwGJITEaFeDqtQU4l-BJ1PjITEVimQNqOGG27K9S3ppx-ba1HQ1TGnQaD5LtzWZmxyHTKqY-_3ctdLkuZ6JJB3G7rOIUfXwA%3D%3D&amp;xkcb=SoDs67M3CDt9CZQ8MZ0DbzkdCdPP&amp;fccid=3ed0572c448b2368&amp;vjs=3</t>
  </si>
  <si>
    <t>A St. Paul, MN Client seeks a BA to support development of business analyst artifacts, training, and testing for the NextGen Forestry application project currently under development. The output of this work will be used to build out modules for the NextGen application, and provide further detailed estimates to be used by governance teams in their prioritization and decision-making process. At a high level, the resource will develop requirements, initial project documentation (project plans, risk plans, stakeholder management plans, etc.), and other relevant documentation produced in conjunction with the assigned Business Analysts for projects currently on the pending project list as assigned. The output of this work will be used to provide further detailed estimates for each project to be used by the governance teams in their prioritization and decision-making process. Sample Tasks Work under the general direction of the PMO supervisor and/or manager as a Business Analyst on assigned projects. Meet and work with business subject matter experts, system users, product owners and technical staff to elicit project requirements and any necessary supporting documentation. Elicit requirements using interviews, document analysis, requirements workshops, storyboards, surveys, site visits, business process descriptions, use cases, scenarios, event lists, business analysis, competitive product analysis, task and workflow analysis, and/or viewpoints Write requirements specifications according to standard templates, using natural language simply, clearly, unambiguously, and concisely. Represent requirements using alternative views, such as analysis models (diagrams), prototypes, or scenarios, where appropriate Decompose high-level business and user requirements into functional requirements specifying an appropriate level of detail suitable for use by those must base their work on the requirements Identify the current- and future-state business processes; define quality attributes, external interfaces, constraints, and other nonfunctional requirements Lead requirements analysis and verification, ensuring that requirement statements are complete, consistent, concise, comprehensible, traceable, feasible, unambiguous, and verifiable, and that they conform to standards Participate in requirements prioritization and facilitate the negotiation of requirements amongst multiple stakeholders Analyze and document business requirements and required data to deliver work products throughout the project life cycle Translate business requirements to System/Functional specifications, and pass them on to Application Developers Coordinate Business Validation to verify that a set of end-to-end business processes function as intended Work with the product owner or project sponsor to document the product‚Äôs vision and the project‚Äôs scope Participate in peer reviews and inspections of requirements documents and work products derived from those documents to ensure that the requirements were interpreted correctly Manage requirements traceability information and track requirements status throughout the project Manage changes to baselined requirements through effective application of change control processes and tools Record and capture hours that accurately reflect time spent on assigned work. Participate in the PMO / BA group meetings. Provide knowledge transfer Must Have: 4 + years‚Äô experience working directly with application end-users eliciting requirements for technology projects. Ability to direct &amp; manage the elicitation of requirements from beginning to end Strong ability to effectively communicate expectations, updates, progress, and issues in a timely &amp; clear fashion, when necessary, with all business and IT staff Experience with all aspects of the Software Development Life Cycle (SDLC) Lead BA experience Bachelor‚Äôs degree in Information Services Demonstrated leadership abilities Business Analyst Certification (IIBA certification or equivalent)</t>
  </si>
  <si>
    <t>https://www.indeed.com/rc/clk?jk=fac67128d8392998&amp;bb=Y1dCf5nXhdvy2GlNfVb2l8i-MfPIFpx5XMlPK5Ija9vs0BXC4l5S-Cib-UkEdnwsp6ZUjn2fYzdcGVhR-jh3p-370luHC83rpY8FSHiqC6E%3D&amp;xkcb=SoBY67M3CDt9CZQ8MZ0CbzkdCdPP&amp;fccid=d6c43fd95e0b1de6&amp;vjs=3</t>
  </si>
  <si>
    <t>https://www.indeed.com/rc/clk?jk=e51c0917664de87f&amp;bb=Y1dCf5nXhdvy2GlNfVb2l4vRDGMvlg-HmL7OMtcz5taLRJzcqlYBbVoE1jcveJbTT9sgzmgGrSlugVssgj2GMC-8BDuHzLv6P5g-19kvVthjarOY_pQtkA%3D%3D&amp;xkcb=SoDF67M3CDt9CZQ8MZ0BbzkdCdPP&amp;fccid=7074185bd7d0c1bb&amp;vjs=3</t>
  </si>
  <si>
    <t>Thrasio</t>
  </si>
  <si>
    <t>We are Thrasio - Builders Welcome!
At Thrasio, we‚Äôre reimagining how to make the world‚Äôs most-loved products accessible to everyone. We work with successful sellers, using a deep understanding of rankings, ratings, and reviews ‚Äì plus supply chain and marketing smarts ‚Äì to transform the art and science of commerce. We estimate that 1 in 6 households has purchased a Thrasio product! And our goal is for all of those households to be truly delighted by their purchase.
What Makes Us Unique
At Thrasio, we‚Äôre in building mode: block by block we‚Äôre working together to construct a great company. What does that look like? Everyone is a leader - we lean into opportunities, not titles. We expect everyone to behave and act like a leader. Our Leadership Principles inform the ways we work together to ensure the brands, products and services we offer truly delight our customers. Everyone is a builder - whether it‚Äôs gaining marketable new skills through project sprints outside of your own function, or standing up more efficient ways of work - we‚Äôre doing it from the ground up. Everyone belongs- a sense of belonging brings us all together. We operate as One Team.
About the Role:
As a Data Analyst II on the Data Science &amp; Analytics team, you play a pivotal role in harnessing data &amp; analytics to provide actionable insights that shape both algorithmic and commercial operator-driven decisions related to pricing, marketing, supply chain, forecasting, and merchandising. These decisions wield significant influence over the company‚Äôs financial and strategic trajectory. You will work with a talented team of individuals who are passionate about building a world-class technology platform and creating a unique launchpad for brand success.
Responsibilities:
Run exploratory data analysis to identify new business strategies for revenue or profit generation
Use analytics to build new business-driven overrides into our algorithmic system helping to steer the business without manual intervention
Analyze customer purchase behavior to determine the drivers of conversion rate and top / bottom performing products relative to the market, informing targeted merchandising improvements
Proactively monitor our pricing, traffic, inventory and margin levels to identify potential issues, determine root causes, and resolve
Play a key role in influencing the engineering and data science roadmap and inform the development of our algorithms
Act as a valuable thought partner to key leaders and help shape and influence their business objectives, measures of success, and priorities
Determine where to invest in pricing, marketing, or more inventory to support the short-term for long-term growth and build communication plans around the investment strategy
What You Bring to the Party:
2+ years work experience in a relevant field
Bachelor's or advanced degree in Computer Science, Computer Engineering, Analytics, Mathematics, Statistics, Information Systems, Economics, Management or other quantitative discipline field with strong academic record.
Experience designing and implementing visible, and innovative analytical strategies
Strong business acumen, analytical skills, and technical abilities along with problem-solving skills
Ability to break down an ambiguous problem into manageable parts, drive it to a solution, and explain it clearly to non-experts
Proficiency with SQL or a structured programming language (aggregate functions, query optimization, database management, stored procedures, string parsing, Vertica/Hive/Presto/Spark, etc.)
What We Offer:
The chance to be part of a next-gen consumer goods company that is changing the industry
A collaborative work environment where cross-functional teams work together to solve problems and achieve common goals
The opportunity to build together with a talented, diverse and passionate team, and the innovative technology to enable us
A hybrid work environment that allows employees to manage their schedules effectively, meet in a hub when necessary, and maintain a healthy balance
Competitive salary and benefits package, tremendous on the job learning opportunities, and our Thrasher Perks program with the opportunity to purchase products at cost
The freedom to "be bold", have a voice within the company and take on opportunities with less red tape
Our Commitments:
Thrasio values diversity, equity, and inclusion and is proud to be an equal opportunity employer. We welcome individuals from all backgrounds and consider all qualified applicants without regard to race, color, religion, sex, gender, sexual orientation, gender identity, ancestry, age, national origin, disability, protected veteran status and any other category protected by applicable law. We strive to create an environment where everyone can thrive. We encourage applicants who meet the minimum criteria to apply, as we believe in the power of diverse perspectives and challenging assumptions.
We believe that all employees should be paid fairly and equitably. As of the time of this posting, the expected base annual salary range for this position is $92,000-$125,000 . (For non-exempt roles, this reflects the expected base annual ‚Äúsalary‚Äù as calculated by the base hourly wage multiplied by the expected number of hours worked over a one year period, excluding any overtime and premiums.) The actual base annual salary will be based on a wide range of factors, including your skills, qualifications, and experience, as well as business needs and limitations. As a result, compensation may vary within and across similar roles and positions. Please note that the base annual salary range information set forth above is a good faith estimate for this position and actual compensation for any individual may fall outside this range if warranted by the circumstances applicable to that individual. If we identify a role that would be suitable for a broader range of skills and experience such that we would consider hiring at multiple levels then the range listed above may reflect that breadth. If offered a position, the actual base annual salary will be contained in your offer letter.
In addition to the base annual salary listed above, this position is eligible for short-term [and long-term] incentive compensation, as well as benefits, which are subject to the applicable plans, policies and definitive documentation regarding such compensation and benefits.
Diversity:
At Thrasio, we are committed to building a great company - a place I want to work at, a place I can build, a place I can belong. Our goal is to build a diverse, equitable, and inclusive environment that fuels success and growth in the workplace and beyond. We are also committed to recruiting and hiring a diverse team at all levels through fair and unbiased recruitment and hiring practices. Providing diversity-related demographic information during the application process helps us measure our progress towards these goals.</t>
  </si>
  <si>
    <t>https://www.indeed.com/rc/clk?jk=b84573bffe8c7585&amp;bb=Y1dCf5nXhdvy2GlNfVb2l02QzmaQMEaYArkJEPSSJbtiz15IemR3yeMQBZ-cAQm8gs8NgZ2rKuVKv4ls4P8Py_mUMDHrbl3xqDvmsdah3A5ldpGtCoAcpg%3D%3D&amp;xkcb=SoBx67M3CDt9CZQ8MZ0AbzkdCdPP&amp;fccid=75f6c7dda2a28dc2&amp;vjs=3</t>
  </si>
  <si>
    <t>ThinkTek LLC</t>
  </si>
  <si>
    <t>Fairfax, VA 22030</t>
  </si>
  <si>
    <t>Data/Quality Analyst
Who We Are: ThinkTek LLC is a fast-growing Certified SBA 8(a) and Service-Disabled Veteran-Owned Small Business (SDVOSB) company. We specialize in providing management and technology consulting services to support the business and technology modernization efforts of the Federal Government. ThinkTek was formed with the specific purpose of providing its clients a tailored solution around Program &amp; Project Management, Strategic Planning, and IT Operations.
Position Description: ThinkTek is seeking a seeking a detail-oriented and analytical Data/Quality Analyst with an active secret clearance to support the analysis of data flowing between systems, validate outputs, and develop strategies based on the data. The ideal candidate will have a strong background in data analysis and quality assurance, ensuring the smooth and reliable flow of information throughout our organization.
Responsibilities
Analyze, validate, and communicate data quality and accuracy between systems and provide actionable insights to stakeholders.
Develop and implement data quality and governance frameworks, such as validation rules and cleansing procedures, with a focus on system enhancements and integrations.
Monitor data quality metrics, KPIs, and emerging industry trends, making recommendations for process improvements and organizational strategies.
Collaborate with cross-functional teams on data-driven strategies, action plans, and quality assurance methodologies, such as Six Sigma or Lean.
Respond to ad-hoc data analysis requests, exploring professional development opportunities and staying updated regarding data analysis tools and methodologies.
Required
Bachelor's degree in Data Science, Computer Science, Statistics, or related field
3+ years of experience in data analysis or quality assurance, with knowledge of tools like SQL, Excel, Tableau, and Power BI.
Excellent communication and interpersonal skills, with a proactive and results-oriented approach to work.
Familiarity with quality assurance methodologies and experience in designing data-driven strategies.
Current Secret security clearance verifiable through DISS-JVS, and prior to start date
ThinkTek offers telework and other flexible work arrangements to the greatest extent possible. ThinkTek LLC is proud to be an Equal Opportunity Employer (EOE), making decisions without regard to race, color, religion, creed, sex, sexual orientation, gender identity, marital status, national origin, age, veteran status, disability, or any other protected class.</t>
  </si>
  <si>
    <t>https://www.indeed.com/rc/clk?jk=6672988e4f76f77a&amp;bb=Y1dCf5nXhdvy2GlNfVb2l1HYIhX6OO-bGNA2arUv540_rVvkFzkb5A8EQiIRHeITlN0V1OqSQiW6kY8zxMbyCDpuwZLcK9C_CPDmL550div6sta02nR4XA%3D%3D&amp;xkcb=SoD_67M3CDt9CZQ8MZ0HbzkdCdPP&amp;fccid=44a81158c4cfeb7a&amp;vjs=3</t>
  </si>
  <si>
    <t>TIAG</t>
  </si>
  <si>
    <t>Washington, DC 20024 
(Southwest Waterfront area)</t>
  </si>
  <si>
    <t>TIAG is currently hiring an onsite, cleared Data Analyst to support our team on an upcoming program based out of Washington, DC. This position requires a Secret level security clearance to be processed to start work, so US Citizenship is a requirement. This position will report onsite in a hybrid capacity, up to 3x per week.
Responsibilities for the Data Analyst
Serve as the customer's subject matter expert in the maintenance and use of Relational Database Management System (RDBMS) software packages, including web-based systems obtained from commercial vendors.
Ensure databases efficiently collect, store, and process data.
Develop methods to ensure rapid access to all data.
Analyze the use of archived data and develop ways to ensure optimum use of existing data.
Generate multifaceted queries and reports for management.
Resolve a complete range of problems associated with database functionality and provide advice and assistance to management and customers.
Perform tier-1 maintenance of the webpage (through CIO-managed Drupal Content Management System).
Provide a 2-4 hour in-house training process and then use online WYSIWYG editors to perform content changes.
Ensure optimization of performance and database security.
Required experience:
Bachelor's Degree in computer science, data analytics, or related field.
CompTIA Security+ or equivalent certification
4+ years of Data Analyst experience supporting the government
4+ years experience querying data (SQL or similar)
Experience developing robust ad-hoc reports that are easy to understand
Experience explaining data analyses to cross-functional teams who are not focused on analytical work
Experience communicating with and influencing technical and non-technical audiences
Knowledge of information processing standards, policies, and procedures to analyze and advise managers on system matters and evaluate the need for changes in existing policies and procedures
Knowledge of equipment characteristics, computer techniques, requirements, methods, and procedures including familiarity with approaches used by the organization in order to design, develop and maintain departmental databases
Ability to modify existing systems to link all aspects into a reliable database management system
Familiarity with the characteristics and application of physical and virtual data storage media
TIAG is an equal opportunity and affirmative action employer that does not discriminate on the basis of race, national origin, religion, age, color, sex, sexual orientation, gender identity, disability, or protected veteran status, or any other characteristic protected by local, state, or federal laws, rules, or regulations. TIAG's policy applies to all terms and conditions of employment. To achieve our goal of equal opportunity, TIAG maintains an affirmative action plan through which it makes good faith efforts to recruit, hire, and advance in employment qualified minorities, women, individuals with disabilities, and protected veterans.</t>
  </si>
  <si>
    <t>https://www.indeed.com/rc/clk?jk=06d2a51186c60dfd&amp;bb=Y1dCf5nXhdvy2GlNfVb2l00w1tK4A2Ua2zC1AugUeuWMVyPulGkOWmRYA2VFIVWSLA87OyFAFQi4q0_xLHy5GtXOHSeliE0qmloD9eYCucj0IoSJF2aBcw%3D%3D&amp;xkcb=SoBL67M3CDt9CZQ8MZ0GbzkdCdPP&amp;fccid=01e32ef1532db6a0&amp;vjs=3</t>
  </si>
  <si>
    <t>Data Analysis, Analyst</t>
  </si>
  <si>
    <t>https://www.indeed.com/rc/clk?jk=c041d601cfe19a1e&amp;bb=Y1dCf5nXhdvy2GlNfVb2l5qVpr99pG5LAA7ERDsVAverrPaNDBEZ8xJbCVU2PSNgcwMHlwJv6dOhGzb6Iu7iuE3U7to35_wzxTmOgU-vTu9ZeCguv9fvtw%3D%3D&amp;xkcb=SoDW67M3CDt9CZQ8MZ0FbzkdCdPP&amp;fccid=3b98171e4a0fd997&amp;vjs=3</t>
  </si>
  <si>
    <t>Hybrid remote in Jersey City, NJ</t>
  </si>
  <si>
    <t>Do you want your voice heard and your actions to count?
Discover your opportunity with Mitsubishi UFJ Financial Group (MUFG), the 7th largest financial group in the world. Across the globe, we‚Äôre 120,000 colleagues, striving to make a difference for every client, organization, and community we serve. We stand for our values, building long-term relationships, serving society, and fostering shared and sustainable growth for a better world.
With a vision to be the world‚Äôs most trusted financial group, it‚Äôs part of our culture to put people first, listen to new and diverse ideas and collaborate toward greater innovation, speed and agility. This means investing in talent, technologies, and tools that empower you to own your career.
Join MUFG, where being inspired is expected and making a meaningful impact is rewarded.
The selected colleague will work at an MUFG office or client sites four days per week and work remotely one day. A member of our recruitment team will provide more details.
Job Summary:
This position requires experienced Informatica ETL developer along with UNIX shell scripting and scheduling tool knowledge with 2+ years of experience to work in the Financial Crimes Data Governance domain. Responsible for end-to-end project lifecycle from requirement analysis, design, development, testing and support of Data warehousing/Data quality applications. Work with business users to understand their data requirements and help them make data related decisions. This job might also require the candidate to learn other tools and technologies like AWS, Python etc. to support the ongoing transition in the technical architecture end.
Major responsibilities:
Develop ETL process using Informatica to implement the business requirements.
Create Unix shell scripts to build control validation, fine tune the ETL flows etc.
Develop data quality business rules using Informatica IDQ.
Work with business to prepare the data sourcing requirement and mapping documents.
Prepare functional design, detailed design, and unit testing documents.
Optimize the ETL code to achieve performance improvement.
Perform data analysis and validation.
Perform unit testing along with providing support to QE and business users testing.
Troubleshooting and fixing the issues identified in testing phase.
Perform Peer review and migrate the code to higher environment.
Involve in change management process to deploy the code in production environment.
Perform post-production deployment validation and support batch run.
Provide production support as necessary.
Qualifications:
Bachelor‚Äôs degree or master‚Äôs degree (Preferably in Computer applications/Information technology related or a closely related field)
Minimum 2+ years of experience who has extensively worked on SDLC phases (Data profiling and analysis, Design analysis, requirement gathering, code development, Testing, Migration etc..).
Should be proficient in various Informatica PowerCenter ETL transformations like Source qualifier, Aggregator, Expression, lookup, Filter, Router, Rank, Sequence Generator, Update Strategy, Java transformation etc, along with source to target data mapping, ability to define, capture Meta data and Business rules.
Good knowledge is expected on Data ware housing / Data Modelling concepts.
Proficiency in IDQ development around data quality, data profiling will be an added advantage.
Knowledge of understanding / compiling mapping lineages, FDD, DDD, etc.
Work experience on any of the data sources such as Relational (Oracle, SQL Server, DB2 etc.), Files (XML Files, Fixed Width Flat Files, Delimited Flat Files etc.).
Experience in both Waterfall and Agile methodologies is expected.
Expertise is needed in troubleshooting the issues from end to end with quick work around solutions.
Hands on experience is expected under Unix shell scripts along with basics of HTML code.
Basic knowledge of IDQ tool is a plus.
Should have been worked on Schedulers like Autosys at the development level along with supporting activities.
Experience in performance tuning is expected.
SQL and PL SQL scripting should be known with both debugging and development aspects.
Exposure to the various Database like Relational (Oracle / SQL Server / DB2 / Greenplum etc..), Flat Files (Delimited, XML files, csv files), Encryption / Decryption techniques like PGP/ ENC etc. is required.
Basic / Advanced Level of Python scripting is an added advantage.
Banking domain knowledge is good to have.
Should be self ‚Äì driven and expected to have good analytical and problem-solving skills with enthusiastic nature to work as both team player and as independent player.
Good communication skills are key.
The typical base pay range for this role is between $85K - $95K depending on job-related knowledge, skills, experience and location. This role may also be eligible for certain discretionary performance-based bonus and/or incentive compensation. Additionally, our Total Rewards program provides colleagues with a competitive benefits package (in accordance with the eligibility requirements and respective terms of each) that includes comprehensive health and wellness benefits, retirement plans, educational assistance and training programs, income replacement for qualified employees with disabilities, paid maternity and parental bonding leave, and paid vacation, sick days, and holidays. For more information on our Total Rewards package, please click the link below.
MUFG Benefits Summary
The above statements are intended to describe the general nature and level of work being performed. They are not intended to be construed as an exhaustive list of all responsibilities duties and skills required of personnel so classified.
We are proud to be an Equal Opportunity Employer and committed to leveraging the diverse backgrounds, perspectives and experience of our workforce to create opportunities for our colleagues and our business. We do not discriminate on the basis of race, color, national origin, religion, gender expression, gender identity, sex, age, ancestry, marital status, protected veteran and military status, disability, medical condition, sexual orientation, genetic information, or any other status of an individual or that individual‚Äôs associates or relatives that is protected under applicable federal, state, or local law.</t>
  </si>
  <si>
    <t>Data Security Analyst</t>
  </si>
  <si>
    <t>https://www.indeed.com/rc/clk?jk=e218c7d41da2da44&amp;bb=y4__nwl4Mfi7Y9xSoTOzNWc0KWLDhG6WPqO_l2WCyHIhb5mZdP3k8RuceqvbemkbGBdWr-NXKYwgtsHknF4n2M0ZiAolDGae8QAbwb73hqqmf7o-sKP-NQ%3D%3D&amp;xkcb=SoC667M3CDuLjOWaYx0LbzkdCdPP&amp;fccid=ddd1f86865b5c742&amp;vjs=3</t>
  </si>
  <si>
    <t>Technology Ventures</t>
  </si>
  <si>
    <t>Data Security Analyst -
Responsibilities
‚Ä¢ Interpret data, analyze results using statistical techniques and provide ongoing reports
‚Ä¢ Develop and implement databases, data collection systems, data analytics and other strategies that optimize statistical efficiency and quality
‚Ä¢ Using automated tools to extract data from primary and secondary sources
‚Ä¢ Removing corrupted data and fixing errors and related problems
‚Ä¢ Filter and ‚Äúclean‚Äù data by reviewing computer reports, printouts, and performance indicators to locate and correct code problems
‚Ä¢ Work with management to prioritize business and information needs
‚Ä¢ Locate and define new process improvement opportunities
Skills
‚Ä¢ Proven working experience as a data analyst or business data analyst
‚Ä¢ Strong communication skills, both written and oral; Ability to build and deliver presentations to all levels of the business and effectively explain complex issues and concepts in simple, understandable language
‚Ä¢ Ability to work under minimal supervision
‚Ä¢ Effective oral, presentation, and written communication skills
‚Ä¢ Train end users on new reports and dashboards.
‚Ä¢ Communicate with team members to assess progress of deliverables.
Qualifications:
‚Ä¢ Experience with converting data into information, information into insight and insight into business decisions related to vulnerability management
‚Ä¢ Experience with conducting full lifecycle analysis to include requirements, activities, and design
‚Ä¢ Experience with monitor performance and quality control plans to identify improvements
‚Ä¢ Experience with risk management involving ongoing monitoring and evaluation of processes
Understanding of vulnerability management
‚Ä¢ Knowledge of Data Lake, Archer, and ServiceNow.
Strong analytical skills and able to convert data into information, information into insight and insight into business decisions.
‚Ä¢ Strong attention to details, organized and proactive
‚Ä¢ Strong written and verbal communication skills.</t>
  </si>
  <si>
    <t>Sr Analytics&amp;Reporting Analyst</t>
  </si>
  <si>
    <t>https://www.indeed.com/rc/clk?jk=b2218eccbcd48fdf&amp;bb=y4__nwl4Mfi7Y9xSoTOzNT9AtKTjAz3gTgiGxJdrSiw3nEOuUGX2gze2T7dVDSTcpk15eOIxkiZoFGGxa8k4tDzJKshnHJZUd-87pSS5ASQ%3D&amp;xkcb=SoAO67M3CDuLjOWaYx0KbzkdCdPP&amp;fccid=f0982fe98d8ebba0&amp;vjs=3</t>
  </si>
  <si>
    <t>HCSC</t>
  </si>
  <si>
    <t>Albuquerque, NM</t>
  </si>
  <si>
    <t>At HCSC, we consider our employees the cornerstone of our business and the foundation to our success. We enable employees to craft their career with curated development plans that set their learning path to a rewarding and fulfilling career.
Come join us and be part of a purpose driven company who is invested in your future!
Job Summary
BASIC FUNCTION:
This position is responsible for creating reports, insights and analytics in support of the division; creating specifications for reports and analysis based on business needs; possibly providing consultation to users and working on cross-functional teams to address the division*s issues; producing datasets and reports for analysis using system reporting tools; possibly performing research and assisting in analyzing data related to the division*s strategic initiatives and broader research needs; interfacing between the business and divisional data teams to generate tools to be leveraged in building analysis and reports which are actionable within the business environment; working closely with customers to build relationships; and continuously gaining a deeper understanding of the division*s data in order to meet business needs; analyzing complex business problems and issues using data from internal and external sources to provide insight to decision-makers; identifying and interpreting trends and patterns in datasets to locate influences.
Required Job Qualifications:
Bachelor Degree and 2 year experience in data analysis and information reporting data OR 4 year experience in data analysis and information reporting data.
Analyze possible solutions using standard procedures to solve routine or basic problems.
Use best practices and knowledge of internal or external business issues to improve products or services.
Solve complex problems with guidance.
Produce data sets and reports for analysis using SQL, Excel or other reporting tools.
Verify accuracy of reports and provide insights.
Knowledge of SQL, SAS and/or Teradata or other reporting tools / languages.
Work with both internal and external data
Work on multiple projects simultaneously, both independently and as part of a team to accomplish goals.
Learn needed skills by performing assigned work.
This is a Flex role (3 days in office / 2 days work from home) and it can be based in Albuquerque, Richardson or Chicago.
#LI-EL1
#LI-HYBRID
INJLF
Are you being referred to one of our roles? If so, ask your connection at HCSC about our Employee Referral process!
HCSC Employment Statement:
HCSC is committed to diversity in the workplace and to providing equal opportunity and affirmative action to employees and applicants. We are an Equal Opportunity Employment / Affirmative Action employer dedicated to workforce diversity and a drug-free and smoke-free workplace. Drug screening and background investigation are required, as allowed by law. All qualified applicants will receive consideration for employment without regard to race, color, religion, sex, sexual orientation, gender identity, national origin, disability, or protected veteran status.</t>
  </si>
  <si>
    <t>https://www.indeed.com/rc/clk?jk=94209d0886ffe172&amp;bb=y4__nwl4Mfi7Y9xSoTOzNSZiGIvNd_Ib47Ym3qkIvVHxaGWp4I3Y0ppPNWp_Wf8IS5ZE1zttP6E_2F0u8W0-QySuFS3NUqsrzqwB5ncUypGEjMo2O0jFnQ%3D%3D&amp;xkcb=SoCT67M3CDuLjOWaYx0JbzkdCdPP&amp;fccid=1ac7fadaf71de79c&amp;vjs=3</t>
  </si>
  <si>
    <t>Louisiana State University</t>
  </si>
  <si>
    <t>Baton Rouge, LA 70808 
(LSU area)</t>
  </si>
  <si>
    <t>All Job Postings will close at 12:01a.m. CST (1:01a.m. EST) on the specified Closing Date (if designated).
If you close the browser or exit your application prior to submitting, the application progress will be saved as a draft. You will be able to access and complete the application through ‚ÄúMy Draft Applications‚Äù located on your Candidate Home page.
Job Posting Title:
Data Analyst
Position Type:
Professional / Unclassified
Department:
LSUAM Online - SET - AD - IT - Analysts (Jared Giles (00063950))
Work Location:
Louisiana Emerging Technologies Center
Pay Grade:
Professional
Job Description:
This position is responsible for coordinating all aspects of technology-leveraged classroom setup, supporting staff computing needs, and documenting procedures and inventory.
Job Responsibilities:
Installs, operates and manages desktops and laptops for Online and Continuing Education. Troubleshoots hardware, software, and network connectivity for employee computers. Tracks, prioritizes, and resolves help desk requests and resolutions. 40%
Deploys desktops and servers using imaging software or other appropriate technology in a classroom environment on a weekly basis for multiple labs. Sets up multimedia at on- and off-campus classroom and testing locations as needed. 15%
Maintains comprehensive documentation of procedures. Tracks and controls hardware and software inventories. 15%
Supervises and evaluates student workers. 10%
Maintains departmental Active Directory, Email related systems and other internal services. 10%
Serves as the liaison between IT and Program group; assists in lab setup &amp; maintenance, and works closely with and serves as a backup to the Infrastructure Analyst (IT Analyst 3) in supporting Online and Continuing Education‚Äôs IT infrastructure. 5%
Other duties as assigned. 5%
Additional Requirements:
Operation Essential Personnel - This position may be asked to work during an official closure, but who is otherwise not required to report to the physical campus during a closure and whose absence does not present a risk to the safety, resources, and well-being of the campus per FASOP HR-01.
Additional Information: Evening and weekend hours sometimes required
Minimum Qualifications:
Bachelor's degree with 1 year of experience
Degree Substitution: LSU is committed to creating an inclusive space where our employees feel valued for their skills and uniqueness. If you do not meet the minimum qualifications as listed, but have significant experience within the major job responsibilities, we welcome your application.
Specific Experience: Windows desktop support experience; proven experience and skill in hardware and software administration, troubleshooting, and support; familiarity with topologies
Preferred Qualifications:
Bachelor's degree with 3 years of experience
Specific Experience: Knowledge of server administration for Windows Server, Microsoft Internet Information Server and Microsoft SQL Server; experience with Microsoft Windows Sharepoint Services (WSS); supervision experience.
Additional Job Description:
Special Instructions:
Please provide a cover letter, resume, (3) professional references, and transcripts. Official transcripts are required prior to hire.
For questions or concerns regarding the status of your application or salary ranges, please contact LSU Online Business Office &amp; Operations at onlinebizoffice@lsu.edu
Posting Date:
March 25, 2024
Closing Date (Open Until Filled if No Date Specified):
Additional Position Information:
Background Check - An offer of employment is contingent on a satisfactory pre-employment background check.
Benefits - LSU offers outstanding benefits to eligible employees and their dependents including health, life, dental, and vision insurance; flexible spending accounts; retirement options; various leave options; paid holidays; wellness benefits; tuition exemption for qualified positions; training and development opportunities; employee discounts; and more!
Positions approved to work outside the State of Louisiana shall be employed through Louisiana State University‚Äôs partner, nextSource Workforce Solutions, for Employer of Record Services including but not limited to employment, benefits, payroll, and tax compliance. Positions employed through Employer of Record Services will be offered benefits and retirement as applicable through their provider and will not be eligible for State of Louisiana benefits and retirement.
Essential Position (Y/N):
LSU is an Equal Opportunity Employer and SAME Agency:
LSU is designated as a
State As a Model Employer (SAME)
agency and provides assistance to persons needing accommodations or with the accessibility of materials. For those seeking such accommodations or assistance related to this search, we encourage you to contact the Office of Human Resource Management (
hr@lsu.edu
).
HCM Contact Information:
For questions or concerns related to updating your application with attachments (e.g., resumes, RS:17 documents), date of birth, or reactivating applications, please contact the LSU Human Resources Management Office at 225-578-8200 or email
HR@lsu.edu
. For questions or concerns regarding the status of your application or salary ranges, please contact the department using the information provided in the Special Instructions section of this job posting.</t>
  </si>
  <si>
    <t>Research Data Analyst Associate</t>
  </si>
  <si>
    <t>https://www.indeed.com/rc/clk?jk=38538e695b278bac&amp;bb=y4__nwl4Mfi7Y9xSoTOzNUhjWkIEktxnrMsvmvVV19LcyhcJ1delnIkBREWScho2K0I6MWbaxF9qcBbCm6-DKXpjJuGt2qFGc8DEDAaq3gQ%3D&amp;xkcb=SoAn67M3CDuLjOWaYx0IbzkdCdPP&amp;fccid=bc51f56762438d6f&amp;vjs=3</t>
  </si>
  <si>
    <t>Northwestern University</t>
  </si>
  <si>
    <t>The Institute for Public Health and Medicine‚Äôs Buehler Center for Health Policy and Economics is hiring a Research Data Analyst Associate.
Specific Responsibilities:
Strategic Planning
Partners with clients to define requirements based on business objectives.
Administration
Develop standardized templates, policies, and procedures for internal and external reporting.
Designs and prepares documentation for qualitative and quantitative data analysis.
Development
Completes a variety of statistical analyses using appropriate data and software
Merges data from multiple sources in preparation for analysis.
Interprets results of analyses for use in reports and presentations
Performance
Completes data cleaning and organizes data files for analysis.
Reviews data and Identifies quality issues
Supervises
Other duties as assigned.
Minimum Qualifications: (Education, experience, and any other certifications or clearances)
Successful completion of a full 4-year course of study in an accredited college or university leading to a bachelor's or higher degree; OR appropriate combination of education and experience.
Microsoft Office (Word, Excel, Powerpoint, Access, Outlook)
SQL/MySQL/Postgres
Other: ARC GIS, Power BI
Python
SAS
critical thinking
data mining
decision making
judgment
problem solving
Troubleshooting
Code documentation
collaboration and teamwork
organizational skills
planning
Minimum Competencies: (Skills, knowledge, and abilities.)
Training in data science, informatics or computer science
Experience with Python, ArcGIS and Power BI
Preferred Qualifications: (Education and experience)
Bachelor‚Äôs degree with post-undergraduate experience
Working experience in surveillance systems, epidemiology, public health
Benefits:
At Northwestern, we are proud to provide meaningful, competitive, high-quality health care plans, retirement benefits, tuition discounts and more! Visit us at https://www.northwestern.edu/hr/benefits/index.html tolearn more.
Work-Life and Wellness:
Northwestern offers comprehensive programs and services to help you and your family navigate life‚Äôs challenges and opportunities and adopt and maintain healthy lifestyles.
We support flexible work arrangements where possible and programs to help you locate and pay for quality, affordable childcare and senior/adult care. Visit us at https://www.northwestern.edu/hr/benefits/work-life/index.html to learn more.
Professional Growth &amp; Development:
Northwestern supports employee career development in all circumstances whether your workspace is on campus or at home. If you‚Äôre interested in developing your professional potential or continuing your formal education, we offer a variety of tools and resources. Visit us at https://www.northwestern.edu/hr/learning/index.html to learn more.
Northwestern strongly recommends COVID-19 vaccinations and boosters for people who can obtain them as a critical tool for minimizing severe illness. More information can be found on the COVID-19 and Campus Updates webpage.
The Northwestern campus sits on the traditional homelands of the people of the Council of Three Fires, the Ojibwe, Potawatomi, and Odawa as well as the Menominee, Miami and Ho-Chunk nations. We acknowledge and honor the original people of the land upon which Northwestern University stands, and the Native people who remain on this land today.</t>
  </si>
  <si>
    <t>https://www.indeed.com/rc/clk?jk=7a17a96c0420e869&amp;bb=y4__nwl4Mfi7Y9xSoTOzNQ65eWwWD5PXgScfUIKMBtJQqnj1yMEgG6t9JXdwmAhrOWSEo4xSRqJH7Kko2s7JGb_pG6MpxIhfUzWiGzAWtTNWQfxTOGmB9g%3D%3D&amp;xkcb=SoCp67M3CDuLjOWaYx0PbzkdCdPP&amp;fccid=cb72fe8f7855c39a&amp;vjs=3</t>
  </si>
  <si>
    <t>Constellis</t>
  </si>
  <si>
    <t>Battle Creek, MI 49037</t>
  </si>
  <si>
    <t>Position Overview
The Data Analyst performs technical efforts including creating and modifying alarm accounts, buildings and contact information with various systems. Their primary purpose is the information management of an alarm monitoring system and the current information system in order to assist with dispatching operations.
COMPENSATION:
$16.52 per hour
$4.41 in Health and Welfare
RESPONSIBILITIES:
Validate/maintain information for all alarm systems and buildings
Update building profiles with special instructions regarding emergency and non-emergency events to assist dispatching operations
Validate/maintain information on all alarm accounts, to include physical demographics, local responders, government agency contacts, zones, and panel information
Perform quality assurance for all information systems
Maintain all tracking and logging tools providing statistical data
Log operation stats
Assist in providing training to personnel on the operations of each system
QUALIFICATIONS:
US Citizenship
Candidates will be required to undergo a background check
High School diploma or GED.
Computer skills
- Utilizes a personal computer with word processing, spreadsheet and related software with reasonable speed and accuracy
Proficient in Word, Excel, and data entry
Strong command of the English language
BENEFITS
Constellis offers a comprehensive, total rewards package that includes competitive compensation and a flexible benefits package that reflect its commitment to creating a diverse and supportive workplace.
Medical, Vision &amp; Dental Insurance
Paid Time-Off Program &amp; Company Paid Holidays
401(k) Retirement Plan
Insurance: Basic Life &amp; Supplemental Life
Health &amp; Dependent Care Flexible Spending Accounts
Short-Term &amp; Long-Term Disability
Personal Development &amp; Learning Opportunities
On-the-job Training, Skills Development &amp; Certifications
Employee Referral Program
Corporate Sponsored Events &amp; Community Outreach
WORKING CONDITIONS
Business work hours are Monday through Friday, actual shifts during the day to be determined. Federal holidays observed.
PHYSICAL REQUIRMENTS
Sedentary work: Exerting up to 10 pounds of force occasionally and/or a negligible amount of force frequently or constantly to lift, carry, push, pull or otherwise move objects, including the human body. Sedentary work involves extended periods of sitting while engaged with a computer terminal or phone. Must have close visual and audio acuity to perform an activity such as: preparing and analyzing data and figures; transcribing; viewing a computer terminal; determining the accuracy, neatness, and thoroughness of work; or to make general observations of facilities or structures. Must meet all physical and psychological standards as required by the contract.</t>
  </si>
  <si>
    <t>Data Analyst (Health Informatics) - Lawrenceville, GA</t>
  </si>
  <si>
    <t>https://www.indeed.com/rc/clk?jk=b7655cdde2560ddd&amp;bb=y4__nwl4Mfi7Y9xSoTOzNXYV1O-JugPWaruSwyWG-o59P3Qr5DbI7hHLdMgKAwjNZcU_uqZdq866XbFz8T3dSCeTZHqSB00jwSNDwBWhd4o%3D&amp;xkcb=SoAd67M3CDuLjOWaYx0ObzkdCdPP&amp;fccid=dc3368ec85d05f9d&amp;vjs=3</t>
  </si>
  <si>
    <t>State of Georgia</t>
  </si>
  <si>
    <t>Lawrenceville, GA 30046</t>
  </si>
  <si>
    <t>View Point Health is a community behavioral health center utilizing a team of psychiatrists, nurses, licensed counselors and social workers, and other professionals to provide services to individuals who need treatment and support to cope with mental illness, substance abuse, and intellectual and developmental disabilities. View Point Health serves uninsured, underinsured, low-income Medicaid, Medicare, war veterans and some private insurance across multiple locations with a full continuum of behavioral health services and support. The services provided by View Point Health contribute to the reduction in homelessness, reduction in crime and subsequent incarcerations, higher graduation rates, lower dropout rates, decreased ER visits and decreased inpatient admissions.
The Data Analyst works with cross-functional teams from various departments to gather, analyze, and prepare reports, presentations, metrics, scorecards, and dashboards. Responsible for collecting functional requirements, evaluating all possible data sources, developing, and testing report(s), and ensuring that design, format, and information is presented in a manner that is understood by all levels of staff.
TO APPLY PLEASE USE THE LINK PROVIDED BELOW
Data Analyst (Health Informatics) - Lawrenceville, GA:
https://secure.entertimeonline.com/ta/VPHealth.careers?ShowJob=369459088
Applicants who do not apply using the link above will NOT be considered.
For a listing of all View Point Health career opportunities, please visit our website: https://www.myviewpointhealth.org/careers/
Bachelor's degree in a related field from an accredited college or university OR Associate's degree in a related field from an accredited college or university AND One year of related experience OR High school diploma or GED AND Two years of related experience. Note: Some positions may require a valid driver's license.</t>
  </si>
  <si>
    <t>https://www.indeed.com/rc/clk?jk=689ab5f1c54b997e&amp;bb=y4__nwl4Mfi7Y9xSoTOzNQ65eWwWD5PXT4Fi6Cn9Vy2zF1vXrKj0ajL28UZS2oWSO1zoUhHtcwmUjlY5_lPEkz_ATa5vUZH2dETqO5GtXec%3D&amp;xkcb=SoCA67M3CDuLjOWaYx0NbzkdCdPP&amp;fccid=0b78238a23238142&amp;vjs=3</t>
  </si>
  <si>
    <t>Encompass</t>
  </si>
  <si>
    <t>Davie, FL</t>
  </si>
  <si>
    <t>DESCRIPTION
Data Analyst
See What We‚Äôre All About
Encompass is one of the country‚Äôs largest suppliers of parts to repair products throughout the home. At our distribution centers located in Georgia, Florida, New York and Nevada, we stock parts from 250+ world-leading brands like Whirlpool, GE, Samsung, LG, Sony, Panasonic and Vizio.
We are proud of our long history in the aftermarket supply chain and the opportunity to serve our valued customers. From our beginnings in 1953 as a parts supply house for television tubes and antennas, we have grown to be an industry leader supporting all segments of the supply chain in multiple product categories representing world-leading manufacturer brands.
We have a friendly and engaging workplace atmosphere that revolves around teamwork and adaptability. You won‚Äôt experience the typical office life here; we work hard and play hard (and sometimes dance too!). To us, each one of our team members is a VIP and we treat them as such.
If you‚Äôre ready to roll up your sleeves, go above and beyond and put your ambition to work, all while having some fun, let‚Äôs chat ‚Äì Apply Today!
Perks
The Encompass Family ‚Äì check out Who We Are to become a part of it!
Team member appreciation events and recognition programs
Volunteer opportunities
Casual dress code
All the traditional benefits like health insurance, life, short- and long-term disability ‚Äì we care about your wellbeing!
401k/401k match, and paid time away ‚Äì we‚Äôd love you to stay with us forever!
Discounts on all our merchandise plus a variety of other cool special deals with area businesses.
The Job at a Glance
The Data Analyst main focus is to gather, clean, and load data from a variety of sources and formats to help our customers, both internal and external, quickly locate the parts they may be looking for. Requires working with vendors on a day-to-day basis to determine the best way to get the data transferred.
A Typical Day
Working with vendors to provide specifications for required part model data
Transfer of pdfs documents to various sftp locations
Coordinate price file and model file data loads into the ESCS ERP
Update PHP web pages to push to GitHub
Working with flat files, xml files, and json files to extract, transform, and load into ESCS ERP
Using SQL Management Studio to pull reports and reviewing information
To Land This Opportunity
You have 2+ years of experience in data entry and reporting
You know MS Office (Access and Excel), heck you consider yourself a pro!
You have knowledge of (MS TSQL, PHP, and HTML)
You possess basic knowledge of programming concepts such as loops and variables
You demonstrate a passion and knowledge for analytical skills and basic vendor management
You have great communication skills &amp; you‚Äôre proficient in English (verbal and written)
About Your Future Team
Encompass is a leading supplier of original replacement parts for products throughout the home.Your future teammates are tasked with making sure that all the informational resources available are properly loaded into the Encompass system. The team is comprised of individuals that had started off in the Purchasing and Warehouse departments.
Encompass Supply Chain Solutions, Inc., welcomes diversity and as an equal opportunity employer all qualified applicants will be considered regardless of race, religion, color, national origin, sex, age, sexual orientation, gender identity, disability or protected veteran status.</t>
  </si>
  <si>
    <t>Data Analysis Specialist Sr</t>
  </si>
  <si>
    <t>https://www.indeed.com/rc/clk?jk=360067a79ae85b30&amp;bb=y4__nwl4Mfi7Y9xSoTOzNRfNg9v1eChKTf6UucNWp7oMfXvGbl0P62mVoUAf_5cMOMjagprt8RVamA8xiMEd8Mgl8Up-M6kABe-pPGV6miY%3D&amp;xkcb=SoA067M3CDuLjOWaYx0MbzkdCdPP&amp;fccid=b97aa9a98af93bad&amp;vjs=3</t>
  </si>
  <si>
    <t>Arizona State University</t>
  </si>
  <si>
    <t>Tempe, AZ</t>
  </si>
  <si>
    <t>Under the administrative direction of ASU Career Services and the Educational Outreach and Student Services (EOSS) data team, the Data Analyst Specialist Sr. manages, plans, supports and prepares data analysis and reporting for decision-making, strategic planning, and process improvement using various methods and techniques.
What‚Äôs in it for you:
Arizona State University offers a comprehensive benefits package that includes valuable employee benefits to enhance the total compensation of its staff. This package includes: (Click here to explore options)
Tuition Reduction Program for staff members, their spouses, and dependents, available on day one.
Low-cost health, dental, vision, and life insurance benefits.
Retirement program designed to promote long-term savings and provide income upon retirement.
Paid time for volunteer and professional development.
10 Paid Holidays and competitive Vacation and Sick accruals each Pay Period.
Wellness program for preventative health education and screenings.
Disability and leave program for income protection.
Employee assistance for free and confidential behavioral health services.
ASU Discounts to sports/events along with discounts with ASU partnerships.
Flexible work arrangements are available in an alternative or hybrid schedule but will be based on the work and the needs of the university and department operations and pending leadership approval.
Currently hiring for the following shift: Monday ‚Äì Friday 8:00am - 5:00pm
Job Family
Information Technology
Department Name
Career &amp; Prof Devlpmnt Svcs T
Full-Time/Part-Time
Full-Time
VP Code
EDUC OUTRCH &amp; STDT SVCS
Scope of Search
Open
Grant Funded Position
This is not a grant funded position and is not contingent on future grant funding.
Salary Range
$60,000-$70,000 per year, DOE
Close Date
10-April-2024
Category
02
Essential Duties
Performs complex and advanced research analysis techniques, to understand current performance, analyze trends, and to make recommendations to the Career Services team.
Develops measurements and metrics for data analysis to be used for business decision-making, planning, and process improvement.
Securely collects, cleanses, standardizes, transforms, and stores data from various sources, ensuring data integrity.
Uses predictive modeling, statistics, trend analysis, and other data analysis techniques to collect, explore, and identify the right data to analyze from internal and external sources.
Creates and maintains statistical reporting tools to support the specific discipline.
Responsible for regularly auditing data input; audits may involve studying number, organization practices and customer feedback.
Prepares or coordinates preparation of reports; analyzes and interprets statistics, financial data, and management planning data for predicting resource needs and developing long range plans.
Prepares presentations to Career Services staff, other stakeholders and university administration.
Conducts and assists with the development of long-and short-range goals.
Maintains broad awareness of current trends in data collection and organization, data preservation, and numeric data analysis by participating in appropriate professional activities and contributing to research in the field: to implement procedures and technologies that assure the long-term sustainability and accessibility of datasets.
Reviews job performance in conjunction with Career Services, EOSS, and university goals.
Utilizes various computer programs and software to perform data computation, statistical analysis and other data manipulation activities.
May perform other duties as assigned
Minimum Qualifications
Master‚Äôs degree in Statistics, Computer Information Systems, Business Information or a related field and five (5) years of related administrative/data analysis experience which includes one (1) year of supervisory experience, OR, any equivalent combination of experience and/or education from which comparable knowledge, skills and abilities have been achieved.
Desired Qualifications
Demonstrated knowledge of the principles and practices pertaining to Career Services
Demonstrated knowledge of analysis techniques and reporting strategies
Demonstrated knowledge of computing and data analysis
Demonstrated knowledge of data management and information technologies
Demonstrated knowledge of supervisory principles, practices and techniques
Demonstrated knowledge of the principles of exemplary customer service demonstrated through actively listening, acknowledging, and responding to every inquiry; taking ownership and resolving each concern or problem as appropriate; exhibiting professionalism and expertise in every interaction and engaging in professional development to meet expectations for service excellence.
Experience in quantitative data analysis and interpretation.
Experience in collecting, organizing, synthesizing and analyzing data; summarizing findings; developing conclusions and recommendations
Experience in planning, analyzing, and coordinating activities and establishing priorities
Experience in managing multiple priorities
Experience in accurately and reliably interpret data for determining appropriate action
Experience in stimulating changes in individual, institutional, and corporate behaviors to create a more sustainable environment
Demonstrated knowledge of administrative, financial, and business management principles and practices
Experience in leading by example in communicating, participating and encouraging support of the institution‚Äôs sustainability programs
Working Environment
Sit or stand for prolonged periods of time
Work collaboratively across various departments within the University as well as with diverse populations and groups
Use computers effectively ‚Äì including inputting, reviewing and retrieving information, extended periods of viewing screen and using mouse and keyboard
Use critical thinking to make decisions and/or analyze data
Communicate effectively
Walk throughout campus for meetings or events, regardless of the weather
Work collaboratively to achieve objectives
Climb stairs in locations with no elevator, such as with the mezzanine level of the MU, or Irish Hall
Ability to lift 35 lbs.
Department Statement
Educational Outreach and Student Services (EOSS) is committed to enrolling all qualified students at Arizona State University and assisting them in their academic success. EOSS provides a broad range of services and support to students and prospective students ranging from outreach efforts with K-12 schools, orientation programs for new freshman, bridge programs to assist the transition to a university environment, and a wide variety of services, programs and activities for enrolled students. EOSS has direct responsibility for multiple departments across four campuses, some of which include the Dean of Students, University Housing, Health Services, Counseling Services, Disability Resources, the Memorial Union, TRIO programs, Sun Devil Fitness, Student Government, Student Media, Career Services, Access ASU and others.
ASU Statement
Arizona State University is a new model for American higher education, an unprecedented combination of academic excellence, entrepreneurial energy and broad access. This New American University is a single, unified institution comprising four differentiated campuses positively impacting the economic, social, cultural and environmental health of the communities it serves. Its research is inspired by real world application blurring the boundaries that traditionally separate academic disciplines. ASU serves more than 100,000 students in metropolitan Phoenix, Arizona, the nation's fifth largest city. ASU champions intellectual and cultural diversity, and welcomes students from all fifty states and more than one hundred nations across the globe.
COVID-19 Vaccination Requirements: Arizona State University is a federal contractor and subject to federal regulations which may require you to produce a record of a COVID-19 vaccination. For questions about medical or religious accommodations, please visit the Office of Diversity, Equity and Inclusion's webpage.
ASU is a tobacco-free university. For details visit https://wellness.asu.edu/explore-wellness/body/alcohol-and-drugs/tobacco
Arizona State University is a VEVRAA Federal Contractor and an Equal Opportunity/Affirmative Action Employer. All qualified applicants will receive consideration for employment without regard to race, color, religion, sex, sexual orientation, gender identity, national origin, disability, protected veteran status, or any other basis protected by law.
Notice of Availability of the ASU Annual Security and Fire Safety Report
In compliance with federal law, ASU prepares an annual report on campus security and fire safety programs and resources. ASU‚Äôs Annual Security and Fire Safety Report is available online at https://www.asu.edu/police/PDFs/ASU-Clery-Report.pdf. You may request a hard copy of the report by contacting the ASU Police Department at 480-965-3456.
Relocation Assistance ‚Äì For information about schools, housing child resources, neighborhoods, hospitals, community events, and taxes, visit https://cfo.asu.edu/az-resources.
Employment Verification Statement
ASU conducts pre-employment screening which may include verification of work history, academic credentials, licenses, and certifications.
Background Check Statement
ASU conducts pre-employment screening for all positions which includes a criminal background check, verification of work history, academic credentials, licenses, and certifications. Employment is contingent upon successful passing of the background check.
Fingerprint Check Statement
This position is considered safety/security sensitive and will include a fingerprint check. Employment is contingent upon successful passing of the fingerprint check.
Instructions to Apply
Application deadline is 3:00PM Arizona time on the date indicated.
Please include all employment information in month/year format (e.g., 6/88 to 8/94), job title, job duties and name of employer for each position.
Resume should clearly illustrate how prior knowledge and experience meets the Minimum and Desired qualifications of this position.
ASU does not pay for travel expenses associated with interviews, unless otherwise indicated.
Only electronic applications are accepted for this position.</t>
  </si>
  <si>
    <t>Senior Procurement Analyst</t>
  </si>
  <si>
    <t>https://www.indeed.com/rc/clk?jk=3a6c6f95b159e32d&amp;bb=y4__nwl4Mfi7Y9xSoTOzNQGzFLapqR1mjBF1PUpOHW9Zy8bE9rF1nZIFVN2FEeMK8Mnf5zJmEqyEgwN6Y3LYPWX561MoJkdLNEfGtuI8MXeERZgcm2w8qg%3D%3D&amp;xkcb=SoDd67M3CDuLjOWaYx0DbzkdCdPP&amp;fccid=b8bcda06327fbc59&amp;vjs=3</t>
  </si>
  <si>
    <t>Clario</t>
  </si>
  <si>
    <t>The Sr Procurement Analyst will work closely with the Category Manager to analyze category trends and global spend data to help identify, facilitate and influence category strategies and purchasing decisions.
ESSENTIAL DUTIES AND RESPONSIBILITIES:
Analyzing global technology spend data, including but not limited to licensing compliance, utilization/consumption metrics and contractual terms to maximize value of spend, optimize cost base and identify opportunities to consolidate and/or right-size supplier contracts.
Support supplier renewals, negotiations and new purchasing decisions with in-depth data analysis, market research and industry benchmarking.
Support the execution of supplier RF(x) process, including stakeholder management, requirements gathering, data analysis, report preparation and supplier feedback.
Collaborate closely with internal stakeholders to impact and influence category strategies and global purchasing decisions.
Prepare and report on financial impact and procurement recommendations including cost optimization, ROI, annual trends and long-term forecasts.
Combining business understanding, data handling, and data visualization to drive smarter, more data-driven business decisions.
Degree in Mathematics, Economics, Business, Financial Analysis, Data Analysis, Information Management or Statistics
Experience:
2-4 years working as Data Analyst or Business Data Analyst.
2-4 years experience in Purchasing or/and Sourcing, focus on IT/Technology category a plus.
Strong analytical skills with the ability to collect, organize, analyze, and disseminate significant amounts of information with attention to detail and accuracy.
Strong financial acumen.
Knowledge of statistics and experience using statistical packages for analyzing datasets (Excel, Macros, XML, etc.).
Knowledge of best practice within Supply Chain and Purchasing processes.
The ability to work independently.
Very Strong communication and influencing capabilities.
Good oral and written communication skills.
Good organizational skills.
Good negotiation skills and the ability to work with many different people and different cultures.
We are an equal opportunity employer and all qualified applicants will receive consideration for employment without regard to race, color, religion, sex, national origin, disability status, protected veteran status, or any other characteristic protected by law.
The duties and responsibilities listed in this job description represent the major responsibilities of the position. Other duties and responsibilities may be assigned, as required. Clario reserves the right to amend or change this job description to meet the needs of Clario. This job description and any attachments do not constitute or represent a contract.
The Department Head has the discretion to hire personnel with a combination of experience and education, which may vary from the above listed qualifications.</t>
  </si>
  <si>
    <t>https://www.indeed.com/rc/clk?jk=cc9f9a60fa65f701&amp;bb=y4__nwl4Mfi7Y9xSoTOzNd-PuWeME-ziNdkrwHHKhebdFd2smMUuU9m4IL-chgdJyLfOgOD17Q5J0yzF8pRRQ-ngXYH3XONx3EtBcNoE80q8pw-J6xLaWA%3D%3D&amp;xkcb=SoBp67M3CDuLjOWaYx0CbzkdCdPP&amp;fccid=11527bb6cfd02b61&amp;vjs=3</t>
  </si>
  <si>
    <t>Assabet Valley Reg. Tech. High School</t>
  </si>
  <si>
    <t>Marlborough, MA 01752</t>
  </si>
  <si>
    <t>Perform district-wide student and staff-related information processing including student registration,enrollment and, attendance (SIMS), staff reporting (EPIMS), and school, district, and state reporting,(MCAS, Cedar Labs, etc.). Provide Help Desk support for all district databases.Essential Duties and Responsibilities: 1) Ensure data integrity by complying with district and state data dictionary standards and performingroutine data verification activities2) Maintain a trail of all work completed.3) Export/Import data from electronic systems such as student data systems, staff data systems,MCAS reporting tools, Special Education data systems, state systems, school-to-parentcommunication systems, assessment systems, financial accounting systems, etc. Verify the accuracyof each export/import.4) Electronic submission of state-related data, including student roster, student attendance, SIMS,EPIMS, SSDR, AYP, MCAS, and ESE user role administration.5)Research and resolve errors pertaining to student and staff data in various applications.6) Participate in group and one-on-one training, and develop help guides and documentation.7) Participate in setup, completion, and implementation of District policy and procedures related todata entry to optimize data integrity.8)Other related duties as assigned.Understanding of: 1) Principles of electronic data entry, data record handling, and management.2) Modern technology and AI3) Sophisticated data processing systems including student data systems, staff data systems, specialeducation data systems, school-to-parent communication systems, MCAS reporting systems, etc.4) Student Data Privacy and FERPACapability To: 1) Efficiently maintain software applications such as; student information system (iPass/ PowerSchool), student health information system (iHealth), special education student data system (ESped/Power School), staff information system (iPass), school-to-parent communication system (Catapult),MCAS reporting system, Faculty testing analysis system (Gradecam), etc.2) Proficient in the use of Microsoft Excel and Google Sheets spreadsheets and Microsoft Access toinclude exports, imports, text data, filtering, sorting, matching, and reporting.3) Create and maintain databases that are accurate and timely.4) Problem-solve and research complex problems, where multiple sources are referenced forresolution.</t>
  </si>
  <si>
    <t>https://www.indeed.com/rc/clk?jk=4042ef46aa532802&amp;bb=y4__nwl4Mfi7Y9xSoTOzNRvYx-r4g_0dZLGb7oD3BqfHQNZEhtGGnSAPRYaPW6xIH5_PIvmqJlD051AqtZ7cVViIHRGpH1YUcnzfwUgoPAXoxvOJ9OwyYA%3D%3D&amp;xkcb=SoD067M3CDuLjOWaYx0BbzkdCdPP&amp;fccid=3847add5b9b2c762&amp;vjs=3</t>
  </si>
  <si>
    <t>Global Credit Union</t>
  </si>
  <si>
    <t>Anchorage, AK 99503 
(Midtown area)</t>
  </si>
  <si>
    <t>Overview:
Reports to: Manager, Data Analytics
Functions Supervised: None
Primary Functions: As a Data Analyst I, individuals possess a basic understanding of data analytical concepts, are familiar with SQL syntax and can utilize out-of-the-box SSRS and Tableau features. They can write straightforward queries, perform simple data shaping, and provide insight from analysis. With this foundation, they create simple reports, lists, and extracts and work with the business on end user acceptance. Reporting requirements are usually well defined for the Data Analyst I, with development following pre-determined specifications.
Duties and Responsibilities:
Works with Business users and domain SMEs to understand requirements.
Focuses on processing and preparing data to uncover patterns using tools such as Snowflake, Tableau, and Python for data manipulation and analysis
Assists Data Warehouse Operations in data mapping activities by specifying logic and business rules for transforming and preparing data.
Supports the development, automation and publication of reports and dashboards.
Assists with Data Quality (DQ) and Master Data Management (MDM) initiatives.
Assists in developing governance processes around data management and the warehouse development.
Develops knowledge of credit union operations and knowledge of current industry trends as well as current methods and technologies that relate to Data Warehousing, data preparation, data presentation practices and operations.
Performs other duties as assigned.
Qualifications:
Education: Bachelor's degree in Business, Computer Science, Management Information Systems or related field.
Creditable Experience in Lieu of Education: Minimum of one year of Data Analytics and reporting.
Experience/Skills: Strong oral, written, administrative, organizational, and inter-personal skills. The ability to analyze problems, develop alternatives and recommendations. Proficiency in SQL and self-service analytics tools such as Excel, Power Pivot, YellowFin, Snowflake, PowerBI, Tableau etc. Familiarity with Visual Studio, Master Data Management, data quality tools, data integration tools, R, and Python is desired. Financial Services experience and familiarity of big data concepts is a plus.
Tenure: Assignment to the Data Analyst I category 10, Data Analyst II category 09, Data Analyst III category 08, or Senior Data Analyst category 07 will be determined by the candidate's education or experience. Advancement requires management recommendation and will be based on the candidate's certifications and/or performance.
Compensation:
Salary Pay Range:
Data Analyst I (Category 10): $57,484 - $90,825 annually
Data Analyst II (Category 09): $63,233 - $101,804 annually
Data Analyst III (Category 08): $72,717 - $119,983 annually
Senior Data Analyst (Category 07): $80,000 - $137,981 annually
Starting base salary will be determined based on candidate experience, qualifications, education, and local or state wage requirements, if applicable and will fall within the range provided above.
In accordance with our Salary Administration policy, new hire base salaries generally fall within the minimum to midpoint of the listed range.
Benefits:
Short-term and long-term incentives
Comprehensive medical, dental and vision insurance plan that has HSA and FSA options
401(k) plan with a 5% match
Employee Assistance Program (EAP)
Life and disability coverage
Voluntary cash benefits for accident, hospitalization and critical illness
Tuition Reimbursement
Generous leave programs to include Paid Time Off accrual, Paid Sick Leave, Paid Holidays
Click here to view Global‚Äôs comprehensive Benefits Programs.
Equal Opportunity Employer</t>
  </si>
  <si>
    <t>Data Analyst and Programs Office Associate</t>
  </si>
  <si>
    <t>https://www.indeed.com/rc/clk?jk=b724b74240ce4d06&amp;bb=y4__nwl4Mfi7Y9xSoTOzNVSwUb92AAFU2QM1Kn2wali4R4xZSepA80pj5Q62uizJLys79GrtJMvATeUVKGa6w8ugooeneH_FuacgPwMlRx8%3D&amp;xkcb=SoBA67M3CDuLjOWaYx0AbzkdCdPP&amp;fccid=b5006817d16b04bd&amp;vjs=3</t>
  </si>
  <si>
    <t>USTA National Headquarters</t>
  </si>
  <si>
    <t>Lake Nona, FL</t>
  </si>
  <si>
    <t>Overview:
Who We Are
We are Tennis! The USTA (United States Tennis Association) is the national governing body for the sport of tennis and the leader in promoting and developing the sport‚Äôs growth on every level in the United States, from local communities to the crown jewel of the professional game, the US Open.
Why Work for the USTA?
We are a passionate team of staff and volunteers focused on growing the sport of tennis and making it accessible to all. We are committed to removing barriers and creating opportunities for ALL to participate. Don‚Äôt know tennis? Don't worry, you can still find yourself in the game!
The Role
As a Data and Program Coordinator, you will play a pivotal role in collaborating with USTA National Campus Operations leadership to establish data and reporting strategies. Working closely with the Business Systems, Finance, and Operations teams, you will be responsible for obtaining and analyzing data related to various facility operations, including the USTA Pro Shop, Campus Programs and Services, Concessions, and more.
Simultaneously, you will work alongside the Business Manager to organize tennis and complementary racquet programs and events, ensuring the smooth execution of programs and providing valuable services to the tennis and racquet-playing community. This integrated role is important in driving improvements in departmental data processes and supplying to the success of tennis and racquet programs, aligning with strategic business goals.
Data Entry and Management:
Accurately input and update data in databases, spreadsheets, and other data repositories.
Regularly audit and verify data integrity to ensure accuracy and consistency.
Resolve discrepancies or errors in the data and take corrective actions.
Communicate project timelines and updates to various collaborators.
Coordinate, organize, and prioritize numerous tasks in a fast-paced environment at regular cadence.
Data Quality Assurance:
Implement and make sure data quality standards and protocols.
Conduct regular quality checks on datasets to identify and rectify issues promptly.
Collaborate with relevant collaborators to improve data quality processes.
Collaboration:
Work closely with other teams, including IT, Data Analytics, Business Systems, etc., to understand data requirements and ensure data consistency.
Collaborate with various levels of management within the department to align on project goals and deadlines.
Provide support to colleagues in accessing and interpreting data across the department.
Reporting:
Support and distribute routine Tableau reports based on established schedules or as requested by the National Campus Leadership Team.
Assist in the development of custom reports for specific projects for National Campus Operations.
Training and Support:
Train new staff on data entry procedures and standard methodologies.
Provide ongoing support and guidance to team members regarding data-related queries and issues.
Programming:
Be responsible for and maintain the online registration process, including data entry for registrations in Court Reserve.
Stay up to date with all tennis programs offered at the National Campus, providing accurate customer service and information.
Add new programs as needed, continuously entering program data into Court Reserve and blocking courts for each program.
Who You Are
Basic Qualifications:
Bachelor's degree in a relevant field (e.g., information management, business, computer science) or equivalent work experience.
Validated experience in data entry and data management roles.
Strong proficiency in data visualization tools (e.g., Tableau) and database systems.
Superb attention to detail and accuracy in data handling.
Effective communication skills and the ability to work cross-functionally in a team environment.
Understanding of data security and privacy standard methodologies.
Proficiency in Google Suite and Microsoft Office
Developing data models and algorithms
Ability to learn and adopt new tools and methods for data collection and reporting
Preferred Qualifications:
Experience with Events, Operational or Financial Data Management at an enterprise level.
Knowledge of basic programming languages (e.g., SQL) is a plus.
Experience with data cleaning and transformation processes.
Previous experience in a similar industry or domain is advantageous.
Excellent guest service skills
Project a professional company image through phone and in-person interaction.
This position is designated as "on-site" and requires the employee to be at the office site to complete the required tasks associated with the position.
The position is considered non-exempt
What We Offer
The expected range for the base salary for this position is $31,000 to $39,000/yr. This range does not include any additional pay or benefits for which a person may qualify. The actual base salary offered is determined by several variables, including, as appropriate, the applicant's qualifications for the position, the years of relevant experience, their unique skills, and the location from which they will be performing the job
At the USTA, we know people are our most important asset. For this reason, we offer a comprehensive benefits package designed to meet the needs of a diverse workforce!
Flexibility: Our Hybrid with Flexibility approach combines a balance of remote working with in-office collaboration to spark teamwork and creativity
Comprehensive benefits designed to meet your unique needs: Medical, dental, vision, access to doctors virtually, a flexible spending account to manage your health and dependent care expenses, and life and disability insurance are a small part of our offerings
Time to recharge and energize: Generous paid time off policy - including vacation, sick, personal, and paid holidays, parental leave, and a paid winter recess
Plan for your future financially and professionally: 401(k) with employer matching (up to 3%), promotional and growth opportunities, Learning and Development programs to learn on the job, and up to $5,000 for tuition reimbursement.
Mental and emotional wellness: Resources for overall well-being including mental health and meditation benefits
Other cool perks: A personalized health management program, pet insurance, commuter benefits, identity theft protection, discounts with our network of partners, and fun events are just a few of the optional benefits available
Come One, Come All
We strongly encourage you to apply if you‚Äôre interested; we'd love to learn how you can ‚Äúserve‚Äù our team with your unique experience!
USTA is dedicated to providing equal employment opportunities for all individuals, regardless of age, disability, national origin, race, color, religion, sex, sexual orientation, gender, gender identity, or expression, pregnancy, veteran status, marital status, family status, alienage or citizenship status, creed, genetic information, or any other status protected by applicable federal, state, or local law</t>
  </si>
  <si>
    <t>SFC Business Analyst</t>
  </si>
  <si>
    <t>https://www.indeed.com/rc/clk?jk=5888622b9803eaee&amp;bb=y4__nwl4Mfi7Y9xSoTOzNUUFfj1On0Pds2SEPuPSPWc4UC6WDU-VLo9y6_xO-_xtBphPszff5jFpZLT2RFDhFgHQHrA8rMh-7Z868VqLP-nXMKw5WO7JHg%3D%3D&amp;xkcb=SoDO67M3CDuLjOWaYx0HbzkdCdPP&amp;fccid=035229327af06091&amp;vjs=3</t>
  </si>
  <si>
    <t>Greenville, SC 29607</t>
  </si>
  <si>
    <t>The position is described below. If you want to apply, click the Apply Now button at the top or bottom of this page. After you click Apply Now and complete your application, you'll be invited to create a profile, which will let you see your application status and any communications. If you already have a profile with us, you can log in to check status.
Need Help?
If you have a disability and need assistance with the application, you can request a reasonable accommodation. Send an email to Accessibility (accommodation requests only; other inquiries won't receive a response).
Regular or Temporary:
Regular
Language Fluency: English (Required)
Work Shift:
1st shift (United States of America)
Please review the following job description:
Participates in the operational effectiveness and continuous improvement of Servicing Financial Controls through the aggregation, calculation and analysis of data and reports. Effectively summarizes and presents findings and project results. Demonstrates ability to be insightful and deal with complex issues.
Essential Duties and Responsibilities
Following is a summary of the essential functions for this job. Other duties may be performed, both major and minor, which are not mentioned below. Specific activities may change from time to time.
Support the day-to-day needs of Mortgage Lending by providing data analysis, project deliverables, risk management and operational needs to achieve strategic objectives with direct supervision. Perform analysis of findings and trends using statistics, modeling, process documentation and profitability analysis. Determine and recommend the most appropriate response to identified complex problems, issues and/or defects by assessing impact and prioritization. Collaborate with stakeholders, including but not limited to, Origination, Servicing, Secondary Marketing, Mortgage Lending, to build consensus, prioritize request, and resolve issues. Coordinate with various business and technology units to define business requirements and determine specifications.
Qualifications
Required Qualifications:
The requirements listed below are representative of the knowledge, skill and/or ability required. Reasonable accommodations may be made to enable individuals with disabilities to perform the essential functions.
Bachelor‚Äôs degree in Accounting, Finance, Mathematics, or Economics, or equivalent education and related training or experience Minimum one year of experience in a related field. Basic reporting and analytical skills. Perform work autonomy, independent of day-to-day management. Effective written and verbal communication. Key Software proficiency (e.g. MS Office, Database, Imaging Systems). Conceptual ability to analyze problems and devise solutions. Ability and willingness to learn and adapt as the needs of the job change.
Other Job Requirements / Working Conditions
Sitting/Standing/Walking/Bending/Lifting
√æ Sitting (if checked, indicate frequency)
Constantly (More than 50% of the time)
√æ Standing (if checked, indicate frequency)
Occasionally (Less than 25% of the time)
√æ Walking (if checked, indicate frequency)
Occasionally (Less than 25% of the time)
√æ Bending (if checked, indicate frequency)
Occasionally (Less than 25% of the time)
√æ Lifting (if checked, indicate pounds)
Up to 25 lbs.
√æ Visual / Audio / Speaking
Able to access and interpret client information received from the computer and able to hear and speak with individuals in person and on the phone.
√æ Manual Dexterity / Keyboarding
Able to work standard office equipment, including PC keyboard and mouse, copy/fax machines, and printers.
√æ Availability
Able to work all hours scheduled, including overtime as directed by manager/supervisor and required by business need. Ability to work remote as necessary.
√æ Travel (Must select one)
Minimal and up to 10%
General Description of Available Benefits for Eligible Employees of Truist Financial Corporation: All regular teammates (not temporary or contingent workers) working 20 hours or more per week are eligible for benefits, though eligibility for specific benefits may be determined by the division of Truist offering the position. Truist offers medical, dental, vision, life insurance, disability, accidental death and dismemberment, tax-preferred savings accounts, and a 401k plan to teammates. Teammates also receive no less than 10 days of vacation (prorated based on date of hire and by full-time or part-time status) during their first year of employment, along with 10 sick days (also prorated), and paid holidays. For more details on Truist‚Äôs generous benefit plans, please visit our Benefits site. Depending on the position and division, this job may also be eligible for Truist‚Äôs defined benefit pension plan, restricted stock units, and/or a deferred compensation plan. As you advance through the hiring process, you will also learn more about the specific benefits available for any non-temporary position for which you apply, based on full-time or part-time status, position, and division of work.
Truist supports a diverse workforce and is an Equal Opportunity Employer that does not discriminate against individuals on the basis of race, gender, color, religion, citizenship or national origin, age, sexual orientation, gender identity, disability, veteran status or other classification protected by law. Truist is a Drug Free Workplace.
EEO is the Law Pay Transparency Nondiscrimination Provision E-Verify</t>
  </si>
  <si>
    <t>Business Analyst - IT</t>
  </si>
  <si>
    <t>https://www.indeed.com/rc/clk?jk=1f45afe8477fbb0b&amp;bb=y4__nwl4Mfi7Y9xSoTOzNfIVxszvhlff81WhmuNuHjNFSUtFXTP1bYslPK7aJ51maobc6XNlBw5EM2eCB4J1-a9s5Ku53S5bkbr7gPRMWtKgCUQx9A58kw%3D%3D&amp;xkcb=SoB667M3CDuLjOWaYx0GbzkdCdPP&amp;fccid=e69f69636a9997cd&amp;vjs=3</t>
  </si>
  <si>
    <t>United Airlines</t>
  </si>
  <si>
    <t>Texas</t>
  </si>
  <si>
    <t>Description
There‚Äôs never been a more exciting time to join United Airlines. We‚Äôre on a path towards becoming the best airline in the history of aviation. Our shared purpose ‚Äì Connecting People, Uniting the World ‚Äì is about more than getting people from one place to another. It also means that as a global company that operates in hundreds of locations around the world with millions of customers and tens of thousands of employees, we have a unique responsibility to uplift and provide opportunities in the places where we work, live and fly, and we can only do that with a truly diverse and inclusive workforce. And we‚Äôre growing ‚Äì in the years ahead, we‚Äôll hire tens of thousands of people across every area of the airline. Our careers include a competitive benefits package aimed at keeping you happy, healthy and well-traveled. From employee-run "Business Resource Group" communities to world-class benefits like parental leave, 401k and privileges like space available travel, United is truly a one-of-a-kind place to work. Are you ready to travel the world?
We believe that inclusion propels innovation and is the foundation of all that we do. United's Digital Technology team spans the globe and is made up of diverse individuals all working together with cutting-edge technology to build the best airline in the history of aviation. Our team designs, develops and maintains massively scaling technology solutions brought to life with innovative architectures, data analytics, and digital solutions.
Key Responsibilities:
The Business Analyst will own drafting and managing the requirements of the Crew Scheduling Digital Solutions Recovery System (SRS). SRS allows airline to recover aircraft, and crew schedules holistically and with results that improve customer service, reduce disruption costs, and increase crew resource utilization. This role will work closely with Product manager, Business owners and other IT team members in scoping, analysis, case development and will work closely with our Analytics and Business partners to transform and modernize the software platform for next several years. Join us on a team that will work with a broad scope of dedicated individuals and influence direction of the future of Crew Scheduling Digital Technology.
United values diverse experiences, perspectives, and we encourage everyone who meets the minimum qualifications to apply. While having the ‚Äúdesired‚Äù qualifications make for a stronger candidate, we encourage applicants who may not feel they check ALL of those boxes! We are always looking for individuals who will bring something new to the table!
Qualifications
What‚Äôs needed to succeed (Minimum Qualifications):
Responsible for collecting and documenting business, functional and technical requirements
Creates user stories to be implemented by the cross-functional agile teams in support of digital product development, integration, enhancement, or maintenance
Experience working in Agile development environment
Hands on experience writing test acceptance criteria, test cases and assisting QA teams in building test plans
Proficiency in any application life cycle management (ALM) tools such Azure DevOps (Preferred), JIRA etc
Provide support to the Product Owners, Team Leaders, and the Business Unit Product Managers to define business rules and data analytics that can assist in enhancing the digital portfolio strategy
Guides the team to ensure a solid understanding of the requirements, expectations, deliverables, dependencies and the end state vision of the features that are being developed
Provides guidance and facilitates conversations as needed on sizing stories, choosing stories for sprints, splitting stories and determining technical story details
Coordinates with the Product Owner on prioritizing and grooming the product backlog
Assist end users with creating User Acceptance Test plans and execute the same
Work with QA engineers to help design test automation and execute test cases if needed
Effectively communicate relevant information to key stakeholders including software developers, architects etc.
Support strategic goals by leading business planning sessions as required throughout the software release planning cycle
Excellent problem-solving, listening, written and verbal communication, and decision-making skills
Reliable, punctual attendance is an essential function of the position
Successful completion of interview required to meet job qualification
Bachelor‚Äôs degree in information technology, Finance, Business or related field or equivalent experience
Must be legally authorized to work in the United States for any employer without sponsorship
What will help you propel from the pack (Preferred Qualifications):
Prior experience and strong domain knowledge on Airline Crew Scheduling
Solid technical background with understanding and/or hands-on experience in software development and web technologies
AI/ML background
Equal Opportunity Employer - Minorities/Women/Veterans/Disabled/LGBT</t>
  </si>
  <si>
    <t>https://www.indeed.com/rc/clk?jk=f9d56551c1ea3d6b&amp;bb=y4__nwl4Mfi7Y9xSoTOzNQgJL2sVnTn5wbxTL03KhUVvgnhhdvKVNUeejqd4n8XEYsw_r7Z4y8NkxQ9lds5pujpxxVhsqP3nwEP1ut8ayJFLwIAhADMOKQ%3D%3D&amp;xkcb=SoDn67M3CDuLjOWaYx0FbzkdCdPP&amp;fccid=facab5dee1aa0a96&amp;vjs=3</t>
  </si>
  <si>
    <t>HUB International</t>
  </si>
  <si>
    <t>San Diego, CA 92108</t>
  </si>
  <si>
    <t>About Hub
In a rapidly changing world, HUB advises businesses and individuals on how to prepare for the unexpected. As one of the world's largest insurance brokers, our focus is dedicated to providing our customers with the peace of mind that what matters most will be protected-through unrelenting advocacy and tailored insurance solutions that put our clients in control. Our growing team of professionals across North America represents a broad, deep and one-of-a-kind aggregation of entrepreneurs and leaders recognized for their excellence throughout the insurance community.
The Opportunity
As an Insurance Broker Data Analyst, you will play a crucial role in analyzing and interpreting data to support strategic decision-making within our insurance brokerage firm. You will be responsible for collecting, analyzing, and visualizing data related to insurance policies, client demographics, internal KPIs and other relevant metrics. By providing actionable insights, you will help optimize processes, improve efficiency, and enhance the overall performance of our brokerage operations.
Objectives of Data Analyst Role:
Identify key data points in our business management systems
Develop a comprehensive process of correcting and monitoring key data points to ensure quality data management
Capture consistency of user issues for delivery to managers
Provide relevant and timely data analysis to senior leadership team
Analyze YOY client financial revenue
Collection and monitoring of key client account data
Tool Development and Maintenance
Create and maintain key dashboards for individual accountability, managers, and senior management
Create and maintain key customer service feedback data
Develop tailored reports for internal and external stakeholders
Strategic Reporting
Generate ad-hoc reports providing insight to senior leaders
Data clean-up, monitoring and analysis
Required Qualifications
Mid-Level to Advanced Excel ability
Mid-Level knowledge of Power BI, Power Automate
Strong understanding of how key O365 apps are used and integrate with one another
Strategic Thinker
Detailed orientated
Strong communication skills
Financial acumen
Insurance experience desired
Salary Range
$66,560 - $85,000
HUB International Limited is an equal opportunity and affirmative action employer that does not discriminate on the basis of race/ethnicity, national origin, religion, age, color, sex, sexual orientation, gender identity, disability or veteran's status, or any other characteristic protected by local, state or federal laws, rules or regulations. The EEO is the Law poster and its supplement is available here athttp://www.dol.gov/ofccp/regs/compliance/posters/ofccpost.htm.
EEOAA Policy
E-Verify Program
We endeavor to make this website accessible to any and all users. If you would like to contact us regarding the accessibility of our website or need assistance completing the application process, please contact the US Recruiting Team toll-free at (844) 300-9193 orUSRecruiting@hubinternational.com. This contact information is for accommodation requests only; do not use this contact information to inquire about the status of applications.
Hi, we‚Äôre HUB.
In a rapidly changing world, we advise businesses and individuals on how to prepare for the unexpected.
When you partner with us, you're at the center of a vast network of experts who will help you reach your goals through risk services, claims management, and compliance support.
And this gives you the peace of mind that what matters most to you will be protected ‚Äî through unrelenting advocacy and tailored insurance solutions that put you in control.
About HUB International
Headquartered in Chicago, Illinois, HUB International Limited (HUB) is a leading full-service global insurance broker providing property and casualty, life and health, employee benefits, investment and risk management products and services. From offices located throughout North America, HUB‚Äôs vast network of specialists provides peace of mind on what matters most by protecting clients through unrelenting advocacy and tailored insurance solutions. For more information, please visit hubinternational.com.
Department Account Management &amp; Service
Required Experience: 2-5 years of relevant experience
Required Travel: No Travel Required
Required Education: Associate degree (2-year degree)
HUB International Limited is an equal opportunity and affirmative action employer that does not discriminate on the basis of race/ethnicity, national origin, religion, age, color, sex, sexual orientation, gender identity, disability or veteran's status, or any other characteristic protected by local, state or federal laws, rules or regulations. The EEO is the Law poster and its supplement is available here athttp://www.dol.gov/ofccp/regs/compliance/posters/ofccpost.htm.
EEOAA Policy
E-Verify Program
We endeavor to make this website accessible to any and all users. If you would like to contact us regarding the accessibility of our website or need assistance completing the application process, please contact the US Recruiting Team toll-free at (844) 300-9193 orUSRecruiting@hubinternational.com. This contact information is for accommodation requests only; do not use this contact information to inquire about the status of applications.
Hi, we‚Äôre HUB.
In a rapidly changing world, we advise businesses and individuals on how to prepare for the unexpected.
When you partner with us, you're at the center of a vast network of experts who will help you reach your goals through risk services, claims management, and compliance support.
And this gives you the peace of mind that what matters most to you will be protected ‚Äî through unrelenting advocacy and tailored insurance solutions that put you in control.
About HUB International
Headquartered in Chicago, Illinois, HUB International Limited (HUB) is a leading full-service global insurance broker providing property and casualty, life and health, employee benefits, investment and risk management products and services. From offices located throughout North America, HUB‚Äôs vast network of specialists provides peace of mind on what matters most by protecting clients through unrelenting advocacy and tailored insurance solutions. For more information, please visit hubinternational.com.</t>
  </si>
  <si>
    <t>Healthcare Data &amp; Reporting Analyst I</t>
  </si>
  <si>
    <t>https://www.indeed.com/rc/clk?jk=f0f4b963846be477&amp;bb=hS2DFxHan57DBUbT3wSBsP8kFDucNQuFuQpBh_FZfCAb5WsUZO5meAiTduU0mJYyP1EH2og47knSVJ4kJMVCKyvmyxVvUEXJ6hpxRG-rBlEnCy4vy5QbwA%3D%3D&amp;xkcb=SoA167M3CDuafegIgD0LbzkdCdPP&amp;fccid=289e75237f4c1edd&amp;vjs=3</t>
  </si>
  <si>
    <t>AmeriHealth Caritas</t>
  </si>
  <si>
    <t>Hybrid remote in Harrisburg, PA 17112</t>
  </si>
  <si>
    <t>Job Brief
Healthcare Data Analyst needed for our PerformCare Harrisburg, PA office. Managed Care experience preferred. You must reside within 90 minutes of our Harrisburg, PA office.
Your career starts now. We are looking for the next generation of health care leaders.
At AmeriHealth Caritas, we are passionate about helping people get care, stay well and build healthy communities. As one of the nation's leaders in health care solutions, we offer our associates the opportunity to impact the lives of millions of people through our national footprint of products, services and award-winning programs. AmeriHealth Caritas is seeking talented, passionate individuals to join our team. Together we can build healthier communities. If you want to make a difference, we would like to connect with you.
Headquartered in Newtown Square, AmeriHealth Caritas is a mission-driven organization with more than 30 years of experience. We deliver comprehensive, outcomes-driven care to those who need it most. We offer integrated managed care products, pharmaceutical benefit management and specialty pharmacy services, behavioral health services, and other administrative services.
Discover more about us at www.amerihealthcaritas.com.
Responsibilities:
Under the supervision of the Director Finance Analytics ‚Äì Operational Reporting, the Data &amp; Reporting Analyst I, supports the Financial Data Reporting function to gain an understanding of AmeriHealth Caritas operations and service requirements and to develop and produce statistical reports and analysis that support the program‚Äôs operations at PerfromCare HQ in Harrisburg, Pennsylvania.
Other duties include, but are not limited to:
Developing and maintaining various types of operational reports, both ad hoc and recurring.
Providing data analysis and assist in developing reporting methodologies for tracking program trends and outcomes in a wide-variety of areas such as: claims, membership, provider, and others as needed.
Working with management, operations units, and stakeholders to prepare and deliver clear, sound, accurate and informative reports.
Learn rapidly and enthusiastically, focusing on understanding the application/product/area in detail.
Education/Experience:
Bachelor‚Äôs Degree in a related reporting and financial/analytical field or discipline or equivalent education and experience required.
Minimum two years‚Äô experience in data analysis preferred.
Ability to foster collaborative relationships, to work well under pressure, to organize and synthesize new information, and prioritize tasks preferred.
Familiarity with a variety of data extract tools and the ability to quickly learn new tools; SQL, SAS, SSRS, SSIS, and Tableau preferred.
Strong analytical skills, the ability to innovate and adapt preferred.
Demonstrates sensitivity to customer needs and expectations preferred.
Strong organizational, close attention to detail and written/oral communication skills preferred.
Experience with a variety of reporting database management tools and systems required.
Ability to effectively communicate verbally and in writing to various levels of management required.
Other Considerations:
This is a Hybrid working arrangement and you must reside within 90 minutes of our Harrisburg, PA office.
Relocation assistance is not available.
Diversity, Equity, and Inclusion
At AmeriHealth Caritas, everyone can feel valued, supported, and comfortable to be themselves. Our commitment to equity means that all associates have a fair opportunity to achieve their full potential. We put these principles into action every day by acting with integrity and respect. We stand together to speak out against injustice and to break down barriers to support a more inclusive and equitable workplace. Celebrating and embracing the diverse thoughts and perspectives that make up our workforce means our company is more vibrant, innovative, and better able to support the people and communities we serve.
We keep our associates happy so they can focus on keeping our members healthy.
Our Comprehensive Benefits Package
Flexible work solutions including remote options, hybrid work schedules, Competitive pay, Paid time off including holidays and volunteer events, Health insurance coverage for you and your dependents on Day 1, 401(k) Tuition reimbursement and more.</t>
  </si>
  <si>
    <t>BI Analyst II</t>
  </si>
  <si>
    <t>https://www.indeed.com/rc/clk?jk=991a3040812e4f8c&amp;bb=hS2DFxHan57DBUbT3wSBsG7uQP7v74op4FG_fDT3t78gnU_V6SffuGsdSYA_u1-MksZeY_fzuxIqYysVtf6cwXx9VzNfz_09Voc6Zr3Pi04%3D&amp;xkcb=SoCB67M3CDuafegIgD0KbzkdCdPP&amp;fccid=372688670c2370a2&amp;vjs=3</t>
  </si>
  <si>
    <t>Hybrid remote in Brentwood, TN 37027</t>
  </si>
  <si>
    <t>Introduction
Hybrid-Remote Position based in the Nashville, TN market
Must be willing to work in office 3 days a week: 2000 Health Park Dr. Brentwood, TN 37027
Are you looking for a work environment where diversity and inclusion thrive? Submit your application for our Business Intelligence Analyst II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Job Summary and Qualifications
The Business Intelligence Analyst II has the opportunity to develop tools and reporting for analyzing financial, clinical, and operational results. Additionally, this experienced analytical role has the opportunity to serve in a mentorship capacity with colleagues and customers.
Your Team:
You will work directly with the Manager of Analytics who will be able to shepherd your learning, development and project execution
You will interact on a frequent basis with colleagues who have experience in the role and will be there to assist with any questions you may have. Your colleagues will have experience across broad subject matters to enhance your perspective on the projects you will be helping with
Your department leadership team are leaders in analytics for the healthcare industry with over 60 years of combined experience. Your leadership team has served in every capacity of your role and will be able to provide in depth insight into HCA and emerging analytic trends
Your team enjoys a flexible work arrangement with a hybrid work from home model
Your contribution in this role:
Independently, present data formally and informally, and facilitate discussions regarding data outputs.
Independently, provide moderate to complex analysis and ad hoc operational reports as requested.
Independently, provide in-depth ‚Äúwhat if‚Äù analysis of data using available tools.
Proactively monitor and lead activities regarding data integrity/validation routines.
Proactively utilize problem-solving skillset to triage and solve complex business problems and issues.
Lead and direct activities related to formatting, executing, distributing, and interpreting reports using the available tools.
Serve as subject matter expert when intaking, triaging, responding, and resolving complex Help Desk requests from users.
Contribute to BI and Analytics standards within the department and organization.
Escalate to and collaborate with department leadership on program issues and risks to identify solutions.
Serve as primary contact for the customer and department leadership and lead eliciting and documenting business, user, functional and non-functional requirements.
Create assigned/appropriate deliverables as a part of assigned projects or ad hoc development assignments.
Develop and Execute testing plans as defined by department leadership, and lead testing efforts of reporting tools.
Lead prototyping efforts of analytic and reporting tools.
Serve as the team lead on projects and prioritization meetings with tactical teams between the department, customer, and IT teams
Provide department leadership with status updates on key initiatives.
Obtain customer feedback on usage activities to continuously improve Reporting &amp; Analytics output.
Collaborate and build relationships with IT developers and leadership.
Work with all departments throughout the product life cycle to ensure project dates are met and ensure timely completion of deliverables.
Skillsets you will leverage and grow:
Utilize moderate to advanced SQL language skillset to develop reporting to prototype analytics, troubleshoot and test reporting objectives.
Demonstrate moderate to the advanced skillset of navigating clinical, financial, and operational subsystems to support unit testing of reporting tools.
Demonstrate subject matter expertise in BI platforms.
Moderate to advanced knowledge for designing and building BI tools.
Moderate to advanced relational database knowledge of multiple platforms (i.e., Teradata, SQL Server, SalesForce).
Ability to quickly learn new systems, platforms, and software packages.
Ability to interpret, draw conclusions, and summarize different types of information, such as clinical or financial.
Excellent communication skills, primarily written with the ability to concisely summarize complex ideas.
Ability to provide regular and direct assistance to executives.
Education and Experience Needed for this role:
Bachelor‚Äôs Degree in Business Analytics, Computer Science, or a related field is required.
3+ years previous relevant work experience in an analyst/IT environment or equivalent combination of education and experience
Physician Services Group is skilled in physician employment, practice and urgent care operations. We are experts in hospitalist integration, and graduate medical education. We lead more than 1,300 physician practices and 170+ urgent care centers. We are HCA Healthcare‚Äôs graduate medical education leader. We provide direction for over 260 exceptional resident and fellowship programs. We focus on carrying out value-added solutions. These solutions help physicians deliver patient-centered healthcare. We support HCA Healthcare's commitment to the care and improvement of human life.
HCA Healthcare has been recognized as one of the World‚Äôs Most Ethical Companies¬Æ by the Ethisphere Institute more than ten times. In recent years, HCA Healthcare spent an estimated $3.7 billion in cost for the delivery of charitable care, uninsured discounts, and other uncompensated expenses.
"Across HCA Healthcare‚Äôs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BI Analyst II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t>
  </si>
  <si>
    <t>Frac Data Analyst</t>
  </si>
  <si>
    <t>https://www.indeed.com/rc/clk?jk=15fb339a0c9f2204&amp;bb=hS2DFxHan57DBUbT3wSBsIW3Zuc-7aRuDBMg64wYdXApxIjo2W68JiZEPGKzoiwyeDS5Ejf3W_fndWkYof2Ox9WoIV7R7INUOc2b7dypWK_mZ4mRpU2bSQ%3D%3D&amp;xkcb=SoAc67M3CDuafegIgD0JbzkdCdPP&amp;fccid=4e7bada0814c01ea&amp;vjs=3</t>
  </si>
  <si>
    <t>Corva</t>
  </si>
  <si>
    <t>Houston, TX</t>
  </si>
  <si>
    <t>About Corva
Corva has built a first-of-its-kind energy app store on a bedrock of best-in-class technologies, data pipelines, and a secure and scalable architecture. Our energy solutions solve today's toughest well delivery challenges, from well design through drillout. The ever-evolving platform is not only future-proof for digitizing operations but is your toolkit to accelerate sustainability and energy transition goals. Our platform is built for speed and reliability and delivers unmatched features and capabilities.
Corva is powering worldwide innovation by driving efficiency, productivity, and profitability with our innovative energy solutions.
Mission
Corva‚Äôs mission is to accelerate the future of energy.
Values
Boldness: Corvanauts have the confidence and courage to question status quo for the products we make and the relationships we cultivate.
Own End-to-End: We take ownership of what we start and see it through to completion through trust and dependability.
Transparency: It's crucial to be open and honest and consistent with updates and data flow with customers and colleagues. We value the free-flowing of information and data to make better decisions.
Bias Action: Corvanauts don't sit still - our default mode is taking action! We make progress through high-quality iterations. Failure is built into the process and success is defined by the number of shots on goal.
About the role
We are seeking Completions Analysts located in Houston to provide part of the 24/7 operational support for the Corva system. The Analyst ensures that each well on Corva is ready for our customers to make real-time completions decisions has a laser focus on accuracy and timeliness. The Analyst supports customers via phone and email support and proactively QCs all data and visuals on Corva.
What you'll do
Enter data of various types into the web-based system in a timely manner
Identify various types of data quality issues through regular QAQC checks and follow procedures to correct issues
Communicate with customers to resolve issues as needed
Build customer dashboards and support customers building their own dashboards
Ability to work remotely as needed
Review data and trends to ensure accuracy and completeness
Ensure all work is prioritized and completed correctly
Identify anomalies and problematic data
Follow communication protocols for various customers to resolve issues
Prepare written reports daily regarding operations and QAQC status
Ensure proper operation of the web-based system through continuous checks
Provide testing of staged systems prior to deployment onto production
Identify and communicate opportunities to improve efficiencies in operations
Develop operational procedures as needed
Other duties as required
Qualifications
Knowledge of completions systems data, including interpretation of frac and wireline data
Ability to work nights and weekends in a rotation (Schedule is 7 days on/7 days off, 12 hour shifts, alternate nights/days)
Ability to enter accurate data and prioritize workload
Excellent written and verbal communication skills
Ability to work well with teams
Thorough knowledge of navigating modern web sites
Analytical thinking skills
Ability to identify anomalies and problem data
Ability to train others and collaborate with others in a positive and effective manner
Field/RTO experience</t>
  </si>
  <si>
    <t>https://www.indeed.com/rc/clk?jk=3c00104979641e41&amp;bb=hS2DFxHan57DBUbT3wSBsCC4UUOVB6KkqspmUGYFqGBQX9Qhldog5vSI2Ds1pMA6uWJGQ3uKQvOuo4k_MX7-SBw4yRmaVjqU0qF1xGsb6aEA0YtWF8TYhw%3D%3D&amp;xkcb=SoCo67M3CDuafegIgD0IbzkdCdPP&amp;fccid=822bc5d9a49270ea&amp;vjs=3</t>
  </si>
  <si>
    <t>https://www.indeed.com/rc/clk?jk=09ca3f48e91a3fdd&amp;bb=hS2DFxHan57DBUbT3wSBsDkZmPDTUkIf4SVjvpYXDAgrbkd5CzVIl-xsGHis-5kgJB5Mpdu8h9gAveuPLmf80J8wiES44K0MWmVXbVIZKMphNBUWAQjn3Q%3D%3D&amp;xkcb=SoAm67M3CDuafegIgD0PbzkdCdPP&amp;fccid=79c4043b459c0968&amp;vjs=3</t>
  </si>
  <si>
    <t>Club Car LLC</t>
  </si>
  <si>
    <t>Evans, GA 30809</t>
  </si>
  <si>
    <t>With over 60 years of innovation and design experience in producing small-wheel vehicles, Club Car is a leading manufacturer of gas and electric golf, utility, and personal transportation vehicles. Founded in 1958, the Club Car product portfolio has grown to include much more than golf cars, now encompassing vehicles for commercial and consumer markets, built with an uncompromised desire for superior performance. As an industry leader in electrification and sustainability, Club Car is proud to be at the forefront of environmentally responsible Zero Emission Vehicle (ZEV) technologies.
Job Summary:
This position exists to provide overall support, accountability and ownership of Club Car‚Äôs Reporting Tools and processes, including Oracle Business Intelligence as well as other reporting functions for the organization. This position provides timely analysis including financial trending and reporting for Club Car. In addition, the position provides general organization support Oracle BI application, Tableau and Alteryx.
Principal Responsibilities:
Data Analysis ‚Äì Leads, provides, and designs requirements for business intelligence systems. Ability to independently perform testing, plans and project management as it relates to the reporting requirements. Collaborates with business and continually improves reporting systems and data. Ensure data integrity within the business intelligence system.
Data Management - Supports and provides guidance on data governance and data management across the organization.
System Analysis - Analyze data providing standard and advanced business and analysis of reports on a timely basis. Need to understand business needs and proactively develop our business intelligence analytics. Find commonalities throughout geographies, share lessons learned with all internal stakeholders. Responsible for business support reporting and adhoc report requirements throughout the business.
Project Management &amp; Execution - Requirements gathering, problem identification and solution design. Understand individual responsibilities, team specialization(s) and task assignments. Plan for an aggressive project schedule, rollout communications should be timely with appropriate documentation to help users get started. Execute with an adaptive approach to development, expect reiteration.
Deliver end-user training of business intelligence systems. Develop and maintain curriculum for training general users and power users.
System Support - Keen attention to detail, ability to solve problems and trouble shoot the system from both operational and technical perspectives. Demonstrated ability to effectively communicate technical issues and resolve problems at all levels of the organization both internally and externally. Isolate severity of key issues prohibiting business continuity; manage expectations throughout case escalation &amp; resolution. Monitor system utilization and take action to support higher adoption.
Learn new technology and industry trends to improve proactively using data to drive business and operational growth.
Work with team to understand data behind the business processes and system enhancements that align with data strategies and business priorities.
Drive organizational action by leveraging, analyzing data and trends to drive growth.
Assist with application requirements and lead user acceptance testing for the application deployment process around the analytical tools for OBI, Alteryx and Tableau.
Work with Finance and Sales on setting and measuring Rebates, Black &amp; Gold, Unit volume goals and performance. Set up dashboards and maintain based on business needs.
Assist in developing tools for offices to monitor and measure processes including report definitions and data validation.
Drives excellence and ensures continuous data strategy and process improvement by getting feedback from users and investigating processes that can be updated to positively impact the organization.
Develop and launch and maintain written ‚ÄúStandard Work‚Äù for all aforementioned responsibilities.
Skills:
Basic programming language skills a plus
Process oriented
Follow up / tracking skills
Problem Solving and Trouble shooting skills a must
Flexible and Change Agent, Adaptable
Self-Starter
Siebel and/or Oracle experience preferred
Decision-making skills, project prioritization, and strong analytical skills.
Handling of confidential data and information in a fast-paced environment with multiple priorities.
Strong computer literacy ‚Äì Excel and Oracle Business Intelligence essential, Strong data modeling skills
Excellent communication skills with ability to interact with business and technical teams, including the ability to express concepts and ideas with clarity
Ability to multi-task and work in fast-paced environment and manage multiple priorities.
Ability to learn quickly and retain knowledge
Strong attention to detail with follow-through
Ability to work well within a team environment
Project management experience preferred.
Qualifications:
Bachelor‚Äôs Degree in Business or other related field preferred.
2-5 years related experience to the responsibilities listed above.
Must have Tableau and Alteryx or comparable application experience
Ability to communicate and display data in a consumable format to drive business decisions
Advanced Analytical skills
CRM or ERP exposure, Siebel and/or Oracle experience preferred.
Must have advanced skills in Microsoft Excel.
High proficiency in Microsoft, SQL Server, HTML5 and exposure to a scripting language such as JavaScript is highly desired.
Project management experience preferred.
Must be able to work well and adapt to change in a fast-paced environment.
Ability to travel - up to 10%</t>
  </si>
  <si>
    <t>https://www.indeed.com/rc/clk?jk=b8e2ca3557cd9433&amp;bb=hS2DFxHan57DBUbT3wSBsHfN6QduJZdlPgrO7w2zunWTDa6DNr-9eXWsWriURHCFbndPRX2ggGIlfc5yb5bJO3MpaKBqgMVeuUQ9Flw1dyHAh_92Uf_omQ%3D%3D&amp;xkcb=SoCS67M3CDuafegIgD0ObzkdCdPP&amp;fccid=a9addf8bbe542dfe&amp;vjs=3</t>
  </si>
  <si>
    <t>https://www.indeed.com/rc/clk?jk=2b822b0beaa004e1&amp;bb=hS2DFxHan57DBUbT3wSBsG7uQP7v74opQMDbEjUp1n0y1oM8vX9zj_Zqgo3b1oc4bklB3ZhHIUttiJWskINURoMCPAAMLgpgduPXUk1LhyO1UXhQxzIkaw%3D%3D&amp;xkcb=SoAP67M3CDuafegIgD0NbzkdCdPP&amp;fccid=5842276f22a066ff&amp;vjs=3</t>
  </si>
  <si>
    <t>Point of Rental Software</t>
  </si>
  <si>
    <t>Fort Worth, TX 76155 
(Eastside area)</t>
  </si>
  <si>
    <t>About the job...
Point-of-Rental Software is seeking an experienced Data Specialist proficient in the arena of data analysis, mapping, and implementation.
You will be using Microsoft based technologies to help analyze, develop, and enhance our data processing methods that support our targeted software products.
Responsibilities
Work independently, or as part of a team, to implement data migration and conversion projects as assigned.
Diagnose and correct data related issues.
Integration of existing database environments with add-on or new data sources.
Implement and manage data mapping processes.
Adhere to development standards and version control procedures.
Prepare technical documentation.
Prepare and complete data test and validation plans.
Work closely with clients to ensure that their data is accurate and accessible.
Qualifications
5+ years‚Äô experience with database analysis and design.
Strong understanding of Microsoft SQL Server T-SQL. Certifications is a plus.
Strong understanding of ETL methodology and related data conversion/migration techniques.
Good understanding of change control and data validation techniques.
Good understanding of logical and physical database design.
Bachelor‚Äôs Degree in an IT related field preferred.
Job Type
Full-Time, Exempt. Base Salary + Benefits + 100% 401(k) matching (up to 4%) + 120 Hours PTO.
POR is an Equal Employment Opportunity employer and does not discriminate in hiring or employment practices. All qualified applicants will receive consideration without regard to race, color, sex, religion, national origin, citizenship, military service, veteran status, disability, genetic information, age, and any other characteristic protected by federal, state, or local laws. POR is committed to providing equal opportunity for all and reasonable arrangements for individuals with disabilities in employment. To request any special arrangements, please contact Human Resources.</t>
  </si>
  <si>
    <t>https://www.indeed.com/rc/clk?jk=e7acda8665e324cc&amp;bb=hS2DFxHan57DBUbT3wSBsD3wxCscp4ohTgAG2l7rL-hnq2rCyNX0qNwExjeJKHdqb08lqqvE_HnXfXa0TBTXZFEdu1KvflNzdSIm8sRV0zqUdCkbxpZW4Q%3D%3D&amp;xkcb=SoC767M3CDuafegIgD0MbzkdCdPP&amp;fccid=dd616958bd9ddc12&amp;vjs=3</t>
  </si>
  <si>
    <t>Milu Health</t>
  </si>
  <si>
    <t>WE MAKE HEALTHCARE AFFORDABLE FOR AMERICANS
Today, 112 million Americans have trouble paying for healthcare. Nearly 1 in 4 Americans have medical debt. Healthcare costs are skyrocketing, and patients are facing more of that financial burden. We started Milu Health to tackle this problem.
WHO WE ARE
Milu Health is an early stage startup focused on making healthcare affordable for Americans.
Using healthcare pricing data - a 500TB healthcare cost dataset that payers recently have had to release publicly for the first time ever - combined with other healthcare quality and claims data, we think we can change how employers and employees pay for healthcare and ultimately make high-quality medical care more affordable for patients.
Our tools comprise an operating system to reduce a patient's personal healthcare spend - from helping patients identify which high-quality and high-value doctors to go to for a procedure, to informing them about the most affordable prescription options for their medicines, to making sure their medical bills are correct. Through our entire stack, we engage patients through our consumer-facing products and cash-back incentives that can cover their out-of-pocket spend.
We're looking for the best people in the world to dig and build something great with us. It's not going to be easy. There's going to be twists and turns, successes and failures, and tons of learning. But we're in this for the long haul and believe we can fundamentally change a broken system.
Our founding team has spent the last combined 10 years building data-based healthcare businesses. Milu is backed by leading investors including a16z, Box Group, Steve Pagliuca, 81 Collection, Starting Line VC, Hypothesis Ventures and others.
THE ROLE
We're looking for a Data Analyst to join our team in our New York City or Evanston offices, or work remotely. As that data analyst, you will be responsible for querying, evaluating and understanding data outputs across all of our products, ultimately aimed at identifying cost savings opportunities and high quality medical options for patients. You will drive the scaleable analysis of data in a HIPAA-compliant environment. Ideally, you've previously done extensive healthcare claims data analysis and have experience working with CPT codes and other healthcare cost data. Most importantly, you're going to be an early data scientist on a growing team. You'll set our processes, culture and build the core infrastructure in the earliest days of the company. It's going to be a fun ride.
WHY WE'RE LOOKING FOR YOU
3-5 years of data analysis experience, 1-2 years in healthcare
You've worked in agile environments and are comfortable iterating quickly
You're excited to work at a startup: things will change fast, we'll learn quickly, build, iterate and evolve</t>
  </si>
  <si>
    <t>23/24 SY - DATA ANALYST (CC#3245)</t>
  </si>
  <si>
    <t>https://www.indeed.com/rc/clk?jk=17060f8484efa830&amp;bb=hS2DFxHan57DBUbT3wSBsNTpf4nct8dmvnuAQbb75yXpLOTBfAB1Wa4SWtihEflEbNKvHEpM6E1i2g0kk9JmdFab-zrYj5ifl4rvnHHDHC-TbXYP81T5XA%3D%3D&amp;xkcb=SoBS67M3CDuafegIgD0DbzkdCdPP&amp;fccid=02422d1704db1068&amp;vjs=3</t>
  </si>
  <si>
    <t>Phoenix Union High School District</t>
  </si>
  <si>
    <t>Phoenix, AZ</t>
  </si>
  <si>
    <t>JobID: 11328
Position Type:
Classified Information Technology/DATA ANALYST
Date Posted:
3/27/2024
Location:
CEE - PROFESSIONAL DEVELOPMENT
Closing Date:
04/10/2024
DATA ANALYST
DEPARTMENT: Teaching &amp; Learning
SALARY SCHEDULE: Education Support Professionals
LOCATION: CEE
WORK YEAR: 12 months
GRADE 16
STARTING HOURLY RATE RANGE: $29.87 - $31.23 (PLACEMENT DEPENDS ON EDUCATION AND SIMILAR EXPERIENCE HELD)
The Phoenix Union High School District is proud to serve a diverse population of 28,000 students and 4,000 employees in Arizona‚Äôs capital city. With a portfolio of comprehensive schools, small specialty schools, support schools, micro schools, magnet programs, and extensive Career &amp; Technical Education (CTE) offerings, PXU‚Äôs schools of opportunity welcome, love, and inspire all students to go places and do things that matter.
SUMMARY
The Data Analyst is skilled in data analysis, query creation, and merging data from multiple sources. They maintain and update student program data, generate reports for various departments, and ensure compliance with policies and regulations. The Data Analyst also offers secondary system support, stays updated on best practices, and collaborates with the Information Services Team to maintain data integrity and reporting. The Data Analyst provides training, guidance, and high-level support to staff, as well as works collaboratively with internal and external stakeholders to analyze programs related to student achievement.
ESSENTIAL FUNCTIONS
Serves as subject matter expert for assessment systems, reporting and accountability; provides training, guidance, and high-level support to key staff.
Analyzes information and prepares resports for student level data submissions for state accountability.
Monitor, review and collaborate on data integrity problems and track to ensure data are corrected.
Create and run queries and merge data from queries and multiple other sources; creates reports.
Prepares student data for submission to partner testing and scoring companies and outside vendors. Receives, corrects, and redistributes student data from outside testing and scoring companies.
Ensures familiarity with ADE and data security &amp; integrity requirements for compliance and knowledge to ensure that data collection and summarization needs are met.
Provides support for local, regional, state, and federal systems including attending trainings, webinars, consulting with other districts and researching websites.
Assists other departments with the collection, normalization, and preparation of student level data for funding and state reporting, grading, scheduling, or demographic data for department reports.
Supports the relationship between the Phoenix Union High School District and the public by demonstrating courteous and professional behavior when interacting with students, parents, visitors, and school staff; maintains absolute confidentiality of work-related issues, client records, and school information; follows Governing Board Policies; performs all other related duties as required or assigned.
The above essential functions are intended to represent only the key areas of responsibilities and not a comprehensive listing of all functions and duties performed by incumbents of this class.
REQUIRED QUALIFICATIONS
Education, Training, and Experience Guidelines:
High School diploma, Bachelor‚Äôs degree in Computer Information Systems, Statistics, or related field preferred; AND some previous data management experience; OR a similar combination of education, training, and experience.
License and Certification Requirements:
A valid Arizona State Driver‚Äôs License is required.
IDEAL CANDIDATES WILL HAVE THE FOLLOWING KNOWLEDGE, SKILLS, AND ABILITIES
Strong communication skills including the ability to read and interpret a variety of instructions in written, oral, diagram or schedule form.
Requires the ability to assist persons in action or interaction by carrying out specialized theraupetic plans and procedures.
Requires the ability to evaluate, audit, deduce and/or assess data and/or information and/or situations using disretion in determining actual or probable consequences, and in referencing such evaluation to identify and select alternatives.
Able to effectively present information in a one-to-one and small group situation.
Ability to work effectively under time constraints.
Ability to establish and maintain effective working relationships, and work in a team environment setting.
Must demonstrate an extremely high regard for confidential and sensitive information.
PHYSICAL DEMANDS AND WORKING ENVIRONMENT
Work is performed in a standard office environment.
WHY WORK AT PXU
The Phoenix Union High School District is one of the state‚Äôs largest employers. Our 4,000 education professionals are committed to providing an excellent learning environment for our students while enjoying an inspiring work environment.
Participation in Arizona State Retirement System
Highly competitive pay
Vacation and Personal Leave Plans (for eligible positions)
Education Loan Forgiveness (upon eligibility)
Paid Winter and Spring Breaks
Comprehensive Employee Benefits
The Phoenix Union High School District‚Äôs Governing Board is committed to a policy of nondiscrimination in relation to race, color, religion, sex, age, national origin, disability, or sexual orientation, as well as gender identity, gender expression, and immigration status. This policy will prevail in all matters concerning staff members, students, the public, educational programs and services, and individuals with whom the Board does business.
DIVISION:
SUPERVISION RECEIVED:
SUPERVISION GIVEN:
Teaching &amp; Learning
Director, Assessment and Accountability
None
Action
Prepared by:
Reviewed by:
Effective Date
New
TC
TC/MG/AJ/MS
3/8/2024
JobID: 11328
Position Type:
Classified Information Technology/DATA ANALYST
Date Posted:
3/27/2024
Location:
CEE - PROFESSIONAL DEVELOPMENT
Closing Date:
04/10/2024
DATA ANALYST
DEPARTMENT: Teaching &amp; Learning
SALARY SCHEDULE: Education Support Professionals
LOCATION: CEE
WORK YEAR: 12 months
GRADE 16
STARTING HOURLY RATE RANGE: $29.87 - $31.23 (PLACEMENT DEPENDS ON EDUCATION AND SIMILAR EXPERIENCE HELD)
The Phoenix Union High School District is proud to serve a diverse population of 28,000 students and 4,000 employees in Arizona‚Äôs capital city. With a portfolio of comprehensive schools, small specialty schools, support schools, micro schools, magnet programs, and extensive Career &amp; Technical Education (CTE) offerings, PXU‚Äôs schools of opportunity welcome, love, and inspire all students to go places and do things that matter.
SUMMARY
The Data Analyst is skilled in data analysis, query creation, and merging data from multiple sources. They maintain and update student program data, generate reports for various departments, and ensure compliance with policies and regulations. The Data Analyst also offers secondary system support, stays updated on best practices, and collaborates with the Information Services Team to maintain data integrity and reporting. The Data Analyst provides training, guidance, and high-level support to staff, as well as works collaboratively with internal and external stakeholders to analyze programs related to student achievement.
ESSENTIAL FUNCTIONS
Serves as subject matter expert for assessment systems, reporting and accountability; provides training, guidance, and high-level support to key staff.
Analyzes information and prepares resports for student level data submissions for state accountability.
Monitor, review and collaborate on data integrity problems and track to ensure data are corrected.
Create and run queries and merge data from queries and multiple other sources; creates reports.
Prepares student data for submission to partner testing and scoring companies and outside vendors. Receives, corrects, and redistributes student data from outside testing and scoring companies.
Ensures familiarity with ADE and data security &amp; integrity requirements for compliance and knowledge to ensure that data collection and summarization needs are met.
Provides support for local, regional, state, and federal systems including attending trainings, webinars, consulting with other districts and researching websites.
Assists other departments with the collection, normalization, and preparation of student level data for funding and state reporting, grading, scheduling, or demographic data for department reports.
Supports the relationship between the Phoenix Union High School District and the public by demonstrating courteous and professional behavior when interacting with students, parents, visitors, and school staff; maintains absolute confidentiality of work-related issues, client records, and school information; follows Governing Board Policies; performs all other related duties as required or assigned.
The above essential functions are intended to represent only the key areas of responsibilities and not a comprehensive listing of all functions and duties performed by incumbents of this class.
REQUIRED QUALIFICATIONS
Education, Training, and Experience Guidelines:
High School diploma, Bachelor‚Äôs degree in Computer Information Systems, Statistics, or related field preferred; AND some previous data management experience; OR a similar combination of education, training, and experience.
License and Certification Requirements:
A valid Arizona State Driver‚Äôs License is required.
IDEAL CANDIDATES WILL HAVE THE FOLLOWING KNOWLEDGE, SKILLS, AND ABILITIES
Strong communication skills including the ability to read and interpret a variety of instructions in written, oral, diagram or schedule form.
Requires the ability to assist persons in action or interaction by carrying out specialized theraupetic plans and procedures.
Requires the ability to evaluate, audit, deduce and/or assess data and/or information and/or situations using disretion in determining actual or probable consequences, and in referencing such evaluation to identify and select alternatives.
Able to effectively present information in a one-to-one and small group situation.
Ability to work effectively under time constraints.
Ability to establish and maintain effective working relationships, and work in a team environment setting.
Must demonstrate an extremely high regard for confidential and sensitive information.
PHYSICAL DEMANDS AND WORKING ENVIRONMENT
Work is performed in a standard office environment.
WHY WORK AT PXU
The Phoenix Union High School District is one of the state‚Äôs largest employers. Our 4,000 education professionals are committed to providing an excellent learning environment for our students while enjoying an inspiring work environment.
Participation in Arizona State Retirement System
Highly competitive pay
Vacation and Personal Leave Plans (for eligible positions)
Education Loan Forgiveness (upon eligibility)
Paid Winter and Spring Breaks
Comprehensive Employee Benefits
The Phoenix Union High School District‚Äôs Governing Board is committed to a policy of nondiscrimination in relation to race, color, religion, sex, age, national origin, disability, or sexual orientation, as well as gender identity, gender expression, and immigration status. This policy will prevail in all matters concerning staff members, students, the public, educational programs and services, and individuals with whom the Board does business.
DIVISION:
SUPERVISION RECEIVED:
SUPERVISION GIVEN:
Teaching &amp; Learning
Director, Assessment and Accountability
None
Action
Prepared by:
Reviewed by:
Effective Date
New
TC
TC/MG/AJ/MS
3/8/2024</t>
  </si>
  <si>
    <t>Data Analyst - United States Virtual</t>
  </si>
  <si>
    <t>https://www.indeed.com/rc/clk?jk=05c44f1c9b76db81&amp;bb=hS2DFxHan57DBUbT3wSBsGR3whW4bIa403mTCiQ-Y2rdlRiJXnJXUKhm59yqEHcaH_aSRwB3Bvq95dwjArQzdRJjNJ20LLLmquscgfi4laOcsHLysSICWg%3D%3D&amp;xkcb=SoDm67M3CDuafegIgD0CbzkdCdPP&amp;fccid=99bc4a06697f49a8&amp;vjs=3</t>
  </si>
  <si>
    <t>LMS365</t>
  </si>
  <si>
    <t>Data Analyst ‚Äì United States Virtual
Who are we?
We‚Äôre LMS365, the leading AI-powered learning platform integrated with Microsoft 365 and Teams. We recently acquired Weekly10, a dynamic performance and engagement management platform, to reimagine human success. Combining both platforms, we offer a game changing solution to our customers by developing more engaged and successful employees.
As a company, we are a talented group of individuals with a big mission: to transform the way we work to achieve greater human success.
What‚Äôs it like to work with LMS365?
We‚Äôre a global organization where people are driven by passion and curiosity. Our team has also commented that working with us is satisfying, dynamic, collaborative, innovative, and always supported by continuous learning.
We have a very strong intercultural foundation for our global team, which requires thoughtful collaboration and intentional teamwork. We‚Äôre dedicated to creating and upholding an inclusive workplace where all employees feel valued and supported. Our team members are passionate about their work and are driven to achieve goals, both personally and professionally. And though we believe in working hard, we also believe in having fun and enjoying ourselves while we empower human success across the world.
Intrigued to learn more? Check out more About us.
Tell me about the role
We‚Äôre looking for a rising star to join our DIA (Data, Insights, and Analytics) team. The right person understands both technology and the people &amp; business it supports. As a Data Analyst at LMS365, your role will be to help optimize our business, find data-driven insights, and work in a collaborative setting understand. Work is virtual but fast paced and highly collaborative with our cross-functional, global teams. EST and CST time zones or willingness to work those time zones are preferred but not required.
Responsibilities
Gather requirements from stakeholders and manage end-to-end BI Dashboarding, score-carding, and reports to help tell the data story across the organization.
Present final product (Dashboard, report, etc.) to the stakeholders and provide continuous maintenance based on feedback.
Mine, gather, and analyze datasets to drive optimization and improvement of product usage, product development, marketing metrics, commercial metrics, etc.
Work closely with Finance, Commercial Operations, and Marketing and assist in the monthly management report that gives a holistic pulse of the company.
Work with team members to identify opportunities for leveraging company data to document meaningful insights and recommendations for key data-driven decisions.
Identify data source gaps and help define the business processes and tools to capture the right data to answer business questions.
Maintain a high level of professionalism and confidentiality in regard to data privacy.
Ensure a high-level of data quality and accuracy across all relevant data sources and investigate any discrepancies.
Document requirements and procedures when working with new datasets and new projects.
Import, export, or connect to data sources using SQL (SSMS) and Azure LogAnalytics.
A day in the life of a Data Analyst.
You begin your day by grabbing a cup of your preferred morning beverage and preparing for your DIA team stand-up. These calls will happen through the Microsoft Teams platform, which means no travel days are required (yay!). On these calls, you will be assigned and discuss your daily tasks related to our existing data dashboards or new projects.
In between calls, you are working in the Azure environment (Power BI, Azure SQL Server, Synapse, etc.) and other tools to proactively help our coworkers get the data insights that they need. You also meet with some of our International colleagues so you can source the data or brainstorm a more sustainable solution to our data infrastructure.
After lunch, you have a meeting with a member of a cross-functional team to gather requirements for a new Dashboard project or analytical report. And you begin your storytelling journey so you can help make data-driven decisions.
You end your day by updating your DevOps backlog and documenting process steps that will help you and your coworkers in the future.
Tell me about the benefits available.
As a team member at LMS365, you can enjoy:
A competitive salary and benefits package.
The opportunity to work with a talented and passionate team that values innovation, creativity, and collaboration.
A flexible, virtual work environment.
Professional development opportunities and career growth within the company.
Fun company events and social activities to foster a positive work culture.
Making a positive impact on our amazing growth trajectory and contributing to the success of our customers.
Where is the job based?
This position is based in the United States. Work is virtual but fast-paced and highly collaborative with our cross-functional, global teams. EST and CST time zones or willingness to work those time zones are preferred but not required. Coordination with our team in Europe is common.
What skills or experience are we looking for?
Many, but this specific role would be a great fit if you have:
2+ years in an Analyst position or a position that required heavy compiling and analysis of data from multiple sources.
Self-motivated with proven record of creating actionable insights from data.
Advanced experience with Microsoft Excel
Advanced experienced with PowerBI (DAX)
Proficient experience with Azure or other Cloud Computing Service (AWS, Google Cloud)
Some level of experience with Azure services like Azure Synapse Analytics, LogAnalytics, Cost Management, etc.
Proficient experience with SQL and a relational database management system (SSMS, mySQL, etc.)
Proficient experience with SharePoint and Teams
Some experience with Python, R
Some experience with a CRM (Microsoft Dynamics, C4C, Salesforce, etc.)
Proficient understanding of general statistics
Preferred certification in Microsoft PL-300 (Microsoft PowerBI Data Analyst)
Bachelor‚Äôs degree preferred in related field ‚Äì Information Technology, Analytics, Data Science, Supply Chain, etc.
What type of person succeeds in this role?
We‚Äôve surveyed our current and past Data Analysts and some common traits that they share are:
Strong written and verbal communication skills and fluent in English (our primary global language).
Collaborative within our own team and cross-functionally with other teams.
Organized and is flexible to our scrum methodology of work.
Self-motivated and efficient.
Willingness to learn and help.
Anything else I should know?
Yes. That we don‚Äôt expect you to be a ‚Äúperfect match‚Äù based on the role description. What does that mean?
It means that we celebrate the unique knowledge you can offer that might not be mentioned in this job post. We appreciate diversity in all forms, and that includes the backgrounds and past experiences of our team members. So, if you don‚Äôt work with every system we mentioned or you aren‚Äôt an expert in every skill we listed, we still encourage you to apply. Because a growth mindset and an openness to learn are the most important to us.
Alright. I‚Äôm intrigued. What are the next steps?
We‚Äôre excited that you‚Äôre interested in working with us in the Data Analyst position. We‚Äôve tried to make the application process as streamlined and painless as possible. Below, you can have a peek at our hiring process, so you know what to expect.
Click the apply button on this page (simple enough, right?)
Next, you‚Äôll be taken to another form where you‚Äôll upload your resume, provide answers to a few additional questions, and only add a cover letter if you wish (you‚Äôre welcome)
After the application is completed and you‚Äôve clicked ‚ÄòSend‚Äô, you‚Äôll receive a confirmation email, so you know that your application has been received, safely and soundly.
Within approximately 30 days, you will hear from our recruitment team for an update on your application.
If our team thinks the role is a great match for your profile, we will reach out to schedule a first interview. This will normally be a 20-minute chat through Teams to hear more about you and we will also share more about LMS365. It‚Äôs like speed-dating but with a bit more information.
After this conversation, we will provide feedback on our conversation and let you know if we‚Äôd like to keep progressing with you along the hiring journey and onto a first interview with the Hiring Manager.
In case he also sees your amazing skills and expertise as a great fit, we will invite you to a second interview with a couple of employees from our current team in customer success and sales in the region. Here you will be asked to present a case before the team to showcase your skills.
Within an average of 35 days (we always like to shoot for sooner than later) you‚Äôll know if it‚Äôs a ‚ÄúYes, please!‚Äù or a ‚ÄúMaybe later‚Äù for joining our team.
Note: For all positions, references will be required to validate your application.
We look forward to learning more about you and (hopefully) welcoming you onto the team soon!
#LI-JS1 #LI-Remote</t>
  </si>
  <si>
    <t>https://www.indeed.com/rc/clk?jk=d91878ddb34d55ee&amp;bb=hS2DFxHan57DBUbT3wSBsP8r8-FD5yaDIPrIN2ScctXHXb1Etpct9LPv8sfZHEniDG7seWiOLiFXU3j8YkUFDR1S3OO8_txduuLD-t_APAk8hgDzYCyZLA%3D%3D&amp;xkcb=SoB767M3CDuafegIgD0BbzkdCdPP&amp;fccid=154b86cb0c7061e0&amp;cmp=Helix-Tech-IT-Solutions&amp;ti=Data+Analyst&amp;vjs=3</t>
  </si>
  <si>
    <t>Helix tech IT Solutions</t>
  </si>
  <si>
    <t>Responsibilities:
- Collect, analyze, and interpret complex data sets to identify trends, patterns, and insights
- Develop and implement databases, data collection systems, data analytics, and other strategies that optimize statistical efficiency and quality
- Acquire data from primary or secondary data sources and maintain databases/data systems
- Identify, analyze, and interpret trends or patterns in complex data sets
- Filter and clean data by reviewing computer reports, printouts, and performance indicators to locate and correct code problems
- Work closely with management to prioritize business and information needs
- Locate and define new process improvement opportunities
Qualifications:
- Bachelor's degree in Computer Science, Statistics, Mathematics, or a related field
- Proven working experience as a Data Analyst or Business Data Analyst
- Strong analytical skills with the ability to collect, organize, analyze, and disseminate significant amounts of information with attention to detail and accuracy
- Proficient in database design and management using SQL or other database tools
- Experience with server-side programming languages such as Python or Java
- Familiarity with Agile methodologies and project management principles
- Ability to vaticinate future trends based on historical data analysis
- Proficiency in analyzing data using statistical software such as R or SPSS
- Knowledge of SDLC (Software Development Life Cycle) processes
We offer competitive compensation packages including benefits such as health insurance, retirement plans, paid time off, and professional development opportunities. If you are a highly motivated individual with a passion for data analysis and problem-solving, we encourage you to apply for this position.
Job Type: Full-time
Salary: $64,699.85 - $77,918.09 per year
Benefits:
401(k)
Dental insurance
Health insurance
Experience level:
1 year
2 years
3 years
4 years
Schedule:
8 hour shift
Work Location: Remote</t>
  </si>
  <si>
    <t>Risk Data Visualization Analyst</t>
  </si>
  <si>
    <t>https://www.indeed.com/rc/clk?jk=0125fd9db04bd262&amp;bb=hS2DFxHan57DBUbT3wSBsBAHolRl9erde_AhqJoAdTbXF3dGx01GBws9We1Sx1ogfr2oQlfX4OmDKT9IwYirgi21diYceC9oDs3hIk9drwqZ5TX53STZZw%3D%3D&amp;xkcb=SoDP67M3CDuafegIgD0AbzkdCdPP&amp;fccid=09d11fc41b0675e1&amp;vjs=3</t>
  </si>
  <si>
    <t>Evolve Bank &amp; Trust</t>
  </si>
  <si>
    <t>Memphis, TN 38119 
(River Oaks-Kirby-Balmoral area)</t>
  </si>
  <si>
    <t>Job Description:
Risk Data Visualization Analyst will assist in the research, development, and support of a Risk Business Intelligence Platform and other technology solutions. Help ensure timely recurring and production of reporting, dashboarding, and analysis. Helps promote the value and the potential of BI in the Risk organization. Works collaboratively with business units to thoroughly understand the bank‚Äôs reporting needs and outcomes.
Main Job Tasks and Responsibilities:
Collaborate with Management and BSA Department staff to fully understand the data needs of the organization.
Research business requirements and data characteristics to accurately map source data and attributes into viable reports, KRI‚Äôs, KPI‚Äôs, and dashboards.
Build and test reports used by Management, Sr. Leadership and various Risk functions for management and business reporting.
Assist in the production of executive summaries, dashboards, and reporting automations and programming.
Assist on special projects within the department as the need arises.
Perform statistical/analytical analysis, root cause analysis, data mining, business intelligence, visual analytics/visualization in support of BSA/AML operations.
Utilize visualization techniques to showcase results of analysis in presentations including capacity analysis, tuning analysis, and transaction and customer analysis.
Collect documentation and data for BSA/AML/OFAC audit, exams, and risk assessments.
Assist business units in implementing automations and processes necessary to comply with regulations.
Perform additional duties as assigned.
Follow and comply with all regulatory and compliance regulations.
Provide internal service in accordance with Evolve Core Values.
Education and Experience:
Bachelor‚Äôs Degree mathematical, technical, or equivalent or 2-4 years working with BI solutions/systems.
1-2 years banking experience.
Experience with Fintech companies a plus.
2-3 years of experience on database environments and business information systems.
2-3 years of experience on SAS, Python, R, or equivalent programming languages.
1-2 years knowledge of BI reporting and dashboarding.
Strong Knowledge in SQL. VBA, XML, and other languages a plus.
Knowledge in Data Modeling concepts; Dimensional, Relational a plus.
Strong proficiency in MS Office products.
Key Competencies
Awareness of and ability to use statistical techniques and research methods with direction.
Strong analytical, problem solving skills and abilities.
Strong attention to detail and accuracy.
Ability to manage multiple tasks/projects and deadlines simultaneously.
Ability to work independently and with a team.
Strong verbal and written communication skills.</t>
  </si>
  <si>
    <t>https://www.indeed.com/rc/clk?jk=7e7eaf6ceab6e573&amp;bb=hS2DFxHan57DBUbT3wSBsFlzmTn_3IcPdlvVIsBv7Ja2sSBrUA7DE4bz9WTlHORAgp6GC2esJoHBGjSHeyMR8trB-Dzz_5aUxlOiiHbD9wD2CvGuRrx7Mw%3D%3D&amp;xkcb=SoBB67M3CDuafegIgD0HbzkdCdPP&amp;fccid=6693d189d393d08b&amp;vjs=3</t>
  </si>
  <si>
    <t>AdAction Interactive LLC</t>
  </si>
  <si>
    <t>Chicago, IL 60614 
(Lincoln Park area)</t>
  </si>
  <si>
    <t>ABOUT ADACTION
Since AdAction‚Äôs founding in 2013, we‚Äôve been a leader in performance based mobile app marketing. We work with well-known brands and app developers, focusing on providing premium users at scale to clients worldwide. Our team continually strives to provide the best service and solutions to our clients through collaborative partnerships, innovative ideas and strategic decision making.
Our fast-paced and collaborative environment inspires us to create, think, and challenge each other in ways that make our products and teams better. AdAction is looking for employees who thrive in an autonomous work environment, seek out ways to meaningfully contribute to our shared success and embrace growth both personally and professionally.
We are a remote first company with talent centers in Denver, Austin and Chicago. Come join a diverse community of highly motivated and growth-oriented individuals, looking to make an impact in the AdTech space.
Our employees also enjoy perks and benefits like:
Health, vision, and dental insurance
Up to 6% 401k match with no vestment period
Generous PTO + company holidays
16 weeks paid parental leave
Flexible and remote first work culture
Team outings and happy hours
Weekly UberEats credit
Home office stipend
Annual learning and development stipend
Annual wellness stipend
POSITION SUMMARY
We are seeking a highly motivated and proactive individual to join our team as a Senior Data Analyst. This role plays a crucial part in our company's growth and modernization efforts, with ample opportunities for professional development and advancement. The ideal candidate will possess strong technical skills, a passion for problem-solving, and the ability to thrive in a dynamic and ambiguous environment.
RESPONSIBILITIES
Contribute to the modernization efforts of our data processes, including the transition to frameworks such as Airbyte, Airflow, and DBT.
Collaborate with cross-functional teams to automate and streamline BI processes, eliminating reliance on adhoc reports.
Proactively identify opportunities to enhance data analytics processes and systems, recommending and implementing solutions to optimize efficiency and effectiveness.
Utilize technical expertise in DBT, Airflow, Python, Git, AWS, and various data visualization tools (e.g., Tableau, Looker, QuickSight) to enhance data analytics capabilities.
Work closely with engineers to ensure seamless integration of BI processes within our data pipeline framework.
Act as a strategic advisor to cross-functional teams, leveraging data analysis to provide actionable recommendations and insights that drive informed decision-making and support long-term business objectives.
Partner with the business to provide consultancy and translate the business needs to design and develop tools, techniques, metrics, and dashboards for insights and data visualization
Stay abreast of industry trends and emerging technologies in data analytics, continuously exploring new methodologies and tools to drive innovation and maintain a competitive edge.
EXPERIENCE &amp; QUALIFICATIONS
Bachelor's degree in Computer Science, Engineering, Mathematics, or a related field.
3+ years of experience in business intelligence, data analysis, or a similar role.
Proficiency in DBT (or familiarity with stored procedures and data warehouse operations), Airflow, Python, Git, and AWS.
Experience with data visualization tools such as Tableau, Looker, or QuickSight.
Familiarity with databases including Redshift, Snowflake, and Postgres.
Strong problem-solving skills and the ability to thrive in a fast-paced, ambiguous environment.
Excellent communication and collaboration skills, with the ability to work effectively in cross-functional teams.
ADDITIONAL INFORMATION
This role offers significant opportunities for growth and advancement within the company, including the potential to transition into roles focused on data science and machine learning.
We are looking for individuals who are proactive, driven, and able to navigate ambiguity with ease.
The successful candidate will join a dynamic team dedicated to driving innovation and excellence in data analytics.
Annual Salary Range: $98,000 - $108,000*
Compensation will be determined by the education, experience, knowledge, and abilities of the applicant.</t>
  </si>
  <si>
    <t>Pharmacy Data Analyst</t>
  </si>
  <si>
    <t>https://www.indeed.com/rc/clk?jk=ce0736af38b0c394&amp;bb=hS2DFxHan57DBUbT3wSBsHEYh8yvl8wR4HQlzhGq38e18vtOOi-UgTgNbddY6cHhBQI8a5xoq0waQ2lo_Ud0aBQ4L9pbJrayqTgM10YRhLK8upspxgwwbw%3D%3D&amp;xkcb=SoD167M3CDuafegIgD0GbzkdCdPP&amp;fccid=d5d449b247686bc8&amp;vjs=3</t>
  </si>
  <si>
    <t>WELLFLEET</t>
  </si>
  <si>
    <t>Wellfleet, a Berkshire Hathaway company, delivers customer-centric accident and health insurance, with quality service and uncompromising ethics. Wellfleet works to protect people against risk throughout every stage of life ‚Äì from grade school to college to the workplace.
Founded in 1993 as Consolidated Health Plans (CHP), Wellfleet, headquartered in Springfield, Mass., is one of the nation‚Äôs leading providers of health and accident insurance products to the higher education market.
The Pharmacy Data Analyst is responsible for working within or across multiple business units to design and build analytics solutions to support pharmacy operations and to address internal business and external business partner needs. As a key resource to others, you maintain a high degree of accuracy along with attention to detail, excellent oral and written communication skills, strong interpersonal skills, and the ability to always meet deadlines.
In this role, you will‚Ä¶
Assist Clinical team in analyzing and maintaining formulary files using resources such as FDB, SQL, and Excel
Maintain Prior Authorization criteria utilizing templates under supervision of Clinical Pharmacist and VP of Healthcare Optimization
Creation and maintenance of tracking tools to ensure current editions of product criteria are available and utilized.
Work with outside vendors to clarify any coding issues within templates
Ensure regulatory compliance using federal drug tool analysis
Support organization of data based on key identifiers and create data lists based on identifiable Smart Key codes
Work with Clinical Pharmacist to ensure accuracy of files and data, update as needed
Remove obsolete data and fix coding errors and related problems
Analyze and monitor market trends to support financial forecasting and modifications to benefit design
Coordinate with Delegation Oversight Committee for oversight and reporting requirements of vendors, as needed
Assist IT in creation and updating of internal and external data sources
Assist in generation of external facing reports for clients and updating of accessible client reporting tools
Completion of User Acceptance Testing and ensuring accurate translation of business needs to IT teams
Completion of similar work as needed by Clinical Pharmacist and VP of Healthcare Optimization
Perform other duties as assigned
We are looking for candidates with‚Ä¶
Bachelor‚Äôs degree and relevant work experience as listed below or equivalent combination of education and experience
3+ years of experience in an analytical role creating and maintaining reports, maintaining queries, drawing conclusions, and making recommendations
3+ years of clinical data reporting/analytics experience in an insurance and/or PBM setting
3+ years of experience writing SQL queries, tables, and stored procedures
Ability to crosswalk between multiple databases and programs (FDB, SQL, Excel).
Strong organizational skills and attention to detail.
Strong written and verbal communication skills.
Excellent interpersonal skills.
Ability to work in a fast-paced environment, think quickly, meet deadlines and adapt to various situations.
Ability to prioritize multiple work assignments simultaneously.
Exhibits strong work ethic.
Strong analytical skills, with the ability to effectively identify, communicate, and address potential issues.
Ability to work independently and as a team player.
Ability to work effectively with peers, as well as business areas at all levels of the organization.
Strong commitment to compliance &amp; ethics.
Why Wellfleet?
Here at Wellfleet, we foster a culture of growth that enables engaged and high-performing professionals to be empowered to deliver our mission and vision.
Our employees are a team devoted to providing customer service that exceeds expectations of our members and clients. Successful team members continually look for ways to improve product delivery and value.
Wellfleet offers a competitive compensation package and comprehensive benefits package including life, health and dental, vision, 401K retirement plan, short- and long-term disability coverage, flexible/dependent care spending account, tuition reimbursement, and business casual dress.
Are you interested in exploring a career at Wellfleet? Explore our open positions.
General:
Wellfleet is part of the MedPro Group family. As such, all Wellfleet team members are employees of MedPro Group Inc. We are an Equal Opportunity Employer. The annual gross base salary range is $75,000 to $90,000. This range anticipates the low and high end of the salary for this position. Actual salaries will vary and are based on factors such as a candidate‚Äôs qualifications, skills and competencies. Salary is one component of Wellfleet‚Äôs total compensation and benefits package, which includes medical, vision and dental insurance options, life and accident insurance, 401(k), and short-term and long-term disability insurance. For a more detailed overview, visit our careers website at: wellfleetinsurance.com/about/careers. #LI-KS1 #LI-SS1 #LI-Remote</t>
  </si>
  <si>
    <t>https://www.indeed.com/rc/clk?jk=a71c3295a7519248&amp;bb=hS2DFxHan57DBUbT3wSBsJApaRj_qRunZW3l_Ijv9Ty5L1rH9q2lQ_dWUR3AiEYDDx5vL9S0LR6VWzeR7owGIPM6JikDngqhXqt8sG7QFHKr8niPV8JXLg%3D%3D&amp;xkcb=SoBo67M3CDuafegIgD0FbzkdCdPP&amp;fccid=16a3b20928e3683f&amp;cmp=United-Business-Solutions&amp;ti=Data+Analyst&amp;vjs=3</t>
  </si>
  <si>
    <t>https://www.indeed.com/rc/clk?jk=d91878ddb34d55ee&amp;bb=JBesjE3zMH6uGNpdIqFK-xhO_o17PpqG7HxAJZ3uVshND8hyxlFf6VK-R-yZVd6Wpabb7phvkMhk9q_xklwCxpkPk8JoRz57TcsqLZ_3n10zClqOrOXN8w%3D%3D&amp;xkcb=SoCA67M3CDuo2bw8MZ0LbzkdCdPP&amp;fccid=154b86cb0c7061e0&amp;cmp=Helix-Tech-IT-Solutions&amp;ti=Data+Analyst&amp;vjs=3</t>
  </si>
  <si>
    <t>https://www.indeed.com/rc/clk?jk=ce0736af38b0c394&amp;bb=JBesjE3zMH6uGNpdIqFK-64hlqWVOkWK0yg5dQVo4irEH-75i5DLU88_qy62eS87ej2dgcjRBRlijDTMoX2mzGhUnwB8GLrnmr2Z2CoT13yJYtGlzXLrsA%3D%3D&amp;xkcb=SoA067M3CDuo2bw8MZ0KbzkdCdPP&amp;fccid=d5d449b247686bc8&amp;vjs=3</t>
  </si>
  <si>
    <t>https://www.indeed.com/rc/clk?jk=fac67128d8392998&amp;bb=JBesjE3zMH6uGNpdIqFK-4ay-Zf9qJ9aZJoI9BJIsGYKy5hb6YpFDzTmkgsmX-rD9qE2BOXHbuRufejFR60ULfyRhc7cggxcEgJHbGjRSZM%3D&amp;xkcb=SoCp67M3CDuo2bw8MZ0JbzkdCdPP&amp;fccid=d6c43fd95e0b1de6&amp;vjs=3</t>
  </si>
  <si>
    <t>Business Analyst I</t>
  </si>
  <si>
    <t>https://www.indeed.com/rc/clk?jk=27295dd03bfa90ad&amp;bb=JBesjE3zMH6uGNpdIqFK-34J5ew8xKj7gze794In-pOS_GYyymK1Zou9kBGNxZntiszwrZOpNnF1hxczMiPwmtQRsvgpLcHcpr98A3Ee4vh7XeEduwcf6g%3D%3D&amp;xkcb=SoAd67M3CDuo2bw8MZ0IbzkdCdPP&amp;fccid=ebd94f9f9e8b2552&amp;vjs=3</t>
  </si>
  <si>
    <t>City of Shreveport, LA</t>
  </si>
  <si>
    <t>Shreveport, LA</t>
  </si>
  <si>
    <t>Salary
$4,165.20 - $6,584.93 Monthly
Location
Government Plaza, LA
Job Type
Full Time
Job Number
2401353
Department
IT - Information Technology-NW
Opening Date
03/22/2024
Closing Date
3/29/2024 12:00 PM Central
Class Title
The Business Analyst is responsible for identifying operational inefficiencies within any department in the city, and is tasked with handling everything required up to implementation of the technological solution.
Duties
Under the general supervision of the Solutions Manager, this position is responsible for identifying opportunities for cost reduction, identifying process improvements, mapping the workflow of each process via diagramming tools, researching potential solutions, identifying vendors who can provide needed solutions, and making a final recommendation for implementation.
All of the resulting work done by the Business Analyst must be documented and knowledge shared with Systems Analysts for resulting implementation.
While the Business Analyst will not be day to day managing the implementation of the selected solution, the Business Analyst will be responsible for the successful implementation of the chosen solution, and thus will need to oversee and remove roadblocks that the implementation process encounters.
These duties and responsibilities include:
Performing "ride-alongs" with staff in departments and quickly getting up to speed on how a department handles their processes
Taking information given to the Business Analyst for particular processes and mapping them out in an understandable diagram
Researching potential solutions and making a final recommendation for which vendor, product, or custom development will be required for successfully improving a process
Researching the budget required, pricing, and total costs of ownership a solution will require
Collaborating with department heads and staff to ensure a smooth implementation strategy of solutions
Creating milestones and estimated implementation timelines
Fully documenting all work such that any other Business Analyst could be up to speed on the implementation process
Successfully training and bringing up to speed the Systems Analysts who will fully implement a chosen solution and strategy
Overseeing the actual implementation, managing expectations of all involved parties, and ensuring to the best of the Business Analyst's ability that nothing impedes the progress of implementation
Minimum Qualifications
Bachelor's degree in Computer Science, Management Information Systems (MIS), Business or a related field from an accredited institution or four (4) years of experience in a System Analyst and/or IT Business Analyst role. Any equivalent combination of education and experience is acceptable.
Be an independent problem solver with the ability to creatively translate business requirements into technical solutions.
Have outstanding written and verbal communication skills.
Candidates with experience in municipal government strongly preferred
Normal Promotion Path
Any higher class or level for which eligible and qualified.
Physical Requirements
Tasks involve the ability to exert very light physical effort in sedentary to light work, involving some reaching, handling, fingering and/or feeling of objects and materials.Tasks require perception and discrimination of visual and oral communication ability.
Work Requirements
Tasks are regularly performed without exposure to adverse environmental conditions
The City of Shreveport offers many benefits including vacation and sick leave, health, dental and vision insurance, 10 paid holidays per calendar year and long term disability.</t>
  </si>
  <si>
    <t>https://www.indeed.com/rc/clk?jk=3c00104979641e41&amp;bb=JBesjE3zMH6uGNpdIqFK--PSMywM_tRkaM87dI14YD5gXAsWJ1eY3B44uvMrtH1BIUv6zE8ioH5xVATsTJiFynrSZKyC1MFo9FlzwaEEwxKuys2EetJbRg%3D%3D&amp;xkcb=SoCT67M3CDuo2bw8MZ0PbzkdCdPP&amp;fccid=822bc5d9a49270ea&amp;vjs=3</t>
  </si>
  <si>
    <t>https://www.indeed.com/rc/clk?jk=05c44f1c9b76db81&amp;bb=JBesjE3zMH6uGNpdIqFK-y88TTm5POfyKW3hswdtTSljyQTM4ALTkaOsDFuXbjw61UJpLyq6RzyToeywo2O6TtK1a6UZfYUdLgUa0QLlKe1fefE0wLb3eA%3D%3D&amp;xkcb=SoAn67M3CDuo2bw8MZ0ObzkdCdPP&amp;fccid=99bc4a06697f49a8&amp;vjs=3</t>
  </si>
  <si>
    <t>https://www.indeed.com/rc/clk?jk=0125fd9db04bd262&amp;bb=JBesjE3zMH6uGNpdIqFK-xtlOXGlJlQKePhhcir6Q97_-uK9nEnLfaQjGRIR5fbsRIrDLeF_UgJunvbs-UDDfgQ-HufqjRWNXajNyIEEXgJRC3-DYfUFeA%3D%3D&amp;xkcb=SoC667M3CDuo2bw8MZ0NbzkdCdPP&amp;fccid=09d11fc41b0675e1&amp;vjs=3</t>
  </si>
  <si>
    <t>Intern Business Analyst</t>
  </si>
  <si>
    <t>https://www.indeed.com/rc/clk?jk=d33613f312228281&amp;bb=JBesjE3zMH6uGNpdIqFK-8mO1ve7PEomtiOAn70G66Yx5a2hTMpTOTwYnatK2PtRnrdix_QDeK1orYKSRoMUpAAm0VANKsNzTR2N_qJNz5Gcjm9A87fFMg%3D%3D&amp;xkcb=SoAO67M3CDuo2bw8MZ0MbzkdCdPP&amp;fccid=0a05ffb680c87725&amp;cmp=Dayton-Parts%253A-a-Dorman-Company&amp;ti=Business+Analyst&amp;vjs=3</t>
  </si>
  <si>
    <t>Dayton Parts LLC</t>
  </si>
  <si>
    <t>Knoxville, TN</t>
  </si>
  <si>
    <t>INTERN JOB DESCRIPTION
Work Location: Portland, TN
Department: Operations Excellence (OPEX)
Reports to: Manager ‚Äì OPEX
Schedule: Monday- Friday 8am-4:30pm
Job Summary:
Participate and lead automation and analytical project plans along with department Managers, Engineers, and Supply Chain to build KPI‚Äôs on existing processes, implement automation projects, and provide data analysis on current baselines
PRIMARY DUTIES (5-7 KEY RESPONSIBILITIES)
¬∑ Creates best practices and processes for operational data analytics
¬∑ Develops, supports, and implements complex applications and systems
¬∑ Develops technical road mapping
¬∑ Partners with IT onapplication architecture decisions and participates in the application design process
¬∑ Leads and mentors other team members
¬∑ Serves as technical lead or lead developer on projects
¬∑ Sets up / facilitates processes for reuse
¬∑ Supports corporate initiatives and decisions
¬∑ Other duties as assigned
QUALIFICATIONS:
¬∑ Demonstrated application development and implementation experience
¬∑ Awareness of how Analytics enables business processes and related interdependencies
¬∑ Detailed knowledge of operating environment
¬∑ Highly skilled in one or more technical areas
¬∑ Physical Requirement: Capability to lift 20 pounds.
¬∑ Working Conditions: While performing the duties of this job, the employee is regularly required to reach, swivel, carry items from one building to another, and speak and actively listen. Noise level is usually moderate.
Education or experience:
Education ‚Äì Current junior, senior, or graduate student in Supply Chain, Operations, or Engineering
Experience ‚Äì 0-1 years of Distribution or Manufacturing
REQUIRED CORE VALUES &amp; COMPETENCIES
Dorman Core Values
Ideation &amp; Innovation
Deliver Customer Value
Empower Our Contributors
Accountability for Results
Strive for Excellence
Dorman Job Competencies
Prioritizing and Organizing Work
Communicating Effectively
Making Accurate Judgments and Decisions
Serving Customers
Displaying Technical Expertise
Please note that all positions at our company are paid, including internship positions.
Job Types: Full-time, Temporary, Internship
Pay: $21.00 per hour
Expected hours: 40 per week
Compensation package:
Hourly pay
Experience level:
No experience needed
Schedule:
8 hour shift
Day shift
Monday to Friday
No nights
No weekends
Ability to Relocate:
Knoxville, TN: Relocate before starting work (Required)
Work Location: In person</t>
  </si>
  <si>
    <t>https://www.indeed.com/rc/clk?jk=67ed864c61c3a763&amp;bb=JBesjE3zMH6uGNpdIqFK-8d3imVKHgDSBdP334TxmxBxGXtjGvWcfnCrdJiTT1hO2YIlwSXuoBaMIM6t1yfmjZuuHUDOXSaeHdQ7L9Gn0es%3D&amp;xkcb=SoDn67M3CDuo2bw8MZ0DbzkdCdPP&amp;fccid=b557469fcb48d6dc&amp;vjs=3</t>
  </si>
  <si>
    <t>Encompass Supply Chain Solutions, Inc.</t>
  </si>
  <si>
    <t>Davie, FL 33314</t>
  </si>
  <si>
    <t>Data Analyst
See What We‚Äôre All About
Encompass is one of the country‚Äôs largest suppliers of parts to repair products throughout the home. At our distribution centers located in Georgia, Florida, New York and Nevada, we stock parts from 250+ world-leading brands like Whirlpool, GE, Samsung, LG, Sony, Panasonic and Vizio.
We are proud of our long history in the aftermarket supply chain and the opportunity to serve our valued customers. From our beginnings in 1953 as a parts supply house for television tubes and antennas, we have grown to be an industry leader supporting all segments of the supply chain in multiple product categories representing world-leading manufacturer brands.
We have a friendly and engaging workplace atmosphere that revolves around teamwork and adaptability. You won‚Äôt experience the typical office life here; we work hard and play hard (and sometimes dance too!). To us, each one of our team members is a VIP and we treat them as such.
If you‚Äôre ready to roll up your sleeves, go above and beyond and put your ambition to work, all while having some fun, let‚Äôs chat ‚Äì Apply Today!
Perks
The Encompass Family ‚Äì check out Who We Are to become a part of it!
Team member appreciation events and recognition programs
Volunteer opportunities
Casual dress code
All the traditional benefits like health insurance, life, short- and long-term disability ‚Äì we care about your wellbeing!
401k/401k match, and paid time away ‚Äì we‚Äôd love you to stay with us forever!
Discounts on all our merchandise plus a variety of other cool special deals with area businesses.
The Job at a Glance
The Data Analyst main focus is to gather, clean, and load data from a variety of sources and formats to help our customers, both internal and external, quickly locate the parts they may be looking for. Requires working with vendors on a day-to-day basis to determine the best way to get the data transferred.
A Typical Day
Working with vendors to provide specifications for required part model data
Transfer of pdfs documents to various sftp locations
Coordinate price file and model file data loads into the ESCS ERP
Update PHP web pages to push to GitHub
Working with flat files, xml files, and json files to extract, transform, and load into ESCS ERP
Using SQL Management Studio to pull reports and reviewing information
To Land This Opportunity
You have 2+ years of experience in data entry and reporting
You know MS Office (Access and Excel), heck you consider yourself a pro!
You have knowledge of (MS TSQL, PHP, and HTML)
You possess basic knowledge of programming concepts such as loops and variables
You demonstrate a passion and knowledge for analytical skills and basic vendor management
You have great communication skills &amp; you‚Äôre proficient in English (verbal and written)
About Your Future Team
Encompass is a leading supplier of original replacement parts for products throughout the home.Your future teammates are tasked with making sure that all the informational resources available are properly loaded into the Encompass system. The team is comprised of individuals that had started off in the Purchasing and Warehouse departments.
Encompass Supply Chain Solutions, Inc., welcomes diversity and as an equal opportunity employer all qualified applicants will be considered regardless of race, religion, color, national origin, sex, age, sexual orientation, gender identity, disability or protected veteran status.</t>
  </si>
  <si>
    <t>Product Data Analyst</t>
  </si>
  <si>
    <t>https://www.indeed.com/rc/clk?jk=57f03ea0f9fea53a&amp;bb=JBesjE3zMH6uGNpdIqFK-wTxVFNXqST4fhHrAuylLjQNw4zhX0hxAbikjw8Oe3y3PcCn4TklhlRWT_px5CjRg_-zGEAclKHpGHqyaGTZZobj_djGLJIPjQ%3D%3D&amp;xkcb=SoBT67M3CDuo2bw8MZ0CbzkdCdPP&amp;fccid=d54d9d4733be6c74&amp;cmp=Infotree-Global-Solutions&amp;ti=Product+Analyst&amp;vjs=3</t>
  </si>
  <si>
    <t>Infotree Global Solutions</t>
  </si>
  <si>
    <t>Foster City, CA 94404 
(Constellations and Stars area)</t>
  </si>
  <si>
    <t>- Support PDM system managers by analyzing cost optimization information provided by IT Cloud team.
- As needed, work with system managers to create plan to implement right sizing of AWS features and services e.g. EC2 instance type, EBS drive, RDS, etc
- Work with IT Cloud DevOps team and system manager to provide resource utilization dashboarding
- Prepare adhoc reports to support system managers to provide visibility to cost optimization and reduction process
- Work with Cloud Dev Ops and GCQS team members to ensure accuracy of cost optimization on dashboard updated
- Research AWS current and upcoming services and features and provide guidance to system managers and GCQS leadership on best practices and process for cost optimization.
Requirements:
5 years of experience in life science sector
3 years of experience with Amazon AWS
BA Degree Required
Job Type: Contract
Salary: $40.00 - $50.00 per hour
Schedule:
Day shift
Monday to Friday
Education:
Bachelor's (Required)
Experience:
AWS: 3 years (Required)
Biotechnology/Medical device/Pharmaceutical Industry: 5 years (Required)
Product data management: 4 years (Required)
Work Location: In person</t>
  </si>
  <si>
    <t>Analyst, Data and Analysis</t>
  </si>
  <si>
    <t>https://www.indeed.com/rc/clk?jk=aa802941015f27b6&amp;bb=JBesjE3zMH6uGNpdIqFK-7_YC9tuLHawnew-t-7r0N1bw4URjqGJ7D0er1ZfBNh3GUFWaUhrV8VQnfptnSbEsZoNpt6jQHcgS07EtQaYw2Y%3D&amp;xkcb=SoDO67M3CDuo2bw8MZ0BbzkdCdPP&amp;fccid=274e15dee00b5237&amp;vjs=3</t>
  </si>
  <si>
    <t>Company Description
Digitas is the Networked Experience Agency, built on the vision that we create magnetic experiences that earn the right for brands to exist in human networks. Today, and tomorrow. We deliver Networked Experiences by leveraging comprehensive data, technology, creative, media and strategy capabilities. Digitas delivers ambitious outcomes via unique solutions that include Creative Experiences, Integrated Media, Addressable Relationships, Social Marketing and Total Commerce. Celebrated by Ad Age as Data and Insights Agency of the Year, U.S Campaign‚Äôs Brand Experience Agency of the Year, Media Network of the Year and celebrated by Forrester and Gartner, Digitas serves the world‚Äôs leading brands through a global network comprised of more than 5,500 employees across over 65 offices in 43 countries.
Job Description
Analyst ‚Äì Data &amp; Analysis
The Data &amp; Analysis team uses data-driven insights to fuel strategic growth for clients. We believe that data should never exist in a vacuum; instead, it should be put to work to bring the best ideas and stories to our clients
To help with this, we‚Äôre looking for an outstanding Analyst ‚Äì someone who has a knack for understanding data and telling the story of why it matters. You‚Äôll learn from the best in the business as you work with the team to bring actionable insights to our clients. Up for it? Read on.
Job Description:
As an Analyst, you‚Äôll lay the groundwork and contribute to day-to-day reporting needs for client marketing efforts. You‚Äôll work on brand campaigns, acquisition campaigns, site optimization, and/or online testing strategy.
Day-to-day, your role includes:
Keeping a pulse on day-to-day performance data, including display media, site, search, email, and/or social campaigns
Working in a variety of reporting systems and databases for the creation of recurring reports and dashboards
Identifying nuances in data to optimize our clients‚Äô business
Supporting marketing initiatives across project and campaign lifecycles, including measurement plans, primary and secondary research, and performance reporting
Expanding industry knowledge and relevant skillsets through internal training
Qualifications
We‚Äôre looking for strong, impactful work experience, which typically includes:
1-3 years of work experience in Data and Analytics
A four-year college degree
Passion for digital marketing, eagerness to learn in a constantly-changing space, and a natural curiosity
Familiarity with Excel and/or other data analysis tools such as SQL or Tableau a plus
Comfortable in a fast-paced and deadline-driven environment
Got what it takes? We‚Äôd love to hear from you.
Additional Information
Digitas is an equal opportunity employer.
‚ÄúCompensation Range: $52,500 - $80,000 annually. This is the pay range the Company believes it will pay for this position at the time of this posting. Consistent with applicable law, compensation will be determined based on the skills, qualifications, and experience of the applicant along with the requirements of the position, and the Company reserves the right to modify this pay range at any time. For this role, the Company will offer medical coverage, dental, vision, disability, 401k, and paid time off.‚Äù If your requirements fall outside of this range, you are still welcome to apply. The Company anticipates the application window for this job posting will end 04/19/2024.</t>
  </si>
  <si>
    <t>https://www.indeed.com/rc/clk?jk=e7acda8665e324cc&amp;bb=JBesjE3zMH6uGNpdIqFK-3w-iEEhX0EWNlZX7GkazOQmQLh-7EVTmJvIm01ROPde-OTs0Ae1U0tfyM51Im38RerfE3gmjcrScCM3udNv9xWtuFl263-Kpg%3D%3D&amp;xkcb=SoB667M3CDuo2bw8MZ0AbzkdCdPP&amp;fccid=dd616958bd9ddc12&amp;vjs=3</t>
  </si>
  <si>
    <t>https://www.indeed.com/rc/clk?jk=2251075f7aaf2b9f&amp;bb=JBesjE3zMH6uGNpdIqFK-_0N6DiXXZNLa-7WrYH0GG_AciNOc9lhP2UefiAvKZnhsOQuv-6b22H5aMnoqympMPWXISqRZxPIgNpD0WyBzXE%3D&amp;xkcb=SoD067M3CDuo2bw8MZ0HbzkdCdPP&amp;fccid=fb509292145a023d&amp;vjs=3</t>
  </si>
  <si>
    <t>Data Analyst - Seasonal</t>
  </si>
  <si>
    <t>https://www.indeed.com/rc/clk?jk=555eaa1028a2c3f0&amp;bb=JBesjE3zMH6uGNpdIqFK-9-gIJfecBZ7NZSWShiCpamJH8EBiHslz7ugeW7kI_E0SjulpeEiaYnT0d9yhXQANlGTwgw1SdxV38uVwbK9-7KvYZ1LIIcx8w%3D%3D&amp;xkcb=SoBA67M3CDuo2bw8MZ0GbzkdCdPP&amp;fccid=28abee2910df1479&amp;vjs=3</t>
  </si>
  <si>
    <t>Bio-techne</t>
  </si>
  <si>
    <t>Minneapolis, MN 55413 
(Southeast Como area)</t>
  </si>
  <si>
    <t>By joining Bio-Techne, you‚Äôll join a company with a powerful and positive purpose of enabling cutting-edge research in Life Sciences and Clinical Diagnostics. Bio-Techne, and all of its brands, provides tools for researchers to further treat and prevent disease worldwide.
Position Summary:
As a Diagnostics Reagent Division ERP Data Analyst, you will work closely with the Process Engineering AX Integration Team to facilitate data entry and verification into our Microsoft Dynamics AX Enterprise Resource Planning (ERP) system to support our Diagnostics Reagents Division (DRD) business. You will be responsible for verifying and entering Bills of Materials (BOMs) and other manufacturing data related to our DRD product lines to help improve the efficiency of our manufacturing processes. You will also be helping develop processes to ensure compatibility with existing processes and the manufacturing system.
This position is based in Minneapolis, MN location and is on-site only. No relocation or sponsorship is available.
Key Responsibilities:
Work with our Process Engineering AX Integration Team to verify BOM items against verified sources of truth to ensure accuracy.
Identify anomalies or missing information for correction and/or creation.
Work collaboratively with cross-functional teams to ensure that data is verified or entered effectively and efficiently.
Provide consistent updates on throughput and status to monitor project progress.
Education and Experience:
High school diploma or currently enrolled in a Bachelor's or Master's program, preferably in a Biological Science, Data Science, or a related field.
Knowledge, Skills and Abilities:
Knowledge and proficiency with Microsoft Excel is required.
Knowledge of Microsoft Dynamics AX or related ERP system a strong plus.
Knowledge of SmartSheets is a plus.
Attention to detail is required.
Strong analytical and problem-solving skills.
Excellent written and verbal communication skills.
Ability to work independently and as part of a team using work instructions.
Experience with life sciences data and/or manufacturing systems is a plus.
Bio-Techne is an E-Verify Employer in the United States.
All qualified applicants will receive consideration for employment without regard to race, color, religion, sex, sexual orientation, gender identity, national origin, disability, or status as a protected veteran.</t>
  </si>
  <si>
    <t>https://www.indeed.com/rc/clk?jk=ba6032641ef3c869&amp;bb=JBesjE3zMH6uGNpdIqFK-1D_EHGfuSdWKzNn_OVnA6e0DntWrLvoWg5N69h8IIFHh9mXUfiqXsuKbn-mVFHYtjyfkVpqHz2nCVsN6Qo1fEJ7wTXHMz2afQ%3D%3D&amp;xkcb=SoDd67M3CDuo2bw8MZ0FbzkdCdPP&amp;fccid=5d005f5043fecfc5&amp;vjs=3</t>
  </si>
  <si>
    <t>Pinnacle Technical Resources</t>
  </si>
  <si>
    <t>Georgia</t>
  </si>
  <si>
    <t>Remote
Job Description:
At client, client runs a world-class Engineering organization and as a part of the Engineering Program Office that manages large capital programs using state of the art analytics seek to improve the capital planning and management processes, enhancing systems, realigning the organization, and adding opportunities for personal skill-building and professional growth.
Client has an opening for a talented and experienced data analysts with spatial knowledge and strong story-telling abilities.
The successful candidate will act as an internal consultant working closely with Strategy and Network Planning groups who will need to have strong analytical skills as well as presentation capabilities that builds the story from data, maps, and modeling that leads to an action.
Candidate must be proficient in SQL and be experienced in GIS and python.
Even better if the candidate has demonstrated strength with data visualization through Tableau.
Required:
The candidate must be willing to work in an interdisciplinary field, together with computer scientists, business spocs, and telecom network engineers, and will require excellent interpersonal and communication skills
Create and walk through executive presentations that explain the complex data and algorithms used in simple easy-to-understand visually striking layman terms that leave a residual impact on an executive audience
Interpreting executive asks, understanding multiple data sources, models, and software tools with business line specific decision support and data analysis
Communicate with and influence stakeholders at all levels of the business
Assess the impact of strategic financial decisions across Business Units and present to leadership
Developing new approaches and scenarios to analyze and evaluate business strategies across various business geographies, technologies, drivers and scales
Create insights leveraging large varied datasets of economic, demographic and telecom related information
Assess feasibility of new markets for capital investment and reassess changes to existing investments
Work will involve challenging existing constructs and business paradigms and creatively solving problems that result in a business transformation of a process or a program or a current approach
Challenge existing thought processes and actively work in cross disciplinary groups and make a case using rich data and presentation
Work ahead of the curve expecting changes by designing, developing and implementing methods and strategies to continually improve processes and capital decision making for major strategic initiatives
What client is looking for:
Candidates will need to have:
Bachelor's degree in Business Administration, Accounting, Finance or Economics any other related discipline or four or more years of work experience
Eight or more years of relevant work experience
Experience with large-scale parallel computing in distributed environments and familiarity with GIS and spatial databases (e.g., Postgres / PostGIS, Oracle/ESRI) is preferred
Demonstrated use of Python in automation of analytics tasks
Demonstrated use of / development of spatially enabled Web Front Ends (ArcGIS JavaScript API, React, )
Demonstrated experience managing data in SQL and/or NoSQL databases (Postgres, Oracle, Teradata, Hadoop, Casandra, MongoDB)
Good interpersonal and communication skills. Ability to convey complex information to upper level execs
Ability to adapt to quickly changing business environments and requests that come in related to upper level executive requests
Experienced in Telecom, Cable or other network related field (Electric, Wastewater, Gas/Oil, Urban planning)
Experience with Microsoft Office Suite especially Microsoft Excel and PowerPoint and/or Google Sheets and Slides
Even better if candidates have:
A Master's in Management Information Systems, Computer Science, GIS
Preference will be given to candidates with programming experience in one or more programming languages (e.g., Python, JavaScript) and experience with Postgres
Experience in analysis of large spatial and non-spatial datasets
Experience with a multitude of databases in general (Oracle, Teradata)
Knowledge of R, SPSS, or SAS for statistical analysis is preferred.
Strong strategic skills, with the proven ability to identify and assess key points, implications and recommendations.
Experience developing business cases and determining the Total Cost of Ownership
Business analytical skills; ability to apply business logic to design techniques for desired outputs
Ability to work independently and within a team in a fast changing environment with changing priorities and changing time constraints
Ability to interpret business requests and communicate findings effectively.
Capability to communicate technical findings to non-technical audiences.
A strategic mindset and problem solving skills.
Strong interpersonal skills and ability to multitasking.
Effective communication skills
A high degree of analytical capability with the demonstrated ability to structure business case around a high-level strategic vision.
Pay Range: $60 -$65
The specific compensation for this position will be determined by a number of factors, including the scope, complexity and location of the role as well as the cost of labor in the market; the skills, education, training, credentials and experience of the candidate; and other conditions of employment. Our full-time consultants have access to benefits including medical, dental, vision and 401K contributions as well as any other PTO, sick leave, and other benefits mandated by appliable state or localities where you reside or work.</t>
  </si>
  <si>
    <t>Customer Data Insights Analyst</t>
  </si>
  <si>
    <t>https://www.indeed.com/rc/clk?jk=50f6098e4c270072&amp;bb=JOBm8PUfV_26Mh-K7sPyqNDGmAdWVpzdM0JTBIxx7KC4Oz2jScypZifDuAH9O2QgFqq50BxvIC53qlrznCEsP_V644LPfBf0E9NOoAE3D5w%3D&amp;xkcb=SoA_67M3CDu3sYQ3hB0LbzkdCdPP&amp;fccid=761c44c17d636bfe&amp;vjs=3</t>
  </si>
  <si>
    <t>Ford Motor Company</t>
  </si>
  <si>
    <t>Hybrid remote in Dearborn, MI 48126</t>
  </si>
  <si>
    <t>Reporting to the Global Head of Customer Enablement, the Customer Data Insights Analyst studies customer data and research to identify trends, key indicators, patterns, and insight to identify causes and opportunities leading to actual and desired KPIs. Analyzes customer service data to drive improvements and increase revenue. Support and develop dashboards and reporting to streamline customer enablement and success initiatives through performing regular material audits between various systems to facilitate standardization and process alignment. Assists in kicking off customer work streams by leveraging data analytics and CRM workflows for Success team to drive and capture customer activity. Being a customer Insights analyst uses market research and statistical methodologies and tools to perform analysis. Performs data collection, input, and aggregation processes to develop and maintain operational and customer data. Produces operational reporting for Senior Leadership across the business units and teams and initiates key workstreams where data integration and automation does not exist. CIA work is highly independent and will assume leadership through influence for work across the business. A specialist on complex customer, technical and business matters.
This role will be hybrid out of our Dearborn, MI office!
#LI-Hybrid
Qualifications
Bachelor‚Äôs degree
5+ years of proven experience in a customer journey mapping, process mapping, analytics and process development capacity
3+ years of strong Customer Experience and SaaS Operations experience
Proven analytical abilities and advanced understanding of business functions, workflows and processes
Guru in Excel, SQL and other data analytic tools
Excel in AI and for predictive insights
Strong data analysis and presentation skills
Experience and strong aptitude in SQL, databases, programming languages and analytic tools
Practical experience generating process documentation and reporting
High emotional intelligence in both professional and social settings with ability to establish and maintain influential relationships across the organization and with customers
Excellent organizational, leadership, communication, presentation, listening and interpersonal skills
Ability to navigate political arenas with ease as well as persuade, influence and sell change effectively while projecting a professional image
Adaptability and flexibility
Accountability and execution oriented
Curious/challenges the status quo
Creativity and critical thinking skills
Self-confidence and the ability to work independently
You may not check every box, or your experience may look a little different from what we've outlined, but if you think you can bring value to Ford Motor Company, we encourage you to apply!
As an established global company, we offer the benefit of choice. You can choose what your Ford future will look like: will your story span the globe, or keep you close to home? Will your career be a deep dive into what you love, or a series of new teams and new skills? Will you be a leader, a changemaker, a technical expert, a culture builder‚Ä¶or all of the above? No matter what you choose, we offer a work life that works for you, including:
Immediate medical, dental, and prescription drug coverage
Flexible family care, parental leave, new parent ramp-up programs, subsidized back-up child care and more
Vehicle discount program for employees and family members, and management leases
Tuition assistance
Established and active employee resource groups
Paid time off for individual and team community service
A generous schedule of paid holidays, including the week between Christmas and New Year‚Äôs Day
Paid time off and the option to purchase additional vacation time.
For a detailed look at our benefits, click here: https://fordcareers.co/GSRnon-HTHD
Visa sponsorship is not available for this position.
Candidates for positions with Ford Motor Company must be legally authorized to work in the United States. Verification of employment eligibility will be required at the time of hire.
We are an Equal Opportunity Employer committed to a culturally diverse workforce. All qualified applicants will receive consideration for employment without regard to race, religion, color, age, sex, national origin, sexual orientation, gender identity, disability status or protected veteran status. In the United States, if you need a reasonable accommodation for the online application process due to a disability, please call 1-888-336-0660.
#LI-Hybrid
Key responsibilities include:
Challenge analytical thinking within customer success, revenue growth and retention practices through tactical analytic plans and identify best practices.
Lead cross product analytics initiatives and projects.
Build understanding of big data and advanced analytics capability within Ford Pro and across the competitive landscape
Initiate, monitor, and report on key Customer Success processes (NPS, Utilization, Retention and Churn Management)
Develop and deliver weekly and monthly reporting scorecards and dashboards for leadership.
Support delivery of Ford Pro Intelligence &amp; Charging reporting, Senior Management roll ups to ensure our FP Customer Enablement teams have visibility of the key metrics to drive weekly performance.
Promote personalized engagement and targeting efforts by utilizing all aspects of customer data, including customer segmentation, demographic and transactional data, customer‚Äôs historical engagement and operational experience profile.
Lead or participate in Reporting &amp; Analysis assignments and projects in other areas of Customer Success, Technical Support Contact Centre operations, Workforce Management, as required
Supporting the development of data-driven customer focused solutions working across teams within North America and Europe to meet customer‚Äôs needs
Extracting, manipulating and analyzing data to provide critical insight, creating analytical solutions, deriving the insights and recommendations with a clear focus on delivering actionable insight
The insight generated will need to support the key strategic goals customer retention, NPS and customer growth through acquisition, cross-sell and retention, and customer segmentation.
Lead, manage and report on Customer Satisfaction Survey and Net Promoter Score practice through regular cadence and clear presentation of customer sentiment with a strong insightful view on performance improvements and shared successes.
Ability to tell a story through data with strong visual presentation through several presentation tools
Learn to collect, analyze, and visualize big data using analytics technologies
Design and develop dashboards as required and partner with Data teams to for requirements and supporting of departmental dashboards
Maintain and manage department, customer and performance metrics
Recommend key performance metrics to help drive additional insight
Uses the power of data to drive strategy, affect change, and solve complex challenges by collaborating with business leaders and other business owners.</t>
  </si>
  <si>
    <t>Adtech Data Analyst</t>
  </si>
  <si>
    <t>https://www.indeed.com/rc/clk?jk=c2878283d333584f&amp;bb=JOBm8PUfV_26Mh-K7sPyqD1chzmg0vJDBvmF-3ldw9AiAHe19RT9UBfRLvT0gClEpyVeEIaLz1xBv_bILVWb6Jb5yB9AQYIkrasv0XcRcMOUi48uYLlouQ%3D%3D&amp;xkcb=SoCL67M3CDu3sYQ3hB0KbzkdCdPP&amp;fccid=d4998c5cf17ee2d7&amp;vjs=3</t>
  </si>
  <si>
    <t>Wurl, LLC</t>
  </si>
  <si>
    <t>About Wurl, LLC.
At Wurl, our mission is to create innovative technologies and services that help accelerate the shift to streaming. Our market-leading technologies for monetization, advertising, and distribution help publishers, streamers, and advertisers maximize revenue, grow Connected TV viewership, and strengthen brand value. At our core, we are innovators focused on driving the streaming industry forward by connecting the right viewers to the right content.
In 2022, Wurl was acquired by AppLovin (Nasdaq: APP), the leading marketing platform, giving our employees the best of both worlds: the dynamic environment of a 150+ person startup as well as the stability of a high-growth public tech company. We invest in providing a culture that fosters passion, drives excellence, and encourages collaboration to drive innovation. Wurl is a fully-remote company that has been globally recognized for our people and technology, having been named a Great Place to Work by Fortune in 2021 and 2022; an Ad Tech Company of the Year finalist by the UK Business Tech Awards in 2023; Best Publisher Platform by the Digiday Media Awards in 2023; and FAST Innovation of the Year by The VideoTech Innovation Awards in 2022.
Adtech Data Analyst - (Remote, US)
Wurl is seeking an AdTech Data Analyst to take ownership of data management, processing and reporting across Wurl's advertising products. The role will also incorporate building knowledge of Wurl's ad infrastructure to provide a well rounded understanding of data flows within the ecosystem. Wurl's advertising products deliver billions of monthly ad requests across CTV. This position will play a critical role in providing scalable data solutions to inform strategy and optimization across the advertising business.
What You'll Do
Ownership of all data sets across Wurl's advertising products
Develop and maintain internal and external data tools for Wurl's advertising business
Define and develop inventory yield success metrics, reporting flows and actionable insights for advertising customers and initiatives
Turn quantitative analysis and data mining into data visualizations that inform business practices and decisions
Support sales, marketing and engineering with ad hoc analysis to improve strategy
Analyze inventory and demand performance, providing insights to internal and external stakeholders
Collaborate with vendors to increase and improve advertising revenue
Qualifications
3+ years of experience working with large datasets
Experience working with programmatic advertising data; CTV advertising preferred
Demonstrable fluency and proficiency in SQL &amp; Python
Ability to automate repetitive reports
Experience with building data visualization dashboards in BI platforms/tools such as Sigma, Tableau, Power BI, Matplotlib, gplot or similar
Bachelors or Masters of Science degree
What We Offer
Competitive Salary
Strong Medical, Dental and Vision Benefits, 90% paid by Wurl
Remote First Policy
Employee Stock Purchase Plan through AppLovin
Discretionary Time Off, with minimum at 4 weeks of time off
13 US Holidays
401(k) Matching
Pre-Tax Savings Plans, HSA &amp; FSA
Carrot and Headspace Subscriptions for Family Planning &amp; Mental Wellness
OneMedical Subscription for 24/7 Convenient Medical Care
Paid Maternity and Parental Leave for All Family Additions
Discounted PetPlan
$1,000 Work From Home Stipend to Set Up Your Home Office
Few companies allow you to thrive like you will at Wurl. You will have the opportunity to collaborate with the industry's brightest minds and most innovative thinkers. You will enjoy ongoing mentorship, team collaboration and you will have a place to grow your career. You will be proud to say you're a part of the company revolutionizing TV.
Wurl provides a competitive total compensation package with a pay for performance rewards approach. The expected base pay range for this [CA based or North America based] position is $121,000 - $167,000. Base compensation at Wurl is based on a number of factors including market location and may vary depending on job-related knowledge, skills, and experience. Depending on the position offered, equity, sign-on payments, and other forms of compensation may be provided as part of a total compensation package, in addition to a full range of medical and other benefits.</t>
  </si>
  <si>
    <t>https://www.indeed.com/rc/clk?jk=90d6edb34601ad45&amp;bb=JOBm8PUfV_26Mh-K7sPyqC5p6IkpyxIVbBPpznEkC_h53aJIzlSFUcRZBvOv9z4CzZSRtTXBIqNlq7PLfZglECRIuVV4X6okBvort0Lp9aYZ4YWVIaxM2Q%3D%3D&amp;xkcb=SoAW67M3CDu3sYQ3hB0JbzkdCdPP&amp;fccid=d7d5bcd2d5dfeb0f&amp;cmp=DB-Schenker&amp;ti=Business+Analyst&amp;vjs=3</t>
  </si>
  <si>
    <t>Data Analytics Analyst</t>
  </si>
  <si>
    <t>https://www.indeed.com/rc/clk?jk=0c6538718a1cb74d&amp;bb=JOBm8PUfV_26Mh-K7sPyqHJh8P1hA8jX2Jhk0ULP9kAZYcj_IFFk3QlDlrt-cAcbr5lxQYv5Og0dNqpWUkjH9hp7Rg3WrPdQp9dDS69EYZY%3D&amp;xkcb=SoCi67M3CDu3sYQ3hB0IbzkdCdPP&amp;fccid=32c6ab9f8db79d33&amp;vjs=3</t>
  </si>
  <si>
    <t>BJC HealthCare</t>
  </si>
  <si>
    <t>Hybrid remote in St. Louis, MO 63110</t>
  </si>
  <si>
    <t>Additional Information About the Role
Siteman Cancer Center is hiring a Data Analyst to support their enterprise. If you have Tableau, Excel, SQL experience and are looking for a position with a purpose, apply here!
Hybrid/ Remote must be able to attend on-site meetings
flexible M-F hours
Overview
Barnes-Jewish Hospital at Washington University Medical Center is the largest hospital in Missouri and is ranked as one of the nation's top hospitals by U.S. News &amp; World Report. Barnes-Jewish Hospital's staff is composed of full-time academic faculty and community physicians of Washington University School of Medicine, supported by a house staff of residents, interns, fellows and other medical professionals. Recognizing its excellence in nursing care, Barnes-Jewish Hospital was the first adult hospital in Missouri to be certified as a Magnet Hospital by the American Nurses Credentialing Center.
The Alvin J. Siteman Cancer Center at Barnes-Jewish Hospital and Washington University School of Medicine is an international leader in cancer treatment, research, prevention, education and community outreach. It is the only cancer center in Missouri and within a 240-mile radius of St. Louis to hold the prestigious Comprehensive Cancer Center designation from the National Cancer Institute and membership in the National Comprehensive Cancer Network. Parent institutions Barnes-Jewish Hospital and Washington University School of Medicine also are nationally recognized, with U.S. News &amp; World Report consistently ranking the hospital and medical school among the nation's elite.
Preferred Qualifications
Role Purpose
Uses analytical and quantitative methods to understand, predict, inform, and enhance processes. Assembles data, analyzes performance, identifies problems, and develops recommendations. Partners with management to develop strategies and monitor supplier performance. Supports sourcing and contract negotiations.
Responsibilities
Participates in data collection, data management and data analysis strategies to support statistical analyses.
Analyzes large amounts of data and provides in-depth analysis needed to support services within the business operations to meet operational and strategic goals.
Identifies industry benchmarks for practice and product comparison. Leads and supports benchmarking analysis through appropriate clinical and professional organizations, practice standards, clinical evidence and published literature for comparison.
Synthesizes data from large databases; presents findings and opportunities in clear, concise manner, either visually, verbally or both.
Establishes and builds relationships with physicians, operational and supply chain leaders across the system.
Minimum Requirements
Education
Bachelor's Degree
Experience
2-5 years
Preferred Requirements
Education
Master's Degree
Supervisor Experience
No Experience
Benefits and Legal Statement
BJC Total Rewards
At BJC we‚Äôre committed to providing you and your family with benefits and resources to help you manage your physical, emotional, social and financial well-being.
Comprehensive medical, dental, vison, life insurance, and legal services available first day of the month after hire date
Disability insurance* paid for by BJC
Pension Plan*/403(b) Plan funded by BJC
401(k) plan with BJC match
Tuition Assistance available on first day
BJC Institute for Learning and Development
Health Care and Dependent Care Flexible Spending Accounts
Paid Time Off benefit combines vacation, sick days, holidays and personal time
Adoption assistance
To learn more, go to www.bjctotalrewards.com/Benefits
Not all benefits apply to all jobs
The above information on this description has been designed to indicate the general nature and level of work performed by employees in this position. It is not designed to contain or be interpreted as an exhaustive list of all responsibilities, duties and qualifications required of employees assigned to this job. Equal Opportunity Employer</t>
  </si>
  <si>
    <t>https://www.indeed.com/rc/clk?jk=e6dc6a1912720ca5&amp;bb=JOBm8PUfV_26Mh-K7sPyqDCoSuqYOqHSqFGIyEWozrR6bpw4JE4SIloyxNacUH-UXV0Fs9gAAM-tt-jz3-EbgePUyc41Xw39tc_f5KXsT9k%3D&amp;xkcb=SoAs67M3CDu3sYQ3hB0PbzkdCdPP&amp;fccid=67bbe20094153208&amp;vjs=3</t>
  </si>
  <si>
    <t>Culligan International</t>
  </si>
  <si>
    <t>Hybrid remote in Rosemont, IL 60018</t>
  </si>
  <si>
    <t>JOB DESCRIPTION: Business Data Analyst
Location: Hybrid ‚Äì Rosemont, IL
Overview: Supports and contributes to business analytics projects and processes to provide data-driven insights related to business performance used to advise and develop strategies for operational improvements and future business initiatives. Uses statistical methods, modeling, analytical methodologies, and data analysis to develop and deploy tools including dashboards, infographics, reports, and models to inform and support decision-making. Mines, processes, and analyzes internal and external data using KPIs, business results, industry sources, competitor intelligence, and customer information. Develops a good understanding of the business's model, objectives, issues, and challenges by interacting and collaborating with users and stakeholders.
Responsibilities:
Data Collection and Analysis:
Gather, clean, and analyze large volumes of data from various sources to extract meaningful insights.
Utilize statistical methods to identify trends, patterns, and correlations in the data.
Report Generation:
Create and generate regular reports for key stakeholders, highlighting relevant KPIs and performance metrics.
Develop dashboards and visualizations to effectively communicate complex data findings.
Business Strategy Support:
Collaborate with cross-functional teams to understand business requirements and provide data-driven recommendations.
Assist in the development and evaluation of business strategies based on data analysis.
Data Quality Assurance:
Implement data quality checks and validation processes to ensure accuracy and reliability of data.
Proactively identify and resolve data discrepancies or anomalies.
Forecasting and Predictive Analysis:
Utilize forecasting models and predictive analytics to support strategic planning and decision-making.
Provide insights into potential risks and opportunities based on data analysis.
Continuous Improvement:
Stay abreast of industry trends and emerging technologies in data analysis.
Recommend and implement improvements to data collection and analysis processes.
Requirements:
Required Qualifications:
2+ years in consumer products / consumer service
Bachelor‚Äôs degree in business or related field.
Excellent analytical and problem-solving skills.
Strong proficiency in data analysis tools and programming languages (e.g., SQL, Python, R).
Familiarity with data visualization tools (e.g., Tableau, Power BI).
Preferred Qualifications:
Bi-lingual (English &amp; Spanish)
Master‚Äôs degree in business administration, finance, or related field
Competencies: To perform the job successfully, an individual should demonstrate the following competencies in this position; Resourcefulness, Customer Focus, Team Player, Passion, Integrity, Organizational/Planning, Communication, Self-Awareness, Energy, Analytical, Judgement/Decision Making, Detail Oriented
About us - The world‚Äôs leading water experts, we deliver high-quality water solutions to residential, commercial, and industrial customers. Headquartered in Rosemont, Illinois, Culligan International offers technologically advanced, state-of-the-art water filtration products, including water softeners, water filtration systems, industrial water treatment solutions, drinking water systems, and whole- house filtration systems. We improve water across all aspects of consumers‚Äô lives.
GLOBAL CONSUMER PRODUCTS DIVISION (CPD)
Mission Statement: Become the global leader in water transforming systems, by creating world-class, consumer-centric brands that drive penetration of iconic products and deliver recurring revenue through proprietary consumables and omni-channel experiences that empower consumers in choice for their water needs that meet their lifestyle.
We offer competitive compensation &amp; benefits including:
Medical
Dental
Vision
Life
401(k) &amp; 401k Match
Unlimited PTO
Additional voluntary benefits</t>
  </si>
  <si>
    <t>https://www.indeed.com/rc/clk?jk=78def716428c2370&amp;bb=JOBm8PUfV_26Mh-K7sPyqAcPGd-tVdvCf1umR2PUrN1-K6DwkcH3Wmk5N3MKDHgOUZkDfDJ6w-DRnRt0QVoQTnkkNjMv5HfjPe3ll1Y47r1J7WOtE9om_g%3D%3D&amp;xkcb=SoCY67M3CDu3sYQ3hB0ObzkdCdPP&amp;fccid=915b9b2c63da13dc&amp;vjs=3</t>
  </si>
  <si>
    <t>Community Phone</t>
  </si>
  <si>
    <t>Remote in Massachusetts</t>
  </si>
  <si>
    <t>Community Phone
Community Phone‚Äôs simple mission is to make the phone more powerful, one call at a time. Our customers include tens of thousands of small businesses and consumers. They choose us because we are the only reliable and flexible desk phone provider on the market. And because our customer support is unmatched. Magic begins when our customers (literally) plug in their phones ‚Äì our business customers hit growth milestones and our consumers connect with their family members seamlessly.
As a Y-Combinator graduate, we‚Äôve achieved product market fit and are growing our team, which is spread across 15 countries and even more time zones.
About the role
As our Senior Data Analyst, you will be a key leader on our product team. Our tens of thousands of customers conduct millions of phone calls to hundreds of thousands of recipients every month. You will dive into our customer usage data and product analytics to uncover insights into how we can better serve our customers and the market. You will play two important roles: 1. You will be responsible for reporting on our product‚Äôs usage and other trends and 2. You will be the strategic voice of data on the product team, asking questions that others have not yet considered. You will help us scale our product so we‚Äôre in a position to support 100,000+ customers.
You will‚Ä¶
Analyst millions of events (including customer calls, support tickets, etc.) to form hypotheses for our product team about how we can better support our customers and drive additional revenue
Ask novel strategic questions about our usage data, rather than only building reports as requested
Building dashboards for members of the product team
Knock down doors in other departments, particularly RevOps, to ensure data is being collected properly
You are...
Experienced with 5+ years of business intelligence or data experience
Fluent in SQL, Excel/Google Sheets, Mixpanel/Amplitude, Tableau, and Python
Collaborative and enjoy working with multiple teams
An Excellent Communicator with native or close to-native English skills
Results-driven and enjoy a fast-paced environment. Startup experience is necessary.
Passionate About Learning open to new domains or technology; you're willing to dive into documentation/videos, talk to your teammates, and experiment to become well-versed
Community Phone Culture
Community Phone has a customer-obsessed culture. We are looking for team members who love our product and mission and see the remote first environment as a bonus.
Beyond the job description, here are some traits members of our team share:
We value Curiosity and learning in our employees. We promote open-mindedness, embrace mistakes, and encourage challenging questions for personal growth. We create a culture of continuous learning to empower our team to tackle challenges and excel in their roles.
Efficiency in everything. We operate lean, optimizing resources to improve our products and deliver a world-class customer experience. We prioritize value over excess, embodying a scrappy and resourceful spirit to achieve our mission and values.
We prioritize taking decisive action over deliberation, recognizing that building a world-class product requires pushing personal limits and taking risks. We believe that a Bias Toward Action is essential for achieving our goals and delivering exceptional results to our customers.
We strive for Transparency and prioritize open, Direct communication. This helps us resolve issues quickly and build strong relationships with our stakeholders.
We take our work seriously and see it as a reflection of who we are. We're always looking for ways to improve and are open to feedback. We approach our work with a sense of ownership and a desire to deliver the best possible results. By embodying a Founder Mindset, we're able to achieve our goals and create exceptional products.
We value a Caring Mentality. Our customers come first, and we collaborate to provide exceptional service. We prioritize teamwork over personal accolades, fostering a customer-focused culture that drives our success and promotes a supportive work environment.
visit about us for more info!
Salary range for this role depends on the candidate's location and seniority. Candidates in the Americas will be given priority. Range is from $75,000 to $140,000.</t>
  </si>
  <si>
    <t>https://www.indeed.com/rc/clk?jk=4ab1ca31da01e69d&amp;bb=JOBm8PUfV_26Mh-K7sPyqFEl3fC5m21MuWTuKS58nf24UkglfZUJZjqceMQvhMWRXgzR1F6ca3KnKmWxAOyrwMhAoAZcn0xKupzg99YMTt2CW4FJKvWTtg%3D%3D&amp;xkcb=SoAF67M3CDu3sYQ3hB0NbzkdCdPP&amp;fccid=3aaabf5c54e51db9&amp;vjs=3</t>
  </si>
  <si>
    <t>Finance Data Analyst</t>
  </si>
  <si>
    <t>https://www.indeed.com/rc/clk?jk=2ba7bf36c0169f17&amp;bb=JOBm8PUfV_26Mh-K7sPyqDCoSuqYOqHSMrC5uDejfYCCb50W8DvVVvSVryhCPtrRpx5c_lScqOwsl82sYzrYk54tlXS0jg2Un3rHXE8nHtBZ7qmnh7ZJMQ%3D%3D&amp;xkcb=SoCx67M3CDu3sYQ3hB0MbzkdCdPP&amp;fccid=5935e1511e52f4ef&amp;vjs=3</t>
  </si>
  <si>
    <t>US Venture</t>
  </si>
  <si>
    <t>Hybrid remote in Appleton, WI 54915</t>
  </si>
  <si>
    <t>POSITION SUMMARY The Finance Data Analyst role supports the Finance department in making data driven decisions. The Finance Data Analyst is responsible for gathering, managing and aggregating data stored across multiple sources and different databases. This individual is responsible for assisting with value-added business analysis and helping to develop meaningful operational metrics that lead to accurate business decision making. Working closely with business unit managers and team members, the analyst will help implement and maintain technical tools and reporting solutions to solve problems and improve current systems and processes. The analyst will perform ad-hoc data analysis in multiple areas of the business.
JOB RESPONSIBILITIES
Identify areas where missing data could be useful in providing business insights
Clearly communicate insights discovered from models in a manner which is easily interpretable by general business users
Closely collaborate with business users &amp; subject matter experts
Maintain Power BI tools and CPM models and reports, including resolving issues and developing enhancements as business needs evolve
Query relational databases using SQL to develop Power BI reports and tools
Perform complex data analysis combining business and data tools knowledge
QUALIFICATIONS
BS/BA degree or equivalent business experience. (Finance, Mathematics, Statistics or Business degree preferred).
Strong understanding of algorithms and advanced data structures
Knowledgeable about business intelligence and dashboarding tools (Power BI preferred)
Knowledgeable with SQL
Data Optimization and Research
Data analytics capabilities
Strong written and verbal communication skills.
Ability to present ideas to various levels of leadership.
Ability to adapt to changing business needs.
Ability to think strategically.
Ability to work proactively to resolve issues.
Ability to manage multiple projects and priorities.
Partner with cross functional work teams to identify opportunities to utilize data analytics to improve business processes and business results
#LI-Hybrid
U.S. Venture requires that a team member have and maintain authorization to work in the country in which the role is based. In general, U.S. Venture does not sponsor candidates for nonimmigrant visas or permanent residency unless based on business need.
U.S. Venture will not accept unsolicited resumes from recruiters or employment agencies. In the absence of an executed recruitment Master Service Agreement, there will be no obligation to any referral compensation or recruiter fee. In the event a recruiter or agency submits a resume or candidate without an agreement, U.S. Venture shall reserve the right to pursue and hire those candidate(s) without any financial obligation to the recruiter or agency. Any unsolicited resumes, including those submitted to hiring managers, shall be deemed the property of U.S. Venture.
Our company is an equal opportunity employer that is committed to inclusion and diversity. We take affirmative action to ensure equal opportunity for all applicants without regard to race, color, religion, sex, sexual orientation, gender, gender identity or expression, marital status, age, national origin, disability, veteran status, genetic information, or other protected characteristic. If you need assistance or an accommodation due to a disability, you may call Human Resources at (920) 739-6101 .</t>
  </si>
  <si>
    <t>Varicent Business analyst</t>
  </si>
  <si>
    <t>https://www.indeed.com/rc/clk?jk=9260f704c1b5d55a&amp;bb=JOBm8PUfV_26Mh-K7sPyqOx_3Eq7Hva3v0Wwhwm0fJ6eSvDeSPnXbyWn1fdA5uQYE7GlVhbdk4ce-3wrNOG_ISveGbJs0GaOc5ZtrSsw62hXbWJznIuNLg%3D%3D&amp;xkcb=SoBY67M3CDu3sYQ3hB0DbzkdCdPP&amp;fccid=0f0c80bd0b3db839&amp;cmp=Qbtech&amp;ti=Business+Analyst&amp;vjs=3</t>
  </si>
  <si>
    <t>Qbtech</t>
  </si>
  <si>
    <t>Hi,
Hope you are doing good!!!
Job Title: Business Analyst with Varicent Expertise and Compensation Experience
Location: Remote role
Duration: 12 months
Overview:
We are seeking a skilled Business Analyst with expertise in Varicent and substantial experience in compensation management. The ideal candidate will be responsible for analyzing business requirements, configuring and optimizing Varicent solutions, and providing insights and recommendations related to compensation strategies. This role requires strong analytical abilities, excellent communication skills, and a deep understanding of compensation processes and systems.
Responsibilities:
Business Requirement Analysis:
Collaborate with stakeholders to gather and analyze business requirements related to compensation management.
Identify opportunities for process improvements and system enhancements to optimize compensation strategies.
Varicent Configuration and Optimization:
Configure Varicent solutions to align with business requirements and compensation plans.
Optimize Varicent models, rules, and workflows to ensure accuracy and efficiency in compensation calculations.
Data Analysis and Modeling:
Utilize Varicent and other tools to perform data analysis and modeling related to compensation plans and performance metrics.
Identify trends, patterns, and outliers in compensation data to provide actionable insights to stakeholders.
Documentation and Reporting:
Document business requirements, system configurations, and user manuals for Varicent solutions.
Generate reports and dashboards to track and communicate compensation performance and trends.
Stakeholder Engagement:
Engage with cross-functional teams, including HR, Finance, Sales, and IT, to ensure alignment of compensation strategies with business objectives.
Communicate effectively with stakeholders to gather requirements, provide updates, and address issues or concerns.
Training and Support:
Provide training and support to end-users on Varicent functionality, processes, and best practices.
Serve as a subject matter expert and point of contact for Varicent-related inquiries and issues.
Qualifications:
Bachelor's degree in Business Administration, Finance, or a related field. Advanced degree preferred.
Minimum of X years of experience as a Business Analyst, with a focus on compensation management and Varicent administration.
Proficiency in configuring and optimizing Varicent solutions, including models, rules, and workflows.
Strong analytical skills with the ability to interpret complex data and provide actionable insights.
Experience with compensation planning, design, and implementation, preferably in a sales-driven environment.
Excellent communication and interpersonal skills, with the ability to collaborate effectively with stakeholders at all levels.
Detail-oriented with a focus on accuracy and quality in deliverables and analyses.
Proven ability to manage multiple priorities and deadlines in a fast-paced, dynamic environment.
Job Type: Contract
Salary: From $65.00 per hour
Schedule:
8 hour shift
Work Location: Remote</t>
  </si>
  <si>
    <t>AR/Accounting Analyst</t>
  </si>
  <si>
    <t>https://www.indeed.com/rc/clk?jk=b83d4ee573cc3603&amp;bb=JOBm8PUfV_26Mh-K7sPyqOPdntXojKcTNIj0KmIe0X-7wfKSByV_2_oVbt7bnUZRArPUT5Dva9HtZCQcDdjMg9NxGfzqe_7JCYJDqjsBNoDBl_gN1l_RHg%3D%3D&amp;xkcb=SoDs67M3CDu3sYQ3hB0CbzkdCdPP&amp;fccid=55f66ce625cb0389&amp;vjs=3</t>
  </si>
  <si>
    <t>Stride, Inc.</t>
  </si>
  <si>
    <t>Job Description
SUMMARY: The Accounts Receivable Analyst compiles, validates, and analyzes data in order to prepare accurate and timely customer invoices, schedules, reconciliations, and journal entries to ensure the company flow of cash and revenue. This information is critical to support timely and accurate monthly close procedures and supporting schedules.
ESSENTIAL FUNCTIONS: Reasonable accommodations may be made to enable individuals with disabilities to perform the essential duties.
Responsible for processing (manually or via a BOT process) and validating monthly invoices for assigned lines of business by compiling and reconciling billing data from multiple sources
Reviews monthly invoices ensuring billing activity is booked to the correct revenue accounts and is recognized properly in accordance with revenue recognition policy
Collaborate with relationship managers, finance, and IT to ensure accurate billing and identify variances to work to resolution
Prepares close schedules, accruals, journal entries, G/L account reconciliations, accounting activity reconciliations, and audit support to ensure SOX controls compliance
Researches and responds to relationship Finance managers regarding customer billing inquiries
Prepares and maintains a monthly manual aging to report on past due balances used to determine CECL allowance
Performs monthly reconciliations of other account receivable balances to supporting documentation
Demonstrate effective decision-making skills, applying critical thinking to understand short-terms and long-term impact
Cross-train withing the department to act as back-up support for team members
Maintain accurate and updated procedures and support process improvement
Apply core competencies including Effective Communication, Accountability, Prioritization, Ownership, Technical Acumen, Operational Excellence, and Proactiveness
MINIMUM REQUIRED QUALIFICATIONS:
Three (3) years of Accounts Receivable Billing experience
Advanced Excel skills
Netsuite
Certificates and Licenses: None required
OTHER REQUIRED QUALIFICATIONS:
Computer literate in Microsoft Office, Windows 10
Aptitude to multi-task effectively and prioritize work in a fast-paced work environment with daily/monthly deadlines
Prior exposure to SOX controls and the ability to quickly and appropriately respond to external Auditor inquiries a strong advantage
Highly ethical professional with strong business acumen
Ability to be exacting, thorough and with a high level of attentive to detail, while still meeting deadlines
Analyze and resolve problems, offer sound solutions where needed
Strong teamwork and communication skills
Ability to clear the required background check
DESIRED QUALIFICATIONS:
Bachelor‚Äôs degree (preferably in accounting)
Understanding of accounting and/or revenue processes
Understanding of SOX compliance
WORK ENVIRONMENT: The work environment characteristics described here are representative of those an employee encounters while performing the essential functions of this job. Reasonable accommodations may be made to enable individuals with disabilities to perform the essential functions.
This position is virtual and open to residents of the 50 states, D.C.
COMPENSATION &amp; BENEFITS: Stride, Inc. considers a person‚Äôs education, experience, and qualifications, as well as the position‚Äôs work location, expected quality and quantity of work, required travel (if any), external market and internal value when determining a new employee‚Äôs salary level. Salaries will differ based on these factors, the position‚Äôs level and expected contribution, and the employee‚Äôs benefits elections. Offers will typically be in the bottom half of the range.
We anticipate the salary range to be $51,044.25 - $80,604.40. Eligible employees may receive a bonus. This salary is not guaranteed, as an individual‚Äôs compensation can vary based on several factors. These factors include, but are not limited to, geographic location, experience, training, education, and local market conditions. Stride offers a robust benefits package for eligible employees that can include health benefits, retirement contributions, and paid time off.
Job Type
Regular
The above job is not intended to be an all-inclusive list of duties and standards of the position. Incumbents will follow any other instructions, and perform any other related duties, as assigned by their supervisor. All employment is ‚Äúat-will‚Äù as governed by the law of the state where the employee works. It is further understood that the ‚Äúat-will‚Äù nature of employment is one aspect of employment that cannot be changed except in writing and signed by an authorized officer.
Stride, Inc. is a Federal Contractor, an Equal Opportunity/Affirmative Action Employer and a Drug-Free Workplace. All qualified applicants will receive consideration for employment without regard to race, color, religion, sex, sexual orientation, gender identity, national origin, age, disability, protected Veteran status age, or genetics, or any other characteristic protected by law.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41 CFR 60-1.35(c)</t>
  </si>
  <si>
    <t>Finance Data Technology Analyst</t>
  </si>
  <si>
    <t>https://www.indeed.com/rc/clk?jk=e12a371390caf574&amp;bb=JOBm8PUfV_26Mh-K7sPyqFnFw2mBl8q56db3I4fDqaYyWRXn-0VeMrB2DFKlT34arNZE-WPUpxBhB3tZSXGEin0XgO-LBMS5Z-Td6DO3aR0%3D&amp;xkcb=SoBx67M3CDu3sYQ3hB0BbzkdCdPP&amp;fccid=d723225da214c842&amp;vjs=3</t>
  </si>
  <si>
    <t>Caterpillar</t>
  </si>
  <si>
    <t>Peoria, IL</t>
  </si>
  <si>
    <t>Career Area:
Finance
Job Description:
Your Work Shapes the World at Caterpillar Inc.
When you join Caterpillar, you're joining a global team who cares not just about the work we do ‚Äì but also about each other. We are the makers, problem solvers, and future world builders who are creating stronger, more sustainable communities. We don't just talk about progress and innovation here ‚Äì we make it happen, with our customers, where we work and live. Together, we are building a better world, so we can all enjoy living in it.
Your Impact Shapes the World at Caterpillar Inc.
When you join Caterpillar, you're joining a global team who cares not just about the work we do ‚Äì but also about each other. We are the makers, problem solvers and future world builders who are creating stronger, more sustainable communities. We don't just talk about progress and innovation here ‚Äì we make it happen, with our customers, where we work and live. Together, we are building a better world, so we can all enjoy living in it.
It's More Than a Job, It's a Career
This position is on the Finance data platform team within the Caterpillar IT Organization. The primary objective of the AIMS - Finance Data Platform User experience specialist responsible for trouble shooting and resolving our AIMS Data platform user issues. You will be responsible for supporting users queries, security issues and providing on demand training to users . You will provide moderately complex technical support to users via email, phone, or other methods.
What You Will Do:
Provide user support and deep expertise of the financial data to address user support issues that may arise in the AIMS Finance data platform.
Acts as technical liaison between users and technical product support team, to tune and troubleshoot applications.
Troubleshoot and resolve any user reported problems related to snowflake Finance data platform.
Ensure to meet User support team SLA and Performance KPI‚Äôs.
Work with Users on their AIMS Data security / data access related issues
Provide ongoing support to promptly address business critical incidents and manage ServiceNow tickets for support of these systems.
Provide and maintain accurate user documentation and training to end users on demand
Monitor data platform processes and check for grief; notify users of system announcements, issues or concerns.
Coordinate, participate and occasionally lead small cross-functional teams, with participation from finance (GFSD &amp; BU accountants) and non-finance professionals to ensure customer needs are being met with the data needs
Knowledge on various ETL tools, AWS environment &amp; middleware integration
Support deployments and participate in testing, training, and hyper-care.
Training end-users on Finance data platform data usage, Power BI connections and other tool as required.
What You Have:
Education/Experience: Bachelor‚Äôs Degree in Accounting or equivalent and 4+ years of experience
Effective Communications: Understanding of effective communication concepts, tools and techniques; ability to effectively transmit, receive, and accurately interpret ideas, information, and needs through the application of appropriate communication behaviors
Business Process Design: Knowledge of business process design; ability to develop appropriate techniques to re-examine key processes and focus on optimizing organizational performance.
Problem Solving: Knowledge of approaches, tools, techniques for recognizing, anticipating, and resolving organizational, operational or process problems; ability to apply knowledge of problem solving appropriately to diverse situations.
Requirements Analysis: Knowledge of tools, methods, and techniques of requirement analysis; ability to elicit, analyze and record required business functionality and non-functionality requirements to ensure the success of a system or software development project.
Top Candidates Will Also Have:
Working experience of using SQL queries in any database tools.
Working experience in PowerBI/Data visualization tools.
Additional Info :
This position can be based in Peoria, IL, or Irving, TX
Domestic relocation assistance is available for those who qualify
Sponsorship is not available for all type of visa
International and Domestic travel up to 5%
This posting will close at midnight on April 8, 2024
What You Will Get:
Our goal at Caterpillar is for you to have a rewarding career. Our teams are critical to the success of our customers who build a better world.
Here you earn more than just a salary because we value your performance. We offer a total rewards package that provides benefits on day one (medical, dental, vision, RX, and 401K) along with the potential of an annual bonus. Additional benefits include paid vacation days and paid holidays.
All qualified individuals - Including minorities, females, veterans and individuals with disabilities - are encouraged to apply.
About Caterpillar
Caterpillar Inc. is the world‚Äôs leading manufacturer of construction and mining equipment, off-highway diesel and natural gas engines, industrial gas turbines and diesel-electric locomotives. For nearly 100 years, we‚Äôve been helping customers build a better, more sustainable world and are committed and contributing to a reduced-carbon future. Our innovative products and services, backed by our global dealer network, provide exceptional value that helps customers succeed.
Final details:
Please frequently check the email associated with your application, including the junk/spam folder, as this is the primary correspondence method. If you wish to know the status of your application ‚Äì please use the candidate log-in on our career website as it will reflect any updates to your status.
#LI
Visa Sponsorship is not available for this position. This employer is not currently hiring foreign national applicants that require or will require sponsorship tied to a specific employer, such as, H, L, TN, F, J, E, O. As a global company, Caterpillar offers many job opportunities outside of the U.S which can be found through our employment website at www.caterpillar.com/careers.
Posting Dates:
March 25, 2024 - April 8, 2024
Any offer of employment is conditioned upon the successful completion of a drug screen.
EEO/AA Employer. All qualified individuals - Including minorities, females, veterans and individuals with disabilities - are encouraged to apply.
Not ready to apply? Join our Talent Community .</t>
  </si>
  <si>
    <t>Consumer Data Analyst</t>
  </si>
  <si>
    <t>https://www.indeed.com/rc/clk?jk=8eb0c73f5f6dd13f&amp;bb=JOBm8PUfV_26Mh-K7sPyqN9b5BOJ_fM686OA_-b1aZ6YkYUxyk3kNI_vJgSBvqwHrsV0ywlG9yQu45uJkKQ8WI4Sfmd8UnNCauQC_Q9B-QtjNpXP9g8d2Q%3D%3D&amp;xkcb=SoDF67M3CDu3sYQ3hB0AbzkdCdPP&amp;fccid=043ed0e8222e4911&amp;vjs=3</t>
  </si>
  <si>
    <t>It‚Äôs an exciting time to join the WellSense Health Plan, a growing regional health insurance company with a 25-year history of providing health insurance that works for our members, no matter their circumstances.
Job Summary:
The Consumer Data Analyst is a key role in our Consumer Insights area, which drives our understanding of prospect and member behavior, allowing us to develop strategies and tactics to grow our business. This position will support the analysis and reporting of campaign data to determine the best strategies and tactics to acquire and retain members. Working with marketing, sales, product management and external partners, the analyst will be key to building segmented, targeted campaign lists for both acquisition (prospect) and retention (member) campaigns. They will also assist with the development of tracking and analysis plans for each campaign and evaluate performance post-launch. Using their strong analytical abilities, they will provide the insights necessary to drive improvement to further optimize campaigns. In addition, the analyst will develop relevant dashboards and other interactive reporting for use in determining ongoing campaigns and tracking of sales goals. These reports will be key to informing management of the efficacy of products, sales tactics and marketing initiatives
Our Investment in You:
Full-time remote work
Competitive salaries
Excellent benefits
Key Functions/Responsibilities:
Develops tracking for marketing campaigns to analyze and optimize spend across distribution channels, including direct mail, email and digital.
Works with internal data and external vendors to developed segmented, targeted prospect lists for acquisition campaigns; conducts quality control for list accuracy.
Delivers clear, concise and actionable results to decision makers; prepares and presents insights found in a digestible and actionable way to leadership and areas that will activate on those insights.
Builds and maintains dashboards and interactive reports to provide guidance for marketing, sales and product management teams.
Analyzes business trends, market conditions, and the competitive landscape to guide strategic planning.
Evaluates and assesses current reporting to provide recommendations, develop more effective reporting and ensure results are accurate and actionable.
Qualifications:
Education Required:
Bachelor of Arts/Science in Business Analytics, Statistics, Mathematics or related field
Experience Required: (Minimum years of experience in business, a specific field, or both)
0-2 years of experience in an analytics role
Experience with SQL, R, Alteryx, SAS, Tableau, or similar tools, with the ability to write complex queries
Experience with database marketing and quantitative modelling preferred
Highly proficient in Microsoft products, including Access and Excel
Required Licensure, Certification or Conditions of Employment:
Successful completion of pre-employment background check
Competencies, Skills, and Attributes:
Strong analytical skills with the ability to collect, organize, analyze and disseminate significant amounts of information with accuracy
Storytelling, data visualization, and presentation skills
Detail oriented, excellent research and data interpretation skills
Ability to process and analyze data sets and interpret them to influence business decisions
Working Conditions and Physical Effort: (Note special physical or mental demands such as visual acuity, strength, standing, lifting, etc. or special working conditions such as travel, Overtime, Shift requirements, 24x7 Accessibility, etc. See examples)
Work is normally performed remotely with occasional travel to Boston office for in-person meetings and strategy sessions
No or very limited physical effort required. No or very limited exposure to physical risk.
About WellSense
WellSense Health Plan is a nonprofit health insurance company serving more than 740,000 members across Massachusetts and New Hampshire through Medicare, Individual and Family, and Medicaid plans. Founded in 1997, WellSense provides high-quality health plans and services that work for our members, no matter their circumstances.</t>
  </si>
  <si>
    <t>https://www.indeed.com/rc/clk?jk=e4fbaa27fee82459&amp;bb=JOBm8PUfV_26Mh-K7sPyqJ5QywkZrx32hL6eWOi2MgeRXxY6RCJdg-oUtbCr5aKQPclKVQIXEMgQ6L4-qrSY8T7_WlSzZck0BSeLwO5xNYs%3D&amp;xkcb=SoBL67M3CDu3sYQ3hB0HbzkdCdPP&amp;fccid=ec40e650131b4ee3&amp;vjs=3</t>
  </si>
  <si>
    <t>https://www.indeed.com/rc/clk?jk=fcd13a04437d914a&amp;bb=JOBm8PUfV_26Mh-K7sPyqFEl3fC5m21M4CM8uCertxq0vqQ_hX9_ggsd7-BpwRIhQRbMxb1qJ0Ud_xNU_VjatfsLHpGtPdgrzCriB01uaHx4rnIbni_deQ%3D%3D&amp;xkcb=SoD_67M3CDu3sYQ3hB0GbzkdCdPP&amp;fccid=31d59d43311c3056&amp;vjs=3</t>
  </si>
  <si>
    <t>AG Grace Inc</t>
  </si>
  <si>
    <t>Fort Eisenhower, GA 30905</t>
  </si>
  <si>
    <t>AG Grace is looking for an experienced Data Analyst to join our team. The Data Analyst will collect and analyze data across the customer?s mission space to make informed decisions. Data will involve structured and unstructured data from information advantage activities in support of multi-domain operations. Work is performed in a hybrid role with some on customer site support.
Essential Job Responsibilities
Regular activities consist of interpreting data, analyzing results using statistical techniques, and providing reports.
Develop and implement data exploration techniques, data analytics, and other strategies that optimize data efficiency and quality.
Identify, analyze, and interpret trends or patterns in complex data sets.
Support initiatives for data integrity and normalization, including data sources, security, and metadata.
Providing technical expertise in data storage structures, data mining, and data cleansing.
Demonstrated ability to work well independently with little input, and as a part of a team.
Other duties as assigned.</t>
  </si>
  <si>
    <t>https://www.indeed.com/rc/clk?jk=211323235b4a5420&amp;bb=JOBm8PUfV_26Mh-K7sPyqMTwJKKx-dKJLEVfQho5cRp0-BYODRrxRh-jRZi_XxVHaHX-Bh262J6nZ93xXkFg735bWBkcm_ESJSkEjKROmBZIqjXbzXkMAg%3D%3D&amp;xkcb=SoBi67M3CDu3sYQ3hB0FbzkdCdPP&amp;fccid=87f3411b657cb32c&amp;vjs=3</t>
  </si>
  <si>
    <t>Slide Insurance LLC</t>
  </si>
  <si>
    <t>Tampa, FL 33607</t>
  </si>
  <si>
    <t>Slide is a cutting-edge Tampa based Technology Enabled Insurance company who is disrupting the industry!
To revolutionize all facets of property insurance, we do things differently. Therefore, certain traits are required of Sliders in order to be successful in our fast-paced environment. Being able to contribute innovative solutions (Best Idea Wins!), being able to easily pivot and be comfortable with ambiguity, as well as the desire to grow in a Best Places to Work award winning culture are some of the things that make a Slider successful. Does this sound like you?!
Slide is looking for a problem-solving Business Analyst to support and contribute to business analytics projects and processes; they will provide data-driven insights related to business performance used to advise and develop strategies for operational improvements and future business initiatives.
Duties and Responsibilities
Uses statistical methods, modeling, analytical methodologies, and data analysis to develop and deploy tools including dashboards, infographics, reports, and models to inform and support decision-making.
Mines, processes, and analyzes internal and external data using KPIS, accounting and finance data, business results, industry sources, and customer information.
Develops a good understanding of the business's model, objectives, issues, and challenges by interacting and collaborating with users and stakeholders.
Uses Power BI experience to coordinate with internal teams to build solutions for all levels of the Finance Department
Communicate regularly with leaders in the Finance Department
Perform other duties as assigned.
Education, Experience and Licensing Requirements
Bachelor's degree in business, Statistics or related field or High School diploma and equivalent relevant work experience required.
3+ years analytical work experience required.
1+ years' experience within the Property and Casualty Insurance industry required.
Experience in accountancy or finance roles preferred.
Qualifications/Skills and Competencies
Advanced level knowledge of data sources, tools, applications, and business drivers.
Proficient in Microsoft Office (Excel, Word, Power Point).
Effective research, problem solving, analytical, critical thinking, influencing, and relationship management skills necessary.
Strong communication and presentation skills with the ability to articulate the value of analytical work to key stakeholders.
Proven ability to be adaptable and flexible; adjusting to new requirements or unforeseen issues.
Ability to excel in a fast-paced environment.
Excellent organizational and time management skills with the ability to plan and prioritize effectively to ensure projects are completed on schedule.
Excellent interpersonal skills with the ability to professionally interact with team members across departments.
Proficient in MSO/365 applications such as Microsoft Teams, SharePoint, Word, Excel, PowerPoint, and Outlook.
Desire to live Slide's Core Values.
What Slide offers to you:
The Slide Vibe - An opportunity to be a part of a fun and innovation-driven culture fueled by Passion, Purpose and Technology!
Benefits - We have extensive and cost-effective benefits that cover you and your family from every angle...Physical, Emotional, Financial, Social and Professional Health. A new 2024 Benefit is a Lifestyle Spending Account opened for each employee to spend on a Wellness Activity of their choice each month... funded by Slide!
A 2023 BEST PLACE TO WORK - Tampa Bay Business Journal</t>
  </si>
  <si>
    <t>https://www.indeed.com/rc/clk?jk=a453f671f86702b6&amp;bb=q1y4tlCAgm_Fz4BN668EPzTr23YQcreuIsMHUdOpV_a8zA18zek0p4rXKz78T9yKB7WAwuFSe6pBE0vuDKdvym0u-SAqxp1ZgmYiuvx9hTCv4klpsX4cgg%3D%3D&amp;xkcb=SoCP67M3CDvGG7RSa50LbzkdCdPP&amp;fccid=4291ab97a92bb5ff&amp;vjs=3</t>
  </si>
  <si>
    <t>Be Strong International</t>
  </si>
  <si>
    <t>Palmetto Bay, FL 33157</t>
  </si>
  <si>
    <t>Job Summary: The Data Analyst plays a pivotal role in safeguarding the integrity of our data-driven operations. This position holds a multifaceted responsibility, encompassing data input assistance, quality supervision, and the transformation of data into insightful reports. It involves supervising the quality of all client-related data inputted into BSI‚Äôs CRM system and TCT‚Äôs care coordination and community referral tracking and reporting system, along with comprehensive documentation of services, time allocations, activity, types of modalities, outcomes, and underlying purposes. This collaborative role closely partners with Program Managers and Executive Team Leaders to orchestrate the implementation and execution of a spectrum of initiatives aimed at optimizing our services.
Job Duties: The Data Analyst plays a pivotal role in leveraging organizational data to drive informed decision- making and ensure operational excellence. The primary responsibilities include extracting grant numerical data, executing reporting, identifying operational inefficiencies, crafting data-driven programs, and addressing critical business challenges. This role aggregates data and conducts statistical analysis as per project team or senior leadership requests. It involves writing queries and generating reports for analytical projects, interpreting data to uncover business trends, conducting root cause analysis, and recommending process improvements.
Experience and Education: Typically, candidates for this role hold a B.S. or M.S. in fields such as Business Analytics, Business Administration, Economics, Data Science, or related areas of study.
Reports to: Reports directly to the Data Manager.
Competencies: The successful Data Analyst should possess the following competencies:
Team Collaboration: Demonstrates the ability to work effectively within a team.
Analytical Thinking: Displays a strong aptitude for analytical thinking and problem-solving.
Statistical Proficiency: Possesses a sound knowledge of statistical methods and their application.
Technical Expertise: Exhibits technical prowess in data analysis and reporting.
Computer Skills: Proficient in using various data analysis tools and software.
Detail-Oriented: Has a keen eye for detail to ensure data accuracy and reliability.
Deadline Adherence: Proven ability to meet project deadlines.
Mathematical Skills: Proficient in mathematical and statistical concepts.
Project Management: Demonstrates skills in project management and execution.
CRM and Data Collection Platforms: Familiarity with CRM systems and data collection platforms, enabling effective data input and utilization for decision-making
Job Requirements: To excel in this role, candidates should meet the following requirements:
1-2 Years of Data Analysis Experience: Demonstrated proficiency in data analysis to drive informed business and product decisions is essential.
Proficiency in English: Fluency in English, encompassing reading, writing, and speaking, is a mandatory requirement.
Educational Background: A B.S. or M.S. degree in fields such as Business Analytics, Business Administration, Economics, Data Science, or a related area of study is preferred.
Database Management: Proven experience in managing databases is a key asset for this role.
Advanced Excel Knowledge: A high level of expertise in Excel is required for data manipulation and analysis.
Data Proficiency: Proficiency in data gathering, cleaning, and transformation techniques is vital.
Reporting and Data Visualization: Capabilities in data visualization and reporting using software like Tableau or Power BI are necessary.
Statistical Software Skills: Familiarity with statistical software, such as Stata or SPSS, is an advantage.
Coding Proficiency: The ability to apply coding skills in languages such as SQL is crucial for data analysis and manipulation.
Stakeholder Collaboration: A proven track record of effectively collaborating with stakeholders in a professional environment, setting clear expectations, and working collaboratively across various organizational levels to accomplish objectives.
Background check: Successfully pass the background level II and other background requirements.
Job Responsibilities: As a Data Analyst at Be Strong Intl, you'll play a pivotal role in harnessing the power of data to drive impact and support our mission. Your core responsibilities encompass:
Grant Design Enhancement: Collaborate closely with program managers to assess and refine grant designs. Develop and implement practical data collection procedures and provide comprehensive training to program teams to optimize our grant initiatives.
Data Analysis and Recommendations: Work hand in hand with program managers and teams to perform data analysis, extracting actionable insights and offering recommendations to steer our key initiatives, ultimately contributing to our mission.
Data Lifecycle Management: Be responsible for overseeing the full data lifecycle, from meticulous planning and design to in-depth analysis and decision-making, ensuring that our data empowers our mission-driven work.
Metrics Development and Reporting: Develop meaningful metrics, create insightful dashboards, conduct analytical tasks, and execute ad hoc data assignments. These efforts enable us to report on our achievements and make data-driven improvements.
Proactive Data Utilization: Proactively seek out opportunities where data can be leveraged to craft innovative solutions and drive decision-making aligned with our mission.
Data Systems and Database Management: Take the lead in designing and maintaining data systems and databases. This includes troubleshooting data errors and addressing other data-related issues to ensure data integrity.
Statistical Interpretation: Utilize statistical tools to interpret data sets, paying particular attention to emerging trends and patterns that hold potential for diagnostic and predictive analytics.
Reporting: Develop reports for executive leadership and funders that effectively convey trends, patterns, and predictive insights using relevant data.
Thorough Documentation: Create comprehensive documentation that empowers stakeholders to understand the data analysis process and replicate it as needed, ensuring transparency and shared understanding.
Data Proficiency: Showcase your proficiency in data gathering, cleaning, and transformation techniques, along with a firm grasp of data warehousing and ETL (extract, transform, load) techniques, all of which are vital for our data-driven work.
Ongoing Learning: Embrace ongoing learning by completing all requisite training within established deadlines, as part of the onboarding process or as directed by your direct supervisor upon hire.
Other duties as assigned.
Desired Personal Characteristics: In our ideal candidate, we strongly value these personal characteristics:
Creativity/Innovation: We seek individuals who can think outside the box, constantly seeking new and unique ways to enhance the organization's image, functionality, and discover fresh opportunities for growth.
Ethical Behavior: It is essential for candidates to have a deep understanding of ethical behavior and business practices. We expect individuals to align their own behavior and influence the behavior of others with these high ethical standards, reflecting the core values of the organization.
Relationship Building: Building and nurturing positive working relationships, both internally and externally, is crucial. The ability to establish these connections is vital for achieving the organization's goals.
Effective Communication: Effective communication is key. We're looking for individuals who can articulate their thoughts clearly, actively listen, and write in a manner that's both thorough and timely. Proficiency in a range of communication tools and techniques is a plus.
Client-Centric Focus: A strong focus on understanding and anticipating the needs of schools, community organizations, and individual clients is highly valued. We expect our team members to go above and beyond to meet or exceed these needs within the organization's parameters.
Team Player: Fostering teamwork is integral to our success. We look for candidates who can work collaboratively and effectively with others, setting common goals, resolving issues, and making decisions that enhance organizational effectiveness.
Leadership: Leadership qualities are highly desirable. We seek individuals who can positively influence and inspire others to achieve results that not only support but also sustain the organization's mission and
Organized: Being organized is essential. Individuals should have the capacity to set priorities, develop a work schedule, monitor progress towards goals, and meticulously track details, data, information, and
Strategic Planning: Demonstrating the ability to plan strategically is a significant asset. Candidates should be capable of determining strategies to move the organization forward, setting goals, creating and implementing plans, and effectively evaluating both the process and results.
Adherence to Core Values: It is expected that all tasks and activities within the workplace adhere to and replicate the agency's core values, reflecting a commitment to the organization's guiding principles.
Essential Job Demands: This role entails a set of essential job demands to fulfill our mission effectively:
Travel Flexibility: The ability to travel locally to multiple locations in a single day is essential to support our outreach efforts.
Varied Work Schedule: Candidates must be available to work occasional evenings, weekends, overnights, and undertake out-of-state travel as necessary to meet the diverse needs of our
Physical Demands: The physical demands integral to this position are described below. These responsibilities include participation and support in setting up/taking down neighborhood events, block watch activities, and community meetings.
This position involves regular requirements to sit, stand, walk, speak, and hear. Extensive computer use is an inherent aspect of the role; therefore, candidates should possess sufficient hand dexterity for efficient computer keyboard usage and be capable of reading a computer screen. Additionally, the role may entail occasional lifting and/or moving of objects weighing up to 25 pounds. Reasonable accommodation will be made, where necessary, to enable qualified individuals with disabilities to perform these essential functions effectively.
Limitations and Disclaimer:
This job description in no way states or implies that these are the only duties to be performed by the employee occupying this position. Employees will be required to follow any other job-related instructions and to perform other job-related duties requested by their supervisor in compliance with Federal and State Laws.
Requirements are representative of minimum levels of knowledge, skills and/or abilities. To perform this job successfully, the employee must possess the abilities or aptitudes to perform each duty proficiently. Continued employment remains on an ‚Äúat-will‚Äù basis.
We are an equal opportunity employer. We consider applicants for all positions without regard to race, color, religion, creed, gender, national origin, age, disability, marital or veteran status, or any other legally protected status. Hiring is contingent to Level II background screening and Sex Offender background check successfully passed.</t>
  </si>
  <si>
    <t>https://www.indeed.com/rc/clk?jk=a4feb6606024f138&amp;bb=q1y4tlCAgm_Fz4BN668EPxEK_Ntc2vxENPOZSfr5z64PXhOlyVuNmNh23YmEToQVT6ifddqTrXZwkyZw1xFLfs2reiXIPgW9be_VSUmRPIdR9Eo5IOPfYQ%3D%3D&amp;xkcb=SoA767M3CDvGG7RSa50KbzkdCdPP&amp;fccid=b665ce9d1ea76959&amp;vjs=3</t>
  </si>
  <si>
    <t>https://www.indeed.com/rc/clk?jk=b8e2ca3557cd9433&amp;bb=q1y4tlCAgm_Fz4BN668EP6Lx0Bno7chvgo7aqIlYN6pZgKXR_dp1LGK6Kw88z1_4eyhMIq8W7gsQMGYSKUyX4bRI_k1Bt3Pi7HDBud8V-Bb7d-jj0H984w%3D%3D&amp;xkcb=SoCm67M3CDvGG7RSa50JbzkdCdPP&amp;fccid=a9addf8bbe542dfe&amp;vjs=3</t>
  </si>
  <si>
    <t>https://www.indeed.com/rc/clk?jk=a748fd3b4335d984&amp;bb=q1y4tlCAgm_Fz4BN668EP8eRNSCHl7Zo30ISsQSMBmnghW5Pt8-226I5Z-yUXjFwH_dUDrX2rOCSg8jaAWCiCKJ40AvCUVv1wN1UUYs5ZVAvcr3Ufe9q5g%3D%3D&amp;xkcb=SoAS67M3CDvGG7RSa50IbzkdCdPP&amp;fccid=95c6719e1d1d0ad5&amp;vjs=3</t>
  </si>
  <si>
    <t>Chandler Unified School District</t>
  </si>
  <si>
    <t>Chandler, AZ</t>
  </si>
  <si>
    <t>Data Analyst - Hybrid Available - Bolingbrook - IL</t>
  </si>
  <si>
    <t>https://www.indeed.com/rc/clk?jk=cd231d9584eb8277&amp;bb=q1y4tlCAgm_Fz4BN668EPyp5tas8Rb2dEHepRnUo27bwLI2iifj7ZWwsZ6CzOm1A2PhqusKPzW77LU3yviApwM2Y7tkvLD3_hybtDEj8bLe5DsFsrXkt3A%3D%3D&amp;xkcb=SoCc67M3CDvGG7RSa50PbzkdCdPP&amp;fccid=e3bf1753d30eca81&amp;vjs=3</t>
  </si>
  <si>
    <t>S&amp;S Activewear LLC</t>
  </si>
  <si>
    <t>Hybrid remote in Bolingbrook, IL 60440</t>
  </si>
  <si>
    <t>APPLY TODAY TO JOIN OUR TEAM!
Company Overview
S&amp;S Activewear is the leading wholesaler to the imprintable apparel and uniform market in the United States and Canada. Since 1988, we‚Äôve provided high-quality, imprintable apparel to our broad wholesale customer base. We offer high-quality apparel that allows your customers to express their creativity through wearable art through concert merchandise, school &amp; team apparel, marathons and fun runs company stores, theme park gift shops and everyone in between!
Today, we offer the most extensive and accessible collection of fashion-forward styles around. And we get you the goods fast. We operate eight nationwide distribution centers‚Äîthat‚Äôs 4 million square feet of efficient warehouse space‚Äîand uniquely offer the largest one &amp; two-day distribution footprint in the industry, with its products reaching 99% of the U.S., Canada, and Puerto Rico within two days and 44 states in just one day.
We offer more than 100 brands, including Adidas, Champion, Columbia, Dickies, Fruit of the Loom, Gildan, Oakley, Richardson, Tommy Hilfiger, etc.
We have grown from a successful midwestern t-shirt and fleece distributor into an industry leader with approximately $2.5 billion in annual sales. In March 2021, Clayton, Dubilier &amp; Rice (‚ÄúCD&amp;R‚Äù) acquired S&amp;S Activewear. CD&amp;R believed S&amp;S to be a leading distribution platform with sustainable competitive advantage following significant strategic investments in its geographic reach, people, and technology.
About Clayton, Dubilier &amp; Rice
Clayton, Dubilier &amp; Rice (CD&amp;R) is all about investing with a purpose. They're a private investment firm that really focuses on turning companies into stronger, more profitable versions of themselves. From the beginning they have overseen the investment of over $35 billion across 100 different companies, and those deals add up to a total value of more than $150 billion. The CD&amp;R firm has offices in both New York and London.
Job Description
The Data Analyst role at S&amp;S Activewear will own and maintain stakeholder relationships to gather and translate requirements into organized workflows and deliver actionable analysis that improves the operational performance in Logistics and DC Operations. The ideal candidate will have strong experience with Microsoft Excel and VBA along with specialized BI software. The position requires a proven successful track record in inspecting, cleansing, transforming, analyzing, and modeling data. On a day-to-day basis, the Data Analyst will work with our Logistics team on new development initiative, maintenance of the existing plan, and reporting functions. The Data Analyst will perform these duties while maintaining good communication and reporting relationships with DC Operations and company personnel at all levels.
Schedule
Monday-Friday, Full-Time, Non-exempt
(Hybrid Schedule Available - Bolingbrook, IL)
Benefits
Vacation, Personal, and Sick time.
Medical, Dental, Vision, Life Insurance, Short/Long term disability.
Flexible Spending Account.
401K with 3% company contribution.
Discounts on brand name apparel.
Employee events.
Opportunities for advancement ‚Äì Internal Promotions.
Core Job Responsibilities
Generate, validate and improve existing reporting to support the logistics and warehouse teams.
Builds, refreshes and maintains reports and visualizations to effectively communicate data driven insights to users for a variety of audiences e.g. visualization solution of data into reports and graphics to illustrate facts, trends, and insights.
Integrates information from multiple sources to enable more efficient processes, enhanced analysis and/or streamlined reporting.
Review and establish KPIs to measure the effectiveness of business decisions
Create presentations and reports based on recommendations and findings
Work with business leaders to identify opportunities for improvement
Create reports for internal teams and/or external clients
Use data analyst tools to extract data from data sources, remove corrupt or wrong data and perform quality analysis on data using data analysis and statistical tools to analyze data and forecast trends with actionable business insights
Working with other team members from Logistics, DC Operations and HR to stay on top of data management processes/systems
Responding to and keeping track of data-related queries
Establishing processes and systems to make working with data more efficient
Identifying areas to increase efficiency and process automation.
Analyzing, interpreting, and manipulating data sets relating to the S&amp;S operations and lostics requirements
Cooperating with internal and external clients to fully understand data content
Setting up and maintaining automated data processes.
Requirements for Consideration
Associate degree in data analytics, business, or related field, or equivalent experience.
1-2 years of warehouse operations/logistics/analytics experience.
Thorough understanding and experience in MS Excel including VBA and Marcos
Technical writing skills
Analytical and problem-solving skills
Ability to set and meet deadlines
Experience with statistical software
Reporting and data visualization skills
Excellent attention to detail
Strong analytical thinking skills with high attention to detail
Possess a strategical and logical approach to problem-solving
Proficiency in Microsoft Excel, Microsoft Word, Microsoft PowerPoint, Tableau &amp; Microsoft Power BI
Working Conditions
Typical office environment ‚Äì 60%, up to 40% remote
Ability to sit for prolonged periods of time
S&amp;S Activewear welcomes people of all backgrounds and experiences and are committed to creating a diverse culture and supporting human growth. We are proud to be an equal opportunity employer and is committed to providing equal opportunity for all employees and applicants. We conduct business without regard to sex, race, creed, color, religion, marital status, national origin, citizenship status, age, pregnancy, sexual orientation, gender identity or expression, genetic information, disability, military status, status as a veteran, or any other protected characteristic. Our policy is to recruit, hire, train, promote, assign, transfer, and terminate employees based on their own ability, achievement, experience and conduct and other legitimate business reasons. S&amp;S participates in E-Verify and will provide the federal government with your Form I-9 information to confirm you are authorized to work in the U.S. This job offer is contingent upon the completion of a satisfactory background check.</t>
  </si>
  <si>
    <t>https://www.indeed.com/rc/clk?jk=115ab011de215d26&amp;bb=q1y4tlCAgm_Fz4BN668EP3JDT6uPBc8V52uk2F7yH1jCh_B1PRatRkPHLFhhGTXjhI6fvQpJke1-Ja26ZTd0qOtQXubR8SJPU_EJ_s4hZFLRdP6JeN-afw%3D%3D&amp;xkcb=SoAo67M3CDvGG7RSa50ObzkdCdPP&amp;fccid=25b1135deea1d808&amp;vjs=3</t>
  </si>
  <si>
    <t>Greater Houston Retailers Cooperative Association...</t>
  </si>
  <si>
    <t>Houston, TX 77036 
(Sharpstown area)</t>
  </si>
  <si>
    <t>Company Description
The Greater Houston Retailers Cooperative Association, Inc. is one of the leading independent convenience store cooperatives in the nation. GHRA provides many benefits and values to its members. GHRA operates a full-service warehouse and distribution center supplying goods and services to the convenience store industry.
Data Analyst
General Summary:
Reports to Director of Supply Chain Procurement
The Data Analyst is responsible for developing and preparing business models, data analysis, dashboards/visualization, and trend reports to assist in the evaluation of key business and product opportunities. The information you curate will be used to determine current and future business strategies while the company is going through a period of certain changes.
In addition, this job is responsible for creating support tools to assist with daily business operations.
Create reports for Executives/management, and internal teams.
Collaborate with team members to collect and analyze data.
Use graphs, infographics, and other methods to visualize data.
Establish KPIs to measure the effectiveness of business decisions.
Structure large data sets to find usable information.
Identify trends and opportunities for growth through analysis of complex datasets.
Evaluate internal systems for efficiency, problems, and inaccuracies, and develop and maintain protocols for handling, processing, and cleaning data.
Create presentations and reports based on recommendations and findings.
Primary Responsibility:
Work closely with project managers to understand and maintain focus on their analytics needs, including critical metrics and KPIs, and deliver actionable insights to relevant decision-makers.
Proactively analyze data to answer key questions for stakeholders, with an eye on what drives business performance, and investigate and communicate which areas need improvement in efficiency and productivity.
Create and maintain rich interactive visualizations through data interpretation and analysis, with reporting components from multiple data sources.
Develop and maintain databases by acquiring data from primary and secondary sources and build scripts that will make our data evaluation process more flexible or scalable across datasets.
Using statistical tools to identify, analyze, and interpret patterns and trends in complex data sets could be helpful for the diagnosis and prediction.
Assigning numerical value to essential business functions so that business performance can be assessed and compared over periods of time.
Analyzing local, national, and global trends that impact both the organization and the industry.
Preparing reports for the management stating trends, patterns, and predictions using relevant data.
Performs other related and assigned duties as necessary.
Essential Functions:
Data Analyst responsibilities and preferred requirements include, but are not limited to:
Data Analysis/Visualization
Perform research to identify data issues and develop/create solutions for managing data quality and integrity.
Responsible for collecting, analyzing, evaluating, and reporting sales data to evaluate performance measured against sales targets to increase sales productivity.
Research and evaluate economic, market, industry and customer growth trends and conditions.
Monitor competitor activity on a weekly basis and update systems as needed.
Effective Communications
Understanding of effective communication concepts, tools, and techniques; ability to effectively transmit, receive, and accurately interpret ideas, information, and needs through the application of appropriate communication behaviors.
Business Acumen
Knowledge of business concepts, tools, and processes that are needed for making sound decisions in the context of the company's business; ability to apply this knowledge appropriately to diverse situations.
ERP System Knowledge
Experience with ERP systems, PowerBI, or any additional tools.
Knowledge of database and application software, concepts, and structures, as well as ERP implementation preferred.
Experience and Skills:
2-3+ years of experience using data visualization tools like PowerBI or Tableau
Working knowledge of ERP systems and tables
Confidence working with Excel formulas (VLOOKUP, COUNTIFS, etc.)
Strong mathematical skills to help collect, measure, organize and analyze data.
Knowledge of programming languages like SQL, Oracle, R, MATLAB, and Python a plus.
Technical proficiency regarding database design development, data models, techniques for data mining, and segmentation.
Proficiency in statistics and statistical packages like Excel to be used for data set analyzing.
Knowledge of how to create and apply the most accurate algorithms to datasets to find solutions.
Adept at queries, writing reports, and making presentations.
Must be able to define, diagnose, and resolve problems.
Must be able to operate with little guidance.
Strong analytical, organizational, and interpersonal skills.
Ability to coordinate several projects simultaneously.
Ability to work under pressure in a fast-paced environment.
Performs duties with the highest degree of accuracy.
Educational Requirements:
Bachelor‚Äôs Degree preferred.
Physical Requirements:
May be standing or sitting for extend period of times.
Extended period of time working in front of computer monitor.
Flexible/able to work additional hours when needed.
The above statements reflect the general duties and responsibilities necessary to describe the principal functions of the job, as identified, and shall not be considered an exhaustive list of job responsibilities which may be inherent in the job. Responsibilities are subject to change.</t>
  </si>
  <si>
    <t>https://www.indeed.com/rc/clk?jk=a71c3295a7519248&amp;bb=q1y4tlCAgm_Fz4BN668EP61LxEQOfebyLPoOTbP3EUUt2IrA80Xv_Dvy1i8he9lNkAA2WhJCmDnSg17pJ6ASjTx5rHQ9ZHo-lBEr9CEGGvMUcku-o5vVLg%3D%3D&amp;xkcb=SoC167M3CDvGG7RSa50NbzkdCdPP&amp;fccid=16a3b20928e3683f&amp;cmp=United-Business-Solutions&amp;ti=Data+Analyst&amp;vjs=3</t>
  </si>
  <si>
    <t>Data Security Analyst I - Remote</t>
  </si>
  <si>
    <t>https://www.indeed.com/rc/clk?jk=8bdcc42a6b6261a9&amp;bb=q1y4tlCAgm_Fz4BN668EP81o3ZEzUiDwaH1CQDEbFxhL6C1NhDXYt0E1qYcbsBFZ1JJ9jcvs6K6T_galyEI3tN9UnWZqocxInVAehMgqT6dAh30knGUITQ%3D%3D&amp;xkcb=SoAB67M3CDvGG7RSa50MbzkdCdPP&amp;fccid=77cc1807165315eb&amp;vjs=3</t>
  </si>
  <si>
    <t>Everi</t>
  </si>
  <si>
    <t>Remote in Las Vegas, NV 89113</t>
  </si>
  <si>
    <t>Everi is currently seeking a Data Security Analyst. If you are an IT professional trained in cyber security and you are looking for a growing company with a great work-life balance, we want to talk to you!
What Will You Be Doing?
Work closely with SOC team members, Information Technology, and Business Units
Quickly respond to escalated email events including phishing and malware
Monitor, detect, and respond to security events and incidents that affect Everi globally
Reduce, manage, and monitor risk associated with identity and access to Everi resources
Ability to create and administer effective security awareness training and materials
Monitor and operate common cyber security tools such as EDR, SIEM, DLP, and other security tools
Skills, Knowledge, &amp; Expertise Needed for the Job:
1-2 years of experience as a Data Security Administrator, Data Security Analyst, or similar IT-related positions with an emphasis on cyber security
1-2 years of experience as a Systems Administrator or Systems Engineer
Familiar with a variety of security concepts, practices, and procedures, including network and project management
Bachelor‚Äôs degree in computer science, IS, or a combination of education and equivalent work experience in a related field required
Experience with TCP/IP, Office 365, Mail as well as Windows and Unix operating systems
Desired certifications: Microsoft SC-200, Microsoft SC-300, Microsoft AZ-500, Comptia Security+, CCNA, GCIH, GSEC
Why Us?
Everi‚Äôs benefits package includes Medical, Dental, Vision, 401k with company match, life insurance, maternity and paternity leave, adoption assistance, pet insurance, gym reimbursement, and more!
Discretionary Time Off (DTO) - No more ‚Äúbanking hours‚Äù to take a day off and the perfect way to prevent burnout and improve productivity.
Building on a solid culture and resounding positive feedback from Everi employees in 2021, Everi continued to receive recognition as a Top Workplace in 2022. Everi was recognized nationally as a Top Workplace 2022 USA and received a second regional award for its HQ in Las Vegas as a Nevada Top Workplace 2022. This most recent award brings Everi‚Äôs total number of Top Workplaces awards in 2021 and 2022 to a whopping 10 awards!!!!
Everi is committed to expanding its innovative and creative reach, building a culture based on the tenets of respect and transparency. We are proud to be the gaming industry‚Äôs single-source provider of financial technology, loyalty solutions, games, and intelligence solutions.
The compensation for this role considers a wide range of factors, including but not limited to skill sets; experience and training; licensure and certifications; and other business and organizational needs. The disclosed range estimate has not been adjusted for the applicable geographic differential for the location at which the position may ultimately be filled. At Everi, it is not typical for all individuals to be hired at or near the end of the range; compensation decisions depend on each case‚Äôs facts and circumstances. A reasonable estimate of the current range is $70,000- $75,000 annually.
Everi is an Equal Opportunity Employer. All qualified applicants and employees will be afforded equal employment opportunities without discrimination because of race, creed, color, national origin, sex, age, disability, marital status, or any other characteristic or class protected by federal, state, or local law.
** For All External Staffing Agencies **
Everi does not accept unsolicited agency submittals. Please do not forward resumes to our Executive team, Management team, or any current Everi employee for review. Everi is not responsible for any fees related to unsolicited resumes.
#LI-remote
#LI-TK1
About Everi
We believe in the values of Collaboration, Integrity, Inclusion, Excellence, and Fun!</t>
  </si>
  <si>
    <t>https://www.indeed.com/rc/clk?jk=b09fa37734aa886f&amp;bb=q1y4tlCAgm_Fz4BN668EP5nAEnb0-UOwXjApeCly4hSA9NksPj1DYR4lESY34O1DlbqI5Ms8xZSZPbyU9Fdy981HwZ_4M53uGdgXNYwT4qY7LoZX6Tm1Rg%3D%3D&amp;xkcb=SoDo67M3CDvGG7RSa50DbzkdCdPP&amp;fccid=a3a4e68b447ea169&amp;vjs=3</t>
  </si>
  <si>
    <t>https://www.indeed.com/rc/clk?jk=04c85704e6c20ca8&amp;bb=q1y4tlCAgm_Fz4BN668EP-Swb7l2Cogp4hkzvC2fj8NiYDljO8UHFvzqbZzcW7msLTlQko5wyaC4O_2tAlmRCcgK3yXjD68Y6QpyZxTZCpFFE2dJamPH5A%3D%3D&amp;xkcb=SoBc67M3CDvGG7RSa50CbzkdCdPP&amp;fccid=4b17d0d49508a206&amp;vjs=3</t>
  </si>
  <si>
    <t>Texas A&amp;M Texarkana</t>
  </si>
  <si>
    <t>Texarkana, TX 75503</t>
  </si>
  <si>
    <t>Job Title
Data Analyst
Agency
Texas A&amp;M University - Texarkana
Department
Assoc Provost Of Academic &amp; Student Affairs
Proposed Minimum Salary
Commensurate
Job Location
Texarkana, Texas
Job Type
Staff
Job Description
The Data Analyst position will support the management of institutional data resources, focusing on running established reports and contributing to mandatory institutional reporting, assessment, and accreditation activities.
The successful candidate must be eligible for employment in the U.S. at the time of hire. No sponsorship of employment visas is authorized for this position. The successful candidate must be able to perform the duties of the position primarily on campus. No travel costs/reimbursement for job seeking/interview purposes is authorized for this position.
Salary information: expect salary for this position is $40,385.88 annually
ESSENTIAL DUTIES &amp; RESPONSIBILITIES:
Develops, maintains, and updates databases for specialized projects.
Collects and tallies data.
Responds to requests for information and prepares ad-hoc reports and query analyses in desired formats.
Manipulates data and calculations.
Analyzes and interprets data, both quantitative and qualitative analyses, using accepted statistical methods and qualitative research methods.
Compiles data into usable reports.
Prepares, maintains, and presents historical and comparative data.
Prepares and presents technical information as educational material for non-technically trained audiences at a variety of public forums.
Uses Excel to maintain, manipulate, and analyze data sets, contributing to the development of insights and reports.
Assists in the preparation and submission of mandatory reporting requirements, such as the Integrated Postsecondary Education Data System (IPEDS) and the Common Data Set (CDS).
Runs predefined reports in WebFOCUS to support ongoing data analysis and institutional reporting needs.
Manages the iSite Service Desk ticketing system for the department, prioritizing and tracking data requests and reporting assignments.
Responds promptly to university data requests, providing accurate information and analysis to support decision-making.
Engages in ongoing training to enhance technical skills and knowledge in institutional data management.
Collaborates effectively with other departments to fulfill data needs and support institutional objectives.
Supports various university assessment, survey, and evaluation activities through historical and comparative data initiatives.
This document represents the major duties, responsibilities, and authorities of this job, and is not intended to be a complete list of all tasks and functions. Other duties may be assigned.
KNOWLEDGE, SKILLS &amp; ABILITIES:
Minimum Qualifications
Bachelor‚Äôs degree in applicable field or equivalent combination of education and experience.
Three years of related experience in data collection and analysis.
Knowledge of word processing, spreadsheet, and database applications.
Ability to multitask and work cooperatively with others.
Excellent verbal and written communication skills.
Preferred Qualifications
Bachelor‚Äôs degree in data analysis, data science, computer science, or management information systems.
Adept at quickly learning new software and adapting to changing technologies.
Experience with reporting tools, databases, or data management systems.
Familiarity with higher education data reporting, assessment, and accreditation processes.
Other Requirements
Eligibility to work in the U.S. is required at the time of hire. No sponsorship of an employment visa will be provided.
Must be able to perform the duties of this position primarily onsite/on campus.
Ability to maintain confidentiality.
SUPERVISION OF PERSONNEL:
This position generally does not supervise employees.
OPEN UNTIL FILLED.
To apply: Upload your cover letter, resume and 3 professional references with contact information and with one reference being a supervisor/manager in the questionnaire section of your application.
Please remember once you submit your application you will not be able to ‚Äúrevise‚Äù or upload any documents. If you have any questions about uploading or a revision to your application, you may contact
HR@tamut.edu
All positions are security-sensitive. Applicants are subject to a criminal history investigation, and employment is contingent upon the institution‚Äôs verification of credentials and/or other information required by the institution‚Äôs procedures, including the completion of the criminal history check.
Equal Opportunity/Affirmative Action/Veterans/Disability Employer.</t>
  </si>
  <si>
    <t>https://www.indeed.com/rc/clk?jk=7aff5415f25aaa8f&amp;bb=q1y4tlCAgm_Fz4BN668EPzHMaKYCCpsqy2di-QHk82vtFKBKQLIzD3GtEIDfokwvuURKdnnhLouxTxq0TUmWTXICklEKYAvTfT069RzMyOV1K-sy_HJb9g%3D%3D&amp;xkcb=SoDB67M3CDvGG7RSa50BbzkdCdPP&amp;fccid=901337852c4e0e82&amp;vjs=3</t>
  </si>
  <si>
    <t>Ascendion</t>
  </si>
  <si>
    <t>Westlake, TX</t>
  </si>
  <si>
    <t>Description
About Ascendion
Ascendion is a full-service digital engineering solutions company. We make and manage software platforms and products that power growth and deliver captivating experiences to consumers and employees. Our engineering, cloud, data, experience design, and talent solution capabilities accelerate transformation and impact for enterprise clients. Headquartered in New Jersey, our workforce of 6,000+ Ascenders delivers solutions from around the globe. Ascendion is built differently to engineer the next.
Ascendion | Engineering to elevate life
We have a culture built on opportunity, inclusion, and a spirit of partnership. Come, change the world with us:
Build the coolest tech for world‚Äôs leading brands
Solve complex problems ‚Äì and learn new skills
Experience the power of transforming digital engineering for Fortune 500 clients
Master your craft with leading training programs and hands-on experience
Experience a community of change makers!
Join a culture of high-performing innovators with endless ideas and a passion for tech. Our culture is the fabric of our company, and it is what makes us unique and diverse. The way we share ideas, learning, experiences, successes, and joy allows everyone to be their best at Ascendion.
About the Role:
Job Title: Data Analyst
Key Responsibilities:
Conducting data analysis to derive insights and identify trends.
Understanding and documenting data lineage to track data flow and dependencies.
Converting complex PL/SQL queries into simpler and more manageable queries
Minimum Qualifications
Strong in writing SQL queries
Convert Pl/SQL to simple queries
Create simple reports to present data exploration in excel or power BI
Create technical documentation
Location: Durham,NC/Westlake,TX
Salary Range: The salary for this position is between $110K ‚Äì $120K annually. Factors which may affect pay within this range may include geography/market, skills, education, experience, and other qualifications of the successful candidate.
Benefits: The Company offers the following benefits for this position, subject to applicable eligibility requirements: [medical insurance] [dental insurance] [vision insurance] [401(k) retirement plan] [long-term disability insurance] [short-term disability insurance] [5 personal leaves accrued each calendar year. The Paid time off benefits meet the paid sick and safe time laws that pertains to the City/ State] [10-15 leaves of paid vacation time] [6 paid holidays and 1 floating holiday per calendar year] [Ascendion Learning Management System]
Want to change the world? Let us know.
Tell us about your experiences, education, and ambitions. Bring your knowledge, unique viewpoint, and creativity to the table. Let‚Äôs talk!
If interested do share me your resume on shagun.chourasia@ascendion.com
Preferred Skills:
Data Analysis
SQL
Powerbi
PL/SQL
Job details
Job ID
329886
Job Requirements
Data Analyst
Location
Westlake, Texas, US
Recruiter
Shagun
Email
shagun.chourasia@ascendion.com
?&gt;</t>
  </si>
  <si>
    <t>https://www.indeed.com/rc/clk?jk=afa99054fb1a5721&amp;bb=q1y4tlCAgm_Fz4BN668EP3ie67LvjAKbznEoSiEkCF_BODX3Ov_AcHSufvVT_0XPvsCwKwq_z0L8UZG2F6d0C0tuioLhrTXN5o5b-N8d3Rc%3D&amp;xkcb=SoB167M3CDvGG7RSa50AbzkdCdPP&amp;fccid=9d4dbca3ed8b9cdf&amp;vjs=3</t>
  </si>
  <si>
    <t>Stryker Corporation</t>
  </si>
  <si>
    <t>Allendale, NJ 07401</t>
  </si>
  <si>
    <t>Why join Stryker?
We are proud to be named one of the World‚Äôs Best Workplaces and a Best Workplace for Diversity by Fortune Magazine! Learn more about our award-winning organization by visiting stryker.com
As an IT Data Analyst, you will focus on data collection, validation, and reporting, playing a crucial part in providing insights that drive strategic decisions. In this role, you will work closely with cross-functional teams to define, develop, and manage data products that contribute to our Data &amp; Analytics organization's success.
Who We Want:
Data translators. Highly effective communicators who can transform data findings into
recommendations to compose reports and executive level presentations.
Meticulous documenters. Detail-oriented people who enjoy maintaining meticulous documentation of reports, metrics, proposals, and presentations.
Self-directed imitators. People who take ownership of their work and need no prompting to drive productivity, change, and outcomes.
What You Will Do:
Data Collection:
Gather and consolidate data from various sources, ensuring completeness and accuracy.
Collaborate with internal teams to understand data requirements and implement effective data collection strategies.
Data Validation:
Perform thorough data validation and cleaning to ensure the integrity of collected data.
Identify and address inconsistencies or anomalies in datasets.
Reporting:
Generate and maintain regular reports on key performance indicators (KPIs) and other relevant metrics.
Utilize data visualization tools to create insightful and easy-to-understand reports for stakeholders.
Quality Assurance:
Implement and maintain quality assurance processes to uphold data accuracy and reliability.
Identify areas for improvement in data collection and reporting procedures.
Collaboration and Communication:
Work closely with cross-functional teams, including data scientists, analysts, and business stakeholders.
Communicate complex technical concepts and findings to non-technical audiences.
Participate in regular team meetings and contribute to a collaborative and innovative team culture.
What You Need:
Bachelor's Degree from an accredited university required, Bachelor‚Äôs degree in the areas of Computer science, Engineering, Information Systems, Business, or equivalent field of study preferred.
Strong analytical and critical thinking skills with a keen attention to detail preferred.
Ability to analyze business situations preferred.
Excellent problem-solving and troubleshooting skills preferred.
Effective communication skills, both verbal and written required.
Ability to translate technical findings into actionable insights for non-technical stakeholders preferred.
About Stryker
Our benefits:
12 paid holidays annually
Health benefits include: Medical and prescription drug insurance, dental insurance, vision insurance, critical illness insurance, accident insurance, hospital indemnity insurance, personalized healthcare support, wellbeing program and tobacco cessation program.
Financial benefits include Health Savings Account (HSA), Flexible Spending Accounts (FSAs), 401(k) plan, Employee Stock Purchase Plan (ESPP), basic life and AD&amp;D insurance, and short-term disability insurance.
For a more detailed overview of our benefits or time off, please follow this link to learn more: US Stryker employee benefits
About Stryker
Stryker is a global leader in medical technologies and, together with its customers, is driven to make healthcare better. The company offers innovative products and services in MedSurg, Neurotechnology, Orthopaedics and Spine that help improve patient and healthcare outcomes. Alongside its customers around the world, Stryker impacts more than 130 million patients annually. More information is available at stryker.com.
Know someone at Stryker?
Be sure to have them submit you as a referral prior to applying for this position. Learn more about our employee referral program on our referral page
Stryker is driven to work together with our customers to make healthcare better. Employees and new hires in sales and field roles that require access to customer accounts as a function of the job may be required, depending on customer requirements, to obtain various vaccinations as an essential function of their role.</t>
  </si>
  <si>
    <t>https://www.indeed.com/rc/clk?jk=7302c30ca8e2992a&amp;bb=q1y4tlCAgm_Fz4BN668EPx5xzrBLRE74vNM4D58iQ7PL-GsC4eK8aiFeX8Us57ItOm4h-CkRucU2m7o_46lgCA4e_XzyVZKCZkLKAORYTKPEtaoim-jWow%3D%3D&amp;xkcb=SoD767M3CDvGG7RSa50HbzkdCdPP&amp;fccid=718c5f90496a21b0&amp;vjs=3</t>
  </si>
  <si>
    <t>Cloud Data Systems</t>
  </si>
  <si>
    <t>Hartford, CT 06103 
(Downtown area)</t>
  </si>
  <si>
    <t>Location: Hartford, CT
Job duration: Permanent position, Full Time, Mon - Fri, 40 hours per week.
Number of openings: 2
Job Description:
Define, Design, Develop the necessary core reporting architecture to enable appropriate automated Business Intelligence software solutions with emphasis on Micro Strategy. Design cloud architectures to migrate on prem data warehouses/marts to Cloud. Conduct end to end technical discovery, identifying pain points, business, and technical requirements, "as is" and "to be" scenarios. Work with the data architect to ensure that logical and physical data models support the analytic needs of the business. Plan for hardware and environment growth.Develop and rioritize use cases as it relates to Clients' data migration Journey to Cloud. Design, build and optimize complex SQL is used to manage large Data Warehouses. Develop design patterns and best practices and ensure compliance. Collaborate with key business users to identify needs and opportunities for improved data management and delivery Manage and guide teams of Data engineers, uccessfully delivering work efforts. MicroStrategy application cut over to Cloud (Snowflake, Athena) Procure, budget and maintain the necessary BI Licenses (Tableau) to relevant users in Digital Sales and key stakeholders. Ensure appropriate Information Security policies are implemented. Work with systems applications and analysis, integrated systems and providing user support services Support the systems administrative and self-service users with training, reporting, and troubleshooting, and performs tasks integral to the central use of the systems Develop documents, and maintain standards, policies, and procedures, and create new business processes or enhancements to existing processes that promote essential activities Design and implement data integration improvements including source to target mapping and transformation documentation used by data engineers to create pipelines in Teradata and Snowflake Work on Querying, analyzing and illustrating data scenarios to aid requirements gathering Prepare architecture for data, prepare strategies and provide business object solutions as per requirements. Manage all data for transactional sources to enable ffective reports/Dashboards. Manage and guide teams of Data engineers to optimize the Teradata workloads Responsible for building and implementing process improvement and data analytics solutions to support business needs Work with requesters and develop custom reports or supports application enhancements and conversions Analyze business processes and translate them into document user stories/functional requirements Work with various business units to gather requirements, create technical design documents and communicate business needs to appropriate technical resources.
Education and Experience Required:
Bachelor‚Äôs or higher degree in Computer Science, Information Technology, or related technical field.
Mail Resume: Cloud Data Systems Inc. - 11 Asylum St, STE 507, Hartford, CT 06103
Note: Please sent resume to hr@clouddatasystemsus.com</t>
  </si>
  <si>
    <t>https://www.indeed.com/rc/clk?jk=fddfaa6d000da379&amp;bb=q1y4tlCAgm_Fz4BN668EP_06RQeab_aqHILliNHYPjuVd6_jrktjKyg59Mnirh0jODOnq_IrrW8cuBLbqdQHdPP8GRrfTctYLynX9hRCEYqWuT9IIW_X0g%3D%3D&amp;xkcb=SoBP67M3CDvGG7RSa50GbzkdCdPP&amp;fccid=b0af6cf2f3fab461&amp;vjs=3</t>
  </si>
  <si>
    <t>Parx Casino</t>
  </si>
  <si>
    <t>Bensalem, PA 19020</t>
  </si>
  <si>
    <t>Job Description:
Provide analysis on all areas of the business, identify opportunities to drive performance. Responsible for data documentation and testing to ensure standards are being met. Provide support for projects to ensure business needs are being fulfilled.
Identify and analyze business problems and defines the scope of activities required to address the issues, including requirement definition, process review, impact assessment and operational streamlining where appropriate
Verify data to insure that integrity standards are being met, develop processes to test new data sources and results
Maintenance of the Data Dictionary, responsible for updating &amp; editing dimensions and data structure definitions
Build reports and analyses to communicate the findings to management.
Provide support to new projects, including documentation of project needs, analysis / research of needs and possible solutions, identifying technology and business solutions, gathering, documenting, and updating business requirements.
All other duties as assigned.
Experience and Skills:
Bachelor‚Äôs Degree preferred. Five (5) years relevant and progressive work experience
Must have excellent organizational and planning skills, analytical skills, and strong communication skills. Must have a strong attention to detail.
Proficient use of SQL or similar tool sets in analyzing and documenting data requirements and business rules.
Must be able to work all shifts, and weekends/holidays as required.
Must be able to communicate effectively in English, both verbally and through written communications.
Job Benefits:
Benefits:
Company Benefits include (please note that some are reserved for Full Time Team Members only):
Medical/Dental/Vision after 90 days of continuous full time service
Paid Time off (Vacation, Sick, Holidays)
401K with partial company match (after 6 months of employment ‚Äì both FT and PT)
Short and Long Term Disability (after a qualifying period)
Employee Dining Room
Free Uniforms and Parking
Bright Funds Charitable Match program
Team Member Assistance Fund
Tuition Reimbursement
Appreciation and Celebration Events
Fun Company Swag
This is not a comprehensive list of benefits offered.
From: Parx Casino</t>
  </si>
  <si>
    <t>https://www.indeed.com/rc/clk?jk=2b8e72f32d8c336f&amp;bb=q1y4tlCAgm_Fz4BN668EP8gKWP0ZPVO2--Gqznj5_A0D88Sey715KfENu9MKuuztRjFjDaw51r-RzWy1wAFtEEbHFM7szaShVMbZM6JD7HLJi521eFe0tw%3D%3D&amp;xkcb=SoDS67M3CDvGG7RSa50FbzkdCdPP&amp;fccid=1b567d66763b30ee&amp;vjs=3</t>
  </si>
  <si>
    <t>Staff Data Analyst</t>
  </si>
  <si>
    <t>https://www.indeed.com/rc/clk?jk=e99b892448897957&amp;bb=Pj0luZym-dhN_q7TTd9Y8t5fpxJeNZC_fD9XHl64Xug8MOA04hZ_mm0lDfiDfZKIhFXnDRQzdTowULsyIcSl5I0MDVTCpPchh0zZoT-nB_Uy27nJJWfavg%3D%3D&amp;xkcb=SoAt67M3CDvU5-xylh0LbzkdCdPP&amp;fccid=7d28c1874e2d22be&amp;vjs=3</t>
  </si>
  <si>
    <t>Bill.com</t>
  </si>
  <si>
    <t>Draper, UT</t>
  </si>
  <si>
    <t>Do the best work of your career as a champion for small and mid-size businesses.
BILL is a leader in financial automation software for small and midsize businesses (SMBs). As a champion of SMBs, we are dedicated to automating the future of finance so businesses can thrive. Hundreds of thousands of businesses trust BILL solutions to manage financial workflows, including payables, receivables, and spend and expense management. With BILL, businesses are connected to a network of millions of members, so they can pay or get paid faster. Through our automated solutions, we help SMBs simplify and control their finances, so they can confidently manage their businesses, and succeed on their terms.
BILL is a trusted partner of leading U.S. financial institutions, accounting firms, and accounting software providers. We have operations in San Jose, CA, Draper, UT, Houston, TX and are continuing to expand into other geographic locations. If you‚Äôre looking for a place that helps you do the best work of your career, look no further than BILL.
Make your impact within a rapidly growing Fintech Company
The Finance Growth Analytics team sits at the intersection of Data Science and Finance. We synthesize $100b+ of transactions from one of the richest small and medium sized business data sets in the world, and share those insights with the business‚Äô top executives. In addition to providing insight into overall business health, we leverage machine learning to predict future business growth as well as broad economic trends across the entire U.S. economy. The team is currently small but growing fast, with an ever-evolving list of exciting questions to answer.
Responsibilities:
Organize and lead cross-functional initiatives across Finance, Data Science, and the Data Platform teams
Actively contribute to the design and development of the company‚Äôs core data warehouse
Build dashboards and automate reports
Run analysis to better understand the business and identify areas for investment
Support Finance‚Äôs forecasting efforts by improving data quality/flows, tweaking existing models, and transitioning models to more automated ML-based solutions
We‚Äôd love to chat if you have:
Bachelor's degree in Computer Science, Math, Statistics, or another technical field
8+ years of experience in analytics and/or data science (OR 6+ years of experience w/ Master‚Äôs Degree) PLUS:
Ability to successfully partner with both technical and non-technical stakeholders to build data products for complex business needs
Experience building data pipelines using SQL and Python and workflow automation tools such as Airflow and dbt
Proficiency in business intelligence tools such as Looker, Tableau, and Quicksight
Experience working in fast-paced SaaS and/or Fintech businesses
Experience working with Finance teams (e.g. FP&amp;A, Accounting, Investor Relations, etc.)
#LI-CG1*
Let‚Äôs talk about benefits
100% paid employee health, dental, and vision plans (choose HMO, PPO, or HDHP)
HSA &amp; FSA accounts
Life Insurance, Long &amp; Short-term disability coverage
Employee Assistance Program (EAP)
11+ Observed holidays and wellness days and flexible time off
Employee Stock Purchase Program with employee discounts
Wellness &amp; Fitness initiatives
Employee recognition and referral programs
And much more
For positions that are in office we support a hybrid work environment with on-site and remote work days. Check out our LinkedIn Life Page for each location and discover BILL.
We live our culture and values every day
At BILL, we‚Äôre different by design‚Äîit's our culture. Our CEO is a trusted entrepreneur who lives our cultural values: Humble, Authentic, Passionate, Accountable, and Fun. People here love being their authentic selves, contributing unique experiences, sharing ideas, perspectives, and intellectual curiosity. We celebrate our diversity as the heart and soul of how we work, grow, and succeed together. Inspiring people with meaningful career experiences they love really does make the dream work and our successes just keep getting better. There‚Äôs no limit to what we can build and where we can go from here. We‚Äôd love you to join us.
BILL is proudly an Equal Opportunity Employer where everyone is welcome. Our innovation and technology are inspired by an inclusive culture unlike any other. Everyone brings a different personal story and perspective and this diverse mix of minds, backgrounds, and experiences is where our greatest ideas come from. We welcome people of all races, ethnicities, ages, religions, abilities, genders, and sexual orientations to make us an even more vibrant company. We want everyone to bring their authentic selves here, to share our values, shape our vision, drive innovation, and become part of a culture we celebrate every day.
Our promise to our candidates is to be transparent, diligent, and engaging while guiding individuals through each step of our hiring process. At BILL we strive to achieve an inclusive and positive candidate experience that aligns with our core values and focuses on diversity.
If you require a reasonable accommodation for your application, interviews, or another aspect of the hiring process, please contact interviewaccommodations@hq.bill.com.
BILL Culture:
Humble - We check our egos at the door. We are curious. We listen, accept feedback.
Authentic - We earn and show trust by being real‚Äîembracing our authentic selves.
Passionate - We care deeply about each other and our customers.
Accountable - We are duty-bound to each other, our customers, and society.
Fun - We wrap it all together by building connections and enjoying time spent together.</t>
  </si>
  <si>
    <t>Marketing Data Analyst with Python &amp; SQL</t>
  </si>
  <si>
    <t>https://www.indeed.com/rc/clk?jk=b88b596a4e759061&amp;bb=Pj0luZym-dhN_q7TTd9Y8uKFEOZACcKfZJYJCYhYwrFPZuzkMIyNhJ-gHj90E9D3KEGE36ijacLoVejmwJGuKvNjQoWapJNGbKOVjFxg2zdDFCOealP2yw%3D%3D&amp;xkcb=SoCZ67M3CDvU5-xylh0KbzkdCdPP&amp;fccid=5d005f5043fecfc5&amp;vjs=3</t>
  </si>
  <si>
    <t>Remote in El Segundo, CA</t>
  </si>
  <si>
    <t>Title - Marketing Advanced Analyst -Acquisition
Location ‚Äì 100% Remote
Duration ‚Äì long term contract
Pay : $70-75/hr on W2 (No C2C and we cannot work with vendors for this role)
Job description/Responsibilities: -
Be responsible for the analytical understanding of customer behavior and sales trend and performance.
Build Statical / AI models to better understand the sales trends predict customer purchase behavior, multi-touch attribution models, campaign/offer propensity models.
Find the ‚Äústory‚Äù in the data and communicate insights and opportunities with executive and other internal teams.
Integrate captured event data with other sources of customer data, such as campaigns, ad publishers. Support reporting and business intelligence needs of the entire Marketing team.
Perform ongoing ad-hoc analyses to evaluate the efficiency of our marketing spend, building reporting infrastructure, and assisting in making recommendations to optimize growth.
Skills:
Min 2-3 yr experience in building Statical / AI modeling, overall 5+ years‚Äô experience.
Proficient coding skills (SQL/Python ) and database knowledge
Experience with A/B and Multivariate test design and implementation
Experienced in building propensity, predictive forecasting, and multi-touch attribution models.
Experience with campaign, measurement, and/or digital marketing analytics
Degree: Operations Research, Computer Science, Engineering, Statistics, Economics, or related field
Pay Range: $70-75/hr
The specific compensation for this position will be determined by a number of factors, including the scope, complexity and location of the role as well as the cost of labor in the market; the skills, education, training, credentials and experience of the candidate; and other conditions of employment. Our full-time consultants have access to benefits including medical, dental, vision as well as 401K contributions.
#LI-VB1</t>
  </si>
  <si>
    <t>Jr. Data Analyst</t>
  </si>
  <si>
    <t>https://www.indeed.com/rc/clk?jk=2faef025711f8737&amp;bb=Pj0luZym-dhN_q7TTd9Y8k9fi2jKtR9a1jirr8OOhtizGM-Q6EsKceKK8ukKsxIM_I8KagXWSJwOYXU4FaPXOWdvXzhRUlNEVtjV0o0UbdbzM4TmKzv1Eg%3D%3D&amp;xkcb=SoAE67M3CDvU5-xylh0JbzkdCdPP&amp;fccid=aa45e6dceb2005ba&amp;vjs=3</t>
  </si>
  <si>
    <t>Hatch IT</t>
  </si>
  <si>
    <t>Hybrid remote in Fairfax, VA</t>
  </si>
  <si>
    <t>Thank you for your interest in joining the JDSAT team. Hatch IT is facilitating the recruitment process, so please continue your application here for the Jr. Data Analyst! All openings are full-time with JDSAT
Who is JDSAT? We‚Äôre not a data solutions firm. We‚Äôre a boutique technology company that excels in developing solutions, identifying risks, and creating opportunities for our customers.
‚Äç
We‚Äôre an advanced analytics services company that is currently engaged with both federal and private sector clients. We build our products the same way we built our company‚Äîwith people in mind. All our employees are committed to maintaining and continuing to build a culture of inclusivity, positivity, and growth.
About the Role:
The qualified candidate will be a balanced professional who is trained and experienced in defining business
requirements, analyzing business processes, and communicating technical ideas to non-technical audiences
while also being proficient in the areas of data analysis, data visualization, and business analytics. The qualified
candidate will have a bachelor‚Äôs degree with 1-3 years of work experience. The ideal candidate will display superb
balance of technical and consulting skills, including the ability to frame and solve problems, identify and understand requirements, develop solutions, communicate to decision-makers and team members, and adapt to a fast-paced professional environment. This position requires a SECRET clearance or demonstrated ability to obtain such clearance.
About the Company
JDSAT is a solutions company before anything else, and they believe that data, mathematics, and software are the most effective paths to finding a solution tailored to the organization‚Äôs needs.
Candidates must be able to obtain a secret-level clearance and be able to be on-site 2-3 times per week
Responsibilities:
Work with clients, managers, and technical staff to understand business needs and develop project plans to deliver needed results.
Analyze processes, policies, and systems to identify requirements, gaps, and opportunities for improvement.
Relate to team members, client personnel, and decision-makers to help build a common understanding of requirements and support for potential solutions.
Prepare professional products, reports, and papers to support team activities, including helping teams develop the stories and messages needed to distill complex information into actionable plans.
Extract and transform data from existing relational database management systems.
Conduct exploratory analysis and data visualization to support project needs.
Support development and implementation of proofs of concept to aid in making technology choices and validate model assumptions.
Provide technical and non-technical communication support to project staff
Required Skills and Abilities:
Bachelor‚Äôs degree (in Analytics, Mathematics, Statistics, Computer Science or related preferred) and minimum 1-3 years applied work in relevant field as described above.
Experience gathering and analyzing business requirements (processes, systems, policies, information management tools, etc).
Intermediate to advanced Microsoft Excel skills.
Experience preparing visualizations and dashboards in Qlik, Tableau or similar tools.
Experience with data analysis software such as R, Python, or similar.
Experience with SQL and relational databases.
Ability to assist in analyzing complex systems and processes.
Excellent oral and written communication skills.
Excellent interpersonal skills.
Possess or be able to obtain an active Secret-level security clearance
Desired Skills and Abilities:
Experience working with the Department of Defense, federal government consulting, and/or healthcare analytics.
Familiar with Agile methodologies and tools (e.g. JIRA).
Familiar with a variety of databases, including MySQL, T-SQL, Oracle, etc.
Experience with SAS.
Experience applying Robotic Process Automation to 2 recurring analytics activities.
Demonstrated success balancing technical and non-technical functions in a prior consultative role.
Don't think you're 100% qualified for this position? Studies have shown that women and people of color are less likely to apply to jobs unless they meet every single qualification. At hatch I.T., we're dedicated to helping companies build diverse, inclusive and authentic workplaces, so if your experience doesn't perfectly align with every qualification in the job description, we encourage you to apply anyway. You may just be the right candidate for this or other roles.
We are an equal opportunity employer and value diversity at our company. We do not discriminate on the basis of race, religion, color, national origin, gender, sexual orientation, age, marital status, veteran status, or disability status.</t>
  </si>
  <si>
    <t>Lead Data Analyst</t>
  </si>
  <si>
    <t>https://www.indeed.com/rc/clk?jk=43985fa3b09f3874&amp;bb=Pj0luZym-dhN_q7TTd9Y8iZGtM74gteuaPmPUSnlMYG2V25D4kIhuDD4cUSuBUwdwf91qp_UEu-A_vm-hLW0iJ5blJlO3VumnY51g6V0N1YjA-akgYwOPw%3D%3D&amp;xkcb=SoCw67M3CDvU5-xylh0IbzkdCdPP&amp;fccid=11078451211bf0c6&amp;vjs=3</t>
  </si>
  <si>
    <t>Mercy</t>
  </si>
  <si>
    <t>Chesterfield, MO 63017</t>
  </si>
  <si>
    <t>We're a Little Different
Our mission is clear. We bring to life a healing ministry through our compassionate care and exceptional service.
At Mercy, we believe in careers that match the unique gifts of unique individuals - careers that not only make the most of your skills and talents, but also your heart. Join us and discover why Modern Healthcare Magazine named us in its "Top 100 Places to Work."
Overview:
Primary Function Establishes database management systems, standards, guidelines and quality assurance for database deliverables, such as conceptual design, logical database, capacity planning, external data interface specification, data loading plan, data maintenance plan and security policy. Documents and communicates database design Evaluates and installs database management systems. Codes complex programs and derives logical processes on technical platforms. Builds windows, screens and reports. Assists in the design of user interface and business application prototypes Participates in quality assurance and develops test application code in client server environment Provides expertise in devising, negotiating and defending the tables and fields provided in the database Adapts business requirements, developed by modeling/development staff and systems engineers, and develops the data, database specifications, and table and element attributes for an application
Qualifications:
Education: Bachelor's degree in related field, specialized training, or equivalent work experience.
Additional Requirements:
Deep experience in database report writing
Advanced experience with BI/DW products including ETL tools, BI products, and relational databases
Deep experience with Kimball approaches and BI installation/configuration approaches
Experience: Eight (8) years of relevant technical or business work experience.
We Offer Great Benefits:
Day-one comprehensive health, vision and dental coverage, PTO, tuition reimbursement and employer-matched retirement funds are just a few of the great benefits offered to eligible co-workers, including those working 32 hours or more per pay period!
We're bringing to life a healing ministry through compassionate care.
At Mercy, our supportive community will be behind you every step of your day, especially the tough ones. You will have opportunities to pioneer new models of care and transform the health care experience through advanced technology and innovative procedures. We're expanding to help our communities grow. Join us and be a part of it all.
What Makes You a Good Match for Mercy?
Compassion and professionalism go hand-in-hand with us. Having a positive outlook and a strong sense of advocacy is in perfect step with our mission and vision. We're also collaborative and unafraid to do a little extra to deliver excellent care - that's just part of our commitment. If that sounds like a good fit for you, we encourage you to apply.</t>
  </si>
  <si>
    <t>https://www.indeed.com/rc/clk?jk=58c6539dc0d40ef3&amp;bb=Pj0luZym-dhN_q7TTd9Y8sBx3HzkK_iHdOjMY8Zazww7eLG_t-b2-n_at-pRj-MrPnsrZPjYcUQ6sc4kpCoUtkhhyCZmvXJKv3GBb7MQ-GA%3D&amp;xkcb=SoA-67M3CDvU5-xylh0PbzkdCdPP&amp;fccid=872aacf760edc898&amp;vjs=3</t>
  </si>
  <si>
    <t>McNeilus Financial Inc DBA MTM</t>
  </si>
  <si>
    <t>Dodge Center, MN</t>
  </si>
  <si>
    <t>About McNeilus, an Oshkosh Company
McNeilus Truck and Manufacturing Inc. is committed to serving everyday heroes and is an industry leading designer and manufacturer of refuse truck bodies. McNeilus produces a complete line of high-performance rear load, front load, and automated side load refuse bodies to augment any refuse collection fleet. Our team members are critical in our mission of supporting waste warriors and keeping communities safe and clean.
Working within the Oshkosh Vocational Digital Technology team, the Senior Data Analyst will partner with cross-functional teams to solve business problems and achieve solutions using data and analytics. Our team focuses transforming data into information to drive business decisions. This role will work on simple to complex projects and lead the data development lifecycle, including coordinating activities with internal and external resources. These activities will contribute to building enterprise data warehouse, source, segment, and enterprise level data for use in a variety of business analytics and reporting tools.
YOUR IMPACT
These duties are not meant to be all-inclusive and other duties may be assigned.
Facilitate discussions between business and information technology partners and subject matter experts to understand data needs and design and develop supporting data technical solutions.
Discover, acquire, explore, prepare, assess, and maintain datasets from a variety of sources to support analyses and ad-hoc investigative requests.
Help identify valuable data sources and automate related tasks (ETL, reporting, etc.).
Undertake the processing of structured and unstructured data. Analyze large amounts of information to discover trends and patterns.
Present information using data visualization techniques and chart/dashboard tools.
Prepare and concisely deliver analysis results in visual and written forms that communicate data insights to both technical and non-technical audiences.
Provide support to ensure timely and accurate delivery of data to user; respond and identify root cause of problems stemming from recurring incidents and requests.
Continuously evaluate tools including prototyping new capabilities to stay abreast of the Business Intelligence (BI) industry.
Understand and adhere to current department standards and continuous improvement activities.
MINIMUM QUALIFICATIONS
Bachelors degree in Computer Science, MIS, Business Analytics, Economics, or related area.
Five (5) or more years of experience in Data Analysis, Information Technology, or related field.
STANDOUT QUALIFICATIONS
Experience using data warehouse ETL or analytic tools, intermediate SQL, data modeling, and data visualization tools.
Ability to translate business and technical requirements into data solutions.
Knowledge of key data warehouse processes.
Highly organized and detail-oriented, with strong critical thinking, analytical, and problem-solving skills.
Ability to handle multiple tasks in a fast-paced environment, both independently and as part of a team.
Excellent interpersonal skills and the ability to effectively present information and respond to questions from leadership and peers.
Strongly motivated in learning new technologies and skills in data fields.
Experience and proficiency with various web-based software applications including Microsoft Office Word, Excel, PowerPoint, SharePoint, etc.
WHY OSHKOSH?
Moving the future forward is our priority and this includes your future. We encourage professional development and champion our employees‚Äô success through various skills and training opportunities. Named one of the World‚Äôs Most Ethical Companies‚Ñ¢ by Ethisphere Institute for six consecutive years, everything we do at Oshkosh is guided by our core values and the ~15k+ team members around the world who embody them.
We put people first. We do the right thing. We persevere. We are better together.
WORKING CONDITIONS:
Physical Demands: Frequent Sitting, Hearing, Talking, Visual, Typing, Manual Dexterity; Seldom Standing, Walking/Running, Reaching, Driving, Bending/Kneeling, Fine Dexterity, Upper Extremity Repetitive Motion, and Lifting/Carrying and Pushing/Pulling up to 40lbs.
Non-Physical Demands: Frequent Analysis/Reasoning, Communication/Interpretation, Math/Mental Computation, Reading, Sustained Mental Activity (i.e., auditing, problem solving, grant writing, composing reports, etc.), and Writing.
Environmental Demands: Occasional Work Alone, Task Changes; Seldom Tedious/Exacting Work.
Work Schedule: Routine shift hours. Infrequent overtime, weekend, or shift rotation.
Demands/Deadlines: Occasional stress due to deadlines or workload because of intermittent or cyclical work pressures, or occasional exposure to distressed individuals within the immediate work environment.
Oshkosh is committed to working with and offering reasonable accommodations to job applicants with disabilities. If you need assistance or an accommodation due to a disability for any part of the recruitment process, please contact our reception desk by phone at +1 (920) 502.3009 or our talent acquisition team by email
corporatetalentacquisition@oshkoshcorp.com
.
Oshkosh Corporation is an Equal Opportunity and Affirmative Action Employer. This company will provide equal opportunity to all individuals without regard to race, color, religion, sex, sexual orientation, gender identity, national origin, disability, or veteran status. Information collected regarding categories as provided by law will in no way affect the decision regarding an employment application.
Oshkosh Corporation will not discharge or in any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Oshkosh Corporation's legal duty to furnish information.
Certain positions with Oshkosh Corporation require access to controlled goods and technologies subject to the International Traffic in Arms Regulations or the Export Administration Regulations. Applicants for these positions may need to be "U.S. Persons," as defined in these regulations. Generally, a "U.S. Person" is a U.S. citizen, lawful permanent resident, or an individual who has been admitted as a refugee or granted asylum.</t>
  </si>
  <si>
    <t>Performance Data Analyst (Multifamily Housing)</t>
  </si>
  <si>
    <t>https://www.indeed.com/rc/clk?jk=dda7a6382ae99419&amp;bb=Pj0luZym-dhN_q7TTd9Y8pFma5u4i99jEU92v-v5zVDh2Kxn_YA3zEZXK5aUMOfgrLptdcoTLmwS4xflGlDuWWe8y652-j1TBE4WZ4m4vs6qYMF_XBIYNA%3D%3D&amp;xkcb=SoCK67M3CDvU5-xylh0ObzkdCdPP&amp;fccid=b5fc0ffd9ca0b096&amp;vjs=3</t>
  </si>
  <si>
    <t>Monarch Investment and Management Group</t>
  </si>
  <si>
    <t>Franktown, CO 80116</t>
  </si>
  <si>
    <t>Performance Data Analyst
Monarch Investment is actively interviewing an experienced data driven individual to join our growing team, for an on-site position as a Performance Data Analyst in Franktown, CO (between Castle Rock and Parker). This is a rare opportunity, that doesn‚Äôt come open often‚Ä¶..Don‚Äôt delay, let‚Äôs talk ASAP!
Purpose: Leverages SQL, Excel, and programming to maintain databases and facilitate/improve company processes and procedures. Exercises creativity, discretion, and independent judgment when analyzing data to make suggestions and implement new initiatives.
Responsibilities - Performance Data Analyst:
Monthly, quarterly, yearly, and ad hoc reporting
Maintaining property, employee &amp; investor data within our main (Yardi) and website databases
Help with annual property budgeting
Create and maintain customized and automated reporting (SQL, Excel, Python, &amp; VBA based)
Identify and pursue projects to solve company issues
Organize data and help other departments analyze their business issues
Requirements - Performance Data Analyst:
Bachelor‚Äôs degree in Finance, Accounting, Real Estate, Business Analytics, Computer Science, Programming, or a related field
Strong interest in data analysis, relational databases, and programming
0-5 years of job or internship experience in a technical role involving SQL or other relational databases
Familiarity with accounting/property management software
Advanced data analysis skills in Microsoft Excel
Intermediate to advanced VBA and Python scripting
Understanding of and experience with relational databases o MS SQL Server preferred
Benefits Available:
Industry competitive compensation based on experience, $67,000 - $72,000 Annually
$40/Month medical insurance through Blue Cross for employees
FREE basic dental Insurance for employees
FREE basic life insurance for employees
Vision &amp; additional plans available
Paid Holidays
Paid Time Off
401k planning with up to a 3% company match
Paid additional training
Tuition reimbursement program
Annual performance-based raises up to 5%
$500.00 - $1,000 Employee Referral Bonus Program (depending on role referred)
FREE skiing at Monarch Mountain for your entire immediate household
Discount programs at partnered companies such as Verizon, Expedia, Office Depot and more
Monarch Investment has been actively involved in multifamily housing investment since 1992. Unlike many of our peers we are not a real estate investment trust, but privately owned by people who actually care about their people. We currently own and self-manage over 72,000 apartment homes in 21 states, making us the 8th largest multifamily owner in the country ‚Äì A true industry leader.
EOE - Resumes accepted on an on-going basis</t>
  </si>
  <si>
    <t>https://www.indeed.com/rc/clk?jk=5cb17f32d309e5a6&amp;bb=Pj0luZym-dhN_q7TTd9Y8vai90LL5RMNba1dzZ5u-I1ANmQSKOTF5yGmucFK6oI71tWARWjcv_fM_pYSkDmarfWtItnVfv_dWUK1zrFOg1SsfoidaejpXg%3D%3D&amp;xkcb=SoAX67M3CDvU5-xylh0NbzkdCdPP&amp;fccid=38911362e579f689&amp;vjs=3</t>
  </si>
  <si>
    <t>NRC Health</t>
  </si>
  <si>
    <t>Lincoln, NE 68508</t>
  </si>
  <si>
    <t>At NRC Health, we promise to help our customers bring Human Understanding to healthcare for their patients and communities. Our associates are at the heart of delivering that promise, so we promise that same Human Understanding to each other. Come where culture is everything.
Our associates. . .
Have Purpose ‚Äì we do work that matters for our partners, the community, and the healthcare industry.
Innovate with us to move healthcare forward.
Give back to the community with paid volunteer time off.
Think Boldly ‚Äì we have big ideas and are empowered to ‚Äúthink like an owner.‚Äù
Fit your role and do what you love.
Grow and develop along a career path designed by you.
Feel Connected ‚Äì our favorite thing about our workday is each other.
Support one another ‚Äì no one says, ‚ÄúThat‚Äôs not my job.‚Äù
Celebrate with each other at beer:30, virtual events, and company gatherings.
Be Understood ‚Äì we are each unique and want to live our best lives at work and home.
Let life happen with My Time Off, a form of unlimited vacation, and up to 12 weeks paid for parental and emergency leave.
Live healthy with complimentary lifestyle and financial coaches, a wellness program, and a comprehensive insurance plan.
Who we want
Do you have a self-starter attitude with a high level of detail and a strong sense of ownership and dedication?
Can you multi-task, take initiative, and work collaboratively in a fast-paced environment characterized by multiple deadlines, changing priorities, and customer demands?
Do you enjoy collaborating with team members and internal stakeholders across the organization to create, maintain and troubleshoot customer deliverables?
What you will do
As a Data Specialist, you will work with internal stakeholders and team members to create, maintain, and troubleshoot customer deliverables. You will collaborate with team members across the organization to assist with project set-up, ongoing change requests, meet multiple timelines and maintain the highest quality standards. You will ensure that all assigned projects are meeting established metrics for contract, deadline, and quality standards, and will complete ad hoc or team projects as needed. Additionally, you will document all project information and communicate project statuses, data, and logistical issues with internal stakeholders.
What you need
Bachelor‚Äôs degree or 1 ‚Äì 3 years prior professional experience
1-3 years of service-oriented experience
Proficient in Microsoft Suite
Exceptional verbal, written and interpersonal communication skills
Technical aptitude for learning new software in systems
Experience with querying databases (SQL, MySQL, etc.)
NRC Health requires all U.S. associates to be fully vaccinated against COVID-19, unless entitled to an accommodation.
Have Purpose. Think Boldly. Feel Connected. Be Understood.
In the spirit of pay transparency, we are excited to share the salary range for this position is $52,000-$70,200 exclusive of fringe benefits or potential bonuses. If you are hired at NRC Health, your final base salary compensation will be determined based on factors such as geographic location, skills, education, and/or experience. In addition to those factors ‚Äì we believe in the importance of pay equity and consider internal equity of our current team members as a part of any final offer. Please keep in mind that the range mentioned above is the full base salary range for the role. Hiring at the maximum of the range would not be typical in order to allow for future and continued salary growth. We also offer a generous compensation and benefits package. For more information on specific benefits, please refer to our Careers Page.
While this position may allow for a work from home environment, preferred candidates live in the Lincoln, Nebraska and surrounding areas.
In general, NRC Health‚Äôs positions are closed within 45 days. However, factors such as candidate flow and business necessity may require NRC Health to shorten or extend the application window. We encourage our prospective candidates to submit their application expediently so as not to miss out on our opportunities.
Diversity, Equity, Inclusion &amp; Belonging
At NRC Health, Diversity, Equity, Inclusion &amp; Belonging are essential to our mission as a company devoted to greater Human Understanding. For information about our efforts in this area, please refer to our DEI&amp;B webpage and our Equal Employment Opportunity policy.</t>
  </si>
  <si>
    <t>https://www.indeed.com/rc/clk?jk=fd97fbcc725340aa&amp;bb=Pj0luZym-dhN_q7TTd9Y8t5fpxJeNZC_kZunxUg1WftysfZDkbXD-2zVx2oDF7DBDGGkr4TSaWA-lyhe94eeXfCSuSPV83v0ECdkN2mlEE8%3D&amp;xkcb=SoCj67M3CDvU5-xylh0MbzkdCdPP&amp;fccid=d718808518895b44&amp;vjs=3</t>
  </si>
  <si>
    <t>Westfield Insurance</t>
  </si>
  <si>
    <t>Westfield Center, OH</t>
  </si>
  <si>
    <t>The Data Analyst, working under moderate supervision, provides reporting and analysis on assigned and low-complexity projects. The role identifies potential data sources, selects appropriate data based on business requirement, extracts and prepares data and develops knowledge and experience of appropriate tools, technologies and techniques to perform entry or mid-level analysis. The role also carries forward the clarification of business requirements and collaborates with other analysts, business members and IT on data analysis, profiling, data acquisition and gathering data requirements.
2 -4 years of overall experience in Data Science and Analytics or a related field.
Bachelor's degree in a related field such as Computer Science, Information Technology, Mathematics, Statistics, or Business Administration.
Provides reporting and analysis on assigned low-complexity projects, identifying potential data sources and selecting appropriate data based on business requirements.
Extracts and prepares data to ensure the fullest possible use of high-quality data.
Develops knowledge and experience of relevant tools, technologies and techniques to perform basic or intermediate level analysis.
Uses quantitative and qualitative analysis to conduct primary and secondary research and draws conclusions and advises recipients on potential impacts, alternatives and makes recommendations.
Provides research and support for competitive analysis, voice of the customer, market definition, performance tracking, opinion and insight analysis, and satisfaction and loyalty analysis.
Develops critical thinking skills used to understand data, business concepts and analytical concepts.
Covers the use of data as needed to effectively communicate between core analytical concepts and business concepts and content. Interprets data and presents findings in a clear and concise manner through reports, visualizations, and presentations.
Collaborates with cross-functional teams to understand business requirements and provide analytical support for decision-making processes.
Stays up to date with industry trends and advancements in data analysis techniques, tools, and technologies. Analyzes and identifies data quality issues or cleanup opportunities to improve data quality anomalies and facilitate solutions between technical, business and other stakeholders.
Provides thoughtful and well-researched insights into business and market conditions, trends and opportunities, as well as consumer, agency, client and employee information.
Creates and maintains accurate procedural documentation and reference materials.
Collaborates with partners to generate the necessary data and maintains awareness of internal and external business activities, trends, best practices and tools.
Develops relationships and promotes collaboration with key partners of the organization and identifies opportunities for process improvement and supports process improvement efforts.</t>
  </si>
  <si>
    <t>Data and Inventory Analyst - Hospital Supply Chain</t>
  </si>
  <si>
    <t>https://www.indeed.com/rc/clk?jk=18f8a7336c53d409&amp;bb=Pj0luZym-dhN_q7TTd9Y8k-SURfyO5H6WIFRdgYUbMPEbeWE5I2EGEneWOAjKJGpUlGM8fnUgCCn-nRu0GqZVC7XArjpd1J-c09yFlb-ZVt60r4yP1ZQYQ%3D%3D&amp;xkcb=SoBK67M3CDvU5-xylh0DbzkdCdPP&amp;fccid=74540dcd08f53d72&amp;vjs=3</t>
  </si>
  <si>
    <t>UCLA Health</t>
  </si>
  <si>
    <t>Van Nuys, CA</t>
  </si>
  <si>
    <t>Description
As a Data and Inventory Analyst within the Hospital Supply Chain department, this position plays a crucial role in optimizing inventory management processes and ensuring efficient supply chain operations. This position provides Quality Assurance and Analytical support for the Logistics/Materials Management department. Responsibilities include but not limited to: * Utilizing different software systems for financial analysis, data crunching generating specific reports, including creating charts, graphs, and interactive dashboards to present complex supply chain data in a clear and actionable format. * Analyzing historical financial data to forecast future trends and budget requirements for inventory management, procurement, and logistics. * Using statistical models and historical data to predict future demand for products, enabling accurate inventory planning and replenishment. * Gathering data from various sources such as ERP systems, and supply chain management software, and ensuring data accuracy and integrity. Salary: $64,800-$137,6000 Annually
Qualifications
* Bachelor's degree in Supply Chain Management, Business Analytics, Operations Research, and/or comparable experience. * Proven experience in data analysis, inventory management, and supply chain operations, preferably within a healthcare or hospital setting. * Proficiency in data analysis tools and techniques, such as SQL, Excel, Power BI, Tableau, or similar software. * Strong understanding of inventory management principles, including demand forecasting, inventory control models, and supply chain logistics. * Excellent analytical, problem-solving, and decision-making skills, with a keen attention to detail and accuracy. * Effective communication and interpersonal skills, with the ability to collaborate cross-functionally and present complex data-driven insights to stakeholders at all levels. * Familiarity with healthcare supply chain systems (e.g., ERP systems, inventory management software) and knowledge of healthcare regulations and compliance standards is a plus.</t>
  </si>
  <si>
    <t>Sr Population Health Analyst</t>
  </si>
  <si>
    <t>https://www.indeed.com/rc/clk?jk=1c279f186dabd215&amp;bb=Pj0luZym-dhN_q7TTd9Y8kIRycO2RVBcqOn_UPIn3dcqSS6_T3d5R4fISfOcYrzB3uyd8qLpvhJbANU9o8E7CCOx_gsV2Zwsn7ddrLyMB5teHfIHegIU7Q%3D%3D&amp;xkcb=SoD-67M3CDvU5-xylh0CbzkdCdPP&amp;fccid=e309b8a71206cc5c&amp;vjs=3</t>
  </si>
  <si>
    <t>Dignity Health Management Services</t>
  </si>
  <si>
    <t>Remote in Bakersfield, CA 93309</t>
  </si>
  <si>
    <t>Overview
***This position is remote.
The purpose of Dignity Health Management Services Organization (Dignity Health MSO) is to build a system-wide integrated physician-centric full-service management service organization structure. We offer a menu of management and business services that will leverage economies of scale across provider types and geographies and will lead the effort in developing Dignity Health‚Äôs Medicaid population health care management pathways. Dignity Health MSO is dedicated to providing quality managed care administrative and clinical services to medical groups, hospitals, health plan,s and employers with a business objective to excel in coordinating patient care in a manner that supports containing costs while continually improving quality of care and levels of service. Dignity Health MSO accomplishes this by capitalizing on industry-leading technology and integrated administrative systems powered by local human resources that put patient care first.
Dignity Health MSO offers an outstanding Total Rewards package that integrates competitive pay with a state-of-the-art flexible Health &amp; Welfare benefits package. Our cafeteria-style benefit program gives employees the ability to choose the benefits they want from a variety of options including medical, dental, and vision plans for the employee and their dependents, Health Spending Account (HSA), Life Insurance and Long Term Disability. We also offer a 401k retirement plan with a generous employer-match. Other benefits include Paid Time Off and Sick Leave.
Responsibilities
***This position is remote.
Position Summary:
The Senior Population Health Analyst supports population health initiatives by analyzing and compiling data from multiple systems and presenting the analysis in a meaningful format. The analysis will cover many areas of healthcare data including clinical, quality and financial. The Senior Population Health Analyst has an understanding of population health analytics and an understanding of clinical and claims based data systems and measures. This position will use Dignity Health MSO's claim data warehouse, population health tools, electronic health record, and other reporting systems to provide clinical and claims related reporting and analytics. The Senior Population Health Analyst will provide support for data integrity and data validation in the production of data that drives operations, financial and quality queries.
Responsibilities may include:
Understanding of population health analytics and an understanding of clinical and claims based data systems and measures.
Use of Dignity Health MSO's claim data warehouse population health tools electronic heath record and other reporting systems to provide clinical and claims related reporting and analytics.
Provide support for data integrity and data validation in the production of data that drives operations financial and quality queries.
Performs analysis and interpretation of data to demonstrate clinical and financial outcomes within specified time frames and frequencies.
Analyzes and reconciles claims data for bundled payments shared savings and other payment innovation initiatives. Tracks success metrics and various reporting needs for participating facilities and as guided by relevant entities.
From claims and other data provided by vendors and from payers prepares analysis of cost data to report financial performance of contracts.
Develops trend analysis reports that monitor key performance indicators and compares them to internal and external benchmarks and uses this data to assist leadership in decision-making planning and implementation of performance improvement strategies.
Works with cross-functional team to identify research gather and analyze data from multiple internal and external sources in order to compare contrast and synthesize information.
Assist with identifying statistically significant patterns and trends.
Prepares and presents reports and recommendations for the leadership team.
Develops new and maintains existing SQL views/ stored procedures/ functions customer reports and applications to automate business processes.
Participates in code peer reviews to ensure database automation efforts comply with best practices.
In collaboration with the Director of Data Analytics key stakeholders IT etc. designs and maintains regular dashboards on quality financial outcomes population health management (PHM) measures and other metrics.
Mentors and trains team member on analytic techniques data features analytics software applications clinical scenarios customer business dynamics results communication and ways of working.
Generates technical documentation of requirements methodologies coding testing plans and results validations.
Supports and manages analytics projects originating both through ad hoc customer request and internal development roadmaps.
Other duties as assigned.
Qualifications
Minimum Qualifications:
5 years finance or analytics/analyst experience in a healthcare environment; 2-3 years healthcare (payer/ provider) experience and database querying skills.
Bachelor's Degree in relevant field(s) of study such as health administration, management information systems or business administration. Equivalent work experience may be considered in lieu of a degree.
Preferred Qualifications:
5+ years of experience with Business Intelligence tools preferred.
5+ years of experience creating stored procedures and functions preferred.
Master's Degree in relevant field(s) strongly preferred.
#LI-DH
Pay Range
$36.96 - $53.60 /hour</t>
  </si>
  <si>
    <t>https://www.indeed.com/rc/clk?jk=40fece7e149712ff&amp;bb=Pj0luZym-dhN_q7TTd9Y8uHDjTW42KipkbMsDW_clhb6nhY_OOJ8RQNhmA9t2bXUyZmvUKSR_985oFy77smBT5JF7fKvpHulf7jiwZmdoq2B1gM86uSYlQ%3D%3D&amp;xkcb=SoBj67M3CDvU5-xylh0BbzkdCdPP&amp;fccid=95ffa1338c01d3de&amp;vjs=3</t>
  </si>
  <si>
    <t>University of Idaho</t>
  </si>
  <si>
    <t>Hybrid remote in Moscow, ID 83844</t>
  </si>
  <si>
    <t>University of Idaho
Business Analyst
Location: Moscow, Off Campus Location - Remote/Hybrid options
Division/College: University Advancement-MID
Employee Category: Classified
Pay Range: $60,000 annually or higher commensurate with experience
FTE: 1
Full/Part Time: Full Time
Position Summary:
Primary responsibility for this team member will be to serve as a functional specialist with an understanding of the Advancement business needs and processes and the assigned reporting that support Advancement and campus partners requesting Advancement data.
Duties may include:
Utilize marketing campaign performance analysis which would include interpreting data to assess campaign effectiveness, identify trends and optimize future initiatives
Use donor segmentation and analysis; analyze donor data to segment audiences for targeted communication and fundraising strategies
Utilize data to understand the various channels contributing to gift acquisition and engagement
Marketing ROI (Return on Investment) analysis; measuring the financial impact of marketing efforts on fundraising goals
Design and analysis of A/B (split) testing in marketing efforts ensure maximum conversions and click through to campaign goals
Other duties as assigned
Minimum Qualifications:
Bachelors degree in marketing, Business Analytics, Business Management, or Statistics; four additional years of experience (five years total) in marketing analytics, data analysis and reporting may substitute for a Bachelors degree
One year experience in marketing analytics, data analysis and reporting which includes:
Marketing concepts and their application in the advancement field
Using data analysis tools (e.g. Excel, SQL)
Preferred Qualifications:
Experience in/with:
Working in higher education
Sales operations/fundraising operations environment
Being detail oriented/attention to detail
Communicating effectively
Examining, summarizing and effectively presenting data
Working in a high-volume office with many interruptions
Working well under pressure and meeting tight deadlines
Identifying and implementing actionable steps to resolve problems
Taking initiative to plan and complete assigned work with a high level of accuracy
Physical Requirements &amp; Working Conditions:
None
None
Required Licensures, Certifications or other
Posting Number: SP004351P
Posting Date: 03/22/2024
Closing Date:
Open Until Filled: Yes
Special Instructions:
To receive first consideration, please submit a letter of qualification, current resume, and references (last 3 supervisors) no later than April 21, 2024.
In your letter of qualification, using details and examples, please address all of the required and preferred qualifications for this position and how your experience and skills align. The information provided in your letter of qualification will be used to determine eligibility for an interview and demonstrate your communications skills.
If you would like to see the full job description, please contact Christy Day at cday@uidaho.edu.
Background Check: Applicants who are selected as final possible candidates must be able to pass a criminal background check.
To apply, please visit: jobs.uidaho.edu
EEO Statement
University of Idaho is an Equal Opportunity/Affirmative Action/Veterans/Disability Employer.
jeid-5788418413a9944a9905608219790575</t>
  </si>
  <si>
    <t>Senior Risk Analyst (Data Analytics)</t>
  </si>
  <si>
    <t>https://www.indeed.com/rc/clk?jk=a27312306a8eb21c&amp;bb=Pj0luZym-dhN_q7TTd9Y8g0FWnZ59l9P-lvYPX0LH9q-pPXTCawE9JM8y5owCM9beLAMWyTLyGnQYwENpjT4rJk4Oy12PLlvj8ludCcs2a0%3D&amp;xkcb=SoDX67M3CDvU5-xylh0AbzkdCdPP&amp;fccid=9a92a4bf81326e1e&amp;vjs=3</t>
  </si>
  <si>
    <t>AIG</t>
  </si>
  <si>
    <t>Who we are
American International Group, Inc. (AIG) is a leading global insurance organization. AIG member companies provide a wide range of property casualty insurance in approximately 70 countries and jurisdictions. These diverse offerings include products and services that help businesses and individuals protect their assets and manage risks.
We‚Äôre also committed to making a positive difference for our colleagues and in the communities where we work and live. We encourage colleagues to give back to the causes they care most about, supporting these efforts through our Volunteer Time Off and Matching Grants Programs.
Get to know the business
General Insurance is a leading provider of insurance products and services for commercial and personal insurance customers. It includes one of the world‚Äôs most far-reaching property casualty networks. General Insurance offers a broad range of products to customers through a diversified, multichannel distribution network.
Corporate operations provide a wide range of services to the organization such as finance, internal audit, communications, security, and human resources.
About the role
The Sr. Risk Analyst (Data Analytics) will support the Enterprise Risk Management (ERM) team in monitoring Credit and Market risk across AIG‚Äôs Insurance and Invested Assets portfolios. The role is principally focused on credit and market risk data analysis. As AIG completes the deconsolidation of the Corebridge business and focuses on its leading General Insurance business, the role will require a significant focus on transformation, as well as existing business processes and reporting. In addition to the ability to work with databases and systems, the successful candidate will be required to develop a deep understanding of Aladdin as it relates to AIG‚Äôs Invested Assets data and the associated credit and market risk exposures.
We are looking for a candidate to take the lead on a range of data analysis projects and processes, including:
Coordination of the data capture and reporting processes supporting the review and challenge activities of the business performed by the ERM team.
The ability to rapidly produce reporting changes and deal with ad-hoc requests in response to idiosyncratic events, special projects, or Senior Management requests.
Watch List, Focus List and Restricted List data management processes ensuring the effective identification and management of problematic Obligor credit risks or ensuring that Obligor concentration or breaches are adequately captured.
Assist in ERM‚Äôs review and challenge of the CECL and Allowance Process, through targeted data analysis.
Help ensure the further automation of Obligor (Issuer) Risk Ratings and Credit Risk Appetite Limit Setting.
What we are looking for
At least 3+ years of experience in a large, complex financial institution in a credit-related function.
Knowledge of Python, SQL, and/or Power BI.
Experience with Blackrock Aladdin, including Aladdin Explore, Aladdin Data Cloud and Aladdin Watchlist is desirable
Ability to work successfully in a team environment.
Strong communication skills and an ability to interact with various levels of an organization.
Strong analytical thinking and problem-solving skills.
A good working knowledge of financial markets is important, and some knowledge of General Insurance products would be desirable.
Experience with business information reporting tools such as Power BI and MicroStrategy.
Education: Bachelor‚Äôs degree or equivalent.
The ability to demonstrate specific training relevant to the role, acquired through specific external or on-the-job training is desirable.
The base salary range for this position is $92,000-$115,000 and the position is eligible for a bonus in accordance with the terms of the applicable incentive plan. In addition, we‚Äôre proud to offer a range of competitive benefits, a summary of which can be viewed here: AIG Benefits Overview.
#LI-CM1
Enjoy benefits that take care of what matters
At AIG, our people are our greatest asset. We know how important it is to protect and invest in what‚Äôs most important to you. That is why we created our Total Rewards Program, a comprehensive benefits package that extends beyond time spent at work to offer benefits focused on your health, wellbeing and financial security‚Äîas well as your professional development‚Äîto bring peace of mind to you and your family.
Reimagining insurance to make a bigger difference to the world
American International Group, Inc. (AIG) is a global leader in commercial and personal insurance solutions; we are one of the world‚Äôs most far-reaching property casualty networks. It is an exciting time to join us ‚Äî across our operations, we are thinking in new and innovative ways to deliver ever-better solutions to our customers. At AIG, you can go further to support individuals, businesses, and communities, helping them to manage risk, respond to times of uncertainty and discover new potential. We invest in our largest asset, our people, through continuous learning and development, in a culture that celebrates everyone for who they are and what they want to become.
Welcome to a culture of belonging
We‚Äôre committed to creating a culture that truly respects and celebrates each other‚Äôs talents, backgrounds, cultures, opinions and goals. We foster a culture of inclusion and belonging through our flexible work arrangements, diversity and inclusion learning, cultural awareness activities and Employee Resource Groups (ERGs). With global chapters, ERGs are a cornerstone for our culture of inclusion. The diversity of our people is one of AIG‚Äôs greatest assets, and we are honored that our drive for positive change has been recognized by numerous recent awards and accreditations.
AIG provides equal opportunity to all qualified individuals regardless of race, color, religion, age, gender, gender expression, national origin, veteran status, disability or any other legally protected categories.
AIG is committed to working with and providing reasonable accommodations to job applicants and employees with disabilities. If you believe you need a reasonable accommodation, please send an email to candidatecare@aig.com.
Functional Area:
RK - Risk
Estimated Travel Percentage (%):
Relocation Provided:
AIG Employee Services, Inc.</t>
  </si>
  <si>
    <t>Program Analyst (Data Analytics)</t>
  </si>
  <si>
    <t>https://www.indeed.com/rc/clk?jk=43c07a7cbbbe8cf7&amp;bb=Pj0luZym-dhN_q7TTd9Y8qJDgaf3N-uv629flPxHxXRapfr9V-yd8I9y_Mq8b8Vq0UOkNSt3LtcyTXJ7eqYhx0LAfZ1SPIyBE7sWGG2GSu8%3D&amp;xkcb=SoBZ67M3CDvU5-xylh0HbzkdCdPP&amp;fccid=dd616958bd9ddc12&amp;vjs=3</t>
  </si>
  <si>
    <t>US Office of Workers' Compensation Programs</t>
  </si>
  <si>
    <t>Duties
The selectee will report to an assigned DOL office location on a regular basis and be eligible for telework as determined by agency policy. This is not a remote position. Offices are located in Washington, D.C, Charleston, WV, Columbus, OH, Mt. Pleasant, PA, Greensburg, PA, Johnstown, PA, Pikeville, KY, or Denver, CO. Advertised salary reflects the pay range for the above locations. Upon selection, the salary will be set in accordance with the selectee's assigned duty location.
For Program Analyst (Data Analytics), GS-0343-14:
Serves as a program data reporting expert to support and lead all system and financial annual audits administered by DOL and third parties and supporting program reporting and information development.
Performs work related to the DCMWC system and financial audits with strong attention to detail, a commitment to data accuracy, and comfortable speaking and presenting data to others. Responsible for core data analyst functions such as responding to requests for complex data extraction and analytics, producing and interpreting data summaries and reports, interfacing with internal and external parties, participating in and leading cross-functional project teams, supporting various research projects within DCMWC, maintaining subject matter expertise in select aspects of DCMWC data and data systems and participating in special projects as needed.
Serves as an expert data analyst and advisor to management in supporting and implementing short- and long-term data and reporting plans, priorities, policies, and OWCP-related data steering and/or governance activities nationwide.
Keeps abreast of the technical aspects of current and future state-of-the-art information management systems and leverages knowledge of emerging tools to support DCMWC claims and reporting systems and policies.
Reviews proposed legislation and changes to regulatory guidelines to determine the impact on the Program and OWCP.
Develops, recommends, and implements new or revised data and/or reporting policies, approaches, and procedures to ensure the effective operation and maintenance of data and reporting systems and practices.
Works closely with DCMWC system design, data architects, and system development staff (both Federal and contract) to ensure that system design and development takes database and program reporting needs into appropriate account.
Responsible for facilitating the implementation of new or revised data and/or reporting systems changes and ensuring that claimant PII, claims health data and other sensitive information are not exposed through reporting tools or data systems interfaces.
Facilitates coordination between DCMWC Branches and other OWCP Divisions and OCIO, as appropriate.
Provides expert advice and guidance on DCMWC data elements and data needs to ensure accurate responses to audit inquiries.
Communicates the value of program needs and information security throughout all levels of the organization and with stakeholders.
Assists in preparing and submitting timely and accurate quarterly and annual reports; collaborates with departments to gather and analyze statistical information.
Performs in-depth data analytics, including quantitative, statistical, and comparative analysis to determine patterns and recognize trends, preparing various reports and presentations for management and third parties. Able to translate data into written reports, tables, graphs, and charts (including developing creative data visualizations to illustrate key findings); interprets data results to provide written commentary articulating pertinent findings.
Prepares use cases and written reports to justify the need for specific program data and/or reporting solutions.
Assists in preparing and submitting timely and accurate quarterly and annual reports; collaborates with departments to gather and analyze statistical information. Performs in-depth data analytics, including quantitative, statistical, and comparative analysis to determine patterns and recognize trends, preparing various reports and presentations for management and third parties. Able to translate data into written reports, tables, graphs, and charts (including developing creative data visualizations to illustrate key findings); interprets data results to provide written commentary articulating pertinent findings.
Prepares use cases and written reports to justify the need for specific program data and/or reporting solutions.
Requirements
Conditions of Employment
Must be a U.S. Citizen.
Must be at least 16 years old.
Requires a probationary period if the requirement has not been met.
Candidate required to obtain the necessary security/investigation level.
Qualifications
For Program Analyst (Data Analytics), GS-0343-14: Applicants must have 52 weeks of specialized experience equivalent to at least the next lower grade level, 13 in the Federal Service.
Specialized Experience is the experience that equipped the applicant with the particular knowledge, skills, and abilities (KSA's) to perform the duties of the position successfully, and that is typically in or related to the position to be filled. To be creditable, specialized experience must have been equivalent to at least the next lower grade level.
Qualifying specialized experience for For Program Analyst (Data Analytics), GS-0343-14 includes three of the examples below:
1. applying program related project management principles, methods, and practice to manage projects by developing plans and schedules and evaluating and reporting on accomplishments.
2. applying business requirements; data and reporting development principles and approaches; data architecture; and project management methods to lead program data and reporting projects.
3. providing advice on and devise solutions to a wide range of program data and reporting issues and communicating complex technical requirements to non-technical personnel.
4. job experience in working with worker compensation or similar financial, insurance, or other related programs or industries.
Education
There is no education substitution for this position.
Additional information
Applicants must meet all legal and regulatory requirements. Reference the Required Documents section for additional requirements.
GS-14 :This position is at the full performance level.
The mission of the Department of Labor (DOL) is to protect the welfare of workers and job seekers, improve working conditions, expand high-quality employment opportunities, and assure work-related benefits and rights for all workers. As such, the Department is committed to fostering a workplace and workforce that promote equal employment opportunity, reflects the diversity of the people we seek to serve, and models a culture of respect, equity, inclusion, and accessibility where every employee feels heard, supported, and empowered.
Refer to these links for more information: GENERAL INFORMATION, REASONABLE ACCOMMODATION, ADDITIONAL DOCUMENTATION, FORMER FEDERAL EMPLOYEES
As a condition of employment, all personnel must undergo a background investigation for access to DOL facilities, systems, information and/or classified materials before they can enter on duty: BACKGROUND INVESTIGATION
Click here for Telework Position Information
Based on agency needs, additional positions may be filled using this vacancy.
The Department of Labor may use certain incentives and hiring flexibilities, currently offered by the Federal government to attract highly qualified candidates. Click here for Additional Information.
The Fair Chance Act (FCA) prohibits Federal agencies from requesting an applicant's criminal history information before the agency makes a conditional offer of employment. If you believe a DOL employee has violated your rights under the FCA, you may file a complaint of the alleged violation following our agency's complaint process Guidelines for Reporting Violations of the Fair Chance Act.
Note: The FCA does not apply to some positions specified under the Act, such as law enforcement or national security positions.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If you meet the minimum qualifications, you will be evaluated against the evaluation factors below and will be placed into a category based on your vacancy question responses.
Category A - Meets the basic qualification requirements for the vacancy and has successful experience in the same or similar job that has demonstrated superior proficiency in applying critical competencies required by this position to work of increased levels of difficulty and complexity.
Category B - Meets the basic qualification requirements for the vacancy and demonstrates satisfactory proficiency in the critical competencies required by this position.
Category C - Meets the specialized experience described in the minimum qualification requirements section of this announcement and demonstrates proficiency in the basic competencies.
Evaluation Factors (Competencies) - All qualified applicants will be evaluated on the following key competencies:
Data Management
Oral Communication
Project Management
Writing
Click here for Evaluation details.
You may preview questions for this vacancy here: https://apply.usastaffing.gov/ViewQuestionnaire/12366025
The information you provide may be verified by a review of your paid, unpaid, volunteer, and other lived experience, as it demonstrates the competencies or skills required for the position to be filled. Your evaluation may include an interview, reference checks, or other assessment conducted by HR specialists, subject matter experts, or panel members and may include other assessment tools (ex. interview, structured interview, written test, work sample, etc.). The examining Office of Human Resources (OHR) makes the final determination concerning applicant ratings. Your resume MUST provide sufficient information to substantiate your vacancy question responses. If not, the OHR may amend your responses to more accurately reflect the level of competency indicated by the content of your resume.
INFORMATION FOR ICTAP/CTAP ELIGIBLE(S) ONLY: If you are eligible for special priority selection under ICTAP/CTAP, you must be well-qualified for the position to receive consideration. ICTAP/CTAP eligible(s) who are placed into Category B or higher will be considered well-qualified. Be sure to review the eligibility questions to reflect that you are applying as an ICTAP or CTAP eligible and submit supporting documentation.
Click Application of Veterans Preference for Category Rating Jobs for more information.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The following documents must be submitted by 11:59 p.m. (ET) on the vacancy closing date.
Resumes: Required and applicants must provide a resume either by creating one in USAJOBS or uploading one from your profile. To receive full consideration for relevant and specialized experience, please list the month, year, and number of work hours worked for the experience listed on your resume. We also suggest that you preview the vacancy questions and confirm that your resume supports your question responses.
Veterans Documents (if applicable): To be considered as a 5-point (TP) preference eligible, you must submit a copy of your DD214, Certificate of Release or Discharge from Active Duty. Your DD 214 must show the type of discharge and dates of active duty. To claim 10-point (CP/CPS, XP) preference, you must submit a copy of your DD214; an Application for 10-point Veteran's Preference, SF15; and the proof of entitlement of this preference, which is normally an official statement, dated 1991 or later, from the Department of Veterans Affairs certifying to the present existence of the service-connected disability and indicating the percentage of your disability. (For active-duty service members expecting honorable or general discharge or release within 120 days, click Active Duty). Without this documentation, you will not receive the veteran's preference. For more information, go to Feds Hire Vets - Veterans Preference
Displaced Employee Placement Documents: Only required if requesting priority consideration under CTAP or ICTAP eligibility.
Cover Letters are not mandatory and will not be used to verify experience but may be submitted.
Do not upload password-protected documents.
Applicants selected for employment who are not current DOL employees will be required to provide proof of citizenship, and the E-Verify system will be used to confirm the employment eligibility of all new hires.
How to Apply
Persons who are deaf, hard of hearing, blind, or have speech disabilities, please dial 711 to access telecommunications relay services.
To apply for this position, you must complete the initial online application, including submission of the required documentation specified in the Required Documents section.
Your application and ALL required supplemental documents MUST be received by 11:59 pm Eastern Time on the vacancy closing date to receive consideration.
Paper applications and supplemental documents submitted in any other manner without prior approval from the vacancy contact will not be considered. Click here for information on Reasonable Accommodations.
Important - Save your information before the 30 minute system timeout! For help, go to USAJOBS Help Center.
STEP 1 - Create USAJOBS Account on www.usajobs.gov, including Resume and Saved Documents. Your resume must provide sufficient information to substantiate your responses to the self-assessment vacancy questions. If not, HR may amend your responses to more accurately reflect the competency indicated by resume content. For each employment period, include start/end month &amp; year and note full-time or part-time (if part-time, include # of hours worked per week) otherwise, your application may be considered incomplete.
STEP 2 - Complete the 1st part of the application process (USAJOBS) Once you have identified a job on USAJOBS that you wish to apply for, click on the job title and then click the Apply button. For questions about the vacancy, contact the Agency Contact at the bottom of the announcement. Proceed through the steps noted at the top of the USAJOBS page. You will be able to select a resume and documents from your USAJOBS Account that you can submit as a package as part of your DOL application. In the final step, once you have certified your application, click the Continue to agency site button.
STEP 3 - Complete the 2nd part of the application process (DOL). On the Department of Labor (DOL) page, create a DOL Account if you have not already and click Apply to this vacancy. Continue through the progress steps at the top of the DOL page. The 2nd progress step is where you answer the vacancy-specific questions. The 3rd progress step Documents is where you submit the required documents (only if applicable to you) specified in the Required Documents section of this vacancy.
STEP 4 - On the Review and Submit step, verify each section of your application is complete and correct. In order to submit your application, you must have a check mark next to each section listed. If there is an X, return to the appropriate section and follow the prompts. When it is ready for submission, certify your application and click the Submit Application button.
STEP 5 - Edit Application as needed by 11:59 pm Eastern Time of Closing Date by returning to USAJOBS, clicking the vacancy, thenUpdate Application.
NOTE: It is your responsibility to ensure your responses and appropriate documentation is submitted prior to the closing date.
For more detailed information on applying for positions with DOL click here to view the U.S. Department of Labor, How to Apply website.
Agency contact information
Sharon DePew
Phone
215-446-3705
Email
depew.sharon.l@dol.gov
Address
Office of Workers Compensation Programs
200 Constitution Avenue NW
Washington, DC 20210
US
Next steps
Once your complete application is received, we will conduct an evaluation of your qualifications and refer candidates for selection consideration. Candidates will be referred to the hiring manager for further consideration and possible interviews. You will be notified of the outcome. A selection is expected to be made within 30 calendar days of the issuance date of the certificate.
For instructions on how to check the status of your application, go to USAJOBS Help Guide.
USAJOBS will no longer send status alert email notifications. You can check your application status in the TAS by logging into USAJOBS and in the Applicant Dashboard, click the hiring agency Talent Acquisition System (TAS). If the TAS does not provide application tracking information, contact the agency's point of contact on the job announcement.
To verify your application is complete, log into your USAJOBS account, https://my.usajobs.gov/Account/Login, select the Application Status link, and then select the more information link for this position. The Application page will display the status of your application, the documentation received and processed, and any correspondence the agency has sent related to this application. Your uploaded documents may take several hours to clear the virus scan process. To return to an incomplete application, log into your USAJOBS account and click Update Application in the vacancy announcement. You must re-select your resume and/or other documents from your USAJOBS account or your application will be incomplete.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The following documents must be submitted by 11:59 p.m. (ET) on the vacancy closing date.
Resumes: Required and applicants must provide a resume either by creating one in USAJOBS or uploading one from your profile. To receive full consideration for relevant and specialized experience, please list the month, year, and number of work hours worked for the experience listed on your resume. We also suggest that you preview the vacancy questions and confirm that your resume supports your question responses.
Veterans Documents (if applicable): To be considered as a 5-point (TP) preference eligible, you must submit a copy of your DD214, Certificate of Release or Discharge from Active Duty. Your DD 214 must show the type of discharge and dates of active duty. To claim 10-point (CP/CPS, XP) preference, you must submit a copy of your DD214; an Application for 10-point Veteran's Preference, SF15; and the proof of entitlement of this preference, which is normally an official statement, dated 1991 or later, from the Department of Veterans Affairs certifying to the present existence of the service-connected disability and indicating the percentage of your disability. (For active-duty service members expecting honorable or general discharge or release within 120 days, click Active Duty). Without this documentation, you will not receive the veteran's preference. For more information, go to Feds Hire Vets - Veterans Preference
Displaced Employee Placement Documents: Only required if requesting priority consideration under CTAP or ICTAP eligibility.
Cover Letters are not mandatory and will not be used to verify experience but may be submitted.
Do not upload password-protected documents.
Applicants selected for employment who are not current DOL employees will be required to provide proof of citizenship, and the E-Verify system will be used to confirm the employment eligibility of all new hires.
Help
This job is open to
The public
U.S. Citizens, Nationals or those who owe allegiance to the U.S.</t>
  </si>
  <si>
    <t>https://www.indeed.com/rc/clk?jk=069eca7ad7afadcf&amp;bb=Pj0luZym-dhN_q7TTd9Y8ql1b0Jj4rzb2TgGHlk7PNPKVZBT1DaT3RaD-x4MHhr2LITDALcIY-7LwS7wv3K7V679tKnRw5ZmhRPME8zUHfHTXO1qrvHV5g%3D%3D&amp;xkcb=SoDt67M3CDvU5-xylh0GbzkdCdPP&amp;fccid=3b16a5c7a531b9ab&amp;cmp=Zenius-Corporation&amp;ti=Business+Analyst&amp;vjs=3</t>
  </si>
  <si>
    <t>Zenius Corporation</t>
  </si>
  <si>
    <t>Business Analyst
$139K - $145K
US Citizenship
Overview: We are currently seeking a dedicated Business Analyst with expertise in grants management processes and phases. The ideal candidate will have experience in grant performance reporting and a strong background in gathering both business and technical requirements from stakeholders. Excellent communication and writing skills are essential, with a preference for candidates experienced in technical writing. An active Public Trust clearance is highly desirable.
Key Responsibilities:
Collaborate with stakeholders to understand business objectives and gather detailed requirements for grants management projects.
Utilize expertise in grants management processes and phases to analyze business needs and recommend solutions.
Facilitate meetings and workshops to elicit requirements from stakeholders and ensure alignment with project goals.
Develop comprehensive documentation, including business requirements, use cases, and functional specifications.
Work closely with technical teams to translate business requirements into technical specifications and user stories.
Conduct gap analysis to identify areas for process improvement and optimization within grants management systems.
Assist in the design and implementation of grant performance reporting mechanisms to track project outcomes and impact.
Provide support during system testing and user acceptance testing phases to ensure requirements are met.
Communicate effectively with cross-functional teams to ensure project milestones are achieved on time and within budget.
Requirements:
Bachelor's degree in Business Administration, Information Technology, or a related field.
Minimum of 3 years of experience as a Business Analyst, preferably in grants management or a related field.
Strong understanding of grants management processes and phases.
Experience with grant performance reporting tools and methodologies is preferred.
Proven ability to gather and document business and technical requirements from stakeholders.
Excellent communication skills, both verbal and written, with the ability to convey complex information clearly and concisely.
Familiarity with technical writing principles and documentation standards is desirable.
Active Public Trust clearance is highly desirable.
Analytical mindset with strong problem-solving skills.
Ability to work independently and collaboratively in a fast-paced environment.
ABOUT THE COMPANY
Headquartered in Leesburg, Virginia, Zenius Corporation is a HUBZone-certified small business. Zenius specializes in providing Grants Management, IT Modernization, Acquisition Management, and Financial Management services to Federal agencies. Zenius is selected by Inc 5000 as one of the fastest-growing companies in the DC Metro Area award for two years in a row ‚Äì 2021 and 2020. Zenius is also listed by Financial Times as one of the fastest-growing companies in the Americas in 2021. Zenius is an awardee of 2019 Best of Leesburg winner (Business Management Consultant category). Learn more at.
BENEFITS
Zenius Corporation is a very employee-oriented company. Join us now and help us grow!
We offer a competitive benefits package that includes paid holidays and paid time off, medical insurance including health, vision, dental insurance, 401K matching, Flexible Spending Account and flexible schedules, as per business needs. We also work with our employees on training and professional certification plans that benefit the employee.
EQUAL OPPORTUNITY EMPLOYER:
Zenius Corporation provides equal employment opportunities (EEO) to all employees and applicants for employment without regard to race, color, religion, gender, sexual orientation, gender identity or expression, national origin, age, disability, genetic information, marital status, amnesty, or status as a covered veteran in accordance with applicable federal, state, and local laws. Zenius complies with applicable state and local laws governing non-discrimination in employment in every location in which the company has facilities. This policy applies to all terms and conditions of employment, including, but not limited to, hiring, placement, promotion, termination, layoff, recall, transfer, leaves of absence, compensation, and training.
Zenius Corporation expressly prohibits any form of unlawful employee harassment based on race, color, religion, gender, sexual orientation, gender identity or expression, national origin, age, genetic information, disability, or veteran status.
Job Type: Full-time
Pay: $130,316.84 - $145,000.00 per year
Benefits:
401(k)
Dental insurance
Health insurance
Ability to Relocate:
Reston, VA: Relocate before starting work (Required)
Work Location: In person</t>
  </si>
  <si>
    <t>Cyber Data Analyst</t>
  </si>
  <si>
    <t>https://www.indeed.com/rc/clk?jk=411ed4a35d82c17b&amp;bb=Pj0luZym-dhN_q7TTd9Y8nN5-uHFSR7baOsM0d_gSce8k59-121Ib8kGrf5vpjAbIbjweoln41_szH85OB46ifiyEuHqsBTaeEoRAVGQxwE%3D&amp;xkcb=SoBw67M3CDvU5-xylh0FbzkdCdPP&amp;fccid=d180b21cf3c8279f&amp;vjs=3</t>
  </si>
  <si>
    <t>The Newberry Group</t>
  </si>
  <si>
    <t>Who We Are‚Ä¶
Today‚Äôs leading government agencies and commercial organizations are putting their trust in Newberry Group, and for good reason.
Newberry brings strength to our clients, from the inside out through:
Client intimacy and superior quality;
Presence and accountability in our relationships; and,
Cross-sector leverage of public and commercial sector best practices.
The strength of our company is a direct reflection of our highly skilled and talented workforce.
Newberry Group is a nationwide IT company providing program and management consulting, in addition to commercial IT managed services and support.
Job Summary
Newberry Group's Public Sector Division is seeking a Cyber Data Analyst with expertise in analyzing status data from a variety of sources such as Axonious, RMF, control status, asset data, audit information, vulnerability data, scans and access controls. A successful candidate will have expertise with MS SharePoint including expert knowledge of HTML, CSS, JavaScript jQuery languages, and SharePoint Framework Extension. Candidates must possess an interim-Secret clearance or above.
Location
Remote role; however, must live within commuting distance of Ft. Meade, MD area, for occasional onsite needs.
Annual Salary
Up to $95,000
Responsibilities and Duties
Specific responsibilities:
Analyze and evaluate existing data sources relevant to risk posture and recommend most appropriate hosting environment/platform, secure system architecture and design (or modification of existing) and timeline and path for implementation.
The design shall include basic COOP considerations, DoD data encryption standards, ensure data integrity throughout, and ensure regular backups are performed, tested, and stored for data as it pertains to RE5 requirements. This role defines system requirements by consulting with data owners, using government approved tools/methodologies.
Collaborate and coordinate with source data owners and existing capability providers to provide standardized and open code-based capability to ingest, normalize, transfer, and load data from identified sources and eliminate duplicative manual data entry requirements.
Develop graphical representations that present status clearly and in simple formats, allowing drill-down capabilities to provide specific details and reporting to enable a particular selection of data fields.
Create the strategy and associated documentation for moving data into the identified centralized repository and maintaining accurate data, including appropriate tagging and labeling.
Determine (with appropriate tool engineers) how data should be organized, who should have access to different data and how it should be displayed and implement upon concurrence by Government leads.
Basic Qualifications and Skills Required
SharePoint development experience.
Knowledge of REST, Chef, Ansible, Python, Windows DSC, CSOM, JSOM, and SP Services Application Programming Interfaces APIs is required.
Experience with data extraction, transfer, and load processes from and to various sources.
Experience with Open Security Controls Assessment Language, XML, JavaScript Object Notation, and Yet Another Markup Language (YAML). Ability to create/implement the data integration strategy and the documentation associated with moving data from various sources into a centralized data repository.
Ability to ensure data integrity is maintained.
Ability to work independently and help drive the mission.
Education and Other Requirements
Minimum three years of experience in the required skills listed above.
8570 requirements: IAT Level III. (i.e. Security+) or the willingness to obtain once hired.
Must have an active Secret Clearance.
Excellent communication skills (oral and written).
Excellent customer service skills.
Excellent troubleshooting and problem-solving skills.
Excellent documentation skills.
Ability to manage multiple tasks.
Ability to work individually or as a member of a team.
Ability to work under pressure against deadlines.
Must be able to pass a background check and drug test.
Benefits and Perks
In addition to competitive wages, Newberry Group offers an outstanding benefit package. This includes medical coverage with two plan options (HDHP or PPO), dental and vision coverage, personal time off, paid holidays, telecommuting if available, retirement savings accounts (Pre-Tax and Roth), flexible and dependent care savings accounts, life insurance, long and short-term disability coverage, tuition and training reimbursement, wellness programs, and employee assistance program.
The Newberry Group, Inc. is an Equal Opportunity Employer ‚Äì EEO/AA/Disability/Veterans.
IjuNBUPQkr</t>
  </si>
  <si>
    <t>https://www.indeed.com/rc/clk?jk=1c279f186dabd215&amp;bb=6mT8IiUMAUviWx88DRbwbOKpTRtB7VPY8uFDr_kPpcyPOEWjcSQTy57wtgDT5sn7lA3gMwFJ0VTkfmS0_a-luPNC6FVEacEbifyq9xDlo06I17OYJ4GMGA%3D%3D&amp;xkcb=SoBZ67M3CDvjc4w8MZ0KbzkdCdPP&amp;fccid=e309b8a71206cc5c&amp;vjs=3</t>
  </si>
  <si>
    <t>https://www.indeed.com/rc/clk?jk=40fece7e149712ff&amp;bb=6mT8IiUMAUviWx88DRbwbGjqaTb3Aog1wW8PaOJs7sj0jBGhD_qhNhK7pK_paE2rF2qoTbcCUVia9PeTYQ2UA5hceU1LzS9Ym_ZSUmnq25hgH6OslqMwPQ%3D%3D&amp;xkcb=SoDE67M3CDvjc4w8MZ0JbzkdCdPP&amp;fccid=95ffa1338c01d3de&amp;vjs=3</t>
  </si>
  <si>
    <t>https://www.indeed.com/rc/clk?jk=a27312306a8eb21c&amp;bb=6mT8IiUMAUviWx88DRbwbElqoH8SL3I59cLbpZUqoaEkJvbLPFFpamSLWN5aqy0mnCmwnUdI6LslbQBXvSsCJAdOE97dw96pZI3_kv_1wtI%3D&amp;xkcb=SoBw67M3CDvjc4w8MZ0IbzkdCdPP&amp;fccid=9a92a4bf81326e1e&amp;vjs=3</t>
  </si>
  <si>
    <t>https://www.indeed.com/rc/clk?jk=43c07a7cbbbe8cf7&amp;bb=6mT8IiUMAUviWx88DRbwbJAge8pbLISyMICVuO52crJdTincHcVOJPY4Y-otHy4uGU4xdwuE6ZWAHeXcs8GaR1132zoteDhlnnkin1StmcM%3D&amp;xkcb=SoD-67M3CDvjc4w8MZ0PbzkdCdPP&amp;fccid=dd616958bd9ddc12&amp;vjs=3</t>
  </si>
  <si>
    <t>https://www.indeed.com/rc/clk?jk=069eca7ad7afadcf&amp;bb=6mT8IiUMAUviWx88DRbwbPWzwfx116_r2MSqbxGdVpFY-qiaHAIZ8MkDd57IrYjSD1ctv1DfVBQIeoo3p5BPiz53xbJFU0JxFR0Pl6fQs0-xHlbGPkNV3Q%3D%3D&amp;xkcb=SoBK67M3CDvjc4w8MZ0ObzkdCdPP&amp;fccid=3b16a5c7a531b9ab&amp;cmp=Zenius-Corporation&amp;ti=Business+Analyst&amp;vjs=3</t>
  </si>
  <si>
    <t>https://www.indeed.com/rc/clk?jk=411ed4a35d82c17b&amp;bb=6mT8IiUMAUviWx88DRbwbKHzpZp8KMJWAXLo9uklD_bGBMqvA_G4H0E291aMcfGZ_AU6JScBh967lcag8tFZfoCwdHfCXXYyA4o-7oK1w1I%3D&amp;xkcb=SoDX67M3CDvjc4w8MZ0NbzkdCdPP&amp;fccid=d180b21cf3c8279f&amp;vjs=3</t>
  </si>
  <si>
    <t>https://www.indeed.com/rc/clk?jk=89e3ec110c97131d&amp;bb=6mT8IiUMAUviWx88DRbwbGztx3KzvniWsgAhDxcn_uLZJPvExo7d_J-gecBhzL1sZhgE1EvgXULWVCZfE8jFgIrjDCmrlX-EKfn0gwYP0Dw%3D&amp;xkcb=SoBj67M3CDvjc4w8MZ0MbzkdCdPP&amp;fccid=d22760828dc5b3d4&amp;vjs=3</t>
  </si>
  <si>
    <t>Shift Digital</t>
  </si>
  <si>
    <t>Birmingham, MI 48009</t>
  </si>
  <si>
    <t>Shift Digital in Birmingham, Michigan seeks Senior Data Analysts with minimum of a master‚Äôs degree in Computer Science, Applied Data Science or related plus two (2) years related work experience. Duties include: Work with business partners and other stakeholders to understand business requirements. Provide guidance and direction for data stewardship and consumption. Develop data strategy, data governance, data architecture and data design.
Work with ‚ÄúBig Data‚Äù platforms such as Hadoop, Databricks, or Snowflake. Utilize data visualization platforms such as Tableau and Power BI. Experience with data sciences fields and practices and working with python and/or Jupyter Notebooks. Define and test data requirements for movement, replication, synchronization, and validation of data.
Telecommuting permitted. If interested send cover letter, resume, and salary requirements to Shift Digital, Attn: Courtney Herbert, 348 E. Maple Road, Birmingham, Michigan 48009 or by email to cherbert@shiftdigital.com.</t>
  </si>
  <si>
    <t>https://www.indeed.com/rc/clk?jk=f3b10789896618a5&amp;bb=6mT8IiUMAUviWx88DRbwbJGtD-iFTcrMQCSIK-ieZ31m1RBQ1gG2JKiXUmlHIm_VBu8cOiSzVlQmOunRj7c1NavrQFRNbXBoCmDt_YocIKavq_rGEUYi6A%3D%3D&amp;xkcb=SoCK67M3CDvjc4w8MZ0DbzkdCdPP&amp;fccid=e1f1d5022bcfb686&amp;vjs=3</t>
  </si>
  <si>
    <t>Mass General Brigham</t>
  </si>
  <si>
    <t>Hybrid remote in Somerville, MA 02145</t>
  </si>
  <si>
    <t>Senior Data Analyst
- (3282435)
About Us
At Mass General Brigham Digital, we pride ourselves on our ability to create maximum strategic, clinical, and operational value from established and emergent technologies for our patients, care teams, researchers, and employees. Digital health will not only enhance the equity and efficiency of healthcare delivery, but it will also help make medicine more personalized and precise.
We recognize that increasing value and continually improving quality while maintaining an inclusive focus are essential to organizational excellence, and we invite you to join us on this journey. The work we do in Digital is a strategic imperative, and there is a strong and growing understanding of how together we will transform Mass General Brigham in innovative and impactful ways.
The Opportunity
The Senior Data Analyst performs data extraction, management, integration and cleaning, data analysis and visualization, algorithm validation, and the development of novel techniques for detecting, investigating, and addressing clinical decision support issues in the EHR around core CDS functionality, BPA‚Äôs, HM topics and other data driven tools. The Senior Data Analyst collaborates with the Clinical Content Leads and the CDS Clinical Leads to understand data models and workflows and share and explain findings. With direction from the Clinical Content Director, Program Manager and the CDS Project Manager, the analyst will work independently with only general supervision and coordinates with team members to clarify questions, correlate data points, formulate conclusions and support development of proposed actions.
Perform expert Epic build in domain and collaborates with the clinical triad.
Collaborates with clinical triad on domain strategies and solutions.
Maintain multiple Epic Certifications.
Provide guidance in build design and execution
The Senior Data Analyst will participate in and support the following activities:
Extract, clean, manage, and integrate data from a variety of sources within the EHR.
Collaborate with the Clinical Content Team members to develop novel techniques for detecting, investigating, and addressing clinical decision support issues in the EHR.
Summarize data through statistical analyses, data-visualization techniques, and taxonomic development.
Review and analyze data from any specific tools or reports within Epic to develop and validate algorithms in EHRs using statistical methods.
Build and maintain data summary dashboards and provide and present summary reports to the Clinical Content team and Partners eCare Leadership.
Prepare and manage manuscripts for publication and annual progress reports to the NIH.
Validate natural language processing techniques and assist with its incorporation in the EHR.
Assist with the preparation of protocols for the Partners Institutional Review Board (IRB).
Participate in project teams and work related to the projects.
Communicate work status to senior management and other team members.
Additional tasks and research duties as assigned.
Principal Duties and Responsibilities
Develop project plan goals, objectives, approach, and scope through negotiation and diplomacy that result in a well-defined, well-sponsored project.
Involved with mentoring/leading/ training others on the team and providing guidance on enterprise projects
Contributes, negotiates and influences senior leaders to set direction and goals for the enterprise-wide projects.
Collaborating with key internal and external stakeholders
Develop strategies and solutions for associated domain that align with MGB Digital standards and strategic directions
Work independently but recognize when the involvement of senior management is required.
Plan, manage and oversee projects, using recognized project management methods including:
Scope management
Risk Management
Feasibility and cost benefit studies
Timeline management
Project administrative activities
Documentation
Manage projects within the context of the larger environment including competing priorities, staffing levels, and budgetary concerns. Provide appropriate and timely problem escalation (including potential solutions where applicable) to both Digital management, project steering committees, and executive management.
Provide on-going project status reports to Digital management, user groups, project steering committee and executive hospital management.
Negotiate and acquire the enterprise-wide resources necessary to appropriately implement the project.
Establish and create a positive project environment through leadership and mentoring.
Provide quality customer service, providing on-going communication, feedback and follow-through with customers and executive management.
Use/s the Mass General Brigham values to govern decisions, actions, and behaviors. These values guide how we get our work done: Patients, Affordability, Accountability &amp; Service Commitment, Decisiveness, Innovation &amp; Thoughtful Risk; and how we treat each other: Diversity &amp; Inclusion, Integrity &amp; Respect, Learning, Continuous Improvement &amp; Personal Growth, Teamwork &amp; Collaboration
Other duties as assigned
Qualifications
Bachelor‚Äôs Degree in Business, IT, Healthcare, or related required. Clinical degrees desirable.
Masters Degree preferred
Minimum of 8 years related experience
Deep understanding workflow associated with associated domain
Must have experience in developing and integrating business processes.
A combination of education and experience may be substituted for requirements
Skills and Abilities
Ability to manage large, complex projects including their dependencies, timeline and budget.
Strong demonstrated ability to successfully influence resources that you do not manage directly.
Ability to prioritize and delegate constantly shifting project demands accordingly.
Excellent written and verbal communication and presentation skills.
Excellent analytic and problem-solving skills.
Ability to work with people cooperatively and effectively from all organizational levels and build consensus through negotiation and diplomacy.
Ability to facilitate and work within a complex, multi-site environment.
Flexible, adaptable, and versatile.
EEO Statement
Mass General Brigham is an Equal Opportunity Employer. By embracing diverse skills, perspectives, and ideas, we choose to lead. All qualified applicants will receive consideration for employment without regard to race, color, religious creed, national origin, sex, age, gender identity, disability, sexual orientation, military service, genetic information, and/or other status protected under the law. We will ensure that all individuals with a disability are provided a reasonable accommodation to participate in the job application or interview process, perform essential job functions, and receive other benefits and privileges of employment.
Primary Location MA-Somerville-MGB Assembly Row
Other Locations MA-Boston-MGB Lafayette City Center
Work Locations MGB Assembly Row 399 Revolution Drive Somerville 02145
Job IT/Health IT/Informatics - Management
Organization Mass General Brigham
Schedule Full-time
Standard Hours 40
Shift Day Job
Posted Shift Description Hybrid model includes onsite meetings as planned monthly and remote work requires stable quiet secure work station
Employee Status Regular
Recruiting Department MGB Digital
Job Posting Mar 25, 2024</t>
  </si>
  <si>
    <t>Senior Financial Data Analyst</t>
  </si>
  <si>
    <t>https://www.indeed.com/rc/clk?jk=51a9d6bb061f2b78&amp;bb=6mT8IiUMAUviWx88DRbwbHbaq8j-HOwYpIvLgAFtT-O7kf2I5NZWzz4g6dnGtxhytZseC5Cc7PmEWozC-a-2dOzd7DXnhinOALHhgAzwwScBR472ci8zlQ%3D%3D&amp;xkcb=SoA-67M3CDvjc4w8MZ0CbzkdCdPP&amp;fccid=f67aa18ed1afa1c4&amp;vjs=3</t>
  </si>
  <si>
    <t>ASSYST, Inc.</t>
  </si>
  <si>
    <t>Washington, DC 20433 
(Dupont Circle area)</t>
  </si>
  <si>
    <t>ASSYST is seeking a Senior Financial Data Analyst with strong functional knowledge combined with solid data analytical skills in Washington D.C.
Location: Washington D.C. (Onsite)
Role Type: Contract (C2C / Corp to Corp or 1099)
Responsibilities:
Capture data, reporting, and analytic requirements for financial data sets, including Financial investment Operations Data, loan and equity accounting data sets, financial expenses and revenue data, treasury data, and other financial data sets.
Perform data analysis, data lineage, and profiling of data from the source system to data repositories and reports.
Responsible for data mapping to any ‚Äúto-be‚Äù data structures.
Create specifications for Reporting requirements and work with business users to elicit hidden requirements and clarify vague requirements, as well as ensure sign-offs on requirements.
Interact with technical teams and guide offshore development resources to help translate requirements into solutions.
Responsible for providing functional and technical guidance to the development team.
Coordinate user acceptance testing of reports and data driven solutions by working with the business users.
Manage daily technical challenges and communicate to management any risks or issues.
Requirements:
Minimum 9+ yrs. of relevant experience and Bachelors/Masters degree plus required industry certificates.
Must have experience working on large data and reporting applications as well as a strong understanding of Operational data stores, Data Warehouses, and/or Data Marts.
Should have participated in data implementation efforts with exposure to relational database concepts, ETL fundamentals, transaction processing, and testing protocols.
Solid understanding of data management concepts ‚Äì data quality, data lineage, data lifecycle, master/reference data management, and metadata management.
Ability to understand the meaning of the data and work cohesively with business to leverage it for better and advanced insights.
Domain knowledge of accounting and financial data sets is essential.
Proficient in the use of PL/SQL and the ability to read data models, infer data flows, and write complex queries.
Experience with reporting tools (like Power BI, SAP BO, Tableau).
Excellent skills in analyzing data, gathering requirements, and working with clients and technical teams to translate requirements into solutions.
Familiarity with using agile tools such as Azure DevOps.
ASSYST is an Equal Opportunity Employer. Qualified applicants will receive consideration for employment without regard to race, color, religion, sex, age, disability, military status, national origin or any other characteristic protected under federal, state, or applicable local law.</t>
  </si>
  <si>
    <t>Data Services Analyst - AmeriSpeak</t>
  </si>
  <si>
    <t>https://www.indeed.com/rc/clk?jk=246d14785d70584e&amp;bb=6mT8IiUMAUviWx88DRbwbK8Fxo25xKOReMXqUBF_Iv86LvP7YPJt98gwmX2I32c6kZvGweygCH7zZ9b0WpXajidNUBpSaLVVGL_rPm6UeRnQqDGxIaRmjA%3D%3D&amp;xkcb=SoCj67M3CDvjc4w8MZ0BbzkdCdPP&amp;fccid=06c2388fc3e54c23&amp;vjs=3</t>
  </si>
  <si>
    <t>NORC at the University of Chicago</t>
  </si>
  <si>
    <t>Hybrid remote in Chicago, IL</t>
  </si>
  <si>
    <t>JOB SUMMARY:
AmeriSpeak¬Æ is a fast-growing, fast-paced, innovative, probability-based panel housed within NORC at the University of Chicago, a world leader in research excellence. The Data Services Analyst is responsible, through data review, for strategizing questionnaire design, programming, and data strategies as they relate to client projects and/or NORC-owned profile and auxiliary data. A Data Analyst ensures survey data quality through reviewing and validating simulated and respondent survey data throughout the field period using appropriate statistical applications; and importing, cleaning, and transforming raw data for eventual client delivery using appropriate statistical applications and summarizing information into charts, graphs, banners, and tables.
We have a strong preference toward this being a hybrid position located in Chicago, IL. We would prefer you live close enough to Chicago that you could come to the office on a regular, hybrid schedule.
DEPARTMENT: AmeriSpeak
AmeriSpeak¬Æ is the first U.S. multiclient household panel to combine the speed and cost-effectiveness of panel surveys with enhanced representativeness of the U.S. population, an approach designed to achieve an industry-leading response rate and an innovative sample quality report card. AmeriSpeak has become the primary survey partner of the nation's preeminent news service, The Associated Press.
Developed and funded by NORC, AmeriSpeak randomly identifies Americans‚Äîincluding the country‚Äôs hardest-to-reach populations‚Äîand recruits them to provide their opinions and insights on a wide range of topics critical to our clients. The outcome is a truly representative picture of America and, thus, more accurate research results for use in statistical surveys.
RESPONSIBILITIES:
Help to program and develop automation data processes and efficiencies
Build, transform, validate and clean client data and/or NORC-owned profile and auxiliary data using a variety of techniques
Review simulated and pretest data to check on the quality of questionnaire design and programming.
Review final client data to ensure data and data deliverables are error free, most accessible by clients (internal or external), and of the highest quality
Cleans and prepares raw data for weighting and client delivery; conducts ad hoc data analyses using statistical applications such R, SPSS, or SAS and summarizes information into tables, graphs, and text
Performs quality control testing on programmed surveys in the phone and web modes and manages questionnaire revisions throughout the testing cycle. Drafts feedback for project managers and programming staff
Prepare codebooks and questionnaire documentation for client surveys and survey data and/or NORC-conducted surveys and data
Performs other duties as assigned
REQUIRED SKILLS:
Bachelor's or Master‚Äôs degree in Math, Statistics, Computer Science, Data Science, Market Research, or Social Science related field
Knowledge of and experience with using R for development of packages and writing functions, especially in terms of automation. Familiarity with data analysis, cleaning, and creating deliverable data files to external clients. Familiarity with creating R Shiny applications encouraged, prior usage of R packages dplyr, and tidyverse is helpful
The ideal candidate has experience in positions of increasing responsibility, working with data, and conducting statistical and quantitative analysis, ideally in a survey research environment. We are looking for a minimum of 1 year worth of experience
Working knowledge of statistics, mathematics, machine learning, scientific methods of inquiry, and/or survey research. Experience with data and quantitative methods
Must have experience with Microsoft Office software, including word processing, spreadsheets, and graphics (Outlook, Word, Excel, and PowerPoint)
Strong problem solving, quantitative data analysis, time management, personal organization, logical thinking, attention to detail, discretion, and composure skills
Ability to manage multiple projects with agility, to organize and prioritize work assignments to meet project needs, to work effectively and collaboratively with colleagues across multiple teams, and to work with minimal supervision
Strong communication and interpersonal skills. Strong technical writing skills
Ability to work on multiple projects at the same time with agility and to work effectively with team members, multiple departments, stakeholders, and internal/external clients
Ability to work effectively and collaboratively with minimal supervision
The candidate must have experience with statistical and database management software.
Preferred Experience
Knowledge of SPSS and SPSS syntax is also a strong plus.
Ideal for candidates to have good working experience with database tools such as SQL, Python, etc
Experience with on-line survey or CATI software
SALARY AND BENEFITS:
The pay range for this position is $59,000 ‚Äì $88,000.
This position is classified as regular. Regular staff are eligible for NORC‚Äôs comprehensive benefits program. Benefits include, but are not limited to:
Generously subsidized health insurance, effective on the first day of employment
Dental and vision insurance
A defined contribution retirement program, along with a separate voluntary 403(b) retirement program
Group life insurance, long-term and short-term disability insurance
Benefits that promote work/life balance, including generous paid time off, holidays; paid parental leave, bereavement leave, tuition assistance, and an Employee Assistance Program (EAP).
NORC‚Äôs Approach to Equity and Transparency
Pay and benefits transparency helps to reduce wage gaps. As part of our commitment to pay equity and salary transparency, NORC includes a salary range for each job opening along with information about eligible benefit offerings. At NORC, we take a comprehensive approach to setting salary ranges and reviewing raises and promotions, which is overseen by a formal Salary Review Committee (SRC).
WHAT WE DO:
NORC at the University of Chicago is an objective, non-partisan research institution that delivers reliable data and rigorous analysis to guide critical programmatic, business, and policy decisions. Since 1941, our teams have conducted groundbreaking studies, created and applied innovative methods and tools, and advanced principles of scientific integrity and collaboration. Today, government, corporate, and nonprofit clients around the world partner with us to transform increasingly complex information into useful knowledge.
WHO WE ARE:
For over 80 years, NORC has evolved in many ways, moving the needle with research methods, technical applications and groundbreaking research findings. But our tradition of excellence, passion for innovation, and commitment to collegiality have remained constant components of who we are as a brand, and who each of us is as a member of the NORC team. With world-class benefits, a business casual environment, and an emphasis on continuous learning, NORC is a place where people join for the stellar research and analysis work for which we‚Äôre known, and stay for the relationships they form with their colleagues who take pride in the impact their work is making on a global scale.
EEO STATEMENT:
NORC is an affirmative action, equal opportunity employer that values and actively seeks diversity in the workforce. NORC evaluates qualified applicants without regard to race, color, religion, sex, national origin, disability, status as a protected veteran, sexual orientation, gender identity, and other legally protected characteristics.</t>
  </si>
  <si>
    <t>Senior Data Governance Analyst</t>
  </si>
  <si>
    <t>https://www.indeed.com/rc/clk?jk=16d7f37148097daa&amp;bb=6mT8IiUMAUviWx88DRbwbKDePet1Wu0B8OND-yumKrxjsCoWwfBcmZaGJ67jH2tnnOhO8t6-XgyO-S_3VhNIAU6Y5HOXRXslMKeBR_7r7Qc%3D&amp;xkcb=SoAX67M3CDvjc4w8MZ0AbzkdCdPP&amp;fccid=753b2b685b3e3f73&amp;vjs=3</t>
  </si>
  <si>
    <t>Markel Corporation</t>
  </si>
  <si>
    <t>Richmond, VA 23230</t>
  </si>
  <si>
    <t>Data Governance (DG) provides enterprise-wide data standards, common vocabulary, and usage standards. It enables Markel to more easily integrate, synchronize and consolidate data from different departments, communicate effectively through shared terms and report formats, and exchange data with other organizations in a common format.
Senior Data Governance Analysts (Sr DGA) will lead data governance efforts by partnering with the business to drive the conformance and standardization of data concepts and verify adherence to Markel Data Standards and DG framework. Sr DGA will consult with stakeholders to gather and document requirements for data governance projects helping to establish agreed upon data definitions and consistent data capture across the company. Sr DGA will critically evaluate information gathered from multiple sources working with customers to evaluate whether data conforms to data governance approved mappings or standards. This role will also lead the development, implementation, and delivery of data governance policies and standards and support the data stewards in developing strategic direction and action plans to address data governance issues.
We are seeking a Sr Data Governance Analyst to drive global Data Governance strategic initiatives. One of the immediate tasks the associate will take on will be to provide expertise, knowledge and insight to help the business improve their data allowing for better communications and decision making. The associate must be self-driven and comfortable navigating new challenges, demonstrate strong organizational skills and an analytical mindset, and understand the Data Governance &amp; Quality discipline. Emphasis will be placed on the ability to engage with business stakeholders, perform root cause assessments on data governance issues, and manage data governance processes and project related tasks to rationalize and conform data concepts.
Data is critically important to how we conduct business and must be treated as an asset. The Data Governance and Data Quality teams work in tandem with operations and IT to protect the integrity, accuracy, and completeness of Markel‚Äôs data. In collaboration with these teams and our business stakeholders, the Sr Data Governance Analyst will lead efforts to support the development of new data concepts and documentation of metadata related to those data concepts to convey important information to the consumers of Data Governance assets.
What you‚Äôll be doing:
Serve as a member of the Data Governance Team in support:
Execute Data Governance processes to rationalize and conform data concepts and complete related documentation tasks required
Document requirements and source-to-target mapping of Conformed Values
Perform data analysis associated with a data governance projects
Design and develop data models, frameworks and other data structures
Educate others on data governance topics
Draft Data Governance Policies/Standards
Facilitate cross-functional/cross‚Äìdivisional meetings and drive them to solutions
Liaise with key stakeholders across business units to get buy-in on, develop, and implement data strategy and data governance best practices
Driving additional strategic projects as they arise (e.g., Reference Data Management, Master Data Management)
Partnering with other Product Owners, as needed, in the execution of the Strategic Data Program to ensure our Data Governance strategy aligns with program objectives
What we‚Äôre looking for:
Leadership Skills
Knowledge of insurance and how business needs translate to data and technology needs
Strong analytical and problem solving skills
Able to handle complex projects and communicate clearly with leaders and team members
Demonstrated capability to build effective partnerships with internal clients to drive decisions and gain consensus across groups, seniority levels, and interests
Excellent communication skills, both written and verbal, including preparation of executive materials; ability to communicate complex ideas in a simple and logical way</t>
  </si>
  <si>
    <t>https://www.indeed.com/rc/clk?jk=396e268dd6730df7&amp;bb=6mT8IiUMAUviWx88DRbwbOpqdyONEuJD5oQ_vNavTezuGkBYtW4zanGSDlw--uMjlBDX-TxHka6Ew-RvlZCk3AQCY_DUB7nGSx8bGTKLEFuWw-e4KT2agQ%3D%3D&amp;xkcb=SoAt67M3CDvjc4w8MZ0GbzkdCdPP&amp;fccid=d0755b5840d97b06&amp;vjs=3</t>
  </si>
  <si>
    <t>https://www.indeed.com/rc/clk?jk=c644258c1ac1ee25&amp;bb=6mT8IiUMAUviWx88DRbwbOechTqLwfRL4IHkO4HOL02Gkcwi0YlhyffcTTYV-sIMC58l3VtNbWdRzIFu-uSIziSVd4uIELhW5qce3qc2-eunssUBIYsaUA%3D%3D&amp;xkcb=SoCw67M3CDvjc4w8MZ0FbzkdCdPP&amp;fccid=824f64d0ff3c8c8f&amp;vjs=3</t>
  </si>
  <si>
    <t>2K Vegas</t>
  </si>
  <si>
    <t>Las Vegas, NV</t>
  </si>
  <si>
    <t>Who We Are
2K is headquartered in Novato, California and is a wholly owned label of Take-Two Interactive Software, Inc. (NASDAQ: TTWO). Founded in 2005, 2K Games is a global video game company, publishing titles developed by some of the most influential game development studios in the world. Our studios responsible for developing 2K's portfolio of world-class games across multiple platforms, include Visual Concepts, Firaxis, Hangar 13, CatDaddy, Cloud Chamber, 31st Union, and HB Studios. Our portfolio of titles is expanding due to our global strategic plan, building and acquiring exciting studios whose content continues to inspire all of us! 2K publishes titles in today's most popular gaming genres, including sports, shooters, action, role-playing, strategy, casual, and family entertainment.
Our team of engineers, marketers, artists, writers, data scientists, producers, thinkers and doers, are the professional publishing stewards of our growing library of critically-acclaimed franchises such as NBA 2K, 2K PGA, Battleborn, BioShock, Borderlands, The Quarry, The Darkness, Mafia, Sid Meier's Civilization, Marvel's Midnight Suns, WWE 2K, and XCOM.
At 2K, we pride ourselves on creating an inclusive work environment, which means encouraging our teams to Come as You Are and do your best work! We encourage ALL applicants to explore our global positions, even if they don't meet every requirement for the role. If you're interested in the job and think you have what it takes to work at 2K, we encourage you to apply!
What we need
2K QA is seeking a dedicated and well-organized Data Analyst. The successful candidate will turn data into information, information into insight and insight into business decisions.
What you will do
The QA Data analyst will perform application and system administration tasks, including data backups and scheduled jobs. The role will require developing analysis and reporting capabilities with emphasis on JIRA and ALM Helix. Maintain JIRA and Helix projects, workflows, permissions, and users for JIRA 6.x &amp; 7.x and/or Helix 2019.x.x environments. The analyst will also monitor performance, quality and control plans to identify improvements within JIRA, ALM Helix or other tools along with data, security, and project management improvements.
Responsibilities
Interpret data, analyze results using statistical techniques to large data sets and provide ongoing reports
Assist global teams with version control by providing ticket analysis and end-user feedback during release sprints and participate in JIRA project tracking process.
Develop and implement data collection systems, data analytics and other strategies that optimize statistical efficiency and quality
Identify, analyze, and interpret trends or patterns in complex data sets
Test new versions of the tools and plug-ins to ensure compatibility.
Manage Perforce and Confluences licenses for organization
Maintain and introduce new Helix ALM templates as well as ensure all requirements are centralized, organized, implemented, verified, and tested
Ability to identify business problems and suggest solutions based on data insights
Skills and Experiences
3-4 years of working experience as a Data Analyst or Business Data Analyst
Minimum of one (1) year experience with JIRA project administration
Working knowledge of data models, database design development, data mining and segmentation techniques and use of statistical packages for analyzing datasets (Excel, SPSS, SAS etc)
Knowledge and experience with reporting packages (Tableau or PowerBI is a plus), databases (SQL etc)
Strong analytical skills with the ability to collect, organize, analyze, and disseminate significant amounts of information with attention to detail and accuracy
Good communication skills
Education
Bachelor's in Mathematics, Economics, Computer Science, Information Management or Statistics is preferred
As an equal opportunity employer, we are committed to ensuring that qualified individuals with disabilities are provided reasonable accommodation to participate in the job application or interview process, to perform their essential job functions, and to receive other benefits and privileges of employment. Please contact us if you need reasonable accommodation.
Please note that 2K Games and its studios never uses instant messaging apps or personal email accounts to contact prospective employees or conduct interviews and when emailing, only use 2K.com accounts.</t>
  </si>
  <si>
    <t>https://www.indeed.com/rc/clk?jk=3eee487fcb03faec&amp;bb=6mT8IiUMAUviWx88DRbwbELamQsrFPtvqTnAyqNaIbZoXptGtXFzGtwgaERKq-OCBLePAantVDIjy23XK7XDaTBe4Wgq464se85WSMPqR30%3D&amp;xkcb=SoAE67M3CDvjc4w8MZ0EbzkdCdPP&amp;fccid=64e028df9b3fd2c4&amp;vjs=3</t>
  </si>
  <si>
    <t>Oak Ridge National Laboratory</t>
  </si>
  <si>
    <t>Oak Ridge, TN 37830</t>
  </si>
  <si>
    <t>Requisition Id 12645
Overview:
Oak Ridge National Laboratory is seeking a Business Data Analyst to support the Business Services Directorate. The Business Data Analyst will focus on developing methods for using data analysis in assessing the effectiveness of the internal controls over financial systems in support of the Department of Energy‚Äôs (DOE) Office of Management and Budget A-123 Circular, which defines management's responsibility for internal control in Federal agencies. The Business Data Analyst will be responsible for identifying data sources, validating accuracy of data, and using data analysis to perform financial control testing. Responsibilities also include supporting the annual risk assessment, documentation review, testing of internal financial controls, and reporting of test results to the DOE. This position resides in the Operations, Assurance and Assessment Division within the Business Services Directorate (BSD) at Oak Ridge National Laboratory (ORNL).
Major Duties/Responsibilities:
Conduct data analytics projects from start to finish, including collecting, integrating, analyzing, visualizing, and reporting data:
Research and identify available data sources to support decision making.
Develop methods to automate data gathering processes.
Develop algorithms and/or scripts for acquiring data from primary or secondary data sources and performing testing of financial controls.
Produce dashboards, including graphics, tables and other visualizations.
Assess accounting processes and financial controls and propose improved solutions, using data analytics, for testing financial controls.
Perform analysis, comparison, review and/or validation of data, resulting in determination of effectiveness of financial controls.
Analyses will involve critical thinking and moderate statistical analysis.
Develop reports and/or queries using relevant data to determine whether risks have occurred and/or internal controls have failed.
Think critically and make suggestions for process improvements, presenting and tracking data, etc. for the BSD functions.
Demonstrate a consultative and client-oriented approach to financial data analysis and interpretation to be able to tell a story.
Identify, analyze, and interpret trends or patterns in complex data sets.
Support the Senior Accountant ‚Äì Compliance (A-123 Coordinator) in performing the following activities:
Coordinate the risk assessment and rating activities performed by financial control process owners, including setting the schedule, directing the process owners, ensuring timeliness and reporting the results to DOE.
Support process owners with A-123 process documentation including the development of new or revised internal control test plans.
Remain current in knowledge of laws and regulations as it relates to DOE A-123 requirements.
Liaise with financial control process owners and managers within BSD and other ORNL Directorates/Divisions to accomplish requirements of A-123.
Liaise with DOE site offices, service centers and headquarters of DOE regarding A-123 submissions.
Review financial controls for effectiveness and conduct tests of financial controls.
Coordinate with process owners and managers within BSD and other ORNL Directorates/Divisions to identify solutions to financial control failures; aid in the development of corrective action plans, as required.
Assess and recommend updates to existing methods, procedures, and process documentation on an as needed basis for the BSD.
Support testing and roll out of projects/process improvements that impact the BSD.
Perform other duties as requested by leadership.
Basic Qualifications:
A bachelor‚Äôs degree in accounting, finance, statistics, information science or a related discipline
A minimum of 2 years of related experience
Experience with data analysis applications and/or languages (e.g., ACL, Microsoft Power BI, SQL, etc.) and data visualization tools (e.g., Tableau)
Preferred Qualifications:
Degree in Accounting, Finance or a CPA/CGMA designation, or experience in accounting discipline
Excellent written and oral communication skills and presentation skills
Excellent computer skills with emphasis in Excel, Word, PowerPoint, SharePoint, and Power BI
Experience using SAP
Ability to function well in a fast-paced environment, set priorities to accomplish multiple tasks within deadlines, and adapt to ever changing needs
Demonstrated ability to analyze, interpret, summarize, and present information effectively
Excellent reasoning, problem identification/solving, and analytical skills
Highly motivated self-starter with the ability to work independently
Ability to participate creatively in collaborative teams across the laboratory to solve complex problems and provide innovative approaches to broadly defined tasks and projects
Ability to work with team members to achieve daily, weekly, and monthly goals and deadlines
Familiarity of Cost Accounting Standards, Federal Acquisition Regulations, and Office of Management and Budget Circular A-123
Ability to become familiar with the UT-Battelle and DOE accounting systems, policies and procedures; DOE Order requirements; and external business applications to proficiently perform responsible tasks
#LI-DC1
This position will remain open for a minimum of 5 days after which it will close when a qualified candidate is identified and/or hired.
We accept Word (.doc, .docx), Adobe (unsecured .pdf), Rich Text Format (.rtf), and HTML (.htm, .html) up to 5MB in size. Resumes from third party vendors will not be accepted; these resumes will be deleted and the candidates submitted will not be considered for employment.
If you have trouble applying for a position, please email ORNLRecruiting@ornl.gov.
ORNL is an equal opportunity employer. All qualified applicants, including individuals with disabilities and protected veterans, are encouraged to apply. UT-Battelle is an E-Verify employer.</t>
  </si>
  <si>
    <t>https://www.indeed.com/rc/clk?jk=9da7c580d8f4a7dd&amp;bb=6mT8IiUMAUviWx88DRbwbP3pmQL50Wj-jLa43ZyZuZYc0iZaG9dXMuhMQAuPqd4b3xnAQ_mKF--gJ5OSGplF1e1DGN5NtdII8q5tpkHqSGIG4iVAVj8-5Q%3D%3D&amp;xkcb=SoAj67M3CDvjc4w8MZ0bbzkdCdPP&amp;fccid=edc673bbb2cd8eff&amp;vjs=3</t>
  </si>
  <si>
    <t>Faith Comes By Hearing</t>
  </si>
  <si>
    <t>Albuquerque, NM 87107</t>
  </si>
  <si>
    <t>The data curator/analyst role ensures the continual development and dissemination of Faith Comes by Hearing's data with integrity and relevance in four main ways. 1) Align FCBH language data with external standards and metrics to ensure consistent reporting with partners, fostering collaboration and meeting partner needs. 2) Compile data pertaining to ministry goals and initiatives from both internal and external sources and organize data in a coherent and structured manner. Keep data sets up-to-date and relevant as sources evolve to preserve the integrity and reliability of FCBH data. 3) Analyze and interpret data with clear definitions, key performance metrics, and relevant insights. 4) Distill data into compelling reports including visualizations. Communicate, present, and explain reports to others, effectively conveying findings and making recommendations to enable data-driven decision-making for new and ongoing initiatives. This role serves FCBH data needs as a whole with a particular focus on Vision 2033 progress, and the Closing The Bible Gap impact alliance.
Responsibilities include:
FCBH Data Analyst Duties:
Serves as steward of all FCBH proprietary, open source, and partner acquired data.
Curates, analyzes, and effectively communicates progress and projections to stakeholders to bring clarity to challenging discussions.
Collaborates with other ministries and information-contributing partners including but not limited to ProgressBible, Rev 79, and the Ethnologue to address objectives and align expectations.
Facilitates data comparison and integration discussions with partner organizations to find the best path forward based on FCBH mission and vision.
Works cross-departmentally to compile data from multiple sources for analysis and visualization.
Provides guidance to field staff on data submission and pertinent data access procedures.
Works with the Technology Department to maintain and enhance secure and efficient methods for keeping FCBH databases consistent, up-to-date, and aligned with external standards and partner sources.
Identifies and defines essential metrics and key performance indicators.
Collaborates with field staff to interpret data and provide data-driven insights.
Provides training on dashboards to key departmental stakeholders.
Regularly briefs FCBH leadership with progress related to pertinent objectives.
Produces and disseminates meaningful and relevant progress reports to department heads and global staff, including but not limited to quarterly reports for Executive Leadership and an annual report to all Managers and Supervisors.
Leads regularly scheduled meetings concerning FCBH metrics and goals and presents data related to goals in a compelling and understandable way to a variety of audiences including internal staff, department heads, executive leadership and partners.
Preemptively identifies failure to reach OKRs and makes data-informed recommendations regarding appropriate adjustments to achieve FCBH goals.
Hospitality
Facilitates hospitality services as a core value of FCBH as needed, together with the Global Partnerships, Language Recording Department and Render teams.</t>
  </si>
  <si>
    <t>Data Analyst - Safety and Risk Solutions</t>
  </si>
  <si>
    <t>https://www.indeed.com/rc/clk?jk=8cb16240e8af16e5&amp;bb=IzjUDjZSuJivA2G41b2Gdi1Y2qdCEJN-bfjeARitfuLl36BA6BZ_j0IGCyc0zEEpi5AHzGC3VxZnEHqZrWEScaP9ZuXYglvAjinSNS9p228%3D&amp;xkcb=SoBD67M3CDvxzTQgZh0LbzkdCdPP&amp;fccid=ef670f88bdb8a879&amp;vjs=3</t>
  </si>
  <si>
    <t>Aramark</t>
  </si>
  <si>
    <t>Philadelphia, PA 19019 
(Somerton area)</t>
  </si>
  <si>
    <t>Job Description
The Safety &amp; Risk Solutions (S&amp;RS) Data Analyst will be responsible for applying strategic and analytical skills to support monitoring and measurement of people, food, and environmental safety performance and risk reduction for Aramark?s US Food and Facilities business. In this enterprise level role, he/she will serve on the data and technology team providing safety performance insights and implementing innovative, sustainable solutions that support Aramark?s SAFE System and goal of Target Zero ? no harm to people or the environment.
He/she will do this by collaborating with a team of colleagues across S&amp;RS, Global Risk Analytics (GRA), IT and operations in an environment that values data driven decision-making, encourages self-initiation of new responsibility, promotes continuous learning, rewards innovation, and speed of execution.
Job Responsibilities
Manage and integrate large data sets from various internal and external sources to measure and monitor leading and lagging safety outcomes, ensuring data integrity and timely access to performance metrics.
Support S&amp;RS establishing and maintaining KPIs and Scorecards by using various data mining and data visualization tools that enable leaders and managers to monitor safety performance, leading activities and identify improvement opportunities.
Use data visualization, modeling and analytics to help S&amp;RS better understand and evaluate people, food and environmental safety performance and trends, identify drivers and root causation, as well as prioritize corrective and preventative action.
Convert business requirements into technical specifications and decide the timeline to accomplish tasks.
Create charts and document data with algorithms, parameters, models, and relations explanations.
Conduct data warehouse development in partnership with enterprise IT
Define and design new systems by analyzing current ETL processes.
Make technical changes to existing BI systems in order to enhance their working.
Respond to safety data and innovation support inquiries and requests from multiple stakeholder (i.e., Finance, Compliance, Operational Leadership), which are often time sensitive.
Leverage data analysis tools and technologies to identify emerging people and food safety risk.
In partnership with S&amp;RS subject matter experts, help to identify new and innovative ways to educate and enable operators (i.e., gamification, virtual/augmented reality) to better implement SAFE programs/processes and drive safety and business outcomes through technology.
Actively participate in industry and technology associations and conferences to increase knowledge and stay informed of leading and emerging innovations.
Job Responsibilities Cont.
Possess a passion for purpose-driven work and S&amp;RS mission of keeping people and communities safe.
Consistently demonstrate key leadership competencies and attributes which include:
Innovative and Curious: Has the desire and ability to connect and understand the front-line worker. Asks why, explores, and brings a unique perspective to discussions.
Analytical and Action-Oriented: Is data driven and outcome focused, comfortable with ambiguity and fueled by a hunger to learn and seeking out new challenges. Has a desire to take action, manage multiple deliverables, try new things, and sometimes fail.
Collaborative &amp; Team-Oriented: Keeps teammates and internal customers in the loop and communicates complex ideas clearly to support understanding.
Inclusive: Values diversity in thought and perspective and cares about the success of others, bringing people together and inspiring others as to what?s possible.
Status and Scope
Individual will have a direct reporting line to the VP of Environmental, Health and Safety, and must possess strong collaborative and consultative skills. Will routinely be asked to participate in interdisciplinary projects working with departmental and organizational leaders from across the enterprise. Success in this position will require the ability to build and foster strong strategic partnerships that drive and sustain organizational change. Individual must be customer-focused, results driven and operate with a sense of urgency. Strong and effective communication skills targeting diverse audiences are essential.
Success in this position will also require the ability to be coached and mentored, with the goal of developing into a future leadership position.
Qualifications
Bachelor?s degree or higher in a quantitative field (Business, Math, Data Forensics, Economics, Finance, Statistics).
Minimum of 3-5 years of experience in data analysis supporting data-driven, risk-based decision making. Experience supporting national company with diverse operations is preferred.
Experience with technology platforms, such as Salesforce, Qlik, Forms Assembly, Microsoft Power Tools, Smartsheet, Microsoft Business Intelligence Stack, etc.
Education
About Aramark
Our Mission
Rooted in service and united by our purpose, we strive to do great things for each other, our partners, our communities, and our planet.
At Aramark, we believe that every employee should enjoy equal employment opportunity and be free to participate in all aspects of the company. We do not discriminate on the basis of race, color, religion, national origin, age, sex, gender, pregnancy, disability, sexual orientation, gender identity, genetic information, military status, protected veteran status or other characteristics protected by applicable law.
About Aramark
The people of Aramark proudly serve millions of guests every day through food, facilities, and uniform services in 19 countries around the world. Rooted in service and united by our purpose, we strive to do great things for each other, our partners, our communities, and our planet. We believe a career should develop your talents, fuel your passions, and empower your professional growth. So, no matter what you're pursuing - a new challenge, a sense of belonging, or just a great place to work - our focus is helping you reach your full potential. Learn more about working here at http://www.aramarkcareers.com or connect with us on Facebook, Instagram and Twitter.</t>
  </si>
  <si>
    <t>https://www.indeed.com/rc/clk?jk=5c213108e0ef6a37&amp;bb=IzjUDjZSuJivA2G41b2Gdr_lBtNrdCAPrhIKjm0WpqYuVfhgey2q5DMiHEU03ZT7XAYe6x8uokSYeI-6F52tbPOES62WEmi2lShEO515HjOaBRsl6Kq7Xw%3D%3D&amp;xkcb=SoD367M3CDvxzTQgZh0KbzkdCdPP&amp;fccid=91694441d577aec5&amp;cmp=CarePoint%2C-P.C.&amp;ti=Data+Analyst&amp;vjs=3</t>
  </si>
  <si>
    <t>CarePoint Health</t>
  </si>
  <si>
    <t>Salt Lake City, UT</t>
  </si>
  <si>
    <t>Join Our Mission:
CarePoint Health is an innovative, rapidly growing healthcare team dedicated to the success of our patients and our employees. Our mission is to deliver the best possible care to patients in an environment that ignites passion, value, and fulfillment. CarePoint Health is seeking exceptional employees to be part of that patient-centered mission.
In keeping with our mission, CarePoint Health is committed to the wellbeing of our valued employees, offering a wide range of benefits, generous paid time off, competitive pay, diverse culture, and positive work environment. We are committed to your growth and offer outstanding advancement opportunities for uniquely talented and motivated employees. The time to meet your full potential is NOW and CarePoint is here to provide you with the tools to reach it.
So, are you ready to join the mission?
Position Summary:
The Quality Data Analyst will provide analytics expertise to multiple service lines and geographic markets. The analyst will assist in the development, measurement, and evaluation of clinical systems and processes which improve quality of care, efficiency, and health outcomes. They will work with clinicians, members of the quality team, office staff, and IT to implement improvements.
The Quality Data Analyst will develop new dashboards using Power BI or similar business intelligence tools and will analyze large sets of data to create meaningful insights that can help improve operations. This position will also be responsible for validating, assessing, and improving data quality as well as maintaining relevant process documentation and data dictionaries.
Qualifications:
Education:
Bachelor‚Äôs degree in statistics, data science public health, mathematics, computer science, information systems social sciences, or a related field required.
Four years of relevant work experience can be substituted for a bachelor‚Äôs degree.
Experience:
Minimum of 2 years‚Äô experience working in informatics, analytics, business intelligence, and/or strategic information required.
Experience developing reports and dashboards using Power BI or similar business intelligence tools is required.
Experience using SQL or programming languages such as Python preferred.
Experience with both descriptive and predictive analytics is preferred.
Healthcare experience is preferred.
Preferred Skills:
Advanced knowledge of business intelligence tools such as Power BI and data visualization best practices.
Excellent communication skills and the ability to collaborate with both technical and non-technical staff.
Ability to learn new systems and tools as necessary.
Ability to query data from PostgreSQL using SQL.
Understanding of how to gather requirements from end-users.
Ability to troubleshoot and validate workflows.
Ability to multitask, set and maintain workload priority to ensure department deadlines are met.
Excellent interpersonal skills with the ability to establish and maintain effective working relationships with staff at all levels of the organization.
Understanding of the CMS QPP-MIPS requirements.
Ability to develop, document, and ensure adherence to technical standards.
Essential Duties &amp; Responsibilities:
To be successful in this position, individuals must be able to meet and perform each essential duty satisfactorily. The requirements below are representative of the knowledge, skills, and abilities required in this role. Reasonable accommodations may be made to enable individuals with disabilities to perform these essential functions.
Analyzes and translates data and trends into actionable findings for leadership to improve operations and the quality of various clinical services.
Triangulates and analyzes complex clinical quality, financial, and operational data from multiple sources and markets in routine and ad hoc analyses.
Gathers business requirements and develops dashboards and reports using Power BI or similar business intelligence tools.
Follows data visualization best practices to produce effective operations and performance dashboards that tell meaningful stories.
Develops complex data models and assists in forecasting key metrics to inform business operations.
Identifies and fixes data quality issues using SQL, Python, and other methods.
Develops new methods and streamlines existing processes for collecting, storing, cleaning, validating, and visualizing data.
Prepares documentation on all projects to enable peer review and ensures continuity of quality data products.
Communicates results and recommendations to a variety of audiences, including clinical and non-clinical staff, external stakeholders, and healthcare administrators.
Stays up to date on current data tools and industry trends, being willing to continuously improve technical skills.
Understands and reviews quality measures.
Performs a variety of job functions as they relate to the CMS MIPS Program, utilizes a comprehensive understanding of clinical workflow and healthcare technology.
Assesses processes and practices for regulatory reporting and conformance to quality standards in the EHR and coordinates the CMS MIPS reporting for all service lines for all SGMC operated medical offices.
Other duties as assigned.
Benefits:
CarePoint Health is committed to the wellbeing of our valued employees, offering a wide range of voluntary benefits such as:
Paid Parental Leave
Health Insurance
Dental Insurance
Vision Insurance
Life and AD&amp;D Insurance
Short-Term Disability
Long-Term Disability
Paid Time Off
Holiday Pay
Retirement Plans
Employee Assistance Program
About CarePoint Health:
Established in 1995, CarePoint Health is a multispecialty physician group headquartered in Denver, CO. We are physician owned, physician run and employ hundreds of providers in a variety of specialties. Our world class physicians offer exceptional, quality patient care in a variety of settings: Emergency Medicine, Pediatric Emergency Medicine, Hospital Medicine, Neurosurgery, Neurology, Wound Care and Hyperbaric Oxygen Therapy, Physical Medicine &amp; Rehabilitation, and multiple Telehealth service lines.
Our strength is in our team. CarePoint physicians and advanced practice providers are nothing short of exceptional. We employ only the best staff to support our teams in the clinical setting. Our singular focus is to deliver the best possible care to patients in an environment that is collaborative, collegial, and fulfilling. More than colleagues, we are a family that works together, plays together, and truly values one another.
As a company, we strive to have the skill and agility to be successful in an ever-changing healthcare environment. Towards that end, we embrace changes that will make us better. We commit to be brave and proactive. We will not settle for good enough. Rather, we endeavor to be the best by empowering our providers and staff to think creatively and act boldly.
Our team is dedicated to creating an inclusive and supportive work environment where everyone's contributions are valued and respected. We are an equal-opportunity employer and value diversity. If you're passionate about our mission and have a willingness to learn, we encourage you to bring your unique perspective to our team.
Job Type: Full-time
Pay: $65,000.00 - $85,000.00 per year
Benefits:
401(k)
Dental insurance
Disability insurance
Health insurance
Life insurance
Paid time off
Parental leave
Vision insurance
Work Location: In person</t>
  </si>
  <si>
    <t>https://www.indeed.com/rc/clk?jk=a8cc02acc323f4c8&amp;bb=IzjUDjZSuJivA2G41b2Gdj1rlpm047J8sBozXVdNkdrD7aBUfv4P9tnxXrcfQO2MYsZw4CrSM92g3IBhhHT7Ti9_65zdKwPipatsAXk6i9nrL001reetxw%3D%3D&amp;xkcb=SoBq67M3CDvxzTQgZh0JbzkdCdPP&amp;fccid=1cf8bd223de1f8eb&amp;vjs=3</t>
  </si>
  <si>
    <t>Singer Industrial</t>
  </si>
  <si>
    <t>Dallas, TX 75220 
(Preston Hollow area)</t>
  </si>
  <si>
    <t>Job Summary:
Singer Industrial is one of America‚Äôs largest Industrial Distributors with a North American footprint of approximately 100 locations with over 1,400 employees. Singer Industrial strives to efficiently improve customer productivity with innovative industrial solutions, while providing employee growth and opportunity. We do this with a robust line of fluid power, hose &amp; fittings, belts, seals &amp; gaskets, pneumatic and automation products and services. We are committed to leveraging data to drive informed decision-making and streamline our operations. As we embark on an ERP conversion project, we are seeking a talented and motivated Data Analyst to join our team and play a crucial role in cleansing, structuring, and formatting data to ensure a smooth transition to our new ERP system.
We are looking for a Data Analyst with a strong aptitude for data cleansing, data structuring, and process optimization. The successful candidate will be responsible for preparing data for ERP conversions, ensuring data accuracy, and establishing robust processes to maintain data integrity. This role will be pivotal in helping our organization harness the power of clean, structured data to improve our business operations. This role will be located on site in our office in Dallas, TX.
Duties/Responsibilities:
Review and clean large datasets to identify and rectify inconsistencies, inaccuracies, and duplicates.
Transform raw data into a standardized format suitable for integration into the ERP system, ensuring compatibility with existing systems.
Verify data accuracy, completeness, and consistency to minimize data errors during the ERP conversion process.
Collaborate with cross-functional teams to map data from existing systems to the new ERP system, ensuring a seamless transition.
Maintain comprehensive documentation of data sources, cleansing procedures, and conversion processes for reference and auditing purposes.
Implement best practices to improve data quality and establish data governance policies to maintain data integrity.
Develop and implement data cleansing and conversion workflows to streamline and automate data-related tasks.
Collaborate with IT and other teams to ensure that data is properly integrated into the new ERP system.
Training and Support: Provide training and support to end-users to ensure they can effectively work with the data in the ERP system.
Generate reports and provide insights on data quality, progress, and issues to management.
Requires Skills/Abilities:
Proficiency in data manipulation tools and languages (e.g., SQL, Python, Excel).
Experience with Epicor Prophet 21 (P21) is a plus
Understanding of emerging AI technologies around data a plus
Familiarity with ERP systems and data migration.
Strong problem-solving and analytical skills.
Excellent attention to detail and data accuracy.
Solid communication and collaboration skills.
Ability to work independently and as part of a team.
Knowledge of data management and data governance best practices is a plus.
Education and Experience:
Bachelor's degree in Data Science, Computer Science, Information Technology, or a related field.
Proven experience as a Data Analyst, preferably with a focus on data cleansing and data structuring.
Current permanent U.S. work authorization required ‚Äì no sponsorship.
Physical Requirements:
Prolonged periods of sitting at a desk and working on a computer.</t>
  </si>
  <si>
    <t>https://www.indeed.com/rc/clk?jk=b673cd66fbc96f86&amp;bb=IzjUDjZSuJivA2G41b2GdnDhiQjt9RCvg6dLLaFeuqgHRUj24tDlhIk_pjqVHBKd-HUK09un8sRAis4j4-aj_UPa89Qrl-yvYU7vCREF5l8qymYWMwpeqw%3D%3D&amp;xkcb=SoDe67M3CDvxzTQgZh0IbzkdCdPP&amp;fccid=c573943c77a9d118&amp;vjs=3</t>
  </si>
  <si>
    <t>Arkatechture</t>
  </si>
  <si>
    <t>Description
Why Work Here?
At Arkatechture, we have a simple shared mission: to build a sustainable organization built upon three pillars: Do something meaningful, With a great team, Earning what you deserve.
We started in 2012 with a passion for data, business, and getting things done. We are a team of data lovers and technical experts who use our skills to help businesses big and small harness, utilize, and optimize their data. As New England‚Äôs Data Resource, we are a small company constantly evolving to keep up with changing landscapes in the data world.
We are proud of the community and culture that we‚Äôve created at Arkatechture, and we have no intention of slowing down. We offer a competitive benefits package that includes:
A flexible work-from-home policy
Open-concept office in Portland, ME with an easy-going dress code, and fresh pots and pops all day (that‚Äôs coffee and popcorn!)
Training &amp; certificate reimbursement
A competitive benefits package that includes medical, disability, life insurance and optional dental/vision
401K Retirement planning with company matching
Generous paid time off and eleven paid holidays
Employee recognition through milestone awards including annual PTO increases, as well as a 4 day work-week at 3 years of service!
All employees share our core values: put the team first, practice humility, take pride in everything we do, stay curious, care for our community &amp; environment, take work seriously; ourselves not so much.
The Position
Arkatechture is seeking candidates for a BI Data Analyst position. As a BI Data Analyst you will be responsible for the ongoing support for our BI &amp; Analytics platform, Arkalytics. This position will play a crucial role on our service desk team in resolving any incidents or problems with the Arkalytics platform in a timely manner and also assist our clients with custom requests. The ideal candidate for this position is a strong problem solver who can troubleshoot independently, but also a team player who can grow into a subject matter expert within the Service Delivery team. This is a client facing role that requires a candidate with strong communication and analytical skills with a high level of attention to detail.
How to Apply
Please send a cover letter and resume with your application. You must submit both documents to be considered for the position. Don‚Äôt meet every single requirement? Studies have shown that women and people of color are less likely to apply to jobs unless they meet every single qualification. At Arkatechture we are dedicated to building a diverse, inclusive and authentic workplace, so if you‚Äôre excited about this role but your past experience doesn‚Äôt align perfectly with every qualification in the job description, we encourage you to apply anyways. You may be just the right candidate for this or other roles.
Key Responsibilities
Complete accountability of all assigned client queues to meet all SLAs
Monitor and triage service desk tickets to ensure they are of the proper type and are assigned to the right resource in a timely manner
Troubleshoot incidents and problem tickets to identify the root cause of the issues quickly and develop a resolution while following all change management procedures
Ensure all service desk tickets are in the proper status at all times and clients are continuously informed of the status at all times
Maintain an active communication with the client using the Jira Service Desk to ensure 100% client satisfaction
Responsible for the assigned client queue(s) to ensure that the extended Arkalytics team (Engineers, Admins and SMEs) is properly prioritizing production support issues
Monitor Tableau Refreshes for success and triage and respond to any failures proactively
Proactively ensure that for assigned clients, all batch cycle (ETL) process run successfully and respond to any failures proactively by engaging a support engineer on the team
Develop and test updates to SQL/View mappings at clients request
Advise and assist clients in the development of Custom Content in their sandbox and suggest best practices
Make database (SQL) and visualization updates to resolve issues and complete other custom service requests and projects
Work closely with the team to identify process improvements within the service delivery team
Engage directly with clients via the service desk to ensure their overall satisfaction and promote adoption of our platform
Provide training sessions to clients on how to use dashboards and SQL
Report on tickets worked on, SLAs met to Service Delivery Lead on a weekly basis for better diagnostics and remediation of future issues
Additional responsibilities as assigned
Skills, Knowledge and Expertise
Requirements
Bachelor's Degree in a relevant field or 3-5 years of experience in a similar role
Expert in SQL
Strong experience working in any one Database such as Snowflake, Databricks, SQLServer, Oracle etc
Experience working with visualization tools such as Tableau or PowerBI
Experience in Data Warehousing and BI projects
Strong critical and analytical thinking and problem solving skills
Enthusiastic, learner and driven with a positive attitude
A strong communicator with experience interacting with clients
A desire to completely understand the product and become a subject matter expert as it is necessary in order to properly support the platform
Preferred Experience
Experience working on a service desk or service delivery position
Understanding of cloud platforms such as AWS
Tableau and Snowflake Experience
Experience with Jira, Confluence, Bitbucket
Experience working with financial institutions such as Credit unions, Banks
About Arkatechture
At Arkatechture, we love data ‚Äî we play with it and learn from it every day, and we want you to love your data, too.
We are a data consultation and services company specializing in data quality, visualization, and management, as well as customized enterprise-level solutions. We work with companies big and small to help solve their data challenges and reveal how they can leverage their data in brand new ways. Need to collect, clean, or visualize your data? We can help.</t>
  </si>
  <si>
    <t>https://www.indeed.com/rc/clk?jk=e8d0e8a20f0ae493&amp;bb=IzjUDjZSuJivA2G41b2Gdr5zAmCC-gJEkpig-M-u9Fc04J-mRgXttDf3VGb7hPQJBbjFr5NwurtrwI6n0XX4V1XbVvUtqM1jkoIpdvr5ccYxFasNsAS13w%3D%3D&amp;xkcb=SoBQ67M3CDvxzTQgZh0PbzkdCdPP&amp;fccid=a8115343013cba55&amp;vjs=3</t>
  </si>
  <si>
    <t>https://www.indeed.com/rc/clk?jk=1459d6e30339967f&amp;bb=IzjUDjZSuJivA2G41b2GdkNUB5nOyINnU7014syDzpjLMVh_XmeIBsldCtdH-5-OcF86ojmU5qfLsqcVBROX8Ma4esuX7PR7LFlxb6mMNA5XXykwTU2vlw%3D%3D&amp;xkcb=SoDk67M3CDvxzTQgZh0ObzkdCdPP&amp;fccid=574faabb2e43a2e0&amp;vjs=3</t>
  </si>
  <si>
    <t>Essen Medical Associates</t>
  </si>
  <si>
    <t>Bronx, NY 10461 
(Parkchester area)</t>
  </si>
  <si>
    <t>Overview:
At Essen Health Care, we care for that!
As the largest privately held multispecialty medical group in the Bronx, we provide high-quality, compassionate, and accessible medical care to some of the most vulnerable and under-served residents of New York State. Guided by a Population Health model of care, Essen has five integrated clinical divisions offering urgent care, primary care, and specialty services, as well as nursing home staffing and care management. Founded in 1999, our over 20-year commitment has fueled an unwavering dedication toward innovating a better healthcare delivery system. Essen has expanded from a single primary care office to an umbrella organization offering specialties from women‚Äôs health to endocrinology, from psychiatry to a vast array of other specialties. All clinical services are offered via telehealth or in-person at over 35 medical offices and at home through the Essen House Calls program.
Essen Health Care is the place Where Care Comes Together! We are looking for the most talented and effective individuals to join our rapidly growing company. With over 1,100 employees and 400+ Practitioners, we care for over 250,000 patients annually in New York City and beyond. From medical providers to administration &amp; operational staff, there is a career here for you. Join our team today!
Job Summary:
The Data Analyst will be responsible for gathering and analyzing healthcare data from multiple sources (e.g. insurance processing, clinical operations, and patient behavior) to extract trends and business insights. Then evaluates encounter data and identifies errors created by operational processes, claims and eligibility processes. Must research the analysis and categorize the encounter. The primary responsibility for this position is to fully support the ongoing healthcare business intelligence and data analytics objectives. To succeed in this role, you should be analytical, resourceful and works under moderate supervision.
Responsibilities:
Provides consulting and analytic services to leadership, operations and finance.
Monitors encounter data from various databases and creates monthly, quarterly and ad-hoc reports
Deliver reports in pre-defined formats based on submitted and agreed upon requirements
Analyze, present and explain information in accessible and actionable way (i.e. budgeting reports, cost and claims or clinical data)
Summarizes large volumes of encounter data in analytical reports that include tables and graphs for management review and use
Reviews and ensures accuracy of all ad-hoc and automated reports and corrects discrepancies
Programs using Excel, Power BI, Python and/or SQL or other appropriate software to generate reports based on input/direction from management and other report users
Collaborates with other departments and vendors to identify missing data, errors or other anomalies; works with them to correct these encounter data errors, gather necessary information and provide guidance on regulatory reporting needs
Building models and analyzing data to discover discrepancies and patterns
Pull and integrate data from disparate sources (i.e. budgeting reports, cost and claims or clinical data)
Collaborate with management and internal teams to implement and evaluate improvements
Expert knowledge of MS Excel
Strong knowledge of SQL ‚Äì Formulate analytic questions as database queries
Strong hands-on familiarity with eClinical Works (ECW)
Qualifications:
Technical Skills Requirements:
3+ Year Hands on experience in Data Warehousing skills
SQL/noSQL/Postgres, Amazon Redshift, Hadoop/Spark, Azure, Data Pipeline and ETL Development (Python, Scala, AWS Glue, Data Factory)
API development or process real-time data thru API access
3+ Year Hands on experience in Data Science Skills
Python, Analytical SQL Functions, R Language Data Visualization Skills
Microsoft Power BI, Tableau, Excel Microsoft Development experience
Power APPS, SharePoint Lists, .Net/Web Development
Additional skills Desired:
Hive, Apache Kafka, Streams,
General Requirements:
Bachelor's degree in Computer Science/engineering, health services research, actuarial science, statistics, or economics
Experience performing data analysis from ECW, Claims, Rosters, etc. in a health care or health plan organization, required.
Formal informatics training a plus.
Strong analytic and reporting skills required.
Effective oral, written and interpersonal communication skills required.
Salary: $60,000-$65,000
Equal Opportunity Employer:
Essen Health care is proud to be an equal opportunity employer, and we seek candidates who desire to work in and serve an ethnically diverse population.</t>
  </si>
  <si>
    <t>PROGRAM ANALYST</t>
  </si>
  <si>
    <t>https://www.indeed.com/rc/clk?jk=821a7b4efae42b27&amp;bb=IzjUDjZSuJivA2G41b2GdufzYeB2qQ0bX9F4hy7GB4Epqc2Jfb9KZdaL0hAlwE0EUcE7JQIykXWHKwyYV--MZmQ_0cGxpQTv1MdFULT9NJg%3D&amp;xkcb=SoB567M3CDvxzTQgZh0NbzkdCdPP&amp;fccid=302c62dc6627d2d4&amp;vjs=3</t>
  </si>
  <si>
    <t>US Naval Air Systems Command</t>
  </si>
  <si>
    <t>China Lake, CA</t>
  </si>
  <si>
    <t>Duties
You will be designing and verifying activity execution of RF signal generation test.
You will draft system-level documents and reports.
You will use system design and integration
You will use RF laboratory equipment (e.g., Oscilloscopes, Waveform Generators, Spectrum Analyzers, etc.).
Requirements
Conditions of Employment
Must be a US Citizen.
Must be determined suitable for federal employment.
Must participate in the direct deposit pay program.
New employees to the Department of the Navy will be required to successfully pass the E-Verify employment verification check. To learn more about E-Verify, including your rights and responsibilities, visit e-verify.gov
Within the Department of Defense (DoD), the appointment of retired military members within 180 days immediately following retirement date to a civilian position is subject to the provisions of 5 United States Code 3326.
Males born after 12-31-59 must be registered for Selective Service.
You will be required to obtain and maintain an interim and/or final security clearance prior to entrance on duty. Failure to obtain and maintain the required level of clearance may result in the withdrawal of a job offer or removal.
Successful completion of a pre-employment drug test (including marijuana) is required. A tentative offer of employment will be rescinded if you fail to report to the drug test appointment or fail the test. You will be subject to random testing.
This position may require travel from normal duty station to CONUS and OCONUS and may include remote or isolated sites. You must be able to travel on military and commercial aircraft for extended periods of time.
Qualifications
Your resume must also demonstrate at least one year of experience at or equivalent to the GS 9-10 grade level or DA-03 pay band in the Federal service or equivalent experience in the private or public sector. Specialized experience must demonstrate the following: 1) Knowledge of data reduction and analyzing test data; 2) Expertise in system design and integration; and 3) Working with drafting system-level documents and reports;
Additional qualification information can be found from the following Office of Personnel Management website: Management and Program Analysis Series 0343 (opm.gov)
Experience refers to paid and unpaid experience, including volunteer work done through National Service programs (e.g., professional, philanthropic, religious, spiritual, community, student, social). Volunteer work helps build critical competencies, knowledge, and skills and can provide valuable training and experience that translates directly to paid employment.
Additional information
This position is covered by the Department of Defense Priority Placement Program.
Several vacancies may be filled.
A tentative offer of employment will be rescinded if the selectee fails to meet the pre-employment requirements, including failure to report to any of the scheduled appointments.
Federal annuitant information: The selection of an annuitant is subject to the Department of Defense and Department of the Navy policy on the employment of annuitants. Policy information may be found at: http://www.secnav.navy.mil/donhr/Documents/CivilianJobs/FedCivAnnuitants.pdf.
Veteran's preference does not apply when selecting individuals under this specific hiring authority. However, if you claim veteran's preference, you will be required to submit supporting documentation with your application as described in the Required Documents section below.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In order to qualify for this position, your resume must provide sufficient experience and/or education, knowledge, skills, and abilities to perform the duties of the specific position for which you are being considered. Your resume is the key means we have for evaluating your skills, knowledge, and abilities as they relate to this position. Therefore, we encourage you to be clear and specific when describing your experience.
As vacancies occur, the Human Resources Office will review your resume to ensure you meet the hiring eligibility and qualification requirements listed in this flyer. You will be rated based on the information provided in your resume, along with your supporting documentation.
If selected, you may be required to provide additional supporting documentation.
If after reviewing your resume and supporting documentation, a determination is made that you inflated your qualifications and/or experience, you may be found ineligible/not qualified.
Please follow all instructions carefully. Errors or omissions may affect your rating or consideration for employment.
All qualification requirements must be met before being considered for any vacancies.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using education as a substitute for some or all of the experience requirement? Is there a basic education requirement for this position? Check the Education section above to see what is allowed and what is required. Any claims you make in your resume or assessment questionnaire regarding education or degrees MUST be supported by submitting with your application official or unofficial transcripts or a list of courses, grades earned, completion dates, and quarter and semester hours earned issued from your school. While unofficial transcripts are acceptable for initial application, an official transcript will ultimately be required if you are selected for the position. You may submit a copy your degree(s) if specific coursework does not have to be verified.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Interested Applicants must submit resumes/application packages to: https://navair.yellogov.com/external/requisitions/7-wXumP0mQsRxmyOFojSTg
Facsimile applications will not be considered.
All resumes/applications must be received no later than the close date of this flyer.
It is the applicant's responsibility to verify that all information in their resume and documents, are received, legible, and accurate. HR will not modify answers/documents submitted by an applicant.
Failure to submit a complete application package will result in an ineligible rating and loss of consideration.
Agency contact information
Billie Bruno
Phone
(760) 939-0471
Email
billie.bruno@navy.mil
Address
NAVAIRWARCENWPNDIV CHINA LAKE
1 Administration Circle
China Lake, CA 93555-6100
US
Next steps
Qualified applicants will be referred to the hiring manager. The selecting official may choose to conduct interviews.
Our evaluation will be based on the information you provide. You should expect that we will verify performance, suitability, and security information and take that information into account in making employment offers.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A complete resume is required. Your resume must show relevant experience, job title, duties and accomplishments. Your resume must show complete information for each job entry to support minimum qualifications. The following information should be provided in your resume, but it is acceptable to provide elsewhere in your application package: employer's name, starting and end dates (Mo/Yr), hours per week, and pay plan, series and grade level (e.g. GS-0201-09) for relevant federal experience.TIP: A good way to ensure you include all essential information is to use the Resume Builder in USAJOBS to create your resume.
Are you claiming membership in any professional organizations, or possession of a license, certificate or credentials? Check the Conditions of Employment section above to see if any are required. If you claim membership, license, certification, or credentials, you must submit a copy of said document in your application package.
Are you using education as a substitute for some or all of the experience requirement? Is there a basic education requirement for this position? Check the Education section above to see what is allowed and what is required. Any claims you make in your resume or assessment questionnaire regarding education or degrees MUST be supported by submitting with your application official or unofficial transcripts or a list of courses, grades earned, completion dates, and quarter and semester hours earned issued from your school. While unofficial transcripts are acceptable for initial application, an official transcript will ultimately be required if you are selected for the position. You may submit a copy your degree(s) if specific coursework does not have to be verified.
Are you a veteran claiming 5-point veterans' preference or claiming sole survivorship preference? You must submit a copy of your latest DD-214 Certificate of Release or Discharge from Active Duty (any copy that shows all dates of service, as well as character of service [Honorable, General, etc.] is acceptable) OR a VA letter that shows dates of service or service connected disability AND character of service. If you have more than one DD-214 for multiple periods of active duty service, submit a copy for each period of service. If you were issued a DD-215 to amend aforementioned information on the DD-214 you must submit that too. If you are not sure of your preference eligibility, visit the Department of Labor's website: Veterans' Preference Advisor
Are you a disabled veteran or claiming 10-point veterans' preference?
If you are eligible to claim 10 point veterans preference you must submit a DD-214 Certificate of Release or Discharge from Active Duty as described above for 5-point preference.
You must also provide the applicable supporting documentation of your disability (e.g. disability letter from the VA) as described on Standard Form-15 (SF-15). http://www.opm.gov/forms/pdf_fill/SF15.pdf.
Are you an active duty service member? Active Duty Service Members are required to submit a statement of service printed on command letterhead and signed by the command. The statement of service must provide the branch of service, rate/rank, all dates of service, the expected date of discharge and anticipated character of service (Honorable, General, etc.).
Documents submitted as part of the application package, to include supplemental documents, may be shared beyond the Human Resources Office. Some supplemental documents contain personal information such as SSN and DOB and some documents such as military orders and marriage certificates may contain personal information for someone other than you. You may sanitize these documents to remove said personal information before you submit your application. You must provide an un-sanitized version of the documents if you are selected.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Clarification from the agency
U.S. Citizens</t>
  </si>
  <si>
    <t>https://www.indeed.com/rc/clk?jk=1b0c1bb9875d4b0c&amp;bb=IzjUDjZSuJivA2G41b2GdkNUB5nOyINnXRoOPfkG7df6VDv80TJeIfPvsZCxf89BwhHaWklU0NbpX1ahvvEFtkQgktnSS8JFmrLI8R83zJzNleIZDyRKMQ%3D%3D&amp;xkcb=SoDN67M3CDvxzTQgZh0MbzkdCdPP&amp;fccid=3ae99ff6996b4cbd&amp;vjs=3</t>
  </si>
  <si>
    <t>https://www.indeed.com/rc/clk?jk=5e111d82dcf391cb&amp;bb=IzjUDjZSuJivA2G41b2GduSAz81z-1_9s-KZvkQm9lcurq2E5djd0uASONKVwHLE0WWOaNiQG0NaihHyyaBk1OOiyVz_-_42vrk0VbhWZ5QwE8nHRjMykg%3D%3D&amp;xkcb=SoAk67M3CDvxzTQgZh0DbzkdCdPP&amp;fccid=3ed0572c448b2368&amp;vjs=3</t>
  </si>
  <si>
    <t>https://www.indeed.com/rc/clk?jk=dbcb07a39f517b9f&amp;bb=IzjUDjZSuJivA2G41b2GduSAz81z-1_9Ucy4vVggG-qzfYpBuJWUBX8hYk9BlNwlMI-PvNSMn_zYjv3vskv7d4RfZy4lMv8wJtM6RkmcB9urkZjFUVVYXg%3D%3D&amp;xkcb=SoCQ67M3CDvxzTQgZh0CbzkdCdPP&amp;fccid=fd9545adff49807f&amp;vjs=3</t>
  </si>
  <si>
    <t>Data Dimensions, LLC</t>
  </si>
  <si>
    <t>Janesville, WI 53546</t>
  </si>
  <si>
    <t>Purpose: The Data Analyst will be an integral part of the Data Team in building and scaling processing capabilities, data analysis and reporting. This role will center around supporting inbound data operations and mining complex data for valuable insights to support the team in making high quality, data driven decisions.
Essential Duties and Responsibilities:
Write complex SQL queries and troubleshoot data extractions.
Validate completeness and accuracy of client data.
Serve as subject-matter-expert on claims, eligibility, authorization, and assessment datasets.
Develop and monitor metrics related to client data quality and day-to-day operations.
Collaborate with data engineers to automate and scale data processing capabilities.
Identify and communicate potential data impacts on downstream users.
Required to attend mandatory meetings and trainings, work scheduled overtime with minimal notice, and perform other duties as assigned per business needs.
Qualification Requirements ‚Äì
To perform the job successfully, an individual should demonstrate the following:
Must be at least 18 years of age.
Able to read, write and speak English.
Successfully pass and maintain acceptable background checks and security clearances.
Associate degree in business administration, finance or related field; 2+ years‚Äô experience as a Data Analyst, experience working with health care datasets is a plus.
Strong SQL skills, ability to aggregate and analyze large data sets involving multiple tables and subqueries.
Experience working with reporting tools to create and maintain dashboards / reports.
Strong problem solving, quantitative and analytical abilities.
A demonstrated track record of accomplishing goals, managing numerous processes and projects simultaneously, meeting deadlines, and holding yourself and others to a high standard.
Excellent communication and collaboration skills.
Certificates and Licenses:
No certificates or licenses needed.
Computer Skills:
Must have knowledge of and work experience with Microsoft technologies, including SQL Server (2012 and higher), SSIS (or other ETL technologies), SSRS, PowerBI, and Office tools (Word, Excel, Outlook).
Understanding of HA technologies including Availability Groups and SQL Clustering.
Experience
Required
Able to write queries in SQL, SQL Reporting, Power BI experience desired.
Education
Required
Some college or better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41 CFR 60-1.35(c)</t>
  </si>
  <si>
    <t>https://www.indeed.com/rc/clk?jk=15d3eda00d728b62&amp;bb=IzjUDjZSuJivA2G41b2GdrRUy1Y2Maeoq_bo50PcOeVlKFu6PZEhGtFp7bLlk_sTUBHSLPl8LtsT3SXC8od9sB1Pu3vTYKzWCe0S7hX7c-D8bacyjIUa4Q%3D%3D&amp;xkcb=SoAN67M3CDvxzTQgZh0BbzkdCdPP&amp;fccid=8e547279469474b7&amp;vjs=3</t>
  </si>
  <si>
    <t>Overland Park, KS 66211</t>
  </si>
  <si>
    <t>Company Details:
Intrepid Direct Insurance (IDI) is a rapidly growing direct to consumer property and casualty insurance company. A member of the W. R. Berkley Corporation, a fortune 500 company, rated A+ (Superior) by A.M. Best, Intrepid Direct‚Äôs vision is to make life better for business. The insurance industry has not evolved with innovation like other major industries. We‚Äôre here to change that. We are making life better for our customers, shareholders, and our team members by leveraging data and technology as insurance experts for our targeted customers. You will be part of a highly collaborative team of talented and focused professionals. Join a group that enjoys working together, trusts each other, and takes pride in our hard-earned success.
https://intrepiddirect.com/
The Company is an equal employment opportunity employer.
Responsibilities:
The Data Analyst will be responsible for developing and delivering accurate and timely information to stakeholders across the organization. This role will have the opportunity to work across levels and disciplines to identify and execute opportunities for data-driven improvements by rapidly evolving our data and reporting infrastructure.
Key functions include but are not limited to:
Independently or in collaboration with others, gather requirements for reports and data extracts.
Comfortable working with a variety of data sources and structures.
Map and conform data between multiple data sources as required to respond to data requests.
Responsible for meeting deadlines for outstanding data requests, including recurring data needs for internal and external audiences.
Descriptive Analysis
Applies business logic to raw data to create business information for reporting and decision making.
Execute ad-hoc reporting on behalf of the business community
Respond to urgent data/reporting needs effectively.
Assist in defining measurements, metrics and KPIs to use data to drive the business forward.
Create and maintain SQL queries for reporting.
Create and maintain SSRS reports
Visualize data and KPIs using Power BI
Diagnostic Analysis o Creates ad-hoc SQL for analysis and investigation.
Identify, document and collaborate with other teams to resolve issues pertaining to data quality in source systems.
Interacts and effectively collaborates with all levels of employees across various departments.
Must exhibit professional behavior at all times while representing the company.
Qualifications:
Bachelor‚Äôs degree
Minimum 2 years‚Äô experience in information management / reporting related function.
Property casualty insurance experience highly desirable.
Familiarity with Data Vault methodology highly desirable.
Proven track record of delivery.
Comfortable working in agile environment and familiar with source control tools.
Must be able to communicate effectively across disciplines.
Excellent knowledge of SQL; Transact-SQL, SQL Server Reporting Services (SSRS); Excel; Power BI.
Self-starter, resilient with a strong desire to learn.
Additional Company Details: We do not accept any unsolicited resumes from external recruiting agencies or firms. The actual salary for this position will be determined by a number of factors, including the scope, complexity and location of the role; the skills, education, training, credentials and experience of the candidate; and other conditions of employment.</t>
  </si>
  <si>
    <t>https://www.indeed.com/rc/clk?jk=7e09770e89ed97dd&amp;bb=IzjUDjZSuJivA2G41b2Gdo_j5egWTdAvbe26fH9xYMyaSD1y4RwplfpIpdLI8gMPxiHMdwi9hCtlR0j7vIGYa5uQ8chXhLnYWG1n0lu35mbl5CMGrItw4w%3D%3D&amp;xkcb=SoC567M3CDvxzTQgZh0AbzkdCdPP&amp;fccid=8e1bf28000a98db5&amp;vjs=3</t>
  </si>
  <si>
    <t>https://www.indeed.com/rc/clk?jk=1c052f5e77c28c97&amp;bb=IzjUDjZSuJivA2G41b2Gdi3xWd5Yi4pk0tOE30cuaWBcuGriw7zabIF_HxzQNUoI2YoHTK45PrYGOqLaikEnv3_914yTFq3mS-McBTa7Wb0%3D&amp;xkcb=SoA367M3CDvxzTQgZh0HbzkdCdPP&amp;fccid=9917de3c28f569f6&amp;vjs=3</t>
  </si>
  <si>
    <t>Data Analyst / Data Scientist</t>
  </si>
  <si>
    <t>https://www.indeed.com/rc/clk?jk=02feaae36e58b911&amp;bb=IzjUDjZSuJivA2G41b2Gdi3xWd5Yi4pkFGeM0xJdAxy1UI0SftDHXlEdJVxyyiyAcNke5cP35H69hwvRanjKWKhFWPl62oORC2fBd_TwYpxJcPpdl-rP6kwhgP1-b7zG&amp;xkcb=SoCD67M3CDvxzTQgZh0GbzkdCdPP&amp;fccid=1960eca240fe47fc&amp;cmp=datsura&amp;ti=Data+Scientist&amp;vjs=3</t>
  </si>
  <si>
    <t>DATSURA</t>
  </si>
  <si>
    <t>Washington, DC 20549 
(NoMa area)</t>
  </si>
  <si>
    <t>We are small, technology consulting firm assisting federal financial agencies and corporate clients in data analytics, modeling and application development in the financial domain.
We are looking for a Data Analyst / Data Scientist who will be the vital link between our information technology capacity and our business objectives by supporting and ensuring the successful completion of analytical, building, testing and deployment tasks of our software product‚Äôs features.
Responsibilities
Define configuration specifications and business analysis requirements
Perform quality assurance
Define reporting and alerting requirements
Own and develop relationship with partners, working with them to optimize and enhance our integration
Help design, document and maintain system processes
Report on common sources of technical issues or questions and make recommendations to product team
Communicate key insights and findings to product team
Constantly be on the lookout for ways to improve monitoring, discover issues and deliver better value to the customer
Requirements
US Citizenship; ability to acquire Public Trust Clearance
Candidate should have a minimum of 5-7 years of working experience in the intersection of finance and technology
Ability to code in Python and familiarity with packages like Pandas, Numpy, Plotly, Dash etc.
AWS QuickSight experience
A degree in IT / Math / Finance
Solid experience in writing SQL queries
SAS / R / AWS development experience is viewed favorably
Exposure to risk management is a nice to have
Experience in analyzing data to draw business-relevant conclusions and in data visualization techniques and tools
Candidates should have a financial background with exposure to one of the asset classes including mortgages, derivatives, equities, bonds etc.
Strong written and verbal communication skills including technical writing skills
Job Type: Full-time
Pay: $130,000.00 - $150,000.00 per year
Benefits:
401(k)
Health insurance
Retirement plan
Schedule:
8 hour shift
Monday to Friday
Experience:
Python: 3 years (Required)
AWS QuickSight: 1 year (Required)
Work: 5 years (Preferred)
Work Location: In person</t>
  </si>
  <si>
    <t>Data Visualization Specialist</t>
  </si>
  <si>
    <t>https://www.indeed.com/rc/clk?jk=d0f83da464f367bc&amp;bb=IzjUDjZSuJivA2G41b2GdmuxXaL3VAPSebdZ-tVt3W8UjJ_skvZZ6U7e9zHPsbv1HZCuaj9eS7fUHb5QmJQqzLHavStbek2CO-GCXiqzMGQ0rG7kfrKBXw%3D%3D&amp;xkcb=SoAe67M3CDvxzTQgZh0FbzkdCdPP&amp;fccid=741f4be93aa1a227&amp;vjs=3</t>
  </si>
  <si>
    <t>Bellevue College</t>
  </si>
  <si>
    <t>Bellevue, WA 98007 
(Eastgate area)</t>
  </si>
  <si>
    <t>Job ID: 13632
Location: Bellevue College
Full/Part Time: Full Time
Regular/Temporary: Regular
Position Summary
The Data Visualization Specialist is responsible for advancing Bellevue College's data-informed decision-making by designing and publishing data visualizations across the College. Beyond having an operational understanding of the data used for dashboard development, they contribute to broader SQL development in support of reporting and analytics efforts across the financial, human resources, and campus solutions pillars of the College's Peoplesoft-based enterprise resource platform. They build trusted relationships with those subject matter experts across the college to ensure accurate understanding and representation of data, and regularly offer training opportunities for users across the college to learn how to navigate the college's dashboards and other data resources.
To be successful, the Data Visualization Specialist will be analytical, collaborative, and organized. They will work in close partnership with the Data Services Manager, Student Success Data Specialist, and Data Consultant within Effectiveness, Research &amp; Analytics-as well as colleagues across the College's administrative divisions-to understand, prepare, and share relevant and meaningful information.
Pay, Benefits &amp; Work Schedule
Position Salary Range: $73,539/year - $106,632/year
The salary information shown above is a general guideline only. The salary will be determined based on candidate's qualifications and related experience, as well as market and business considerations. Typically, new hire starts no higher than $81,812/year based on Bellevue College Exempt salary schedule.
We offer comprehensive compensation package with salary and benefits as the main components. Generous benefits package is offered through Washington State plans that includes multiple medical, dental, life and disability coverage choices for employees and dependents; choices of retirement and deferred compensation plans; paid holidays, sick, and vacation plans; transit program, reduced tuition, employee discounts and memberships, etc.
The employee is scheduled to work 40 hours per workweek. This position is exempt from the overtime provisions of the Fair Labor Standards Act, which means that you are not eligible for overtime pay.
About The College
Bellevue College is a diverse student-centered, comprehensive and innovative college, committed to teaching excellence that advances the life-long educational development of its students while strengthening the economic, social and cultural life of its diverse community. Bellevue College is located just 10 miles east of Seattle where we serve a student population of over 54% students of color and over 1,300 international students. The college promotes student success by providing high-quality, flexible, accessible educational programs and services; advancing pluralism, inclusion and global awareness; and acting as a catalyst and collaborator for a vibrant region.
We strive to create a vibrant and inclusive campus community that supports a diverse student body, faculty and staff. As an essential part of our mission and goals , diversity, equity and pluralism are promoted and fostered in all aspects of college life. By enriching student life through leadership opportunities, personal learning and cultural experiences, we are committed to building an inclusive and diverse campus community that fosters creativity, innovation and student success.
For more information, visit BC Facts at a Glance @ Bellevue College .
About the Department
Effectiveness, Research &amp; Analytics advances a culture of data-informed decision-making at Bellevue College through reporting, analytics, planning, evaluation, and quantitative and qualitative research methods. In partnership across the college, Effectiveness, Research &amp; Analytics leads strategic planning, student success, and continuous improvement efforts to ensure Bellevue College fulfills its mission.
Essential Functions
Dashboard Development and Education
Establish and document standards for consistent information presentation across dashboards.
Collaborate with colleagues in Effectiveness, Research &amp; Analytics to establish reliable data sources for dashboard development.
Develop engaging, meaningful, and interactive dashboards across all functional areas that answer common questions and tell valuable data stories.
Provide group and individualized educational opportunities to better understand, interpret, and interact with published dashboards and other data resources.
SQL Development, Curation, and Documentation
Build relationships with subject matter experts across the financial, human resources, and campus solutions pillars of the college's enterprise resource platform (ERP) to understand and connect data cross-functionally across the college.
Partner with the colleagues in Effectiveness, Research &amp; Analytics to construct and document curated queries and tables of data across multiple databases and data sources.
Support efforts to ensure data quality and integrity by investigating unusual data trends and informing data stewards of inaccuracies.
Ad Hoc Data Requests
Provide timely responses to data requests, including redirecting or including representatives from relevant offices as appropriate.
Maintain documentation of responses to data requests to aid future efforts and inform the development of future dashboards.
External Reporting of Operational Data
Support efforts to provide and/or validate data for governmental reporting, such as Integrated Postsecondary Education Data System (IPEDS).
Collaborate with the Grants Office and others involved in external partnerships and agreements to ensure reasonableness and feasibility of data sharing and compliance with such agreements.
Perform other duties as assigned.
Minimum Qualifications
Bachelor's degree. Any combination of relevant education and/or experience may be substituted for the educational requirement on a year-for-year basis.
Minimum of one (1) year demonstrated educational, internship and/or work experience constructing engaging, informative, and interactive dashboards using data visualization software (such as Tableau, Power BI, etc.).
Demonstrated experience using SQL programming language with multiple relational databases.
Demonstrated commitment and ability to present data for evaluating and addressing inequities.
Demonstrated experience establishing and maintaining cross-functional partnerships.
Effective written and verbal communication skills.
Demonstrated experience working with diverse colleagues and/or students in a collaborative and inclusive environment.
Preferred Qualifications
Experience working in an educational context.
Experience working with budget and finance data.
Demonstrated knowledge of descriptive and inferential statistics.
Experience with Tableau development and Tableau Server.
Experience with data integrations and Application Programming Interfaces (APIs).
Experience navigating large relational databases such as student information systems (SISs) or enterprise resource platforms (ERPs).
Experience accessing and interpreting external data sources (such as IPEDS, Bureau of Labor Statistics, Lightcast, National Student Clearinghouse, etc.).
Conditions of Employment
Bellevue College intends to provide a drug-free, healthy, safe, and secure work and educational environment. Each employee is expected to report to work in an appropriate mental and physical condition to perform her/his/their assigned duties.
Bellevue College employs only U.S. citizens and lawfully authorized non-U.S. citizens. All new employees must show employment eligibility verification as required by the U.S. Citizenship and Immigration Services.
Sexual Misconduct and Background Check:
Prior to start of employment, finalists(s) for this position will be subject to a pre-employment background check as a condition of employment. Information from the background check will not necessarily preclude employment, but will be considered in determining the applicant's suitability and competence to perform in the position.
Applicants considered for this position will be required to disclose if they are the subject of any substantiated findings or current investigations related to sexual misconduct at their current employment and past employment. Disclosure is required under Washington State Law .
Check frequently in your inbox, spam, junk, clutter email folders for any communication regarding the next steps from Bellevue College and our background check partners.
Reference Check:
Reference checks may include, but are not limited to, contacting references and verification of work experience, and/or past job duties.
Other Information
This position is NOT eligible for relocation allowance.
This position is NOT eligible for sponsorship for employment-based visa.
How To Apply
Applications received by 04/05/2024 will be given full consideration. Applications received after that date may be considered until the position is filled.
All individuals interested in this position are encouraged to apply. Your application must include a complete online application and all of the required documents below to be considered complete. Any application that does not provide all requested information will not be considered for the position (only submit required documents with the application, additional documents will not be reviewed.) Please review Application Tips before applying. Current Bellevue College employees should apply the position through Employee Self Service.
Required application materials:
Attach a Cover Letter (min 1 pg., max 2 pgs.)
Attach a Resume
Attach a Diversity Statement (min 1 pg., max 2 pgs.) that addresses the following: Please describe your experience working with people of diverse social identifies (race, gender, gender identity, sexual orientation, class, ability status, etc.) and/or engaged in conversations about equity. Please also provide specific examples of how your educational and/or professional experiences, background or philosophy demonstrate your commitment to diversity, equity and inclusion, and how these prepare you to contribute to Bellevue College. Please provide your statement in the required question on the application; you may also upload as a supplemental material.
Complete Job Questionnaires if applicable
Contact:
If you have questions with regards to the application or the hiring process, please contact Office of Human Resources at 425-564-2274 or email to jobs@bellevuecollege.edu .
EEO Statement
Bellevue College does not discriminate on the basis of race, color, national origin, language, ethnicity, religion, veteran status, sex, sexual orientation, including gender identity or expression, disability, or age in its programs and activities. Please see policy 4150 at www.bellevuecollege.edu/policies/ . The following people have been designated to handle inquiries regarding non-discrimination policies: Title IX Coordinator, 425-564-2641, Office C227, and EEOC/504 Compliance Officer, 425-564-2178, Office B126.
Applicants with disabilities who require assistance with the recruitment process may contact hraccommodations@bellevuecollege.edu .</t>
  </si>
  <si>
    <t>Full-time Role: Data Analyst</t>
  </si>
  <si>
    <t>https://www.indeed.com/rc/clk?jk=52dc43d362617d70&amp;bb=3x7cFWpFjVkPe2EAEckDa10HSGgVkaL6-0pTasuiAABEm8pIfRlcVoa69jXWhVQrTYHRUd37G2MpF4RlY_FCRQsEKOw7mqtcOvelMFyN2Pf6E5pqzfw9rg%3D%3D&amp;xkcb=SoBA67M3CDgAstQiIp0LbzkdCdPP&amp;fccid=99b73d65c16a3b49&amp;vjs=3</t>
  </si>
  <si>
    <t>ClearView Healthcare Partners</t>
  </si>
  <si>
    <t>Newton, MA</t>
  </si>
  <si>
    <t>Overview: Data Analyst candidates have either a bachelor‚Äôs or master‚Äôs degree in statistics, computer science, or a related field and an interest in the healthcare industry.
Responsibilities: Data Analysts act as a key source of data and statistics knowledge for project teams, helping to make the connection between qualitative findings and hard data. Most frequently, Data Analysts will own the analytical piece of our strategy projects, designing advanced models and translating the results into clear and concise messaging for clients and project teams.
Application Timeline: We are now accepting applications for the Data Analyst position.</t>
  </si>
  <si>
    <t>https://www.indeed.com/rc/clk?jk=2912ca5ea2058a34&amp;bb=3x7cFWpFjVkPe2EAEckDa8ei022LKIRvjuZlS2Lc-S2qR25WtHxgaesB_EGwCYzIvHxjDcfZ7QU_lQO3ec482ZqJnlWxa55xhyu0vUKelRnihZC2NYa2xg%3D%3D&amp;xkcb=SoD067M3CDgAstQiIp0KbzkdCdPP&amp;fccid=4893a459f005ba81&amp;vjs=3</t>
  </si>
  <si>
    <t>Guaranteed Rate</t>
  </si>
  <si>
    <t>Job Description: Senior Data Analyst
Why Guaranteed Rate is the BEST Place to Work
As a titan in mortgage lending and digital financial solutions, Guaranteed Rate Companies proudly operates with more than 6,400 employees stationed across over 800 branches nationwide, including Washington, D.C. Founded in the year 2000, we‚Äôve assisted more than 1 million homeowners with their home purchase loans and refinances. In 2022 alone, we managed a total loan volume exceeding $33 billion. But we‚Äôre more than just numbers; we‚Äôre about innovation, offering competitive rates, and delivering customer service that‚Äôs second to none. Our accolades include Inside Mortgage Finance‚Äôs Second Largest Retail Originator for 2023, Chicago Agent‚Äôs Lender of the Year for the 7 th consecutive year, Scotsman‚Äôs Guide 2022 ranking for having more top originators than any other lenders, NerdWallet‚Äôs Best Lenders for Low and No-Down-Payment Mortgages of 2022, and Forbes‚Äô Best Online Lender for First-Time Homebuyers in 2022. For more information, visit rate.com.
What Makes Our Team Awesome
We are a gritty group of passionate technologists on a mission to dominate the mortgage world!
The Information Technology Team within Guaranteed Rate passionately and consistently puts our customers first. We are building the latest technology to help create the best mortgage experience on the planet and get your mortgage, your way, anytime, anywhere. Whether that is improving our digital mortgage platform, automating loan coordination, and underwriting processes, or building out the latest marketing and customer engagement platform, we‚Äôre doing it all. We build high-performing, self-organized, cross-functional agile teams that operate with minimal hierarchy. Information Technology team members hold themselves and others accountable and live and breathe the tenets of autonomy, mastery, and purpose.
What‚Äôs the Role?
The Senior Data Analyst will have a diverse set of responsibilities supporting the design / build of data platforms that enable revenue generation, operational execution, reporting, strategic analysis and next generation Artificial Intelligence / Machine Learning. You will have the opportunity to leverage your data analysis and design skills to help Guaranteed Rate deliver upon the organization‚Äôs Data Strategy and Data Management Program. You will work cross-functionally across departments and enhance existing data platforms and build new information infrastructure that helps the business uncover insights, make clear visualizations, tell compelling stories, and drive action and outcomes. The ideal candidate is action-oriented and leverages their experience and academic training to pragmatically tackle complex data problems, including addressing regulatory obligations. The Guaranteed Rate Data Office engages with a diverse array of stakeholders including both business and technology teams. The Senior Data Analyst will deliver data platforms that help the organization realize data-driven decisions and operational optimization.
Responsibilities:
Analyze customer data to develop actionable insights to drive customer behavior and operational efficiencies.
Partner with Technology and Data Engineering resources to design, build and implement data platforms in support of analytics, reporting, marketing, operations, etc.
Conduct root-cause data analysis to identify patterns and trends.
Explain data anomalies, develop data visualizations and reporting to drive key messaging and recommendations.
Deliver data-centric process improvement both individual teams and cross-organization / multi-stakeholder projects.
Assists delivering the design, development, and maintenance of databases, data marts and dashboard tools; Orchestrates data quality / integrity improvements for critical data elements.
Lead the creation of a Marketing Performance Dashboard from finding the data, creating insights, and translating into visualization for ongoing use by the Marketing Team
Lead effort in creating executive level visualization dashboards for reporting to high-level stakeholders, including the CEO.
Support strategic projects related to new product deployment and customer-level aggregation deliverables.
Support Marketing data extracts, campaign execution including segmentation analysis. Provide observations and business context to deliver meaningful insights to business leads related to campaigns/offers.
Qualifications:
6+ years of progressive professional work experience building data platforms; expertise supporting/executing reporting &amp; analytics, including working in teams of data analytic resources.
Hands on experience with SQL, Tableau, Sisense or other BI Tools.
Hands on experience with Python is a plus.
Experienced building presentations with actionable insights .
Experience and a working understanding of data profiling tooling and data analysis methodologies to understand data quality and identify data concerns.
Expertise with campaign execution tools and business processes, including data integration and data extraction processes.
Advanced understanding and proven experience using data management concepts, data normalization and ETL development.
Strong verbal and visual communication skills to present and explain data strategies, data deliverables and data analytic insights.
Expertise in examining and explaining data to different levels of Marketing Team contributors ‚Äì from junior level to.
Excellent attention to detail and accuracy.
You thrive in a fast-paced, sometimes ambiguous environment with a team of overly ambitious colleagues using data to turn ambiguity into clarity.
You‚Äôre eager to bring structure to the team through better data-driven decision making and understand how data-driven decisions can make a difference in daily efficiencies, brand building, and strategic marketing efforts.
Other Useful Details
Employee Type
Full-Time
Salary + Incentive Pay
Pay Range: $100,000-$140,000 annual pay + bonus and/or commissions
Location
Preferably Hybrid, or Remote
Guaranteed Rate is an Equal Opportunity Employer that welcomes and encourages all applicants to apply regardless of age, race, sex, religion, color, national origin, disability, veteran status, sexual orientation, gender identity and/or expression, marital or parental status, ancestry, citizenship status, pregnancy or other reason protected by law.</t>
  </si>
  <si>
    <t>https://www.indeed.com/rc/clk?jk=0d3499ac3801feba&amp;bb=3x7cFWpFjVkPe2EAEckDa5Q7IzNdq8x7EW4qnx40i1e0BUhr4zn3ZPu3cdUJYa_2ZOgpZNNikmgsWlqmEIix-GHGPBdUXQPapCtvMpLAygPZqP6HFYrtEg%3D%3D&amp;xkcb=SoBp67M3CDgAstQiIp0JbzkdCdPP&amp;fccid=576945e0d2880e5c&amp;vjs=3</t>
  </si>
  <si>
    <t>Arbor Realty Trust</t>
  </si>
  <si>
    <t>Job Purpose
Arbor is seeking a detail-oriented data enthusiast to join our Business Analysis team. As a key contributor, the individual will be responsible for the data analysis, design, and development of vital reports that support Arbor's corporate strategy.
Essential Job Functions (Duties/Responsibilities)
The data analyst will have the following duties and responsibilities, including but not limited to:
Design, develop, and support innovative reporting solutions in alignment with Arbor's technology roadmap and corporate objectives.
Translate business requirements into deliverable and consumable reports.
Develop and maintain relationships with Arbor business and technology stakeholders.
Qualifications
Education: Bachelor of Business Administration or related discipline and/or professional experience.
Experience: 2-3 years of experience in complex data analysis, and report development.
Knowledge/Skills/Abilities:
No programming experience required.
In-depth knowledge of SQL that is demonstrable through real-world report development.
Collect, analyze, and interpret data from various sources to provide insights and recommendations to the business.
Collaborate with cross-functional teams to identify opportunities for process improvement and data-driven decision making.
Ensure data accuracy, completeness, and consistency across all reporting and analysis.
Ability to analyze complex datasets and produce user friendly dashboards and reports.
Experience in enterprise reporting suites such as Domo (preferred), Tableau, or other comparable tools. (nice to have).
Travel: Approximately 5%
Arbor Realty Trust, Inc. offers a competitive base salary and discretionary bonus. The starting base salary range for this position is $100,000 to $110,000. The specific compensation that will be offered is based on an understanding of the hired candidates' qualifications at the time of hire. Employees are eligible for a discretionary bonus based on employee work performance reviewed during the course of the year. The total compensation package for this position will also include other elements, a full range of medical, and/or other benefits including 401(k) eligibility and paid time off benefits.
We are proud to be an equal opportunity employer and are committed to maintaining a diverse workforce and an inclusive work environment for our associates, customers and business partners. We do not discriminate on the basis of race, religion, color, national origin, gender, sexual orientation, age, marital status, veteran status, disability, ethnicity, pregnancy or any other legally protected status. We are committed to working with and providing reasonable accommodations to individuals with disabilities.</t>
  </si>
  <si>
    <t>Power BI Data Analyst</t>
  </si>
  <si>
    <t>https://www.indeed.com/rc/clk?jk=828afce881b8fe31&amp;bb=3x7cFWpFjVkPe2EAEckDa4YMxKjnMNVzeYkw7noAIdidNCb8_mmd8OFV_qGfagyfJADKEG4w7emYmD2Zap0tFbmGcREQLj3YbDF74-hczrg%3D&amp;xkcb=SoDd67M3CDgAstQiIp0IbzkdCdPP&amp;fccid=281cabfb632997df&amp;vjs=3</t>
  </si>
  <si>
    <t>HNI Corporation</t>
  </si>
  <si>
    <t>Iowa City, IA 52240</t>
  </si>
  <si>
    <t>HNI Corporation is a global family of brands for the workplace and home dedicated to enhancing the spaces where we live, work, and gather. We pride ourselves on fostering an environment where we make a positive impact on others; upholding our beliefs in integrity, inclusion and belonging.
What We Need:
We are adding a Data Analyst to our team. As a member of the Business Intelligence &amp; Analytics team, you will work as a liaison between the business and the data engineering team, while also performing analyses to support critical business processes.
This position provides opportunities to learn and develop business and interpersonal skills, as well as a deep understanding of the industry.
What You Will Do:
Interpret business requirements to derive analytical insights from reports and dashboards built in Power BI
Provide solutions for data needs that directly impact day to day work for multiple business areas
Deliver the right information at the right time to enable informed business decisions, ensuring data is reliable and accurate when the business needs it
Connect the needs of the business with the capabilities of our data warehousing team
Communicate actionable insights with the business, fostering improved data literacy across the organization
Develop relationships with internal and external business partners
Ensure projects are delivered within expected timelines and communicate developments throughout the project lifecycle
Collaborate with multiple teams in high visibility roles and own the solution development end-to-end
What You Have:
Bachelor‚Äôs Degree or above, or equivalent professional experience
2+ years‚Äô experience in Data Analytics, or other internal or external customer facing role
Hands on experience with the Microsoft Power BI application (desktop and web-based platform), including constructing data models, building visualizations, and writing calculations in DAX
Basic understanding of SQL
What You‚Äôre Good At:
Demonstrable experience delivering projects from conception to completion in a professional, academic, or volunteer setting
Excellent communication, analytics, presentation, and teamwork skills
Strong analytical and problem-solving skill set
HNI Corporation (NYSE: HNI) is a manufacturer of workplace furnishings and building products, operating under two segments. The workplace furnishings segment is a leading global designer and provider of commercial furnishings, going to market under multiple unique brands. The residential building products segment is the nation‚Äôs leading manufacturer and marketer of hearth products.
As one of the larger employers in Iowa, HNI Corporation was recognized in 2018, 2019, and 2020 for the diversity of our Board of Directors and was named in 2020, 2021, and #6 in 2022 as one of America's Most Responsible Companies by Newsweek.
How we act today protects how we live tomorrow. Check out our CSR Report here: https://www.hnicorp.com/social-responsibility
Diversity, equity, and inclusion (DEI), are not just core beliefs at HNI - they are operational imperatives. We value each other‚Äôs differences in experiences and ideas to solve problems and better serve our customers. Take a look at our DEI goals here: https://www.hnicorp.com/diversity-equity-and-inclusion
We offer Benefits on Day 1, including a new voluntary benefit, Daily Pay! To learn about all the benefits HNI has to offer visit www.HNIbenefits.com.
We also invite you to visit us at www.HNICorp.com to learn more!</t>
  </si>
  <si>
    <t>Healthcare Data Analyst Sr.</t>
  </si>
  <si>
    <t>https://www.indeed.com/rc/clk?jk=4b70b6b615e8c1b6&amp;bb=3x7cFWpFjVkPe2EAEckDa7dRY1GFw3nO0bJzAQcs05dPhN6ysZKN08xnJrmtOkGDTc82anFpqbcZHKzKNzNh-rbQLaoZnD5AkdI-Y_1Rev8nDXO9Kv4zXg%3D%3D&amp;xkcb=SoBT67M3CDgAstQiIp0PbzkdCdPP&amp;fccid=686596b443a39989&amp;vjs=3</t>
  </si>
  <si>
    <t>JP Systems, Inc.</t>
  </si>
  <si>
    <t>Remote in Virginia</t>
  </si>
  <si>
    <t>Join our JPSys team and make a difference in the future of global healthcare!
Our mission is to standardize, manage and improve the usability of clinical data.
Healthcare Data Analyst Sr.
J P Systems provides professional services for large Federal Healthcare IT projects. Be part of a project team influencing the future of clinical data management by helping us to analyze and improve workflows across the Federal Government.
Responsibilities of the Healthcare Data Analyst Sr.
Support a major federal agency client in the improvement of clinical data quality and health information exchange with community health partners, state/jurisdictional Immunization Information Systems and PDMP databases.
Identify, propose, create and implement data queries on existing Clinical data sets, perform analysis, develop quality metrics, and suggest process improvements.
Produce data analytic visuals and reports to communicate clinical data analysis results.
Ability to present and defend the analytical reports, including assumptions used and recommendations, to individuals in a wide variety of healthcare roles, such as clinicians, informaticists, healthcare exchange networks, and business decision makers.
Ability to interface with clinical data quality/data analysts and project team personnel and the client‚Äôs Program Office team and create clear data analysis reports effectively and efficiently.
Identify and research concerns and problem areas.
Involved in the development of Quality Assurance (QA) metrics, sampling strategies, and analyses.
Project Requirements:
Maintain workload metrics on analytic activities.
Ensure project documentation is accessibility compliant.
Communicate and work as cohesive team member, who can discuss and educate team members on new analytic metrics and studies.
Skills and Qualifications:
Knowledge of health information exchange preferred.
Must have SAS skills and experience to produce statistical tables, reports and data analysis of healthcare data.
Able to multitask and handle multiple priorities with a calm, positive attitude, and professional manner.
Ability to communicate effectively in written and verbal form.
Demonstrated ability to be self- starter and be able to work with all types of personnel with a professional attitude.
Excellent time management, organizational, and multi-tasking skills.
Must be a technically savvy, highly self-motivated and independent worker.
Highly developed soft skills / people skills and a positive attitude.
Virtual meeting software experience such as MS Teams or GoToMeeting is required. Proficiency in Microsoft Teams preferred.
Educational Requirements:
A bachelor's degree or an associate degree plus 2 years relevant experience, or 4 years relevant experience required in Information Systems, Computer Science, Nursing, Medicine, Public Health, Medical Informatics, Statistics or other relevant clinical discipline is required.
6 - 8 years' experience.
Although we are 100% virtual, you must be located in one of our hiring states of AL, AZ, CO, FL, GA, IA, IL, MD, MI, MN, ND, TX, VA, or WI.
Must have high speed internet connection.
Relocation: Not paid
J P Systems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Please note that our pay ranges are carefully researched and set based on the requirements of the position. The salary range is displayed under Compensation for each position. If you feel you qualify for a more senior level position than the ones advertised, please feel free to instead submit your resume from our Open Jobs webpage for consideration.</t>
  </si>
  <si>
    <t>https://www.indeed.com/rc/clk?jk=9d5fef6846917923&amp;bb=3x7cFWpFjVkPe2EAEckDawK62pSz1GnGpuOmotF7LMNpeolT92edzcgF5YFP4_s65F5E8mqCQH5nv6ffpqv-LufW4b6j2EUUZtrKe13qXva8QP08NO0DVA%3D%3D&amp;xkcb=SoDn67M3CDgAstQiIp0ObzkdCdPP&amp;fccid=446d78acf960a4e2&amp;cmp=Berkley-Risk-Administrators-Company%2C-LLC&amp;ti=Data+Analyst&amp;vjs=3</t>
  </si>
  <si>
    <t>Leawood, KS 66211</t>
  </si>
  <si>
    <t>The Data Analyst will be responsible for developing and delivering accurate and timely information to stakeholders across the organization. This role will have the opportunity to work across levels and disciplines to identify and execute opportunities for data-driven improvements by rapidly evolving our data and reporting infrastructure.
Key functions include but are not limited to:
Independently or in collaboration with others, gather requirements for reports and data extracts.
Comfortable working with a variety of data sources and structures.
Map and conform data between multiple data sources as required to respond to data requests.
Responsible for meeting deadlines for outstanding data requests, including recurring data needs for internal and external audiences.
Descriptive Analysis
Applies business logic to raw data to create business information for reporting and decision making.
Execute ad-hoc reporting on behalf of the business community
Respond to urgent data/reporting needs effectively.
Assist in defining measurements, metrics and KPIs to use data to drive the business forward.
Create and maintain SQL queries for reporting.
Create and maintain SSRS reports
Visualize data and KPIs using Power BI
Diagnostic Analysis o Creates ad-hoc SQL for analysis and investigation.
Identify, document and collaborate with other teams to resolve issues pertaining to data quality in source systems.
Interacts and effectively collaborates with all levels of employees across various departments.
Must exhibit professional behavior at all times while representing the company.
Qualifications:
Bachelor‚Äôs degree
Minimum 2 years‚Äô experience in information management / reporting related function.
Property casualty insurance experience highly desirable.
Familiarity with Data Vault methodology highly desirable.
Proven track record of delivery.
Comfortable working in agile environment and familiar with source control tools.
Must be able to communicate effectively across disciplines.
Excellent knowledge of SQL; Transact-SQL, SQL Server Reporting Services (SSRS); Excel; Power BI.
Self-starter, resilient with a strong desire to learn.
The Company is an equal employment opportunity employer.
We do not accept any unsolicited resumes from external recruiting agencies or firms.
The actual salary for this position will be determined by a number of factors, including the scope, complexity and location of the role; the skills, education, training, credentials and experience of the candidate; and other conditions of employment.
Job Type: Full-time
Pay: $70,000.00 - $90,000.00 per year
Benefits:
401(k)
Dental insurance
Dependent health insurance coverage
Disability insurance
Family leave
Flexible spending account
Health insurance
Health savings account
Life insurance
Paid holidays
Paid sick time
Paid time off
Parental leave
Vision insurance
Compensation package:
Profit sharing
Experience level:
2 years
Schedule:
Monday to Friday
Ability to Commute:
Leawood, KS 66211 (Required)
Ability to Relocate:
Leawood, KS 66211: Relocate before starting work (Required)
Work Location: In person</t>
  </si>
  <si>
    <t>Hybrid Work - Need Sr Data Analyst in Deerfield Beach FL</t>
  </si>
  <si>
    <t>https://www.indeed.com/rc/clk?jk=7df0a19494c86e65&amp;bb=3x7cFWpFjVkPe2EAEckDa490aOZFMfLy-pln0hwM-B4J-UqvQ19J_MdavycgK7LSf2nxmULOgFUR6qzVzzvi2hn2aL9chXZzPW1FvLEPpd_LL-ULKt8C9w%3D%3D&amp;xkcb=SoB667M3CDgAstQiIp0NbzkdCdPP&amp;fccid=f12688264c5c72d5&amp;vjs=3</t>
  </si>
  <si>
    <t>Steneral Consulting</t>
  </si>
  <si>
    <t>Hybrid remote in Deerfield Beach, FL 33441</t>
  </si>
  <si>
    <t>ONSITE 3 DAYS A WEEK) Locals only under 60 mins commute to work in the Deerfield office on Tuesdays, Wednesdays, and Thursdays and remote on Monday and Friday.
Strong T-SQL
Great comm
The candidate needs to have strong T-SQL skills, and be familiar with Data Integration, Data Mapping, and general understanding of Data Analysis.
A TRUE DATA ANALYST
business side. Need to have sat on the business side
Business acumen and common sense
Analyze data
Understand discrepancies
Provide insight
Clean up data
Not just a report writer
Business acumen is key
No power BI
Strong comm
Job Description:
Sr. Data Analyst will be responsible developing an understanding of the business and department processes in order to provide data analysis, highlight insights, and recommend solutions/improvements that enable the department to operate more efficiently and improve performance.
Skillset:
The candidate needs to have strong T-SQL skills, and be familiar with Data Integration, Data Mapping, and general understanding of Data Analysis.</t>
  </si>
  <si>
    <t>https://www.indeed.com/rc/clk?jk=2cdd557469bbb546&amp;bb=3x7cFWpFjVkPe2EAEckDa0PD4rZuDcqo7ZqRHW8QkAmEkyD8hUups4zAOxVg6Br4MJfdq8xQbgSwopioRcNnLZM7-jlzDoHrTYFXLgm6XXywAVPSSJ7HFg%3D%3D&amp;xkcb=SoDO67M3CDgAstQiIp0MbzkdCdPP&amp;fccid=6953a635a1764523&amp;cmp=Digipath-Infotech&amp;ti=Senior+Business+Analyst&amp;vjs=3</t>
  </si>
  <si>
    <t>Digipath Infotech</t>
  </si>
  <si>
    <t>Minneapolis, MN</t>
  </si>
  <si>
    <t>Position : Sr. Business Analyst
Duration : 1 Yr +
Interview : Phone
Location :- NY ( No Remote )
VISA : Any ( Authorized to work in USA )
Required:
Business Analyst capabilities such as excellent communication, collect requirements, good documentation practices, etc‚Ä¶
Interface with business stakeholders to understand the business needs, requirements, priority and to explain it to the development team
Maintain a comprehensive trail of requirements and actively contribute to project change control process
Document &amp; Manage issues and actions
Exposure to MS Office, MS Project &amp; Visio
Validation &amp; Verification of business requirements to outcome
Job Types: Full-time, Part-time, Contract, Temporary
Pay: $35.00 - $45.00 per hour
Expected hours: 40 per week
Benefits:
401(k)
Dental insurance
Health insurance
Paid time off
Schedule:
8 hour shift
Monday to Friday
Supplemental pay types:
Bonus opportunities
Commission pay
Ability to Relocate:
Minneapolis, MN: Relocate before starting work (Required)
Work Location: In person</t>
  </si>
  <si>
    <t>DATA BASE ANALYST</t>
  </si>
  <si>
    <t>https://www.indeed.com/rc/clk?jk=a324df5bf61ba337&amp;bb=3x7cFWpFjVkPe2EAEckDayx6BwF3PLde_xXueXCV7VqwIROLazEd0DlZyfy5j90vk2VYajs9ROh4Xj0y06kDM6sT__OSUIdIiYPpeD1arRmLAF6hk2_DXQ%3D%3D&amp;xkcb=SoAn67M3CDgAstQiIp0DbzkdCdPP&amp;fccid=0a10ade3465aa10f&amp;vjs=3</t>
  </si>
  <si>
    <t>The State of Florida</t>
  </si>
  <si>
    <t>Tallahassee, FL 32399</t>
  </si>
  <si>
    <t>Requisition No: 826061
Agency: Department of Revenue
Working Title: DATA BASE ANALYST - 73001510
Pay Plan: Career Service
Position Number: 73001510
Salary: $42,776.88 - $53,898.72 / annually
Posting Closing Date: 04/05/2024
Total Compensation Estimator Tool
Florida Department of Revenue
Information Services Program
Data Base Analyst
Tallahassee
If you have a desire to use your talent and skills at an organization that provides critical services to millions of individuals, businesses and families across the state, the Florida Department of Revenue invites you to apply to become an essential member of our team. We are committed to maintaining a diverse workforce and providing employment opportunities to veterans and individuals who have a disability. To learn more about the Department of Revenue‚Äôs excellent array of benefits, including career training, tuition waivers, paid vacations, insurance, and retirement programs, visit our website.
JOB SUMMARY:
The Intermediate Database Administrator role involves managing and optimizing database systems to ensure performance, security, and integrity. Key responsibilities include database maintenance, performance tuning, troubleshooting, and support. The position requires proactive problem-solving skills and the ability to work independently. The administrator collaborates with IT professionals and departmental teams, providing technical support and implementing security measures. They also develop data models, provide documentation, and mentor junior team members. The role may involve variable hours and emergency-related duties as part of the Department of Revenue's Continuity of Operations Plan. Overall, the administrator is expected to uphold ethical standards, demonstrate the Department's mission and values, and deliver excellent customer service.
MINIMUM REQUIREMENTS:
Five years of experience in database administration*
Three years of SQL- based systems (e.g., Microsoft SQL Server or Oracle).
SUBSTITUTIONS:
A degree in computer science or closely related area of study can be substituted on a year-for-year basis for the required experience.
PREFERENCES:
Experience utilizing database principles, architecture, and technologies to solve complex problems.
Experience with SQL and scripting languages for automation and actions from the command line.
Experience with cloud-based database services (e.g., AWS RDS, Azure SQL Database, OCI).
Experience with project coordination; communicating effectively both written and verbally, to liaise with team members and stakeholders across the organization.
SPECIAL NOTES:
Position located in Tallahassee, Florida.
Telework eligibility based on the supervisors discretion after probationary period.
The tentative salary for this position is $51,332.17 annually.
SALARY: $42,776.88 - $53,898.72.
BENEFITS:
Benefits include, but are not limited to, health insurance, life insurance, tuition waivers, paid sick and personal leave, paid parental leave, 10 paid holidays annually, retirement savings, and vision and dental insurance.
ADDITIONAL INFORMATION YOU NEED TO KNOW
CONTACT INFORMATION: Steven Salamy, (850) 717-7343, Steven.Salamy@Floridarevenue.com.
SCREENING DISCLAIMER: Your responses to qualifying questions must be verifiable by skills and/or experiences you stated on your candidate profile and/or resume.
SKILLS VERIFICATION TEST OR ONLINE SKILLS ASSESSMENT: If you meet the minimum job requirements, we might require you to take a skills verification test or an online skills assessment to be considered for an interview.
CANDIDATE POOL: Future vacancies may be filled from this advertisement for a period of up to six months.
CRIMINAL BACKGROUND CHECKS: You will be required to undergo a National Level-2 criminal background check which requires you to provide your fingerprints.
REMINDER: Male candidates born on or after October 1, 1962, will not be eligible for hire or promotion unless they are registered with the Selective Services System (SSS) before their 26th birthday or have a Letter of Registration Exemption from the SSS. For more information, please visit the SSS website at http://www.sss.gov.
The State of Florida is an Equal Opportunity Employer/Affirmative Action Employer, and does not tolerate discrimination or violence in the workplace.
Candidates requiring a reasonable accommodation, as defined by the Americans with Disabilities Act, must notify the agency hiring authority and/or People First Service Center (1-866-663-4735). Notification to the hiring authority must be made in advance to allow sufficient time to provide the accommodation.
The State of Florida supports a Drug-Free workplace. All employees are subject to reasonable suspicion drug testing in accordance with Section 112.0455, F.S., Drug-Free Workplace Act.
VETERANS‚Äô PREFERENCE. Pursuant to Chapter 295, Florida Statutes, candidates eligible for Veterans‚Äô Preference will receive preference in employment for Career Service vacancies and are encouraged to apply. Certain service members may be eligible to receive waivers for postsecondary educational requirements. Candidates claiming Veterans‚Äô Preference must attach supporting documentation with each submission that includes character of service (for example, DD Form 214 Member Copy #4) along with any other documentation as required by Rule 55A-7, Florida Administrative Code. Veterans‚Äô Preference documentation requirements are available by clicking here. All documentation is due by the close of the vacancy announcement.</t>
  </si>
  <si>
    <t>Data Analyst, Specialist</t>
  </si>
  <si>
    <t>https://www.indeed.com/rc/clk?jk=cac613f7038a8eb8&amp;bb=3x7cFWpFjVkPe2EAEckDa-luu6Qi81mBSsOvUC9OJjcJ1KCNhriFiSVQlBYO0Hj5TDoGUUoHpZ4PJ68b5-zFBk2aRwD6e7gwEKZzilrVKp8%3D&amp;xkcb=SoCT67M3CDgAstQiIp0CbzkdCdPP&amp;fccid=510aa29fcf8f87d9&amp;vjs=3</t>
  </si>
  <si>
    <t>Vanguard</t>
  </si>
  <si>
    <t>Malvern, PA</t>
  </si>
  <si>
    <t>Vanguard is on a mission to become a data-driven organization to make decisions by using data. Within Vanguard's Chief Data and Analytics Office, CXD (Client Experience &amp; Digital) is looking for a Lead Analyst to support our CX Alpha program; Tackling client barriers, such as procrastination, limited attention and low investment acumen to improve the client experimence. Analysts have unique opportunity to collaborate across multi-discipline teams across Personal Investor to help our clients achieve their investment goals.
Core Responsibilities
1. Engages with internal partners to understand business strategy, questions and goals. Brings structure to business requests, translates requirements into an analytical project approach, and leads complex projects through completion. Delegates tasks and provides tactical and strategic guidance to peers. Serves as the analytics expert on cross-functional teams for large strategic initiatives.
2. Acquires and compiles structured and unstructured data and verifies its quality, accuracy and reasonableness.
3. Performs analyses of historical data to surface trends and insights using advanced analytical methods. Validates analytical techniques employed by other analysts.
4. Prepares and delivers expert level visualizations and internal presentations that translate analytic insights into tangible, actionable solutions for business partners to implement.
5. Develops, owns and manages recurring analytic or reporting processes.
6. Actively develops the analytics community at Vanguard by mentoring, coaching and connecting others with resources and training. Participates and presents during scheduled analytics seminars.
7. Participates in special projects and performs other duties as assigned.
Qualifications
Minimum of five years related work experience.
Undergraduate degree or equivalent combination of training and experience. Graduate degree preferred.
Special Factors
Sponsorship
Vanguard is not offering visa sponsorship for this position.
About Vanguard
We are Vanguard. Together, we‚Äôre changing the way the world invests.
For us, investing doesn‚Äôt just end in value. It starts with values. Because when you invest with courage, when you invest with clarity, and when you invest with care, you can get so much more in return. We invest with purpose ‚Äì and that‚Äôs how we‚Äôve become a global market leader. Here, we grow by doing the right thing for the people we serve. And so can you.
We want to make success accessible to everyone. This is our opportunity. Let‚Äôs make it count.
Inclusion Statement
Vanguard‚Äôs continued commitment to diversity and inclusion is firmly rooted in our culture. Every decision we make to best serve our clients, crew (internally employees are referred to as crew), and communities is guided by one simple statement: ‚ÄúDo the right thing.‚Äù
We believe that a critical aspect of doing the right thing requires building diverse, inclusive, and highly effective teams of individuals who are as unique as the clients they serve. We empower our crew to contribute their distinct strengths to achieving Vanguard‚Äôs core purpose through our values.
When all crew members feel valued and included, our ability to collaborate and innovate is amplified, and we are united in delivering on Vanguard's core purpose.
Our core purpose: To take a stand for all investors, to treat them fairly, and to give them the best chance for investment success.
How We Work
Vanguard has implemented a hybrid working model for the majority of our crew members, designed to capture the benefits of enhanced flexibility while enabling in-person learning, collaboration, and connection. We believe our mission-driven and highly collaborative culture is a critical enabler to support long-term client outcomes and enrich the employee experience.</t>
  </si>
  <si>
    <t>https://www.indeed.com/rc/clk?jk=ab2aea441ea1e505&amp;bb=3x7cFWpFjVkPe2EAEckDa8K47hrn6_rZn66bJxfblYaqJNHr_nLu9VXfAf0R82t0mv0ySAg30ooLLa_Xh-4c9pfDwF8fgziQ07d8g5SILXrB33sxmqaF3g%3D%3D&amp;xkcb=SoAO67M3CDgAstQiIp0BbzkdCdPP&amp;fccid=34bd3ad671ce9cba&amp;vjs=3</t>
  </si>
  <si>
    <t>UCHealth</t>
  </si>
  <si>
    <t>Loveland, CO 80538</t>
  </si>
  <si>
    <t>Summary:Collects, analyzes, abstracts, and delivers healthcare business intelligence reporting solutions that better inform clinical/operational processes and departmental/organizational initiatives.
Work Schedule: Full Time Days
Responsibilities:
Works with cross-departmental teams to understand and capture data analysis and reporting requirements, including the metrics and methodologies to be used.
Designs advanced data queries based on customer inquiries/needs. Extracts, validates, and analyzes desired data.
Defines the scope and format of advanced reports. Prepares and presents reports and analysis in requested formats to internal/external audiences as required.
Support end users with training materials and technical assistance as necessary.
Within scope of job, requires critical thinking skills, decisive judgement and the ability to work with minimal supervision. Must be able to work in a fast-paced environment and take appropriate action.
Requirements:
Minimum Required Education: High School diploma or GED. Preferred: Bachelors degree in Healthcare, Information Systems, or related field.
Required Licensure/Certification: None Required.
Minimum Experience: None Required. Preferred: Healthcare experience. Microsoft SQL Server 2012 Reporting Services (SSRS) skills including extensive experience building detailed, accurate and complex reports. Access and/or T-SQL query and stored procedures experience.
Are you a RN New Grad? Visit https://www.uchealth.org/professionals/residencies/ to find out about our exciting New Grad opportunities!
The pay range for this position is: $31.61 - $47.41 / hour. Pay is dependent on applicant's relevant experience.
UCHealth offers a Five Year Incentive Bonus to recognize employee's contributions to our success in quality, patient experience, organizational growth, financial goals, and tenure with UCHealth. The bonus accumulates annually each October and is paid out in October following completion of five years' employment.
UCHealth offers their employees a competitive and comprehensive total rewards package:
Full medical, dental and vision coverage
Retirement plans to include 403(b) matching
Paid time off. Start your employment at UCHealth with PTO in your bank
Employer-paid life and disability insurance with additional buy-up coverage options
Tuition and continuing education reimbursement
Wellness benefits
5 year incentive bonus
Full suite of voluntary benefits such as identity theft protection and pet insurance
Education benefits for employees, including the opportunity to be eligible for 100% of tuition, books and fees paid for by UCHealth for specific educational degrees. Other programs may also qualify for up to $5,250 pre-paid by UCHealth or in the form of tuition reimbursement each calendar year
Loan Repayment:
UCHealth is a qualifying employer for the federal Public Service Loan Forgiveness (PSLF) program!
UCHealth provides employees with free assistance navigating the PSLF program to submit their federal student loans for forgiveness through Savi.
At UCHealth, we do things differently
We believe in something different: a focus on the individuality of every person. In big ways and small, we exist to improve the extraordinary lives of all those we serve. As Colorado's largest and most innovative health care system, we as a team deliver on the commitment to provide the best possible experience for our patients and their families. We foster a true human connection and give people the freedom to live extraordinary lives. A career at UCHealth is more than a job, it's a passion.
Going beyond quality requires the perfect balance of talent, integrity, drive and intellectual curiosity. We are looking for individuals who recognize, like us, that the world of medicine is ever-changing and are motivated to do what is right, not what is easy. We support creativity and curiosity so that each of us can find the extraordinary qualities within ourselves. At UCHealth, we'll do everything in our power to make sure you grow and have a meaningful career. There's no limits to your potential here.
UCHealth always welcomes talent. This position will be open for a minimum of three days and until a top applicant is identified.
Be Extraordinary. Join Us Today!
UCHealth recognizes and appreciates the rich array of talents and perspectives that equal employment and diversity can offer our institution. As an affirmative action/equal opportunity employer, UCHealth is committed to making all employment decisions based on valid requirements. No applicant shall be discriminated against in any terms, conditions or privileges of employment or otherwise be discriminated against because of the individual's race, creed, color, religion, gender, national origin or ancestry, age, mental or physical disability, sexual orientation, gender identity, transgender status, genetic information or veteran status. UCHealth does not discriminate against any "qualified applicant with a disability" as defined under the Americans with Disabilities Act and will make reasonable accommodations, when they do not impose an undue hardship on the organization.</t>
  </si>
  <si>
    <t>Data Analyst, Trust and Safety Intelligence</t>
  </si>
  <si>
    <t>https://www.indeed.com/rc/clk?jk=cc6ed9420f421735&amp;bb=3x7cFWpFjVkPe2EAEckDa490aOZFMfLyyK68WwVzyJlu9yVaN5SkTdGEi5GX54T-pNcgC9kgdQIacBUrEU9vkM744cdKRIMQrYMZ7i-x478%3D&amp;xkcb=SoC667M3CDgAstQiIp0AbzkdCdPP&amp;fccid=ba07516c418dda52&amp;vjs=3</t>
  </si>
  <si>
    <t>Meta</t>
  </si>
  <si>
    <t>Washington, DC 20004 
(Penn Quarter area)</t>
  </si>
  <si>
    <t>We're looking for someone to help us gain a deep understanding of how bad actors use Meta's family of applications and services, analyze current safety trends, and develop solutions to detect and mitigate risk. This person must partner closely with internal teams and identify abstract signals that represent real-world threats. You will enjoy working with one of the strongest data sets in the world, cutting edge technology, and the ability to see your insights being used to protect people. The perfect candidate will have a strong technical background and experience conducting various forms of data analysis on large networks of nefarious actors as well as experience in deriving strategic-level insights from quantitative datasets.
Data Analyst, Trust and Safety Intelligence Responsibilities:
Provide technical and thought leadership on designing, prototyping, implementing and automating complex analyses
Develop methods to unearth new analytic insights to drive engagements with law enforcement or other strategies to prevent or mitigate real-world harm
Support the development of pipelines and data infrastructure to support the creation of dashboards
Create analytic notebooks using Python and other tools to empower other analysts with advanced analytics capabilities
Use existing data to identify large networks of nefarious actors and activity
Develop quantitative metrics to help surface insights from structured datasets
Plan and conduct end-to-end analyses, including gathering requirements and processing and modeling data, and preparing leadership communications on emerging threats of real-world violence
Partner with Product, Engineering, Policy and Operations teams to solve problems and identify trends and opportunities
Influence cross-functional teams through presentation of data-based recommendations
Regularly provide well-researched and thorough analysis on emerging trends to executive-level stakeholders
Develop and maintain a network of information sources that will provide compelling insights and foresight into emerging news-worthy developments
Collaborate with an internal staff of project managers and analysts to conceptualize and produce impactful, data-driven, and compelling reports
Minimum Qualifications:
5+ years experience researching, investigating, and analyzing trends related to various online harms
2+ years of experience conducting data analysis
Background in conducting data analysis using SQL and large databases
Extensive experience in developing and delivering communication to analytic counterparts, technical audiences, senior leaders, and policymakers
Experience working collaboratively and to share knowledge within a fast-moving organization
Understanding of artificial intelligence and machine learning methods
Demonstrated skill to build partnerships with technical and non-technical counterparts across large organizations in order to solve difficult problems
Experience performing link analysis to understand networks of links and nodes
Preferred Qualifications:
Experience in threat investigation work in a major government or technology company
Experience developing analytic notebooks using Python and/or SQL
Degree in computer science, computer engineering, data science, or at least 2 years of equivalent work experience
Experience investigating financial fraud or organized criminal networks
Experience developing processes for sharing information and analytic insights across large organizations
Experience working on crisis response or rapid response efforts
Understanding of legal processes used by law enforcement agencies
About Meta:
Meta builds technologies that help people connect, find communities, and grow businesses. When Facebook launched in 2004, it changed the way people connect. Apps like Messenger, Instagram and WhatsApp further empowered billions around the world. Now, Meta is moving beyond 2D screens toward immersive experiences like augmented and virtual reality to help build the next evolution in social technology. People who choose to build their careers by building with us at Meta help shape a future that will take us beyond what digital connection makes possible today‚Äîbeyond the constraints of screens, the limits of distance, and even the rules of physics.
Meta is proud to be an Equal Employment Opportunity and Affirmative Action employer. We do not discriminate based upon race, religion, color, national origin, sex (including pregnancy, childbirth, or related medical conditions), sexual orientation, gender, gender identity, gender expression, transgender status, sexual stereotypes, age, status as a protected veteran, status as an individual with a disability, or other applicable legally protected characteristics. We also consider qualified applicants with criminal histories, consistent with applicable federal, state and local law. Meta participates in the E-Verify program in certain locations, as required by law. Please note that Meta may leverage artificial intelligence and machine learning technologies in connection with applications for employment.
Meta is committed to providing reasonable accommodations for candidates with disabilities in our recruiting process. If you need any assistance or accommodations due to a disability, please let us know at accommodations-ext@fb.com.</t>
  </si>
  <si>
    <t>Senior IT Data Analyst</t>
  </si>
  <si>
    <t>https://www.indeed.com/rc/clk?jk=d8a0423540bc5207&amp;bb=3x7cFWpFjVkPe2EAEckDawQktN4xjg86UpJQmN_GbwIkhBwMeOhBNZkwKoCqnShUZsLn47U29jiW0vqcPdC86PFmovfzXBraq8KAANux3bipS7CgxB1gtg%3D%3D&amp;xkcb=SoA067M3CDgAstQiIp0HbzkdCdPP&amp;fccid=93ac086dc06e8c62&amp;vjs=3</t>
  </si>
  <si>
    <t>U.S. Silica Company</t>
  </si>
  <si>
    <t>Katy, TX 77494</t>
  </si>
  <si>
    <t>U.S. Silica Holdings Inc. is a global performance materials company and is a member of the Russell 2000. The company is a leading producer of commercial silica used in the oil and gas industry and in a wide range of industrial applications. Over its 123-year history, U.S. Silica has developed core competencies in mining, processing, logistics and materials science that enable it to produce and cost-effectively deliver more than 600 diversified products to customers across our end markets.
U.S. Silica's wholly-owned subsidiaries include EP Minerals and SandBox Logistics‚Ñ¢. EP Minerals is an industry leader in the production of products derived from diatomaceous earth, perlite, engineered clays and non-activated clays. SandBox Logistics‚Ñ¢ is a state-of-the-art leader in proppant storage, handling and well-site delivery, and is dedicated to making proppant logistics cleaner, safer and more efficient. The company has 27 operating mines and processing facilities and two additional exploration stage properties across the United States and is headquartered in Katy, Texas.
The Sr IT Data Analyst serves as the team dedicated specialist in the collection, integration, analysis, interpretation, and presentation of data analytics. The role is in charge of gaining an understanding of business models, analyzing involved data structures, and developing data visualizations to provide business insights and support decision making based on data capabilities. The candidate will have a combination of business savvy, technical talent, and soft skills. This position will divide attention approximately 40% to projects, 40% to production support, and 20% to continuous improvement!
Essential Job Functions:
Able to mentor junior team members and contractors
Partner with business customers to understand objectives and maintain alignment on measurement and reporting strategies
Document, and conduct analyses of business requirements and objectives
Use statistical and quantitative analysis of data as well as explanatory and predictive modeling
Maintain familiarity and understanding of the underlying data structures of key information systems relevant to data intelligence objectives
Conduct data exploration and analysis to explore opportunities and provide practical application recommendations
Develop, evaluate, and refine analytic models to address business needs
Develop operational reports, dashboards, analytic models, and data visualizations
Promote and support the advancement of Business Intelligence abilities among peers and the business com
Provide direct hands-on training, support, and assistance to end-users of business intelligence solutions
Lead all aspects of data intelligence trends and proactively maintain professional proficiencies
Required Education, Experience, and Skills:
Five or more years of pertinent professional experience
Bachelors' Degree in Information Systems, Computer Science, Data Science, or closely related field of study
Strong written, verbal, and interpersonal qualities
Comfortable presenting with all levels of business management
Able to converse fluently in both technical detail and non-technical / business terms
Adept at conveying technical concepts effectively to a non-technical audience
Adept at understanding business processes and objectives to develop relevant data intelligence solutions
Proficiency in administration and use of ETL tools for data integration ‚Äì ETLWorks product experience is a plus
Updated proficiency in data analytic and visualization tools ‚Äì Microsoft PowerBI strongly preferred
Exposure to various enterprise data systems and platforms including JD Edwards, Oracle, Microsoft SQL Server, and other structured and unstructured data sources both on-premise and cloud-based.
Shown ability to synthesize raw data into business insights
Expertise in SQL, firm foundation in statistical concepts
Excellent analytical skills and problem-solving ability
U.S. Silica is an equal opportunity employer for all without regard to race, gender, color, religion, national origin, disability, veteran status, or any other characteristic protected by applicable federal, state, or local law. U.S. Silica is a smoke- and drug-free workplace. The above description is intended to capture the essential functions of the job, nature, and level of work as of the preparation date. It is not intended to be an exhaustive list of all duties that may be required of the position. This job description may be modified at any time with or without notice.
Education
Preferred
Bachelors or better in Computer Science or related field</t>
  </si>
  <si>
    <t>https://www.indeed.com/rc/clk?jk=0058593ff1162cd0&amp;bb=3x7cFWpFjVkPe2EAEckDazjGSANaDDHECa5bWSBhmavbyOFSBye01_WsjVb_SEDWVietYqtyqQgZTke-yCtmBb4OH2qBtsSMPodL01mQKh8%3D&amp;xkcb=SoCA67M3CDgAstQiIp0GbzkdCdPP&amp;fccid=2c749d549b16ad16&amp;vjs=3</t>
  </si>
  <si>
    <t>Staples, Inc.</t>
  </si>
  <si>
    <t>Framingham, MA 01701</t>
  </si>
  <si>
    <t>Company: Staples, Inc.
Location: Framingham, MA
Position Title: Data Analyst III (Req# 6038)
Job Description:
Work closely with Business Units, Product Development, and Product Management teams to identify and answer important business and product questions. Communicate insights to executive leadership. Identify the reporting needs and build self-service dashboards through BI tools. Maximize revenue of associated products through attachments &amp; alternatives, by measuring their performance and recommending actionable insights to drive decision making. Work closely with merchants and data science to provide recommendations on customer and product targeting strategies for different web assets. Assist in UAT of metrics validation. Maintain automated reporting of current business operating metrics, with a focus on developing the capability to provide actionable revenue impactful insight. Position is fixed based in Framingham, MA; however, 100% telecommuting permitted.
Job Requirements:
Requires a Bachelor‚Äôs degree (or foreign equivalent) in Analytics, Mathematics, Statistics or a directly related field plus four (4) years of experience as a data analyst or in a related occupation. Experience must include:
Four (4) years of experience in the following (experience may be gained concurrently):
Identifying and diagnosing data inconsistencies and errors to reconcile data from multiple sources;
Three (3) years of experience in the following (experience may be gained concurrently):
Experience with web analytics tools such as Adobe Analytics, Omniture and SiteCatalyst, or Google Analytics;
Two (2) years of experience in the following (experience may be gained concurrently):
Using relational databases;
Using SQL, Excel, and PowerPoint;
Experience in E-commerce.
40 hours/week, 9:00am-5:00pm.
To apply: https://fa-exhh-saasfaprod1.fa.ocs.oraclecloud.com/hcmUI/CandidateExperience/en/sites/StaplesInc/job/6038/?utm_medium=jobshare. Req# 6038</t>
  </si>
  <si>
    <t>Data Analyst - SQL</t>
  </si>
  <si>
    <t>https://www.indeed.com/rc/clk?jk=1fe31307e647671c&amp;bb=3x7cFWpFjVkPe2EAEckDa7KhMEvkt9lkkcEXlSWPcURLzKvSngjsXGJjpeiLXjFtqbnly5ycALHgDaN9M0J4CucD1EAel1v6DD40Y4HgHoN2fjF4iXSUOg%3D%3D&amp;xkcb=SoAd67M3CDgAstQiIp0FbzkdCdPP&amp;fccid=2f3a12745010baf7&amp;vjs=3</t>
  </si>
  <si>
    <t>FlexIT Inc</t>
  </si>
  <si>
    <t>Beaverton, OR 97005 
(Central Beaverton area)</t>
  </si>
  <si>
    <t>Not open for C2C or 3rd party vendors.
FlexIT client is looking for an immediateData Analyst- SQLfor a 12 month remote contract.
Top Skills:Strong SQL for analytics, Source to target mapping, Database Analysis, IT project management
Email resumes:hema@flexitglobal.com</t>
  </si>
  <si>
    <t>https://www.indeed.com/rc/clk?jk=b5c090a7c64d2284&amp;bb=vUTsDdFH6klRQYWVtH8uIgmvb5TLnyjNdx0s8xwXqOaxzqoiVUmuDK1fIVpI2evzU6SRxqS6vb2GvGik7zjzHiZh8asxKqlY8eHSQ3LMQJra2fo0YRDsYg%3D%3D&amp;xkcb=SoCh67M3CDgvFRQ8MZ0JbzkdCdPP&amp;fccid=70be8496f9deede7&amp;vjs=3</t>
  </si>
  <si>
    <t>Grambling State University</t>
  </si>
  <si>
    <t>Grambling, LA 71245</t>
  </si>
  <si>
    <t>Job Summary
The Data Analyst will report to the Director of Institutional Research and assist in ensuring Institutional data is gathered accurately and shared in a timely manner. The Data Analyst is responsible for gathering data, preparing reports, analyzing data and statistics, and related functions and for using web-based reporting systems to improve data access and analysis for college leadership, academic support units, state and federal agencies, and other stakeholders; maintains a calendar of regular data reports, responds to ad hoc requests for data and information, and creates standard reports from a variety of sources utilizing Microsoft Access and Excel.
Job Duties &amp; Responsibilities
The Data Analyst will assist the Director with the following tasks:
Providing accurate and timely collection and dissemination of institutional data.
Administer and analyze institutional surveys, such as NSSE, FSSE, SSI, and CIRP.
Assist with AdHoc Data Requests
Assist with SACSCOC compliance reports as needed.
Maintaining and updating data on the Office of Institutional Planning, Assessment &amp; Effectiveness Website.
Create and maintain Data Dashboards for Institutional data.
Complete the annual Common Data Set and Institutional Factbook.
Gathering and monitoring submission of data for external constituents such as: Peterson‚Äôs: Integrated Postsecondary Education Survey (IPED‚Äôs); NCAA; Phase I Data Report; FAD‚Äôs
Produces tables, graphs, dashboards, and narrative analysis of data to easily display and summarize college data such as student enrollments, retention, and graduation rates.
Participates in professional development activities, in campus meetings, and serves on committees as required.
Qualifications
Minimum:
Bachelors Degree
Technical skills for performing duties of the position, including knowledge of Ellucian Banner
Knowledgeable in data gathering, analysis, and interpretation related to trends in Higher Education
Advanced Knowledge of Microsoft Office suite
Ability to safeguard sensitive and confidential information
Willingness and ability to expand technical skillset as needed
Strong verbal and written communication skills
Ability to work with a range of institutional constituencies
Preferred:
Master's degree with three years of experience in Higher Education.
Experience in working in an Institutional Research office
Supplemental Information
Applications without the following will not be considered complete.
Cover Letter
Resume
Transcript(s) if applicable
Curriculum Vitae if applicable
Review of applicants will begin March 5th, 2024 and will continue until position is filled.
State As a Model Employer</t>
  </si>
  <si>
    <t>https://www.indeed.com/rc/clk?jk=71a197decc752ec5&amp;bb=vUTsDdFH6klRQYWVtH8uIgP242UPa04u_Tf460TO3CSW5Llf9NUoBl51ikQPtpj_evc9SD9T8r0wZrezKq_gXQDNbJu_BcUn0ql38TjR9HwRbxkmxy4pfw%3D%3D&amp;xkcb=SoAV67M3CDgvFRQ8MZ0IbzkdCdPP&amp;fccid=bb947b7a7f102541&amp;vjs=3</t>
  </si>
  <si>
    <t>Spot Inc.</t>
  </si>
  <si>
    <t>Tampa, FL 
(Historic Ybor area)</t>
  </si>
  <si>
    <t>Today's logistics marketplace is an ever-changing landscape where you can make your mark. Spot gives you the tools to tackle industry challenges for our partners. Here, initiative, drive, and teamwork form the basis for a rewarding, fast-paced career.
We're looking for talented, motivated, and professional employees who know the ins and outs of the tech world.
About the Role:
As a Data Analyst at Red Technologies, a subsidiary of Spot and its tech arm, you will play a crucial role in leveraging data to optimize our supply chain operations. You will work with a team of dedicated professionals in a collaborative environment, using your analytical skills to drive data-driven decision-making. The primary tools for analysis will be Python, and the successful candidate will have a solid foundation in these technologies.
Responsibilities:
Collaborate with cross-functional teams to identify and define data analysis requirements.
Utilize Python and PySpark to clean, process, and analyze large datasets.
Create visually appealing and informative dashboards and reports to communicate findings
Develop and implement data models, algorithms, and statistical analyses to extract actionable insights.
Identify trends, patterns, and anomalies in data to support strategic decision-making.
Stay on top of industry trends and emerging technologies to continually enhance analytical capabilities.
Qualifications:
Bachelor's degree in a technical field (Computer Science, Data Science, Statistics, etc.) AND/OR 1-2 years of relevant work experience.
Proficiency in Python for data analysis and manipulation.
Strong analytical and problem-solving skills with attention to detail.
Excellent communication skills to convey complex findings to non-technical stakeholders.
Ability to work independently and collaboratively in a team-oriented environment.
Experience in the logistics or supply chain industry is a plus.
#LI-CH1
If you're looking for a career where you can be creative, grow alongside our company and develop software that has a real impact on the world, join our team and find your spot here.
Spot is built on relationships, combining 24/7 support with a proven, passionate, and dedicated team of logistics professionals. You can reach your true potential through the unlimited opportunities we offer. When you put in the effort, show initiative, solve problems, and build lasting client relationships, you earn respect and rewards. You'll also be a key component to the success of an industry leader. At Spot, we've never lost the entrepreneurial spirit that provides the foundation for our success.
Spot Freight, Inc. provides equal employment opportunities to all employees and applicants for employment and prohibits discrimination and harassment of any type without regard to race, color, religion, age, sex, national origin, disability status, genetics, protected veteran status, sexual orientation, gender identity or expression, or any other characteristic protected by federal, state, or local laws. Spot Freight is committed to working with and providing reasonable accommodation to individuals with disabilities. If, because of a disability, you need a reasonable accommodation, please contact our Human Resources team to notify us of your request. This policy applies to all terms and conditions of employment, including recruiting, hiring, placement, promotion, termination, layoff, recall, transfer, leaves of absence, compensation, and training.</t>
  </si>
  <si>
    <t>Financial Analyst - Lymphoma Myeloma</t>
  </si>
  <si>
    <t>https://www.indeed.com/rc/clk?jk=153e667e3b88e4c5&amp;bb=vUTsDdFH6klRQYWVtH8uIoQIUotnEO6HtA9GtXOf2oydDXPpwFB2BsfFoLXUgC4Ecth_40Zt2eGmR0_cazx2Ox9DlP00A6zpbFZ6klOo_bA%3D&amp;xkcb=SoCb67M3CDgvFRQ8MZ0PbzkdCdPP&amp;fccid=ab68ed48b7ae3b5f&amp;vjs=3</t>
  </si>
  <si>
    <t>MD Anderson Cancer Center</t>
  </si>
  <si>
    <t>Hybrid remote in Houston, TX 77030</t>
  </si>
  <si>
    <t>Financial Analyst
MISSION STATEMENT
The mission of The University of Texas M. D. Anderson Cancer Center is to eliminate cancer in Texas, the nation, and the world through outstanding programs that integrate patient care, research and prevention, and through education for undergraduate and graduate students, trainees, professionals, employees and the public.
SUMMARY
Provides accounting support for Clinical Research financial and operational activities of the Department of Lymphoma/Myeloma.
KEY FUNCTIONS
Financial Analysis &amp; Reporting
Prepare and maintain reports for all industry sponsored studies belonging to assigned PIs that show the financial status of each study, including both current revenue and expenses along with anticipated revenue and expenses.
Prepare and maintain reports for all assigned PIs summarizing free balances for all ancillary accounts (30s, 40s, 80s, etc.).
Provide account information when study team members and PIs need to make purchases or request services or new hires.
Regularly review all invoices from other departments within MD Anderson for accuracy and ensure that they are paid in a timely manner - IDSR, CTRC, etc.
Assist in creating reports and database applications to promote better flow of information between different groups within the department.
Review and complete monthly Statistical Sampling entries for assigned PIs by institutional deadlines.
Review and analyze data from above reports to identify trends or problem areas and formulate strategic solutions to address any deficiencies.
Regularly meet with assigned faculty to review financial account status and provide updates regarding invoicing and payments, as well as discuss personnel financing and plan for their continued support.
Provide guidance and advice to faculty regarding the appropriate use of funds according to institutional policies and procedures.
Maintain projections of current and anticipated personnel spending along with anticipated personnel funding.
Create break even report for PI clinical trial portfolio and determine their team's monthly burn rate.
Review all sources of personnel funding (infrastructure accounts, department accounts, and any relevant individual study accounts) to ensure all personnel are being charged to the correct accounts.
Prepare and process ePAFs for new hires, staffing changes, or to correct any errors or study deficits.
Regularly calculate personnel money earned on each sponsored project, and regularly prepare IDTs to move that personnel funding from individual study accounts to fund the personnel Infrastructure Accounts.
Assist in the preparation of other monthly and annual financial reports as assigned.
Collaborate with alliance team, manage complex Alliance trials for faculty, calculate and request internal budget transfer, provide quarterly expense report to the sponsor or CRO
Resolve issues related to accounting transactions and reconciliation items.
Ensure clear out deficits, accuracy of revenue and expenses, residual transfer and study close out.
Review actuals vs budgets, monitor patient enrollments, oversee spending trending, analyze protocol financial situation, adjust as necessary.
Ensure budgets are being adhered to and expenses are allowable.
Review BAF, track protocol amendment, ensure core fund is included and all costs are reflected in budget.
Request no cost extensions. Follow up advance set up for CFS.
Invoicing
Review all sponsored contracts and invoice as appropriate on a timely basis.
Review accounts to be sure that all invoices have been paid and that all automatic payments have been received as expected.
Coordinate with Grants &amp; Contracts to make sure that the accounting for all invoices is accurate and all payments are posted to the correct accounts.
Review hospital billing records, study accounts, and coordinate with study teams to be sure that all invoiceables listed on the contract are properly invoiced.
Review patient travel reimbursement submissions from the patient, review for accordance with sponsor's contract and institutional rules, prepare check request submissions, prepare invoices for sponsor reimbursement, and monitor accounts to be sure that all patients have been properly reimbursed and all reimbursements have been paid by the sponsor. Analyze and manage travel reimbursement BOA prepaids GL account
Coordinate with Pre-Award on contract amendments for those studies where the existing contract does not provide adequate coverage for the expenses incurred.
Ensure timely invoicing for both milestone and regular visits, follow up and collect payment, ensure payment is being allocated correctly.
Reconcile EPIC research charge to GL, identify variance and findings, conduct a solution. Ensure all research costs are covered or advise if negotiation/amendment is needed.
Effort Certification
Coordinate the quarterly effort certification process in accordance with institutional policy.
Review all effort cards for alignment with department records.
Meet with principal investigators to review their own effort cards as well as the cards for all employees whose salary is supported from their sponsored projects.
Monitor ECC system to track timely certification and processing of reports.
Process all ePAFs/retros needed to ensure that the effort certified matches actual payroll.
Maintain high level of expertise for effort certification through educational opportunities and interactions with Grants &amp; Contracts personnel.
Other duties as assigned.
Education Required - Bachelor's degree in Business Administration or related business specialty.
Experience Required -Two years business experience to include project management, data analysis or accounting.
It is the policy of The University of Texas MD Anderson Cancer Center to provide equal employment opportunity without regard to race, color, religion, age, national origin, sex, gender, sexual orientation, gender identity/expression, disability, protected veteran status, genetic information, or any other basis protected by institutional policy or by federal, state or local laws unless such distinction is required by law. http://www.mdanderson.org/about-us/legal-and-policy/legal-statements/eeo-affirmative-action.html
Additional Information
Requisition ID: 166535
Employment Status: Full-Time
Employee Status: Regular
Work Week: Days, Evening/Night, Varied
Minimum Salary: US Dollar (USD) 66,000
Midpoint Salary: US Dollar (USD) 82,500
Maximum Salary : US Dollar (USD) 99,000
FLSA: exempt and not eligible for overtime pay
Fund Type: Hard
Work Location: Hybrid Onsite/Remote
Pivotal Position: No
Referral Bonus Available?: No
Relocation Assistance Available?: No
Science Jobs: Yes
#LI-Hybrid</t>
  </si>
  <si>
    <t>Kohls Senior Sales Analyst</t>
  </si>
  <si>
    <t>https://www.indeed.com/rc/clk?jk=ede55d955d38d168&amp;bb=vUTsDdFH6klRQYWVtH8uIqQF4vAXA9h7OMSKnCfrEhfGyUMw_APSpuWq9AXuBbwHvTxA-ttWvVra3suwx-W3-H3btHFTtPiD56jQQ_j5BOUQRujW6W2BTA%3D%3D&amp;xkcb=SoAv67M3CDgvFRQ8MZ0ObzkdCdPP&amp;fccid=2d27977a4d5e157e&amp;vjs=3</t>
  </si>
  <si>
    <t>Kontoor Brands</t>
  </si>
  <si>
    <t>Greensboro, NC 27406</t>
  </si>
  <si>
    <t>Who We Are:
Kontoor Brands, Inc. (KTB) is the parent company of Wrangler¬Æ, Lee¬Æ and Rock &amp; Republic¬Æ, with owned manufacturing facilities in Mexico and Nicaragua. Kontoor also owns and operates over 140 retail stores across the globe. Our global company employs more than 15,000 people in 65 countries, with world headquarters in Greensboro, North Carolina, and regional headquarters in Geneva and Hong Kong.
Job Posting:
Kontoor Kohls Senior Sales Analyst ‚Äì Lee &amp; Wrangler
The Kontoor Senior Sales Analyst strategic focus is to drive omni account sales, and profitable shipping revenue for the company. This is achieved by developing, evaluating, and presenting actionable direction through sales and stock performance reviews. It is critical that this role proactively provides recommendations on how sales, merchandising, and other cross-functional partners should move forward to deliver results. Collaboration among several departments and team members is a must for success in this role, including sales, demand planning, merchandising, brand &amp; retail marketing, customer service, and accounts payable team members.
Performance analysis and metric reporting will be a daily responsibility to ensure all channels are performing as expected, or above expectations. This person will need to effectively contribute to and manage the internal and account platforms required for both Direct Ship Ecommerce and in-store channel performance. This role serves as a source of omni digital strategy expertise and leads the coordination of store and online initiatives. It‚Äôs important for this role to understand omni-channel retail reporting technology as well as retail customer data platforms to analyze and provide sound recommendations to improve account performance.
A key responsibility will be the coordination of product information from Merchandising and Sales, and the timely accurate uploading of new products to accounts platform. This person will need to be able to analyze the consumer shopping journey to identify engaging communication of product attributes that drives traffic and conversion. This person will be looked to for discovering optimizations within both brick &amp; mortar, and digital channels, as-well-as developing action plans to execute against available opportunities. In addition to retail channel tactical setup, and strategic performance, this role will be looked to for guidance around product and profitability improvements, claims reconciliation, and the focus on ecommerce best practices, solutions, and innovations.
Responsibilities:
Create detailed reports that analyze channel sales and profitability metrics to communicate omni drivers and assess Kontoor and Kohls key initiative alignment.
Manage Kontoor‚Äôs Direct Ship (DSV) Kohls‚Äôs ecommerce solution. Evaluate weekly performance to quickly identify opportunities for improvement, trouble shoot roadblocks, and effectively drive asset recovery initiatives.
Liaise with Kohls Merchants and Digital channel experts to ensure execution and optimal performance of direct ship opportunities.
Meet and collaborate with sales account executive leads, planning, operations, and finance partners to discuss opportunity and performance optimization.
Plan, coordinate, and execute new product uploads to retail accounts digital ecommerce platform. Recommend adds and drops based on KPI metrics. This will require timely completion of product tagging, imagery uploads, collaborating with product content stakeholders, and working with Kohls partners to drive sales and ensure product supply availability to maximize demand.
Gather and analyze data from weekly from account provided sales reports, and Kontoor shipping data dashboards. This includes 90-120 minutes on Sundays downloading Kohls‚Äôs sales data, vetting accuracy, checking formulas and then uploading to Kontoors master database.
Leadership:
Collaborates with cross functional partners in Sales, Sales Planning, Sales Operations, Merchandising, Finance, Customer Service and Accounts Payable to align strategic solutions that optimize inventory and maximize sales driving opportunities while mitigating account profitability dilution.
Provide strategic direction to resolve account ledger discrepancies and claim driven dilution.
Collaborates with cross functional partners in Merchandising, Brand/Retail Marketing, Design, and external stakeholders to effectively capture the Lee and Wrangler brand‚Äôs creative vision for consumer facing product stories on the retailer‚Äôs sales platforms.
Requirements:
Bachelor‚Äôs degree in business, marketing, statistics, or a related field. Experience in sales or business data analytics recommend. Strong understanding of apparel and retail metrics, and ability understand the consumer journey. Strong business acumen. Understanding of retail math.
A blend of analytical, communication, and technical skills. Strong data analysis skills are essential for interpreting sales data and generating valuable insights.
Proficiency in data analysis tools like Excel, Microsoft suite, and Power BI,.
Effective communication and presentation skills necessary to present findings to cross functional partners and management.
Strong attention to detail, can do problem-solving mindset, comprehensive understanding of the sales process and strategies.
Ability to multi-task and change priority focus quickly without missing deliverable dates.
Customer focused mindset with a clear understanding of retail apparel market dynamics and customer/consumer behavior.
Tactically sound, accountable, and efficient, as well as strategically aware and engaged with cross functional team members to leverage our unique brand levers to create end consumer excitement.
Why Kontoor Brands?
At Kontoor, we offer a comprehensive benefit package to fit your lifestyle and our benefits are crafted with the same care as our products.
When our employees are healthy, secure and well, they bring their best selves to work. Kontoor Brands supports you with a competitive benefits program that provides choice and flexibility to meet your and your family‚Äôs needs ‚Äì now and in the future. We offer resources to support your physical, emotional, social and financial wellbeing, plus benefits like discounts on our apparel. Kontoor Brands also provides four weeks of Paid Parental Leave to eligible employees who are new parents, Flexible Fridays and tuition reimbursement.
Our Kontoor D&amp;I Mission
At Kontoor, we believe that D&amp;I is a key enabler to a culture that empowers us to work with passion and confidence, shaping our brand and future.
Our Kontoor D&amp;I Commitment
Create a global workforce of high-performing teams that both unlocks our individual uniqueness and harnesses our collaborative talents
Ensure an equitable environment that attracts &amp; promotes diverse workforce
Foster inclusivity, ensuring employees feel they can bring their whole selves to work</t>
  </si>
  <si>
    <t>Data Analyst (Job ID:3408)</t>
  </si>
  <si>
    <t>https://www.indeed.com/rc/clk?jk=0a09e0ccdd3499d6&amp;bb=vUTsDdFH6klRQYWVtH8uIsASFi9VpuhPU5MgRgwWkWX_nxuntI-6WjZzq3pb0fVVrM37_XUuL67ZxOpJBuzDeMSIgfZVY-PzV6zr5-f2j2MLuQ9lx1pq3g%3D%3D&amp;xkcb=SoCy67M3CDgvFRQ8MZ0NbzkdCdPP&amp;fccid=7aeec8970acaf834&amp;vjs=3</t>
  </si>
  <si>
    <t>Valkyrie Enterprises</t>
  </si>
  <si>
    <t>Great Lakes, IL</t>
  </si>
  <si>
    <t>Data Analyst
Purpose:
Valkyrie Enterprises has an immediate need for a Data Analyst who will be a key support to the Surface Combat Systems Training Command (SCSTC) in Great Lakes, IL.
Job Description:
Monitor Centers on a daily basis to ensure that the ATT databases are operating at 100% efficiency.
Report problems that are not resolved remotely to assigned database administrator for action.
Consult with and advise various ATT directors and site database administrators, throughout the NETC domain, regarding all program changes and technical issues associated with ATT and the NIDA training database.
Provide maintenance support of the Structured Query Language (SQL) database and curriculum for over 20 U.S. Navy ratings.
Review content modification requests for changes to lessons and exams for all associated ratings.
Manage the ATT test question banks, creating all required examinations, and providing randomization of tests to maintain integrity and security of testing between courses and students.
Write database queries to retrieve information and create statistical reports and analyses, including but not limited to throughput, time to train, student grades, and test item analysis.
Create and/or modify web-based reports.
Assist Information Technology (IT) technicians in performing server and system (including network and PC workstations) maintenance, configuration changes, and troubleshooting.
Function as the on-site ATT database subject matter expert, performing software updates and patches to ensure continuous training capability.
Qualifications:
Must have a High School diploma and at least 3 years‚Äô experience in a Navy Training environment.
Must have Security+ or be able to obtain it within 30 days.
Must have experience with SQL database.
Must have experience writing database queries.
Desired Qualifications:
Navy instructor experience, preferred.
Experience with Nida training software, preferred.
CeTARS knowledge and experience, preferred.
Security Requirements:
Must have an Active DoD Secret clearance and the ability to maintain that clearance.
Travel Requirements:
Occasional Travel- less than 10%
If position requires travel by domestic flight or access to secure federal facilities/military bases, candidate must be able to obtain (no later than position start date) and maintain appropriate identification credentials, such as REAL ID. (More information regarding REAL ID can be found: https://www.dhs.gov/real-id ).
Physical Requirements:
Remaining in a stationary position, often standing, or sitting for prolonged periods.
Moving about to accomplish tasks or moving from one worksite to another.
Communicating with others to exchange information and repeating motions that may include the wrists, hands and/or fingers.
Subject to outside environmental conditions (extreme cold/heat), subject to noise, vibration, hazards, atmospheric conditions (affect the respiratory system), frequently work in close quarters and/or function in narrow aisles or passageways (areas that could cause claustrophobia).
Valkyrie strictly adheres to a policy of equal employment opportunity. This policy is based on Valkyrie‚Äôs commitment to hire and retain qualified employees consistent with position requirements; and to seek, employ, promote and treat all employees and applicants for employment without regard to race, color, religious creed, national origin, ancestry, citizenship status, pregnancy, childbirth, physical disability, mental disability, age, military status or protected veteran status, marital status, registered domestic partner or civil union status, gender (including sex stereotyping and gender identity or expression), medical condition, genetic information or sexual orientation or other protected characteristics.
Please note: The annualized pay range referenced is a general guideline. Valkyrie Enterprises considers factors such as (but not limited to) the following when determining base pay: scope and responsibilities of the position, candidate‚Äôs related work experience, education/training/certifications, key skills, internal peer equity/external market competitiveness, as well as other business considerations.
Additionally, Valkyrie Enterprises provides a variety of benefits to support your best health, wellness, and future, to include medical/dental/vision options, company paid life and disability insurances, 401k with match, education reimbursement, as well as company paid holidays and paid time off (PTO).</t>
  </si>
  <si>
    <t>Supply Chain Data Analyst</t>
  </si>
  <si>
    <t>https://www.indeed.com/rc/clk?jk=2ce691a9ae9be01d&amp;bb=vUTsDdFH6klRQYWVtH8uIpip0MTYqbOFhiBH2WH4sUQjmbF8CNFk9FeXZvQ2i-0wa3huFH8q_CkxoVCIj8Q7fXsX4Iv67jnkf_zAlakX1lA41QCfaRHohw%3D%3D&amp;xkcb=SoAG67M3CDgvFRQ8MZ0MbzkdCdPP&amp;fccid=b32398f5faf54477&amp;vjs=3</t>
  </si>
  <si>
    <t>Driscoll's</t>
  </si>
  <si>
    <t>Watsonville, CA</t>
  </si>
  <si>
    <t>The Supply Chain Data Analyst will work with cross-functional teams within Supply Chain to create reports that will improve overall performance and deliver on Driscoll‚Äôs Mission to ‚Äúcontinually delight berry consumers through alignment with our Customers and Growers‚Äù. This role will leverage an elevated technical skillset to develop and facilitate transformational reporting tools, and scorecards that highlight key business metrics and drive actionable insights. The ideal candidate will be highly motivated, and passionate about solving complex problems, with the ability to effectively foster relationships and collaborate across various departments. Responsibilities include performing and overseeing data validation, mining, extraction, visibility, and analysis, to drive financial, service, and operational performance for various departments, including Transportation, Trade Compliance, Distribution, and Manufacturing. This position reports directly to the Supply Chain Analytics Manager.
Responsibilities
Partners with key stakeholders to understand reporting needs and field requests
Provides critical reports and analysis on a daily, weekly, monthly and ad-hoc basis
Supports teams with dashboard development, identifying critical points of measure and driving operational performance and awareness
Supports the creation, issuance, and maintenance of Supply Chain Dashboards across various departments
Serves as the critical link between Supply Execution Analytics Hub and Operational Effort
Provides Insights to enable effective decision-making by retrieving and aggregating data from multiple sources and compiling it into a digestible and actionable format
Interprets and offers preliminary findings/insights through data analysis
Designs, develops, and maintains scaled, automated, user-friendly systems, reports, dashboards, etc. to support business needs
Conducts data validation, review, testing, and ad-hoc analysis under the direction of the Supply Chain Analytics Manager
Supports the refinement of data collection and management
Other duties and requests as assigned
Represents Driscoll‚Äôs in an ethical and business-like professional manner in all interactions with growers, co-workers, suppliers, customers, and the business community at large.
Candidate Profile
Bachelor‚Äôs degree required with preferred emphasis on data analytics, statistics or agribusiness.
2 years of experience minimum with data analytics. Agribusiness experience preferred.
Excellent verbal and written communication skills; Spanish verbal and written capability preferred
Ability to design and undertake analytical projects leading to specific insights independently with minimal supervision.
Demonstrates capacity to learn business processes to understand the importance of key metrics
Ability to balance multiple work assignments, projects and daily operational activities is required
Advanced Tableau acumen; Microsoft Office Suite, SQL, Python, Visual Business Intelligence experience.
Ability to navigate statistical problems, including, but not limited to, data manipulation, statistical testing procedures, and results interpretation.
Ability to work across departments, and independently
Works well in a fast-paced, dynamic environment.
A valid driver‚Äôs license and the ability to be covered under company-sponsored vehicle insurance program are also required
A valid passport and the ability to travel internationally without restrictions are also required
Requires some domestic and possibly international travel, approximately 5% of the time
Preferred Qualifications &amp; Leadership Competencies
Strategic Mindset: Looks toward the future and designs a way to get there.
Cultivates Innovation: Finds, champions, and implements innovations; large or small.
Plans &amp; Aligns: Establishes priorities and desired outcomes and creates plans to achieve them.
Drives Results: Pursues everything with energy, resourcefulness, and the need to achieve desired outcomes.
Collaborates: Works with a variety of colleagues, inside and/or outside of Driscoll‚Äôs, seeking win-win solutions.
Develops Talent: Actively seeks opportunities to develop one‚Äôs self and others.
Courage: Tackles difficult issues timely with optimism and transparency.
Compensation &amp; Benefits:
The following information is provided in good faith as a general description of the salary range and benefits for the position posted. The actual compensation offered to the successful candidate is dependent upon experience, skills, education, work location, internal pay equity, and other objective job-related factors.
Salary range estimated for this role is: $ 49,503 to 73,000 USD.
Driscoll‚Äôs is committed to a culture of care and offers an attractive benefits package that includes comprehensive medical, dental, and vision coverage, life insurance, and disability coverage for positions working more than 30 hours per week. Other benefits include: 401(k) with employer match, profit-sharing participation, paid sick time, paid vacation, paid personal and family care leave, and a free Employee Assistance Program (EAP). More detailed information regarding the benefits package, will be shared during the application process.
About Driscolls
Driscoll's is the global market leader for fresh strawberries, blueberries, raspberries and blackberries. With more than 100 years of farming heritage and hundreds of independent growers around the world, Driscoll's is passionate about growing fresh, beautiful and delicious berries. Our values of humility, passion and trustworthiness have guided our mission to delight consumers around the world.
Driscoll's exclusive patented berry varieties are developed through years of research using only natural breeding methods ‚Äì meaning, no GMOs. From farm-to-table, we focus on delivering a high quality, premium berry experience with our many supply chain partners.
Driscoll's is the trusted brand for Only the Finest Berries‚Ñ¢.
Driscoll's es el proveedor l√≠der en la comercializaci√≥n de Fresas, Frambuesas, Zarzamoras y Ar√°ndanos Azules en el mundo. Con m√°s de 100 a√±os de herencia en agricultura y cientos de productores independiente alrededor del mundo, Driscoll's es una compa√±√≠a apasionada por cultivar Berries frescas, hermosas y deliciosas. Nuestros valores de humildad, pasi√≥n y confianza han guiado nuestra misi√≥n de deleitar a los consumidores en el mundo.
Las variedades exclusivas de Driscoll's han sido desarrolladas a trav√©s de a√±os de investigaci√≥n usando s√≥lo m√©todos de mejoramiento natural. De la granja a la mesa, nos enfocamos en ofrecer una experiencia de alta calidad con apoyo de nuestros socios de la cadena de suministro.
Driscoll's es la marca de confianza de s√≥lo las mejores Berries.</t>
  </si>
  <si>
    <t>DATA AND GIS ANALYST</t>
  </si>
  <si>
    <t>https://www.indeed.com/rc/clk?jk=98b67f7c1dd65860&amp;bb=vUTsDdFH6klRQYWVtH8uIg-LuGBjpshszRA_xmH07vpJfgma3rV06OHta8Gmgx2Pk9KVSrp0xbZX_Eqk3-GKo_nfE8OZV4M7E9GKqMFp_06JPdV40S4L_w%3D%3D&amp;xkcb=SoDv67M3CDgvFRQ8MZ0DbzkdCdPP&amp;fccid=7d7b563c6a3a9653&amp;vjs=3</t>
  </si>
  <si>
    <t>NYC Careers</t>
  </si>
  <si>
    <t>Manhattan, NY 10007 
(Financial District area)</t>
  </si>
  <si>
    <t>DATA AND GIS ANALYST
Apply
DATA AND GIS ANALYST
Agency: LANDMARKS PRESERVATION COMM
Posted on: 03/26/2024
Job type: Full-time
Location
MANHATTAN
Title Classification: No exam required
Department
Landmarks
Salary range: $82,506.00 ‚Äì $94,882.00
Job Description
The Agency
The Landmarks Preservation Commission (LPC) is the largest municipal preservation agency in the nation. It is responsible for protecting New York City's architecturally, historically, and culturally significant buildings and sites by granting them landmark or historic district status and regulating them after designation. The agency is comprised of a panel of 11 commissioners who are appointed by the Mayor and supported by a staff of approximately 80 preservationists, researchers, architects, historians, attorneys, archaeologists, and administrative employees. There are more than 37,500 designated buildings and sites in New York City, most of which are located in 152 historic districts across in all five boroughs.
Working at the Landmarks Preservation Commission provides a great opportunity to cultivate intellectual inspiration and professional development.
The Team
The Data and GIS Analyst position is located within the Research Department and works cross-department and agency-wide, including the Preservation and Enforcement Departments, External Affairs and Executive staff.
Your Impact
The Data and GIS Analyst fulfills a critical role at LPC in providing spatial data analysis, designing digital maps, as well as maintaining the agency‚Äôs publicly accessible geospatial databases. The agency has undertaken major projects that rely heavily on this work, such as the historic district data project, the Discover New York City Landmarks web map, the Permit Application Finder web map, Portico, the agency‚Äôs permit application portal, the Designation Photo Digital Archive, and a variety of Story Maps, which contribute to all New Yorkers‚Äô understanding of their city‚Äôs history and heritage.
Your Responsibilities
Reporting to the Director of Special Projects and Strategic Planning, the Data and GIS Analyst is responsible for oversight of all Research Department geospatial and non-geospatial databases and mapping projects as well as analysis of the information contained. The Data Analyst will also work closely with staff from multiple departments on a variety of agency initiatives and special projects. While focusing on technical database management, GIS mapping, and data analysis, the position also offers the opportunity to participate in and lead initiatives in cross-department and agency-wide projects. The Data and GIS Analyst will also serve as LPC‚Äôs Open Data Coordinator, managing LPC‚Äôs open data and coordinating with other agencies.
Responsibilities include but are not limited to:
Database management, including acquiring data from primary or secondary data sources and maintaining the database/ data systems;
Manage and grow the agency‚Äôs web maps, including Discover New York City Landmarks web map, and the Permit Application Finder web map.
Work in close consultation with the Chief Information Officer to coordinate data issues within the LPC and with other agencies;
Analysis of the data in the Research Department databases, including cross-analysis with data from other City agencies;
Interpreting data and analyzing results using statistical techniques to construct new reports and enhance existing reports;
Resolving land use, boundary, and mapping questions pertaining to landmark designation;
Evaluating and recommending new software and applications to be used in the agency‚Äôs surveys and research initiatives;
Initiate independent projects related to the agency‚Äôs research and mapping efforts;
Work closely with DoITT and other City agencies on information and data-sharing and mapping initiatives;
Manage the development, maintenance, and distribution to external audiences of all Research Department databases;
Development of digital media projects using Research department data and maps, including story maps and other interactive features.
Preferred Skills
The ideal candidate will have experience in the following:
A minimum of four years GIS and database experience, including the creation of Access queries and forms;
Strong technical experience with the full Esri desktop suite (ArcMap, ArcCatalog, ArcGIS Pro) including data creation, spatial analysis and data management;
Demonstrated expertise administering an ArcGIS Online organizational account as well as in using ArcGIS Online for open data, building web mapping applications, story maps, and mobile data collection;
Experience in or familiarity with social science fields, such as historic preservation, cultural resource management, land use issues, and/or planning, especially in New York City;
Experience in or familiarity with land use and geographic datasets, such as NYC‚Äôs Open Data resource, PLUTO;
Experience using relational database systems including Access, SQL, Oracle and PostgreSQL;
Working knowledge of Python ArcPy, HTML, JavaScript and CSS programming languages;
Working knowledge of popular mapping APIs such as Esri‚Äôs ArcGIS JavaScript API, Leaflet and MapBoxGL;
Detail-oriented with excellent writing, editing, and oral communication skills;
A strong track record as an implementer who thrives on managing a variety of key initiatives concurrently;
Highly collaborative style, high energy, maturity, and leadership;
Self-starter, ability to work independently.
How to Apply
Please submit resume and cover letter to: JobsNYC at https://cityjobs.nyc.gov/
Please Note
The Landmarks Preservation Commission will only respond to qualified candidates. While we appreciate every applicant's interest, only those under consideration will be contacted.
If you were educated in a foreign school, you must be able to submit an evaluation of your foreign education from an approved organization.
Final appointment is subject to approval by the Office of Management and Budget.
LOAN FORGIVENESS: The federal government provides student loan forgiveness through its Public Service Loan Forgiveness Program (PSLF) to all qualifying public service employees. Working with LPC qualifies you as a public service employee and you may be able to take advantage of this program while working full-time and meeting the program‚Äôs other requirements. Please visit the Public Service Loan Forgiveness Program site to view the eligibility requirements: Public Service Loan Forgiveness | Federal Student Aid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LPC employees can expect to work as part of a highly engaged, passionate, and inclusive workforce where every-one‚Äôs contributions are valued, respected, and make an impact on one of the best and most diverse cities in the world!
Minimum Qualifications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Minimum Qualifications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Job ID
631348
Title code
21744
Civil service title
CITY RESEARCH SCIENTIST
Title classification
Non-Competitive-5
Business title
DATA AND GIS ANALYST
Experience level: Experienced (non-manager)
Number of positions
1
Work location
1 Centre St., N.Y.
Category: Policy, Research &amp; Analysis</t>
  </si>
  <si>
    <t>Market Analyst</t>
  </si>
  <si>
    <t>https://www.indeed.com/rc/clk?jk=9be1da9ab9c9f49e&amp;bb=vUTsDdFH6klRQYWVtH8uIua6qfpk2YvzA3TveUmugVLroZJmw0IryM2vH10e3MLlYHTibYYWLAPkxLpFam2QZudLMRkfCPHkwxZcUalOP5K2iY5YjK51AQ%3D%3D&amp;xkcb=SoBb67M3CDgvFRQ8MZ0CbzkdCdPP&amp;fccid=83cb647156059a60&amp;vjs=3</t>
  </si>
  <si>
    <t>OneDigital</t>
  </si>
  <si>
    <t>Berwyn, PA</t>
  </si>
  <si>
    <t>Are you looking to accelerate your career without having to hide your authentic self - a place where you can be you? A career that‚Äôs making a bigger impact on the world? At OneDigital, we are on a mission to help people do their best work and live their best lives. From the services we offer to the way we show up for each other each day, we are fueling dreams, achieving big goals, and embracing each other‚Äôs truest selves.
We understand that pursuing a new job is a big deal. Maybe you‚Äôre afraid you won‚Äôt fit in. Well, here‚Äôs the good news. For us, the days of ‚Äúfit in to get in‚Äù are over and being different is not a barrier to getting ahead. Greatness comes in all shapes, sizes, colors, and experience levels. If you are looking for a people-first culture that is wired for growth, driven to serve, and totally committed to having your back, give us a shot. Your best life awaits.
Our Newest Opportunity:
The Market Analyst supports all aspects of marketing and financial analysis related to clients‚Äô group benefit programs. The Market Analyst works closely and collaboratively with Account Manager(s) and Benefits Consultant(s) to produce benefit and financial illustrations that allows clients to properly evaluate their benefit plans.
Responsibilities:
Creates detailed reports and presentations of marketing information
Prepares accurate market exhibits for proposal responses, quarterly and annual client meetings
Fully completes the Request for Proposal (RFP) process
Assists the Account Manager with carrier negotiation process
Works with the Account Manager to review client utilization reports and identifies opportunities for plan design and product changes, based upon utilization patterns
Develops and maintains strong working relationships with carrier partners
Maintains accurate, current, organized and complete market information in internal databases
Assists team and clients as necessary with special projects
Requirements:
Ability to analyze data and recognize analytical patterns
Strong verbal and written communication skills
Ability to effectively handle multiple and changing client priorities and deadlines
Ability to effectively present data
Excellent interpersonal skills
Ability to thrive in a fast paced environment
Experience:
Bachelor‚Äôs degree, required; Business, Finance, Math, Accounting or related field, preferred
Proficient in all Microsoft Office products, required
Intermediate to advanced proficiency in Microsoft Excel, required;
Experience in the healthcare industry working for a group insurance carrier, broker or consultant, preferred
Knowledge of group insurance including medical, dental, CDHP, pharmacy, life and disability products, preferred
Experience with database applications, a plus.
Your base pay is dependent upon your skills, education, qualifications, professional experience, and location. In addition to base pay, some roles are eligible for variable compensation, commission, and/or annual bonus based on your individual performance and/or the company‚Äôs performance. We also offer eligible employees health, wellbeing, retirement, and other financial benefits, paid time off, overtime pay for non-exempt employees, and robust learning and development programs. You will receive reimbursement of job-related expenses per the company policy and may receive employee perks and discounts.
To learn more, visit: www.onedigital.com/careers
Thank you for your interest in joining the OneDigital team!</t>
  </si>
  <si>
    <t>Data Analyst, Mid</t>
  </si>
  <si>
    <t>https://www.indeed.com/rc/clk?jk=19feeecb79184270&amp;bb=vUTsDdFH6klRQYWVtH8uIoLsDKS6xTLtfAk7xpzCl6Neye8fqSa-Jxjv6mWXvDq3L0K_atbCFZf9XOiGlvOSnupv3RVHe5V9WtI-xJZuCLxezihaWq3ZZA%3D%3D&amp;xkcb=SoDG67M3CDgvFRQ8MZ0BbzkdCdPP&amp;fccid=4e041af1d0af1bc8&amp;vjs=3</t>
  </si>
  <si>
    <t>Booz Allen</t>
  </si>
  <si>
    <t>Millington, TN</t>
  </si>
  <si>
    <t>Data Analyst, Mid
Key Role:
Provide data analysis support for Navy clients to collect data sources. Analyze and extract key data and information. Evaluate and monitor data quality to meet the organization's information system needs and requirements. Apply advanced consulting and extensive technical expertise. Develop innovative solutions to complex problems.
Basic Qualifications:
3+ years of experience working in a professional environment
Experience with data entry management, data mining, data movement, information capture, and research analysis
Ability to filter data and manage a filtered list in Excel
Ability to perform multiple-level sorting, use sorting options, and design considerations in Excel
Ability to use mathematical, logical, and statistical functions in Excel
Ability to group and dissociate data and perform interactive analysis in Excel
Ability to create and modify some Macro commands in Excel
Ability to obtain a security clearance
Bachelor‚Äôs degree
Additional Qualifications:
Experience with Navy or DoD manpower, personnel, training, and education
Ability to work in a dynamic environment and be a part of a high performing team
Secret clearance
Clearance:
Applicants selected will be subject to a security investigation and may need to meet eligibility requirements for access to classified information.
Create Your Career:
Grow With Us
Your growth matters to us‚Äîthat‚Äôs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Allen‚Äôs culture of respect, equity, and opportunity means that, here, you are free to bring your whole self to work. With an array of business resource groups and other opportunities for connection, you‚Äôll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we‚Äôll support you as you pursue a balanced, fulfilling life‚Äîat work and at home.
Your Candidate Journey
At Booz Allen, we know our people are what propel us forward, and we value relationships most of all. Here, we‚Äôve compiled a list of resources so you‚Äôll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Allen‚Äôs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individual‚Äôs particular combination of education, knowledge, skills, competencies, and experience, as well as contract-specific affordability and organizational requirements. The projected compensation range for this position is $58,300.00 to $133,000.00 (annualized USD). The estimate displayed represents the typical salary range for this position and is just one component of Booz Allen‚Äôs total compensation package for employees. This posting will close within 90 days from the Posting Date.
Work Model
Our people-first culture prioritizes the benefits of flexibility and collaboration, whether that happens in person or remotely.
If this position is listed as remote or hybrid, you‚Äôll periodically work from a Booz Allen or client site facility.
If this position is listed as onsite, you‚Äôll work with colleagues and clients in person, as needed for the specific role.
EEO Commitment
We‚Äôre an equal employment opportunity/affirmative action employer that empowers our people to fearlessly drive change ‚Äì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t>
  </si>
  <si>
    <t>Data Analyst (Mid-Level)</t>
  </si>
  <si>
    <t>https://www.indeed.com/rc/clk?jk=a62bdf6823cc539e&amp;bb=vUTsDdFH6klRQYWVtH8uIr3IDwp0hOl0_-jtFdZ_Hg3zWwvXoOPXcaGdydbQjl-6xPjSbs4SUjBo0Qk81MSEgMEa3LrJcZ2zOAq3asL8VSsi3ilICuBI0A%3D%3D&amp;xkcb=SoBy67M3CDgvFRQ8MZ0AbzkdCdPP&amp;fccid=791de2a80d23b0f1&amp;vjs=3</t>
  </si>
  <si>
    <t>OverDrive, Inc.</t>
  </si>
  <si>
    <t>Cleveland, OH 44125</t>
  </si>
  <si>
    <t>This position will require you to be located in Cleveland, OH We are in a hybrid schedule, 2 days on campus and 3 days WFH.
The Data Analyst's responsibilities include performing complex analysis in an evolving data environment, defining data architecture needs, creating use cases for data technologies and advancing our collective awareness of and expertise in data analytics and intelligence. This position will interact with new and existing data to improve data usability and quality, find trends, identify insights and provide thought leadership on how to derive value from those aspects of data.
Responsibilities:
Coordinate projects, data and operational needs with colleagues to support team objectives
Map and trace data from system to system to solve a given business or system problem. Document the types and structure of the business data (logical modeling).
Question, define and coordinate analytic needs with project managers, product owners, marketing specialists and other stake holders to prepare requirements and schedule deliverables.
Analyze and mine operational, business and experience data to identify patterns and correlations among various data sources, streams and points.
Design and create data reports and reporting tools to help partners across the enterprise in their decision making.
Write, audit and execute basic to complex levels of SQL or R code
Build accurate forecasts and other prolific business models.
Utilize tools such as Tableau, SSRS and R to develop and communicate data reports, insights and visualizations.
Requirements:
Bachelor‚Äôs Degree in related field (Data Analysis, Statistics, Quantitative Analysis or Statistical Modeling, etc.).
0 ‚Äì 6+ years‚Äô related experience.
Strong documentation and communication skills.
Ability to work and thrive in a fast-paced, rapidly-changing environment.
Strong attention to detail with excellent organizational skills.
Capable of working cooperatively with internal and external customers, as well as being an enthusiastic team player.
Basic understanding of and ability to write successful code within applications in use at OverDrive including SQL, SSRS, Tableau, R and others.
What‚Äôs Next:
As you‚Äôve probably guessed, OverDrive is a place that values individuality and variety. We don‚Äôt want you to be like everyone else, we don‚Äôt even want you to be like us‚Äîwe want you to be like you! So, if you're interested in joining the OverDrive team, apply below and tell us what inspires you about OverDrive and why you think you are perfect for our team.
OverDrive values diversity and is proud to be an equal opportunity employer.
#LI-DNI</t>
  </si>
  <si>
    <t>Financial Analyst</t>
  </si>
  <si>
    <t>https://www.indeed.com/rc/clk?jk=647ae5f64aefb171&amp;bb=vUTsDdFH6klRQYWVtH8uIr3IDwp0hOl0uQ0Iyn8mmSMNziKjpjLuY-NrNORhCBa_sEjqI__GCHF61cOuVE6-BkFk8f8mL7KCn-E52jqTiIf6Gj1weqDzcQ%3D%3D&amp;xkcb=SoD867M3CDgvFRQ8MZ0HbzkdCdPP&amp;fccid=082c9a47b8dbd4c0&amp;cmp=Reliant&amp;ti=Financial+Analyst&amp;vjs=3</t>
  </si>
  <si>
    <t>Reliant at Home</t>
  </si>
  <si>
    <t>Remote in Texas</t>
  </si>
  <si>
    <t>Reliant at Home is seeking a dynamic Financial Analyst to join our corporate team, remote! The Financial Analyst is responsible for analyzing, researching, interpreting and reporting complex issues. It is responsible for assisting with the annual budget, monthly forecasts, cash forecasts, KPI development and reporting and other duties as assigned.
Reliant at Home is a multi-site, Texas only Home Health, Hospice, Caregivers, and Rehab company with 14 locations in Texas ‚Äì including five Hospice locations (Fort Worth, Plano, Teague, The Woodlands, and San Antonio). The Reliant at Home Bluebird Promise is our commitment to live up to our higher calling by fulfilling our Values, Culture Priorities, and Service Pledge. Care is our higher calling. We believe care is more than the service we provide to patients who need help at home. It also means caring for our Reliant at Home family, the families and loved ones of the patients we serve, our referral partners and providers, and our local communities. Serving others is what we were meant to do.
Join Reliant at Home‚Äôs winning culture - named to the Fortune Best Workplaces for Aging Services in the USA in 2021, 2022, and 2023 and certified Great Place to Work 2020-2021, 2021-2022, 2022-2023, and 2023-2024.
Job Description:
Develops financial models that support strategic decision making
Assists the CFO in quarterly revenue and cost forecasts, and long-term financial planning
Manages biweekly 13 week cash projections.
Develops, manages, and oversees all KPI reporting, including data extrapolation and validation from Electronic Medical Record (EMR) systems and payroll systems, as well as linking the data to operational variances and needs at the service line and company-wide levels
Assists the CFO with Board presentation preparation
Assists the accounting team in journal entries, account reconciliations, and month-end closing processes in the accounting system, when needed
Reviews accounting transactions and data reporting for accuracy, using data and modeling tools
Completes special projects as requested by the CFO.
Qualifications
Minimum of 4 years mid-level accounting or financial analysis experience, ideally in a services, healthcare, or private equity environment
Knowledge of NetSuite, ExponentHR and HomeCare HomeBase EMR a plus.
Mastery of Excel required; PowerBI, Tableau, or similar experience highly desired. Ability to mine and analyze data from a variety of disparate sources.
Exceptional English language and communication skills.
Ability to multi-task effectively and to work from home productively, using video communication tools fluidly and actively during regular work hours.
US based; prefer DFW metro area.
BA/BS degree required, preferably in economics, finance or accounting.
Must be able to work well in collaborative teams (including those outside of the finance department, especially clinical operations).
Benefits:
Growing company with a strong future
Amazing team with a positive company culture
Competitive pay with bonus potential based on growth
Medical, vision, and dental insurance
Health Savings Account available with company contribution
Paid Holidays, Vacation, and 401k with company match
Mileage reimbursement for business-related travel
Now is the time for you to be involved in the care of our patients and the exciting expansion of our company!
Job Type: Full-time
Pay: $80,000.00 - $90,000.00 per year
Benefits:
401(k)
401(k) matching
Dental insurance
Employee assistance program
Health insurance
Health savings account
Paid time off
Referral program
Vision insurance
Schedule:
8 hour shift
Monday to Friday
Location:
Texas (Required)
Work Location: Remote</t>
  </si>
  <si>
    <t>Statistical Data Analyst I - Neurology</t>
  </si>
  <si>
    <t>https://www.indeed.com/rc/clk?jk=44d1d8415631ba73&amp;bb=vUTsDdFH6klRQYWVtH8uIrOrTqn_pKOGyHqngVburPwqR95paSsJYhx7FD4bNZA8OYrqnA8TxmowMTetUl2GMiWDp7DOOrbVkL6QqkKY1b-9oM67hBcqNQ%3D%3D&amp;xkcb=SoBI67M3CDgvFRQ8MZ0GbzkdCdPP&amp;fccid=d9d52566d47ab815&amp;vjs=3</t>
  </si>
  <si>
    <t>Washington University in St Louis</t>
  </si>
  <si>
    <t>St. Louis, MO 63110 
(Botanical Heights area)</t>
  </si>
  <si>
    <t>Scheduled Hours
40
Position Summary
Our research aims to understand the variability in Parkinson disease clinical manifestations and progression and to identify biomarkers that predict relevant clinical milestones. This position will focus on two projects: 1) Parkinson disease subtypes; 2) individual differences in functional connectivity networks using advanced precision-mapping techniques.
This position will assist with all aspects of data management, including database design and implementation, data entry and management, quality control, data sharing, and data analyses.
Job Description
Primary Duties &amp; Responsibilities
Performs database management duties as part of large NIH-funded longitudinal studies that include clinical, cognitive, and biomarker data. This includes data entry, database design and implementation, and documentation.
Harmonizes data across multiple projects, standardizing databases and forms.
Monitors and evaluates data integrity, performing regular quality control checks.
Assists with data sharing requests, data transfers, and associated documentation.
Generates routine reports and assists with data analyses and visualization.
Preferred Qualifications
Master‚Äôs degree in Biostatistics, Statistics, Informatics, Computer Science, or related field.
Experience with database design, management, and analysis.
Experience with REDCap, R, Python, or other relevant packages.
Demonstrates ability for attention to detail and organizational skills.
Effective verbal, written and interpersonal communication skills.
Demonstrates technical ability and strong problem-solving skills.
Required Qualifications
Bachelor's degree in related field or equivalent combination of education and work experience.
Grade
G09-H
Salary Range
$22.92 - $35.49 / Hourly
The salary range reflects base salaries paid for positions in a given job grade across the University. Individual rates within the range will be determined by factors including one's qualifications and performance, equity with others in the department, market rates for positions within the same grade and department budget.
Questions
For frequently asked questions about the application process, please refer to our External Applicant FAQ.
Accommodation
If you are unable to use our online application system and would like an accommodation, please email CandidateQuestions@wustl.edu or call the dedicated accommodation inquiry number at 314-935-1149 and leave a voicemail with the nature of your request.
Pre-Employment Screening
All external candidates receiving an offer for employment will be required to submit to pre-employment screening for this position. The screenings will include criminal background check and, as applicable for the position, other background checks, drug screen, an employment and education or licensure/certification verification, physical examination, certain vaccinations and/or governmental registry checks. All offers are contingent upon successful completion of required screening.
Benefits Statement
Personal
Up to 22 days of vacation, 10 recognized holidays, and sick time.
Competitive health insurance packages with priority appointments and lower copays/coinsurance.
Want to Live Near Your Work and/or improve your commute? Take advantage of our free Metro transit U-Pass for eligible employees. We also offer a forgivable home loan of up to $12,500 for closing costs and a down payment for homes in eligible neighborhoods.
WashU provides eligible employees with a defined contribution (403(b)) Retirement Savings Plan, which combines employee contributions and university contributions starting at 7%.
Wellness
Wellness challenges, annual health screenings, mental health resources, mindfulness programs and courses, employee assistance program (EAP), financial resources, access to dietitians, and more!
Family
We offer 4 weeks of caregiver leave to bond with your new child. Family care resources are also available for your continued childcare needs. Need adult care? We‚Äôve got you covered.
WashU covers the cost of tuition for you and your family, including dependent undergraduate-level college tuition up to 100% at WashU and 40% elsewhere after seven years with us.
For policies, detailed benefits, and eligibility, please visit: https://hr.wustl.edu/benefits/
EEO/AA Statement
Washington University in St. Louis is committed to the principles and practices of equal employment opportunity and especially encourages applications by those from underrepresented groups. It is the University‚Äôs policy to provide equal opportunity and access to persons in all job titles without regard to race, ethnicity, color, national origin, age, religion, sex, sexual orientation, gender identity or expression, disability, protected veteran status, or genetic information.
Diversity Statement
Washington University is dedicated to building a diverse community of individuals who are committed to contributing to an inclusive environment ‚Äì fostering respect for all and welcoming individuals from diverse backgrounds, experiences and perspectives. Individuals with a commitment to these values are encouraged to apply.</t>
  </si>
  <si>
    <t>Data Analyst_dec06 2</t>
  </si>
  <si>
    <t>https://www.indeed.com/rc/clk?jk=6fbdf8860d65f977&amp;bb=vUTsDdFH6klRQYWVtH8uIkWKbxYHGxx0c8UV2v8FDPSLo5i__f6E9-pkUHo5kXJuzG3pYDTWt2306JCMnusbMB_WD8K8XNnI0HAuRFb8nrGzlRIZ4jwSZg%3D%3D&amp;xkcb=SoDV67M3CDgvFRQ8MZ0FbzkdCdPP&amp;fccid=6983dc0ae322073b&amp;vjs=3</t>
  </si>
  <si>
    <t>Work Location(s): Augusta, GA, US
ADP is hiring a Data Analyst I.
Do you thrive in a results-driven and dynamic atmosphere where associate success, achievement, collaboration, and agility are recognized and highly valued?
Are you looking for an opportunity to make a difference by using your strengths, creativity, and commitment to results?
Are you looking to join a dynamic, inclusive team environment with a culture of collaboration and belonging?
Well, this may be the role for you. Ready to make your mark?
As a Data Analyst I in the Health Care Reform business unit, you will be responsible for key business metrics and reporting that drives decision making and process improvement for the Business Unit. A champion for standardizing and automating internal reports provided to the business unit. Leverage a variety of analytical tools to provide information that is flexible, responsive and nimble to changing business needs. The Data Analyst is responsible for Analysis/ Consulting, Configuration/ Integration, Validation/ Support and Project Planning for all aspects of predictive Analytics, Reporting and Survey Administration.
A typical</t>
  </si>
  <si>
    <t>Customer Engagement Data Analyst II</t>
  </si>
  <si>
    <t>https://www.indeed.com/rc/clk?jk=86c9cb27ca80c724&amp;bb=vUTsDdFH6klRQYWVtH8uIiW1CUhjx8v4sFtONYdbXvnCR-gqYiR1KRJ_kyKGRYdjwL379WA4ey7vJCAhM3mwR5F81bjYc4Dh86r4lLjWnKCLK5xGr29ASQ%3D%3D&amp;xkcb=SoBh67M3CDgvFRQ8MZ0EbzkdCdPP&amp;fccid=52c6413667d142d3&amp;vjs=3</t>
  </si>
  <si>
    <t>ENGIE</t>
  </si>
  <si>
    <t>Hybrid remote in Houston, TX 77056</t>
  </si>
  <si>
    <t>Requisition ID: 23786
Location: Houston, US, 77056
What You Can Expect
As our Customer Engagement Data Analyst II, you will develop complex analytical tools for tracking performance across multiple business systems, including Sales, Partners, and non-commodity business sales. You will be expected to be proficient in Power BI and SQL for designing, developing, and executing reporting and analysis to support marketing planning, customer segmentation, and understanding customer behaviors. In this role you will create and maintain predictive forecasting models for sales targets, margin expectations, and goal development. Additionally, this role involves responsibilities such as extracting data, generating lists or leads using data mining techniques, and conducting statistical analysis for marketing campaigns. This role sits in the Houston, TX office and report to Director Analytics and Customer Engagement.
Develop targeted marketing campaign strategies, including data extraction and lead generation in data mining and statistical tools
Construct basic to mid-level statistical models using prospect databases to drive insights for lead generation
Maintain CRM system and prospect records for data accuracy and integrity, assisting with new account setup
Communicate effectively with both technical and non-technical personnel, translating analytical data into actionable recommendations for revenue growth or expense reduction
What You‚Äôll Bring
You hold a Bachelor‚Äôs degree in information technology, or business intelligence were you studied data modeling, and data mining, Marketing degree or a related discipline where you gain knowledge in strategic marketing planning, pricing strategies, and data analytics
A minimum of two (2) years‚Äô experience in data analytics, forecasting, performance reporting, campaign management, customer relationship management or marketing analysis
You have proven experience in predictive analytics and developing complex queries across multiple data sources
You are highly proficient in SQL programming and PowerBI Visualization tools
You are knowledgeable in understanding technical system documentation and interacting with IT resources
You will effectively work with cross-functional groups, managing multiple priorities and deadlines
You are proficient in written, verbal, and presentation communication skills
Additional Details
This role is eligible for our hybrid work policy
Must be available to travel domestically up to 5% of the time
Must be willing and able to comply with all ENGIE ethics and safety policies
Compensation
Salary Range: $62,400 ‚Äì $95,450 USD annually
This represents the average expected pay range for a qualified candidate.
Actual offered salary may depend on geography, experience, industry knowledge, education, internal pay alignment, or other bona fide factors.
ENGIE complies with all federal, state, and local minimum wage laws. Actual salary offered may vary depending on geography, experience, education, internal pay alignment, or other bona fide factors.
In addition to base pay, this position is eligible for a competitive bonus / incentive plan.
Your Talent Acquisition Partner can share more specific information regarding the benefits or the salary for the position based on the work location.
At ENGIE, we take your well-being seriously. Our comprehensive benefits package includes options for medical, dental, vision, life insurance, employer-paid short-term and long-term disability insurance, ESPP, generous paid time off including wellness days, holidays and leave programs. We also help you plan for retirement by offering a 401(k) Retirement Savings Plan with a company match. But that's not all ‚Äì we're dedicated to the health and happiness of your entire family, offering supplemental benefits for full time employees that enhance emotional and physical well-being through all stages of life from family forming to caregiver benefits. Explore our benefits package to see how we can support you. Learn more.
Why ENGIE?
ENGIE North America isn‚Äôt just participating in the Zero-Carbon Transition, we‚Äôre leading it! Join us as we develop energy that is renewable, efficient, and accessible to everyone.
At ENGIE, our goal is to support, promote, and thrive on diversity, equity, and inclusion. We do so for the benefit of our employees, customers, products and services, and community. ENGIE is proud to be an equal opportunity workplace, and we are firmly committed to creating an equitable and inclusive environment for all employees.
We are committed to providing employees with a work environment free of discrimination and harassment. All qualified applicants will receive consideration for employment without regard to race, color, sex, sexual orientation, gender identity, religion, national origin, disability, veteran status, or other legally protected status.
If you need assistance with this application or a reasonable accommodation due to a disability, you may contact us at ENGIENA-ENGIEHR@engie.com. This email address is reserved for individuals with disabilities in need of assistance and is not a means of inquiry regarding positions or application status.
We are unable to sponsor or take over sponsorship of an employment visa for this role at any time.
The safety of our employees is our number one priority. All employees at ENGIE have both a duty and the authority to STOP WORK if unsafe acts are observed.
Business Unit: GEMS
Division: GEMS - BP US SUPPLY
Legal Entity: ENGIE North America Inc.
Contract Type: Permanent
Job Type: Full - Time
Professional Experience: Junior (experience &lt; 3 years)
Education Level: Bachelor's Degree
Nearest Major Market: Houston</t>
  </si>
  <si>
    <t>Data Analyst Cardiothoracic OR Full Time Days</t>
  </si>
  <si>
    <t>https://www.indeed.com/rc/clk?jk=3e4441c7727ccf79&amp;bb=vUTsDdFH6klRQYWVtH8uIuR7GaGnUpWC50rEdSWff3EGF4axyOWUcb5YmO5OsSdirWrf9RYwxONchY4_vf0u3Bq8FRddYm4B4-KPsuood0g%3D&amp;xkcb=SoBG67M3CDgvFRQ8MZ0bbzkdCdPP&amp;fccid=c4edd35d91e8a141&amp;vjs=3</t>
  </si>
  <si>
    <t>RWJBarnabas Health</t>
  </si>
  <si>
    <t>Newark, NJ 07112 
(Weequahic area)</t>
  </si>
  <si>
    <t>JOB SUMMARY
The Data Analyst audits, investigates, gathers, and facilitates the coordination of patient data collection in regard to clinical outcomes pertaining to Cardiothoracic procedures, as required by the New Jersey Department of Health and National Cardiovascular Data Registry.
Collect, examine, and input data elements into two databases (NJDOH and NCDR)
Guarantees the precision and verification of all data elements entered into the two databases (NJDOH and NCDR) *Meets all data submission deadlines
Provides research and administrative support for the Cardiothoracic Surgery Department - TAVR program
Assist in compiling statistical data for multidisciplines
Keeps up-to-date with developments in database education, staying informed about changes in data definitions and descriptions by participating in webinars, conferences and similar events.
EDUCATION/QUALIFICATIONS
3 5 years Cardiac Surgery data collection experience
Cardiothoracic (TAVR) Surgery experience preferred
Cardio pulse and EPIC experience
Detailed and goal oriented
Demonstrated organizational skills
Excellent verbal and written communication skills
Additional Information:
First established in 1901, Newark Beth Israel Medical Center is a 665-bed quaternary care, teaching hospital that provides comprehensive health care for the region. Staffed with more than 800 physicians, 3200 employees, and 150 volunteers, our hospital is ready to provide you and your family with the quality care you need. At Newark Beth Israel Medical Center, we are committed to quality and excellence in patient care. Our goal is to exceed your expectations and to provide you with an environment that is conducive to healing and promotes patient safety. The Newark Beth Israel Medical Center management and staff abide by the philosophy that all patients are to be treated with respect, dignity, and sensitivity.
RWJBarnabas Health is the most comprehensive health care delivery system in New Jersey and the state s second- largest private employer with more than 32,000 employees, 9,000 physicians and 1,000 residents and interns. The system includes eleven acute care hospitals, three acute care children s hospitals and a leading pediatric rehabilitation hospital (Children s Specialized Hospital).
We offer a great work environment, competitive rates and excellent benefits, including:
Medical/Dental/Vision plans
401 (k)
Vacation/Personal/Holiday/Sick Time Off
Short &amp; Long Term Disability
Basic Life &amp; Accidental Death Insurance
Tuition Reimbursement
Health Care/Dependent Care Flexible Spending Accounts
RWJBarnabas Health is an</t>
  </si>
  <si>
    <t>https://www.indeed.com/rc/clk?jk=362ec17ad956e4c4&amp;bb=0w5be8o1PSMLEIyTb0N7jR88G0i8lJJWViFjBqW9X8jqP8bnKPK2iZGbwfjehSxmkhr6E6GW8MkM2e3UgDBf-kRkSbcoxihvjrlfT0kNzLpIn0mSaUqnAQ%3D%3D&amp;xkcb=SoAe67M3CDg98hR1NZ2dbzkdCdPP&amp;fccid=dd616958bd9ddc12&amp;vjs=3</t>
  </si>
  <si>
    <t>Healthy MD</t>
  </si>
  <si>
    <t>Tamarac, FL 33321</t>
  </si>
  <si>
    <t>HealthyMD is looking for a Data Analyst to join our team in our Tamarac office. The Data Analyst will capture, review data, and report on any trends and patterns shown. Once the results are analyzed, the Data Analyst will recommend actions that the company should take to meet their goals.
The ideal candidate will be motivated, dependable, team-oriented, and driven to produce quality work. They will have experience managing reports for stakeholders across all business functions, including marketing, product, technology, and operations.
Responsibilities:
Business intelligence ‚Äì Generate information and reports from a variety of sources, including the company's data, any industry information available and public data. Analyze the marketing strategy by reviewing any related products, markets or trends known. Use data and any tools available to report results to potential customers.
Identify market opportunities ‚Äì Investigate technological trends to identify opportunities for penetration in emerging markets and expand existing reach. Compile necessary BI information and materials to support actionable recommendations.
Research and test - Research and explain the nature, effect, and results of system difficulties. Work closely with Information Technology to satisfy data sampling, project analysis, testing verification, and other user requests from existing client databases.
Requirements:
Excellent verbal and written communication skills
Proficient in Microsoft Office Suite or related software
Ability to collect and compile relevant data
Strong business analytical skills
Work well independently and as part of a team
Thorough understanding of the company's business process</t>
  </si>
  <si>
    <t>https://www.indeed.com/rc/clk?jk=269c11fd16d26855&amp;bb=0w5be8o1PSMLEIyTb0N7jeAEEqJV3-lF16RXWAEsHauOK0P3nnYIjtbL5O3HXkunBE8C6XIPjfYC1Np3CgH7EUIL9UbFwATRdRGtCMc5eq0mSmok0QOn2A%3D%3D&amp;xkcb=SoCq67M3CDg98hR1NZ2cbzkdCdPP&amp;fccid=55f3fb00f260e675&amp;cmp=Partnership-to-End-Addiction&amp;ti=Junior+Data+Analyst&amp;vjs=3</t>
  </si>
  <si>
    <t>Partnership to End Addiction</t>
  </si>
  <si>
    <t>Hybrid remote in New York, NY 10017</t>
  </si>
  <si>
    <t>Junior Data Analyst
Partnership to End Addiction is a national nonprofit uniquely positioned to reach, engage and help families impacted by addiction. With decades of experience in research, direct service, communications and partnership-building, we provide families with personalized support and resources ‚Äî while mobilizing policymakers, researchers and health care professionals to better address addiction systemically on a national scale. For more information, visit www.drugfree.org.
This role functions as the key data analyst for the Family Services team. Reporting to the Senior Vice President, Family Services and Evaluation Research, and a member of the Family Services Data and Evaluation team, the Junior Data Analyst will work on grants, special projects/requests and routine data management/analytics for the team.
Responsibilities of the job include:
Demonstrate and reflect the mission and values of the organization.
Proactively coordinate and collaborate with colleagues to fulfill mission and objectives of the job.
Develop dashboards using DOMO to collect, track and display data visually.
Perform data analyses and fulfill data requests.
Develop best practices to maintain data integrity.
Maintain and update data reports (monthly, annually, etc.).
Prepare presentations for external dissemination and funding proposals.
Assist in producing literature reviews, reports and articles for publication.
Support AI-related Family Services initiatives.
Perform other job-related duties as assigned.
This position relies on the consistent exercise of independent discretion and judgment to plan and accomplish goals.
Qualifications:
Master‚Äôs degree and at least two years‚Äô relevant full-time work experience OR Bachelor‚Äôs degree and at least 4 years‚Äô relevant full-time work experience required.
Demonstrates advanced data analysis knowledge and skill and familiarity with SPSS or other statistical software program(s).
Experience building and maintaining data visualization dashboards.
Domain knowledge in behavioral health care preferred.
Annual Salary Range: $58,000 - $63,000
Partnership to End Addiction offers a robust benefits package including health, life and disability insurance, generous defined contribution retirement plan, paid family and medical leave, vacation, personal, safe/sick and floating holiday time, gym subsidies and more to eligible employees.
This is a hybrid role. The Junior Data Analyst will work in the New York City office at least one day per week (typically Thursdays).
Partnership to End Addiction is proud to be an equal opportunity employer. We celebrate diversity and are committed to building an inclusive work environment for the success of our employees and the fulfillment of our mission. Our goal is to be a diverse workforce, encompassing a variety of backgrounds, perspectives, and skills, that is representative of the people and communities we aim to serve.
Cover letter and resume should be emailed for consideration.
If you require reasonable accommodation to complete a job application, pre-employment testing, or a job interview or to otherwise participate in the hiring process, please contact
Human Resources at employment@toendaddiction.org.
Job Type: Full-time
Pay: $58,000.00 - $63,000.00 per year
Benefits:
403(b)
AD&amp;D insurance
Dental insurance
Dependent health insurance coverage
Disability insurance
Family leave
Flexible spending account
Health insurance
Life insurance
Paid holidays
Paid sick time
Paid time off
Parental leave
Partner benefits
Prescription drug insurance
Professional development assistance
Retirement plan
Vision insurance
Experience level:
4 years
Schedule:
Day shift
Monday to Friday
Education:
Bachelor's (Required)
Work Location: Hybrid remote in New York, NY 10017</t>
  </si>
  <si>
    <t>https://www.indeed.com/rc/clk?jk=4c307ffcfb4672df&amp;bb=0w5be8o1PSMLEIyTb0N7jST4nBg8JvcndB-U5sIUHm5pbY2oJpkzGZGB33lRTpHO7heqdiJOPwd680w2_1mvK9hAJl93Y2boQmJ2AMaH43EcQoI_ZQqiSg%3D%3D&amp;xkcb=SoBD67M3CDg98hR1NZ2TbzkdCdPP&amp;fccid=044c5b15e32e365a&amp;vjs=3</t>
  </si>
  <si>
    <t>https://www.indeed.com/rc/clk?jk=8034a65f52876670&amp;bb=0w5be8o1PSMLEIyTb0N7jRBdyVkjOY6gPhcgarwoBeKGFEngCEXc3uFcgkyKkPChEecxpkM5gPYtl6BvJBfHTWFwezbI3fHtlQbmuTJPA8uJ3qsCG7MQfw%3D%3D&amp;xkcb=SoD367M3CDg98hR1NZ2SbzkdCdPP&amp;fccid=4d3f4a82e1bbf0dd&amp;vjs=3</t>
  </si>
  <si>
    <t>Laserfiche</t>
  </si>
  <si>
    <t>Hybrid remote in Long Beach, CA 90807</t>
  </si>
  <si>
    <t>Description
Join the team that is providing data-driven insights to grow Laserfiche‚Äôs global business! As a Data Analyst, you will create reports and tools to help stakeholders make critical decisions regarding our key corporate initiatives.
The Data Analyst will work on projects that provide data-driven insights and facilitate business decisions, including reporting for sales operations, customer engagement and retention, product performance, marketing, finance, pricing and other core business needs. Your visually compelling reports and dashboards will tell a succinct story and add value in making data-driven decisions.
Location:
Two days/week work from office ‚Äì LA County
Work from home on Mondays, Wednesdays and Fridays
#LI-Hybrid
About the Role - Essential Functions
Develop and maintain data reports, visualizations and/or interactive BI reports using Power BI, Salesforce (Sales Cloud and Salesforce CRM Analytics), CVENT and other platforms
Work with stakeholders to design, implement and automate reporting while ensuring accuracy
Develop and maintain documentation used for the Business Transformation Office, including EDW and Power BI data structure, processes and reports
Use SQL to query and extract data from an enterprise data warehouse
Ensure sensitive data is protected from unauthorized access and disclosure, and user access to systems and reports are granted in accordance with Laserfiche Security Policy
Work on other special projects as needed for the Business Transformation Office
About You - Essential Qualifications
Bachelor‚Äôs degree in statistics, mathematics, computer science or other related fields
Proficient using and building reports with business analytics platforms (Such as: Power BI, Tableau, Excel)
1-3 years of relevant work experience required
General knowledge of statistics, sales, marketing and business processes
Excellent debugging, problem-solving and analytical skills
Strong organizational and communication skills, both verbal and written
Experience with SQL, programming or data mining a plus
The salary range varies, and pay is based on several factors including but not limited to education, certifications (if applicable), candidate's geographic region, job-related knowledge, skills, and years of experience among other factors.
Range: $60,000 - 80,000
Perks &amp; Benefits at a Glance
Generous time off:
15 Days of Vacation
3 Floating Holidays
2 Paid Volunteer Days
9 Paid Holidays
4-day Year-end Closure
Hybrid Work Environment
Free Parking: covered and EV charging stations
Various 401 (k) Investment Options and Generous Company Match
HMO and PPO Medical Care Options (Employees are fully covered under HMO)
About Us
Laserfiche is the leading global provider of intelligent content management and business process automation. The Laserfiche¬Æ platform enables organizations in more than 80 countries to transform into digital businesses. Customers in every industry‚Äîincluding government, education, financial services, and manufacturing‚Äîuse Laserfiche¬Æ to boost productivity, scale their business and deliver digital-first customer experiences. Our employees in offices around the world are committed to the company‚Äôs vision of empowering customers and inspiring people to reimagine how technology can transform lives.
Laserfiche complies with all Equal Opportunity and Affirmative Action regulations. Laserfiche makes all employment decisions ‚Äì such as recruiting, hiring, training, promotion, compensation, professional development practices, discipline and termination ‚Äì without regard to race, religion, color, national origin, ancestry, citizenship, sex, pregnancy, age, creed, physical or mental disability, medical condition, genetic characteristic, marital status, veteran status, gender identity/expression, sexual orientation or any other characteristic protected by law, except as may be permitted by law.
Laserfiche provides reasonable accommodations for applicants with disabilities upon request. For more information please contact Talent Acquisition at https://www.laserfiche.com/contact/ or 562-988-1688.</t>
  </si>
  <si>
    <t>Technical Data Analyst (New Health Care Company)</t>
  </si>
  <si>
    <t>https://www.indeed.com/rc/clk?jk=80c53737201e2da3&amp;bb=0w5be8o1PSMLEIyTb0N7jTYaZvq9-gcYDvqEid2Lur2vEqYajwIWH1Y-wg3mtK2EV1mbBCVt-Ux3vIAgtAOKhw4gXZknm2LGhJ7LSxv9Cwz5Lua_cWI2xg%3D%3D&amp;xkcb=SoBq67M3CDg98hR1NZ2RbzkdCdPP&amp;fccid=1207915913aff7ce&amp;vjs=3</t>
  </si>
  <si>
    <t>Solventum</t>
  </si>
  <si>
    <t>Job Description:
Technical Data Analyst (New Health Care Company)
3M is establishing two industry-leading companies, creating value through the spin-off of its Health Care business, while 3M will continue to be a global material science leader, focusing our innovation to win in favorable global megatrends and attractive end markets. This new Health Care Company will be a leading global diversified health technology company with:
Proven category leadership
Exposure to attractive end-markets
Innovation mindset driving improved patient outcomes
Collaborative customer relationships
Deep global regulatory experience
Operational excellence and strong cash flow
Strong sales growth and profitability with significant recurring sales
We expect the creation of the two companies will be completed by the end of the first quarter of 2024. We will continue to operate as one global company. This role is positioned to drive the success of the "New Health Care Company‚Äù.
The Impact You‚Äôll Make in this Role
As a Technical Data Analyst, you will have the opportunity to tap into your curiosity and collaborate with some of the most innovative and diverse people around the world. Here, you will make an impact by:
Transcribing speech corpora for training and evaluation of speech and language technologies
De-Identifying transcriptions, audio files and accompanying documents to ensure that data can be used for research and development.
Defining guidelines and generating annotations for higher level linguistic annotation of speech and discourse elements in conversational speech
Training of interns and contract workers
Your Skills and Expertise
To set you up for success in this role from day one, 3M requires (at a minimum) the following qualifications:
Bachelor‚Äôs Degree or higher in Linguistics, Computational Studies, Computer Linguistics and/or Data Sciences
Additional qualifications that could help you succeed even further in this role include:
Experience with medical transcription or familiarity with medical terminology
Familiar with scripting languages (e.g. Python or perl)
Use of multiple types of transcription software, pay close attention to audio output to produce accurate transcription
Experience with Windows 11
Prolonged use of computer; work in an open office environment
Able to meet deadlines under pressure, pay attention to details, and be self-motivated
Familiar with scripting languages (e.g. Python or perl)
Work location:
Remote United States
Must be legally authorized to work in country of employment without sponsorship for employment visa status (e.g., H1B status).
Supporting Your Well-being
3M offers many programs to help you live your best life ‚Äì both physically and financially. To ensure competitive pay and benefits, 3M regularly benchmarks with other companies that are comparable in size and scope.
Applicable to US Applicants Only:The expected compensation range for this position is $70,563 - $86,244, which includes base pay plus variable incentive pay, if eligible. This range represents a good faith estimate for this position. The specific compensation offered to a candidate may vary based on factors including, but not limited to, the candidate‚Äôs relevant knowledge, training, skills, work location, and/or experience. In addition, this position may be eligible for a range of benefits (e.g., Medical, Dental &amp; Vision, Health Savings Accounts, Health Care &amp; Dependent Care Flexible Spending Accounts, Disability Benefits, Life Insurance, Voluntary Benefits, Paid Absences and Retirement Benefits, etc.). Additional information is available at: https://www.3m.com/3M/en_US/careers-us/working-at-3m/benefits/.
Responsibilities of this position include that corporate policies, procedures and security standards are complied with while performing assigned duties.
3M is an equal opportunity employer. 3M will not discriminate against any applicant for employment on the basis of race, color, religion, sex, sexual orientation, gender identity, national origin, age, disability, or veteran status.
Please note: your application may not be considered if you do not provide your education and work history, either by: 1) uploading a resume, or 2) entering the information into the application fields directly.
3M Global Terms of Use and Privacy Statement
Carefully read these Terms of Use before using this website. Your access to and use of this website and application for a job at 3M are conditioned on your acceptance and compliance with these terms.
Please access the linked document by clicking
here
,
select the country where you are applying for employment, and review. Before submitting your application you will be asked to confirm your agreement with the
terms.</t>
  </si>
  <si>
    <t>https://www.indeed.com/rc/clk?jk=3d34dc58370c6772&amp;bb=0w5be8o1PSMLEIyTb0N7jXwA7a_36NHN_l9XrVxlntkJt6Fa5bbiHwFoIhVHteOMLhQYNEFmTP8xneBkM_r9CqscCjoTnyFOnvXmZ23HxjSbSu3lsRFMvQ%3D%3D&amp;xkcb=SoDe67M3CDg98hR1NZ2QbzkdCdPP&amp;fccid=d756d922c4d7a40a&amp;cmp=Alpine-Home-Medical&amp;ti=Data+Analyst&amp;vjs=3</t>
  </si>
  <si>
    <t>Caddis Capital Management</t>
  </si>
  <si>
    <t>Draper, UT 84020</t>
  </si>
  <si>
    <t>Caddis Capital Management is currently seeking a Data Analyst who has a strong work ethic, functions well with little supervision, and has five years of data analysis experience. Caddis Capital Management is the management company for Alpine Home Medical, Copper Star Home Medical Supplies and You Can Home Medical. We are based in Draper Utah and provide support to over 230 employees in Arizona, Colorado, Idaho, and Utah.
The Data Analyst will strategize ideas with team members and stakeholders to improve business operations. They will gather, analyze, and create visualizations of business data, including KPIs, and other meaningful metrics using Power BI. Strong self-organizational skills and the ability/commitment to meet deadlines is key.
*This is an in-office role in Draper, UT. We do not provide relocation assistance.*
What Your Day Will Look Like:
Preparing, analyzing, and designing visualizations of data.
Deploying and maintaining dashboards.
Researching and resolving data-related inconsistencies across business systems/areas.
Developing and maintaining documentation that supports standardization of data definitions and terminology.
Continually monitoring enhancements to BI tools.
Providing input for new data, process, or data quality KPI metrics.
Performing other duties as deemed appropriate by management.
Minimum Requirements:
5 years of total experience working in data analysis.
2 years working continuously at your most recent Data Analyst role.
A High School Diploma or GED. A bachelor‚Äôs degree in data analysis or a related field is preferred.
Strong understanding of relational database structures, principles, and practices.
Programming: strong experience with SQL queries and DAX is required.
Exceptional analytical, conceptual, and problem-solving abilities.
The ability to consolidate data into meaningful information for management decision-making.
Ability to automate Power BI dashboards.
High attention to detail, with a proven track record of meeting/exceeding company expectations.
Ability to effectively manage several projects at once, always meeting critical deadlines.
Ability to work effectively under pressure.
Excellent verbal and written communication skills.
Why Work Here?
Full-time employment at Caddis Capital Management offers Medical, Dental, Vision, and Life Insurance, 401(k) program with company match, and other benefits to provide our employees security in their employment. We enjoy a business casual dress code, a team-oriented culture, an office near two I-15 exits, and a friendly environment that encourages growth, learning, and collaboration.
Job Type: Full-time
Benefits:
401(k)
401(k) 3% Match
401(k) matching
Dental insurance
Health insurance
Health savings account
Life insurance
Paid time off
Vision insurance
Experience level:
5 years
Schedule:
8 hour shift
Monday to Friday
Education:
High school or equivalent (Required)
Experience:
SQL: 2 years (Preferred)
Power BI or Tableau: 2 years (Preferred)
Data analytics: 3 years (Preferred)
Work Location: In person</t>
  </si>
  <si>
    <t>https://www.indeed.com/rc/clk?jk=5d15cdeaffbc864c&amp;bb=0w5be8o1PSMLEIyTb0N7jW1lsUBomojxa_TIEbd93D4QOsI1PFV9hxh4QpWDnFBhLn_ZZGwy9-F8DjA9BS6SxTkfVNZ9zXnYjayepRzFC6DKUHChekVZyw%3D%3D&amp;xkcb=SoBQ67M3CDg98hR1NZ2XbzkdCdPP&amp;fccid=dd616958bd9ddc12&amp;vjs=3</t>
  </si>
  <si>
    <t>Romark Management LLC</t>
  </si>
  <si>
    <t>Lancaster, TX 75134</t>
  </si>
  <si>
    <t>Why be average when you can be ROMARKABLE?
Founded in 1954, Romark has established itself as a premier logistics provider with a strategic focus on innovation and technology, including robotics and automation, management of finished goods and plant support. The company leverages its leading-edge technology to provide best-in-class service to clients, including some of the world‚Äôs leading consumer packaged goods, pharmaceutical, and retail companies.
As a family-owned company with integrity, we understand the importance of long-term relationships with our employees and their families, customers, and vendors based on respect, flexibility, hard work, and doing the right thing every day. We are currently recruiting for the position of Data Analyst
The tasks and responsibilities required of the Data Analyst are outlined below:
Analyze and Interpret Data to determine patterns &amp; trends.
Assist with developing reports and presentations on analytical findings.
Conduct reviews to determine patterns, correlations, and causations of changes in reporting data.
Review data and generate accurate on-time reports including weekly and monthly KPIs
Run additional requested reports as needed for other departments or locations.
Adhere to SOPs and processes that support Company and departmental standards.
Conduct labor performance reports on a consistent basis.
Craft ad hoc reports as requested provide business insights in an understandable way that allows for efficient action of discovered improvements.
Storytelling by using a variety of company tools &amp; effectively blend data into summary reports that create knowledge and awareness of opportunities.
Reconcile data &amp; recommend &amp;/or create solutions for appropriate data clean up to ensure accuracy.
Build reports that allow for trend analysis in excel.
Manage the handling of miscellaneous administrative tasks &amp; assist other teams with work as assigned.
Interacts with vendors to represent company interests in acquiring the best possible value of equipment and services provided.
Responsible to perform all duties in a safe, clean and organized manner.
Perform other duties as assigned.
The Skills and Qualifications required for a Data Analyst are outlined below:
Bachelor‚Äôs degree or equivalent working experience in a technical field.
Tableau, Power BI, Smartsheet experience is a plus.
Microsoft Excel: 3 years (Preferred)
Data analytics: 3 years (Preferred)
Operational knowledge of distribution environment and WMS/LMS systems is a plus.
Strong written and oral communication skills; must be able to communicate and work hands-on with all levels of employees and interface with our customers systems groups as required.
We offer an excellent benefit and compensation package.
Medical, prescription, vision, and dental.
Paid time off and holidays.
Paid Life Insurance, STD, and LTD.
401(k) and Profit-Sharing Plan.
Successful completion of a pre-employment physical, drug screen and background check are required for all qualified applicants.
EOE</t>
  </si>
  <si>
    <t>https://www.indeed.com/rc/clk?jk=cdaccead04b4fd7e&amp;bb=0w5be8o1PSMLEIyTb0N7jYYci_-idT_G3OVl-5gFR7nFdnXKbm_2mYftF2mswFD0X9wUvdwXcLM6jZQPqWQOXnqQTw1-AsnEvRV9uzh2Gxo21F49dGw5jQ%3D%3D&amp;xkcb=SoDk67M3CDg98hR1NZ2WbzkdCdPP&amp;fccid=8e547279469474b7&amp;vjs=3</t>
  </si>
  <si>
    <t>Irving, TX 75039 
(Las Colinas Urban Center area)</t>
  </si>
  <si>
    <t>Company Details:
W. R. Berkley Corporation, founded in 1967, is one of the nation‚Äôs premier commercial lines property casualty insurance providers. Founded in 2004, Berkley Environmental has underwriting and account executive units in seven regions. Berkley Environmental offers an array of coverages for virtually all classes traditionally known to have environmental liability exposures on both an admitted and non-admitted basis. We provide a comprehensive portfolio of commercial property casualty insurance, automobile liability and workers‚Äô compensation, along with claim services, providing expertise to meet the unique business needs of our customers. W.R. Berkley Corporation has reached a milestone and is celebrating 50 years, click here to read more on the history of the company.
Company URL: https://berkleyenvironmental.com/
The company is an equal opportunity employer.
Responsibilities:
The Data Analyst provides support within the Actuarial Department for data calls, regulatory filings and internal/external reporting. Responsibilities for this position include gathering business requirements, developing custom SQL queries, building spreadsheets and reports, reconciling data and participating in ad hoc requests and projects
Assist with compiling, reconciling and analyzing data that support various Actuarial responsibilities.
Gain extensive knowledge of source systems and available data.
Collaborate with IT to understand and identify critical fields in data warehouses.
Define and document business requirements for financial / statistical reporting.
Develop and maintain data queries in SQL to transform relational data into reportable data for monthly, quarterly and annual reporting needs.
Collaborate with Regulatory to complete required exhibits for regulatory filings.
Assist in the analysis of data, including comparisons and reconciliations to General Ledger and Annual Statement data to ensure accuracy and completeness.
Improve and enhance existing reporting tools.
Assist Management in developing new analytical reports.
Identify beneficial external data sources.
Develop effective working relationships with various departments through demonstrated knowledge, professionalism and enthusiasm.
Perform other related duties as required.
Qualifications:
5+ years of experience in the P&amp;C insurance industry, preferably with an information technology or financial background.
Proficient in the Structure Query Language (SQL), preferably with Microsoft SQL Server, which includes being able to independently write SQL selection statements and familiarity with Relationship Database Concepts, Joins, Sub-Queries, Aggregate Functions, Temporary Tables, and Common Table Expressions.
Proficiency in Excel, with exposure to VBA a plus.
Strong analytical, critical thinking and problem-solving skills.
Strong project management, organization and planning skills.
Demonstrated experience in effective collaboration and providing a high degree of customer satisfaction.
Ability to effectively work in an environment with competing demands, resources, and timelines.
Education Requirements
Bachelor‚Äôs degree or equivalent.
Background in math, statistics, information technology or computer science preferable.
Additional Company Details: We do not accept any unsolicited resumes from external recruiting agencies or firms. Sponsorship Details: Sponsorship not Offered for this Role</t>
  </si>
  <si>
    <t>Data Analyst BWH Cardiovascular</t>
  </si>
  <si>
    <t>https://www.indeed.com/rc/clk?jk=99e2133894dffcc7&amp;bb=0w5be8o1PSMLEIyTb0N7jX1FjZ1LwXZFq1vWN8ADOLL1awMshvHENpDE7nqEuNbhlrIajLLo0dqszzECDIy4mpI4gbj55d2mCgr6_NjLXjDVSlfk0ESo8g%3D%3D&amp;xkcb=SoDN67M3CDg98hR1NZ2UbzkdCdPP&amp;fccid=053c0caee91baa24&amp;vjs=3</t>
  </si>
  <si>
    <t>Brigham &amp; Women's Hospital(BWH)</t>
  </si>
  <si>
    <t>Hybrid remote in Boston, MA 02115</t>
  </si>
  <si>
    <t>Data Analyst BWH Cardiovascular
- (3282373)
The Cardiac Imaging Core Lab (CICL) is an academic research organization located within the Brigham and Women‚Äôs Hospital, a Harvard-affiliated hospital. The CICL provides echocardiography core laboratory services for primarily large-scale global clinical trials responsible for site training and interface as well as echo analysis of images received. There are approximately 40 staff supporting 40+ clinical trials ongoing at any given time with a typical volume of 1000 ‚Äì 1500 echos received each month. Reporting to CICL Faculty Directors, the CICL is recruiting a Data Analyst to be responsible for all of the CICL coding and data management needs.
Central to CICL‚Äôs mission is producing high quality data from echocardiograms performed globally. The Data Analyst is equally essential to the CICL and will be heavily relied upon to ensure the highest level of scientific rigor and data management practices are maintained at all times. The Data Analyst will serve a highly visible central role to execute data analysis and management services across all of its studies. The Data Analyst is also expected to make strategic improvements for how data is analyzed and managed. This position requires superior skills in data analysis, data management, and communication.
PRINCIPAL DUTIES AND RESPONSIBILITIES
Study Start-up Responsibilities include:
Draft/finalize Data Management Plan (DMP)
Develop study-specific STATA code to format and manipulate imaging datasets according to the DMP and needs of each study.
Ensure cohesion between Echo Analysis Protocol (EAP), DMP, and echo analysis software outputs.
Liaise with Sponsor/CRO data teams on study-specific Data Transfer Agreements (DTAs)
Ensure data transfer process is verified and in compliance with CICL and Sponsor/CRO requirements.
Input study-specific transfers into master schedule.
Liaise with software development team and external vendors.
Study Execution Phase Responsibilities include:
Export, prepare, send, and document each scheduled data transfer per CICL SOPs and study-specific DTA requirements.
Work with technical and statistical teams to design and monitor the data cleaning process.
Run queries to verify data quality.
Attend regular calls with Sponsors and CROs and provide updates regarding status of study data.
Address data cleaning and reconciliation requests.
Center Wide Responsibilities include:
Assist with development/design of the CICL data management portal, a custom designed comprehensive workflow and database platform for tracking, query generation, and management of imaging data.
Test and validate the data management portal.
Oversee and execute routine reproducibility testing.
Manage lab-wide master data transfer schedule.
Ensure all parties know in advance of upcoming transfers and work with applicable staff to ensure data transfer deadlines are met.
Develop programs to check the integrity of the data, including range, error, and logic checks.
Retrieving data and generating reports from the database as requested by senior staff.
Produce metrics on workflow and throughput amongst studies, individuals, and functional groups.
Other:
Other duties as assigned.
Master's degree preferred, Bachelor‚Äôs degree in data analysis or a related field of study required.
2-3 years‚Äô experience in a data/project management capacity, ideally within a clinical research setting
Understanding and working knowledge of principles of SOPs, GCP, FDA, IRB, clinical research methodology, regulations, and compliance required
SKILLS/COMPETENCIES REQUIRED
Working knowledge of STATA is a must, as it is the CICL statistical software of choice. Familiarity with SAS and REDCap is a bonus.
Planning, Organizing and Coordinating
Skilled in identifying and implementing opportunities to improve efficiency of data analysis/management operations and subsequently execute improvements
Time management skills with the capability to prioritize among multiple requests from multiple individuals with the ability to change direction in response to a fluctuating work environment
Ability to delegate, prioritize, and assist others with prioritizing study tasks
Team Management
Ability to work successfully in a collaborative environment
Ability to work with diverse teams with different skillsets, work styles, and professional roles
Gets Results/Takes Initiative
High personal work standards and sense of urgency about results
Ability to anticipate the needs of the group in a fast-paced environment
Problem-solving ability, including the ability to analyze complex situations, identify resources, and imagine alternatives
Demonstrates initiative and identifies key priorities, even in ambiguous situations with limited direction
Ability to work effectively under pressure and within short time constraints
Consistently demonstrates a positive, "can-do" attitude
Communication Skills
Excellent written and verbal communication skills
Ability to represent the program with the utmost professionalism and ability to build strong relationships inside and outside the group
Ability to clarify and distill complex issues to a variety of stakeholders
Demonstrated ability to lead discussions/meetings, and obtain cooperation and support from team
Cognizant and respectful of cultural differences in communication approach
Analytical Skills
Intellectual curiosity and willingness to learn
Rigorous academic and/or professional background including healthcare work
Extensive familiarity with clinical research
This description has been designed to indicate the general nature and level of work performed by an employee within this position. The actual duties, responsibilities and qualifications may vary based on need.
SUPERVISORY RESPONSIBILITIES
As position of authority within the CICL, the Data Analyst will have a role in monitoring the efficiency of its data analysis and management functions and for advocating for necessary changes to CICL Director.
WORKING CONDITIONS
The CICL supports a hybrid work model. This position is M-F during core business hours. There is no patient interaction in this position.
EEO Statement
BWH is an Affirmative Action Employer. By embracing diverse skills, perspectives and ideas, we choose to lead. All qualified applicants will receive consideration for employment without regard to race, color, religious creed, national origin, sex, age, gender identity, disability, sexual orientation, military service, genetic information, and/or other status protected under law. We will ensure that all individuals with a disability are provided a reasonable accommodation to participate in the job application or interview process, to perform essential job functions, and to receive other benefits and privileges of employment.
Primary Location MA-Boston-BWH Boston Main Campus
Work Locations BWH Boston Main Campus 75 Francis St Boston 02115
Job Data/Analytics
Organization Brigham &amp; Women's Hospital(BWH)
Schedule Full-time
Standard Hours 40
Shift Day Job
Employee Status Regular
Recruiting Department BWH Department Of Medicine / Cardiovascular Medicine
Job Posting Mar 19, 2024</t>
  </si>
  <si>
    <t>https://www.indeed.com/rc/clk?jk=d317087ace821248&amp;bb=0w5be8o1PSMLEIyTb0N7jTmMzMdexNcpaBOATdjZCLLyMN7YeTedvGWAPgFclTub-K8hnXzRjl2cV4TZWZIyWD1OjmPpN1Ricbm0L7NMnPc%3D&amp;xkcb=SoB267M3CDg98hR1NZ2rbzkdCdPP&amp;fccid=5d7180a195e12cf4&amp;vjs=3</t>
  </si>
  <si>
    <t>Children's Healthcare of Atlanta</t>
  </si>
  <si>
    <t>Brookhaven, GA 30329</t>
  </si>
  <si>
    <t>Note: If you are CURRENTLY employed at Children's and/or have an active badge or network access, STOP here. Submit your application via Workday using the Career App (Find Jobs).
Work Shift Day
Work Day(s) Monday-Friday
Shift Start Time 8:30 AM
Shift End Time 5:00 PM
Worker Sub-Type Regular
Children‚Äôs is one of the nation‚Äôs leading children‚Äôs hospitals. No matter the role, every member of our team is an essential part of our mission to make kids better today and healthier tomorrow. We‚Äôre committed to putting you first, and that commitment is at the heart of our company culture: People first. Children always. Find your next career opportunity and make a difference doing what you love at Children‚Äôs.
Job Description Ensures the integrity of Children‚Äôs Healthcare of Atlanta's master data and provides day-to-day applications and process support within Supply Chain‚Äôs technology portfolio. Supports technology-related projects and processes, analyzes data, prepares meaningful analytical reports, and serves as a subject matter expert in the area of supply chain technology. Develops and implements standards for collecting and storing data and using data to gain key business insights.
Experience
2 years of progressive experience working with enterprise resource planning systems or data management
Advanced Microsoft Office skills
Demonstrated ability to develop queries, reports, and analytic dashboards that meet customer needs
Experience with reporting tools (e.g., Microsoft Excel/Access, QlikView)
Preferred Qualifications
2 years of experience with Workday ERP
Exposure to project-related activities through active participation in system-related projects
Education
Bachelor‚Äôs degree in business, information systems, engineering, or related field
Certification Summary
No professional certifications required
Knowledge, Skills, and Abilities
Excellent research and analytical skills with experience in analyzing, troubleshooting, and resolving technical problems
Strong written communication skills, including demonstrated ability to write solid business requirements, user-friendly documentation/tip sheets and procedures guides, and professional reports and presentations
Excellent verbal communication and customer service skills as demonstrated with both internal and external customers and partners
Job Responsibilities
Makes additions and changes to data in ERP and inventory systems.
Maintains and monitors data integrity across systems to ensure accurate item, catalog, contract, and inventory data.
Engages Supply Chain management and end users to maximize Item Master effectiveness, usability, and compliance with industry standards.
Leads the master data management committee in developing policies and procedures for data integrity.
Coordinates and supports the review, testing, and implementation of system upgrades and/or improvements.
Collaborates with functional and technical staff and serves as vendor liaison regarding system or application issues.
Documents processes and outcomes.
Provides education and training to system users.
Collaborates with value analysis to identify spend optimization and supply standardization opportunities.
Administers the EDI purchasing system.
Children‚Äôs Healthcare of Atlanta is an equal opportunity employer committed to providing equal employment opportunities to all qualified applicants and employees without regard to race, color, sex, religion, national origin, citizenship, age, veteran status, disability or any other characteristic covered by applicable law.
Primary Location Address 1575 Northeast Expy NE
Job Family Supply Chain</t>
  </si>
  <si>
    <t>https://www.indeed.com/rc/clk?jk=28190aad7225f9cd&amp;bb=0w5be8o1PSMLEIyTb0N7jST4nBg8JvcnyGuuJvIu3B_ZSt0R74q7_QbDRSgOZYYVXiY-qw55JVtpd0ohbrY5pRbj3Oker7uMOibK_gbbPbbx8G7n4Ehdxw%3D%3D&amp;xkcb=SoDC67M3CDg98hR1NZ2qbzkdCdPP&amp;fccid=39902c8d8619a1a6&amp;cmp=CBSET&amp;ti=Data+Analyst&amp;vjs=3</t>
  </si>
  <si>
    <t>CBSET</t>
  </si>
  <si>
    <t>Lexington, MA 02421</t>
  </si>
  <si>
    <t>Description: CBSET, Inc. is a recognized leader in preclinical biomedical research. We make it our mission to help our sponsors accelerate the development of novel and innovative pharmaceuticals, biotechnologies, and medical devices. CBSET offers extensive regulatory and scientific expertise to the Medtech and biopharma industry around the globe in order to rapidly transform early-stage concepts into novel therapies
By working as a Data Analyst, you will be part of a collaborative effort with our clients to advance biomedical research through innovative, high-quality services. In addition, CBSET is proud to offer a generous benefits package, which includes health, dental and vision plans, life insurance, short-term and long-term disability, and an opportunity to participate in a 401(k) plan.
Please be aware that the requirements presented within this job listing are the basic qualifications required for the Data Analyst position; however, the job title will be contingent upon the level of experience of the candidate in those requirements. Please also note, this is not an IT job, it's relevant to pathology scoring data sets, image analysis and data processing.
BASIC SUMMARY: Initiate, direct and execute projects of diverse scope in a GLP environment, working independently (with peer guidance as needed) or as part of a multi-disciplinary team. Develop strategies, applying broad scientific principles and concepts for the preclinical assessment of treatment modalities including pharmaceuticals and medical devices.
ESSENTIAL DUTIES AND RESPONSIBILITIES:
¬∑ Responsible for creating and maintaining various data arrays, including pathology and in-life data.
¬∑ Assist in the development of study specific spreadsheets in consultation with pathologists and study directors.
¬∑ Assist in restructuring and sorting data arrays for reporting purposes.
¬∑ Basic algebraic mathematics and statistical analyses and various methods of graphically presenting data.
¬∑ Assist in quality control evaluations of completed data, sorting, tabulating and/or graphical summations.
¬∑ Assist in identifying data collection fields are relevant to study specific parameters.
¬∑ Assist in morphometric measurements and analysis.
¬∑ Design, oversee and execute projects and aspects thereof.
¬∑ Locate and define opportunities in process initiation and improvement.
¬∑ Perform other related duties as required.
Other requisites:
¬∑ Excellent verbal and written communication skills.
¬∑ Excellent client relationship skills including planning, client interaction, and fulfilling administrative responsibilities.
¬∑ Proficiency with computers and standard application software (e.g., Excel, Photoshop, etc.).
¬∑ Knowledge of GLP regulations.
¬∑ Excellent organization skills and the ability to meet deadlines.
¬∑ Ability to interact appropriately with all levels of employees.
¬∑ Proven leadership skills and the ability to work effectively with, and direct the efforts of, team members.
QUALIFICATIONS: A degree in related scientific discipline or equivalent experience.
Education/Experience: 5+ years experience with a Bachelor‚Äôs Degree, preferably in a pharmaceutical or contract laboratory environment.
Certification/Licensure: Driver‚Äôs license
PHYSICAL DEMANDS:
¬∑ Must be able to perform laboratory procedures, which require, talking, hearing, standing or sitting for long periods of time, entering data into a computer, using appropriate instruments, reaching with hands and arms, working in narrow spaces, and wearing safety equipment (PPE) according to OSHA regulations and company standards.
WORK ENVIRONMENT:
¬∑ Animal facility and laboratories with moderate noise possible and exposure to hazardous/noxious devices (e.g., needles, scalpel blades etc), chemicals (e.g., anesthetic gases, formalin, alcohols, xylenes, etc.) and/or radiation.
¬∑ General office working conditions, with generally quiet noise conditions.
COMMENTS:
¬∑ May require occasional duties on weekends and/or holidays.
¬∑ May require occasional travel.
Job Type: Full-time
Pay: From $24.50 per hour
Benefits:
401(k)
401(k) 4% Match
401(k) matching
AD&amp;D insurance
Dental insurance
Dependent health insurance coverage
Disability insurance
Flexible spending account
Health insurance
Health savings account
Life insurance
Vision insurance
Experience level:
1 year
2 years
Schedule:
8 hour shift
Ability to Relocate:
Lexington, MA 02421: Relocate before starting work (Required)
Work Location: In person</t>
  </si>
  <si>
    <t>Data Risk Analyst</t>
  </si>
  <si>
    <t>https://www.indeed.com/rc/clk?jk=c6201d02f547cc9c&amp;bb=0w5be8o1PSMLEIyTb0N7jQCSDGUy9_VG46CdYhZpZQWqW2s_rLOzP7Ga78l08aNd42wolfv2PrbNnQ6y4T8HFIfEHQvi4vMgBHvyFk3j9uUJVQThHHADhA%3D%3D&amp;xkcb=SoBf67M3CDg98hR1NZ2pbzkdCdPP&amp;fccid=2186087f322ec26a&amp;cmp=Cortex-Consultants&amp;ti=Risk+Analyst&amp;vjs=3</t>
  </si>
  <si>
    <t>Cortex Consultants</t>
  </si>
  <si>
    <t>Job Title : Data Risk Analyst
Location : Remote
Duration : 12 Months
Job Description:
The Enterprise Data Governance (EDG) team partners with the business, privacy, legal, and data protection teams to manage data risk and create a robust security controls environment.
The immediate priority for EDG is to establish a scalable process and solution for data discovery and classification, access requests and provisioning, as well as access monitoring.
This position is responsible for supporting and executing the current capabilities and activities involved in the access control lifecycle, record retention and destruction, data discovery, and classification. The aim is to assist with process controls and participate in the design enhancement and testing of the solution that integrates the Data Governance platform with the above capabilities.
The ideal candidate will have a well-rounded background in Data Governance, Risk, or Compliance, preferably in information security/cybersecurity, with an understanding of Information Security Frameworks such as NIST CSF.
Identify opportunities to automate the delivery of smarter and easier Identity Access Management services that support the ‚Äúaccess as an enabler‚Äù strategy.
Collaborate closely with the data protection, compliance, and internal audit teams to control the environment and coordinate fulfilling evidence/documentation requests.
Identify gaps and enhancements in Identity Access Management processes and systems globally across markets and segments. Provide recommendations and track completions as directed.
Serve as a resource to EDG-supported domain councils for data protection practices and governance control questions.
Collaborate with peers in the Identity Access Management team to ensure governance processes are in place that allow business access with minimal privileges.
Partner with Records Information Management (RIM) to assist EDG with records management processes and workflows.
Assist the EDG team in capturing record retention schedules and data management solutions that enable record retention and destruction.
Bachelor‚Äôs degree, preferably in Computer Science, Information Technology, Information Security, or equivalent experience.
At least 5 ‚Äì 7 years of work experience in large, complex programs and projects, with a minimum of 5 years in a technology environment.
3 ‚Äì 5 years‚Äô experience with data governance, data discovery, data access governance, information governance, or records management
A minimum of 3 years' experience in applying relevant frameworks and principles for information governance, data governance, and records management.
Experience in Governance Risk Compliance (GRC), including knowledge of information security architecture, technologies, and management, information technology/cybersecurity governance, standards, procedures, and policies.
Cybersecurity certifications desired, such as ISACA CISSP, CISA, etc
Experience in the use of governance, risk, and compliance (GRC) software such as OneTrust, RSA Security Archer, or ServiceNow Integrated Risk Management
Prefer experience from risk management consulting practice where expert-driven consulting services were performed.
Strong knowledge of Data Discovery solutions and Data Classification technologies required to implement data discovery and classification policies, standards and guidelines.
Experience and knowledge in identifying rulesets and classifiers required to govern structured data with information types like PII and PCI.
Should be able to create a regex to identify custom data types.
Having a working knowledge of software systems, including enterprise systems, databases, infrastructure, networks, and other written and verbal communication skills within different domains is essential.
Analyzing requirements, workflows, and ability to quickly assimilate knowledge of processes, frameworks, and technologies.
Strong interpersonal, written, and verbal communication skills in English with the ability to communicate clearly and concisely across organizational levels and build effective working relationships.
Job Type: Full-time
Pay: $65.00 - $75.00 per hour
Benefits:
401(k)
Dental insurance
Health insurance
Paid time off
Vision insurance
Experience:
data governance: 3 years (Preferred)
GRC: 5 years (Preferred)
Risk Analyst: 3 years (Preferred)
Work Location: Remote</t>
  </si>
  <si>
    <t>https://www.indeed.com/rc/clk?jk=284e202eba53df4c&amp;bb=0w5be8o1PSMLEIyTb0N7jRBdyVkjOY6gY9k3nVpP-VPsdG-ElkBf73myYT0ppfVA25oPq0_363nFo4MgovkpgXwc_fq-Yg1lNkGJTrkY5ihXvKBZg_p94Q%3D%3D&amp;xkcb=SoDr67M3CDg98hR1NZ2obzkdCdPP&amp;fccid=83a73549f965f0c4&amp;vjs=3</t>
  </si>
  <si>
    <t>Anovorx Group LLC</t>
  </si>
  <si>
    <t>Memphis, TN 38134</t>
  </si>
  <si>
    <t>JOB SUMMARY:
The primary function/purpose of this job:
Designs, develops and establishes highly complex data management documentation based on program requirements.
May lead the development, implementation, and maintenance of operational data management systems Participates in design review, testing, schedules, etc.
Utilizes product data management tools
Prepare contract data item submittals to established delivery schedules
Provides high level support to the Implementation Manager and engineering technical staff. Independent preparation and submittal of contract data
Reviews contract data requirements and establish data schedules in accordance with requirements. Participation in the development of plans and procedures regarding systems management.
Provide training to staff in the use of system management tools
Supports the analysis of proposed design changes to determine the effect on the overall system; recommends methods of improvement
Participates in special assignments or projects. Acts as liaison between functional groups
May supervise work product of other less experienced employees
Support, communicate, reinforce and defend the mission, values and culture of the organization
JOB FUNCTIONS:
Managing master data including creation, updates, and deletion
Provide quality assurance of imported data, working with quality assurance analyst if necessary.
Helping develop and revise reports and analysis.
Testing and implementing new or upgraded software and assisting with strategic decisions on new systems.
Generating reports from single or multiple systems.
Troubleshooting the reporting database environment and reports.
Evaluating changes and updates to source production systems.
Training end users on new reports and dashboards.
MINIMUM QUALIFICATIONS TO ENTER THE JOB:
Formal Education and/or Training:
High School Diploma or GED
Bachelor‚Äôs degree (preferred) in relevant discipline or equivalent experience
Years of Experience:
Four or more years of experience
Licensures/Certification:
None
Computer or Other Skills:
General computer skills &amp; experience with Excel, Visio, Access and Report Builder software
Knowledge and Abilities:
Understanding of Development Life Cycle and Release Management
Ability to work with stakeholders to assess system requirements
High-level written and verbal communication skills</t>
  </si>
  <si>
    <t>Database Developer/Data Analyst #DOD0001</t>
  </si>
  <si>
    <t>https://www.indeed.com/rc/clk?jk=2ba60d299e8d7ab5&amp;bb=0w5be8o1PSMLEIyTb0N7jUBLNyLQUNMY0juTyq5pHI4ZLPmsp2gzQwCCyh3wHgLjzXP2IWYl5d2qpOXo7wSVRcP0TCf7rrXgZ4hvCWoOSCDCtXCYSz-U_g%3D%3D&amp;xkcb=SoBl67M3CDg98hR1NZ2vbzkdCdPP&amp;fccid=cdf50da77e83deaa&amp;vjs=3</t>
  </si>
  <si>
    <t>State of Missouri</t>
  </si>
  <si>
    <t>Jefferson City, MO 65101</t>
  </si>
  <si>
    <t>Job Location:
The office for this position is located at the Harry S. Truman State Office Building, 301 W High Street, Jefferson City, MO. 65101.
Why you‚Äôll love this position:
Do you want to see the impact of your efforts in action? Then this may be a great opportunity for you! This Data Analyst position is a vital member of our Application Development Support Team responsible for running queries, loading data, and creating custom SQL solutions that move and transform data to ensure accuracy and availability. A variety of work includes new project work, researching and resolving support tickets for live applications within the portfolio, and creating and maintaining documentation for training purposes. Duties may also include data modeling and database work. The successful candidate must be a motivated problem solver who can work independently or in a team environment. They must also have a desire to continually develop new skills through self-study and assigned training or attendance at user group presentations.
By joining this team you will have the chance to deliver meaningful impact supporting DOC and the citizens of Missouri.
This position is with the Office of Administration, Information Technology Services Division (OA-ITSD) supporting the Department of Corrections (DOC).
ITSD Core Values - We Innovate and Partner with Passion, Respect, and Integrity United as #OneTeam.
What you‚Äôll do:
Develop and maintain SQL queries and system data databases, relationships, indexes, views, tables, and fields.
Develop and support complex stored procedures and custom functions.
Analyze, solve, and correct production issues and provide/edit documentation.
Communicate with business users to establish database and report requirements.
Effectively prioritize and execute tasks in a high-pressure environment.
Analyze, design, develop, peer review, test, and implement code for projects.
Create, adhere to, and enforce technical standards.
Work independently and as part of a team.
Continuous learning (technical and professional development).
All you need for success:
The following Knowledge, Skills, and Abilities are critical to the success of this position:
SQL and DB2LUW proficiency is strongly preferred.
Development of SQL agent jobs and complex stored procedures.
SQL query performance tuning.
Design of databases, including relationships, indexes, views, tables, and fields.
Strong data investigation and problem-solving skills.
Knowledge of data warehousing, data architecture, and design concepts with practical experience in the implementation of these concepts.
Strong written and verbal communication skills, be organized, and self-motivated, can work on a team or independently as required, and have the desire to continually develop new skills and improve existing skills.
Knowledge of data modeling and design. Ability to think methodically and critically. Ability to identify, evaluate, and resolve database performance issues.
Ability to organize work assignments, multi-task, and take initiative toward innovative solutions
Successful background check results are required for employment in this position. This may include background checks involving a candidate‚Äôs name and/or fingerprints and other screenings as needed for the specific position.
Lack of post-secondary education will not be used as the sole basis denying consideration to any applicant.
Knowledge of data modeling and design. Ability to think methodically and critically. Ability to identify, evaluate, and resolve database performance issues. Ability to organize work assignments and multi-task.
The classification for this position is Data Analyst: click for more information.
More reasons to love this position:
The State of Missouri offers an excellent benefits package that includes a defined pension plan, generous amounts of leave and holiday time, and eligibility for health insurance coverage. Your total compensation is more than the dollars you receive in your paycheck. To help demonstrate the value of working for the State of Missouri, we have created an interactive Total Compensation Calculator. This tool provides a comprehensive view of benefits and more that are offered to prospective employees. The Total Compensation Calculator and other applicant resources can be found here.
If you have questions please contact: ITSDRecruiting@oa.mo.gov</t>
  </si>
  <si>
    <t>https://www.indeed.com/rc/clk?jk=f037cec83875868f&amp;bb=0w5be8o1PSMLEIyTb0N7jSTiH2ZEWDmX3vlmkOGuwt-IwRm_DXIqK3TLR-6tIn8gzg4gB_eRMclchyzKDEN_7Nwcn-Ez4r253UM0kt6ItEE%3D&amp;xkcb=SoDR67M3CDg98hR1NZ2ubzkdCdPP&amp;fccid=2a341562d64c7cdb&amp;vjs=3</t>
  </si>
  <si>
    <t>University of California San Francisco</t>
  </si>
  <si>
    <t>San Francisco, CA 94143 
(Inner Sunset area)</t>
  </si>
  <si>
    <t>This Data Analyst of the San Francisco Mammography Registry is responsible for all aspects of data collection, coding, mapping and management of risk factor and breast imaging data from breast imaging facilities in San Francisco Bay Area. The incumbent should have a strong ability to manage and manipulate data using SAS, and perform statistical analysis including frequencies and cross-tabulations, and work with an image database manager to select images for research studies. Incumbent should also have knowledge of quality control procedures.
The final salary and offer components are subject to additional approvals based on UC policy.
To see the salary range for this position (we recommend that you make a note of the job code and use that to look up): TCS Non-Academic Titles Search (https://tcs.ucop.edu/non-academic-titles)
Please note: An offer will take into consideration the experience of the final candidate AND the current salary level of individuals working at UCSF in a similar role.
For roles covered by a bargaining unit agreement, there will be specific rules about where a new hire would be placed on the range.
To learn more about the benefits of working at UCSF, including total compensation, please visit: https://ucnet.universityofcalifornia.edu/compensation-and-benefits/index.html
Department Description
The Department of Medicine (DOM), the largest department in the School of Medicine, has close to 600 full- time faculty leading top-notch research, clinical, and education programs. The Department has a decentralized organizational structure across four sites (Parnassus, ZSFG, SFVAHCS and Mt. Zion) and 38 divisions. Authority and accountability for the Department rests with the Department Chair who heads the Parnassus and Mt. Zion sites, and also directs the Vice Chairs at the ZSFG and SFVAHCS sites.
Required Qualifications
Bachelor's degree in biological science, computational / programming, or related area and one or more years of relevant experience and / or equivalent experience / training.
Knowledge of data management systems, practices and standards.
An understanding of database design and data elements in the BCSC data dictionary is essential to be able to map acquired data from various clinical data systems. Quality control and an understanding of how data will be used to address research questions is important to mapping data to the SFMR database and providing data to ancillary studies.
Skills in SAS with experience manipulating large databases (millions of observations and hundreds of variables). At least 2 years full-time database management and SAS programming experience, including advanced data step programming (Base SAS), SAS macro language, Proc SQL and SAS/ACCESS.
Experience in working with data in a variety of formats (e.g. SAS, dbf, Filemaker Pro, Access, XML, Excel, Salesforce).
Excellent organizational, documentation and communication skills
Demonstrated problem-solving skills. Able to learn effectively and meet deadlines. Critical thinking skills and attention to detail.
Preferred Qualifications
MPH or MS in a related field such as Statistics and five years of health-related research experience with data and biostatistics, or an equivalent combination of education and experience.
Experience in breast cancer research and understanding of terminology used to conduct breast cancer research with curiosity about science and application of data collected for SFMR.
Ability to learn and apply probabilistic linkage programs for the matching of registry populations with other data.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We bring together the world‚Äôs leading experts in nearly every area of health. We are home to five Nobel laureates who have advanced the understanding of cancer, neurodegenerative diseases, aging and stem cells.
Pride Values
UCSF is a diverse community made of people with many skills and talents. We seek candidates whose work experience or community service has prepared them to contribute to our commitment to professionalism, respect, integrity, diversity and excellence ‚Äì also known as our PRIDE values.
In addition to our PRIDE values, UCSF is committed to equity ‚Äì both in how we deliver care as well as our workforce. We are committed to building a broadly diverse community, nurturing a culture that is welcoming and supportive, and engaging diverse ideas for the provision of culturally competent education, discovery, and patient care. Additional information about UCSF is available at diversity.ucsf.edu
Join us to find a rewarding career contributing to improving healthcare worldwide.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Organization
Campus
Job Code and Payroll Title
007198 DATA SYS ANL 2
Job Category
Clinical Systems / IT Professionals, Research and Scientific
Bargaining Unit
99 - Policy-Covered (No Bargaining Unit)
Employee Class
Career
Percentage
100%
Location
Mission Bay (SF)
Shift
Days
Shift Length
8 Hours
Additional Shift Details
Monday - Friday; 8:30 AM - 5:00 PM</t>
  </si>
  <si>
    <t>https://www.indeed.com/rc/clk?jk=6e0c1288e02da36b&amp;bb=pSPsoEMs0dVi3XzM4LVdUkK30p1ULPPNhlzu3lfeuQjdGykXI7uVUWwJTIxDN0I0rzE_yFvj98aEb3ErH-6G_Xc4YnWVFI1CEnjlR3E6GPU%3D&amp;xkcb=SoCH67M3CDhMUzQ3hB0ObzkdCdPP&amp;fccid=811f2cdeeb2808d9&amp;vjs=3</t>
  </si>
  <si>
    <t>CNA Insurance</t>
  </si>
  <si>
    <t>You have a clear vision of where your career can go. And we have the leadership to help you get there. At CNA, we strive to create a culture in which people know they matter and are part of something important, ensuring the abilities of all employees are used to their fullest potential.
CNA seeks to offer a comprehensive and competitive benefits package to our employees that helps them ‚Äî and their family members ‚Äî achieve their physical, financial, emotional and social wellbeing goals.
For a detailed look at CNA‚Äôs benefits, check out our
Candidate Guide
.
The Actuarial Data Management team works collaboratively with our internal customers to deliver in all aspects of data, reporting, and analytics. Under broad supervision the Data Management Analyst deploys table changes and/or engages in data analysis and processing activities associated with financial, actuarial and corporate processing/reporting applications. In this role, you will support corporate standards and coding structures in accordance with CNA‚Äôs products and services, external (statutory, regulatory and financial [GAAP]) and internal reporting requirements. You will also engage in control activities to ensure data quality and adherence to enterprise data policy.
JOB DESCRIPTION:
Essential Duties &amp; Responsibilities
Performs a combination of duties in accordance with departmental guidelines:
Executes approved changes to finance, actuarial and/or corporate application table values.
Ensures data integrity by executing controls and requisite processes around the flow of data.
Works with technical staff and subject matter advisors to understand business issues, troubleshoot problems, and participate in the development of cost-effective data solutions.
Verifies accuracy of table changes and the results of data transformation processes. Participates in testing of changes prior to deployment as appropriate.
Maintains tables which support data transformation processes within and between applications.
Utilizes technology to analyze data and/or metrics from applicable systems to review data processes, research issues, and escalate problems that require data, system or process improvements.
Participates in data-related projects with supervision.
May perform additional duties as assigned.
Reporting Relationship
Reports to Supervisor or above.
Skills, Knowledge &amp; Abilities
Strong analytical and problem solving skills.
Strong communication and interpersonal skills to work effectively with project teams.
Ability to produce in a fast-paced dynamic workforce.
Ability to work independently as well as in a team environment.
Willing to learn new system applications/functions with assistance.
Readily adapts to change.
Skilled in MS Office Suite.
Education &amp; Experience
Bachelors degree, in a related discipline, or equivalent work experience.
Typically up to three years experience in data management, accounting, data analysis or systems/business analysis as required by position.
Typically up to three years experience in data project management preferred.
Experience with SQL and data visualization tools such as Power BI and Tableau is preferred, but not required.
Knowledge of or experience with R, Python, Alteryx helpful, but not required.
CNA is committed to providing reasonable accommodations to qualified individuals with disabilities in the recruitment process. To request an accommodation, please contact
leaveadministration@cna.com
.</t>
  </si>
  <si>
    <t>https://www.indeed.com/rc/clk?jk=55582a0e6dfe119a&amp;bb=pSPsoEMs0dVi3XzM4LVdUiGMBKPKK5B2H3zu3gnhcPPSa5r1mH8clsglQZtXfz0se8VmEqRcItugSe2CRsWub8W9I0coqPa4MN85EFLe764nR-3nqie76Q%3D%3D&amp;xkcb=SoAa67M3CDhMUzQ3hB0NbzkdCdPP&amp;fccid=3aea00d21205a7b3&amp;vjs=3</t>
  </si>
  <si>
    <t>QTS Data Centers</t>
  </si>
  <si>
    <t>Ashburn, VA</t>
  </si>
  <si>
    <t>Learn what makes QTS a unique place to grow your career!
The Business Analyst will work with business leaders to identify and translate user requirements into user stories, design documentation, timelines, process flows and other documentation as needed. The position requires excellent written and verbal skills with the ability to facilitate meetings and larger workshops to drive continuous process and platform improvements.
RESPONSIBILITIES, other duties may be assigned.
Provide subject matter expertise to guide the development and implementation of business solutions.
Lead and facilitate requirements gathering sessions, workshops, and interviews with stakeholders to capture business needs accurately and translating the requirements into functional design specifications, user stories, use cases and business process flows while ensuring alignment with project goals
Manage and prioritize requirements in collaboration with product management and other cross functional teams.
Adjust the requirements based on timeline, complexity and other business drivers.
Work with Business and Technical teams to groom and prioritize work and ensure effective communication and delivery of high-quality solutions.
Define and document business dependencies and understand system intricacies for all integrated platforms.
Analyze complex business processes, identify automation opportunities and reengineer processes to improve automation potential.
Perform data mapping and define all the aspects of integration between platforms
Collaborate with project managers to plan and prioritize tasks, resources, and timelines for successful project delivery and identify, document, track, and communicate risks, assumptions, issues, and decisions.
Document assigned feature sets and work with Quality Assurance to validate system functionality and ensure developed functionality conforms to specification.
Lead User Acceptance Testing sessions and ensure successful operations handoff for launched features.
Stay up-to-date with industry trends, best practices, and emerging technologies relevant to the business analysis field.
Able to work with a high level of independence and initiative, while being able to adjust daily workloads to shift for competing business priorities, to be able to finish assignments without undue supervision.
Participate in status meetings and other leadership activities for the project.
BASIC QUALIFICATIONS
Bachelor‚Äôs degree in Management Information Systems, Computer Science, Business or related field or equivalent professional experience.
Five or more years of experience as an IT Business Analyst or other relevant experience
Knowledge of Web based platforms and experience working with APIs
Experience with Agile/Scrum methodology
Experience in creating mockups, wireframes, and prototypes.
Experience in leading/facilitating requirement meetings during business requirement gathering sessions or design discussions.
Knowledge of basic documentation software (Microsoft Word, Excel, PowerPoint)
PREFERRED QUALIFICATIONS
Project Management experience
Previous hands-on quality assurance background with experience full-cycle testing of functional requirements and managing requirements traceability.
Scrum training and/or certifications
KNOWLEDGE, SKILLS, AND ABILITIES
Proven experience in overseeing the design, development, and implementation of software and hardware solutions, systems, or products including in Agile/Scrum and Waterfall project methodologies
Extensive practical knowledge in importing data for use in report software, spreadsheets, graphs, and flow charts.
Proven experience in the operation and analysis of database hardware, software, and standards, as well as data retrieval methodologies
Proficient in using business analysis tools such as Microsoft Visio, Excel, JIRA, Confluence and other relevant software.
Demonstrated project management skills.
Excellent understanding of the organization‚Äôs goals and objectives.
Excellent analytical, mathematical, and creative problem-solving skills.
Excellent written and oral communication skills.
Excellent listening and interpersonal skills.
Logical and efficient.
Keen attention to detail.
Ability to conduct research into systems issues and products as required.
Ability to communicate ideas in both technical and user-friendly language.
Highly self-motivated and directed.
Ability to effectively prioritize and execute tasks in a high-pressure environment.
Ability to handle multiple projects simultaneously and manage priorities effectively.
Strong customer service orientation.
Experience working in a team-oriented, collaborative environment.
Strong critical thinking skills to assess current processes and propose new ideas
Change Agent - Excited about change, drives business process improvement and technology expansion within the business. Resilient in the face of opposition and adversity, able to complete required changes.
Self-Starter ‚Äì Adapts to technology and business changes, takes initiative to learn new technologies and business processes and shares skills gained with team members.
Excellent interpersonal skills to build strong relationships and work collaboratively with diverse teams.
Certification in Business Analysis, such as CBAP or PMI-PBA, is a plus.
TOTAL REWARDS
This role is also eligible for a competitive beneÔ¨Åts package that includes: medical, dental, vision, life, and disability insurance; 401(k) retirement plan; Ô¨Çexible spending and HSA accounts; paid holidays; paid time off; paid volunteer days; employee assistance program; tuition assistance; parental leave; military leave assistance; QTS scholarship for dependents; wellness program, and other company beneÔ¨Åts.
This position is Bonus eligible.
#LI-MW
We conform to all the laws, statutes, and regulations concerning equal employment opportunities and affirmative action. We strongly encourage women, minorities, individuals with disabilities and veterans to apply to all of our job openings. We are an equal opportunity employer and all qualified applicants will receive consideration for employment without regard to race, color, religion, gender, sexual orientation, gender identity, or national origin, age, disability status, Genetic Information &amp; Testing, Family &amp; Medical Leave, protected veteran status, or any other characteristic protected by law. We prohibit retaliation against individuals who bring forth any complaint, orally or in writing, to the employer or the government, or against any individuals who assist or participate in the investigation of any complaint or discrimination claim.
The "Know Your Rights" Poster is included here:
Know Your Rights (English)
Know Your Rights (Spanish)
QTS is committed to working with and providing reasonable accommodations to individuals with disabilities. If you need a reasonable accommodation because of a disability for any part of the employment process, please send an e-mail to
talentacquisition@qtsdatacenters.com
and let us know the nature of your request and your contact information.</t>
  </si>
  <si>
    <t>HR Systems &amp; Data Analyst</t>
  </si>
  <si>
    <t>https://www.indeed.com/rc/clk?jk=918ec643fe11bd16&amp;bb=pSPsoEMs0dVi3XzM4LVdUiFE6Apfd5jHmNtK56lrp8-_Jxoi6mi0aQqYjVC9shVJ--sCDo1Y857DhDo4EG4a1Zj4HOiAKRcA5b4gweyXlz8jR7r2hVmCOQ%3D%3D&amp;xkcb=SoCu67M3CDhMUzQ3hB0MbzkdCdPP&amp;fccid=d0755b5840d97b06&amp;vjs=3</t>
  </si>
  <si>
    <t>Montpelier, VT 05602</t>
  </si>
  <si>
    <t>Overview
As HR Systems &amp; Data Analyst you will have a dual focus on providing functional support for our Talent Acquisition System while also performing a range of research and analytical work.
Supporting both the talent acquisition team and the compensation/people analytics team you will collect, analyze, and report on human resources data to support data-driven decision making and improve HR processes and outcomes. You will work on projects related to key HR metrics and trends, such as talent acquisition, compensation, employee retention, employee engagement, diversity, and more.
This position also serves as functional lead in support of our enterprise-wide Talent Acquisition System (SuccessFactors) to ensure that Talent Acquisition business needs are supported by the system and that the system functionality and business processes are aligned and optimized for greatest efficiency.
This is a highly collaborative role involving interaction with internal/external customers and colleagues across multiple functional areas. A high aptitude to understand and learn new systems and processes quickly, creative problem solving, excellent analytical skills, and superior customer service are essential for success in this role.
We are committed to supporting diversity, equity, inclusion, and accessibility. Everyone is welcome and supported here.
We support a hybrid work environment. We will work with you to create a schedule that aligns with business needs and collaboration, promotes autonomy, and allows for increased flexibility and greater work/life balance.
This position is classified as a Talent Acquisition Systems &amp; Operational Analyst by the Department of Human Resources.
Who May Apply
This position, HR Systems &amp; Data Analyst (Job Requisition #49747), is open to all State employees and external applicants.
If you would like more information about this position, please contact Doug Pine at doug.pine@vermont.gov.
Resumes will not be accepted via e-mail. You must apply online to be considered.
Environmental Factors
Duties are performed largely in an office and/or classroom setting, with some in-state travel required to attend meetings and to serve client organizations. Private means of transportation should be available for required travel. Some work outside of the normal work schedule may be required. Must be able to communicate and interact directly with employees at varying degrees of system skill sets as well as varying levels of authority. Conflicting priorities and operational problems may be anticipated; competing priorities and tight deadlines are a frequent occurrence. Strong differences of opinion may be encountered.
Minimum Qualifications
Work experience using an HR/HRIS and/or talent acquisition (ATS) system above a basic user level, INCLUDING one or more of the following: access employee or applicant data, screen applicants, process personnel actions, run queries, support end users, or other HR related functions within the system.
AND
Work experience with HR and/or business data applying analytical techniques and methods.
Preferred Qualifications
Experience with Power BI is highly desirable, especially skill in creating dashboards.
Experience with troubleshooting/end user support, configuration, testing, and/or maintaining end user documentation for an enterprise-level HR and/or talent acquisition (ATS) system.
Advanced Excel skills.
Experience in an HR role, such as talent acquisition, compensation, HR business partner.
Familiarity with basic applied statistics and analytical tools.
Data visualization and storytelling skills.
Total Compensation
As a State employee you are offered a great career opportunity, but it's more than a paycheck. The State's total compensation package features an outstanding set of employee benefits that are worth about 30% of your total compensation, including:
80% State paid medical premium and a dental plan at no cost for employees and their families
Work/Life balance: 11 paid holidays each year and a generous leave plan
State Paid Family and Medical Leave Insurance (FMLI)
Two ways to save for your retirement: A State defined benefit pension plan and a deferred compensation 457(b) plan
Tuition Reimbursement
Flexible spending healthcare and childcare reimbursement accounts
Low cost group life insurance
Incentive-based Wellness Program
Qualified Employer for Public Service Student Loan Forgiveness Program
Want the specifics? Explore the Benefits of State Employment on our website.
Equal Opportunity Employer
The State of Vermont celebrates diversity, and is committed to providing an environment of mutual respect and meaningful inclusion that represents a variety of backgrounds, perspectives, and skills. The State does not discriminate in employment on the basis of race, color, religion or belief, national, social or ethnic origin, sex (including pregnancy), age, physical, mental or sensory disability, HIV Status, sexual orientation, gender identity and/or expression, marital, civil union or domestic partnership status, past or present military service, membership in an employee organization, family medical history or genetic information, or family or parental status. The State‚Äôs employment decisions are merit-based. Retaliatory adverse employment actions by the State are forbidden.</t>
  </si>
  <si>
    <t>23-24 Data Analyst</t>
  </si>
  <si>
    <t>https://www.indeed.com/rc/clk?jk=3b54d1e2037e8578&amp;bb=pSPsoEMs0dVi3XzM4LVdUjfSCrpCWZdPFKtUGsPArm8bssU5EZ0S3ykr8MHOuqKE0aDWfkDNKuNXz_yeDbn5HDqvfZ8xtz0iPCRyZofVis_vk-XP9VDi1A%3D%3D&amp;xkcb=SoBH67M3CDhMUzQ3hB0DbzkdCdPP&amp;fccid=ea51fb5800971f6d&amp;vjs=3</t>
  </si>
  <si>
    <t>Blackstone Valley Prep</t>
  </si>
  <si>
    <t>Cumberland, RI 02864</t>
  </si>
  <si>
    <t>BVP is an intentionally diverse network of tuition-free public charter schools. As a founding member of the National Coalition of Diverse Charter Schools, BVP offers a high-quality school choice to the families of Central Falls, Cumberland, Lincoln, and Pawtucket.
The mission of Blackstone Valley Prep is to prepare every scholar to achieve their goals for college and the world beyond. BVPs scholars will graduate empowered as learners, individuals, and community members to access opportunities and break down barriers. Apart from academics, we believe that preparing scholars for the world beyond also means experiencing the diversity of the world we live in today. Our network is designed to be diverse, accepting students from the four communities that share a region but differ substantially in their socio-economic, racial, and ethnic demographics. We seek to create a staff with a similarly diverse set of backgrounds and experiences that reflect that of our students, families, and communities. Blackstone Valley Prep (BVP) Mayoral Academy is now hiring dedicated team members who are willing to do whatever it takes to put all scholars on a path to college. Successful candidates should understand and advocate for the importance of equity in classrooms, curriculums, and throughout school systems.
Learn more about why BVP is different.
If required for the role, employees must hold and provide evidence of an appropriate Rhode Island certification by their date of hire. Rhode Island offers reciprocity with over 30 states across the country. Learn more here.
Opportunities and Benefits for a BVP Team Member include (but are not limited to):
Comprehensive medical and dental plan
Internal hiring to capitalize on individual strengths and interests
Referral and return bonuses
Ongoing opportunities for professional development and tuition reimbursement
All staff members receive 7 personal days per year
Opportunities for curriculum development
401(k) retirement plan that is 100% vested immediately with an employer match of 5%
Generous parental leave benefits
Matched flexible spending accounts for health and dependent care
Longevity Bonuses
School-aged children of BVP employees receive preference in enrollment (restrictions apply)
Expectations of a BVP Team Member include (but are not limited to):
Acts on the belief that 100% of scholars can be successful in college and the world beyond
Embraces the diversity of the BVP community by fostering an environment of respect and inclusion while actively working to build an equitable school community
Cultivates the social and personal skills that will serve scholars in a complex world.
Is results driven, with excellent planning and organizing skills, and a do whatever it takes attitude and work ethic
Engages meaningfully in school and network professional growth opportunities and enhances professional growth by giving and seeking assistance from other team members
Acts ethically and with integrity while following all school, network, and state policies
Engages families as partners in scholar success while recognizing and respecting differences in family backgrounds, structures, and cultures
Attends mandatory professional development sessions and family meet and greets
In addition, the Data Analyst is expected to:
The data analyst is a completely in-person role that requires travel between schools and the main office.
Develop and maintain data dashboards, visualizations, predictive models and algorithms to uncover actionable insights that improve equity and outcomes
Perform ongoing statistical analysis to spot trends, diagnose issues, recognize improvement opportunities based on student, academic and district data
Design insightful reports, presentations and documentation to clearly communicate findings, recommendations, and data limitations to both technical and non-technical school and network leadership
Collaborate across teams to understand key questions and data needs in order to collect, compile, model and analyze relevant, high quality data
Monitor data integrity through testing and quality checks to ensure accuracy and consistency
Build efficient and well-documented methods for efficient, repeatable collection, extraction &amp; cleaning of primary and secondary data sources
Partner with school teams to support each schools assessment protocols
Verify the accuracy of all processed data, recognizes discrepancies, and takes corrective action in support of district and court reporting requirements.
Collect and perform data entry tasks for all student data required by the state and federal Department of Education (DOE) and the district
Lead the technical aspects of survey administration
Qualifications:
Bachelors degree required
Proficiency with SQL, Python or R for manipulating, analyzing large datasets
Proficiency in data analysis and visualization tools, such as Google Looker Studio, Google Sheets, Microsoft Excel, Tableau, Power BI, with an emphasis on equity analysis
2+ years experience analyzing complex data sets, building statistical models, data visualization, and presenting technical findings
1-2 years of experience as a contributor in an education related context strongly preferred
Ability to simplify complex technical information for non-technical audiences
Knowledge of educational data systems and student information platforms
Knowledge of federal and state education reporting requirements preferred
To Apply:
Please submit your resume and tailored cover letter online. Your cover letter should highlight your alignment with our mission. Your cover letter and resume should be saved with your first and last name. Due to the high volume of applications we receive, we regretfully can only respond to those candidates who best meet the requirements of a specific position or whose backgrounds are generally applicable to our team. If you are selected to advance in the hiring process, you will be contacted by a BVP team member.</t>
  </si>
  <si>
    <t>Educational Data Analyst</t>
  </si>
  <si>
    <t>https://www.indeed.com/rc/clk?jk=998950b1b78d493b&amp;bb=pSPsoEMs0dVi3XzM4LVdUuB_VCRl5hD9U83aUzI3kkJNJ0MS5oa1apbjF1aizdu79LKGNRLPiC2sRpoXsImKsFO7M8eYgGu-WLG_d9fbctbBbbLPINJ5Vg%3D%3D&amp;xkcb=SoDz67M3CDhMUzQ3hB0CbzkdCdPP&amp;fccid=39e9109f04233718&amp;vjs=3</t>
  </si>
  <si>
    <t>Watertown Public Schools</t>
  </si>
  <si>
    <t>Watertown, MA 02472</t>
  </si>
  <si>
    <t>Position: Educational Data Analyst
Department: Superintendent‚Äôs Office
Reports to: Superintendent and Central Office Administrators
Affiliation: Non-aligned (salaried, exempt)
Salary range: $105,000-$115,000, based on commensurate experiences
About Watertown Public Schools
The Watertown Public Schools offers a unique learning environment that is intellectually rigorous and nurturing with small, responsive classrooms designed to ignite creativity while empowering student resilience and confidence. Located in the greater Boston area, the Watertown Public Schools currently has 2526 students enrolled in its preK-12 program within the Early Steps Preschool, three elementary schools, Watertown Middle School and Watertown High School. Of these schools, three are identified as school-wide Title I sites with more than 40% of the student population qualifying for free or reduced lunch. Currently, we have 600+ employees, and the District is governed by an elected seven-member School Committee. Watertown students explore and shape the world around them through a variety of innovative learning experiences and opportunities in a public school setting. Our student body is diverse, reflecting the ever-changing demographics of our community and our nation. Watertown serves a racially, ethnically, and linguistically diverse student population, our largest historically marginalized student group is Latinx (19.1%) and over 45+ languages are represented among our families. Providing opportunities and removing barriers through our commitment to equity and inclusion serves as the foundation of our core values.
Watertown Public Schools seeks a full-time Educational Data Analyst to perform data work with our schools and programs and to coach school and district data teams and staff with the goal of improving outcomes for Watertown‚Äôs students. There are also opportunities for this position to provide data visualizations and monitoring tools in service of supporting schools to monitor progress toward their goals. Knowledge of PowerSchool or similar SIS and Excel or similar spreadsheet acumen is required for this position. This includes the regular review of data for the purposes of goal and target setting, planning, progress monitoring, and taking action.
Responsibilities:
Work to align and integrate the District‚Äôs assessment systems so that they work well together.
In common planning meetings and other professional development time, train and support teacher teams to use data-based inquiry cycles.
Leverage data and various databases to drive improvements, understand trends and create forecasting tools
Support ongoing development of student achievement systems and tools aligned to partner schools‚Äô performance management;
Collaborate with the members of district‚Äôs on building and publishing dynamic public-facing data dashboards that illustrate the performance of key student subgroups in WPS, as well as providing internal stakeholders with live data reports that are drillable and actionable at all levels of the system.
Support schools in compiling accurate data submissions;
To the extent possible, proactively calculate all high stakes and accountability calculations to support schools' understanding of their anticipated outcomes on these measures.
Develop and support school and district teams that are focused on data use to target interventions at the student and organization level.
Conduct a variety of data analysis tasks and create analysis reports and presentations for various stakeholders
Create data tools and platforms that help educators associate content, visualize data, and explore relationships.
Support ongoing development of authoritative datasets and data resources for internal
Use data to identify areas of focus and opportunities for improvement, with an emphasis on equitable learning opportunities and outcomes in areas beyond achievement data (i.e. special education referral data, disproportionality, attendance data, graduation data, early intervention data, etc.)
Support performance audits and program evaluations.
Create data collection tools that use a mix of quantitative and qualitative data, including surveys, focus groups, and student performance data, that can be found locally, at the state level or at the national level. Data collection tools will include assessing the impact of programming, policies, and/or initiatives.
Performs any additional tasks as requested by the Superintendent
Qualifications:
Data Skills (Required)
Experience using data analysis software such as Microsoft Excel, Google Sheets, R or Plateau.
Experience cleaning datasets, using formulae, and conducting descriptive analysis, including running basic statistics such as averages, medians, and means.
The ability to explain complex analytical concepts to lay persons in clear and concise easy to understand terms
Experience generating data reports, charts, tables, and/or other visualizations.
Experience creating data protocols for teams and individuals to use when making data-based decisions.
Data Skills (Preferred)
Ability and/or willingness to learn how to create dynamic data dashboards that contribute to data storytelling ( ie. Tableau,and Zoho Analytics)
Willingness to learn about and adhere to federal and state data policies, particularly those related to data privacy.
Interpersonal/Management Skills:
Attention to detail
Ability to think strategically and communicate thoughtfully to a wide range of stakeholders; excellent written and oral communication skills
Ability to be flexible and change direction as needed
Comfort working as part of a team and working independently to complete specific tasks
Demonstrates a firm commitment to educational equity for all students in the PreK-12 environment;
Possess an unwavering commitment to anti-racism, diversity, equity and inclusion, with an ability to model and foster an inclusive and respectful workplace;
Comfort coaching a variety of data and compliance stakeholders, especially those with whom there is not a direct supervisory relationship;
Possesses a high degree of personal integrity, demonstrated leadership abilities, and a history of working cooperatively with key stakeholders;
Educational Background and Work Experience:
A Bachelor‚Äôs degree from an accredited institution is required;
Advanced proficiency in MS Excel and/or Google Sheets is required;
Demonstrated experience working with PowerSchool or other similar student information systems;
A minimum of 3 to 5 years of professional experience in a data-rich environment; experience in the K-12 educational field is strongly preferred.
Terms of Employment:
Full Year - July - June
Union Affiliation: Non-Union
Salary Range: $105,000-$115,000 based on commensurate experience and negotiated with the Superintendent.
Reports to: The Superintendent and the cabinet members: Assistant Superintendent, Director of Diversity, Equity, Inclusion and Belonging, Director of Human Resources, Director of Finance and Operations
Equal Opportunity Employer:
Watertown Public Schools is committed to maintaining a work and learning environment free from discrimination on the basis of race, color, religion, national origin, pregnancy, gender identity, sexual orientation, marital/civil union status, ancestry, place of birth, age, citizenship status, veteran status, political affiliation, genetic information or disability, as defined and required by state and federal laws. Additionally, we prohibit retaliation against individuals who oppose such discrimination and harassment or who participate in an equal opportunity investigation.</t>
  </si>
  <si>
    <t>Business Data Analyst, WSU Foundation</t>
  </si>
  <si>
    <t>https://www.indeed.com/rc/clk?jk=9b87cee90bf6e7bf&amp;bb=pSPsoEMs0dVi3XzM4LVdUqpU1y5pKLyLdyivhMTM3KZvKmvE5H7e2PrHHhPjYFlYHPZEv9figKnm--4Ubgm-jxWERiHwtOrx90rgXWYdRJ4%3D&amp;xkcb=SoBu67M3CDhMUzQ3hB0BbzkdCdPP&amp;fccid=95e5deb08c53f15c&amp;vjs=3</t>
  </si>
  <si>
    <t>Washington State University</t>
  </si>
  <si>
    <t>Pullman, WA 99164</t>
  </si>
  <si>
    <t>Business Data Analyst, WSU Foundation
Available Title(s):
1496-NN_ADMINPRO - Business Data Analyst, 1496-YN_ADMINPRO - Business Data Analyst
Business Title:
Business Data Analyst, WSU Foundation
Employee Type:
Admin. Professional
Time Type:
Full time
Position Term:
12 Month
Position Details:
Summary of Duties:
As the Business Data Analyst at the WSU Foundation (WSUF), you will be responsible for providing accurate Advancement data from its systems and applications used for external consumption by donors, stewards, constituents, investment firms, etc. In this role, you will also incorporate project management responsibilities, including coordinating and overseeing projects related to data auditing, updating, correcting, and reconciling all business data generated for external purposes. You will be expected to develop and implement processes for auditing, updating, and reconciling business data. Additionally, you will be collaborating with Advancement Innovation Business Intelligence, Gift Accounting, Finance, Operations, Board of Directors, and constituents, and will verify and correct business data from the Advance or CRM systems, ensuring accurate recording and reconciliation to Workday, endowment, stewardship reports, and campaign reports. Furthermore, in this role you will be analyzing, interpreting, and developing operational and strategic reports for WSUF and Advancement leadership to evaluate operational effectiveness and strategic strengths and weaknesses. You will recommend processes or protocols to strengthen internal controls, develop internal investment reports and cash flows, and instruct Advancement Financial Services or other Advancement staff on new analyst protocols or reports, while also managing projects related to these initiatives. You will report to the Associate Vice President, Chief Financial Officer of the Washington State University Foundation (AVP/CFO).
This position may be eligible for a hybrid schedule.
Required Qualifications:
Bachelor's degree in a related field AND three (3) years of professional experience in business data analysis or related; OR a combination of education and experience totaling seven (7) years from which comparable knowledge and ability are acquired.
Strong oral and written communication skills.
Experience working for a higher educational institution, non-profit, or mid to large organization.
Experience managing data within Workday and/or CRM Advance or similar complex financial/donor databases.
Experience serving as a project lead for the implementation of a new data and/or financial system or similar complex application.
Demonstrated effective project management skills, including ability to be flexible, manage multiple projects, and prioritize competing and shifting demands/needs of stakeholders in a highly collaborative environment.
Aptitude to compile, manipulate, and analyze data, and present to end-users in a useful manner.
Experience auditing data or financial records.
Strong customer service focus.
Preferred Qualifications:
Certified Project Management Professional (PMP).
Certified Public Accountant (CPA) and/or accounting experience and/or internal control administration.
Additional Information:
Area/College: WSU Advancement
Department Name: WSU Foundation Finance
City, State, Zip: Pullman, WA 99163
Department Link: WSU Foundation
Monthly Salary: $4,942.10 - $7,569.55 | In accordance with RCW 49.58.110, the above salary reflects the full salary range for this position. Individual placement within the range is based on the candidate's current experience, education, skills, and abilities related to the position. Successful candidates typically begin up to mid-point of the salary range. For additional information, please review WSU's Administrative Professional Compensation.
Benefits: WSU offers a comprehensive benefits package which includes paid sick and vacation leave; paid holidays; medical, dental, life and disability insurance package for employees and dependents; retirement; deferred compensation and optional supplemental retirement accounts. For additional information, please review the detailed Summary of Benefits offered by WSU for AP staff and Total Compensation.
Overtime Eligibility: Overtime eligibility will be determined based on final salary placement.
FTE: 100%
This is a permanent position.
Posting Close Date: This position has been reposted. Applicants must submit their completed application by Monday, April 1, 2024 at 11:59 p.m.
Background Check: This position has been designated by the department to require a background check because it requires access to children or vulnerable adults as defined by RCW 74.34, engages in law enforcement, requires security clearance, interacts with WSU students in a counseling or advising capacity, has access to personal identifying and/or financial information, unsupervised access to university buildings/property, or other business-related need. A background check will not be completed until an initial determination of qualification for employment has been made.
Application Instructions: All applicants must upload a cover letter and resume/cv to their online application. Application materials should clearly communicate how the applicant meets all required qualifications. Documents may be submitted in one file or separate files. Applicants are encouraged to upload as a PDF if possible. Applicants will be requested to provide contact information for professional references within the online application.
External candidates, please upload all documents in the "Resume/CV" section of your application.
Internal candidates, please upload all documents in the "Resume/Cover Letter" section of your application.
Required Documents:
Resume/CV
Cover Letter
WASHINGTON STATE UNIVERSITY IS AN EQUAL OPPORTUNITY/AFFIRMATIVE ACTION EDUCATOR AND EMPLOYER. Members of ethnic minorities, women, special disabled veterans, veterans of the Vietnam-era, recently separated veterans, and other protected veteran, persons of disability and/or persons age 40 and over are encouraged to apply.
WSU employs only U.S. citizens and lawfully authorized non-U.S. citizens. All new employees must show employment eligibility verification as required by the U.S. Citizenship and Immigration Services.
WSU is committed to providing access and reasonable accommodation in its services, programs, activities, education and employment for individuals with disabilities. To request disability accommodation in the application process, contact Human Resource Services: 509-335-4521 (v), Washington State TDD Relay Service: Voice Callers: 1-800-833-6384; TDD Callers: 1-800-833-6388, 509-335-1259(f), or hrs@wsu.edu.
To apply, visit https://wsu.wd5.myworkdayjobs.com/en-US/WSU_Jobs/job/Pullman-WA/Business-Data-Analyst-WSU-Foundation_R-11313
Washington State University is an Equal Opportunity/Affirmative Action Educator and Employer.
jeid-7854f1433267d84e883628ad631f387a</t>
  </si>
  <si>
    <t>Sr. Data Analyst, Payment Risk &amp; Fraud</t>
  </si>
  <si>
    <t>https://www.indeed.com/rc/clk?jk=4775e59c9536cd90&amp;bb=pSPsoEMs0dVi3XzM4LVdUgt_SHYNYMOP4HD7TjUu9_ZJSId5NkoPkLfhtw7UpWNIpkKc7sIIR_SprUWFm_1ij18AxhWjHfbdGeR_6rrh7wg%3D&amp;xkcb=SoDa67M3CDhMUzQ3hB0AbzkdCdPP&amp;fccid=8bc01be85b97ce0d&amp;vjs=3</t>
  </si>
  <si>
    <t>SpaceX</t>
  </si>
  <si>
    <t>Hawthorne, CA</t>
  </si>
  <si>
    <t>SpaceX was founded under the belief that a future where humanity is out exploring the stars is fundamentally more exciting than one where we are not. Today SpaceX is actively developing the technologies to make this possible, with the ultimate goal of enabling human life on Mars.
SR. DATA ANALYST, PAYMENT RISK &amp; FRAUD
At SpaceX, we're leveraging our experience in building rockets and spacecraft to deploy Starlink, the world's most advanced broadband internet system. Starlink is the world's largest satellite constellation and is providing fast, reliable internet to 2M+ users worldwide. We design, build, test, and operate all parts of the system ‚Äì thousands of satellites, consumer receivers that allow users to connect within minutes of unboxing, and the financial systems and frameworks to create an accessible and cost-effective consumer product.
Our payment philosophy for Starlink is for our customers to be able to pay for our services using the same local payment methods as they do for their existing providers. We have only begun to scratch the surface of Starlink's potential global impact and are looking for best-in-class analysts to maximize Starlink's payment performance and access for communities and businesses around the globe.
As a Sr. Data Analyst on the Starlink Payment Risk program, you will solve challenges underpinning every aspect of the program's growth. You could expect to build next-generation predictive models to intercept fraudulent activity within an ever-expanding portfolio of products, markets and users. You would also support optimization analysis for novel fraud controls, policies, limits and operational strategies. Lastly, you can expect to support with data mining, and building pipelines, dashboards and investigative views to enable rapid detection and quantification of fraud, and business impact metrics for risk countermeasures
The ideal candidate is an accountable and resilient team-player who brings a combination of business instincts, technical skills and raw analytical horsepower necessary to support the rapid growth of Starlink internet.
RESPONSIBILITIES:
Identify, investigate and monitor fraudulent or anomalous activity, including isolating and quantifying specific trends driving changes to fraud and payment patterns
Design and implement real-time fraud rules and models, including historical back testing analysis, offline evaluation and production performance impact monitoring
Analyze large amounts of data from numerous internal and external sources, and produce authoritative reports and root-cause analysis on fraudulent activities and chargebacks
Implement data driven, risk-based solutions and policies to mitigate fraud and chargebacks
Evaluate risk exposure for new products, markets, and pricing initiatives to develop the risk-mitigation strategy to minimize fraud and enable growth
Provide guidance and subject matter expertise to the Customer Support team to codify policies and best practices regarding chargebacks, account takeover, authorizations, delinquency and other fraud scenarios
Coordinate necessary administration work related to payment fraud, chargebacks and other disputes with relevant parties and automate manual processes wherever possible
BASIC QUALIFICATIONS:
Bachelor's degree
5+ years of professional experience in an analytical role in the payments, risk, security, finance, and/or technology sector
3+ years of experience with SQL
PREFERRED SKILLS AND EXPERIENCE:
Experience with large datasets, data collection/pipelining, analytical software and using visualization/dashboarding tools
Knowledge of risk management systems, tools and automated decision-platforms
Experience designing real-time rules and machine learning models.
Understanding of end-to-end payment sequence and processing ecosystem. Experience working with variety of payment methods in multi-processor environment
Strong research, analytical, investigative and communications skills
Multinational experience managing risk and fraud across multiple countries, regions, currencies, and verticals across the world in e-commerce setting
Knowledge of and experience working with third party vendors related to payment risk and fraud mitigation tools
ADDITIONAL REQUIREMENTS:
This position is based in Hawthorne, CA and requires being onsite - remote work is not considered
Willingness to work long hours and weekend when needed to meet critical deadlines
COMPENSATION AND BENEFITS:
Pay range:
Sr. Data Analyst: $110,000.00 - $145,000.00/per year
Your actual level and base salary will be determined on a case-by-case basis and may vary based on the following considerations: job-related knowledge and skills, education, and experience.
Base salary is just one part of your total rewards package at SpaceX. You may also be eligible for long-term incentives, in the form of company stock, stock options, or long-term cash awards, as well as potential discretionary bonuses and the ability to purchase additional stock at a discount through an Employee Stock Purchase Plan. You will also receive access to comprehensive medical, vision, and dental coverage, access to a 401(k) retirement plan, short and long-term disability insurance, life insurance, paid parental leave, and various other discounts and perks. You may also accrue 3 weeks of paid vacation and will be eligible for 10 or more paid holidays per year. Exempt employees are eligible for 5 days of sick leave per year.
ITAR REQUIREMENTS:
To conform to U.S. Government export regulations, applicant must be a (i) U.S. citizen or national, (ii) U.S. lawful, permanent resident (aka green card holder), (iii) Refugee under 8 U.S.C. ¬ß 1157, or (iv) Asylee under 8 U.S.C. ¬ß 1158, or be eligible to obtain the required authorizations from the U.S. Department of State. Learn more about the ITAR here.
SpaceX is an Equal Opportunity Employer; employment with SpaceX is governed on the basis of merit, competence and qualifications and will not be influenced in any manner by race, color, religion, gender, national origin/ethnicity, veteran status, disability status, age, sexual orientation, gender identity, marital status, mental or physical disability or any other legally protected status.
Applicants wishing to view a copy of SpaceX's Affirmative Action Plan for veterans and individuals with disabilities, or applicants requiring reasonable accommodation to the application/interview process should notify the Human Resources Department at (310) 363-6000.</t>
  </si>
  <si>
    <t>Biomedical Informatics Data Analyst</t>
  </si>
  <si>
    <t>https://www.indeed.com/rc/clk?jk=6226d3db52cec1d8&amp;bb=pSPsoEMs0dVi3XzM4LVdUjLZM3FJZHZCBbQ3MKbsc3WjyoxpMTq-3kicCAbeLuy-MQ3jg_STyPfaiEvytUMNyFbQ0HpR88pCCNUU3i67V9Mbf13v08RSqQ%3D%3D&amp;xkcb=SoBU67M3CDhMUzQ3hB0HbzkdCdPP&amp;fccid=b951826e4b51d8ab&amp;vjs=3</t>
  </si>
  <si>
    <t>University of Cincinnati</t>
  </si>
  <si>
    <t>Cincinnati, OH</t>
  </si>
  <si>
    <t>Current UC employees must apply internally via SuccessFactors &gt; http://bit.ly/UCEMPL
Founded in 1819, the University of Cincinnati ranks among the nation‚Äôs best urban public research universities. Home to more than 50,000 students, 11,000 faculty and staff and 340,000 alumni, UC combines a Top 35 public research university with a physical setting The New York Times calls ‚Äúthe most ambitious campus design program in the country.‚Äù
With the launch of Next Lives Here, the Cincinnati Innovation District, a $100 million JobsOhio investment, nine straight years of record enrollment, worldwide leadership in cooperative education, a dynamic academic health center and entry into the Big 12 Conference, UC‚Äôs momentum has never been stronger. UC‚Äôs annual budget tops $1.65 billion and its endowment totals $1.8 billion. The University‚Äôs overall regional economic impact exceeds $10.6 billion, paving the way for the future of Cincinnati.
Job Overview
The Biomedical Informatics Data Analyst (BIDA) will use informatics methods to allow biomedical researchers to leverage protected patient information from electronic health records (EHR) and equivalent systems following strict principles of privacy and confidentiality defined by legal regulations (HIPAA), ethical principles and scientific best practices. The BIDA will work in a multi-disciplinary team to better use the informatics methods, improve, and develop new ones strictly related to biomedical and clinical functions of the College of Medicine.
Essential Functions
Applies biomedical informatics technical standards, methodologies, and principles to research-specific program needs, objectives, and outcomes.
Participate in the preparation of moderately to complex design specifications and functional documentations for assigned database research projects including data extraction from a range of sophisticated health information systems, such as Epic/Clarity data repository and other legacy systems in order to facilitate the needs of the clinical and translational research mission. May participate as part of a scrum team focused on database related delivery initiatives.
Create complex functions, scripts, stored procedures, and triggers to support application development. Participate in database design and architecture to support clinical research development projects including OMOP development. Create architecture documentation when necessary.
Collaborate with DTS in the creation and maintenance of moderately complex ETL/ELT solutions and integration of systems as they relate to data repositories including integration of disparate data sources.
Follow established standards to help maintain the security of the data including strategies for managing and maintaining data standards and metadata.
Legally and ethically handle export control of restricted and controlled data.
Partner with UC-DTS professionals to resolve any related hardware, software, user access, or other issues.
Participate in the development and maintenance of complex reports and visualizations used in research.
Participate in peer knowledge sharing groups and collaborate with faculty/researchers to determine data and integration needs that also support participation/preparation of grant applications and scientific publications.
Perform related duties based on departmental needs.
Required Education
Bachelor's Degree Required in Information Technology, Computer Science, or related field.
Six (6) years of relevant work experience and/or other specialized training can be used in lieu of education requirement.
Required Experience
Two (2) years of relevant experience
Additional Qualifications Considered
Clear understanding of HIPAA and other laws that outline patient data privacy and security.
Experience working with biomedical research databases, implemented in environments that use proprietary or commercial technologies like Microsoft SQL server or MySQL database and understanding of CQL (Clinical Query Language) and Structured Query Language (SQL).
Experience in data modeling, ontologies, various data schemas used in biomedical research, and clinical data standards such as ICD-10, LOINC, RxNorm, etc. as well as network transport protocols including FHIR.
Technical certification in the Epic data model is ideal.
Physical Requirements/Work Environment
Office environment/no specific unusual physical or environmental demands.
Compensation and Benefits
UC offers a wide array of complementary and affordable benefit options, to meet the financial, educational, health, and wellness needs of you and your family. Eligibility varies by position and FTE.
Competitive salary range dependent on the candidate's experience.
Comprehensive insurance plans including medical, dental, vision, and prescription coverage.
Flexible spending accounts and an award-winning employee wellness program, plus an employee assistance program.
Financial security via our life and long-term disability insurance, accident and illness insurance, and retirement savings plans.
Generous paid time off work options including vacation, sick leave, annual holidays, and winter season days in addition to paid parental leave.
Tuition remission is available for employees and their eligible dependents.
Enjoy discounts for on and off-campus activities and services.
As a UC employee, and an employee of an Ohio public institution, if hired you will not contribute to the federal Social Security system, other than contributions to Medicare. Instead, UC employees have the option to contribute to a state retirement plan (OPERS, STRS) or an alternative retirement plan (ARP).
To learn more about why UC is a great place to work, please visit our careers page at https://www.uc.edu/careers.html.
For questions about the UC recruiting process or to request accommodations with the application, please contact Human Resources at jobs@uc.edu.
The University of Cincinnati is an Equal Opportunity Employer.
REQ: 95607
SF:OMJ SF:RM SF:HEJ, SF:INS SF:HERC SF:DIV SF:LJN SF:IHE</t>
  </si>
  <si>
    <t>https://www.indeed.com/rc/clk?jk=fae459a259ca9404&amp;bb=pSPsoEMs0dVi3XzM4LVdUhPzbp4K7BdF2Uy5HD0XvtMafAkTa4ideF9XOw1U9cQzzvGEWTKLZSDjzYVjw6PLePTSTCyQDGD18W-IMNPwlpR4DItw6Prq9g%3D%3D&amp;xkcb=SoDg67M3CDhMUzQ3hB0GbzkdCdPP&amp;fccid=fd3e5b9fc7b91d7c&amp;vjs=3</t>
  </si>
  <si>
    <t>Kiewit Corporation</t>
  </si>
  <si>
    <t>Hybrid remote in Lenexa, KS</t>
  </si>
  <si>
    <t>Requisition ID: 171253
Job Level: Mid Level
Home District/Group: DHO Kiewit Data Services
Department: Data Services
Market: Corporate Home Office
Employment Type: Full Time
POSITION OVERVIEW
Do you have a passion for leveraging data to help solve interesting business problems? Do you have skills in SQL, and some python coding experience and looking to expand your technical skills? We are hiring a mid career Data Analyst to support HR Analytics projects for our North America operations. At Kiewit we operate in seven different markets, with many dynamics that impact business decisions. We thrive on being the best at what we do, and to continue our success, we must navigate the future with confidence, embracing decision-making with clear, concise, data-driven analysis and solutions that deliver value to each of our business areas.
Kiewit‚Äôs diverse market presence means stability for our business, and opportunity for you to gain meaningful responsibility, support many areas of our business and experience exciting challenges along the way! At Kiewit, we share a commitment to excellence, a common drive to succeed and a culture where anyone can make an impact. Here you‚Äôll find smart people that care and a network of support at every turn. We‚Äôll provide you with the tools, and resources to grow your career and solve problems that are impactful around the country! If you know how to leverage the power of data science, analytics, visualization, platforms, and cognitive technologies to uncover hidden relationships from data and generate insightful discoveries and paths forward, we want to talk with you!
DISTRICT OVERVIEW
Kiewit Data Services‚Äô (KDS) mission is to make Kiewit the premier data-driven organization in our industry. To accomplish this, our projects and districts need to have the right data, of the right quality, with the right level of analysis, available to them at the right time. KDS is a cross functional organization with employees that have expertise in data, technology, support and operations backgrounds. Our core functions are data Quality, Governance, Enablement, Analytics and Data Science.
LOCATION
This position is based out of our Lenexa, KS office and is in the office only. (This is not a remote position, nor hybrid).
RESPONSIBILITIES
Deliver analytical solutions for your assigned area of business. You will need to bring a strong business acumen and work to understand the business challenges facing your stakeholders and deduce where the greatest opportunity for analytics solutions lies. From there, you will need to leverage your technical skills and deep knowledge of data to deliver/build solutions to these stakeholders.
Data Modeling ‚Äì You will have access to many data sources to provide solutions to your stakeholders. But often this data may not be modeled or structured in an optimal manner to meet your needs. We will have resources to offer support, but ultimately you will be expected to be highly self-sufficient and have the technical skills (SQL) to restructure this data as needed.
Data Visualization ‚Äì Often, there will be a need to visualize data to communicate your findings, or perhaps create a sustainable dashboard solution. Your output will embody data visualization best practices and meet our high-quality and performance standards.
Data Analysis ‚Äì You will be expected, sometimes with limited direction, to leverage data to make strategic recommendations to the business. This may include formulating and testing hypotheses, performing correlation analysis, and other forms of data mining. You will be expected to understand and articulate the business impact of any recommendations.
Communication and Presentation ‚Äì On the front end, you will be expected to guide requirement gathering conversations with stakeholders, asking insightful questions to see the business from their perspective. On the back end of solution development/analysis, you will be expected to explain results of analysis to team members, train stakeholders on how to use decision support tools, and succinctly convey how solutions meet specific business needs.
Data Collection ‚Äì You will be expected to develop a deep understanding of the core applications we leverage to collect, manipulate, and store data. You will work with stakeholders and key members of our product team to understand which data we capture today, as well as participate in the development/procurement of future solutions and processes to capture other necessary data we may not be currently collecting.
Analytical Advancement ‚Äì We are intent on serving as the data and analytics leader in the construction industry. You will be expected to embrace this mission and work closely with your team members to advance Kiewit‚Äôs overall analytical capabilities.
QUALIFICATIONS
Bachelor‚Äôs degree in Analytics, Statistics, Computer Science, Economics, Business Management, or related field
3 to 7 years experience performing data analysis, data mining, statistical analysis, etc. in a professional setting (i.e., not pure academia), with proven experience leveraging data to solve unique and challenging business problems in a corporate (non academic) setting
Must have at least 2 years experience with Database querying using SQL. Experience with Snowflake highly preferred.
Experience with Data Visualization using Power BI or similar tools.
Some experience coding in Python.
Understanding of data lineage and ETL. Applicable experience with ETL is preferred
Key Competencies:
Inquisitive nature, problem solving and critical thinking skills
High business acumen and a passion for learning
Excellent written and verbal communication skills and ability to work independently and in a team and the ability to present data to stakeholders
Effective time management and organizational skills
Other Requirements:
Regular, reliable attendance
Work productively and meet deadlines timely
Communicate and interact effectively and professionally with supervisors, employees, and others individually or in a team environment.
Perform work safely and effectively. Understand and follow oral and written instructions, including warning signs, equipment use, and other policies.
Work during normal operating hours to organize and complete work within given deadlines. Work overtime and weekends as required.
May work at various different locations and conditions may vary.
We offer our fulltime staff employees a comprehensive benefits package that‚Äôs among the best in our industry, including top-tier medical, dental and vision plans covering eligible employees and dependents, voluntary wellness and employee assistance programs, life insurance, disability, retirement plans with matching, and generous paid time off.
We are an Equal Opportunity Employer. Employment decisions are made without regard to race, color, religion, national or ethnic origin, sex, sexual orientation, gender identity or expression, age, disability, protected veteran status or other characteristics protected by law.</t>
  </si>
  <si>
    <t>Business Intelligence Analyst II</t>
  </si>
  <si>
    <t>https://www.indeed.com/rc/clk?jk=3d78bf2411cf6751&amp;bb=pSPsoEMs0dVi3XzM4LVdUhD6lKGVKGWXiBh0aTHmW1NTeDG_qvEMjP0ap7OZAFumIjf-rI9xiBNDa0QlS7IS5jdMpWdjSc-CBPPOLkjYI0VUzKgCKjFG3A%3D%3D&amp;xkcb=SoB967M3CDhMUzQ3hB0FbzkdCdPP&amp;fccid=33c75a9b70d46a13&amp;vjs=3</t>
  </si>
  <si>
    <t>MU Health Care</t>
  </si>
  <si>
    <t>Columbia, MO 65212</t>
  </si>
  <si>
    <t>Business Intelligence Analyst II
24000595
Job: Administrative/Clerical/Professional
Primary Location: Columbia
Schedule: Full-time
Shift: Day Job
Unposting Date: Ongoing
Description
LOCATION: Columbia, Missouri
ABOUT THE JOB
Develops, prepares, interprets, and monitors moderate‚Äìto‚Äìcomplex health care analyses, data projections, data models, and reports used by system management in decision-making. Serves as an expert resource to provide analytics guidance and support. Works in collaboration with stakeholders and subject matter experts to deploy actionable insights that produce value driven outcomes for patients. Responsibilities include standardizing and cleaning data, building prediction models, modeling outcomes, and developing metrics for complex data analysis projects that can be multi-disciplinary or interdepartmental. Addresses data requirements for analytic reporting and operating areas with expertise in specific data systems and/or analytical methodologies. Works with expert proficiency with a variety of tools (ex: SQL, Excel, Power BI, Python, etc.) to extract data, write queries, develop programming logic, run reports, manipulate data, and analyze datasets to meet the needs of the organization.
SALARY RANGE $68,266 - $111,426
ABOUT US
MU Health Care is a growing academic health system in mid-Missouri comprised of multiple hospitals ‚Äî including the region‚Äôs only Level 1 Trauma Center and region‚Äôs only Children‚Äôs Hospital ‚Äî and over 50 specialty clinics located throughout the region.
As an MU Health Care employee, you will be part of an exceptional team committed to our mission of saving and improving lives and supporting our team members to achieve their personal and professional goals. Our core values of inclusion, respect, service, discovery, responsibility, and excellence foster a collaborative work environment where you can grow your career.
Learn more about MU Health Care. Learn more about living in Columbia, MO.
EMPLOYEE BENEFITS
Health, vision, and dental insurance coverage starting day one
Generous paid leave and paid time off, including 9 paid holidays
Multiple retirement options, including 100% match up to 8% and full vesting in three years
Tuition assistance for employees (75%) and immediate family members (50%)
Discounts on cell phone plans, rental cars, gyms, hotels, and more.
See a comprehensive list of benefits here.
ESSENTIAL FUNCTIONS
Extracts, analyzes, and interprets moderate-to-complex population health data using actionable analytics for providers to improve patient outcomes.
Performs analysis and modeling techniques on large clinical, financial, and/or operational data sets.
Develops graphical presentations of health data that can be used to illustrate findings using data visualization tools and provide analytic guidance and technical support to other analysts, managers, clinicians, and executives utilizing data.
Assists in the planning, implementation, and evaluation of health care for individuals and populations across the continuum of care through analytics solutions.
Performs basic to advanced analyses, ETL processes with Excel, SQL, Python, R, or other programming languages.
Utilizes various data analysis and business intelligence tools such as SQL, Python, R, Power BI, Tableau, Excel to produce reports and perform meaningful quantitative or qualitative analyses addressing impactful business issues or questions via ad hoc and routine reporting.
Utilizes methods from outside of healthcare; utilizes data broadly using traditional and non-traditional databases.
Forecasts the impact of system changes to establish targets and mitigate business risk as well as a strong understanding of external pressures.
Models and frames scenarios that are meaningful and impact critical business processes and/or decisions.
Communicates and works with business subject matter experts to analyze information or data on current and future trends of best practice.
Improves organizational performance though the application of innovative thinking to existing and emerging methods, processes, products, and services. Employs sound judgment in determining how deliverables will be deployed to produce return on investment.
Remains current with database and analytics technologies methods and standards, actively participate in professional forums, and ensure compliance with all applicable standards. Updates job knowledge by studying state-of-the-art/industry relevant tools, techniques, and equipment.
Participates in educational opportunities, reading professional publications, maintaining personal networks, and participates in professional organizations. Performs advanced data transformation for utilization in reporting and analyses and implements automated data processes.
Works closely with Tiger Institute Information Management resources to implement scalable and automated data models that will be used to help drive business performance.
Assists with development of ETL (Extraction, Transformation and Loading) processes to acquire and load data from internal and external sources.
Independently develops programming to mine, analyze, and interpret data from databases that are commonly used in program planning and research.
Prepares and assists in the presentation of the strategic metrics.
Works closely with executives, leadership, managers, service line leaders, and others to ensure accuracy and timeliness of reporting and success of assigned projects. Develop and incorporate service line clinical, quality, and operational reports, scorecards, and databases utilized by leadership.
May complete unit/department specific duties as outlined in department documents.
KNOWLEDGE, SKILLS, AND ABILITIES
Strong critical thinking skills to help predict the needs of various business units and leaders across the system rather than require them to provide detailed prescriptive direction.
Knowledge and familiarity with business intelligence tools such as Microsoft Power BI, Qlik or Tableau to design and develop reporting analytics and visualizations.
Knowledge and familiarity with Microsoft Office suite software (Word, Excel, PowerPoint, Outlook, Visio, etc.).
Interpersonal and communication skills to effectively work and communicate with others.
Ability to quickly and demonstrate proficiency in new software tools.
Analytical reasoning and problem-solving skills.
Ability to document work and communicate progress to others.
Ability to function with moderate supervision in a fast-paced environment.
Ability to be detailed and accurate.
Ability to work under tight deadlines in a highly dynamic environment. Strong analytic and problem-solving skills and ability to interpret results of query analyses.
Qualifications
REQUIRED QUALIFIATIONS
Bachelor‚Äôs degree in health administration, public health, computer science, statistics, business administration, data science, or a related field, or an equivalent combination of education and experience from which comparable knowledge, skills and abilities can be acquired.
Two (2) years of experience in decision support, analysis, or quality reporting and/or quality and process improvement via cross-functional teams.
PREFERRED QUALIFICATIONS
Master‚Äôs degree in health administration, business administration, data science, or a related field.
One (1) year of healthcare experience.
Experience in SQL and data reporting and visualization is strongly preferred.
Business intelligence experience (i.e. Tableau, Business Objects, Cognos, Cerner HealtheIntent, Python, and/or R).
Additional license/certification requirements as determined by the hiring department.
Equal Opportunity Employer
The University of Missouri System is an Equal Opportunity Employer. Equal Opportunity is and shall be provided for all employees and applicants for employment on the basis of their demonstrated ability and competence without unlawful discrimination on the basis of their race, color, national origin, ancestry, religion, sex, pregnancy, sexual orientation, gender identity, gender expression, age, disability, or protected veteran status, or any other status protected by applicable state or federal law. This policy applies to all employment decisions including, but not limited to, recruiting, hiring, training, promotions, pay practices, benefits, disciplinary actions and terminations. For more information, visit https://www.umsystem.edu/ums/hr/eeo.
All qualified applicants will receive consideration for employment without regard to race, color, national origin, ancestry, religion, sex, pregnancy, sexual orientation, gender identity, gender expression, age, disability, or protected veteran status, or any other status protected by applicable state or federal law.</t>
  </si>
  <si>
    <t>Data Reporting and Analytics Consultant III, Clinical Care Delivery and QA</t>
  </si>
  <si>
    <t>https://www.indeed.com/rc/clk?jk=2f08be5efe4cbb48&amp;bb=pSPsoEMs0dVi3XzM4LVdUm0XBCR3YwFZ_FLr4IehkjHNVfce2_qgQqi0clZgzJf3Z2dv8AgvfRRfyTFsMNOP7dY4R0GMr9ffkbUKXQ46BfA%3D&amp;xkcb=SoDJ67M3CDhMUzQ3hB0EbzkdCdPP&amp;fccid=48ecd526e3aa3225&amp;vjs=3</t>
  </si>
  <si>
    <t>Fontana, CA</t>
  </si>
  <si>
    <t>Job Summary:
In addition to the responsibilities listed below, this position is also responsible for collecting regulatory requirements; translating regulatory requirements to reporting rules that fit with how KP operates and stores data under the guidance of more senior employees; and drafting data reports to influence quality and clinical care decisions.
Essential Responsibilities:
Pursues self-development and effective relationships with others by proactively providing resources, information, advice, and expertise with coworkers and customers; influencing others through technical explanations and examples; providing occasional mentoring to team members; listening and responding to, seeking, and addressing performance feedback; creating plans to capitalize on strengths and develop weaknesses; anticipating and responding to the needs of others; and adapting to and learning from change, difficulties, and feedback.
Completes work assignments by applying up-to-date expertise in subject area to generate creative solutions; ensuring all procedures and policies are followed; leveraging an understanding of data, and resources to support projects or initiatives; collaborating cross-functionally to solve business problems; identifying and monitoring priorities, deadlines, and expectations; communicating progress and information; identifying, recommending, and implementing ways to address improvement opportunities; and escalating issues or risks as appropriate.
Supports and develops analytical and/or statistical models enabling informed business decisions by determining data and analytical requirements; creating models leading to actionable insights; and testing, refining, and validating models.
Gathers data and information on targeted variables in an established systematic fashion by validating data sources; querying, merging, and extracting data across sources; completing routine data refresh and update; developing and/or delivering tools for electronic data collection; and providing user training, support, and documentation.
Supports data analysis interpretation by applying findings to contextual settings under the guidance of more senior employees; and developing reports and presentations telling a compelling story to stakeholders to enable and influence decision making.
Develops, implements, and automates business and reporting solutions by working with stakeholders in their design, planning, and implementation while ensuring consistency and coherency; summarizing data and results; creating summary statistics; organizing data reports, visualizations, and/or interactive Business Intelligence (BI) reports; identifying needs for the development and implementation of additional reporting solutions; and preparing documentation as appropriate.
Prepares data for analytic efforts by consolidating data; reviewing data for quality and accuracy; profiling data inaccuracies; and cleaning and creating final data set(s) for analysis.
Supports data-informed decisions by consulting with clients to identify and clarify key business needs; developing outcomes and process measures; translating business requirements; determining data/information needs and data collection methods; developing analysis plans; measuring the impact of business decisions on clients, customers, and/or members; working with clients and staff to identify opportunities and methods to improve efficiencies with analysis; supporting and training end-users; and documenting processes and deliverables.
Supports the execution of creative data analytic approaches leading to actionable outcomes by identifying metrics to be analyzed; calculating algorithms; and conducting analyses under the guidance of more senior employees, including descriptive, correlational, inferential, and/or predictive statistics.
Minimum Qualifications:
Minimum one (1) year experience in health care data analytics.
Bachelors degree in Mathematics, Statistics, Engineering, Social/Physical/Life Science, Business, or related field and Minimum three (3) years experience in data analytics or a directly related field. Additional equivalent work experience in a directly related field may be substituted for the degree requirement.
Additional Requirements:
Knowledge, Skills, and Abilities (KSAs): Health Care Data Analytics; Reporting Tools; Analytical Software Tools; SAS Tools; Written Communication; Data Extraction; Data Mining; Data Visualization Tools; Statistical Programming Language; Relational Database Management; Project Management; Business Planning
PrimaryLocation : California,Fontana,Palm Court II
HoursPerWeek : 40
Shift : Day
Workdays : Mon, Tue, Wed, Thu, Fri
WorkingHoursStart : 08:30 AM
WorkingHoursEnd : 05:00 PM
Job Schedule : Full-time
Job Type : Standard
Employee Status : Regular
Employee Group/Union Affiliation : NUE-SCAL-01|NUE|Non Union Employee
Job Level : Individual Contributor
Job Category : Data Analytics
Department : Palm Court ll MOB - Population Management - 0806
Travel : Yes, 10 % of the Time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t>
  </si>
  <si>
    <t>Health Services Data Analyst / Managed Care Finance / Full Time / San Diego</t>
  </si>
  <si>
    <t>https://www.indeed.com/rc/clk?jk=5f45b0d2a22a96db&amp;bb=pSPsoEMs0dVi3XzM4LVdUlPIu4snLnvoFkv3daOO9pgNURNJxZBSNN7L6046BZsZE2cNyUxcCUIMeTqr_QWnfuYYNYVvx_Vh4U3DeXaDMrs%3D&amp;xkcb=SoDu67M3CDhMUzQ3hB0bbzkdCdPP&amp;fccid=925a1f6abf9582bb&amp;vjs=3</t>
  </si>
  <si>
    <t>Sharp Healthcare</t>
  </si>
  <si>
    <t>San Diego, CA 92123 
(Kearny Mesa area)</t>
  </si>
  <si>
    <t>[Bachelor's Degree; Master's Degree
Hours
Shift Start Time:
8 AM
Shift End Time:
5 PM
Additional Shift Information:
Weekend Requirements:
No Weekends
On-Call Required:
No
Hourly Pay Range (Minimum - Midpoint - Maximum):
$39.435 - $50.884 - $62.333
The stated pay scale reflects the range that Sharp reasonably expects to pay for this position. The actual pay rate and pay grade for this position will be dependent on a variety of factors, including an applicant‚Äôs years of experience, unique skills and abilities, education, alignment with similar internal candidates, marketplace factors, other requirements for the position, and employer business practices.
This is a full time position located in Kearny Mesa (San Diego County). It is recommended that you please submit a cover letter that speaks to your experience in developing and maintaining spreadsheets and databases.
What You Will Do
Under the direction of the Director of Managed Care Finance and Supervisor of Managed Care Finance provides the medical group with database development and technical support, reporting and analysis that enables data driven decision making. Maintains the integrity of extensive spreadsheets, links data from different sources and databases to include functionality of formulas, queries, importing and exporting of data to other programs, and monitors internal and external data needs on an ongoing basis.
Required Qualifications
Bachelor's Degree or equivalent work experience.
Previous experience in a managed care setting.
Working knowledge of hospital, physician and health care operations.
Experience in medical management systems (e.g., IDX), operating systems (e.g., Microsoft Windows), and a variety of PC-based software programs (e.g., Access, Excel, Word, SQL, and Monarch).
Experience in development and maintenance of spreadsheets and databases.
It is recommended that you please submit a cover letter that speaks to your experience in developing and maintaining spreadsheets and databases.
Preferred Qualifications
Master's Degree preferred.
Essential Functions
Communication
Keeps supervisor informed of project status.
Communicates with supervisor any issues or concerns before they turn into crisis.
Asks pertinent questions if unclear about a project assigned.
Maintains open communication with coworkers especially if a project he or she is working on will impact others.
Confidentiality
Maintains confidentiality of information of various entities.
Data integrity
Consults with Supervisor with regards to data integrity issues.
Identifies barriers in data abstraction methods to aid in determining the impact of missing data.
Performs analysis of data related to quality management (i.e. capitation revenue, reductions, adjustments, and membership movements).
Data reporting
Develops ad hoc and standard reports.
Extracts and compiles data information from a variety of internal and external sources (I.P. using Monarch for data extraction).
Summarization of reports from various canned system reports.
Designs and builds spreadsheets and databases to be accessed by other team members or by customers served.
Compiles core data sets and develops appropriate queries with appropriate documentation.
General support
Perform other duties as assigned to contribute to the overall success of the organization.
Medical group reports and analysis
Automates and standardizes routine but complex projects.
Develops tools for use within the department to facilitate the data retrieval process.
Designs, builds interface, and maintains complex databases and spreadsheets for clients to use (I.E. revenue summaries, capitation datamart, and capitation deducts).
Performs financial and clinical analyses using data from various sources.
Other duties as assigned
Completes assignments accurately, meets frequent and tight timelines, and prioritizes workload effectively.
Record maintenance
Demonstrate organizational ability and initiative in establishing (electronic and hard copy) filing system.
Ensures that all documentation (to include electronic and hard copy) files will be maintained in a well-organized manner to enable ease in access and data review.
Ensures adequate data and file storage and retrieval processes.
Report preparation
Cross train with various applications and acts as department back-up resource.
Special projects
Assists with the development of new data management systems, new reports, and reporting capabilities, special projects, and additional assignments as needed.
Knowledge, Skills, and Abilities
Working knowledge of hospital, physician and health care operations.
Demonstrates knowledge of on-line data entry and the ability to organize work flow to maximize efficiency.
Ability to deal with the IDX main frame database, personal computer database (Access), spreadsheets (Excel), statistical programs and extraction of data through Monarch in a windows environment.
Ability to effectively participate in various activities and to interact with other departments and staff effectively.
Demonstrate organizational, analytical and problem solving skills; ability to meet rapidly changing deadlines.
Working knowledge of procedure, diagnostic, and revenue coding (e.g., CPT-4, HCPCS, CRVS, RBRVS, RVS, ICD-9, etc.) and medical terminology.
Detail oriented, able to follow directions quickly and efficiently.
Excellent written and verbal communication skills.
Ability to meet frequent deadlines and tight schedules.
Sharp HealthCare is an equal opportunity/affirmative action employer. All qualified applicants will receive consideration for employment without regard to race, religion, color, national origin, gender, gender identity, sexual orientation, age, status as a protected veteran, among other things, or status as a qualified individual with disability or any other protected class</t>
  </si>
  <si>
    <t>Healthcare Data Analyst, Behavioral Health</t>
  </si>
  <si>
    <t>https://www.indeed.com/rc/clk?jk=97368bacdb788c9d&amp;bb=pSPsoEMs0dVi3XzM4LVdUpvUBhJjkXGLhScTJwYWl2-TysZyyF8etS2qw7lZnjXTe9PI68eqAT5TY4KffzaHqMTlx1p6qay-WxPPHYyDaIk%3D&amp;xkcb=SoBa67M3CDhMUzQ3hB0abzkdCdPP&amp;fccid=e668f9dd10bd73f7&amp;vjs=3</t>
  </si>
  <si>
    <t>Beth Israel Lahey Health Behavioral Services</t>
  </si>
  <si>
    <t>Danvers, MA</t>
  </si>
  <si>
    <t>When you join the growing BILH team, you're not just taking a job, you‚Äôre making a difference in people‚Äôs lives.
Job Type:
Regular
Scheduled Hours:
40
Work Shift:
Day (United States of America)
Job Description:
Under the direction of the Director of Quality and Safety, the Healthcare Data Analyst will join a centralized quality, patient safety and risk management team grounded in data science that includes leadership and staff from across Beth Israel Lahey Health-Behavioral Services (BILH-BS) to participate in projects that promote a culture of safety and healthcare excellence. The Healthcare Data Analyst possesses intellectual curiosity and the ability to manage multiple data projects simultaneously. Serves as the point of contact for requests for the BILH-BS business unit. Leverages software applications to design solutions, performs data mapping and analysis, and reviews all data for insights prior to distribution.
Responsibilities:
1. In collaboration with Director of Quality and Safety and Associate Chief Medical Officer, works with members of senior leadership and teams to produce data that assists in key decision making, quality improvement, enhanced patient outcomes and patient safety.
2. Manages data projects. Utilizes organizational systems and databases to update and analyze data. Maintains integrity and quality of data by understanding workflows, services and databases.
3. Draws upon technical skills, including query skills and business intelligence tools.
4. Works with the Director of Quality and Safety to translate business needs and requirements into technical specifications.
5. Creates reports and dashboards that track multidimensional performance against division or department goals
6. Expertise in data visualization, with the ability to display key results including use of trend graphs is essential.
7. Responsible for routine and ad hoc dissemination of key information to stakeholders.
8. Evaluates utility of reporting methods and visual representations frequently to effectively communicate through data.
9. Prepares documentation of analytic methods, metric development, and report production processes.
Qualifications:
Bachelor's degree in computer science, business, mathematics, allied health or related required. Master's degree in public health, epidemiology, biostatistics or equivalent preferred.
One to three years‚Äô related work experience required.
Experience in data management and advanced analytic tools and techniques
Experience in report writing, analytics, visualizations, and dashboard creation
Experience demonstrating analytical, financial, qualitative and quantitative skills.
Technical computer skills as required for technical support specific to functional area and related systems.
Preferred Qualifications:
Experience with electronic medical records. Working knowledge of query language (e.g., SQL).
Experience with business intelligence tools for data visualization and report automation.
Understanding of data management and manipulation and interpretation of large databases in a healthcare environment.
FLSA Status:
Exempt
As a health care organization, we have a responsibility to do everything in our power to care for and protect our patients, our colleagues and our communities. Beth Israel Lahey Health requires that all staff be vaccinated against influenza (flu) and COVID-19 as a condition of employment. Learn more about this requirement.
More than 35,000 people working together. Nurses, doctors, technicians, therapists, researchers, teachers and more, making a difference in patients' lives. Your skill and compassion can make us even stronger.
Equal Opportunity Employer/Veterans/Disabled</t>
  </si>
  <si>
    <t>Full Truckload Rate Analyst</t>
  </si>
  <si>
    <t>https://www.indeed.com/rc/clk?jk=714527c1790d0dbb&amp;bb=pSPsoEMs0dVi3XzM4LVdUlvQheLXw1znCA_NVvVHn2Rw75YhfPkYozFz2XZ7g83OLopix-lUKUz3QaXSLf5fnYvRx-JjJwytcBBBh2hquUu4zflD_myHGsu51lNgyQJM&amp;xkcb=SoDH67M3CDhMUzQ3hB0ZbzkdCdPP&amp;fccid=f04e9242e5edbe16&amp;cmp=The-Cardinal-Way&amp;ti=Truck+Driver&amp;vjs=3</t>
  </si>
  <si>
    <t>The Cardinal Way</t>
  </si>
  <si>
    <t>Atlanta, GA 30318 
(English Avenue area)</t>
  </si>
  <si>
    <t>Source new trucking service providers that will support our client's growing international container volumes.
Support our client‚Äôs global team to expand their capabilities with new or existing 3rd Party Service Providers to support Air, Ocean &amp; Dray with the rate negotiation process, SOP development and on boarding process.
Manage International Freight Rate database(s) that would support our client‚Äôs import, export, dray and foreign to foreign shipments.
Assist in managing the freight invoice audit process (review, audit, dispute, log, aging statements, etc.) to identify cost saving opportunities that contribute to our client‚Äôs organization‚Äôs bottom line.
Analyze data from various service providers (using Excel, E2OPEN and other data management systems) to perform ad hoc reporting and analysis.
Assist the team with additional projects.
Experience:
Bachelor‚Äôs Degree or equivalent experience
Minimum of 2 years of International Transportation experience
Excellent communication, negotiation, and problem-solving skills
Ability to manage multiple tasks while maintaining a high degree of accuracy
Proficient in Microsoft Office with strong mathematical aptitude and attention to detail.
Job Type: Full-time
Pay: $1,598.42 - $1,924.97 per week
Benefits:
401(k)
Dental insurance
Health insurance
Paid time off
Profit sharing
Vision insurance
Experience level:
4 years
5 years
6 years
Schedule:
10 hour shift
8 hour shift
Day shift
Evening shift
Monday to Friday
Work setting:
In-person
Office
Temporarily remote
Ability to Relocate:
Atlanta, GA 30318: Relocate before starting work (Required)
Work Location: In person</t>
  </si>
  <si>
    <t>Jr. Business Analyst</t>
  </si>
  <si>
    <t>https://www.indeed.com/rc/clk?jk=043071df7df00506&amp;bb=pSPsoEMs0dVi3XzM4LVdUkXBA9YYVKM3-Vb6PECIs1_CVxsN1V-v2Ybxymroa6jq1o7fFR0lieDsKSuYGV_FyMVrN38TtYMOse8xLggvz4TnhiDpk2aVVg%3D%3D&amp;xkcb=SoBz67M3CDhMUzQ3hB0YbzkdCdPP&amp;fccid=e2c1d9254247b2b7&amp;vjs=3</t>
  </si>
  <si>
    <t>BRS</t>
  </si>
  <si>
    <t>TSS is seeking onsite administrative and technical support for the U.S. House of Representatives CAO Office of Acquisitions Management in the O‚ÄôNeill House Office Building to provide a range of technical and administrative services for the House.
Apply established procedures for system analysis.
Evaluate existing systems and recommend changes.
Make business decisions to select appropriate method from a wide variety of procedures or make simple adaptations and interpretations of a limited number of substantive guides and manuals.
Accurately input and update information into databases, spreadsheets, and other systems.
Analyze processes and propose solutions to senior management.
Communicate findings and insights to both technical and non-technical audiences.
Requirements:
Education: Bachelor's degree required and 0-2 years of experience in the financial field such as data analytics, finance, or business administration.</t>
  </si>
  <si>
    <t>Senior Data Analyst - Care Service Center</t>
  </si>
  <si>
    <t>https://www.indeed.com/rc/clk?jk=f1b90e0922cc3f83&amp;bb=lqp97KfR-vPCmbYhayuaBLed5XeXWvLn54ZXBIRmIR8zSW7EE7EUKk9bJMldGSotoaZ5y7f-kvmvm6Czz3SZNVyQ3SJLdtW-CLbVwYKqSRa9t3ukAnUZBg%3D%3D&amp;xkcb=SoBW67M3CDhbKWw3hB0LbzkdCdPP&amp;fccid=5fff9fe62294fd5c&amp;vjs=3</t>
  </si>
  <si>
    <t>CareCentrix</t>
  </si>
  <si>
    <t>Overview:
As a Senior Data Analyst you will develop, update, and maintain all operational tools used to standardize work. You will be responsible for tracking, separating and combining tasks into efficient work flows to provide Management with analysis to facilitate decisions regarding best practices and effectiveness of process changes.
The Senior data analyst must be able to understand the logic associates must use to make a decision (often based on client-specific contracts, reimbursement policy, or medical coverage guidelines), embed these directions into easy to use excel or access based tools, and maintain work-product upon changes in requirements. The Senior Data Analyst is an associate who is responsible for tracking, separating and combining tasks into efficient work flows to provide Management with analysis to facilitate decisions regarding best practices and subsequent effectiveness of process changes which will ultimately support smooth and effective business operations.
Responsibilities:
In this role, you will:
Investigate, analyze and recommend solutions to drive process improvements, quality improvements and cost improvements using Lean/Six Sigma principles
Create, test, and maintain excel or access based tools
Understand complicated logic and program into excel or access based tools
Assess the quality of output and need for alteration to work-product upon client changes
Work with functional and cross-functional business teams to identify opportunities for improvement using statistical analyses
Anticipate and solve for problems and roadblocks
Participate in special projects and performs other duties as assigned
This role is for you if:
You enjoy interacting with a diverse clientele and facilitating group discussions to promote consensus.
You have strong attention to detail and organizational skills with the ability to effectively prioritize and manage tasks.
You have the ability to work in a performance based environment.
Qualifications:
You should reach out if you have:
Bachelor's Degree preferred with a minimum 7+ years' experience in data analysis preferred. A combination of education and significant experience may be substituted for degree requirement.
Experience in data analysis using tools such as SQL and Excel
Experience in VBA programming/macro development required
Knowledge of HTML programming (preferred, not required
Experience with work standardization.
Must be able to interact with a diverse clientele and facilitate group discussions to promote consensus.
Additional attributes are strong attention to detail and organizational skills, ability to effectively prioritize and manage tasks and strong communication and presentation skills.
What we offer:
Competitive Salary Range: $55000 - $72000 plus Corporate Bonus Incentive
Full range of benefits including Health, Dental and Vision with HSA Employer Contributions and Dependent Care FSA Employer Match
Generous PTO, 401K Savings Plan, Paid Parental Leave, free on-demand Virtual Fitness Training and more
Advancement Opportunities, professional skills training, and tuition /exam reimbursement
PayActiv - access earned income in between pay checks
Walgreens Discount - receive up to 25% off eligible items
Great culture with a sense of community
CareCentrix maintains a drug-free workplace
#IDCC
We are an equal opportunity employer. Employment selection and related decisions are made without regard to age, race, color, national origin, religion, sex, disability, sexual orientation, gender identification, or being a qualified disabled veteran or qualified veteran of the Vietnam era or any other category protected by Federal or State law.</t>
  </si>
  <si>
    <t>https://www.indeed.com/rc/clk?jk=77b0190ba98283d8&amp;bb=lqp97KfR-vPCmbYhayuaBO00CfLRgYYqVOWSIijJgnk3rq2wzwwMF2K1p2kDntV5ItoOg_TOQneZeUM-wVnOmtBSjTguMsL68po-WqpShonaG14_6x4ATg%3D%3D&amp;xkcb=SoDi67M3CDhbKWw3hB0KbzkdCdPP&amp;fccid=837d60a212211006&amp;vjs=3</t>
  </si>
  <si>
    <t>Russian School Of Mathematics</t>
  </si>
  <si>
    <t>Newton, MA 02459 
(Oak Hill area)</t>
  </si>
  <si>
    <t>RSM‚Äôs unique approach develops critical thinking and has built excellence in math since 1997. Recently featured on TED, NPR, and the Atlantic magazine as one of the players in the ‚ÄúMath Revolution‚Äù and ranked one of the best schools in the world by the Johns Hopkins Center for Talented Youth, RSM helps children of all levels build a solid math foundation and develop their critical-thinking and problem-solving skills.
Our New product development department is looking for a Data Analyst / Junior Data Analyst.
Responsibilities:
Uncover actionable insights to inform business decisions by providing data-driven answers to ad hoc questions
Perform regular data analysis tasks
Work closely with all company departments, including but not limited to: Marketing, Training, Curriculum, Operations and New Product Development
Work in close collaboration with other Analytics Team members
Qualifications:
B.S. in data science, statistics, computer science, mathematics, physics, statistics, engineering or similar field
Python, especially pandas
SQL
Data visualization (Tableau is a plus)
Strong analytical problem-solving skills supported by a statistics background
RSM embraces diversity and is committed to attracting qualified candidates who also embrace and value diversity and inclusivity. RSM is an Equal Opportunity/Affirmative Action Employer</t>
  </si>
  <si>
    <t>Principal Data Analyst, Go-To-Market Strategy &amp; Transformation</t>
  </si>
  <si>
    <t>https://www.indeed.com/rc/clk?jk=17ca7075b6f52a8c&amp;bb=lqp97KfR-vPCmbYhayuaBLlBR9JNAI2jYtEGBsUNB2dl5WyWiOH0YC3q9f3lMmn2bTvgSd0X5CDCK3ZM9GdrBWsBhKhKSJA2-FFbVBcmHHVPcxFODbCuMg%3D%3D&amp;xkcb=SoB_67M3CDhbKWw3hB0JbzkdCdPP&amp;fccid=e24a60f01d1882d1&amp;vjs=3</t>
  </si>
  <si>
    <t>Red Hat Software</t>
  </si>
  <si>
    <t>Remote in New York, NY 10025</t>
  </si>
  <si>
    <t>About the job:
The Red Hat Global Sales Go-To-Market Strategy &amp; Transformation team is looking for an experienced Principal Data Analyst to join our team. In this role you will develop cross-functional relationships and use rigorous quantitative methods and data to drive near and longer term business impact. You will use data to drive growth, enable high quality and more precise business decisions. The successful candidate will be a self-starter, comfortable with ambiguity, have strong attention to detail and an ability to thrive in a fast paced, dynamic environment. This is a highly visible role with the opportunity to make a big impact on the business.
What you will do:
Design and execute data-driven strategies that support Red Hat‚Äôs evolving go-to-market strategy.
Analyze customer data to understand buying patterns, preferences, and trends to inform targeted sales, account staffing and account management strategies.
Analyze funnel performance, user engagement, conversion, and other KPIs to identify opportunities to expand Red Hat‚Äôs sales footprint and help define our growth strategy.
Develop and maintain dashboards and reports that provide insights into customer behaviors, business metrics, business opportunities, etc.
Assess new sales opportunities, work with Sales and Product Engineering leaders to estimate expected impact and ROI of new and/or modified product and account penetration approaches.
Monitor and audit business performance and present this information to stakeholders in dashboards, presentations and reports.
Participate in cross-functional teams and build relationships with key internal business partners including P&amp;GE, Finance, Marketing, Sales, etc.
Keep abreast of the latest trends and technologies in data analytics and Red Hat strategies, integrating new tools and methodologies to enhance analytical capabilities.
What you will bring:
10+ years experience in data analysis or business intelligence with a preference for experience in a technology sales environment.
Expertise in analytics tools and programming languages (e.g., SQL, Python, R) and familiarity with data visualization tools.
Bachelor's degree in Data Science, Statistics, Economics or a related field; Masters preferred.
Strong understanding of software technology consumer behaviors and sales strategies.
Ability to thrive in a fast-paced, evolving environment.
Flexibility and ability to manage in and through ambiguity.
The following skills are not required, but are a plus:
Excellent analytical, problem-solving, and project management skills with superb attention to detail and accuracy.
Demonstrated ability to work collaboratively across teams and communicate complex data insights to non-technical stakeholders.
Proficiency in Google Sheets and demonstrated proficiency in developing dashboards and working within data visualization tools.
The salary range for this position is $123,990 - $204,650. Actual offer will be based on your qualifications.
#LI-REMOTE #LI-LS1</t>
  </si>
  <si>
    <t>https://www.indeed.com/rc/clk?jk=621fc539740acbd4&amp;bb=lqp97KfR-vPCmbYhayuaBJf70-SY8TwLG9TqwMmt8Vm1UQdG848e1lxSsRKus5FEBfwPDZfluTic6W-3PFfn_sozjE-zX2PSF91mIOP7UdFh1jQSdY524g%3D%3D&amp;xkcb=SoDL67M3CDhbKWw3hB0IbzkdCdPP&amp;fccid=e370394a608927d2&amp;vjs=3</t>
  </si>
  <si>
    <t>University of Colorado</t>
  </si>
  <si>
    <t>Aurora, CO</t>
  </si>
  <si>
    <t>University Staff
Description
University of Colorado Anschutz Medical Campus
Department: Peer Mentored Care Collaborative
Job Title: Data Analyst
Position #00820845 ‚Äì Requisition #33060
Job Summary:
As a member of the team, the Data Analyst will work with healthcare data sources (e.g. medical records, payer claims or other large datasets from public institutions) to extract, clean and prep datasets for analysis, maintain automated data pipelines to keep master files current, create and maintain custom syntax to query source data, produce pdf reports or Excel tables containing aggregated data for clinical and other partners, serve as the initial point of contact for departmental data requests, track and manage data requests across department staff, partners and students, identify duplicate or highly related requests, propose workflow improvement/ automation areas to streamline reporting processes. This position will spearhead creating, launching, and maintaining an interactive departmental dashboard used by internal and external partners. Additional duties will include enforcement of departmental policies around data storage and use, data sharing and permissions, reporting timeframes, conducting structured literature searches, supporting report and manuscript writing, and the identification of priority areas for the research program and informing dissemination efforts. The position will report to the Director of Operations of the Peer Mentored Care Collaborative (PMCC).
Key Responsibilities:
Work collaboratively with the Evaluation and Research teams to develop and maintain custom syntax to support routine departmental operations and reporting.
Respond to requests for information and analysis by organizing, combining, analyzing, and interpreting data.
Join data from disparate sources, check for import errors, and check data accuracy issues.
Use an Excel or PDF editor to slice and dice data into meaningful reports for stakeholders at various levels (C-suite, clinical partners, administrative or government partners, etc.).
Create and maintain interactive dashboards using Tableau or Power BI data visualization software. This will be a priority item, and successful candidates will have experience designing or maintaining dashboards in one of these programs.
These data visualizations will be used for strategic planning, initiative implementation, and discussions with senior campus leaders.
Support structuring analytical projects, including identification of process and outcome measures, data collection methods and sources, analysis strategies, and dissemination opportunities for formative and summative evaluation projects.
Customize and contextualize research and evaluation services to different topics and stakeholder needs.
Troubleshoot data-related problems and seek authorization of maintenance or modifications from senior staff as appropriate.
Support projects by establishing project work plans, timelines, deliverables, and resources needed to support projects successfully.
Aggregate data from various systems where standardized policies or procedures may or may not exist and make recommendations for best practices in data collection and maintenance policies and procedures.
Interpret and translate program evaluation and research findings into various levels of data literacy to facilitate understanding and practice/program changes.
Prepare spreadsheets, reports, summaries, charts, slides, and other visual aids to describe findings, propose solutions, and identify trends.
Publish and present findings and recommendations from evaluation and research studies to advance PMCC and the field.
Commit to creating an inclusive learning and work environment and demonstrate the ability to work effectively with individuals of diverse backgrounds, interests, and goals.
Other duties as required.
Work Location:
Remote ‚Äì this role is eligible to work remotely, but the employee must be in the United States.
Why Join Us:
The Peer Mentored Care Collaborative (PMCC) consists of two innovative and highly regarded programs, ECHO Colorado (Extension for Community Health Outcomes) and Project CORE (Coordinating Optimal Referral Experiences). Through these programs, primary care providers are offered tools to partner with colleagues at the Anschutz Medical Campus to build a virtual, patient-centered medical neighborhood that enables communication, reduces the potential for fragmented care, promotes enhanced coordination, and ultimately improves patient access to specialty care.
The PMCC aims to leverage partnerships with stakeholders across the state of Colorado to meet rural providers where they are to improve each domain of the quadruple aim: increasing access to care, reducing costs and unnecessary care, improving patient outcomes, and improving patient and provider satisfaction with care.
The University of Colorado offers a comprehensive benefits package that includes health insurance, life insurance, retirement plans, tuition benefits, ECO pass, paid time off ‚Äì vacation, sick, holidays, and more. To see what benefits are available, please visit:
Diversity and Equity:
The University of Colorado Anschutz Medical Campus is committed to recruiting and supporting a diverse student body, faculty, and administrative staff. The university strives to promote a culture of inclusiveness, respect, communication, and understanding. We encourage applications from women, ethnic minorities, persons with disabilities, persons within the LGBTQ+ community, and all veterans. The University of Colorado is committed to diversity and equality in education and employment.
Qualifications:
Minimum Qualifications:
Bachelor‚Äôs degree in social sciences, healthcare administration, public administration, information systems, or a directly related field from an accredited institution.
Minimum of 3 years of relevant experience managing data streams, developing reproducible reports and/or interactive data visualization products in a complex environment with multiple data sets.*
Minimum of 3 years experience with cleaning and managing data using best practices due to varying data quality and sources.*
Minimum 3 years experience with statistical programming and reporting tools (R or SPSS preferred, will consider SAS). Much of the existing infrastructure is built in R or SPSS.*
Experience can be obtained simultaneously. Applicants must meet minimum qualifications at the time of hire.
Preferred Qualifications:
Master‚Äôs degree in a relevant subject area such as information technology, public health, health care administration, health and behavioral sciences, or data science.
2+ years of complex data management and project management experience, preferably in a healthcare setting.
Proficiency in Microsoft Suite, including intermediate Excel experience (e.g. pivot tables, vlookup, text to column, strip formatting to prepare data for import into statistical software).
Experience in data visualization with Tableau or PowerBI (will consider ArcGIS).
Experience with common healthcare data sources and associated information streams (eHR, finance, claims data).
Advanced skills in data visualization and/or experience with industry-recognized products, such as SPSS, SAS, R, ArcGIS, Tableau, PowerBI, etc.
Experience with any of the following Epic reporting platforms is beneficial: Reporting workbench (RWB), Crystal Reports, SlicerDicer, etc.
Competencies
Advanced skill in using statistical software such as R and SPSS (preferred) and SAS.
Development of surveys through online surveys and/or databases through software such as Qualtrics (preferred), REDCap, or Survey Monkey.
Familiarity with qualitative data analysis software such as NVivo, Dedoose, or ATLAS.ti; AND data visualization tools such as Tableau, PowerBI, or R Shiny.
Solid written and verbal presentation skills, with strength at making complex topics, data, and analysis understandable to various audiences using narratives, tables, graphics, and maps.
Ability to communicate effectively, both in writing and orally.
Ability to establish and maintain effective working relationships with employees at all levels throughout the institution.
Outstanding customer service skills, as well as outstanding communication and interpersonal relationship skills. The role will require regular interaction with diverse clients and stakeholders.
Demonstrated commitment and leadership ability to advance diversity and inclusion.
An analytical mindset with problem-solving skills.
Thorough knowledge of the principles, practices, and procedures of data management and reporting (data structures, version control)
A strong interest in continued quality improvement and innovation.
How to Apply:
For full consideration, please submit the following document(s):
1. A letter of interest describing relevant job experiences as they relate to listed job qualifications and interest in the position
2. Curriculum vitae / Resume
3. Three to five professional references, including name, address, phone number (mobile number if appropriate), and email address
Questions should be directed to: Devin Miller; Devin.2.Miller@cuanschutz.edu
Screening of Applications Begins:
Immediately and continues until 14 days after the position is posted or once 30 candidates apply.
Anticipated Pay Range:
The starting salary range (or hiring range) for this position has been established as $69,591 to $88,520.
The above salary range (or hiring range) represents the University‚Äôs good faith and reasonable estimate of the range of possible compensation at the time of posting. This position may be eligible for overtime compensation, depending on the level.
Your total compensation goes beyond the number on your paycheck. The University of Colorado provides generous leave, health plans, and retirement contributions that add to your bottom line.
Total Compensation Calculator:
ADA Statement:
The University will provide reasonable accommodations to applicants with disabilities throughout the employment application process. To request an accommodation pursuant to the Americans with Disabilities Act, please contact the Human Resources ADA Coordinator at hr.adacoordinator@cuanschutz.edu.
Background Check Statement:
The University of Colorado Anschutz Medical Campus is dedicated to ensuring a safe and secure environment for our faculty, staff, students, and visitors. To achieve that goal, we conduct background investigations for all prospective employees.
Vaccination Statement:
CU Anschutz strongly encourages vaccination against the COVID-19 virus and other vaccine preventable diseases. If you work, visit, or volunteer in healthcare facilities or clinics operated by our affiliated hospital or clinical partners or by CU Anschutz, you will be required to comply with the vaccination and medical surveillance policies of the facilities or clinics where you work, visit, or volunteer, respectively. In addition, if you work in certain research areas or perform certain safety sensitive job duties, you must enroll in the occupational health medical surveillance program.
Application Materials Required: Cover Letter, Resume/CV, List of References
Job Category: Business Services
Primary Location: Remote
Department: U0001 - Anschutz Med Campus or Denver - 21827 - SOM-DEAN DO CLIN AFF PMCC HR
Schedule: Full-time
Posting Date: Mar 22, 2024
Unposting Date: Ongoing
Posting Contact Name: Devin Miller
Posting Contact Email: Devin.2.Miller@cuanschutz.edu
Position Number: 00820845</t>
  </si>
  <si>
    <t>https://www.indeed.com/rc/clk?jk=25f480e4467d8a2a&amp;bb=lqp97KfR-vPCmbYhayuaBD0uDmrnuf6EnrrLZogmKqxPU_H3xjO2pOOFcYZNjtMyzETg_oqZ0rkI82RPL70qnqflWa-eMilJbT7JFWvheLo%3D&amp;xkcb=SoBF67M3CDhbKWw3hB0PbzkdCdPP&amp;fccid=79ef25b24c161d5f&amp;vjs=3</t>
  </si>
  <si>
    <t>Bob's Discount Furniture</t>
  </si>
  <si>
    <t>Hybrid remote in Manchester, CT 06042</t>
  </si>
  <si>
    <t>The Entry-Level Business Analyst will be responsible for assisting the team in new feature implementation and support of solutions for our SAP Hybris (B2C) consumer online channel. They will engage the business stakeholders to elicit and define business requirements, design, develop, and implement solutions that meet the business needs and collaborate with cross-functional teams to implement integrated solutions.
We are willing to train the right individual with no-minimal experience! We're also open to the right candidate working hybrid (remote/on-site combination). Our home office location is in Manchester, CT.
Responsibilities
Work with the business stakeholders to understand current processes and evoke, define, analyze and document requirements.
Collaborate with functional and technical teams throughout the company to define, design and deliver robust integrated solutions that meet business needs.
Ensure the quality and need of user requirements, functional specs, technical specs, data models, and process flow diagrams to sustain high delivery quality and ultimately deliver the project successfully.
Create deliverables according to the agile methodology, such as user stories, requirements documentation, functional and technical specifications, test cases, and system documentation.
Create test cases for business processes and system functions; collaborate with team resources to execute tests and resolve defects.
Collaborate with the business throughout the agile development lifecycle to ensure solutions will meet anticipated needs and deliver the expected benefits.
Collaborate with cross-functional teams on deployment including training, change management, and communications.
Create and update documentation including project plans, user stories, and assist in managing the sprint backlog.
Support production systems; proactively work to analyze and resolve production problems in a timely manner. Assess and resolve end user service requests. Contribute to continuous improvement processes including identification of root cause and corrective actions
Required Qualifications
Bachelor's Degree in Computer Science (CS) or Computer Information Systems (CIS)
Great attitude and desire to learn new things!
Ability to multi-task and manage multiple priorities at a time
Excellent written and oral communication skills
Experience using Microsoft Office (Excel, PowerPoint, etc.)
Preferred Qualifications
Hands-on experience working in e-Commerce focused environments (B2B experience is preferred), playing an active role in definition and delivery of solutions and enhancements to the core e-Business/ e-Commerce platform.
Hands-on experience with SAP C4/HAA (Hybris) Commerce Platform a strong plus.
Experience conducting prioritization discussions, maintaining / managing backlog, sprint planning in a scrum agile implementation approach using tools (Experience with JIRA is a plus)
UI/UX experience is a plus
Experience in data analysis; knowledge of business reporting needs, KPIs and how the system meets those needs incorporating industry best practices.
Expected Base Pay Not Including Potential Commissions, Incentive, Bonus, etc. Opportunities:
$65,000 - $85,000
It is policy of Bob‚Äôs Discount Furniture, Inc., to provide equal employment opportunity to all employees and applicants for employment. No person shall be discriminated against or harassed because of race, religion, color, sex, age, national origin, disability, pregnancy, citizenship, veteran or military status, or any other protected status in accordance with federal, state or local law.
If you would like to contact us regarding the accessibility of our website or need assistance completing the application process, please contact
_hrsupport@mybobs.com
. This contact information is for accommodation requests only and cannot be used to inquire about the status of applications.</t>
  </si>
  <si>
    <t>Data Analyst (Hybrid in Chicago)</t>
  </si>
  <si>
    <t>https://www.indeed.com/rc/clk?jk=baf4e5d1d65bcf50&amp;bb=lqp97KfR-vPCmbYhayuaBLUdKMyQ2aYE8LZyiDrsSQHxjOD6TYRGm5rWVE6cXVe1Uua8iYYCWRlh0y_HaZFw6ZrHaREG7Z3JM0lGqlqyPTIF_nO9jM8W8A%3D%3D&amp;xkcb=SoDx67M3CDhbKWw3hB0ObzkdCdPP&amp;fccid=dd1dbcd1f6f14f1f&amp;vjs=3</t>
  </si>
  <si>
    <t>Nextpoint</t>
  </si>
  <si>
    <t>Hybrid remote in Chicago, IL 60640</t>
  </si>
  <si>
    <t>Job Description
Data Analyst
About the Role
In this role, the selected candidate will serve as a Data Analyst in our Chicago office on our client-facing Data Strategy Group on the larger Data Analytics Team. The successful applicant will be responsible for assisting clients and users with their complex data issues, escalating issues/bugs to the appropriate parties (as necessary) and developing systems and internal processes that make handling/manipulating large/complex datasets and legacy data platform migrations increasingly efficient and effective. The ideal candidate will use analytical, data manipulation, and problem-solving skills to ensure our clients are maximizing their investment in Nextpoint and achieving high levels of success. This is a fast paced and challenging role, but for the appropriate candidate that thrives on problem solving, leveraging/documenting learnings from prior data manipulation projects, and contributing to the evolution of the software, it is a great opportunity to be part of a fantastic and growing team.
Responsibilities:
Strategize and execute large data import/migration needs
Escalate tickets to the Software Engineering teams when necessary.
Organize and oversee a personal data intake queue to ensure that all deadlines are being met and to update stakeholders.
Contribute to an ever evolving library of findings, considerations, and scripts pertaining to legacy data migrations and complex data imports into the Nextpoint platform.
Consult with clients regarding their complex data projects, provide pricing/project quotes, and provide progress updates/reports to the clients and end users, in concise, understandable terms.
This role will be part of an on-call rotation for periodic after hours and weekend support (approximately on week every two months)
This role is a hybrid in-office/remote with the expectation that 3 days out of the work week would be in the Chicago Nextpoint office.
Qualifications:
3-5 years‚Äô of experience as a Data Analyst or similar role
Bachelor‚Äôs Degree: in Engineering, Technology, Business, Legal or related fields; or significant relevant experience.
Familiarity with file formats and document types from macOS and Windows applications and utilize third-party software to perform conversions when necessary
Advanced skills with Excel (vlookups, macros, etc.).
Experience using formulas in Excel to manipulate data.
Create scripts to meet specific data service needs
Experience with a support/ticketing/PM system such as Zendesk or Jira strongly preferred
Ability to accurately determine a client‚Äôs requirements and take ownership of client requests.
Experience with ESI (Electronically Stored Information) in a litigation environment is a plus.
Experience with litigation support/e-Discovery software is a plus.
Experience with document load files i.e. DAT, OPT, CSV, LFP etc.
Experience with object-oriented development (Ruby, Java, Perl, Python, etc.) is a plus.
Technical troubleshooting skills to understand and address data file issues, identify and navigate network problems, and diagnose various technical issues.
Strong communication skills (written and verbal)
Proven aptitude for working within tight deadlines and a fast paced environment
High attention to detail, excellent organization, and client-service orientation skills.
Has been vaccinated or will soon be vaccinated for Covid-19</t>
  </si>
  <si>
    <t>https://www.indeed.com/rc/clk?jk=7386818377796756&amp;bb=lqp97KfR-vPCmbYhayuaBOZYNzL5nqFqSq3MCnduQ7yd4OsPQ_g0Qfzgys-ChcPSL9mlUPxABCdXXrhpCDx-PRotvUSDZeIda0Z7nBWCMsbrFNI0BmYrMg%3D%3D&amp;xkcb=SoBs67M3CDhbKWw3hB0NbzkdCdPP&amp;fccid=73358697b054bc26&amp;cmp=Swivel-Payment-Solutions-LLC&amp;ti=Entry+Level+Analyst&amp;vjs=3</t>
  </si>
  <si>
    <t>Jersey City, NJ</t>
  </si>
  <si>
    <t>About us
We are Payment Thought Leaders that embarked on a voyage to help democratize the payment industry. We help our clients understand payments and capitalize on opportunities that exist in their respective domains. We love to solve payment problems in the ever-evolving payments landscape.
Job Description:
Analyze complex problems, derive options and solutions, and present in an understandable manner to stakeholders, developers, testers, and users at multiple levels
Act as a liaison with technology and business unit subject matter experts in support of the Transactions Monitoring project
Solicit information from business and IT SMEs about application functions, data, and process flows
Document application functions, data, and process flows using the prescribed template, or appropriate fit-for-purpose format Participate in the integration design process and provide detailed documentation and requirements as appropriate
Document reports required by system stakeholders
Oversee the acquisition, analysis, strategy, and dissemination of subject matter knowledge.
Conducts high-level business analysis involving complex business requirements and processes
Requirements:
Masters‚Äô degree in Computer Science, Computer Engineering, or any related field of study
Exposure to Agile and Waterfall Methodologies
Job duties are project-based and performed on long-term assignments at various unanticipated sites within the U.S. which may require relocation at the end of each project Excellent oral and written communication skills
Understanding of software development life cycle
Job Type: Full-time
Pay: $65,523.00 - $68,033.00 per year
Benefits:
401(k)
401(k) matching
Dental insurance
Green card sponsorship
Health insurance
Paid time off
Visa sponsorship
Vision insurance
Compensation package:
1099 contract
Bonus opportunities
RSU
Stock options
Yearly pay
Experience level:
1 year
No experience needed
Under 1 year
Schedule:
8 hour shift
Day shift
Monday to Friday
Work Location: In person</t>
  </si>
  <si>
    <t>https://www.indeed.com/rc/clk?jk=685feb3af74183a1&amp;bb=lqp97KfR-vPCmbYhayuaBDfcouFAjcseYnDAR6mieG-YP30h9adXvHrhfq0Vf7mu9v-zQudmyH5QQbnQQ-grfElnH-egrUs50mPtcRCzg0kIjPyB9a0hwg%3D%3D&amp;xkcb=SoDY67M3CDhbKWw3hB0MbzkdCdPP&amp;fccid=ee81b28dbca9a238&amp;vjs=3</t>
  </si>
  <si>
    <t>Gallup</t>
  </si>
  <si>
    <t>Omaha, NE 68102</t>
  </si>
  <si>
    <t>As a data analyst, you will work with large datasets and partner with key internal associates across Gallup‚Äôs practices and products. Your knowledge of statistics and programming will help you identify trends and streamline data points that lead to discovery and decision-making for Gallup‚Äôs clients.
Primary responsibilities:
Create datasets and provide data files for client teams
Clean and merge data files from Gallup data collection methods or from vendor or client data sources, including a proofing process for datasets with independent data cleaning and processing, resulting in a comparison of the files for an absolute match
Create tabs, index pilots, and validate and predict validity based on project needs
Create datasets for various internal and external practices and products
Clean data files for internal and external databases
Who we want:
Strategic problem-solvers who not only efficiently resolve issues but also anticipate problems and develop better systems to identify them in the future
Self-motivated collaborators whose strong communication skills make them a great partner to various teams
Highly organized perfectionists who can prioritize the urgency of multiple requests to meet simultaneous deadlines with outstanding quality and data integrity
Overachievers who thrive in a fast-paced, deadline-driven, high-pressure environment
Inquisitive professionals whose motivation to discover patterns enables them to uncover possibilities in data that others overlook
What you need:
Bachelor‚Äôs degree required; will accept May 2024 graduates
The ability to work at the Omaha Riverfront campus at least three days a week required
Must live within a 250-mile radius of Omaha, NE
Experience using SQL, R, SPSS or Python preferred
Proficiency in other statistical and programming languages beneficial
Eligibility to work in the United States required; this position is not eligible for employment visa sponsorship
What we offer:
We create exceptional workplaces, starting with our own. We focus on developing your strengths ‚Äî what you do right , rather than what you do wrong ‚Äî and helping you be engaged at work. When you work at Gallup, you‚Äôll benefit from:
A strengths-based, engagement-focused and performance-oriented culture
The opportunity to work in a flexible and hybrid work environment that allows you to work remotely two days per week
A global, diverse and inclusive workplace culture that is committed to fostering belonging and wellbeing
A collaborative work environment with world-class managers and highly tenured mentors who guide and empower associates based on their unique skills and strengths
Continuous learning and development opportunities and purposeful career growth tailored to your unique talents
Mission-driven work that changes the lives of people around the world
An on-site cafeteria, fitness center, federal credit union and state-of-the-art child development center, all on a beautiful downtown Omaha campus along the Missouri River
And the perks don‚Äôt stop there. Learn more about life at Gallup .
Gallup offers a robust benefits package including medical, dental and vision insurance options; a 401(k) retirement and savings plan with company matching; and an employee stock ownership program. We also offer an estimated salary range of $60K-$70K for this role. Salaries are based on a variety of factors including an individual's education, experience, skills and geographic location. Certain roles are also eligible for bonuses.
Gallup is an equal opportunity/affirmative action employer that celebrates, supports and promotes diversity and inclusion. We will consider all qualified applicants without regard to race, color, religion, sex, national origin, disability, protected veteran status, sexual orientation or gender identity, or any other legally protected basis, in accordance with applicable law.</t>
  </si>
  <si>
    <t>https://www.indeed.com/rc/clk?jk=5c4fe678d91be1e7&amp;bb=lqp97KfR-vPCmbYhayuaBPBZnDBaC-Wl98hJmw5ljRu2d9GBNufwhidjmgXH92mMiiUbWTW3PSM6vaQ5emxbcMH7vNmMO6qZ67FLNrnLzAU%3D&amp;xkcb=SoAx67M3CDhbKWw3hB0DbzkdCdPP&amp;fccid=1ba7f338730ce720&amp;vjs=3</t>
  </si>
  <si>
    <t>Data Analyst (Hybrid in Irvine, CA)</t>
  </si>
  <si>
    <t>https://www.indeed.com/rc/clk?jk=c09c9a6a3f57a471&amp;bb=lqp97KfR-vPCmbYhayuaBDzBOlOOvDIIz-qb5tIFYUdNumueUpEy8H8J6AvZkxaQ5rliiaABQXfaraizmrVD0KXPLGn8ims-g-2gvA8H12TEOqW5Uj2UGA%3D%3D&amp;xkcb=SoCF67M3CDhbKWw3hB0CbzkdCdPP&amp;fccid=553ddb7e429f0a37&amp;cmp=Cava-Connect&amp;ti=Data+Analyst&amp;vjs=3</t>
  </si>
  <si>
    <t>Cava Connect</t>
  </si>
  <si>
    <t>Irvine, CA</t>
  </si>
  <si>
    <t>Are you interested in joining a company culture where accountability, top performance, and teamwork are valued and rewarded? Then please apply! We are recruiting for a Data Analyst to join a Fortune 500 insurance and financial services company.
We are hiring for a data analyst with 3+ years of experience. The Data Analyst role will be responsible for updating the backend data architecture, data preparation and delivering reporting and business intelligence to end users through Power BI. The main objective of this role will be performing metadata analysis and threat detection against our Salesforce instance to detect and mitigate performance issues, data exfiltration and API usage, among other tasks.
We are seeking a person that thrives in a fast-paced environment and technically talented to provide support for our internal teams. If you are looking for a company that is continuously evolving and growing, this is the place for you.
Responsibilities and Duties
Interfacing with internal / external business SMEs to create and maintain operational reporting in Salesforce, Power BI and Excel
Collaborating with team on implementation / maintenance of logs analytics infrastructure
Defining priority event-capture parameters and creating relevant reporting
Creating and maintaining performant queries
Analyzing and manipulating data as required for ad-hoc analysis
Isolating and resolving data source issues with limited supervision and oversight
Other tasks as assigned
Required Qualifications and Skills
3+ years of experience with T-SQL (window functions, CTEs, views / stored procedures)
3+ years of loading, importing, and exporting data into and from databases
2+ years of Salesforce Sales Cloud experience
2+ years of Power BI / DAX experience
Advanced Excel skills including Power Query
Good written and verbal communication skills
Reliable, self-motivated, and accountable for assigned work
Self-directed learner with the ability to research and implement novel approaches to business directives
Excellent organization, prioritization, and deadline focus
Bachelor‚Äôs degree or equivalent experience
Desired Qualifications and Skills
Third-party logs analytics platform experience (Datadog, Splunk, etc.)
Python / VBA
Git / Azure DevOps
Salesforce Marketing Cloud
Mortgage industry experience
Job Type: Full-time
Pay: $90,000.00 - $130,000.00 per year
Benefits:
401(k)
Dental insurance
Flexible schedule
Health insurance
Paid time off
Vision insurance
Compensation package:
Yearly pay
Experience level:
2 years
3 years
4 years
5 years
6 years
7 years
8 years
Schedule:
Monday to Friday
Experience:
Salesforce Sales Cloud: 2 years (Required)
Power BI/DAX: 2 years (Required)
T-SQL: 3 years (Required)
Ability to Relocate:
Irvine, CA: Relocate before starting work (Required)
Work Location: In person</t>
  </si>
  <si>
    <t>https://www.indeed.com/rc/clk?jk=4c307ffcfb4672df&amp;bb=lqp97KfR-vPCmbYhayuaBA0mxgbkSjxCsui-wvPV9JS59oviq6Mazv6PeXDlauf-LDmEHIwJD3sQC6n4gNgFjoDG2S-QuysJM9UeSIby-nJHaHhcgZ1AKQ%3D%3D&amp;xkcb=SoAY67M3CDhbKWw3hB0BbzkdCdPP&amp;fccid=044c5b15e32e365a&amp;vjs=3</t>
  </si>
  <si>
    <t>https://www.indeed.com/rc/clk?jk=7e6c832bdd910ffa&amp;bb=lqp97KfR-vPCmbYhayuaBNoFfYe7oLiyN20Jlw95R6U4vTYFii_CAk5NUZ7uKMgkLo56WEQPGZx23luHRYbB31vUMHMBCPmV9FwuxOwtmImuvHr3E1qO-A%3D%3D&amp;xkcb=SoCs67M3CDhbKWw3hB0AbzkdCdPP&amp;fccid=678f67d41be20380&amp;vjs=3</t>
  </si>
  <si>
    <t>Brad's Deals</t>
  </si>
  <si>
    <t>Love what you do. It‚Äôs a core value that drives our business. Plus, we‚Äôre pretty fun.
We also believe people do their best work where they feel most comfortable so the work location of this position is flexible. However, all candidates must be eligible and able to work in the United States, without sponsorship.
About Brad‚Äôs Deals
Our Why‚ÄîAt Brad's Deals, we believe there is a better way to shop. It goes beyond price. It's the value in connecting with consumers on what's important so we can deliver the best savings and choices every day.
Our Team‚ÄîWe're real people, really helping. We call ourselves Brad Ambassadors‚Äîwhere passion and expertise create the magic in our mission to 'create the consumer advantage.
Our Promise‚ÄîConsumers first, always.
The Senior Data Analyst will work with various teams to answer important business questions about site performance, marketing and revenue operations. You will use SQL in Snowflake, Tableau and Spreadsheets to make data and insights available, engaging and informative for a variety of business users.
What You'll Do
Help teams understand the causes of missing, incomplete or erroneous data in various systems, especially the data warehouse; make recommendations to reduce these errors.
Monitor and update a logistic regression model to identify users who are likely to become inactive.
Demonstrate the value of using insights and data to colleagues with high-quality Tableau dashboards that are easy to understand and that respond quickly to user-interaction.
Write and maintain documentation for commonly used data sets for technical and non-technical audiences.
Help teams define, measure and implement tests to find the highest performing copy, content, user journey, etc.
Provide QA for new data processes (ETL) or new data products we are implementing.
Provide data and insights to commercial and content teams that support goals to increase revenue from new and existing merchants.
Ensure all asks are guided and shaped into effective solutions that solve business needs.
What You'll Bring
2-3 years using SQL to pull data from a data warehouse (Snowflake, MySQL, Redshift, etc)
2-3 years using Tableau to create reports, dashboards, etc. for non-technical users
1-2 years leading analytical studies for partner teams including deep dives into data, wrangling data for analysis, analyzing various user segments, and presenting analytical findings to various business owners in a clear and concise manner
1-2 years experience with web analytics (Heap, Amplitude, Adobe Analytics)
Experience analyzing email marketing performance a plus (Braze, MailChimp)
Our Story
Started by Brad in 2001, our purpose remains the same to help create smarter shopping habits and to keep it real with expert lifestyle and financial advice.
Our culture embraces diversity with different talents, experiences, and backgrounds that help us be exceptional together. With competitive pay, full health benefits, 401K profit sharing, plenty of paid time off including a paid sabbatical, and creative perks, we also believe in work-life integration and continued learning.
As one of the 50 Best Places to Work, headquartered in the heart of Chicago‚Äôs River North neighborhood, we partner with over 2,500 retailers to help 5.5 million consumers save more every month. So if you want to challenge the ordinary and love what you do, we want to hear from you.
Brad‚Äôs Commitment to Diversity &amp; Inclusion
'Embrace diversity‚Äô is one of our core values because our differences make us stronger together. To make the world a more inclusive and safe place, we start within our company to intentionally lead with equal opportunities. We encourage the value that unique talents, ethnicities, backgrounds, abilities, and experiences bring to our company, our employees, and our future applicants. We welcome all applicants, whether or not you meet every qualification, to share your unique talents with us. Read more about this here.
"Love what you do" and our Commitment to your Personal Growth
At Brad‚Äôs Deals, our culture invites creativity, passion, and career empowerment to help you thrive. We champion employees to create their personal paths to success and are proud to be above the industry average in employee promotions earned every year. An entrepreneurial spirit supports our commitment to employee growth and being exceptional together with unique talents, backgrounds, abilities, and experiences.
Please note: We are a remote-first culture, so our hiring teams will be conducting virtual interviews with potential candidates.
If this role isn't what you're looking for, please consider other open positions.</t>
  </si>
  <si>
    <t>Data and Risk Operations - Junior Analyst</t>
  </si>
  <si>
    <t>https://www.indeed.com/rc/clk?jk=0a3200493ded9aa5&amp;bb=lqp97KfR-vPCmbYhayuaBKyWcEiqqchAIFWoo3_j_4qwaNBjPvScYfQ0EAS6w5j46GTZylKJHAf_kqK68dn_vsiypXbEWlxZ8miYR98NHndKk-ZtLVDfHA%3D%3D&amp;xkcb=SoAi67M3CDhbKWw3hB0HbzkdCdPP&amp;fccid=1b2b6cb5c4b597de&amp;vjs=3</t>
  </si>
  <si>
    <t>StepStone Group</t>
  </si>
  <si>
    <t>Hybrid remote in San Diego, CA</t>
  </si>
  <si>
    <t>StepStone is a rapidly growing Global Private Markets firm who provides customized investment and advisory solutions to some of the most sophisticated investors in the world. With $640 billion of total capital allocations, including $143 billion in AUM, we are highly diversified in the private markets across the globe and provide creative solutions to solve for the objectives of any investment program. With a culture built on entrepreneurialism, partnership and being a team within teams, our firm offers joiners the opportunity to think out loud, collaboratively.
About StepStone
StepStone is a rapidly growing Global Private Markets firm that provides customized investment and advisory solutions to some of the most sophisticated investors in the world. With $659 billion of total capital allocations, including $149 billion in AUM, we are highly diversified in the private markets across geographies and asset classes. StepStone provides creative solutions to achieve the objectives of any investment program. With a culture built on entrepreneurialism, partnership and being a team of teams, our firm offers joiners the opportunity to think aloud, pursue passions, and expand their knowledge.
Position Description:
For recent college graduates looking to gain exposure to the private markets industry, develop skills for investment analysis, and acquire relevant real world experience
Junior Analysts will work closely with the performance analysis teams to develop an understanding of financial markets and assist with portfolio monitoring and reporting efforts
Contribute to and support our Global DARO (Data and Risk Operations) 24-hour global operations model including offices in North America, South America, Europe, and Asia
Full-time (40 hours per week) for a 16-week period with the possibility to extend for additional 16 week period(s)
Hybrid office schedule (3 days per week in office)
Secondary Responsibilities May Include:
Individual and cross-sectional portfolio analysis focusing on market trends by strategy, sector, and geography
Reviewing and reconciling quarterly reports, capital account information, and cash flow activity of monitored funds, and providing information used in preparing client reports
Managing data requests and reporting deadlines for assigned clients
Skill development workshops and learning opportunities
Skills and Qualifications may include:
Relevant coursework or work experience
Strong analytical and problem-solving skills
Strong written and verbal communication skills in English; please note that all interviews will be conducted in English
Promote and demonstrate a positive, team‚Äêoriented attitude
Dynamic, hard-working and a self-starter
Significant experience with Microsoft Excel
Basic knowledge of accounting and working knowledge of the financial services industry
Interest in Global Financial Markets and Private Markets
Strong attention to detail
Salary range for posting is set to $25/hour.
About us
Working out of 26 offices in 15 countries, StepStone has a truly global viewpoint. As people are our biggest asset, we offer resources to help our employees reach their full potential. Our principles are based on integrity, transparency, respect and creativity, which together define how we do business.
Join us
When you choose to work at StepStone, you'll find a group of professionals who are passionate about anticipating changes, solving problems and working together to make it all happen. Our integrated global team shares insights into how managers think and operate, as well as how they might perform.
StepStone offers a competitive compensation package including salary and incentive compensation for all full time hires, as well as a comprehensive benefits package.
Benefits
We offer a range of benefits which include comprehensive healthcare, strong retirement plan, a mental health well-being program, paid time off, student loan repayment program for our US office locations, and several wellness initiatives.
Disclaimer / Policy Statements
At StepStone, diversity, equity and inclusion are an integral part of our culture. We are an Equal Opportunity Employer that strives to create an inclusive environment that empowers our employees and allows them to be heard, regardless of title or tenure. Our organizational community features multiple Employment Resource Groups representing our dedication to Diversity, Equity &amp; Inclusion.
As an Equal Opportunity Employer, StepStone does not discriminate on the basis of race, creed, color, religion, sex, national origin, citizenship status, age, disability, marital status, sexual orientation, gender identity, gender expression, genetic information or any other characteristic protected by law.
Developing People at StepStone
#LI-Hybrid</t>
  </si>
  <si>
    <t>Power BI Expert / Data Analyst</t>
  </si>
  <si>
    <t>https://www.indeed.com/rc/clk?jk=bc952df2df7598d8&amp;bb=lqp97KfR-vPCmbYhayuaBKvnIsrYV5eN9UbrZ84GlFYe2BehX3kL0WxItpoSrejiYinCE8KNl-rk7iA24ZsmVri4sOvuwkMeq-pKZ6fcX76lZxBd6uM03Q%3D%3D&amp;xkcb=SoCW67M3CDhbKWw3hB0GbzkdCdPP&amp;fccid=350454fdee9a8cee&amp;vjs=3</t>
  </si>
  <si>
    <t>Pioneering Evolution</t>
  </si>
  <si>
    <t>Arlington, VA</t>
  </si>
  <si>
    <t>We at PE are looking for sharp, inquisitive minds. Our work is based on accountability, integrity and innovation, along with a commitment to our work, our peers and our clients. We take our work seriously, but know that we work to live and not the other way around. See our careers page for more on our benefits and culture. We always hire recognizing ability over experience. We are looking for people who share our obsessive commitment to being great at what we do while having fun doing it. We are looking for the following experience.
Power BI Expert / Data Analyst
Job Description:
Pioneering Evolution, LLC is seeking an experienced Power BI Data Analyst who can develop and maintain advanced reporting, analytics, dashboards, and other BI solutions using Power BI. The ideal candidate will perform detailed data analysis, interpret data, and identify trends as well as translate business needs into technical specifications to design and build robust data analytics solutions.
Data Integration: Extract, Transform, and Load (ETL) data from various sources into Power BI, ensuring accuracy and integrity of data.
Collaboration: Work closely with stakeholders across departments to gather requirements and deliver customized reports and dashboards that provide meaningful insights.
Training and Support: Provide training and support to business users on Power BI usage, helping them make the most out of the data visualization tools.
Quality Assurance: Ensure the accuracy and usability of data and reports by implementing quality controls and validation processes.
Innovation: Stay up-to-date with the latest trends and technologies in data analytics and visualization to continuously improve our BI solutions.
Basic Qualifications:
Educational Background: Bachelor's degree in computer science, Information Technology, Data Science, or a related field.
Technical Skills: Proficient in Microsoft Power BI and other BI tools, with a strong understanding of DAX, Power Query, and data modeling techniques. Experience with SQL and familiarity with data warehousing concepts.
Analytical Skills: Strong analytical skills with the ability to collect, organize, analyze, and disseminate significant amounts of information with attention to detail and accuracy.
Communication Skills: Excellent communication and interpersonal skills to effectively translate data insights to non-technical stakeholders.
Experience: 5 years of experience in a data analyst role with a focus on data visualization and BI reporting.
Problem-Solving: Strong problem-solving skills and the ability to work under pressure to meet tight deadlines.
Benefits:
In addition to competitive salaries and opportunities for professional development and advancement, our employees enjoy a comprehensive range of benefits. To keep pace with the changing needs of our employees, we continually evaluate benefit plans.
Paid time off
10 paid holidays
Medical insurance
Dental insurance
Vision insurance
Legal assistance
Company-paid life insurance and AD&amp;D
Company-paid long term and short-term disability insurance
Tuition reimbursement
401(k) plan with company contribution
Continuing Education Opportunities ‚Äì We encourage our employees to grow in their areas of expertise and beyond. We believe in strengthening our team through education and we offer a variety of opportunities to pursue individual education, training and development goals. In addition to traditional classroom learning, new employees go through an internal proficiency program to ensure everyone has the skills they need to succeed.
If you feel like you are a match based on the description above, we actively encourage you to apply. All candidates are carefully reviewed by our recruitment team, whether you may be a fit for this role or another. Should our team decide to move forward, one of our recruiters will contact you.</t>
  </si>
  <si>
    <t>https://www.indeed.com/rc/clk?jk=a324df5bf61ba337&amp;bb=lqp97KfR-vPCmbYhayuaBL6fE9awCO8J1G2GGe-jFnbRwP4pTx81iD3gEBMbtBC_34s89rl_g-ac4l7MrFKq1Nh8doN258BM4iw4EJCX3oDETe9nUTFE7g%3D%3D&amp;xkcb=SoAL67M3CDhbKWw3hB0FbzkdCdPP&amp;fccid=0a10ade3465aa10f&amp;vjs=3</t>
  </si>
  <si>
    <t>https://www.indeed.com/rc/clk?jk=e6dc6a1912720ca5&amp;bb=BBeNTiKtkgvH-C1MMCSKrqzoILtzGbE4bi1T3GOKuk0--0uqv32Cqo6L-C1uROBxCteZH3yXzX3vhrgvWLUA-KMDkEIkrQBw6PLx8Fh24N0%3D&amp;xkcb=SoCC67M3CDhpn92aYx0KbzkdCdPP&amp;fccid=67bbe20094153208&amp;vjs=3</t>
  </si>
  <si>
    <t>https://www.indeed.com/rc/clk?jk=eacc457f4f3c6db8&amp;bb=BBeNTiKtkgvH-C1MMCSKrm7m_PJmmcXSh74XL0mHtCgsEX9ZEu6kVf9p2S3VKbpCDDep6WO-1mSGNWuhyjYB-XDbSD0OLqEHux510YziEP5cD5IG5zGP-w%3D%3D&amp;xkcb=SoAf67M3CDhpn92aYx0JbzkdCdPP&amp;fccid=d2b714ac813b0ebb&amp;vjs=3</t>
  </si>
  <si>
    <t>Brook Health</t>
  </si>
  <si>
    <t>Brook Health is a digital health company. Brook provides people who are living with chronic conditions a highly personalized high-touch support via smartphone apps offering AI tools, data collection through connected devices, and real-time access to health coaches to make smart, daily decisions and build healthy habits to achieve their long-term health goals.
Brook offers an innovative work experience with team members in multiple time zones, headquartered in Seattle, WA. We have a fast-paced, user-centric, high-expectation, constantly-improving-ourselves type of culture. Our goal is to change the approach to chronic condition management and improve health outcomes for users and health care providers. Learn more about who we are here.
Business Analyst
We are looking for a highly skilled and growth-oriented Business Analyst with strong problem-solving and analytical skills along with communication and interpersonal skills. In this role, you will be responsible for understanding the internal and external business and clinical requirements and challenges. You will drive opportunities and bridge the gap between stakeholders to ensure solutions align with requirements and deliver value. The ideal candidate will have a healthcare background and a metrics/data-driven analytical mindset of constantly measuring success and driving continuous improvement.
Compensation Band: $105,000 - $135,000. Pay is based on several factors including market location and may vary depending on job-related knowledge, skills, and experience.
Responsibilities:
Analyzing, developing, and executing internal and external reports and dashboards.
Driving company and departmental OKRs, patient outcomes, and clinic-facing metrics to promote clinic activations, engagement, and growth.
Identify opportunities and data-driven recommendations for improving patient outcomes.
Work directly with our patient engagement, care team, product and finance to understand problems, and departmental requirements.
Align on the dashboard vision.
Analyze business requirements, processes, workflows, and data to interpret the needs of customers.
Translate business requirements for reports and dashboards.
Collaborate with the data team to test, design, and deploy solutions that are visually appealing and meet the business needs.
Create and maintain accurate, up-to-date detailed documentation including business requirements, data, process flows, use cases, and user stories.
Identify potential risks.
Understand business and clinical implications of potential analysis.
Participate in or lead testing, user acceptance testing, and validation of implemented solutions.
Ensure delivered solutions meet the specified requirements and quality standards.
Qualifications:
Excellent verbal/written communication
Data presentation skills
Ability to effectively communicate with both business, technical, and clinical teams.
Critical thinking skills to assess metrics, trends and data to reach conclusions based on findings.
Technical knowledge and competence in compiling and communicating the effect of changes.
Knowledge of relevant tools such as Miro, JIRA, Notion, Sigma, MS Excel, SQL, Tableau, etc. Certification in Business Analysis (e.g., CBAP, CCBA).
Coming from a healthcare and/or startup background is a huge plus.</t>
  </si>
  <si>
    <t>Data Analyst - 1st Shift</t>
  </si>
  <si>
    <t>https://www.indeed.com/rc/clk?jk=d06363199bd2178f&amp;bb=BBeNTiKtkgvH-C1MMCSKrrtlvvmfmnZGHC2pQj4kaZ0jtS1UkeO-pL2-m-Yn393YPHpGRckj8wL4uaMpnimGfa4cRq5Ct9leq1QvnpkNzVLJhrUM_IMRbQ%3D%3D&amp;xkcb=SoCr67M3CDhpn92aYx0IbzkdCdPP&amp;fccid=66530c16c7ccb793&amp;vjs=3</t>
  </si>
  <si>
    <t>GXO Logistics</t>
  </si>
  <si>
    <t>Memphis, TN 37501 
(Parkway Village-Oakhaven area)</t>
  </si>
  <si>
    <t>Logistics at full potential.
At GXO, we‚Äôre constantly looking for talented individuals at all levels who can deliver the caliber of service our company requires. You know that a positive work environment creates happy employees, which boosts productivity and dedication. On our team, you‚Äôll have the support to excel at work and the resources to build a career you can be proud of.
1st Shift, Monday - Friday, 8:00am - 5:00pm
As the Data Analyst, you will analyze and interpret data to provide opportunities and solutions to our customers. Your attention to the small details and strong work ethic will ensure our operations continue to run smoothly and our clients receive world-class service. On our team, you‚Äôll have the support to excel at work, and the resources to build a career you can be proud of.
Pay, benefits and more.
We are eager to attract the best, so we offer competitive compensation and a generous benefits package, including full health insurance (medical, dental and vision), 401(k), life insurance, disability and more.
What you‚Äôll do on a typical day:
Gather data and research the results using statistical techniques and advanced analytics tools; interpret results in a way that can be easily understood
Provide planning support and technical oversight for the assigned client
Execute planning processes and activities consistent with defined procedures and management direction
Develop and implement advanced data research, data analytics and solutions that support the business needs
Identify, analyze and interpret trends, patterns and relationships in complex data sets
Work with customers and executive leadership to prioritize business and information needs
Define, articulate and create solutions that help make data interpretation and relationship identification manageable across many different data sources
Extract, filter and process data from multiple sources using queries and automated tools
Manage data issues and discrepancies between multiple data sources
Ensure consistent, uniform, and thorough execution of forecasting activities
What you need to succeed at GXO:
At a minimum, you‚Äôll need:
Bachelor‚Äôs degree or equivalent related work or military experience
1 year of experience with SQL or TOAD and Python queries, writing reports and presenting findings
Knowledge of statistics and experience using statistical packages for analyzing datasets
The ability to travel up to 75%
It‚Äôd be great if you also have:
Solid research skills with the ability to collect, organize, analyze and disseminate significant amounts of information with attention to detail and accuracy
Adept at queries, writing reports and presenting findings
Technical expertise regarding data models, database design development, data mining and segmentation techniques
Understanding of and experience with forecasting solutions, concepts and applications, as well as defining, modeling and applying demand planning processes and tools
Understanding of machine learning, data mining and experience in algorithmic program development and coding
We engineer faster, smarter, leaner supply chains.
GXO is a leading provider of cutting-edge supply chain solutions to the most successful companies in the world. We help our customers manage their goods most efficiently using our technology and services. Our greatest strength is our global team ‚Äì energetic, innovative people of all experience levels and talents who make GXO a great place to work.
We are proud to be an Equal Opportunity/Affirmative Action employer. Qualified applicants will receive consideration for employment without regard to race, sex, disability, veteran or other protected status.
GXO adheres to CDC, OSHA and state and local requirements regarding COVID safety. All employees and visitors are expected to comply with GXO policies which are in place to safeguard our employees and customers.
All applicants who receive a conditional offer of employment may be required to take and pass a pre-employment drug test.
The above statements are intended to describe the general nature and level of work being performed by people assigned to this classification. They are not intended to be construed as an exhaustive list of all responsibilities, duties and skills required of personnel so classified. All employees may be required to perform duties outside of their normal responsibilities from time to time, as needed. Review GXO's candidate privacy statement here.</t>
  </si>
  <si>
    <t>Invoice Data Analyst</t>
  </si>
  <si>
    <t>https://www.indeed.com/rc/clk?jk=4b4d51d5064a2fa2&amp;bb=BBeNTiKtkgvH-C1MMCSKrrVGE8e-BtTUUEuj34fkrfqQIjeyQcxn87l0atWB62z0ZfyKR9P2gEi3XPBXEo96Umg-WkP3BJaEuQ6zT7Ecvr1NZ3gDffC2GQ%3D%3D&amp;xkcb=SoAl67M3CDhpn92aYx0PbzkdCdPP&amp;fccid=87c5785df01789b4&amp;vjs=3</t>
  </si>
  <si>
    <t>CALERO</t>
  </si>
  <si>
    <t>Rochester, NY 14607 
(East Avenue area)</t>
  </si>
  <si>
    <t>Specific Responsibilities:
Ensure proper, timely and accurate invoice processing for assigned group of customers
Execute customer requirements for GL Coding and Cost Allocations
Create and submit AP files to the customer(s) for payment in line with SLA/KPIs
Interact with customer(s) and carrier(s) relating to invoice processing to resolve any items which prevent completion
Identify if past due balances are the result of missing or misapplied payment
Resolve past due balance with customer(s), including confirmation of payment from the customer, bank clearance, vendor received and accurate application to account
Adhere to all required month-end processes and cut-off periods
Work with the carrier(s) to resolve identified billing disputes, manage and resolve disconnection notices
Validate that all batched invoices have completed payment information (Reverse AP Feed)
Where applicable, ensure batch released and completion of funding has been successful
Where applicable, ensure that payment(s) successfully made to carrier(s) in line with Customer SLA
Where applicable, escalate open items to Service Operations Manager to resolve with appropriate Calero-MDSL finance resource
Manage and action all invoice alerts trigger within the platform and where appropriate create 'task' | 'dispute'
Submit and track system-based alerts disputes on behalf of the customer(s)
Link inventory information or tasks created from billing and/or provisioning details to support full and complete inventory
Management of MACD customer files
Work closely with Service Operations Manager to ensure alignment against customer objectives and needs
Where required, raise helpdesk tickets to solve platform issues and follow to completion
Perform all other duties as assigned including maintaining compliance with all company policies and procedures
This position is ideal for someone in the Rochester area!
Education &amp; Experience:
Bachelors‚Äô degree in accounting, math or analytical related field
2-3 Years‚Äô Experience in accounting, finance or data entry type roles preferred
Knowledge/Skills:
Moderate level of problem-solving ability.
Gathers and interprets data to solve routine problems that require verification.
Some independent judgment required.
Detail oriented
Calero is an equal opportunity employer. All qualified applicants will receive consideration for employment without regard to race, religion, color, national origin, sex, sexual orientation, gender identity, age, protected veteran status, or status as a qualified individual with disability.
The hourly wage for this position is $20.00-$24.00. It is important to Calero that potential candidates for this position understand that compensation depends on numerous factors including the geographic location where the role will be performed, skills required, experience, complexity, travel, and market rate. Calero aims to reward performance and attract top talent with competitive, fair pay and benefits. Please note that the top of the salary range represents exceptional, and/or senior-level positions, that meets all required qualifications. Actual offers take candidate‚Äôs knowledge, skills, abilities, and experience into account. Base Pay is just one component of the total compensation package for employees. Other rewards vary by position and location.</t>
  </si>
  <si>
    <t>https://www.indeed.com/rc/clk?jk=fa9134337fb0186d&amp;bb=BBeNTiKtkgvH-C1MMCSKrm7m_PJmmcXSAMkwlTYHfRJo8luc_lczbsnHR9r54j4kDc53EqqJjPDxr-KiJrcdXnSSotzLetsj-Jeouf1Fj28%3D&amp;xkcb=SoCR67M3CDhpn92aYx0ObzkdCdPP&amp;fccid=c46d0116f6e69eae&amp;vjs=3</t>
  </si>
  <si>
    <t>Remote in Columbus, OH 43240</t>
  </si>
  <si>
    <t>JOB DESCRIPTION
DESCRIPTION:
Duties: Analyze business requirements to understand business needs and determine how JPMC applications can be functionally built to meet those needs. Utilize Agile methodologies and principles to work with product owners to prepare for a multi division migration. Provide updates on initiatives, project statuses, and benchmarking against Objectives and Key Results, Key Performance Results, and Key Performance Indicators to prevent large scale disruption and work to keep schedules on time and on target to limit global disruptions of workflow. Deliver solutions that respond to the ever-shifting demands of our environment as our workforce meets the challenges balancing the home office, connecting on the go, and returning to the office. Provide technology that enables secure collaboration and simplifies our employees‚Äô ability to move effortlessly from Virtual Desktop Infrastructure to mobile to phone calls on the go. Provide analytical support for product owners responsible for retail branch execution and technology globally. Identify opportunities to automate manual reporting steps and take the initiative to automate. Use data to tell compelling stories that will resonate with stakeholders and help them to understand where risks and opportunities exist. Execute complex analytical strategies involving internal Chase applications, third-party vendor applications and microsites, as well as desktop and mobile applications.
QUALIFICATIONS:
Minimum education and experience required: Bachelor‚Äôs degree in Computer Engineering, Computer Science, Information Technology, or related field of study plus 5 years of experience in the job offered or as Business Analyst, Scrum Master, Quality Assurance/Test Analyst, Analyst (IT), or related occupation.
Skills Required: Requires experience in the following: Business facing and agility and scrum master experience in financial service industry; Leveraging data science and analytics to solve business problems; Business domains and their data; Triaging, validating, and purifying data sources; Modern data science and analytics tools such as Jira or Jira Align; Agile methodology and its application across global technology infrastructure environments; Business workflow visualization; Requirement analysis and application design; Requirement documentation and Specification writing; System integrations based on API; and Cloud-based application environments including Amazon and Microsoft.
Job Location: 1111 Polaris Parkway, Columbus, OH 43240. Telecommuting permitted up to 40% of the week.
ABOUT US
JPMorgan Chase &amp; Co., one of the oldest financial institutions, offers innovative financial solutions to millions of consumers, small businesses and many of the world‚Äôs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offer a competitive total rewards package including base salary determined based on the role, experience, skill set, and location. For those in eligible roles, we offer discretionary incentive compensation which may be awarded in recognition of firm performance and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We also make reasonable accommodations for applicants‚Äô and employees‚Äô religious practices and beliefs, as well as mental health or physical disability needs. Visit our FAQs for more information about requesting an accommodation.
JPMorgan Chase is an Equal Opportunity Employer, including Disability/Veterans
ABOUT THE TEAM
Our professionals in our Corporate Functions cover a diverse range of areas from finance and risk to human resources and marketing. Our corporate teams are an essential part of our company, ensuring that we‚Äôre setting our businesses, clients, customers and employees up for success.</t>
  </si>
  <si>
    <t>Inventory Data Analyst</t>
  </si>
  <si>
    <t>https://www.indeed.com/rc/clk?jk=56df4d915fec30bd&amp;bb=BBeNTiKtkgvH-C1MMCSKrpCby7NkEHT2iUYvb-BqnMNLeHnp6z2aDeT82ZTd2x7LcsAt27YB5vx4aJzDz-aHePD6tMd7kTe7ZSr9kbFVNxo_oRs9rv2qEQ%3D%3D&amp;xkcb=SoAM67M3CDhpn92aYx0NbzkdCdPP&amp;fccid=47e12f82c0c135d4&amp;vjs=3</t>
  </si>
  <si>
    <t>Stratford Animal Health</t>
  </si>
  <si>
    <t>Hybrid remote in Oldsmar, FL 34677</t>
  </si>
  <si>
    <t>Swedencare North America are hiring an Inventory Data Analyst to join our growing team. This person will be passionate about taking complex sets of data and giving meaning to deliver actionable insight. Do you eat sleep and breathe data, translations, drawing parallels and unravelling challenges to make even the most complex datasets manageable? You‚Äôre in the right place.
Joining the Swedencare North America team, you‚Äôll hone in your skills and gain experience across a wide range of platforms across multiple groups to drive excellence, knowledge and compliance across our companies. You‚Äôll be supporting data driven decision making and providing clarity in a rapidly growing environment, working closely with teams across the business to understand their needs, challenges and enable us to deliver world class pet care products to market.
Your Task
As our Inventory Data Analyst you‚Äôll:
Be our boots on the ground, implementing our master data excellence initiatives and ensuring compliance across the supply chain
Engage with internal and external teams to ensure seamless data flow across multiple systems
Assist with projects to increase data transparency
Develop an understanding of customer data sets, and how they interact with our internal sources to drive decision making and adapt to changing business needs.
Present data findings and recommendations across the business using your knowledge of databases and Microsoft Office Suite.
Grow your communication and technical skills by translating big data to create customer-centric solutions for business challenges
You Have:
2+ years of experience digging in to data and creating reports &amp; Insight
Advanced level mastery of Excel and Microsoft Office suite programs (xlookups / pivot tables / data visualization)
Ability to develop insights based on information from disparate sources through oral and written communication formats
No fear in learning new systems, tools and ways of working
Ability to comprehend technical details and communicate with non-technical audiences
Special skills
Experience with data visualization tools, including Power BI
Experience with vendor portals such as seller central or retaillink
Strong critical thinking and problem-solving skills</t>
  </si>
  <si>
    <t>https://www.indeed.com/rc/clk?jk=3005f933747ac1ed&amp;bb=BBeNTiKtkgvH-C1MMCSKriTD8dyOaOeRUeJZDiJJo70ZnAKlRrjCInTERFoZkkEvBLXig7UtPsOB-KSrZH-bjUXlGbozpcmWj4DyRREpve9ZYrMfhAZaRQ%3D%3D&amp;xkcb=SoC467M3CDhpn92aYx0MbzkdCdPP&amp;fccid=a8c3e2c2241a0216&amp;vjs=3</t>
  </si>
  <si>
    <t>Durham County</t>
  </si>
  <si>
    <t>Hybrid remote in Durham, NC 27701</t>
  </si>
  <si>
    <t>Durham County Government employs approximately 1,900 employees that work towards providing needed services throughout the community. With a wide array of services, Durham County Government is at the heart of a rapidly growing and diverse area offering residents, employees and visitors exciting opportunities to live, work, grow and play.
DEPARTMENT:
COUNTY MANAGER OFFICE
DATE POSTED:
MARCH 7, 2024
CLOSING DATE:
OPEN UNTIL FILLED
HIRING RANGE:
$67,298.00 - $90,812.00
POSITION NUMBER:
40010711
JOB TYPE:
FULL-TIME
**NOTE: This position is hybrid, and has to physically be in the office three days a week.**
**This posting is subject to close without prior notification.**
GENERAL DESCRIPTION:
The purpose of this job is to perform difficult data analysis and ensure system data is accurate.
This position works under close to general supervision according to set procedures but
determines how or when to complete tasks.
DUTIES AND RESPONSIBILITIES:
The functions listed below are those that represent the majority of the time spent working in this position. Management may assign additional functions related to the type of work of the position as necessary.
Serves as a liaison between the department and the Information Services Technology and
key stakeholders.
Leads analysis to identify, correct and re-engineer department processes to ensure data
quality.
Interprets data, analyzes results using statistical techniques and provide ongoing reports.
Communicates and validates requirements with relevant stakeholders.
Identifies, analyzes, and interpret trends or patterns in complex data sets.
Collects and maintains data from the system to ensure accuracy.
Prepares reports that effectively communicate trends, patterns, and predictions using relevant data.
Uses their knowledge of data processing software and business development strategies to
provide sound business decisions to Senior Management.
Works closely with business development professionals and other Data Analysts within the
County.
Works with executives and other business players to identify opportunities for improvements.
Collaborates and works with programmers, engineers, and organization leaders to identify
opportunities for process improvements, recommend system modifications and assist in the
development of policies for data governance.
Creates reports, dashboards, and visualizations to understand business performance.
Uses graphs, infographics, and other methods to visualize data
Creates reports for internal and external resources as needed.
Works with a team of analysts and other associates to process information.
Creates presentations and reports based on recommendation and findings
Receives tasks from upper management to review internal databases and pull data in accordance with their needs.
Compiles written reports regarding certain data figures.
Performs related work as assigned.
KNOWLEDGE, SKILLS AND ABILITIES:
Ability to work in high-pressure situations.
Ability to set and meet deadlines.
Ability to create reports, dashboards and visualizations to understand business performance.
Ability to handle resolution and escalation.
Ability to develop and implement support and governance processes.
Experience with Statistical software and systems (Excel, SPSS, SAS, Power BI etc.).
Excellent attention to detail.
Must have excellent written and verbal communication skills.
Must have a team-oriented mindset and works well with other employees to address data
issues.
Strong data management and organization skills.
MINIMUM EDUCATION AND EXPERIENCE REQUIREMENTS:
Requires a Bachelor‚Äôs degree in Data Science, Computer Science, Information Technology,
Programming, or related fields with a minimum of three years of experience working with large, complex data sets, cleaning data, creating data dashboards and visualization; or possession of any equivalent combination of education, training, and experience which provides the requisiteknowledge, skills, and abilities.
PHYSICAL DEMANDS:
Performs sedentary work that involves walking or standing some of the time and involves exerting up to 10 pounds of force on a regular and recurring basis or sustained keyboard operations.
UNAVOIDABLE HAZARDS (WORK ENVIRONMENT):
None
AMERICANS WITH DISABILITIES ACT COMPLIANCE:
Durham County is an Equal Opportunity Employer. ADA requires Durham County to provide reasonable accommodations to qualified persons with disabilities. Prospective and current employees are encouraged to discuss ADA accommodations with management.
Durham County Government is an Equal Opportunity Employer</t>
  </si>
  <si>
    <t>https://www.indeed.com/rc/clk?jk=8034a65f52876670&amp;bb=BBeNTiKtkgvH-C1MMCSKroLgId_lZNLCFMhaaMwMmqX8d1gynM4xPlgS34upSI9Jd999ctqsVnPbdBXO0cPRwzqd4X-5Lx4QVtet8IhyV8xsUBH3bdu_4A%3D%3D&amp;xkcb=SoBR67M3CDhpn92aYx0DbzkdCdPP&amp;fccid=4d3f4a82e1bbf0dd&amp;vjs=3</t>
  </si>
  <si>
    <t>SQL Data Analyst</t>
  </si>
  <si>
    <t>https://www.indeed.com/rc/clk?jk=dc61127eb827f622&amp;bb=BBeNTiKtkgvH-C1MMCSKruF04QJkYUboB1MxHPuLKUG5UDQ-zZPnAzQDC2STroBGt8cOWaet7Nm1c758PXtKsNwWmZP1a8n4CzVOMpiqnVNmAgcS-_9e3Q%3D%3D&amp;xkcb=SoDl67M3CDhpn92aYx0CbzkdCdPP&amp;fccid=d16ddb41bd0f75a4&amp;vjs=3</t>
  </si>
  <si>
    <t>Westland Real Estate Group</t>
  </si>
  <si>
    <t>Long Beach, CA 90806</t>
  </si>
  <si>
    <t>SQL Data Analyst
Company Overview:
Established in 1977, Westland Real Estate Group is a privately owned Property Management company that manages and owns their own Real Estate portfolio responsibly. Our real estate portfolio consists of both Commercial and Residential with Residential having over 30,000 units spread out through Southern CA, Las Vegas, NV, Fort Worth and San Antonio, TX.
Westland is headquartered in Long Beach, CA and believes in continually growing and expanding the Westland family while providing high-quality service and making a positive impact on each community we serve. Our company values are Family, Opportunity, Commitment and Results. Come and join the Westland team where growth is key!
Job Description
We are looking for a skilled SQL Data Analyst to join our team in Long Beach, CA. The SQL Analyst will be responsible for extracting, analyzing, and visualizing data to support decision-making processes within our organization. The ideal candidate will have a strong background in SQL and data analysis, as well as a passion for leveraging data to drive business outcomes.
Responsibilities
Write and optimize SQL queries to retrieve and manipulate data from various sources
Analyze data to identify trends, patterns, and insights that can inform strategic decisions related to property management and investment.
Develop and maintain reports and dashboards to present key performance indicators and metrics in a clear and actionable format.
Collaborate with cross-functional teams, including property managers, leasing agents, and financial analysts, to understand business requirements and develop data-driven solutions.
Conduct data validation and quality assurance to ensure the accuracy and reliability of reports and analyses.
Stay up-to-date with industry trends and best practices in SQL and data analysis.
Requirements
Proficiency in SQL and experience working with database management systems such as BigQuery, MySQL, PostgreSQL, or SQL Server - strong preference for BigQuery experience
Bachelor's degree in Computer Science, Statistics, Mathematics, or a related field.
Proven experience as a SQL Analyst or Data Analyst
Strong analytical and problem-solving skills, with the ability to translate complex data into actionable insights.
Experience with data visualization tools such as Tableau or Power BI, experience with LookerStudio a plus.
Excellent communication and collaboration skills, with the ability to work effectively in a team environment.
Detail-oriented mindset and a commitment to delivering high-quality work.
Passion for leveraging data to drive business outcomes
This job description is not designed to cover or contain a comprehensive listing of activities, duties, or responsibilities that are required of the employee. Duties, responsibilities, and activities may change or new ones may be assigned at any time with or without notice.
All applicants being considered for employment must pass a background check, drug screening and any other applicable pre-employment screening.
Westland Real Estate Group is an equal opportunity employer.</t>
  </si>
  <si>
    <t>https://www.indeed.com/rc/clk?jk=0c4a8689273c12d5&amp;bb=BBeNTiKtkgvH-C1MMCSKrrVGE8e-BtTUVNiDiBYKWusMpAZUzU2dixMY5YEAP9Ut6g_XnkZPJ_g2gTx2X7bk0900fOgAJ76JAAkTbUBoKjegCK4hilA_Ww%3D%3D&amp;xkcb=SoB467M3CDhpn92aYx0BbzkdCdPP&amp;fccid=d3e6cc732f5f8cb7&amp;vjs=3</t>
  </si>
  <si>
    <t>Foot Levelers Inc</t>
  </si>
  <si>
    <t>Remote in Roanoke, VA 24012</t>
  </si>
  <si>
    <t>Who are we? Well, for starters, we're the leading provider of custom orthotics in the world. Yup, you read that right. We're a family run business with an unparalleled made-in-the-U.S. product and we're so pumped about what we do it's tough not to shout it from the rooftop (or our desktops!)
We're a dynamic wellness company poised on an exciting growth precipice, with an ever-expanding of network of chiropractors, physical therapists, and other passionate medical professionals who look to us to ensure their patients are receiving the best orthotics and living the pain-free, healthy lives.
We Are Foot Levelers.
Who are we looking for? We are seeking a Data Analyst dynamo ‚Äì an experienced professional who has a passion for data and never-ending curiosity. The need to ‚Äúfigure it out‚Äù no matter the it/what/where/why/how in question. Endlessly data driven, he/she produces the modeling and reports needed to provide clarity, to drive decision making, to inform, and to elucidate the big (and small) business picture. In sort, our data analyst turns data into information, information into insight, and insight into ACTION.
Key Responsibilities include:
Interpret sales (and corporate) data, analyze results using statistical techniques and provide ongoing user-friendly reporting on a variety of data sets including: territory &amp; segmentation analysis, customer growth analysis, contact ratios, etc.
Develop and implement databases, data collection systems, analytics, and other strategies that optimize statistical efficiency and quality
Identify, analyze, and interpret trends &amp; patterns in complex data sets
Filter and ‚Äúscrub‚Äù the data by reviewing reports and key performance indicators, ensuring coding is 100% correct
Collaborate with leadership to prioritize business and information needs
Seek out and define process improvement opportunities
Key Requirements/Experience include:
Proven technical expertise in data modeling, database design development, data mining, and segmentation
Strong ERP and BI software experience (NetSuite experience a plus but not a must!)
Excel guru ‚Äì you‚Äôre an advanced ‚Äúsuper user‚Äù and utilize excel for analyzing data sets.
Analytical, inquisitive, information-hungry! You ask the right questions of the people, and data, in front of you.
Detailed and communicative ‚Äì you provide timely, organized, and digestible data to the leadership team
Sound like a fit? Fantastic. We are open to remote based candidates who are able to travel to our Roanoke based office occasionally.
Must be legally authorized for employment in the United States - not currently offering sponsorships for employment visas</t>
  </si>
  <si>
    <t>https://www.indeed.com/rc/clk?jk=d36ce1bcf8cee8d8&amp;bb=BBeNTiKtkgvH-C1MMCSKrkxTCv_q6yXr3CqNMDe2eWWGyjgB8Kpf99xUIKI3DcclobpIpnnbTlvOx6FA61XP2jPPko60GzhyOERgDafQn-xUYMsv4HUL5Q%3D%3D&amp;xkcb=SoDM67M3CDhpn92aYx0AbzkdCdPP&amp;fccid=864df07836aa985a&amp;vjs=3</t>
  </si>
  <si>
    <t>Itero Group</t>
  </si>
  <si>
    <t>New Cumberland, PA 17070</t>
  </si>
  <si>
    <t>Itero Group is a Women-Owned Small Business focused on bringing simplicity to complex transformations. We empower clients in both the private and government sectors to become more optimized, digitally enabled, and data-driven organizations through our comprehensive business consulting and innovative delivery solutions.
Itero Group's dedicated team members are experienced thought leaders, tenacious workers, and creative thinkers. We hire people who are passionate about being catalysts for change - in our company, for our clients, and throughout our communities and we empower people to express their ideas, create better practices, innovate better products, and become better professionals.
We have been named a Great Place to Work three years in a row, offer a competitive salary and benefits package. We are hiring a Business Analyst.
Summary:
The Medicare Enterprise Service Development Contract (ESD) is seeking a Business Analyst to support the Medicare Part B claims processing system for our client, the Centers for Medicare and Medicaid Services (CMS). This position requires a motivated individual with healthcare and Medicare claims processing experience. MCS knowledge is required, and preferably experience with CWF. Documents functional requirements, analyzes requirements, develops test plans, assists with and documents business process improvement efforts, and works with production issues.
Skills:
" Experience in the Agile Methodology in software development using Jira and Confluence
" Experience with Human Centered Design principles
" Demonstrated ability to create requirements document and test plans
" Proficient at MSOffice (Word, Excel, Outlook)
" Skilled in TSO/ISPF; Mainframe applications
" Strong written and verbal communication at a level appropriate for customer and CMS interaction/visibility
" Established knowledge of the MCS Shared System and CWF.
Education/Experience:
" Bachelor's degree in business management, economics, finance, accounting or relevant field required.
" 2-4 years experience
Public Trust Security Clearance is required for this position.
If you are looking for a role where you will lead with integrity, create and innovate, inspire excellence, be a respected member of the team, drive results and have fun, we look forward to connecting with you!
Itero Group is an equal opportunity employer and does not discriminate against any employee or applicant because of race, age, sex, color, physical or mental disability, religion, sexual orientation, marital status, national origin, or political affiliation.</t>
  </si>
  <si>
    <t>https://www.indeed.com/rc/clk?jk=d6c2074e559531b1&amp;bb=BBeNTiKtkgvH-C1MMCSKrm7m_PJmmcXSlzkwwHeIc0e5Z5uiW1EXc5Keck_ifcsXEmnD9hWqQccFckmwzrwOWZqEPsTgS1YpdQoT1h1-8akzbYSiKxkcKw%3D%3D&amp;xkcb=SoBC67M3CDhpn92aYx0HbzkdCdPP&amp;fccid=92a79710d9899fa9&amp;cmp=HCLTech&amp;ti=Data+Analyst&amp;vjs=3</t>
  </si>
  <si>
    <t>HCLTech</t>
  </si>
  <si>
    <t>Remote in California</t>
  </si>
  <si>
    <t>Job Responsibilities:
Collaborate with process owners and various end users to understand their goals, objectives, and requirements to translate them into Celonis requirements and use cases
Work with data engineers to translate business requirements and use cases into technical and data requirements
Create custom operational and analytical views to maximize the value of process mining
Design, implement, test and validates all dashboards, analyses and reports within Celonis
Present implementation progress and results to senior executives and business teams
Coach business end users on how to use process mining platform
Lead business value workshops with process improvement and business teams and uses Celonis to identify and qualify opportunities for operational and process improvements
Document Celonis implementations and builds a library of use cases
Manage and prioritize all incoming requests for Celonis enhancements
Support and enable end users
Skills / Prior Experience
Celonis platform experience, strong PQL abilities, and application of multi-event logs or OCPM
Previous experience in process improvement, business analysis or technology consulting
Experience in core business processes (esp. AR, AP, procurement, case handling) and business transformation initiatives
Strong analytical skills, especially in applying technology solutions to core business problems
Proficiency in leading and facilitating workshops and executive meetings
Hands-on data visualization and SQL experience
Job Type: Full-time
Salary: $57,353.82 - $69,071.27 per year
Benefits:
401(k)
401(k) 4% Match
Dental insurance
Health insurance
Health savings account
Life insurance
Paid time off
Experience level:
2 years
3 years
4 years
5 years
Schedule:
8 hour shift
Location:
California (Required)
Work Location: Remote</t>
  </si>
  <si>
    <t>https://www.indeed.com/rc/clk?jk=42409ac7f486273d&amp;bb=BBeNTiKtkgvH-C1MMCSKrrlZPvCBtwqW6czc8Ooe_vBh1N3gZoRXlXVH55hLZ08CQyNccEz05OVyHCepl7Ry9xE8nSTLrgHdpy0Evf1wjEHC4UYpWno3wA%3D%3D&amp;xkcb=SoD267M3CDhpn92aYx0GbzkdCdPP&amp;fccid=392e906acab23e76&amp;vjs=3</t>
  </si>
  <si>
    <t>Knoxville Utilities Board</t>
  </si>
  <si>
    <t>*To be considered for this role, you must apply at kub.org/careers*
Classification: Business Analyst
Work Hours: 40+ hours/week, M-F
About KUB: KUB is one of the largest public utilities in the country providing safe, reliable, and affordable electric, gas, water, wastewater, and fiber services to more than 486,000 customers in Knoxville and parts of seven surrounding counties. We are looking for employees who want to be a part of a mission-driven organization with strong values that support a skilled, diverse, and inclusive workforce.
About the Role: Works to query, transform, analyze, and disseminate data from KUB enterprise IT systems, including customer data, operational/utility system data, geographic data, and meter data to support business operations. Focuses on leveraging data using various analysis tools to improve business processes and provide value to internal and external customers. Will be involved in testing, documentation, building automation, and providing metrics, reports, and actionable insights to the organization. Assists with project management tied to enterprise system enhancements, upgrades, and/or replacements. Spends time in various departments to determine business and information needs and works with management to assist, coordinate, and communicate prioritization.
Qualifications
Physical Requirements:
Sedentary Work - Exerting up to 10 pounds of force occasionally, and / or a negligible amount of force frequently to lift, carry, push, pull, or otherwise move objects, including the human body. Sedentary work involves sitting most of the time but may involve walking or standing for brief periods of time. Physical demands for a specific position within this classification may vary and/or exceed those demands described above.
Minimum Requirements:
Bachelor‚Äôs degree in data analytics, business, information systems, or another related field from an accredited four-year college or university
Strong verbal and written communication skills
Strong analytical, project management, and organizational skills
Ability to work independently on projects and complete them in a timely manner
Experience and proficiency with the Microsoft Office Suite
Valid driver's license
Preferred Requirements:
Experience with relational databases, including writing SQL statements
Experience with data analytics tools, such as Python and MS Power BI
One to two (1-2) years of experience in a related field
Knowledge of the utility industry
Selection Process
About the Selection Process:
Phase 1 ‚Äì Apply online at www.kub.org
Phase 2 ‚Äì Experience, training, and education evaluation
Phase 3 ‚Äì Interview with department representatives
Phase 4 ‚Äì Written, performance, and behavioral exercises
Phase 5 ‚Äì Background Investigation
Phase 6 ‚Äì Physical assessment and/or drug screen*
KUB is part of the Tennessee Drug Free Workplace Program
If special accommodations are needed at any phase of the selection process, please notify Human Resources in advance.
Knoxville Utilities Board is an Equal Opportunity Employer
Job Type: Full-time
Pay: $51,900.00 - $94,300.00 per year
Work Location: In person</t>
  </si>
  <si>
    <t>https://www.indeed.com/rc/clk?jk=1eb025cf3092f3e1&amp;bb=BBeNTiKtkgvH-C1MMCSKrlNA41k6xqpkNTQGAAmxeM_HnXws_S3nMn2yie8UjV15SkkQ8E9lbxR3RzPJtf6ft_wpJGJnROTdFLDeHJqEFaKMSlR6uZxdTw%3D%3D&amp;xkcb=SoBr67M3CDhpn92aYx0FbzkdCdPP&amp;fccid=eab52cccc4eb8127&amp;vjs=3</t>
  </si>
  <si>
    <t>Alliance Health Professionals Pllc</t>
  </si>
  <si>
    <t>Clinton Township, MI 48038</t>
  </si>
  <si>
    <t>Alliance Health is transforming the way Medical Care is provided. As we progress through this transformation of increasing patient access and providing care for the whole person, we are adding a Medical Data Analyst.
The Medical Data Analyst is responsible for analyzing, compiling, modeling, and validating crucial medical data from external and internal sources in order to provide timely and accurate reporting to Alliance Health leadership and staff. This data is then used to understand the current trends in the health care system and to make well-informed decisions regarding provider performance, gaps in care, and overall service issues.
Candidates must have:
Bachelors Degree in Health Care Administration, Mathematics, Finance, Business, or Computer Science from a four-year college or university.
Experience creating trend reports with raw data using sources such as EPIC, patient registries, and other databases.
2-3 years experience handling intricate database information is required, preferably in an ambulatory care setting.
Knowledge of PC-based applications used for data management
Knowledge of predictive/statistical modeling
Working knowledge of data analysis tools, such as Excel, and database language tools such as SQL.
Experience with creating Dashboards.
Job Type: Full-time
Experience:
Healthcare: 3 years (Required)
Analytics: 3 years (Required)
Education:
Bachelor's (Required)
Candidates must have:
Bachelors Degree Health Care Administration, Statistics, or Health Sciences. Masters degree is preferred.
2-3 years experience in a Medical Facility analyzing data is required.
Advanced Excel Experience or SAAS is required.
Experience with creating Dashboards.</t>
  </si>
  <si>
    <t>https://www.indeed.com/rc/clk?jk=fcd13a04437d914a&amp;bb=BBeNTiKtkgvH-C1MMCSKru9w6SijHe9VDEU0NHmZ-Nm_madhpIAdottChFdpH9k6Lk3FGVeadc9bgbtmkenvusnFn_Vwu-HVn8rhtrFGlSJqqOzsbXRniQ%3D%3D&amp;xkcb=SoDf67M3CDhpn92aYx0EbzkdCdPP&amp;fccid=31d59d43311c3056&amp;vjs=3</t>
  </si>
  <si>
    <t>C248: Data Integrity Analyst</t>
  </si>
  <si>
    <t>https://www.indeed.com/rc/clk?jk=cc7d0bb287bc05e8&amp;bb=eLuReAOeUfpt0JqGlkY1uuMVc74ntncnTj5BEwFiPiatq-AsRhjo2tHYNJqx3fJY9vkh1DqzCXMFard8CDDAaih2uxnJUg6YzZdTnCp1iw-MsznwaBhEVA%3D%3D&amp;xkcb=SoAw67M3CDh4CiQ8MZ0LbzkdCdPP&amp;fccid=86177bf5cd681ff8&amp;vjs=3</t>
  </si>
  <si>
    <t>Clarksville-Montgomery County School System</t>
  </si>
  <si>
    <t>Clarksville, TN 37040</t>
  </si>
  <si>
    <t>Clarksville-Montgomery County School System
Job Title: Data Integrity Analyst
Department: Technology
Reports to: Chief Technology Officer/Director of Technology Systems
To download the full job description, minimum qualifications, etc., for this position, please CLICK HERE.
Grade K - $29.17/hr.
H.P.D. - 8 - 7:30 AM to 4:30 PM
D.P.Y. - 260
H.P.D. - hours per day
D.P.Y. - days per year
__________________________________________________________________________________________________
CMCSS will continue to accept applications until the position is filled. If the job is posted, feel free to apply. Positions that are filled will be removed from the website.
Transfer-Eligible Employees *DO NOT* apply here.
Please submit your request to transfer through the ClassLink portal; if applicable, the closing date for guaranteed internal interviews will be listed in the portal.
__________________________________________________________________________________________________
For application support, contact jacklyn.winegarden@cmcss.net</t>
  </si>
  <si>
    <t>https://www.indeed.com/rc/clk?jk=0c5363b3927d0c3d&amp;bb=eLuReAOeUfpt0JqGlkY1uhJBjAdxKYhVSnHPur41Atzbwq55G9ul8FJ61UyqWt6KW2NVItOtsvZt2ARg96SaY9zKRIeekB8ABEvVrI13lr-Lej-QieazzA%3D%3D&amp;xkcb=SoCE67M3CDh4CiQ8MZ0KbzkdCdPP&amp;fccid=6a7872ad5d59fbdf&amp;vjs=3</t>
  </si>
  <si>
    <t>PowerPlan, Inc</t>
  </si>
  <si>
    <t>Atlanta, GA 30339</t>
  </si>
  <si>
    <t>Overview:
An Analyst in the Professional Services organization implements PowerPlan‚Äôs software products and solutions to meet specific customer requirements. The Analyst will primarily interact with internal PowerPlan employees serving as their ‚Äúcustomers/clients‚Äù for projects. As Analysts gain more experience, they will begin to interact with customers under the guidance of more senior PowerPlan personnel.
Responsibilities:
Complete tasks and activities as assigned by the Project Lead/Manager, and in accordance with PowerPlan‚Äôs methodology.
Adhere to project schedules and budgetary constraints; provide early notice of any potential risks or issues with respect to adherence to project schedules or budgets.
Hands-on project execution:
Gather, document and analyze client requirements.
Develop functional/technical specifications.
Configure the application to meet the approved design.
Collaborate with implementation consultants to complete project assignments, develop solution templates, and documentation
Assist clients with data conversion.
Testing:
Assist with the development of use and test cases, as appropriate.
Support client testing and provide defect resolution.
Support application go-live
Provide knowledge transfer to clients and ensure the client staff are ready to operate the application upon go-live.
Assist in preparing functional and technical documentation and repositories to support cutovers and transitions.
Assist clients and project team members in transitioning the application to client‚Äôs production support team.
Plan and execute effective hand-off to PowerPlan‚Äôs Support organization.
Identify client skill or knowledge gaps that might be addressed via PowerPlan‚Äôs training organization and/or via an enhanced support model.
Communicate status updates, risks and issues to customers and internal stakeholders timely and as appropriate.
Address risks and resolve issues relating to implementation; if needed, with assistance from the Project Lead/Manager and/or Architects.
Develop application and domain/industry specific expertise and utilize this knowledge on projects.
Qualifications:
Bachelor‚Äôs degree in Business, Accounting, Engineering, Computer Science or equivalent combination of education and relevant experience.
Excellent and effective communication skills, including:
verbal, written, listening and presentation skills.
ability to engage and successfully interact with the client and project team at all levels.
Ability to translate complex technical issues into common language.
Consulting and client/project team relationship-building skills.
Strong technical background.
Ability to establish oneself as a trusted advisor to client, project team and PowerPlan colleagues.
Excellent coordination, organizational and time management skills.
Ability to adhere to a firm‚Äôs
Willingness to learn new processes and standards rapidly and evolve current approaches to accommodate without delay or loss of quality.
Skilled in MS Office Suite.
Willingness to travel, on average, up to 25%.
Why join us?
PowerPlan is a great place to work. Our culture is one of excellence, innovation, empowerment, professionalism, and caring about our customers, communities, and employees. We have built an action-oriented culture of integrity and trust, creating a sense of team spirit at both the departmental and company-wide levels. At PowerPlan, we have great employees and know that they are critical to the company‚Äôs success.
Values we live by to achieve our success are:
Customer Success
Excellence
Innovation &amp; Empowerment
Integrity &amp; Professionalism
Accountability
Teamwork
Winning
We are looking to add strong candidates that uphold the PowerPlan Professional Services values and are eager to grow and develop their careers with us. If you share these values and enjoy a work environment that is fast paced, hands on, and results oriented, then PowerPlan is the place for you.
"PowerPlan is an EOE"
https://info.powerplan.com/ApplicantPrivacyNotice</t>
  </si>
  <si>
    <t>Data Analyst - Forecast to Stock (FTS)</t>
  </si>
  <si>
    <t>https://www.indeed.com/rc/clk?jk=98d3c35bc1a4cfd0&amp;bb=eLuReAOeUfpt0JqGlkY1un0YRKC9cbHydKsYd08lIaB-Sp6t57XtQpRbdxgtphqXIcAfNGlaZrsVEPuFcG6AZ2yWr-KIpor352BoXRm3XwQ%3D&amp;xkcb=SoAZ67M3CDh4CiQ8MZ0JbzkdCdPP&amp;fccid=936367796261bd6e&amp;vjs=3</t>
  </si>
  <si>
    <t>INTEL</t>
  </si>
  <si>
    <t>Job Description
We are seeking a skilled Data Analyst to join our Enterprise Forecast, Planning, and Execution (EFPE) Data Integration team in the Intel Product Group, Forecast To Stock tower.. In this Data Analyst role, you will be responsible for deriving data (and data integration) requirements across various people, processes, and systems used in Intel's supply chain.
This role will closely collaborate with the Front-End Planning, Back-End Planning, Data Solutions, Boundary Applications, and ERP teams within EFPE, in addition to working with a variety of teams outside of the EFPE organization.
This role will require you to develop a thorough understanding of a variety data and processes. This role will also require proficiency with data-related collateral (see list below).
Responsibilities may include but not be limited to:
Collaboration with cross-functional teams to identify data requirements both within the same process and across different processes.
Partnering closely with IT and subject matter experts (SME) to determine capabilities required across enterprise and custom systems.
Gathering data requirements by performing stakeholder analyses, understanding AS-IS and TO-BE processes, business requirements, and key gaps and objectives.
Acting as a liaison who can translate from business needs to technical requirements.
Developing data flows and diagrams, performing fit-gap analyses to ensure effective integration of data into business process and capabilities, and contributing to transition/change management plans.
Communication, explanation, and clarification of data issues with stakeholders and business groups.
Development of recommendations for issues in supply chain planning areas using data-driven decision making across appropriate key stakeholder including IT and planners.
Driving in-depth business data usage analysis to understand the origin, flow and meaning of data used to make decisions, as well as to identify both process-driven and system-driven data gaps or obstacles, along with recommended solutions.
A successful candidate will demonstrate:
Strong communication and influencing.
Self-sufficiency, with skills to drive forward work, bounce back from adversity, and quickly notice changes/problems.
Fluency in data solutioning and data sourcing.
Systems-thinking approach to problem solving.
A team player mentality.
High tolerance of ambiguity.
Initiative and follow through.
Stakeholder management skills.
Inquisitive, motivated learner.
Qualifications
You must possess the below minimum qualifications to be initially considered for this position. Preferred qualifications are in addition to the minimum requirements and are considered a plus factor in identifying top candidates. This Position is not eligible for Intel immigration sponsorship.
Minimum qualifications:
Bachelor's degree and 3+ years of experience in the below. In lieu of bachelor¬¥s degree, 5+ years of experience in the following areas:
Experience with data queries, and evaluation/interpretation of data sets, or
Experience in requirements gathering for business, system, or data requirements.
Proficiency with any of the following: SIPOC, FMEA, Data Flow Diagrams, Data Models, Swimlane Diagrams, Excel, Business Process Models.
Preferred qualifications:
Bachelor¬¥s degree in Supply Chain Management, Industrial Engineering, Business, IT, Computer Science, Data Science, or any related field of study.
Experience in driving change through data and data solutions.
Advanced proficiency with Excel.
Proficiency with SQL and/or other query languages.
Knowledge of key data domains utilized in supply chain planning and the relation of data across them (including Product/Item, Demand, Capacity, Inventory and Financials).
Technical background with understanding of data structures/design and experience of analysis utilizing standard query language.
Knowledge of demand planning, supply planning, procurement, manufacturing processes and the use of data within.
Inside this Business Group
Intel's Sales and Marketing (SMG) organization works with global customers and partners to solve critical business problems with Intel based technology solutions. SMG works across business units to amplify the customer voice and deliver solutions that accelerate their business. We work across numerous industries, including retail, enterprise and government, cloud services and healthcare as examples. The operations team focuses on forecasting, driving alignment with factory production and delivering efficiency tools and our marketing capability drives demand and localized marketing in locations around the globe. Our sales force navigates a complex partner and customer ecosystem while shaping product roadmaps, driving value for our customers, and collaborating to harness emerging technology trends to deliver comprehensive solutions.
Other Locations
US, NM, Albuquerque; US, OR, Hillsboro; US, CA, Folsom; US, CA, Santa Clara
Posting Statement
All qualified applicants will receive consideration for employment without regard to race, color, religion, religious creed, sex, national origin, ancestry, age, physical or mental disability, medical condition, genetic information, military and veteran status, marital status, pregnancy, gender, gender expression, gender identity, sexual orientation, or any other characteristic protected by local law, regulation, or ordinance.
Benefits
We offer a total compensation package that ranks among the best in the industry. It consists of competitive pay, stock, bonuses, as well as, benefit programs which include health, retirement, and vacation. Find more information about all of our Amazing Benefits here.
Annual Salary Range for jobs which could be performed in US, California: $99,487.00-$149,235.00
Salary range dependent on a number of factors including location and experience
Working Model
This role will be eligible for our hybrid work model which allows employees to split their time between working on-site at their assigned Intel site and off-site. In certain circumstances the work model may change to accommodate business needs.
JobType
Hybrid</t>
  </si>
  <si>
    <t>Business Analyst 3</t>
  </si>
  <si>
    <t>https://www.indeed.com/rc/clk?jk=03529532b9cbb65c&amp;bb=eLuReAOeUfpt0JqGlkY1ugMzxEyjs8H6IR0kmkQICSDcDwXq9WEy6ORstxwuW-tjLyoMV4ipB30X3DnnFAI7eaAO-Inlss0vuGgYP8aUpzAgdpNhwXFWbA%3D%3D&amp;xkcb=SoCt67M3CDh4CiQ8MZ0IbzkdCdPP&amp;fccid=05502c4ff6a046fd&amp;vjs=3</t>
  </si>
  <si>
    <t>SUNSOFT ONLINE LLC</t>
  </si>
  <si>
    <t>Phoenix, AZ 85007 
(Central City area)</t>
  </si>
  <si>
    <t>Looking for an experienced Business Analyst to help drive requirements on a high-visibility marquee project and will interact with our growing team of 35 PMs and BAs, as well as various departments.
Below are the essential functions and qualifications that outline the role they will fulfill on our team.
Essential functions:
Prepare requirements and specifications facilitating improved wireless telecom connectivity in City facilities for increased productivity and accountability.
Confer with end-user department personnel to ascertain specific wireless infrastructure requirements.
Develop functional specifications associated with system enhancements for wireless systems.
Work with project stakeholders to elicit and document project requirements, including intended outcomes, features, and functionality.
Define and document requirements to ensure delivery of intended project benefits.
Ensure clarity of requirements to prevent scope creep, gold plating, or non-value-added activities.
Document project requirements according to industry best practices and PMO processes.
Document functional workflow diagrams to capture business goals and high-level scope.
Demonstrate superior customer service, integrity, and commitment to innovation, efficiency, and fiscally responsible activity.
Qualifications:
Prior experience with wireless communications capabilities (Wi-Fi, LTE, 5G, etc.)
Ability to develop technical requirements for physical sites.
Be results-oriented with a proven track record of translating physical business infrastructure needs into tangible requirements.
Ability to walk City sites, including construction sites and/or rugged or rural terrain to gather physical site needs.
Ability to develop requirements based on professional standards (i.e., PMI or similar).
Professional and current certification in PMI (PMP, Agile, and/or similar certification).
Four-year degree or equivalent education in Engineering, Information Technology, or related field, with minimum five years‚Äô experience as a technical business analyst working on IT infrastructure projects (wireless network and/or telecom projects a plus).
Ability to coordinate with cross-functional teams to ensure project alignment with business objectives and industry best practices (network security, coverage, bandwidth, etc.).
Ideal candidate has a blend of technical expertise, leadership, and business analysis skills.
Some additional details of the position are as follows:
US Citizens only
Duration: 6-12 months
‚Ä¢‚Ä¢ Interview process: 1 round remote, possibly 1 round onsite.
Role is non-supervisory.
City-approved background check required.
Work hours are typically weekdays 8-5; could be nights/weekends (e.g. go-live).
Some positions may require CJIS and/or MAX background checks (in addition to standard City background checks).
MUST BE LOCAL (within commuting distance to the City of Phoenix).</t>
  </si>
  <si>
    <t>https://www.indeed.com/rc/clk?jk=7fcb12acb201dcf3&amp;bb=eLuReAOeUfpt0JqGlkY1urPy2zGNal8R-fb7zd_bF6CRL84MS-3y_TeEpW6vY5f7QLlUODFiLT1NO03hUnpcreVtaBfhjSvCxBqC5uyuwZ5HnWWnNc3h1Q%3D%3D&amp;xkcb=SoAj67M3CDh4CiQ8MZ0PbzkdCdPP&amp;fccid=8a5c33e6bfe44a67&amp;vjs=3</t>
  </si>
  <si>
    <t>SPECTRIO LLC</t>
  </si>
  <si>
    <t>Remote in Florida</t>
  </si>
  <si>
    <t>Description:
As a leading provider of comprehensive digital signage solutions, Spectrio empowers clients to transform their business locations into modern, dynamic destinations for customers and employees.
Headquartered in Tampa, Florida, and serving more than 150,000 global client locations across industries including automotive, healthcare, and financial services, Spectrio consistently ranks among the fastest-growing and largest companies in the Tampa Bay area.
As part of the Tampa Bay Business Journal‚Äôs ‚ÄúFast 50‚Äù and ‚ÄúTampa Bay 200,‚Äù as well as being honored 11 times on the Inc. 5000. Spectrio‚Äôs digital signage software has received praise for its features and ease of use by reviewers on Capterra and G2, as well as winning multiple awards for creative content, technology, and innovation!
For more information, visit www.Spectrio.com.
Primary Objective
Spectrio seeks a highly motivated and analytical Financial Senior Analyst to join our growing Corporate Finance team. Combining an understanding of finance, strong practical knowledge of financial statements, and the ability to use data to make-and-drive decisions, this candidate will perform various financial planning and analysis processes to support key decisions, drive growth, and ensure financial objectives are achieved. This position will produce and analyze recurring reporting, variance analysis, and general financial analysis / ad hoc projects to drive value across the enterprise.
Responsibilities Include:
Create and update weekly and monthly reports for extended leadership team and cross departmentally
Interpret financial data to recognize changing trends, and drivers affecting KPI‚Äôs
Create what-if scenarios for better decision making
Identify and mitigate risks and opportunities to Plan
Support finance and accounting team to locate and analyze data from within Spectrio‚Äôs NetSuite
Provide ad-hoc financial data to assist in financial backed business decisions
Running full income statement analysis, ability to provide context and explain in detail to team
Produce pricing and profitability models to support strategic initiatives for the business
All other duties as assigned
Requirements:
1-5 years financial analysis, spreadsheet modeling
Bachelor's Degree in Accounting, Finance, or Mathematics required
Experience with MS Office / Google Suite
Advanced knowledge of excel, previous financial analysis experience required
Strong understanding of corporate finance concepts and general knowledge of accounting principles
Ability to effectively manage time and prioritize
Comfortable working independently and within teams
Self starter with strong written and verbal communication skills
Experience with NetSuite, SalesForce preferred
Cross functional interaction and collaboration preferred
This role offers remote flexibility and invites external candidates located in the Southeastern United States, encompassing Florida, North Carolina, and Texas to apply.
Spectrio offers a wide range of benefits for our team members, including Medical, Dental, Vision, Paid Parental Leave, 401k, HSA, FSA, Dependent Care FSA, Short and Long Term Disability, Life Insurance, EAP, Paid Time Off, Paid Sick Time, Paid Holidays, and Education Reimbursement.
Spectrio is an Equal Opportunity Employer. All qualified applicants will receive consideration for employment without regard to, and will not be discriminated against based on age, race, gender, color, religion, creed, marital status, pregnancy, disability, national origin, sexual orientation, gender identity, veteran status, or any other protected category.</t>
  </si>
  <si>
    <t>https://www.indeed.com/rc/clk?jk=46ba35ead9e2a561&amp;bb=eLuReAOeUfpt0JqGlkY1upg-_-SzkufdW8_f8uNvH0bjVDA5U0I4qPzzZJ1T92m7sLmJQR4Qzg-hfd3qV7AhKJZGwJaC1cQZUwSJrke5Zv8%3D&amp;xkcb=SoCX67M3CDh4CiQ8MZ0ObzkdCdPP&amp;fccid=e290923a98afee94&amp;vjs=3</t>
  </si>
  <si>
    <t>ICF</t>
  </si>
  <si>
    <t>Remote in Reston, VA</t>
  </si>
  <si>
    <t>Data Analyst
Utility Programs and Services
Location: Virginia (Remote ‚Äì Home Office with potential Local Travel)
Ready to make a difference?
We‚Äôre looking for a Data Analyst (DA) who enjoys collaborating with clients and wants to help deliver an enhanced data reporting experience. The DA will work closely with our clients to first define what their specific needs are and then to help build those custom data analytic and reporting solutions. You‚Äôll be an integral part of the team helping to ensure data integrity is always maintained and resolving discrepancies as they arise. As a demonstrated self-starter, you‚Äôll own business processes end-to-end and will lead the identification and implementation of best practices.
But you will not be alone; instead, you‚Äôll be part of our larger team supporting utilities‚Äô customer programs stretching across the continental U.S. This allows you to leverage the teams‚Äô hard won best practices and approaches to guide your efforts. The growth opportunities for you will be numerous and varied since new techniques and technologies are continually entering the marketplace, needing to be evaluated and applied as appropriate. Each day you‚Äôll be growing and evolving your skills, helping to define and evolve your team‚Äôs best practices.
Why you will love working here:
Quality of life: Flexible workplace arrangements, work-life balance
Investment of the community: Donation matching, volunteer opportunities
Investment in you: Tuition reimbursement, access to professional development resources, 401k matching, Employee Stock Purchase Plan
And many, many more (Ask your recruiter for more details!)
What you will be doing:
Define and expedite client requirements from across many different ICF teams.
For each separate reporting effort, you‚Äôll listen to what is being requested, applying your knowledge to help frame what can and should be done so each fully meets client requirements and can be developed efficiently and at scale.
Your input will be important so the other DA‚Äôs and developers can understand and adapt as client needs and requirements evolve. This knowledge sharing will be accomplished through documentation materials as well as presenting findings during team meetings.
You may be required to participate in periodic drug testing and background checks.
What we need you to have (minimum qualifications):
Bachelor's degree in (Computer Science, IT, Data or related fields) and
3+ years of experience in a business or data analyst role utilizing Excel expertise to ensure data integrity and report quality.
2+ years of experience working with databases and BI tools such as Microsoft SQL Server Reporting Services
3+ years of experience data visualization technologies, such as Power BI, including developing data visualization reports and dashboards
What we would like you to have:
Ability to define, document, and lead implementation of business processes and software requirements for technology initiatives
Experience using software tools like SharePoint, JIRA, or similar systems
Experience maintaining and rapidly producing regular reporting deliverables for a variety of audiences
Experience with data-driven storytelling built using enhanced data presentment and data visualization techniques
Exposure to the utility, energy, and/or energy efficiency sectors
Working at ICF
ICF is a global advisory and technology services provider, but we‚Äôre not your typical consultants. We combine unmatched expertise with cutting-edge technology to help clients solve their most complex challenges, navigate change, and shape the future.
We can only solve the world's toughest challenges by building an inclusive workplace that allows everyone to thrive. We are an equal opportunity employer, committed to hiring regardless of any protected characteristic, such as race, ethnicity, national origin, color, sex, gender identity/expression, sexual orientation, religion, age, disability status, or military/veteran status. Together, our employees are empowered to share their expertise and collaborate with others to achieve personal and professional goals. For more information, please read our
EEO &amp; AA policy
.
Reasonable Accommodations are available, including, but not limited to, for disabled veterans, individuals with disabilities, and individuals with sincerely held religious beliefs, in all phases of the application and employment process. To request an accommodation please email
icfcareercenter@icf.com
and we will be happy to assist. All information you provide will be kept confidential and will be used only to the extent required to provide needed reasonable accommodations.
Read more about
workplace discrimination rights
, the
Pay Transparency Statement
, or our benefit offerings which are included in the
Transparency in (Benefits) Coverage Act.
Pay Range - There are multiple factors that are considered in determining final pay for a position, including, but not limited to, relevant work experience, skills, certifications and competencies that align to the specified role, geographic location, education and certifications as well as contract provisions regarding labor categories that are specific to the position. The pay range for this position is:
$49,148.00 - $83,552.00
Virginia Remote Office (VA99)</t>
  </si>
  <si>
    <t>Data Warehouse QA &amp; Report Analyst</t>
  </si>
  <si>
    <t>https://www.indeed.com/rc/clk?jk=1bde4741bdb0c19f&amp;bb=eLuReAOeUfpt0JqGlkY1upj4QEz-ZqniRkgEIxRnb4wVEH9-p6mf-NKUAnrTmDDYk_sVvZXAE2qjttarBjHZxGuFWCzFBXwombGGBw0kLqGE_3STv7bxkA%3D%3D&amp;xkcb=SoAK67M3CDh4CiQ8MZ0NbzkdCdPP&amp;fccid=b0f98dfad8e86e38&amp;vjs=3</t>
  </si>
  <si>
    <t>Washington Health Benefit Exchange</t>
  </si>
  <si>
    <t>Olympia, WA 98501</t>
  </si>
  <si>
    <t>The mission of Washington Health Benefit Exchange (Exchange) is to radically improve how Washington residents secure health insurance through innovative and practical solutions, an easy-to-use customer experience, our values of integrity, respect, equity and transparency, and by providing undeniable value to the health care community.
The Exchange is a public-private partnership that operates Washington Healthplanfinder, the eligibility and enrollment portal used by one in four Washington residents to obtain health and dental coverage. Through this platform, and with support from a Customer Support Center and statewide network of in-person navigators and brokers, individuals and families can shop, compare and enroll in private, qualified health plans (as defined in the Affordable Care Act) or enroll in Washington Apple Health, the state Medicaid program.
The Exchange embraces the following equity statement adopted by our Board of Directors:
Equity is fundamental to the mission of the Washington Health Benefit Exchange. The process of advancing toward equity and becoming anti-racist is disruptive and demands vigilance to dismantle deeply entrenched systems of privilege and oppression. While systemic racism is a root cause of many societal inequities, we must also use an intersectional approach to address all forms of bias and oppression, which interact with and often exacerbate racial inequities. To be successful, we must recognize the socioeconomic drivers of health and focus on people and places where needs are greatest. As we listen to community, we must hold ourselves accountable to responding to recommendations to remedy inequitable policies, systems, or practices within the Exchange‚Äôs area of influence. Our goal is that all Washingtonians have full and equal access to opportunities, power and resources to achieve their full potential.
SUMMARY
The Data Warehouse Quality Assurance (QA) and report analyst is responsible for all data products‚Äô quality process by monitoring, inspecting, and proposing measures to correct or improve final data products to meet established quality standards. In addition, this position will be responsible to respond to ad hoc report requests.
DUTIES AND RESPONSIBILITIES
Create quality measurements to track improvement in data/reports products
Execute quality improvement testing and activities
Develop quality assurance standards and processes
Ensure data products (reports, dashboards, ETL, etc.) meet established standards of accuracy and customers‚Äô expectation
Create log documenting errors and issues for fixing
Performing routine inspections and quality tests
Identifying and resolving workflow and production issues
Addressing and discussing issues and proposed solutions with manager
Work closely with DW developers and report developers to improve current processes/products
Maintain standards for reliability and performance of production
Develop and analyze DW reports using SQL and PowerBI
QUALIFICATIONS
Required:
4 years‚Äô experience in Quality Assurance
Experience in methods and concepts of data warehouse quality assurance
3 years of SQL experience, including developing test cases
2 years‚Äô experience working with PowerBI
Experience in automating test cases
Knowledge of standards, best practice of DW Quality assurance
Experience in cross checking, validating, and analyzing data and reports
Outstanding attention to details
Strong verbal communication and can develop and manage user relationships
Ability to function in a high volume setting with tight deadlines
Strong stakeholder engagement
Strong organizational skills
Desired:
MS Azure Cloud and AAS knowledge
Data Warehousing modeling
APPLICATION INSTRUCTIONS
This position will be open until we find a suitable number of candidates to review. If interested, please submit an application with a cover letter as soon as possible. The Exchange reserves the right to close the recruitment at any time.
SALARY INFORMATION
The hiring salary range is between minimum of $79,723.00 and the midpoint of $86,656.00 depending on candidate experience, internal equity, and the market. Our compensation policy reserves the salary range above the midpoint for meeting and exceeding expectations and growth and development, up to the maximum of $103,987.00.
BENEFITS
Take a peek at our benefits package.
WORKING CONDITIONS
Core business hours are 8:00 a.m. to 5:00 p.m., Monday through Friday. There are times where irregular hours will be required. The preferred duty station is our Olympia, Washington headquarters. The nature of this role relies heavily on remote and in-person collaboration. While a hybrid remote and on-site schedule may be considered, the position will require flexibility to allow for in-office availability as business needs dictate. Travel requirements will be limited, however there may be occasions where an employee is required to travel and work irregular hours to attend meetings or trainings. Duties of this position require the use of standard office furniture and equipment, including setup for remote work. The employee is responsible for providing and maintaining a safe, ergonomic, and secure workspace at their remote location.
The working conditions and physical demands are representative of those that must be met by an employee to successfully perform the essential functions of this job. Reasonable accommodations may be made to enable individuals with disabilities to perform the essential functions.
SPECIAL REQUIREMENTS
A criminal background screen will be conducted for candidates under final consideration, and if hired, every five years of employment where highly sensitive data is processed or maintained by the position. The result of this background screen must meet the Exchange‚Äôs eligibility standards.
OTHER INFORMATION
The above statements are intended to describe the general nature and levels of work being performed. They are not intended to be construed as an exhaustive list of responsibilities, duties and skills of personnel so classified.
This is not an employment agreement or contract. Management has the exclusive right to alter this job description at any time without notice.
The Washington Health Benefit Exchange is an Equal Opportunity Employer. All qualified applicants will receive consideration for employment without regard to race, color, religion, age, marital status, sex, sexual orientation, gender identity, national origin, disability or protected veteran status.
We participate in E-Verify. You can view the Department of Justice's Right to Work poster here.</t>
  </si>
  <si>
    <t>https://www.indeed.com/rc/clk?jk=479cfa27309eedb7&amp;bb=eLuReAOeUfpt0JqGlkY1uiN6Xjk2vsGcmyuSJ4PIbvy7PwgOlQ_LXE2pF-iGzvesdG8_82tna9urkhCRmDMXhuo0eCCkLBTrA3MDQTk_LXD5XCjgDBSkdg%3D%3D&amp;xkcb=SoC-67M3CDh4CiQ8MZ0MbzkdCdPP&amp;fccid=4ed03476a1620afb&amp;vjs=3</t>
  </si>
  <si>
    <t>LT Technology Services</t>
  </si>
  <si>
    <t>Data Analyst
Date: 9 Mar 2024
Location: Windsor Locks
State: CT
Country: US
Company: LTTS
Job Description: Data Analyst
This position is for an experienced Data Analyst role to join a growing aerospace team with L&amp;T Technology Services (LTTS). As an important part of the Supply Chain team here at LTTS, you will actively be providing critical value to our customers by helping to ensure customer expectations are met.
This is a position located at the LTTS Windsor site, at times the client's site in Windsor Locks, CT, and possible at times work from home.
Windsor, CT
The E-Procurement Data Analyst leverages analytics expertise to translate complex spend data into actionable insights to drive procurement savings and process improvements. Strong data visualization, presentation, and collaboration skills enable impactful reporting and influence with executives and cross-functional leaders.
Core Responsibilities Includes:
Partner with Procurement leaders to identify savings and improvement opportunities
Create dashboards, reports to communicate insights
Collect, structure and analyze large internal data sets related to sourcing/purchasing
Establish and track KPIs aligned to business decisions and initiatives
Employ data modeling, statistical analysis, and querying methods to find patterns
Present findings, recommendations, and next steps to executive audiences
Collaborate cross-functionally to implement analytical solutions
Continually seek to challenge status quo with critical thinking
Basic Qualifications:
Bachelor‚Äôs degree in Supply Chain, Analytics, Finance or related field
2+ years experience as a data analyst supporting purchasing/sourcing
Expert level data visualization, dashboarding and reporting skills
Advanced Excel analytics and statistical modeling capabilities
Structured critical thinking and quantitative skills
Comfortable working with large, complex data sets
Strong written and verbal communication abilities
ERP experience is a must, SAP preferred
Tableau experience is a must.
1+ years of experience with Microsoft Office 365
Must be a US Citizen/Person
Preferred Qualifications:
Lean Six Sigma or equivalent process excellence training
3-5 years turning data into compelling insights in manufacturing industry
Aerospace industry experience a plus
An ability to work independently without day-to-say supervision
An alignment with LTTS company values, including: Being Purposeful, Ethics &amp; Integrity, Caring, A Culture of Learning, and Results with Accountability.
Nearest Major Market: Hartford</t>
  </si>
  <si>
    <t>Senior Data Analyst, Marketing</t>
  </si>
  <si>
    <t>https://www.indeed.com/rc/clk?jk=3f6ebaf3406152a2&amp;bb=eLuReAOeUfpt0JqGlkY1ulXjdP7DaqLAM67GC5ijtjTkEZE-MLtiAmJE_HUIsdy6zd1ceiuO55doC6vqap5xBzvWt4nfeBwZ847GMorzCZ0bcNCepji9fg%3D%3D&amp;xkcb=SoBX67M3CDh4CiQ8MZ0DbzkdCdPP&amp;fccid=25918e1f841ec2aa&amp;vjs=3</t>
  </si>
  <si>
    <t>Justworks</t>
  </si>
  <si>
    <t>Hybrid remote in New York, NY 10004</t>
  </si>
  <si>
    <t>Who We Are
At Justworks, you'll enjoy a welcoming and casual environment, great benefits, wellness program offerings, company retreats, and the ability to interact with and learn from leaders in the startup community. We work hard and care about our most prized asset - our people.
We're helping businesses get off the ground by enabling them to focus on running their business. We solve HR issues. We're data-driven and never stop iterating. If you'd like to work in a supportive, entrepreneurial environment, are interested in building something meaningful and having fun while doing it, we'd love to hear from you.
We're united by shared goals and shared motivations at Justworks. These are best summed up in our company values, which are reflected in our product and in our team.
Our Values
If this sounds like you, you'll fit right in.
Who You Are
Justworks is seeking an experienced Senior Data Analyst with a passion for numbers and marketing as well as a demonstrated proficiency in manipulating large data sets to join the Data Analytics and Business Operations team. This analyst will report into the Senior Manager, Data Analytics and Business Operations but will work closely with the Marketing team. They will report and own dashboards related to KPI metrics, share insights about marketing efficiency, and advise on marketing data collection within our systems. The ideal candidate for this position is a data expert with great communication skills and a strong interest in marketing.
Your Success Profile
What You Will Work On
Provide high level advanced triage support to stakeholders, business partners, and product teams in managing specific issue resolution activities.
Utilize programmatic and quantitative methods to identify patterns and relationships in large data sets, as well as apply mathematical, statistical, and other data-driven analysis to make informed decisions.
Perform both regular and ad hoc analysis around key business questions that pertain to the Marketing department.
Help define KPIs and build dashboards to track marketing operational efficiency
Build and maintain reports, models, and dashboards around these key metrics to monitor and improve performance
Translate complicated analyses into actionable insights; communicate those insights clearly to partners
Strategize and prioritize data needs of the organization together with the other members of the team
Audit and clean existing dashboards and ensure data quality when building net new dashboards.
Measure the effectiveness of marketing campaigns and strategies
Other duties as needed based on department and/or organizational needs
How You Will Do Your Work
As a Senior Data Analyst, Marketing, how results are achieved is paramount to your success and ultimately result in our success as an organization. In this role, your foundational knowledge, skills, abilities and personal attributes are anchored in the following competencies:
Good judgement - The exercise of critical thinking, analyzing and assessing problems and implications, identifying patterns, making connections of underlying issues, understanding risks and developing mitigation strategies, and taking ownership of the outcome.
Detail-oriented - Exercises extreme attention to detail; is thorough, accurate, organized, and productive and seeks to understand both the cause and effect of a situation.
Foundational sales knowledge: The specific set of sales skills (prospecting, cold calling, nurturing, engaging, presenting, negotiating, closing etc) and knowledge (product, markets, trends, business etc) a salesperson possesses to enact the exchange of value between a buyer and the vendor.
Results-driven: Consistently achieves results, even under difficult circumstances.
Clear communication: The ability to articulate thoughts and express ideas effectively using oral, written, visual and non-verbal communication skills, as well as listening skills to gain understanding.
Qualifications
4 years of relevant experience working with large datasets, and providing insights to non-technical stakeholders, ideally within the marketing department.
Strong knowledge of SQL, Excel and other data manipulation tools
Exceptional written and verbal communication skills
Experience in quantitative analysis and statistical modeling
Experience and familiarity with BI reporting tools and building dashboards in Tableau or any other visualization tool is ideal
Experience with CRM data, i.e Salesforce, a plus
Demonstrable comfort with predictive modeling techniques
Knowledge of marketing attribution techniques a plus
The base wage range for this position based in our New York City Office is targeted at $109,000.00 to $119,900.00 per year.
#LI-Hybrid #LI-JT1
Actual compensation is based on multiple factors that are unique to each candidate, including and not limited to skill set, level of relevant experience, and specific work location. Salary ranges for positions based in other locations may differ based on the cost of labor in that location.
For more information about Justworks' Total Reward Philosophy, including all of the perks and benefits we are proud to offer our team members, please visit Total Rewards @ Justworks.
Diversity At Justworks
Justworks is committed to maintaining a workplace where diversity of identity, culture, and life experience is the norm and is celebrated authentically and respected consistently. Diversity in our work, our people, and our product drives creativity and innovation, entrepreneurial leadership and integrity, competitiveness, and collaboration throughout our business and in the market. We depend on our differences to make our team stronger, our workplace more dynamic, and our product accessible to all of our customers.
We're proud to be an equal opportunity employer open to all qualified applicants regardless of race, color, ancestry, religion, sex, national origin, sexual orientation, age, citizenship, marital or familial status, disability, pregnancy, gender identity or expression, veteran status, genetic information, or any other legally protected status.
Our DEIB Report and Our DEI Commitment</t>
  </si>
  <si>
    <t>Database Analyst</t>
  </si>
  <si>
    <t>https://www.indeed.com/rc/clk?jk=fa125bc637fe35aa&amp;bb=eLuReAOeUfpt0JqGlkY1up_yJz3IGVBp28u-ifqX3OWGJ0DgyZ9RFBLuTlQG9Ef6-9MwbJdcHLNAeAUmxOnguiZueNR2W9gKwCdvuERr_vjrPBrlzKnOTQ%3D%3D&amp;xkcb=SoDj67M3CDh4CiQ8MZ0CbzkdCdPP&amp;fccid=ac4bef705f11910f&amp;cmp=Smart-Infrastructure-Group&amp;ti=Database+Analyst&amp;vjs=3</t>
  </si>
  <si>
    <t>RADISE International</t>
  </si>
  <si>
    <t>Tallahassee, FL 32311</t>
  </si>
  <si>
    <t>Job Overview:
Smart Structures, is currently seeking a Database Analyst for a long-term contract position in Tallahassee, Florida. We are actively seeking qualified candidates and moving swiftly to identify suitable individuals. If you are interested and meet the responsibilities outlined below, please submit your profile today.
Responsibilities:
Prepare data reports, summaries, and other written documentation of program activities as required and as requested by the Department.
Develop and maintain criteria for benchmarking, trending, statistical analysis, and performance improvement as directed by the Department.
Analyze data to report on the timeliness, validity, quality and completeness of data, to support potential action for areas of noncompliance with program policies as directed by the Department.
Export data from the Information Management System as needed. Maintain a record of all data reports developed. Organize and display all required data reports on the designated report site by their due date as directed by the Department.
Travel to perform tasks as directed by the Department. All travel must be authorized prior to travel taking place following Department policy.
Provide technical support for users experiencing technical difficulties by troubleshooting issues, performing research, making recommendations, and implementing the necessary fixes as directed by the specific support ticket request.
Qualifications:
Bachelor‚Äôs degree or equivalent work in public health informatics, management information systems, information technology management, or related fields requiring skills to manipulate, query, and analyze databases.
Experience in Data research, analysis, and reporting to support performance and quality improvement.
Experience in Using analytical problem-solving methods.
Analyzing and organizing statistical information for presentations, reports, charts, graphs, and other written materials.
Excellent organizational, communication, and leadership skills.
Experience in Utilizing SAS or department-approved software to manipulate, query, and analyze databases.
Writing SQL queries for database analysis.
Data research, analysis, and reporting using SQL / SAS / SPSS to manipulate, query, and analyze large administrative databases.
Ability to analyze and organize statistical information for reports, charts, and graphs using Microsoft Excel, Access, and/or Word.
Collection and analysis of data for software process evaluation and improvements.
Developing detailed project documentation and presentations.
Meeting facilitation and documentation.
If you are a highly analytical individual with a passion for managing databases and optimizing data storage, we encourage you to apply. Join as a Database Analyst and contribute to the success of our clients.
Job Type: Full-time
Pay: From $60,000.00 per year
Benefits:
Dental insurance
Health insurance
Paid time off
Schedule:
8 hour shift
Ability to Relocate:
Tallahassee, FL 32399: Relocate before starting work (Required)
Work Location: In person</t>
  </si>
  <si>
    <t>https://www.indeed.com/rc/clk?jk=be6f0a9e33eb7712&amp;bb=eLuReAOeUfpt0JqGlkY1utT44JbUzFWAEVT2DcwhXLbR-A9OfmUbIH14c-1WFMzGDUHeumumv1ecfz9xcZhvkuFbBuOuVnttrSBpRxdUbJsjvdTiBi3Apg%3D%3D&amp;xkcb=SoB-67M3CDh4CiQ8MZ0BbzkdCdPP&amp;fccid=0c44cec0f346afa6&amp;vjs=3</t>
  </si>
  <si>
    <t>Beacon Health System</t>
  </si>
  <si>
    <t>Granger, IN 46530</t>
  </si>
  <si>
    <t>Reports to the Manager, Business Intelligence. Responsible for analyzing cost and quality data from a variety of sources and creating and running reports that present data in a meaningful and actionable way. Runs regular reports that communicate performance on value-based reimbursement contracts and gaps in quality metrics and responds to ad-hoc requests for information by designing and building custom queries. Assists in the analysis of proposed contracts or programs to evaluate financial viability. Assists in the development of a system-wide data analytics platform that will allow us to integrate and analyze data in a holistic way.
MISSION, VALUES and SERVICE GOALS
MISSION: We deliver outstanding care, inspire health, and connect with heart.
VALUES: Trust. Respect. Integrity. Compassion.
SERVICE GOALS: Personally connect. Keep everyone informed. Be on their team.
Provides information necessary to the financial and clinical success of Beacon organizations by:
Collecting, organizing, analyzing, and disseminating significant amounts of information with attention to detail and accuracy.
Running regular reports accurately and on a timely basis.
Designing and building ad-hoc reports that provide actionable and meaningful information.
Responding to requests for information from various departments of Beacon Health System.
Working closely with management to prioritize business and information needs.
Identifying, analyzing, and interpreting trends or patterns in complex data sets.
Interpreting reports or contractual language.
Using data to draw conclusions and recommendations for action.
Filtering and 'cleaning' data to ensure the utmost level of data integrity.
Assists in the development and maintenance of a system-wide data analytics platform by:
Maintaining ongoing coordination and collaboration with all Beacon associates who analyze data.
Assisting in the development, build, and maintenance of a system-wide data analytics platform.
Developing and implementing data collection systems to optimize efficiency and data quality.
Establishing and communicating data governance policies to ensure consistency and reliability of data.
Performs other functions to maintain personal competence and contribute to the overall effectiveness of the department by:
Completing other job-related assignments and special projects as directed.
ORGANIZATIONAL RESPONSIBILITIES
Associate complies with the following organizational requirements:
Attends and participates in department meetings and is accountable for all information shared.
Completes mandatory education, annual competencies and department specific education within established timeframes.
Completes annual employee health requirements within established timeframes.
Maintains license/certification, registration in good standing throughout fiscal year.
Direct patient care providers are required to maintain current BCLS (CPR) and other certifications as required by position/department.
Consistently utilizes appropriate universal precautions, protective equipment, and ergonomic techniques to protect patient and self.
Adheres to regulatory agency requirements, survey process and compliance.
Complies with established organization and department policies.
Available to work overtime in addition to working additional or other shifts and schedules when required.
Commitment to Beacon's six-point Operating System, referred to as The Beacon Way:
Leverage innovation everywhere.
Cultivate human talent.
Embrace performance improvement.
Build greatness through accountability.
Use information to improve and advance.
Communicate clearly and continuously.
Education and Experience
The knowledge, skills and abilities as indicated below are normally acquired through the successful completion of a bachelor's degree in data Analytics, Informatics, Database Management, Business, Economics, or a related field.
Knowledge &amp; Skills
Requires strong analytical skills, with the ability to collect, organize, analyze, and disseminate significant amounts of information with attention to detail and accuracy.
Requires a strong background in financial analysis and using data to support decision-making.
Requires an in-depth technical expertise regarding data models, database design development, data mining and segmentation techniques.
Requires in-depth knowledge of the healthcare revenue cycle.
Requires a basic knowledge and understanding of value-based reimbursement contracts, ACO, PHO, CMS, insurance industry and healthcare delivery systems.
Requires strong skills in organization and time management.
Requires an understanding of contractual language, accounting and finance.
Demonstrates well-developed communication skills necessary to effectively communicate both verbally and in writing and to make presentations to individuals and small and large groups.
Working Conditions
Works in an office environment.
May be required to vary hours and days, and work on holidays, weekends, etc., depending upon the needs of the department.
Physical Demands
Requires the physical ability and stamina to perform the essential functions of the position.
Location: Beacon Health System ¬∑ Business Intelligence
Schedule: Full-time, Day, 8:00 - 5:00</t>
  </si>
  <si>
    <t>Web Business Analyst II</t>
  </si>
  <si>
    <t>https://www.indeed.com/rc/clk?jk=66d905a5224b9628&amp;bb=eLuReAOeUfpt0JqGlkY1ukCNmCcZsmkA99_yTRmWLhPZDI5cqtqwW9qYL5gxDYgTuIDrOhIvaqL4ocBRvYJtRe4wmmAgEjKTJ6h-aXU9QRHEzSTsE0yG9g%3D%3D&amp;xkcb=SoDK67M3CDh4CiQ8MZ0AbzkdCdPP&amp;fccid=2ae8e6ca0e3dc338&amp;vjs=3</t>
  </si>
  <si>
    <t>bioMerieux SA</t>
  </si>
  <si>
    <t>Salt Lake City, UT 84104</t>
  </si>
  <si>
    <t>Description
Position Summary:
Our Customer Solution Information Systems team is currently looking for a Web Business Analyst to reinforce the Digital team within the Information Systems (IS) department. This person will report to the IS manager and grow within a team of co-workers to support strategic projects.
The Web Business Analyst will primarily be responsible for contributing to a new digital solution rollout within bioMerieux based upon the Adobe Experience Cloud suite of products (Adobe AEM, Adobe Analytics, Adobe Marketo).
Primary Responsibilities:
Support our business in requirement gathering
Provide recommendations to stakeholders via functional definitions
Design &amp; Build target solutions through appropriate design workshops
Promote global IS and business process and contribute to best practices/solution alignment within global IS strategy
Challenge and approve solution proposals with technical stakeholders, manage documentation and impact analysis
Anticipate potential risks and impediments to success
Define testing scope and strategy including regression testing; ensure user adherence to the solution
Support business stakeholders during solution go-live
Perform all work in compliance with company quality procedures and standards.
Performs other duties as assigned.
Education, Skills, &amp; Experience:
Bachelor‚Äôs degree in Computer Science, IS, IT, or related field with 5 years of experience using Adobe applications OR
High School Diploma/GED with 10 years of experience using Adobe Applications.
Marketo experience highly preferred
Certification in Adobe Experience Management, Adobe Marketo, or Adobe Analytics highly preferred.
#LI-SA2</t>
  </si>
  <si>
    <t>Data Business Analyst</t>
  </si>
  <si>
    <t>https://www.indeed.com/rc/clk?jk=75af6c932b6dc377&amp;bb=eLuReAOeUfpt0JqGlkY1ukTgfjrcDa8wzNTRfjysQn5bBGWOfaS9ot8AdJioM2mkjBCvu0YuSlvWCNbr9TY3SDKq_oBQCvqdKlF9rQKqw-t5QgfcO3sdCw%3D%3D&amp;xkcb=SoBE67M3CDh4CiQ8MZ0HbzkdCdPP&amp;fccid=332f7087f62d3644&amp;vjs=3</t>
  </si>
  <si>
    <t>Cydecor, Inc.</t>
  </si>
  <si>
    <t>Norfolk, VA</t>
  </si>
  <si>
    <t>Cydecor is a premier Federal Government solutions provider, delivering differentiated innovations in mission systems and business platforms. We leverage leading-edge secure systems and software development, backed by industry-leading subject matter expertise, and business intelligence to enable decision-support and remain ahead of ever-evolving national security challenges. Our success rests squarely on three bedrock principles: People, our center of gravity; Mission, what inspires us; and an unyielding commitment to Excellence, what separates us.
Job Description:
We are seeking a mid-level Business Data Analyst to support its Navy Readiness Reporting Enterprise Business Intelligence (NRRE-BI) team in Norfolk, VA!
In this role, you will communicate and coordinate with stakeholders, subject matter experts, user experience architects, and the product owner to analyze, define, and articulate the business objectives of the product outlined in the vision statement for the project.
Responsibilities include:
Researching and defining business requirements that are captured in user stories.
Act as a proxy for the users and customers by interfacing directly with developers, subject matter experts, and testers to ensure the functionality is acceptable in fulfilling the identified customer value.
Assist in the development and management of requirements during brainstorming, refining and planning activities.
Clearly communicate complex software and data requirements while closely adhering to required formats and procedures.
Here's what you need:
2-4 years of experience as a business systems analyst or similar discipline that required technical research, analysis, and critical thinking.
2-4 years of experience performing data analytics activities and knowledge of U.S. Navy operations.
At least 2 years of experience researching customer concepts, capturing requirements, and analyzing data.
Proficiency in MS Office Suite, especially Excel.
Ability to communicate with customers, stakeholders, and an Agile software development team.
Strong commitment to learn the Navy readiness production business domain.
strong commitment to learning best practices in alignment with agile software development methodologies &amp; related requirements development.
Effective written and oral communication skills.
Bonus points if you have:
Experience generating reports using IBM Cognos Analytics or Qlik.
Knowledge of military readiness.
Security Clearance:
The ability to obtain and maintain a Secret-level security clearance is required.
Education:
BS in computer science, engineering, or related discipline
Work Schedule:
Onsite; 4-5 days per week at Navy customer site.
Benefits:
Cydecor offers a comprehensive compensation package including Health and Dental Insurance, Vision and Life Insurance, Short-Term &amp; Long-Term Disability, 401(K) + company match, Paid Time Off (PTO), Paid Company Holidays, Tuition Assistance Program and more.
What We Believe
We have an unwavering commitment to diversity with the aim that every one of our people has a full sense of belonging within our organization. As a business imperative, every person at Cydecor has the responsibility to create and sustain an inclusive environment.
Equal Employment Opportunity Statement
Cydecor is an Equal Opportunity Employer. We believe that no one should be discriminated against because of their differences, such as age, disability, ethnicity, gender, gender identity and expression, religion, or sexual orientation.
Cydecor is an Equal Employment Opportunity/Affirmative Action Employer (EEO/AA). All employment and hiring decisions are based on qualifications, merit, and business needs without regard to race, religion, color, sexual orientation, nationality, gender, ethnic origin, disability, age, sex, gender identity, veteran status, marital status, or any other characteristic protected by applicable law.
If you are a qualified individual with a disability and/or a disabled veteran, you may request a reasonable accommodation if you are unable or limited in your ability to access job openings or apply for a job on this site because of your disability. You can request assistance by contacting HR@cydecor.com or calling 703-884-2105.</t>
  </si>
  <si>
    <t>Senior Analyst- Data Management</t>
  </si>
  <si>
    <t>https://www.indeed.com/rc/clk?jk=fb2dc0b3d301be33&amp;bb=eLuReAOeUfpt0JqGlkY1uu3qq9bwX1bzPBhI8fnBiPVJIZ1fmK0QmNVYsRPjK3WWki1jBk1MRjrm2k_qvUrfxqM9AcvFKcmr9bK9vCx3908%3D&amp;xkcb=SoDw67M3CDh4CiQ8MZ0GbzkdCdPP&amp;fccid=f8c85b296194776f&amp;vjs=3</t>
  </si>
  <si>
    <t>Ally Financial</t>
  </si>
  <si>
    <t>Detroit, MI 48226 
(Downtown area)</t>
  </si>
  <si>
    <t>General information
Career area
Consumer Analytics
Country
United States
Work Location(s)
500 Woodward Avenue, MI
Remote?
No
Ref #
17147
Posted Date
Friday, March 1, 2024
Working time
Full time
Ally and Your Career
Ally Financial only succeeds when its people do - and that‚Äôs more than some clich√© people put on job postings. We live this stuff! We see our people as, well, people - with interests, families, friends, dreams, and causes that are all important to them. Our focus is on the health and safety of our teammates as well as work-life balance and diversity and inclusion. From generous benefits to a variety of employee resource groups, we strive to build paths that encourage employees to stretch themselves professionally. We want to help you grow, develop, and learn new things. You‚Äôre constantly evolving, so shouldn‚Äôt your opportunities be, too?
The Opportunity
As part of the Data Solutions Support team, this Senior Analyst will be responsible to leverage Snowflake and other data platform to build best-in-class Data Management and Analytical pipelines for Ally's Auto Lending Team. The Senior Analyst at Ally will utilize analytic and technical skills to innovate, build, and maintain well-managed data solutions and capabilities to tackle business problems. Extensive business data and process knowledge will be obtained and used, as well as looking at competitor data and industry trends. The Senior Data Analyst will be responsible to learn our product data in 4 operational systems to obtain an overall picture of Auto Lending business. The Senior Data - Business Analyst will need to have a clear understanding of the business use around downstream data. Participation in Data Governance activities, as well as other corporate data initiatives is also required.
The Work Itself
Responsible to come up with Curated data layers that each line of business will be utilizing for analytics and for Business Intelligence
purpose and help build a centralized data warehouse using Ally's Enterprise Data &amp; Analytics standards.
Develop and maintain data pipelines and work closely with data engineering team to migrate to production for e.g. using SQL, Python &amp; Snowflake .
Possess Data Warehousing principals and architecture patterns to help build reporting data marts in Onprem and Cloud databases e.g. Oracle, Snowflake
Experience and working knowledge in extracting data from traditional data warehouse, big data ecosystems and cloud data warehouses toproduce critical data for business analyst executives and operational leaderships.
Partner with the business to consult and translate the business needs to design and develop tools, techniques, metrics, and dashboards for data analysis, data quality monitoring &amp; analytics support.
Advanced working knowledge of SQL, Databases, Python and with the ability to write complex SQL statements to build data tables and produce reports. Working knowledge of SAS is a plus
Proficient in working using Agile methodology for large projects &amp; other tool such as GIT, Visual Studio, Code, Jupyter Notebooks, DBT, Python , RStudio
Stays current with industry trends and leads development of key data/analytics innovation platforms
Ability to display complex quantitative data in a simple, intuitive format and to present findings in a clear and concise manner
Ensure stability, performance and support of production reporting and meet demand for data across Analytic teams
Able to run multiple projects in parallel and should be communicating on status and risks timely.
The Skills You Bring
5+ Bachelor‚Äôs degree preferred, Masters is a plus ( field of study: Computer Science, Data Management, Data Science, Management Information System, , Business Analytics)
Good understanding of Auto Lending Processes and Data from Applicaiton to Origination &amp; Servicing
RDBMS ‚Äì Snowflake, Oracle, SQL server.
Programming Languages - SQL(Advanced), Python (Preferred), SAS (Nice to have)
Data platforms - Snowflake (Advanced), DBT (Data Build Tool)
Reporting - Power BI(Advanced)
Other Skills - Proficiency with GIT
How We'll Have Your Back
Ally's compensation program offers market-competitive base pay and pay-for-performance incentives (bonuses) based on achieving personal and company goals. Our Total Rewards program includes industry-leading compensation and benefits plus additional incentives that are designed to meet your needs and those of your family so you can get the most out of your career and your life, including:
Time Away: 11 paid holidays, 20 paid time off days, and 8 hours of volunteer time off, yearly (paid time off is prorated based on start date)
Planning for the Future: plan for the near and long term with an industry-leading 401K retirement savings plan with matching and company contributions, student loan pay downs and 529 educational save up assistance programs, tuition reimbursement, employee stock purchase plan, and financial learning center and financial coach access.
Supporting your Health &amp; Well-being: flexible health and insurance options including medical, dental and vision, employee, spouse and child life insurance, short- and long-term disability, pre-tax Health Savings Account with employer contributions, Healthcare FSA, critical illness, accident &amp; hospital indemnity insurance, and a total well-being program that helps you and your family stay on track physically, socially, emotionally, and financially.
Building a Family: adoption, surrogacy and fertility assistance as well as paid parental and caregiver leave, Dependent Day Care FSA back-up child and adult/elder care days and childcare discounts.
Work-Life Integration: other benefits including Mentally Fit Employee Assistance Program, subsidized and discounted Weight Watchers¬Æ program and other employee discount programs.
Other compensations: depending on the role for which you are considered, you may be eligible for travel allowances, relocation assistance, a signing bonus and/or equity.
To view more detailed information about Ally‚Äôs Total Rewards, please visit this link: https://www.ally.com/content/dam/pdf/corporate/ally-total-rewards-snapshot.pdf
Who We Are:
Ally Financial is a customer-centric, leading digital financial services company with passionate customer service and innovative financial solutions. We are relentlessly focused on "Doing it Right" and being a trusted financial-services provider to our consumer, commercial, and corporate customers. For more information, visit www.ally.com.
Ally is an equal opportunity employer committed to diversity and inclusion in the workplace. All qualified applicants will receive consideration for employment without regard to age, race, color, sex, religion, national origin, disability, sexual orientation, gender identity or expression, pregnancy status, marital status, military or veteran status, genetic disposition or any other reason protected by law.
We are committed to working with and providing reasonable accommodation to applicants with physical or mental disabilities. For accommodation requests, email us at work@ally.com. Ally will not discriminate against any qualified individual who is capable of performing the essential functions of the job with or without reasonable accommodation.
Base Pay Range: An individual's position in the range is determined by the scope and responsibilities of the role, work experience, education, certification(s), training, and additional qualifications. We review internal pay, the competitive market, and business environment prior to extending an offer.
Emerging
70000
Experienced
95000
Expert
120000
Incentive Compensation: This position is eligible to participate in our annual incentive plan.</t>
  </si>
  <si>
    <t>https://www.indeed.com/rc/clk?jk=d3e2d95bfcabf1a0&amp;bb=eLuReAOeUfpt0JqGlkY1usVHrkkY-bw9A7BpuqvWxgJMr55UJwD_I1PE8Odvz17Zasevg0msmT4jrDSg04QB3PZwF0zIMwn6FcADHIKX24b3TF1zaBcmZw%3D%3D&amp;xkcb=SoBt67M3CDh4CiQ8MZ0FbzkdCdPP&amp;fccid=a23d62102b03d79e&amp;vjs=3</t>
  </si>
  <si>
    <t>YWCA Seattle King Snohomish</t>
  </si>
  <si>
    <t>Hybrid remote in Seattle, WA</t>
  </si>
  <si>
    <t>Why work with YWCA Seattle King Snohomish?
YWCA SKS is the region‚Äôs largest non-profit organization with a 120+ year legacy, focused on the needs of women, with programs serving 7,000 people each year. When you work with YWCA, you make a difference.
We‚Äôre women and BIPOC-led, family-centered, and supportive of employees. As a full-time YWCA employee (30+ hours), you‚Äôll enjoy a benefits package including medical insurance, generous vacation, holiday, sick leave plans, and an outstanding retirement plan. Put your passion for racial equity and social justice to work ‚Äì apply today!
What You'll Do
As the Data Specialist, you'll work on a variety of projects relating to recording, tracking, and reporting YWCA client data. You‚Äôll work with a small, dedicated, and supportive team to provide data reporting, database training, and other data assistance to YWCA program staff and managers. You‚Äôll help update, revise, and improve training materials, support YWCA database users, help improve internal reporting processes, and assist in the creation of detailed documentation relating to YWCA client systems, processes, and procedures.
This position has a strong social justice component that will require critical thinking around how external systems impact the work that we are doing through the lens of racism and intersections with poverty. Knowing the core principles of antiracism work and grounding those principles in everyday work, as well as working well in non-white environments and championing anti-racism policy, are required job skills and core values.
Highly Recommended: Please submit your resume and cover letter.
As an equal opportunity employer, we highly encourage people of color to apply.
Expectations of your role:
Data Reporting
Prepare standardized monthly and quarterly client data reports and occasional ‚Äúad hoc‚Äù reports for YWCA program staff
Work with the CDIS Director and Data Analyst to envision and implement improvements to year-end data compilation and reporting processes
End User Support and Training
Work with the Data Systems Specialist to envision, develop, and deliver standardized trainings to YWCA client database users
Provide ongoing customer service and technical support to YWCA client database users
Help update and develop data entry forms, training materials, user guides, and other materials
System Administration and Support
Assist in creating detailed documentation of database workflows, customizations, and data entry processes within YWCA‚Äôs client databases
Assist in documenting bugs, issues, and potential improvements in YWCA‚Äôs ClientTrack database
Provide occasional data entry and data ‚Äúclean-up‚Äù support to program staff as needed
Must have's to be successful:
(3) years of relevant professional experience
Strong technical skills, including proficiency with Microsoft Office (Excel, Word, Outlook, Teams), comfort with workplace software and tools (Zoom, SharePoint, etc.), and the ability to learn and use various client databases and reporting tools. Experience using relational databases and/or online database platforms is a strong plus
Strong listening, communication, and interpersonal skills, particularly the ability to discern data needs and convey technical information to non-technical audiences
Demonstrated ability to build relationships and interact with people from diverse racial, cultural and economic backgrounds, while maintaining a strong customer service focus
Ability to work effectively to deadlines while working on multiple projects; skilled in managing multiple tasks while maintaining a high level of accuracy and attention to detail
Hours, Rate, and Benefits
Hourly Rate: $25.00 - $27.00
Hours: 40 hours per week
Excellent benefits package including medical insurance, retirement plan, plus generous vacation, holiday, and sick leave plans
At the time of hire, employees may enroll voluntarily in the Fidelity 403b Plan
After two years of employment, employees are eligible to participate in the YWCA Retirement Fund
Physical Requirements
Continuously performs indoor work including sitting while operating a computer
Continuously reaches and grasps in using computers, headsets, and personal office supplies/equipment.
Frequently exchanges information through listening and talking with clients, agency staff, employers, representatives of community organizations, and other individuals in the community
Occasionally stands, walks, sits, and climbs in performing duties in the workspace and in the community
Occasionally lifts/carries 10 pounds or less
*Continuously = Over 80% of the time * Frequently = 20-80% * Occasionally = Under 20%
#LI-Hybrid
YWCA encourages applicants with a variety of experiences to apply!
At YWCA, we recognize that lived expertise is a powerful asset. This refers to the insights, knowledge, and skills developed by those who have navigated systems and experienced inequity.
Valuing lived expertise helps build trust with program participants, develop culturally responsive programs, and break down barriers to equity. It enriches our collective understanding and enhances our ability to serve communities that are furthest from opportunity.
Vaccination Requirement
All new hires must be vaccinated in accordance with CDC guidelines before their first day of employment.
Mental Health Considerations
All employees of the YWCA interact with clients who have experienced or are experiencing trauma in various forms, including but not limited to, racial trauma, domestic violence, sexual violence, homelessness, unemployment, and financial hardship. As a result, employees are at risk of secondary trauma. We encourage employees to seek support inside and outside the workplace and maintain self-care routines.
Equal Opportunity Employment
YWCA Seattle King Snohomish is an Equal Opportunity Employer. To read more about this, view the EEO is the Law Poster and this EEO is the Law Poster Supplement.
For more information
Contact us at careers@ywcaworks.org with any questions or if you need accommodation for your application.</t>
  </si>
  <si>
    <t>IT Business Analyst I</t>
  </si>
  <si>
    <t>https://www.indeed.com/rc/clk?jk=200cb784c50a0a01&amp;bb=-rkJy6qM_2sNMNw0uEeGO2Im7yeokzbWP7HJ3KCBxbynZP1o5P2WDlXrkOxLabsnLqA1Lo3mGpBb-16SJXi01YOdSkvTodAilsIZJL2jcwtrj_jL_UrTow%3D%3D&amp;xkcb=SoCB67M3CDiGh-Rylh0LbzkdCdPP&amp;fccid=3845b2b94c491e0d&amp;vjs=3</t>
  </si>
  <si>
    <t>Kettler Enterprises, Inc</t>
  </si>
  <si>
    <t>Overview:
The IT Business Analyst I position is responsible for analyzing business processes as it relates to the company‚Äôs property and financial management systems. Responsibilities also to include provide software support to operations/accounting/corporate team members, troubleshooting software problems, end user support, diagnosing and resolving software issues, and researching and identifying root causes of issues and provide resolution.
Responsibilities:
Provides standard level of application and technical helpdesk support to customers and clients for all PM applications systems, integrated and interfacing products, websites, ILS sites, and resident portals in a timely manner to prevent downtime.
Maintains basic system security, user setups, password resets, user group creations, and permission changes with escalation for major change requests.
Provides resolution to helpdesk tickets, end-user support, and assistance via phone, remote access, email, etc., as needed.
Takes initiative to become knowledgeable of all PM system and its functionality, to include but not limited to, Yardi Voyager, Rent Caf√© CRM, Rent Caf√©, Affordable, etc.
Knowledgeable of integrations and connections between PM systems, websites (corporate &amp; property), ILS sites, call centers, and other third-party applications
Participates, assists, and contributes to the successful implementation of application systems and products; setups, maintenance, problem-solving, and/or troubleshooting.
Develops a clear understanding of system policies, procedures, processes, and workflows.
Maintains PM system changes, global and/or property specific, with management approval.
Performs data entry during all implementations and transitions with minimal guidance.
Ability to thoroughly review technical issues, identify root causes, and follow through to completion.
Effective engagement and communication with internal and external customers/clients
Builds and maintains relationships with intra-departmental groups to support shared service goals.
Actively contributes to department effectiveness by identifying issues and providing feedback and recommendations for system improvements, solutions, and course of action.
Effectively organizes, prioritizes, and manages individual workload to ensure successful completion of assigned tasks and responsibilities.
Strong customer service skills, analytical skills, and attention to detail, required.
Professional, courteous, and exceptional written and verbal communication skills
Ability to work as a team and/or individually, as needed.
Qualifications:
Must have a minimum of 2 years‚Äô experience in a Information Technology role with a client facing aspect, such as within a Help Desk environment
Must hold an Associate‚Äôs degree in business or technology or have equivalent combination of education/experience
Minimum 2 years property management experience with proficiency in property management/accounting software (Yardi) is preferred
3+ years of application support preferred
Strong attention to detail and positive work ethic
Excellent verbal and written communication skills
The above-referenced position summary is a guideline designed to present an overview of the job duties and is not intended to be a comprehensive list of responsibilities and requirements.</t>
  </si>
  <si>
    <t>https://www.indeed.com/rc/clk?jk=e6b5ca4a30466068&amp;bb=-rkJy6qM_2sNMNw0uEeGO-PK-6rzCBuSu5ROWfa5mFi-Ca6xsx3JGKw6kah-03ZrBoZjcARo2z-5xrsQ8T016tYNB6H-KDw51u_LSU4iyjaKzYhCJ7ViQA%3D%3D&amp;xkcb=SoA167M3CDiGh-Rylh0KbzkdCdPP&amp;fccid=3ed0572c448b2368&amp;vjs=3</t>
  </si>
  <si>
    <t>The Business Analyst V will work with Digital Technology, business stakeholders and external partners to analyze customer processes and requirements, analyze upstream and downstream application data dependencies, and prepare specified project documentation. ‚Ä¢ Assists in business process redesign as needed. ‚Ä¢ Maintains communication with customers and team members and promotes a team environment. Primary Responsibilities: ‚Ä¢ Works/Consults across multiple software projects as a senior business analyst ‚Ä¢ Works on multiple complex software projects that require subject matter business domain expertise ‚Ä¢ Independently document requirements including user stories (use cases), complex workflow models and process maps ‚Ä¢ Facilitate the resolution and root cause of questions and issues ‚Ä¢ Facilitate meetings with Technology and Business Leaders to develop and prioritize requirements ‚Ä¢ Work with the business on developing and validating user acceptance criteria ‚Ä¢ Work with technology and business teams to coordinate testing and deployment dates ‚Ä¢ Prepare cost/benefit analyses for potential solutions ‚Ä¢ Knowledge leader in business principles and processes related to Crew Bidding and Awarding Qualifications: ‚Ä¢ BS/BA, preferably in Information Technology or Business or equivalent experience, education, or training ‚Ä¢ 6 or more years IT and/or business experience, or any equivalent combination of experience, education, and/or training ‚Ä¢ 4 or more years of business analysis experience. ‚Ä¢ Hands-on experience creating user stories, use cases and process flows ‚Ä¢ Experience with Agile, Scrum and Waterfall methodologies ‚Ä¢ Completed multiple projects involving the creation or enhancement of software applications ‚Ä¢ Can drive the priority of requirements and issues, while managing conflicts and facilitating compromise to help meet business expectations ‚Ä¢ Excellent communication and problem-solving skills ‚Ä¢ Strong organizational, analytical, and critical thinking skills ‚Ä¢ Must be legally authorized to work in the United States for any employer without sponsorship Preferred Qualifications: ‚Ä¢ Experience with Azure DevOps or similar tools ‚Ä¢ Completed projects focused on supporting Crew Planning ‚Ä¢ Knowledge and experience specific to Airline operations and/or Crew Planning</t>
  </si>
  <si>
    <t>Data Analyst I/II</t>
  </si>
  <si>
    <t>https://www.indeed.com/rc/clk?jk=4e4360b8bb56ae3a&amp;bb=-rkJy6qM_2sNMNw0uEeGO7pqyj7XpChozlPYG6ySGyaatwWkEWZkTOaG95ZGz811cI1P8z3PCM-c2pRJstN47HE9q5fHZPZMbcbTrHBAH6c%3D&amp;xkcb=SoCo67M3CDiGh-Rylh0JbzkdCdPP&amp;fccid=c235d22e32022e8e&amp;vjs=3</t>
  </si>
  <si>
    <t>EQT Corporation</t>
  </si>
  <si>
    <t>Pittsburgh, PA 15222 
(Central Business District area)</t>
  </si>
  <si>
    <t>Location: Pittsburgh, PA
Job Category: IT
Sub-Department: BUS INTELL
Job ID: 2180
EQT is the United States largest producer of natural gas with a goal to reach Net Zero by or before 2025 (among the fastest in the industry).
From the office to the field, the #EQTeam is fueling the future. Power your potential with us.
At EQT, we are making strides toward becoming the best producer by creating long-term value for all stakeholders, including employees, landowners, communities, industry partners, and investors. Our vision is to evolve EQT into a modern, connected, digitally enabled organization.
With an incredibly collaborative culture and a determined, progressive workplace, EQT was both named a National Top Workplace, as well as one of Pittsburgh‚Äôs Best Places to Work!
Join our Qrew!
The Data Analyst I/II will have a business-facing role in which you will deliver actionable data in tables, reports, and visual forms to the business in order to make more data-driven decisions.
The Data Analyst I/II responsibilities include but are not limited to:
Collaborate with cross-functional teams to identify business needs and provide data-driven solutions.
Create visualizations and reports using Analytic tools like Power BI, Spotfire, tableau‚Ä¶
Assist in the development of data models and datasets.
Support project management efforts by providing accurate and timely data analysis.
Preferred Experience and Skills:
Strong analytical and problem-solving skills with a keen attention to detail.
Database Skills. ex: SQL, Oracle, Databricks
Knowledge of Analysis and AI tools such as Power BI, Spotfire, Excel, R, Python, ChatGPT, Copilot
Ability to effectively communicate complex ideas and findings to both technical and non-technical stakeholders.
Strong project management skills with the ability to prioritize tasks and meet deadlines.
Multitasking and interpersonal skills
Ability to learn oil &amp; gas operations.
Required Experience and Skills:
Bachelor's Degree or Equivalent Experience / Certifications
Remote work is approved for this role, excluding the following states: Michigan, Illinois, Indiana, Tennessee, Louisiana, New Jersey, and New York, unless willing to relocate.
EQT Corporation and its subsidiaries is an Equal Opportunity Employer ‚Äì Disabilities/Veterans</t>
  </si>
  <si>
    <t>https://www.indeed.com/rc/clk?jk=3c76fdd9047751ec&amp;bb=-rkJy6qM_2sNMNw0uEeGOw2n_eEW-DeAwWAUp479Es9k_6KPrJbsxWr90tYHvVVrTk3ZgK90MctRdbYo94oKMZlqdt6v20wTD7iY2jgzmA2dQiNxa-rlMA%3D%3D&amp;xkcb=SoAc67M3CDiGh-Rylh0IbzkdCdPP&amp;fccid=8765a4045377753a&amp;vjs=3</t>
  </si>
  <si>
    <t>Data Analyst (SME)</t>
  </si>
  <si>
    <t>https://www.indeed.com/rc/clk?jk=da1d85f5b493d965&amp;bb=-rkJy6qM_2sNMNw0uEeGO3hVgXKVh6yvgEF4tNA2NPxmYVPqskP9M400oKIOGoeQefzcBiXs6ywR4JIZ3w4eMMtBmkP70uA47lcKSuboXLs%3D&amp;xkcb=SoCS67M3CDiGh-Rylh0PbzkdCdPP&amp;fccid=200a825acadb9338&amp;vjs=3</t>
  </si>
  <si>
    <t>BAE Systems</t>
  </si>
  <si>
    <t>Sterling, VA 20166</t>
  </si>
  <si>
    <t>Job Description
BAE Systems, a top-ten prime contractor to the U.S. Department of Defense, enables the U.S. government to transform data into intelligence and provides engineering, integration and sustainment support for critical military platforms and systems. Intelligence &amp; Security provides services and products to the Department of Defense, the intelligence community, federal law enforcement officials, and troops deployed around the world.
At BAE Systems, we promote a strong, collaborative culture and provide our employees with the tools, skills and training they need to succeed. We are all about trust, camaraderie and a shared ambition to lead the world in defense technologies and national security services. We offer flexible work environment to support the balance in your life and keep you performing at your best. Be a part of a company that is part of the community; driven to improve our future and protect our freedom.
We are looking for a Data Analyst to join our technology-based program supporting a key government customer. This program will deliver engineering services for network infrastructure as well as sophisticated enterprise computing infrastructure including end-point devices, data center hosted servers, multi-Cloud services as well as virtualized applications, and storage systems. Enterprise Computing Engineering services include modern application technology including containerized solutions with orchestrated workflow that function both on customer premise, and via remote Cloud services. Network infrastructure engineering services are comprised of core infrastructure, voice and video engineering, field engineering, application management and development for networks, network analytics, firewalls, network access controls and bandwidth service delivery.
ABC
Required Education, Experience, &amp; Skills
We are actively seeking a Data Analyst with a minimum of 16 years' experience. This opportunity is supporting the customer‚Äôs enterprise data analytics group working closely with Sponsor leadership to develop and maintain a security and governance approach for multi-tenancy on the Splunk SOAR platform. Bachelor‚Äôs or Master‚Äôs Degree are preferred in one or more discipline but can be waived if previous direct support to this customer‚Äôs agency. Specific skills include the following:
Experience working with IT enterprise data (desktops, servers, network devices, and applications) to determine issues
Experience utilizing and configuring key performance indicators (KPIs) and glass tables using Splunk IT Service Intelligence (ITSI)
Experience briefing external customers as well as sponsor leadership on data analysis as it correlates with network performance
Working with various cloud and on premises system configurations
Working within various ticketing systems to track work and log potential threats and issues (eg; JIRA, ServiceNow)
Preferred Education, Experience, &amp; Skills
Splunk certification
Strong background with Splunk Enterprise and Splunk Enterprise Security
Ability to interpret, modify, and create scripts using Python or Shell
Pay Information
Full-Time Salary Range: $147300 - $250400
Please note: This range is based on our market pay structures. However, individual salaries are determined by a variety of factors including, but not limited to: business considerations, local market conditions, and internal equity, as well as candidate qualifications, such as skills, education, and experience.
Employee Benefits: At BAE Systems, we support our employees in all aspects of their life, including their health and financial well-being. Regular employees scheduled to work 20+ hours per week are offered: health, dental, and vision insurance; health savings accounts; a 401(k) savings plan; disability coverage; and life and accident insurance. We also have an employee assistance program, a legal plan, and other perks including discounts on things like home, auto, and pet insurance. Our leave programs include paid time off, paid holidays, as well as other types of leave, including paid parental, military, bereavement, and any applicable federal and state sick leave. Employees may participate in the company recognition program to receive monetary or non-monetary recognition awards. Other incentives may be available based on position level and/or job specifics.
About BAE Systems Intelligence &amp; Security
BAE Systems, Inc. is the U.S. subsidiary of BAE Systems plc, an international defense, aerospace and security company which delivers a full range of products and services for air, land and naval forces, as well as advanced electronics, security, information technology solutions and customer support services. Improving the future and protecting lives is an ambitious mission, but it‚Äôs what we do at BAE Systems. Working here means using your passion and ingenuity where it counts ‚Äì defending national security with breakthrough technology, superior products, and intelligence solutions. As you develop the latest technology and defend national security, you will continually hone your skills on a team‚Äîmaking a big impact on a global scale. At BAE Systems, you‚Äôll find a rewarding career that truly makes a difference. Intelligence &amp; Security (I&amp;S), based in McLean, Virginia, designs and delivers advanced defense, intelligence, and security solutions that support the important missions of our customers. Our pride and dedication shows in everything we do‚Äîfrom intelligence analysis, cyber operations and IT expertise to systems development, systems integration, and operations and maintenance services. Knowing that our work enables the U.S. military and government to recognize, manage and defeat threats inspires us to push ourselves and our technologies to new levels. At BAE Systems, we celebrate the array of skills, experiences, and perspectives our employees bring to the table. For us, differences are a source of strength. We‚Äôre laser-focused on high performance, and we work hard every day to nurture an inclusive culture where all employees can innovate and thrive. Here, you will not only build your career, but you will also enjoy work-life balance, uncover new experiences, and collaborate with passionate colleagues.</t>
  </si>
  <si>
    <t>https://www.indeed.com/rc/clk?jk=3d34dc58370c6772&amp;bb=-rkJy6qM_2sNMNw0uEeGO16swXkt9uA8w2jw2zrDY7whe5pvC8FdHQta_AxEb4nVINc62dHEciVwpf1wNNPgCv5AcD03wA_0f6OzUg4biGEiUSqOReqs-g%3D%3D&amp;xkcb=SoAm67M3CDiGh-Rylh0ObzkdCdPP&amp;fccid=d756d922c4d7a40a&amp;cmp=Alpine-Home-Medical&amp;ti=Data+Analyst&amp;vjs=3</t>
  </si>
  <si>
    <t>https://www.indeed.com/rc/clk?jk=0058593ff1162cd0&amp;bb=-rkJy6qM_2sNMNw0uEeGO04mo2PF713aZQkmkLAvUXGRBigOeurjpRCPox8BdZGx0rV-ARGCPM42LTPVmOemKytIwheWnxXEqTWirh1_748%3D&amp;xkcb=SoC767M3CDiGh-Rylh0NbzkdCdPP&amp;fccid=2c749d549b16ad16&amp;vjs=3</t>
  </si>
  <si>
    <t>https://www.indeed.com/rc/clk?jk=8b088bc9f295ac1a&amp;bb=-rkJy6qM_2sNMNw0uEeGO3oguPFbDDb2pzg3qQYwmOmfAQu7cMPY2grBNci3mamJTgShe9lVuVQfSKZc-GdZvcOn7_BbjHqKJvltCg4rdRGjBvoxkqzxqw%3D%3D&amp;xkcb=SoAP67M3CDiGh-Rylh0MbzkdCdPP&amp;fccid=a3bcb6e2b31bcabb&amp;cmp=GVD-Systems-LLC&amp;ti=Business+Analyst&amp;vjs=3</t>
  </si>
  <si>
    <t>GVD SYSTEMS LLC</t>
  </si>
  <si>
    <t>Job Title: Business Analysts (HR &amp; Finance)
Location: Remote
Duration: 9 Months
Interview: Skype/Phone
Visa: USC Only
Job Description:
We are seeking an experienced Business Analysts - HR &amp; Finance to join our team for a 9-month remote project. The successful candidate will be responsible for gathering business requirements from various stakeholders in HR, Finance, and Administration domains, evaluating these requirements, and determining the functionality provided by new or existing IT applications in alignment with our target architecture.
Key Responsibilities:
Gather business requirements from business owners across HR, Finance, and Administration domains
Evaluate business requirements to determine functionality provided by new or existing IT applications
Manage the delivery of IT applications and ensure implementation and testing align with business milestones
Manage integration of applications, including across brownfield and greenfield environments, to ensure end-to-end workflow
Troubleshoot issues with applications after system delivery, including tier 1 and 2 help desk for ERP solutions
Identify and manage overarching risks and issues
Requirements:
Proven experience as an Business Analyst - HR &amp; Finance
Strong understanding of HR, Finance, and Administration domains
Experience managing the delivery of IT applications and integration of applications
Excellent troubleshooting skills and ability to manage risks and issues
Excellent communication and interpersonal skills
Bachelor's degree in Computer Science, Information Technology, or related field
Job Type: Contract
Salary: $55.00 - $60.00 per hour
Expected hours: 40 per week
Experience level:
10 years
8 years
9 years
Schedule:
8 hour shift
Day shift
Work Location: Remote</t>
  </si>
  <si>
    <t>https://www.indeed.com/rc/clk?jk=5564f1ccf9f440f3&amp;bb=-rkJy6qM_2sNMNw0uEeGO2053gef-YNf5RQmWwnnXdCevCLn26VNf3JA5G_lHAuJuEAoNyExQtUoM0kMXH42BxoWnDtwQfGXCqnke9Wv17E%3D&amp;xkcb=SoDm67M3CDiGh-Rylh0DbzkdCdPP&amp;fccid=5f460c65e642e29d&amp;vjs=3</t>
  </si>
  <si>
    <t>Honda</t>
  </si>
  <si>
    <t>Hybrid remote in Marysville, OH 43040</t>
  </si>
  <si>
    <t>Job Purpose
As the Talent Acquisition Reporting Lead, you will spearhead the reporting team, driving the delivery of robust reporting capabilities, impactful visualizations, and insightful analytics for our Talent Acquisition department. Your pivotal role will involve identifying areas for operational efficiencies and ensuring the successful delivery of results that enhance our talent acquisition strategies and outcomes.
Key Accountabilities
Leverage technical expertise to design and deliver the tools, techniques, metrics, and dashboards for TA reporting.
Manage TA reporting and analytics to provide business leaders with meaningful data visualizations on the progress of open roles, process gaps, trends, and overall effectiveness of the recruitment function.
Lead and own detailed analysis to assess data quality and meaning, elevate business processes and improve on/create new reporting insights/features.
Monitor and track performance based on KPIs and ensure consistent delivery of weekly, bi-weekly and or monthly reporting for the Talent Acquisition Team and management team.
Collaborate and consult with Talent Acquisition units and stakeholders to understand and deliver complex reporting services for insights and data visualization.
Collaborate with HR Technology and IT teams to understand system capabilities and data management.
Qualifications, Experience, Skills
Degree in Business Analytics, Computer Science, Statistics, Data Science, or other related field of study or equivalent knowledge and experience
5+ years of relevant experience (developing and delivering complex reporting)
Experience supporting reporting capabilities and implementation in a relevant function or environment (Oracle ‚Äì Taleo &amp; PeopleSoft, SAP ‚Äì Success Factors and Fieldglass)
Demonstrable experience collaborating with stakeholders to understand and translate needs/requirements of reporting and data management processes and systems
Experience reporting for HR function strongly preferred
Capable of working well under pressure and achieve results within the scheduled time-frame.
Strong verbal and written communication skills
Workstyle
Hybrid
Benefits and Total Rewards
What differentiates Honda and makes us an employer of choice?
Total rewards:
Competitive base salary
Pay will be based on several variables that includes but not limited to geographic location, work experience, education, etc.
Annual Bonus
Overtime
Industry-leading Benefit Plans (Medical, Dental, Vision)
Paid time off, including vacation, paid holidays, sick time, and personal days
401K Plan with company match + additional contribution
Relocation Eligible
Lifestyle Bonus
Career Growth:
Advancement opportunities
Career mobility
Education reimbursement for continued learning
Training and Development programs
Additional Offerings:
Wellbeing program
Community service and engagement programs
Product programs
Free drinks onsite
Honda is an equal opportunity employer and considers qualified applicants for employment without regard to race, color, creed, religion, national origin, sex, sexual orientation, gender identity and expression, age, disability, veteran status, or any other protected factor.</t>
  </si>
  <si>
    <t>Business/Data Analyst- Full Time- Telecommuter- SHP</t>
  </si>
  <si>
    <t>https://www.indeed.com/rc/clk?jk=d5fa3e6ecc278608&amp;bb=-rkJy6qM_2sNMNw0uEeGOw2n_eEW-DeAOqx2HPQVO_faHvVsV4utrKjBPHZ5-YEeOfFmSj-KJ5athxh70ivIk6KJabUSqqwy36NPSgjYEPk%3D&amp;xkcb=SoBS67M3CDiGh-Rylh0CbzkdCdPP&amp;fccid=925a1f6abf9582bb&amp;vjs=3</t>
  </si>
  <si>
    <t>[
Hours
Shift Start Time:
8 AM
Shift End Time:
5 PM
Additional Shift Information:
Weekend Requirements:
No Weekends
On-Call Required:
No
Hourly Pay Range (Minimum - Midpoint - Maximum):
$39.435 - $50.884 - $62.333
The stated pay scale reflects the range that Sharp reasonably expects to pay for this position. The actual pay rate and pay grade for this position will be dependent on a variety of factors, including an applicant‚Äôs years of experience, unique skills and abilities, education, alignment with similar internal candidates, marketplace factors, other requirements for the position, and employer business practices.
What You Will Do
Under the direction of the Lead Business Data Analyst, provides Plan with data, reporting and analyses that enable data driven decision making. Provides summary analyses in written and oral presentation settings. Makes recommendations and/or participates in brainstorming activities related to issues that should be addressed and improvements made that can impact negative financial performance.
Other Qualification Requirements
Bachelor's Degree in Health, business, computers or related field (equivalent work experience may substitute for education) - Preferred
Essential Functions
Completes Regular and Ad Hoc Reports
Provides and prepare analyses based upon product types, geographic areas, member types, employer types. Identifies, tracks and trends, and reports on key trends.
Ensures data integrity.
Consults with the Director of Medical Economics and Contracts and/or Plan management staff with regards to key business trends, benchmarking data, utilization statistics, etc.
Extract and compile data information from a variety of internal and external sources.
Cooperation and teamwork
Prepares ad hoc reports, assists with new reports and reporting capabilities, special projects, and additional assignments to meet the reporting analysis needs of the Plan.
Documentation and change management
Ensures all analytical processes are thoroughly documented (to include electronic and hard copy) files will be maintained in a well-organized manner to enable ease in access and data review. Demonstrate organizational ability and initiative in establishing (electronic and hard copy) filing system.
Updates documentation in Azure such that features and functionality are well documented and communicated.
Keeps documentation up to date to allow for the continuation of functions by other staff members when the primary resource is unavailable.
Utilizes Team Foundation Server for source control and change management for SSRS reports.
Follows best practices for change management processes and communication are utilized by team members so that the highest levels of system stability and reliability are maintained.
Other duties as assigned
Perform other duties as assigned to contribute to the overall success of the organization.
Problem analysis and resolution
Extracts appropriate data fields and elements needed to produce reports that can be analyzed and summarized.
Analyzes issues and/or requests to provide effective and creative resolution. Utilizes various department tools and resources to develop quality reports and resolve problems.
Analyzes user needs/requirements through a variety of appropriate methods such as working with other team members of the data analytics department and/or reviewing previous reports.
Demonstrates forward thinking by conducting thorough analyses of data requests and changes to implement proposed solutions.
Performs a thorough problem analysis using sound judgment and initiative.
Identifies root cause and determines remedies for problems.
Identifies and communicates options and proposed solutions.
Knowledge, Skills, and Abilities
Mid-level skills in Excel, experience with merging datasets and analyze data, working knowledge of basic SQL, and experience with reporting tools such as SSRS and/or Tableau preferred.
Working knowledge of procedure, diagnostic, and revenue coding (e.g., CPT-4, HCPCS, CRVS, RBRVS, RVS, ICD-10, etc.) and medical terminology.
Sharp HealthCare is an equal opportunity/affirmative action employer. All qualified applicants will receive consideration for employment without regard to race, religion, color, national origin, gender, gender identity, sexual orientation, age, status as a protected veteran, among other things, or status as a qualified individual with disability or any other protected class</t>
  </si>
  <si>
    <t>https://www.indeed.com/rc/clk?jk=0c6538718a1cb74d&amp;bb=-rkJy6qM_2sNMNw0uEeGO9iO8HZolrCs-0FeIWCojM3hOWKnZCPAStl89FOnUWvlaJeo6AVd7fEhtlDsQmdftzLvQtVSl8I40bVcdRV_UJ4%3D&amp;xkcb=SoDP67M3CDiGh-Rylh0BbzkdCdPP&amp;fccid=32c6ab9f8db79d33&amp;vjs=3</t>
  </si>
  <si>
    <t>https://www.indeed.com/rc/clk?jk=827834b5c5ff3caa&amp;bb=-rkJy6qM_2sNMNw0uEeGO3hVgXKVh6yvglkYD5is_Zz3eGvvcd4CBAPXVnmUeIN7ALzDrHhTPN8bUb0wnGgwpc8E0AUhTmqXNF8S4Z_pogO54VlkNpZsV34G8f2ZXcvi&amp;xkcb=SoB767M3CDiGh-Rylh0AbzkdCdPP&amp;fccid=3101f9f85c6a133c&amp;cmp=Libra-Solutions&amp;ti=Business+Analyst&amp;vjs=3</t>
  </si>
  <si>
    <t>Libra Solutions</t>
  </si>
  <si>
    <t>Libra Solutions is seeking an experienced and talented Business Analyst to work as part of a cross-functional team to deliver the product vision and strategy to develop products and meet company and individual objectives. The Business Analyst will work closely and collaboratively with stakeholders towards the goals for each project. This role will support the business needs through documentation of processes, analysis, ongoing reviews, document management, analytics, and management of compliance requirements. This role will support the product team by documenting clear business requirements for IT through Epics, Features, and User Stories and performing UAT testing to validate the delivered product meets business needs. Experience in financial services, mortgage or other personal lending/loan services, or personal injury litigation industry required. This position will report into the SVP, Product &amp; Innovation and can be worked remotely with occasional travel to the Rosemont, IL office.
Responsibilities:
Works with SVP, Director of Product &amp; Innovation, Product, and IT teams to deliver the Product vision and strategy designed to create products customers love and meet company objectives
Owns extensive data analysis across products and processes to provide business transparency, identify deficiencies and support platform implementations
Works closely with Business and Technical teams to develop business and functional requirements and ensures solutions meet business needs.
Prioritizes initiatives based on business needs and requirements
Documents business process and process improvements (design engineer), including gap analysis, and ongoing review of business processes to develop optimization strategies
Gathers critical information from meetings with various stakeholders and produces useful reports
Partners with compliance and legal to draft, implement, and store contracts, disclosures, and other necessary customer facing forms. Includes retention of key items such as legal &amp; compliance approvals
Authors Epics, Features, and identifies user stories
Assists in authoring User Stories (secondary)
Assists in authoring Acceptance Criteria (secondary)
Responsible for Product Backlog grooming and creation of prioritized product backlog based on the business priorities in coordination with Product Manager and Product Owner
Provides the requisite clarifications raised by the scrum team
Evaluates business processes, anticipates requirements, uncovers areas for improvement, and develops and implements solutions
Performs requirements gap analysis
Effectively communicates insights, findings and plans to cross-functional team members and management
Performs user acceptance testing
Completes organizational readiness activities to ensure business is ready for change
Requirements
B.A. B.S. or MBA degree in Information Systems, Computer Science, or related field preferred, or commensurate experience in lieu of degree
3+ years of Experience serving as a Business Analyst or similar role
Experience in financial services, mortgage or other personal lending/loan services, or personal injury litigation industry required
Strong experience with data analysis and databases required
Experience with Web technologies and web portals
Experience with Jira, Power BI, SQL, other data bases
Agile project experience creating prioritized product backlog, user stories
Strong understanding of SCRUM practice and associated ceremonies is a must.
Must have ability to interview Business Users to gather requirements
Good verbal and written communication
Perform User Acceptance testing of the features in the sprint
Experience in finance or legal industries preferred
Benefits:
Libra Solutions offers competitive compensation, and benefits that includes medical, dental, vision and life insurance plans, plus 401(k) with company match and paid time off.
About Us:
When life gets hard, we make it easier! Libra Solutions helps overcome the burdens created by slow-moving legal processes. Combining technical innovation and financial strength, we help speed cumbersome workflows and ease financial barriers for our customers. And our companies are leaders in their industries! Libra Solutions Financial is the largest and most recognized national brand in consumer legal funding. Libra Solutions helps consumers awaiting legal settlements to move forward with their lives. We also provide medical lien funding through MoveDocs ‚Äì a cloud-based fintech company designed to be an end-to-end solution for personal injury law firms to help uninsured and under-insured patients gain access to healthcare they need but cannot afford. We are proud of our mission and passionate about applying technology to the challenge of making healthcare more accessible.We also are the leading inheritance funding provider through Probate Advance, helping heirs access their inheritance immediately, without the lengthy process of probate.
Together, under the Libra Solutions banner, we have relationships with over 40,000 attorneys and over 7,000 healthcare providers nationwide which gives us an amazing platform to service our customers. The combination of our footprints, relationships, technology, and funding power solidifies our combined companies as the premier leaders in medical lien, inheritance and pre-settlement funding and servicing.
Job Type: Full-time
Benefits:
401(k) 4% Match
401(k) matching
AD&amp;D insurance
Dental insurance
Dependent health insurance coverage
Disability insurance
Flexible spending account
Health insurance
Health savings account
Life insurance
Paid holidays
Paid sick time
Paid time off
Parental leave
Partner benefits
Prescription drug insurance
Vision insurance
Work from home
Compensation package:
Performance bonus
Yearly pay
Experience level:
3 years
Schedule:
Monday to Friday
Application Question(s):
Do you have work experience in financial services, mortgage or other personal lending/loan services or personal injury litigation?
Work Location: Remote</t>
  </si>
  <si>
    <t>https://www.indeed.com/rc/clk?jk=de05b346e97131ea&amp;bb=-rkJy6qM_2sNMNw0uEeGO2Im7yeokzbWTvVFAIj7flgi56ncmzw_scoR2Hu4_iu6s7CdOVmr9KTJ8_7T1Lq1hwj57Ip1duFOHc4JOcBzFr8%3D&amp;xkcb=SoD167M3CDiGh-Rylh0HbzkdCdPP&amp;fccid=ebd944f3c244d667&amp;vjs=3</t>
  </si>
  <si>
    <t>Insights Data Analyst</t>
  </si>
  <si>
    <t>https://www.indeed.com/rc/clk?jk=fcd54cfe81756aeb&amp;bb=-rkJy6qM_2sNMNw0uEeGO-PK-6rzCBuSPefdxR_SiQJNOSW5MtdCuFPoBLdAmu6fHXqoyu8BX91275kdKOIDJHn2B6u0rBd6qo2RRE4L5pzVlulZredM3g%3D%3D&amp;xkcb=SoBB67M3CDiGh-Rylh0GbzkdCdPP&amp;fccid=b0ea20cdae762869&amp;vjs=3</t>
  </si>
  <si>
    <t>San Francisco Health Plan</t>
  </si>
  <si>
    <t>Hybrid remote in San Francisco, CA 94105</t>
  </si>
  <si>
    <t>Will you help hard working San Franciscans get reimbursed for their health care?
We're looking for an experienced Insights Data Analyst reporting to the Director of Product Management &amp; Analytics. You will utilize advanced SQL queries and a strong knowledge of databases to extract and report on critical data components and help improve the accuracy of our outreach, answering important business questions for the San Francisco Medical Reimbursement Account (SF MRA) program. You will bring strong SQL skills, a good understanding of relational databases, the ability to develop detailed business requirements and fine-tuned attention to detail to check datasets for accuracy.
Please note that while SFHP supports a hybrid work environment, this role will be required to be onsite and in-office a minimum of 4 days per month.
Salary: $82,000 - $91,000/year
WHAT YOU WILL DO:
Collaborate with colleagues with different levels of data literacy on the business side, as well as other Insights &amp; Analytics team members and data engineers, to gather business requirements.
Learn about the numerous datamart tables and fields that house information on the SF MRA program, and combine this with your understanding of relational databases, so that you can write precise requirements and compare new datasets to existing ones.
Accurately write moderately sophisticated SQL queries, in a way that is easy for another analyst to understand, so that you can extract and manipulate data to answer business questions quickly. For example,
Use appropriate joins
Pivot data from long to wide format
Simplify complex queries by using temporary tables
Use date functions
Convert character variables to dates or dollar amounts and remain engaged with a complex data problem through to resolution.
Review your own and others‚Äô work to catch obvious and not-so-obvious errors.
Learn about the SF MRA program, so that you are well placed to understand business needs and recommend appropriate data sources and analysis plans
Expand on core data analysis skills to take on more challenging work using a broader array of data tools.
Foster an environment that solicits and enlists diverse and inclusive perspectives and approaches to better serve our staff, our members and our providers.
WHAT YOU WILL BRING
A degree from a four-year college bachelors in Computer Science, Informational Technology or similar degrees which may be substituted with equivalent work experience
3-5 years of experience as a SQL Data Analyst, ideally in a healthcare environment
3 or more years experience using one or more other data tools like MS Excel, Tableau, Power BI, Stata, R or Python
Strong analytical and problem-solving skills with the ability to formulate and communicate recommendations for improvement.
Strong SQL skills to support data analysis on a daily basis.
Understanding of information systems, business processes.
Ability to produce accurate and precise work, detect discrepancies and resolve discrepancies all while meeting deadlines.
Ability to work effectively, independently, and as part of a team.
Strong organization, time management and multi-tasking abilities.
WHAT WE OFFER
A competitive and robust compensation package, including:
Health benefits
Medical: You‚Äôll have a choice of medical plans, including options from Kaiser and Blue Shield of California. Employee-only coverage in the HMO plans is currently available at no cost and dependent coverage is heavily subsidized by SFHP.
Dental: You‚Äôll have a choice of a basic dental plan or an enhanced dental plan which includes orthodontic coverage.
Vision: Employee vision care coverage is available through Vision Service Plan (VSP).
Retirement ‚Äì Employer-matched CalPERS Pension and 401(a) plans, 457 Plan
Time off ‚Äì 23 days of Paid Time Off (PTO) and 13 paid holidays
Professional development: Opportunities for tuition reimbursement, professional license/membership.
An opportunity to work in a vibrant atmosphere with the most amazingly talented people who are shaping the future of healthcare!
The chance to make a difference in the lives of many San Francisco residents!
Established in 1997, San Francisco Health Plan (SFHP) is an award winning, managed care health plan whose mission is to provide affordable health care coverage to the underserved low and moderate-income residents in San Francisco County. SFHP is chosen by eight out of every ten San Francisco Medi-Cal managed care enrollees and its 175,000+ members have access to a full spectrum of medical services including preventive care, specialty care, hospitalization, prescription drugs, and family planning services. SFHP was designed by and for the residents it serves and takes great pride in its ability to accommodate a diverse population that includes young adults, seniors, and people with disabilities.
San Francisco Health Plan is proud to be an equal opportunity employer. We are committed to a work environment that supports, inspires, and respects all individuals and in which our people processes are applied without discrimination on the basis of race, color, religion, sex, sexual orientation, gender identity, marital status, age, disability, national or ethnic origin, military service status, citizenship, or other protected characteristics.
Pursuant to the San Francisco Fair Chance Ordinance, we will consider for employment qualified applicants with arrest and conviction records.
San Francisco Health Plan is an E-Verify participating employer.
Hiring priority will be given to candidates residing in the San Francisco Bay Area and California.</t>
  </si>
  <si>
    <t>https://www.indeed.com/rc/clk?jk=78def716428c2370&amp;bb=-rkJy6qM_2sNMNw0uEeGOz2ujVh_nfYZhdEuSLnGYbpA0cd_OgCI0V3mfpLhObP8z_eUR_m0pcy_pdO0VRRAqw5V1Suro_RHZ7p8TFukXEVzs7Bd385xmQ%3D%3D&amp;xkcb=SoDc67M3CDiGh-Rylh0FbzkdCdPP&amp;fccid=915b9b2c63da13dc&amp;vjs=3</t>
  </si>
  <si>
    <t>Resource Planning Analyst - Work From Home</t>
  </si>
  <si>
    <t>https://www.indeed.com/rc/clk?jk=d341cf119838cba0&amp;bb=Hdnbh3rR6ZZkxBua7baVYhn9gu6EDK14nDJwu1IuVqgKC6pPjTjAMiFG4GMLJnIGMB437ePcjnyMcV0QWhGMxhUuskfdnzmjIlLHjhgjlxA%3D&amp;xkcb=SoAl67M3CDiVZlRylh0KbzkdCdPP&amp;fccid=be3b11aa573faee7&amp;vjs=3</t>
  </si>
  <si>
    <t>CVS Health</t>
  </si>
  <si>
    <t>Bring your heart to CVS Health. Every one of us at CVS Health shares a single, clear purpose: Bringing our heart to every moment of your health. This purpose guides our commitment to deliver enhanced human-centric health care for a rapidly changing world. Anchored in our brand ‚Äî with heart at its center ‚Äî our purpose sends a personal message that how we deliver our services is just as important as what we deliver.
Our Heart At Work Behaviors‚Ñ¢ support this purpose. We want everyone who works at CVS Health to feel empowered by the role they play in transforming our culture and accelerating our ability to innovate and deliver solutions to make health care more personal, convenient and affordable.
Position Summary
This position will support a variety of Resource Planning functions for multiple Clinical programs within CGSO to ensure appropriate staffing by department. Duties include, but are not limited to: monitoring Avaya CMS, Five9, CAS offline queues, MHK, People Safe, any cloud based or predictive dialer for inbound/outbound calls, adjusting staff to ensure service levels and performance goals are met, create and maintain data in CMS, Five9, Verint WFM and other databases which may be applicable to this role. The position will research and support operational staffing adjustments to maximize employee efficiency and assist with forecasting/scheduling all call center functions, including phone and offline/back-office functions within multi-skill/multi-site environments, assist in determining appropriate workload to complete any intraday/real time monitoring of call stats and schedules in order to meet service levels/TAT. Position promotes a positive work environment, performs as a team member and initiates suggestions to continually improve process and protocols related to workforce management for the Clinical Government Shared Organization.
1. Intraday and real time monitoring of Avaya CMS, Five9 and CAS offline queues, MHK, People Safe, Verint WFM, Aspect, Avaya Predictive Dialer, and CAS for volume including inbound calls, outbound calls, faxes and other offline functions including non- production time (meetings, trainings, etc). Adjusting workflow/skills and staff/schedules to ensure service levels and performance goals are met, including monitoring of employee adherence to schedule
2. Participate and present on Adhoc, daily, weekly, quarterly meetings with business partners and team on workflow/scheduling concerns/forecasts and staffing changes
3. Provide and maintain reports/data in CMS, Verint WFM and other applicable databases/resources
4. Maintain correspondence to emails in a professional and timely manner to meet service levels and the needs of the business
5. Review waitlisted PTO for additional approvals which may fall within business parameters
6. System maintenance of employees new hires and terms
7. Individual Development of skills to maintain skill set and career advancement
The hours of this position are Monday through Friday with specific hours to be 11:30am-8:00pm EST. At least a once a month weekend rotation or as business needs require, with days off during the week.
Required Qualifications
1. Minimum of 2 years of experience in a high volume customer service environment with actual experience in workforce
2. Minimum of 1+ years of experience in data analyzing/data mining/consolidation-interpretation of call center volume forecasting
4. Minimum of 6+months of experience in applied use of intraday and real time monitoring of Avaya CMS and CAS offline queues, Verint WFM, Aspect WFM or IEX workforce management tools are required, including cloud based and/or Avaya equivalent dialer program
5. Participate in projects and work in groups to promote/develop/maintain professional relationships with all site personnel
6. Organize, prioritize and manage multiple tasks on a regular basis with high level of detail
7. Ability to identify, analyze and solve complex problems taking into account a variety of factors from multiple data resources
8. Ability to identify, analyze and solve complex issues involving a variety of factors in narrow turn-around time and provide solid factual information is a key part of this role
9. Provide and maintain effective written correspondence through email, office communicator/Skype, as well as, verbal communication for forecasting, scheduling, reports; data requests, employee time off maintenance (approved PTO and unapproved absences/FMLA).
10. Ability to work with many groups to acquire, analyze data trends and distribute staffing/scheduling needs to Operations, Vendors, Clients and other internal groups via email/presentations/Webex/conference calls
11. Self-Motivated with a strong attention to detail with the ability to work independently
12. Ability to work in a high production, time sensitive environment
13. Able to prioritize and manage multiple tasks
14. Demonstrates resourcefulness in problem-solving
Preferred Qualifications
3-5 years experience in high volume customer service environment with actual experience in workforce
Excellent communication skills
Ability to learn new software's
Ability to think outside the box
Ability to obtain and analyze large sets of data
Experience with forecasting and scheduling in a PBM setting
Education
High School Diploma or GED required. Associate's degree/Bachelor‚Äôs degree or equivalent combination of education and work experience preferred.
Pay Range
The typical pay range for this role is:
$40,600.00 - $89,300.00
This pay range represents the base hourly rate or base annual full-time salary for all positions in the job grade within which this position falls. The actual base salary offer will depend on a variety of factors including experience, education, geography and other relevant factors. This position is eligible for a CVS Health bonus, commission or short-term incentive program in addition to the base pay range listed above.
In addition to your compensation, enjoy the rewards of an organization that puts our heart into caring for our colleagues and our communities. The Company offers a full range of medical, dental, and vision benefits. Eligible employees may enroll in the Company‚Äôs 401(k) retirement savings plan, and an Employee Stock Purchase Plan is also available for eligible employees. The Company provides a fully-paid term life insurance plan to eligible employees, and short-term and long term disability benefits. CVS Health also offers numerous well-being programs, education assistance, free development courses, a CVS store discount, and discount programs with participating partners. As for time off, Company employees enjoy Paid Time Off (‚ÄúPTO‚Äù) or vacation pay, as well as paid holidays throughout the calendar year. Number of paid holidays, sick time and other time off are provided consistent with relevant state law and Company policies.
For more detailed information on available benefits, please visit jobs.CVSHealth.com/benefits
We anticipate the application window for this opening will close on: 04/30/2024
CVS Health requires certain colleagues to be fully vaccinated against COVID-19 (including any booster shots if required), where allowable under the law, unless they are approved for a reasonable accommodation based on disability, medical condition, religious belief, or other legally recognized reasons that prevents them from being vaccinated.
You are required to have received at least one COVID-19 shot prior to your first day of employment and to provide proof of your vaccination status or apply for a reasonable accommodation within the first 10 days of your employment. Please note that in some states and roles, you may be required to provide proof of full vaccination or an approved reasonable accommodation before you can begin to actively work.
CVS Health is committed to recruiting, hiring, developing, advancing, and retaining individuals with disabilities. As such, we strive to provide equal access to the benefits and privileges of employment, including the provision of a reasonable accommodation to perform essential job functions. CVS Health can provide a request for a reasonable accommodation, including a qualified interpreter, written information in other formats, translation or other services through ColleagueRelations@CVSHealth.com If you have a speech or hearing disability, please call 7-1-1 to utilize Telecommunications Relay Services (TRS). We will make every effort to respond to your request within 48 business hours and do everything we can to work towards a solution.</t>
  </si>
  <si>
    <t>https://www.indeed.com/rc/clk?jk=374c36572d266f24&amp;bb=Hdnbh3rR6ZZkxBua7baVYirROixVm9tx01zZis1NJj7vdog4uBV7wS8W5JIvZOZ3tXDC1QijLgWcIvV3AK3MffUpJZD5RRKu9ssA64_whQFgGXyP87Fulw%3D%3D&amp;xkcb=SoC467M3CDiVZlRylh0JbzkdCdPP&amp;fccid=1ed82b75e5a2a528&amp;vjs=3</t>
  </si>
  <si>
    <t>XRHealth</t>
  </si>
  <si>
    <t>Join us as a Senior Data Analyst on this exciting journey, where you will play a key role in developing a comprehensive strategy for integrating data warehouses and BI tools and, supporting the company‚Äôs growth, by developing extensive capabilities in KPI visualizations.
Would you like to know about the people working in this environment?
We‚Äôre an international team of self-driven, energetic, and passionate professionals on a mission to change the world for the better and be part of a meaningful business.
Your mission:
Be the right-hand of product and business leaders in building business cases.
Uncover actionable insights and make recommendations that will influence the company's strategic and tactical decisions.
Analysis of patient lifecycle, marketing funnel analysis, examining and studying trends, and communicating insights
Produce analysis to facilitate resource allocation decisions across business units by studying CAC, LTV, Sales ROI.
Lead &amp; implement data-related projects and solutions - from design to implementation, including ETL / ELT processes and DWH infrastructure.
You'll be a good fit if you are/have:
A Hands-on Senior Data Analyst, with 4+ years of experience with advanced skills in SQL and BI Tools
Advanced knowledge and capabilities in data engineering, including ETL / ELT tools and DWH architecture.
B.A./B.Sc. degree with a focus on statistical and analytical skills.
Proficient in effectively communicating analytics outcomes to business stakeholders.
Excellent teamwork skills while also being capable of working autonomously.
Ability to plan, prioritize, and develop data solutions to support business growth.
Self-motivated, independent, organized, and proactive.
Highly responsive, flexible, and adaptable when collaborating with multiple teams.
Excellent communication skills in English.
Aligned with our values: entrepreneurial, global mindset, full of passion &amp; empathy and motivated to make a positive difference in the world.
It‚Äôd be nice if you are/ have:
Experience with product/marketing analytic tools such as Mixpanel, Pixel, Google Tag Manager, and Google Optimize
Experience with Python for statistical analysis
What will you find if you join:
The chance to bring your daily effort and energy to a positive and real impact solution for society.
Work in a fast-growing industry, being the leading company in virtual reality for healthcare.
Constant innovation: We work very hard to deliver an innovative product to our clients.
Real development opportunities with the opportunity to grow professionally and personally. Be surrounded by a diverse environment and constantly interact with people from different backgrounds, nationalities, languages, cultures, and ways of thinking.
We care about our crew: we promote communication and team spirit at company-wide events and team-building activities.
a3b4Rvtdbq</t>
  </si>
  <si>
    <t>https://www.indeed.com/rc/clk?jk=4ab1ca31da01e69d&amp;bb=Hdnbh3rR6ZZkxBua7baVYsyXcbeye5lDuYaCuGvKP-IiTpsygAHAN9Psxn8Rgu9Bt0_XgHIf9RhlaCRF865LXv2x9HTCDjCAhwFZUjPtk-M664QmX_aAAQ%3D%3D&amp;xkcb=SoAM67M3CDiVZlRylh0IbzkdCdPP&amp;fccid=3aaabf5c54e51db9&amp;vjs=3</t>
  </si>
  <si>
    <t>Financial Data Analyst</t>
  </si>
  <si>
    <t>https://www.indeed.com/rc/clk?jk=36d307911a06e28e&amp;bb=Hdnbh3rR6ZZkxBua7baVYhYB7xIZsEKy8O1euw5F3isPuacL0cRXPbBxa4_w6R91LLKmlfjScILk8xpxx0ACIyEdSAv6I0dCOLkTUukVPqn28VJSNXZRPQ%3D%3D&amp;xkcb=SoCC67M3CDiVZlRylh0PbzkdCdPP&amp;fccid=22d78e2095e9cf1a&amp;vjs=3</t>
  </si>
  <si>
    <t>SquareTrade</t>
  </si>
  <si>
    <t>Brisbane, CA</t>
  </si>
  <si>
    <t>Company Description
SquareTrade is the fastest growing company of its kind. We‚Äôre revolutionizing a $30b industry with service innovation and attention to customer satisfaction. We partner with some of the largest, most sophisticated retailers and carriers in the world (Walmart, Target, Amazon, Costco, and T-Mobile to name a few), consistently win industry awards, have received tens of thousands of 5-star reviews‚Ä¶ and we‚Äôre just getting started. A member of the Allstate family, SquareTrade has headquarters in San Francisco and London. We are currently expanding in Europe and Asia Pacific, including Japan and Australia.
Job Description
The Financial Analysis team combines the functions of financial planning and data analysis. We take an end-to-end view of the business financially and operationally. The team is responsible for reporting cadence &amp; dashboard development, budgeting &amp; forecasting, long-term financial planning, risk management &amp; pricing, company-wide business intelligence, and decision support for sales &amp; operational business units. We use complex modeling to build connective tissue between raw data and financial performance as well as partner with all parts of the business.
The Financial Data Analyst will work in the revenue &amp; expense analysis segment of the team. This group reports and builds models related to the company‚Äôs sales performance and operating expenses, while working closely with senior management to monitor &amp; forecast performance. The Analyst will support the Manager in the group in creating financial and operating reports, budgets and forecasts for operating expenses, and developing financial support for operating decisions. Well-qualified candidates will have experience building and maintaining financial models in Excel, organizing data in SQL and building dashboards in business intelligence tools (e.g., Tableau). This position will also provide other ad hoc analyses and data as needed.
This role provides opportunities to get involved with complex projects that touch a variety of different teams throughout the company and will challenge you to use your analytical skills to solve problems creatively. The position reports to the Finance Director.
Responsibilities:
In-depth exploration of causes or trends to identify problems, opportunities and specific actions required
Build and use financial models that simulate and forecast business elements and margin implications; quantify uncertainty and statistical variance in projections/scenarios
Identify and research monthly and quarterly variances to forecast or prior year‚Äôs results, actively recognizing opportunities for improvement
Uncover new opportunities to grow and optimize the business through analytics, financial modeling, and business case development
Improve processes for current reporting, automation, frequency, efficiency, etc.
Create and overhaul dashboards and underlying data structures
Ensure integrity of financial models, reporting and databases
Support operational departments with ad hoc analysis and reporting
Presenting analysis to senior level management
Qualifications
2-5 years of work experience as an analyst, or similar position
Bachelor‚Äôs Degree in Business, Economics, Mathematics, Statistics, or a related field
Advanced degree (i.e.: an MBA or Master's in an analytics-oriented field) is a plus
Experience building, updating, and maintaining financial models
Advanced Microsoft Excel skills
Familiarity with reporting tools (Tableau) and SQL skills are a plus
Ability to draw conclusions from raw data then summarize results quickly and efficiently
Experience working with large data volumes required
Ability to meet deadlines in a fast-paced environment
Organized and detail oriented
Strong writing and presentation skills
Additional Information
At SquareTrade you'll have access to:
Robust medical, dental and vision coverage with generous employer contributions tailored for our diverse workforce
Inclusive fertility care plan
5% company match into 401(k)
Open access to mental health benefits including 1:1 therapy, coaching sessions and digital resources
$75 monthly allowance to support self-care and well-being
Career experience programs, tuition reimbursement and unlimited access to online courses to support your professional growth
Supportive leave policies including paid parental, grieving and loss, and domestic violence protected leaves
Flexible paid time off plus a generous holiday schedule
Paid volunteer time to give back to the community
Hybrid work arrangements
$80 monthly internet connectivity stipend
Reimbursement for in-home office setup
Various corporate perks and discounts
(California Only) Pursuant to applicable law, SquareTrade estimates the possible compensation for this role, if hired in California, to be within the following range: 90K-110K
SquareTrade is proud to be an Equal Employment Opportunity employer. We are committed to creating an inclusive work environment for all employees. We celebrate diversity and encourage applications from all qualified individuals regardless of race, religion, color, national origin, sex, gender identity, gender expression, sexual orientation, age, marital status, veteran status, or ability status.
The Team: http://www.squaretrade.com/leadership</t>
  </si>
  <si>
    <t>https://www.indeed.com/rc/clk?jk=d0f83da464f367bc&amp;bb=Hdnbh3rR6ZZkxBua7baVYkYqdAbVkZLsjArJN2pSYSYo8K9w0SX0YmW3O4Viee6oCUWBdQtL4xvgGGCS75yFcGiKj3a3dhTPC593An_l0fZTFH4K_NKG5w%3D%3D&amp;xkcb=SoA267M3CDiVZlRylh0ObzkdCdPP&amp;fccid=741f4be93aa1a227&amp;vjs=3</t>
  </si>
  <si>
    <t>https://www.indeed.com/rc/clk?jk=5d15cdeaffbc864c&amp;bb=Hdnbh3rR6ZZkxBua7baVYsCfXyzuDM-_-x6I2bMKyLUYd7vPZ7dfbqLk7q1na6JkNPWyU3YnR-1H59hIUG4oEU8iOc6A01CsaRrRJ_RXze5h-P98L83tlQ%3D%3D&amp;xkcb=SoCr67M3CDiVZlRylh0NbzkdCdPP&amp;fccid=dd616958bd9ddc12&amp;vjs=3</t>
  </si>
  <si>
    <t>https://www.indeed.com/rc/clk?jk=ad430a7c577e9bc8&amp;bb=Hdnbh3rR6ZZkxBua7baVYjgDmstVNlRmGKjKTAEtTO5S0UTl3kn6IlLmrxRMKnFziqLyRe4hVxc-GVIV8jEwHHj_1HlRc3ppkUFkgE-yUZs%3D&amp;xkcb=SoAf67M3CDiVZlRylh0MbzkdCdPP&amp;fccid=2a341562d64c7cdb&amp;vjs=3</t>
  </si>
  <si>
    <t>We are recruiting a data analyst to participate in a multi-disciplinary research team with scientists and clinicians to develop tools to analyze large genomic data sets and other -omic data sets to facilitate the development of CRISPR gene therapy for neurologic disease. The analyst will gather, analyze, and interpret a wide variety of research data, including publicly available whole genome data sets, patient genome data sets, RNA data sets, and proteomic data sets.
The research and data analyst position for the Clelland lab involves gathering, analyzing, and interpreting diverse research data to contribute to the development of novel therapies for neurodegenerative diseases such as dementia and ALS. The project will specifically focus on the outcomes of CRISPR and gene editing in IPSC-derived cells, employing advanced sequencing techniques. The role requires the development of new analytic tools to scrutinize DNA and RNA sequencing data and assess CRISP editing outcomes. This position emphasizes the creation of novel assays and analytic tools, with a strong preference for candidates with a background in molecular biology and expertise in data science or computer science. The responsibilities also include designing and conducting research utilizing sequencing data, selecting data samples, applying appropriate statistical tests, and presenting findings through charts, reports, tables, and other visual aids.
The final salary and offer components are subject to additional approvals based on UC policy.
To see the salary range for this position (we recommend that you make a note of the job code and use that to look up): TCS Non-Academic Titles Search (https://tcs.ucop.edu/non-academic-titles)
Please note: An offer will take into consideration the experience of the final candidate AND the current salary level of individuals working at UCSF in a similar role.
For roles covered by a bargaining unit agreement, there will be specific rules about where a new hire would be placed on the range.
To learn more about the benefits of working at UCSF, including total compensation, please visit: https://ucnet.universityofcalifornia.edu/compensation-and-benefits/index.html
Department Description
The Memory and Aging Center (MAC) is a clinical research unit within the UCSF Department of Neurology that investigates the clinical (neurological, cognitive, behavioral, neuroanatomic) characteristics of various neurodegenerative diseases. The Primary Investigator‚Äôs (PI) research within the MAC focuses on the decision-making processes in patients with frontotemporal dementia (FTD), Alzheimer's Disease (AD), primary progressive aphasia (PPA), and other neurodegenerative disorders.
Required Qualifications
Bachelor's degree in Computer Science or related area and one year of experience or equivalent experience/training obtained or expected to be obtained by the start date
Laboratory experience OR computational/coding/data science
Working skills in statistical analysis, system programming, database design, and data security measures.
Working skills in analysis and consultation.
Skills to communicate complex information in a clear and concise manner both verbally and written.
Preferred Qualifications
N/a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We bring together the world‚Äôs leading experts in nearly every area of health. We are home to five Nobel laureates who have advanced the understanding of cancer, neurodegenerative diseases, aging and stem cells.
Pride Values
UCSF is a diverse community made of people with many skills and talents. We seek candidates whose work experience or community service has prepared them to contribute to our commitment to professionalism, respect, integrity, diversity and excellence ‚Äì also known as our PRIDE values.
In addition to our PRIDE values, UCSF is committed to equity ‚Äì both in how we deliver care as well as our workforce. We are committed to building a broadly diverse community, nurturing a culture that is welcoming and supportive, and engaging diverse ideas for the provision of culturally competent education, discovery, and patient care. Additional information about UCSF is available at diversity.ucsf.edu
Join us to find a rewarding career contributing to improving healthcare worldwide.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Organization
Campus
Job Code and Payroll Title
006256 RSCH DATA ANL 2
Job Category
Research and Scientific
Bargaining Unit
99 - Policy-Covered (No Bargaining Unit)
Employee Class
Career
Percentage
100%
Location
Mission Bay (SF)
Shift
Days
Shift Length
8 Hours
Additional Shift Details
M-F 9-5</t>
  </si>
  <si>
    <t>Senior Data Analyst (Remote)</t>
  </si>
  <si>
    <t>https://www.indeed.com/rc/clk?jk=8da3b7caab24396c&amp;bb=Hdnbh3rR6ZZkxBua7baVYiKQzQRydETeJlNjzoL735ONTsQYWCc2hu4ryOwhIAZEFsKh9iyi-H3lgzNrC69U8LJO0a5-yZXUOBn3lmuN5-lULfawfGRa1A%3D%3D&amp;xkcb=SoD267M3CDiVZlRylh0DbzkdCdPP&amp;fccid=f9c89391f4bd1acc&amp;vjs=3</t>
  </si>
  <si>
    <t>Careers at Drata</t>
  </si>
  <si>
    <t>The Senior Data Analyst will support Drata's growing Business Analytics function - an integral part of our growing Business Operations team. At Drata, named on Fortune's lists of Best Workplaces in Technology and Best Medium Workplaces, you'll lead with data, ensuring we are always identifying new ways to improve customer satisfaction, drive revenue, and increase retention. You're obsessed with your internal customers, constantly finding new ways to better support them, providing novel insights on program performance and areas of improvement. You're a Driver, you don't just wait for projects and problems to come to you, but identify them and make recommendations without hesitation.
This role will be a key member of our Business Operations team, bringing a track record of proven success, preferably in a high-growth, fast-paced startup environment.
What You'll Do:
Partner with Go-To-Market revenue leaders and other business stakeholders to create impactful analytical insights through data analyses and dashboards that drive operational strategy, processes, and outcomes.
Communicate findings clearly to a broad range of stakeholders including managers and executives across all departments.
Collaborate with leadership to identify opportunities for greater customer retention, satisfaction, and revenue expansion.
Partner closely with business stakeholders, Operations, and Data Engineers to define, build, and maintain data products that are both trustworthy and actionable.
Proactively analyze dashboards and distribute trends to the leadership team on a recurring basis, providing insights into KPIs, business performance, and identifying areas for improvement.
What You'll Bring:
4+ years of experience as a Data Analyst proficient in data analysis and visualization in tools such as Sigma, Looker, or Tableau.
Fluency in writing analytical SQL, are able to write complex queries with no assistance, and understand the difference between SQL that works and performant SQL.
Clear and concise communicator that works well with others and actively seeks out building helpful relationships.
Ability to explain complex datasets or queries to non-technical people in understandable ways.
Experience with statistical modeling and predictive analytics.
Naturally curious and investigative mindset.
Desire to work in a fast, high-growth startup environment and thrive on both autonomy and collaboration.
Experience coding in analytical programming languages (Python, R, SAS, etc.) - ability to run advanced statistical modeling and testing in one of the above languages is a plus.
Knowledge or experience in Customer Success, Sales, and Product domains are a big plus.
Benefits:
Healthcare: 90-100% paid premiums for medical, dental, and vision plans for employee and dependents + on demand health care concierge
HSA, FSA, &amp; DCFSA: Pre-tax savings plans for healthcare and dependent care, with up to a $600 annual employer contribution to the HSA plan (if enrolled in HSA medical plan)
100% paid short and long term disability plus life + AD&amp;D benefits
Learning &amp; Development: $500 annually towards professional development opportunities + $250 annually towards personal development opportunities
Flexible Time Off: Flexible vacation policy for strong, fully charged batteries
16 Weeks Paid Parental Leave: An inclusive policy to ensure you have time with your newborn, newly adopted, or foster child
Work Remotely: Flexible hours and work from home + $1,000 annually to cover necessary business related items for your home office
401K: Reach your financial goals while reducing your taxes
This role will receive a competitive base salary, benefits, and equity. The applicable salary range for each US-based role is based on where the employee works and is aligned to one of 3 tiers based on the cost of labor for that geographic area. The expected salary ranges for this role are set forth below.
Tier 1: $119,000 - $147,000
Tier 2: $107,100 - $132,300
Tier 3: $95,200 - $117,600
Here you can view which geographic pay tier applies to you, based on where you permanently reside and work. A variety of factors are considered when determining someone's leveling and compensation ‚Äì including a candidate's professional background and experience. What tier you are aligned to is non-negotiable and is solely dependent on where you permanently reside. These ranges and tier alignments may be modified in the future and final offer amounts may vary from the amounts listed above.
Drata is on a mission to help build trust across the internet.
Drata is a security and compliance automation platform that continuously monitors and collects evidence of a company's security controls, while streamlining compliance workflows end-to-end to ensure audit readiness.
We all recognize the importance of earning and keeping the trust of our customers when it comes to protecting their data. We've felt firsthand how burdensome achieving and maintaining a strong security and compliance posture can be at a fast-growing company. It's a manual, redundant, error-prone, and unscalable process - and it only grows more complex and expensive over time.
Our team of SaaS, security, compliance, and audit experts have built a better way - with automation.
Employment at Drata is based solely upon individual merit and qualifications directly related to professional competence. We strictly prohibit unlawful discrimination or harassment on the basis of race, color, religion, veteran status, national origin, ancestry, pregnancy status, sex, gender identity or expression, age, marital status, mental or physical disability, medical condition, sexual orientation, or any other characteristics protected by law. We also make reasonable accommodations to meet our obligations under laws protecting the rights of the disabled.</t>
  </si>
  <si>
    <t>HEALTH CARE - CLARITY BUSINESS INTELLIGENCE ANALYST (REMOTE)</t>
  </si>
  <si>
    <t>https://www.indeed.com/rc/clk?jk=9463ebda31e6359f&amp;bb=Hdnbh3rR6ZZkxBua7baVYoGgVNgQeWAcQhR1yIn6FvhkB4y78JnulzCpOZEfjgd-8z0q9kmlMIBMJrh2ODMVD59E3qiIkcZQT5gki2rYAUJIQporbguE3Q%3D%3D&amp;xkcb=SoDf67M3CDiVZlRylh0BbzkdCdPP&amp;fccid=22c2c66e6ebb2f6b&amp;vjs=3</t>
  </si>
  <si>
    <t>OCHIN</t>
  </si>
  <si>
    <t>Description: ******Certification in Epic Clarity is required******
Make a difference at OCHIN
OCHIN is a rapidly growing national nonprofit health IT organization with two decades of experience transforming health care delivery to drive health equity. We are hiring for a number of new positions to meet increasing demand. When you choose to join OCHIN, you have the opportunity to continuously grow your skills and do meaningful work to help fulfill our mission.
OCHIN provides leading-edge technology, data analytics, research, and support services to nearly 1,000 community health care sites, reaching nearly 6 million patients nationally. We believe that every individual, no matter their race, ethnicity, background, or zip code, should have fair opportunity to achieve their full health potential. Our work addresses differences in health that are systemic, avoidable, and unjust. We partner, learn, innovate, and advocate, in order to close the gap in health for individuals and communities negatively impacted by racism or other structural inequities.
At OCHIN, we value the unique perspectives and experiences of every individual and work hard to maintain a culture of belonging.
Founded in Oregon in 2000, OCHIN employs a growing virtual workforce of more than 1000+ diverse professionals, working remotely across 49 states. We offer a generous compensation package and are committed to supporting our employees‚Äô entire well-being by fostering a healthy work-life balance and equitable opportunity for professional advancement. We are curious, collaborative learners who strive to live our values everyday: leadership, collaboration, excellence, innovation, inclusion, and stewardship. OCHIN is excited to support our continued national expansion and the increasing demand for our innovative tools and services by welcoming new talent to our growing team.
Position Overview
The Business Intelligence Analyst supports the mission of OCHIN by designing, developing, testing, documenting, maintaining, and troubleshooting reports across a broad platform of business intelligence tools. As a member of OCHIN‚Äôs Population Health/Reporting Analytics department, the Business Intelligence Analyst role supports the full lifecycle of projects particularly the requirements definitions, quality assurance testing and user acceptance testing phases of projects. This role requires an above-average ability and desire to communicate in email, via JIRA tickets, and over the phone, as well as to effectively balance multiple competing priorities.
Essential Duties
Participate in requirement gathering, defining scope and objectives of business requirements, including documentation of requirements (i.e. use cases) and relevant translation into system requirement specifications.
Serve as a subject matter expert in assigned reporting system, internally and with members or external customers.
Responsible for the execution of full reporting lifecycle from design, development, testing, documentation, maintenance, and troubleshooting.
Develop and update technical documentation for reporting systems ? Perform other duties as assigned
Requirements:
A Current Epic certification in Clarity is required
Bachelor‚Äôs degree or 4 years of equivalent work experience preferred
Minimum of 3-years of professional experience, preferably in a Healthcare, Information Technology, or related field, required. Experience in a Healthcare setting, Ambulatory or Acute Care settings
Display knowledge of the underlying language of the assigned data system and business intelligence toolset (SQL, Epic Cogito, Business Objects, Crystal Reports, Tableau).
Experience in working with others to identify, define and analyze end user requirements and timelines designed to meet business needs
COVID-19 Vaccination Requirement
To keep our colleagues, members, and communities safe, OCHIN requires all employees‚Äîincluding remote employees, contractors, interns, and new hires‚Äîto be vaccinated with a COVID-19 vaccine, as supported by state and federal public health officials, as a condition of employment. All new hires are required to provide proof of full vaccination or receive approval for a medical or religious exemption before their hire date.
Work Location and Travel Requirements
OCHIN is 100% remote organization with no physical corporate office location. Employees work remotely from home and many of our positions also support our member organizations on-site for new software installations. Nationwide travel is determined based on OCHIN business needs. Please inquire during the interview process about travel requirements for the position.
Work from home requirements are:
Ability to work independently and efficiently from a home office environment.
High Speed Internet Service
It is a requirement that employees work in a distraction free workplace.
We offer a comprehensive range of benefits. See our website for details: https://ochin.org/employment-openings
Equal Opportunity Statement
OCHIN is proud to be an equal opportunity employer. We are committed to building a team that represents a variety of backgrounds, perspectives, and skills for the benefit of our staff, our mission, and the communities we serve.
As an Equal Opportunity and Affirmative Action employer, OCHIN, Inc. does not discriminate on the basis of race, ethnicity, sex, gender identity, sexual orientation, religion, marital or civil union status, age, disability status, veteran status, or any other protected characteristics. All aspects of employment are based on merit, performance, and business needs.
Base Pay Overview
The typical offer range for this role is minimum to midpoint, with the midpoint representing the average pay in a national market scope for this position. Please keep in mind that this range represents the pay range for all positions in the job grade within which this position falls. The actual salary offer will consider a wide range of factors directly relevant to this position, including, but not limited to, skills, knowledge, training, responsibility, and experience, as well as internal equity and alignment with market data.
#LI-Remote</t>
  </si>
  <si>
    <t>https://www.indeed.com/rc/clk?jk=e3d094754b5649a8&amp;bb=Hdnbh3rR6ZZkxBua7baVYiUuQj82QObTeCvC7TdqZG4uOMtkGe2_ObAwCsDEJNhcCio4h9x6vkvzf6ZZaU7Z3sLPTojnRfzrJADq0R0XR10%3D&amp;xkcb=SoBr67M3CDiVZlRylh0AbzkdCdPP&amp;fccid=274e15dee00b5237&amp;vjs=3</t>
  </si>
  <si>
    <t>https://www.indeed.com/rc/clk?jk=d317087ace821248&amp;bb=Hdnbh3rR6ZZkxBua7baVYkn3rUcKLIDSV3pFFqd3CmPQreac5as4B1i07qD1ryqI-45iav3tSCOQ0_EdOwgOeKLUbV2W27vcLbOmd0fu574%3D&amp;xkcb=SoDl67M3CDiVZlRylh0HbzkdCdPP&amp;fccid=5d7180a195e12cf4&amp;vjs=3</t>
  </si>
  <si>
    <t>https://www.indeed.com/rc/clk?jk=1428a11d7517a18f&amp;bb=Hdnbh3rR6ZZkxBua7baVYrWnhuF2Qsia2nR2N6YLKpac_btl9evZGWHqyPCaXcp8aNGF6stHfc7mjA7rJ7Q7FJcn5KiPTDX_Z8i5v3YSXd6vj_0__vOctw%3D%3D&amp;xkcb=SoBR67M3CDiVZlRylh0GbzkdCdPP&amp;fccid=1c652c16a85896de&amp;vjs=3</t>
  </si>
  <si>
    <t>Plymouth Housing Group</t>
  </si>
  <si>
    <t>Seattle, WA 98121 
(Belltown area)</t>
  </si>
  <si>
    <t>FIND OUT ABOUT OUR MISSION TO CREATE POSITIVE CHANGE
Plymouth Housing is a non-profit organization dedicated to addressing chronic homelessness by developing and managing permanent supportive housing for single adults. With a mission to eliminate homelessness, we operate 15+ apartment buildings in downtown Seattle, providing over 1,100 people annually with permanent homes and on-site services. Plymouth Housing emphasizes values such as creating a safe and inclusive community, demonstrating trust, advocating for housing equity, serving with empathy, and fostering mutual support. We are committed to a community culture free of discrimination, harassment, and disrespectful behavior, aiming to create an inclusive and respectful environment, particularly for BIPOC and LGBTQIA2S+ individuals.
Join us in our mission to create positive change and make a lasting impact on the lives of those we serve. If you're passionate about driving innovation and improvement, we invite you to apply and be a part of our dynamic team at Plymouth Housing.
ABOUT THIS ROLE
As a Data Analyst, your primary role is to offer data insight, management reports, and develop dashboards across all departments at Plymouth in order to drive organizational success through data informed decision making, identifying and tracking KPIs, and improving operational efficiency. This pivotal position requires a blend of technical expertise, analytical acumen, and effective communication skills to ensure the integrity and functionality of the data meet Plymouth Housing‚Äôs specific needs.
WHAT YOU CAN EXPECT TO BE DOING IN THIS ROLE AT PLYMOUTH HOUSING
You will work with Plymouth Housing data analytics team and cross-functionally with key stakeholders to streamline and centralize our reporting. This includes:
Designing Plymouth Housing data reporting (tables, forms, queries, reports) based on customizable software options, to track key departmental metrics across Plymouth.
Overseeing conversion and change-over; oversee migration or re-entry of data.
Creating user manuals and training programs for Plymouth‚Äôs end users, conduct training sessions thereafter.
You will modify the database for evolving Plymouth Housing uses such as:
Creating new reports and queries to respond to funder requirements and management requests.
Modifying database as needed to track new programs and/or changes in funder requirements.
You will monitor data integrity by performing regular audits of data completeness and accuracy to share with department leaders.
You will work closely with the data analytics team to ensure data stability and ease of access by assigned users.
You will need to perform other duties as assigned.
KNOWLEDGE, SKILLS, AND ABILITIES WE NEED FROM YOU
You have knowledge of database structure, implementation, operation and maintenance.
You have the ability to test and verify data accuracy.
You have the ability to perform data analysis.
You have excellent attention to detail, strong project management skills and ability to meet deadlines.
You have strong oral and written communication skills, particularly the ability to communicate technical concepts to staff.
You have the ability to multi-task.
You have a positive customer-service attitude.
You can maintain confidentiality.
QUALIFICATIONS
Bachelor‚Äôs degree in data science, computer science or related field or five or more years systems data analysis and reporting experience.
At least three years of experience with data analytics and reporting.
Excellent Excel knowledge required.
Excellent SQL knowledge required.
Experience utilizing Power BI for data visualizations.
Salary Range: $29.56 to $32.61 Hourly
This is a full-time position with benefits. Join us and be a catalyst for positive change!
Plymouth Housing is an equal opportunity employer. We recruit, hire, train and promote employees based on merit and business needs, and without regard for race, color, citizenship status, national origin, ancestry, gender, sexual orientation, age, weight, religion, creed, physical or mental disability, marital status, veteran status, military status, political affiliation, or any other factor protected by law.</t>
  </si>
  <si>
    <t>https://www.indeed.com/rc/clk?jk=50f6098e4c270072&amp;bb=Hdnbh3rR6ZZkxBua7baVYsG5m_mll2kym5_wjYZ6QC0gJLXVvrwvI4pigHUTYoR5euhMSbbKWLvqeEogCfcR6GGHuU42G2y-lNlv9C2ut3c%3D&amp;xkcb=SoDM67M3CDiVZlRylh0FbzkdCdPP&amp;fccid=761c44c17d636bfe&amp;vjs=3</t>
  </si>
  <si>
    <t>https://www.indeed.com/rc/clk?jk=71c851c1e6f221ba&amp;bb=Hdnbh3rR6ZZkxBua7baVYiLEZtKuF83kbGjMJmoMoqgTMEQsZX8EHvvH-GC1n6UFtrDalHPLv7oeVVOmxtwmE6VqiwUpkqmGnAjIuy5bzq81QRqZa7khgg%3D%3D&amp;xkcb=SoB467M3CDiVZlRylh0EbzkdCdPP&amp;fccid=fbff37a03da4826a&amp;cmp=Willamette-Valley-Toxicology&amp;ti=Data+Analyst&amp;vjs=3</t>
  </si>
  <si>
    <t>https://www.indeed.com/rc/clk?jk=ae61afc727c69a98&amp;bb=Hdnbh3rR6ZZkxBua7baVYuT9J3p8HHmQnSfMAekOFasr_stoIj5erpIrzhkqwuGtjXhRw0h_tn001B5yVpO2wyOFBCKTBrH23cN8nk2sqbSWCAGKmz93vg%3D%3D&amp;xkcb=SoBf67M3CDiVZlRylh0bbzkdCdPP&amp;fccid=15c26b2f7c7309c1&amp;vjs=3</t>
  </si>
  <si>
    <t>Clark Associates</t>
  </si>
  <si>
    <t>Remote in Lititz, PA 17543</t>
  </si>
  <si>
    <t>POSITION SUMMARY
Clark Associates is seeking a driven and motivated Financial Data Analyst to join our growing company. In this position, you‚Äôll be responsible for execute a variety of projects aimed at enhancing our business strategy and operational efficiencies. Your responsibilities will include financial reporting, forecasting, analysis on cash flow and sales, as well as assessing both automated and manual reporting systems and procedures. Working closely with the Director of Treasury, you will play a vital role in supporting the project requirements of our Treasury and Accounting Operation departments. This role is a preferred hybrid role with one day in the office a week required to ensure valuable face time with the team. If you are within an hour of our Lititz, PA location, we will require you to adopt a hybrid working model.
ESSENTIAL DUTIES &amp; RESPONSIBILITIES
To perform this job successfully, an individual must be able to perform each essential duty satisfactorily. The requirements listed below are representative of the knowledge, skill, and/or ability required. Reasonable accommodations may be made to enable individuals with disabilities to perform the essential functions.
o Create effective Power BI reports for stakeholders that adhere to prescribed Financial Systems &amp; Data standards
o Demonstrate proficiency in analyzing and comprehending financial data to effectively narrate our financial story
o Work effectively in a collaborative and innovative team-oriented environment
o Possess the capability to integrate various data sources (SQL, Excel, Power BI Model, Access) into Power BI or Excel
o Demonstrate proficiency in comprehending SQL queries/DAX measures created by other analysts
o Complete modifications and enhancements to existing Power BI data models and reports
o Update and uphold regular operational procedures within Treasury and Accounting Operations departments
o Demonstrate the ability to independently create fundamental SQL queries and DAX measures
o Demonstrate the ability to complete analytics functions with data integrity and accuracy
o Display proficiency in effectively outlining and organizing project steps
o Complete ad hoc data projects and requests
o Exhibit an entrepreneurial mindset when executing projects to guarantee the attainment of the most streamlined and efficient solution, leading to improved outcomes
EDUCATION and/or EXPERIENCE
o Education or experience in Computer Science/Data Analytics or Accounting/Finance
o Ambition and passion about technology and e-commerce
o 2-3 years of professional data or finance experience is preferred
KNOWLEDGE, SKILLS, &amp; ABILITIES
o Knowledge of finance, treasury/banking, or accounting
o Experience in Data Visualization using BI software (Power BI, Tableau, etc.)
o Excellent mathematical and analytical skills
o Strong self-management skills and ability to adjust as needed to meet shifting priorities
o Exceptional written and verbal communication skills
o Proficiency in Python, SQL, and Excel (VBA) is a plus
o Desire to learn a variety of business activities
H-1B Visa Sponsorship Not Available, W2 Only.
Remote work qualifications
Access to a reliable and secure high-speed internet connection. Cable or fiber internet connections (at least 75mbps download/10mbps upload) are preferred, as satellite connections often cannot support the technologies used to perform day-to-day tasks.
Access to a home router and modem.
A dedicated home office space that is noise- and distraction-free. The space should have strong wireless connection or a wired Ethernet connection (wired connection is preferred, if possible).
A valid, physical address (apartment, suite, etc.). PO Boxes are not supported, as a physical address is required for you to receive your computer equipment.
The desire and ability to work and communicate with other team members via chat, webcam, etc.
Legal residents of one of the following states: (). H-1B Visa Sponsorship Not Available, W2 only.</t>
  </si>
  <si>
    <t>https://www.indeed.com/rc/clk?jk=8da3b7caab24396c&amp;bb=0cnJF0txMVg4guLQnu0tFsgoQO-lbqJx__ms1JEya2xOpLm1aPLJpmDDq9jfs34MBXb-Yb0z984JmBkeyjLfje3-jDv3oM1reBVZHnqBSMq4n_s-es2xoA%3D%3D&amp;xkcb=SoDi67M3CDij4DWaYx0JbzkdCdPP&amp;fccid=f9c89391f4bd1acc&amp;vjs=3</t>
  </si>
  <si>
    <t>https://www.indeed.com/rc/clk?jk=9463ebda31e6359f&amp;bb=0cnJF0txMVg4guLQnu0tFkn5Fo_PG9JUR6hj5DKPGcgm0k1ZhpPLFmpcs7-TLeb1B8Fz1XCnYGAJrt6O1LN-a6VGn8xqrfxQ10Y4uIN-ujlRWxk4IUGbuA%3D%3D&amp;xkcb=SoBW67M3CDij4DWaYx0IbzkdCdPP&amp;fccid=22c2c66e6ebb2f6b&amp;vjs=3</t>
  </si>
  <si>
    <t>https://www.indeed.com/rc/clk?jk=e3d094754b5649a8&amp;bb=0cnJF0txMVg4guLQnu0tFotcD8IH7hN3CbCVzB_dRIGkuSxPlnYvyKMnLQTcdAEbxa7SpoU4kcnaEbUYTdZ2aPwHRroGNYVmNOukyJpLw5g%3D&amp;xkcb=SoDY67M3CDij4DWaYx0PbzkdCdPP&amp;fccid=274e15dee00b5237&amp;vjs=3</t>
  </si>
  <si>
    <t>https://www.indeed.com/rc/clk?jk=d317087ace821248&amp;bb=0cnJF0txMVg4guLQnu0tFog28WsByx01LLgAplsqotr-96pYMHw1LjPpwbpGbOK5LuTrvWTQCLn8dwEJHR_iIuhoT_q0yki86tbtrR3H4Vw%3D&amp;xkcb=SoBs67M3CDij4DWaYx0ObzkdCdPP&amp;fccid=5d7180a195e12cf4&amp;vjs=3</t>
  </si>
  <si>
    <t>https://www.indeed.com/rc/clk?jk=1428a11d7517a18f&amp;bb=0cnJF0txMVg4guLQnu0tFlGOcbHo0VsdZlZbA6Oo-nRhkZNS7gBsl6qATeppYoMX9IcZny4kP87qV7ereXIb0jtairTnLeeQ2Lc6f16DnCykx-ePo3MxIA%3D%3D&amp;xkcb=SoDx67M3CDij4DWaYx0NbzkdCdPP&amp;fccid=1c652c16a85896de&amp;vjs=3</t>
  </si>
  <si>
    <t>https://www.indeed.com/rc/clk?jk=50f6098e4c270072&amp;bb=0cnJF0txMVg4guLQnu0tFjE0VcpaXYDh_lGoOt0uvosrl4ZZ9j7WNC_904viz5bSn-zhYqLya2i66ER59Jje830VEMdcoDk0aPMb2YK1GNs%3D&amp;xkcb=SoBF67M3CDij4DWaYx0MbzkdCdPP&amp;fccid=761c44c17d636bfe&amp;vjs=3</t>
  </si>
  <si>
    <t>https://www.indeed.com/rc/clk?jk=71c851c1e6f221ba&amp;bb=0cnJF0txMVg4guLQnu0tFv5xhSJYHNYdJALPiQUkSog84PW7DjTjOB9KCQQGa0zjyaZWBSKBv8YkGPbgAMGHKMLEqZRtZpuBPLSXQBa1mdfDf5rB8KTKSA%3D%3D&amp;xkcb=SoCs67M3CDij4DWaYx0DbzkdCdPP&amp;fccid=fbff37a03da4826a&amp;cmp=Willamette-Valley-Toxicology&amp;ti=Data+Analyst&amp;vjs=3</t>
  </si>
  <si>
    <t>https://www.indeed.com/rc/clk?jk=2856efcf04b35f28&amp;bb=0cnJF0txMVg4guLQnu0tFp8f27pRUGU9Z1aR9Aj6-YpGOIW6vUdobe7TyXmBHPi10jKc8d82Yd_nd4gqNVju8o5WUuZRtzWKUEYETwz6iROpPD36lKOklHej4I7JOvvZ&amp;xkcb=SoAY67M3CDij4DWaYx0CbzkdCdPP&amp;fccid=d5d2a075e79fa064&amp;cmp=Cannella-Media%2C-DTC%2C-LLC&amp;ti=Business+Intelligence+Analyst&amp;vjs=3</t>
  </si>
  <si>
    <t>Cannella Media, DTC, LLC</t>
  </si>
  <si>
    <t>We are seeking a highly motivated and analytical individual to join our team as a Business Intelligence Analyst. As a pivotal member of our organization, you will be responsible for translating complex data into actionable insights that drive strategic decision-making. Your role will involve collaborating with various departments to identify key metrics, analyzing trends, and developing comprehensive reports and dashboards.
Responsibilities:
Develop and maintain reports, dashboards, and visualizations to communicate findings effectively.
Collaborate with cross-functional teams to understand business requirements and provide analytical support.
Identify trends and opportunities for improvement based on data analysis.
Conduct ad-hoc analysis to address specific business questions and challenges.
Ensure data accuracy, integrity, and consistency by implementing best practices and quality controls.
Stay updated on industry trends and emerging technologies in business intelligence and analytics.
Qualifications:
3 years of experience
Bachelor's degree in a related field.
Proven experience in data analysis, preferably in a business intelligence or analytics role.
Proficiency in data visualization tools (Tableau Preferred).
Strong analytical and problem-solving skills, with the ability to translate data into actionable insights.
Excellent communication and collaboration skills, with the ability to interact with stakeholders at all levels.
Detail-oriented with a commitment to data accuracy and integrity is a must.
Ability to work independently and manage multiple priorities in a fast-paced environment.
MUST BE IN PACIFIC TIME HOURS / WEST COAST RESIDENCE
Note: This job description is intended to provide a general overview of the position. It is not exhaustive or comprehensive. Other duties may be required based on business needs.
Job Type: Full-time
Pay: $80,000.00 - $100,000.00 per year
Benefits:
401(k)
401(k) 3% Match
AD&amp;D insurance
Dental insurance
Dependent health insurance coverage
Disability insurance
Family leave
Flexible spending account
Health insurance
Health savings account
Life insurance
Paid holidays
Paid sick time
Paid time off
Prescription drug insurance
Professional development assistance
Retirement plan
Vision insurance
Work from home
Compensation package:
Bonus opportunities
Experience level:
3 years
Schedule:
8 hour shift
Monday to Friday
Application Question(s):
Do you have a residence in the Pacific Time Zone? This position requires residence in Pacific Time Zone.
Will you require sponsorship?
How many years of Media Advertising Experience do you have (Traditional or Digital)? This answer is specific to working in the Media Advertising Industry.
Location:
California (Required)
Work Location: Remote</t>
  </si>
  <si>
    <t>https://www.indeed.com/rc/clk?jk=ae61afc727c69a98&amp;bb=0cnJF0txMVg4guLQnu0tFlIb3GZE6UVaMECxwCDdezETkxXm2qJsNNr9X8ir4wV_Ydekm7AE5ElQ8diidCd5Nwns5Zg9xNi_pn3fagWQMH19CjkkgGLEyg%3D%3D&amp;xkcb=SoCF67M3CDij4DWaYx0BbzkdCdPP&amp;fccid=15c26b2f7c7309c1&amp;vjs=3</t>
  </si>
  <si>
    <t>https://www.indeed.com/rc/clk?jk=620def0fe5d1634c&amp;bb=0cnJF0txMVg4guLQnu0tFkn5Fo_PG9JUOfJ8RV02_nwEgHejm6IuqJV3SCa0N25AAwww_gF1tGNsRvt-60H_FAZGV0zU2DK4jg9wxoqeQ6bCTmZIdvwnYg%3D%3D&amp;xkcb=SoAx67M3CDij4DWaYx0AbzkdCdPP&amp;fccid=628d26c8c9439fa2&amp;cmp=FundCanna&amp;ti=Junior+Data+Analyst&amp;vjs=3</t>
  </si>
  <si>
    <t>FundCanna</t>
  </si>
  <si>
    <t>Solana Beach, CA</t>
  </si>
  <si>
    <t>*PLEASE READ BEFORE APPLYING*
FundCanna will not be reviewing nor considering applications that come from OUTSIDE of the Greater San Diego Area. If you ARE local to San Diego, and we are interested in your application, you will hear from our HR team. Otherwise, if there is no contact made, please be advised that we have passed on your application. We wish each candidate all the best!
Job Description
We are currently seeking a Jr Data Analyst with finance, marketing and operations experience in a business-to-business services industry. This role will focus on building, refining and synthesizing information from multiple data sources, developing assumptions and combining business logic with raw data to perform analysis and present information in a digestible and usable format. Information will be presented regularly to C-Level Executives and across all departments.
To be effective at the job, you must have both strong data skills/analytical acumen and excellent verbal and written communications skills required to effectively present and succeed as part of a dynamic cross functional team.
Essential Duties and Responsibilities
Develop and create reports and presentations to communicate business insights for executive team and internal departments
Organize, mine and analyze internal data sets and reports to help stakeholders develop action plans and / or draw conclusions
Make data and reports actionable
Perform regular hygiene and QA of data
Perform ad-hoc query and analysis work
Build re-usable reports, dashboards and metrics focused analysis for business self-service.
Create and manage reports &amp; dashboards in Tableau
Create and manage reports in Salesforce.com
Create and manage SQL data views in Snowflake
Deliver executive level summarized recommendations and findings in Excel and PowerPoint, be able to present data and discuss the same with CEO and executive team
Develop new and better analytics approaches to solve questions in a creative way
Deliver key insights with interpretation and recommendation, contribute to the development of hypotheses and actions and present them to management team
Education and Experience
¬∑ Bachelor‚Äôs Degree preferred in Business Administration, Finance, or technology-oriented field,
¬∑ 3 Years of experience as a business analyst, data analyst, or any business
¬∑ Experience in preparation of executive reporting and operational reports
¬∑ Experience with financial metrics and strength in math a plus
Skills and Abilities
¬∑ Experience with Salesforce.com mandatory
¬∑ Extensive experience delivering summarized business consumable information in tools like Excel or PowerPoint
¬∑ Experience SQL query and analysis
¬∑ Experience with Tableau , PowerBI or related data analysis tools to aggregate and analyze data collected
¬∑ Trusted to work independently with stakeholders at all levels from administrative to C-Level
¬∑ Ability to communicate information to senior executives for decision making purposes
¬∑ Ability to execute projects and tasks with minimal guidance and supervision
¬∑ Excellent oral and written communication skills
¬∑ Strong research and creative problem-solving skills
¬∑ Excellent data gathering, analytical and problem-solving skills
Requirements
To perform this job successfully, an individual must be able to perform each essential duty satisfactorily. The requirements listed are representative of the knowledge, skill, and/or ability required. Reasonable accommodations may be made to enable individuals with disabilities to perform the essential functions.
Employee Benefits
FundCanna offers medical, dental, vision, and life insurance to all employees. We also offer a 401K retirement plan all employees are eligible to contribute to.
Equal Opportunity Employer Statement
FundCanna is an equal opportunity employer that is committed to diversity and inclusion in the workplace. We prohibit discrimination and harassment of any kind based on race, color, sex, religion, sexual orientation, national origin, disability, genetic information, pregnancy, or any other protected characteristic as outlined by federal, state, or local laws. FundCanna is also committed to providing reasonable accommodations to employees with disabilities. FundCanna complies with the Americans with Disabilities Act and all other applicable federal, state, and local laws regarding disability discrimination and accommodation.
Job Type: Full-time
Pay: $70,000.00 - $90,000.00 per year
Benefits:
401(k)
Dental insurance
Dependent health insurance coverage
Health insurance
Life insurance
Paid sick time
Paid time off
Vision insurance
Compensation package:
Yearly pay
Experience level:
3 years
Schedule:
8 hour shift
Monday to Friday
Application Question(s):
Do you currently live in the Greater San Diego Area?
Language:
English (Required)
Ability to Commute:
Solana Beach, CA (Required)
Work Location: In person</t>
  </si>
  <si>
    <t>https://www.indeed.com/rc/clk?jk=68f1e90800591928&amp;bb=0cnJF0txMVg4guLQnu0tFm_6uz3FgFoq5x_QYrCvAde7Y6iqHK4Ed10FZU62cjwtOMZUgeGdk8hWrzDwJd877R0GxKaDdoZQwetvQ27MKmnbspRwOvI6dQ%3D%3D&amp;xkcb=SoC_67M3CDij4DWaYx0HbzkdCdPP&amp;fccid=af95ff2f9c48b702&amp;vjs=3</t>
  </si>
  <si>
    <t>Vail Resorts</t>
  </si>
  <si>
    <t>As a leading mountain resort operator with over 40 resorts in sixteen states and four countries. We exist to create an Experience of a Lifetime for our employees, so they can, in turn, provide and Experience of a Lifetime for our guests. We are looking for leaders, innovators, creators, and ambitious professionals to join our talented team. If you‚Äôre ready to pursue your fullest potential, we want to get to know you!
Many of our Corporate function teams can now live and work in any of the states in which Vail Resorts currently operates* ‚Äì enabling flexible remote work alongside a commitment to building and maintaining strong culture both in person and virtually. If you‚Äôre ready to pursue your fullest potential, we want to get to know you. Find your purpose with us at www.vailresortscareers.com.
Candidates for year-round positions are reviewed on a rolling basis. Applications will be accepted up to 90 days after the posting date, or until the position is filled (whichever is first).
Job Summary
We are looking for a curious and dynamic Senior Business Analyst to join Vail Resorts‚Äô Marketing Technology Enterprise Data Engineering and Enablement (EDEE) team. This role will support our on- prem and cloud data platforms, with additional responsibilities in CRM, hospitality and financial planning applications. This Business Analyst will serve as part of a team of IT Subject Matter Experts responsible for delivering high quality BI, Data Warehouse, and reporting tool solutions.
This position brings value to the organization through thought leadership, data acumen, process design, business partnership, and collaboration with our engineering team. We're looking for a candidate that enjoys unwinding data as much as they enjoy facilitating business requirements workshops.
Job Specifications:
Outlet: Corporate
Expected Pay Range: $89,100 - $121,305 + annual bonus. Actual pay will be adjusted based on experience
Shift &amp; Schedule Availability: Full Time, Year Round
Skill Level: Advanced
Other Specifics: Remote
Job Responsibilities
Collaborate with business partners to define and document business requirements
Work with solution architects to convert approved business requirements into functional and technical specifications to be handed off to engineering staff
Define acceptance criteria, collaborate with Quality Assurance testers on test plan creation and execution
Conduct ad-hoc data exploration and research on net-new source systems and existing applications to support feasibility analyses
Shepherd tickets through requirements, development, testing, and deployment; work with technical and business testers to identify, document, and track issues through resolution
Assist Project Managers with assessing project level of effort, resource planning, risk management and scope containment
Provide operational support for production issues; work with various IT teams to troubleshoot
Manage operational ticket backlog, assess severity and priority of new requests, determine business impact
Work with business and IT partners to understand different approaches to delivering data with multiple Analytics and Reporting tools
Interface and collaborate with outside vendors to source data from 3rd party tools into data ecosystem
Job Requirements
Ability to form strong partnerships with business leaders, and lead peers and stakeholders through requirements, design, and testing process
Strong communication &amp; interpersonal skills; comfortable communicating with and translating between technical and non-technical team members at all levels of the organization
Solution oriented with a desire to independently learn new skills
Strong SQL skills
Strong documentation skills
Keen attention to detail, ensuring high data quality
Ability to manage multiple projects as well as operational maintenance and support
Experience delivering projects using SDLC processes with waterfall &amp; agile methodologies, and ticketing systems such as Jira
Ability to work in a dynamic environment; comfortable with shifting priorities
3+ years of demonstrated business analysis experience, delivering cross functional projects AND Bachelor‚Äôs degree in Information Systems, Computer Science or related concentration; OR 5+ years of demonstrated business analysis experience, delivering cross functional projects; OR Bachelor‚Äôs and Master‚Äôs degrees (Business, Informatics, Computer Science, etc.) in related fields with 1+ years of experience.
Preferred
PMI-BA, IIBA, or other accredited Business Analysis certification or coursework is a plus
Experience with Cloud Tools and Data platforms (Azure, Databricks, Snowflake)
Experience with Analytics Tools (SSAS, SSRS, Tableau, Alteryx, Adobe Analytics, APT)
Experience with Python
Advanced Excel skills (VBA, Macros, Advanced Formulas)
Awareness of Financial Planning Tools (Planful), ERP/Procurement Tools (Oracle PeopleSoft, Coupa, Concur), and Customer Data and Email Marketing applications (Amperity)
The expected Total Compensation for this role is $89,100 - $121,305 + annual bonus. Individual compensation decisions are based on a variety of factors.
The perks include a free ski pass, and a set of benefits including...
Medical, Dental, Vision insurance, and a 401(k) retirement plan
Hourly employees are generally eligible for accrued Paid Time Off (PTO) and Sick Time. Salaried employees are generally eligible for Flexible Time Off (FTO)
Paid Parental Leave for eligible mothers and fathers
Healthcare &amp; Dependent Care Flexible Spending Accounts
Life, AD&amp;D, and disability insurance
Reach Your Peak at Vail Resorts. At Vail Resorts, our team is made whole by the brave, passionate individuals who ambitiously push boundaries and challenge the status quo. Whether you‚Äôre looking for seasonal work or the career of a lifetime, join us today to reach your peak.
Remote work is currently permitted from British Columbia and the 16 U.S. states in which we currently operate. This includes: California, Colorado, Indiana, Michigan, Minnesota, Missouri, New Hampshire, New York, Nevada, Ohio, Pennsylvania, Utah, Vermont, Washington State, Wisconsin, and Wyoming. Please note that the ability to work remotely, and the particulars related to such work, are subject to change at any time; and, accordingly, the Company reserves the right to change its policies and/or require in-person/in-office work at any time in its sole discretion.
Vail Resorts is an equal opportunity employer. Qualified applicants will receive consideration for employment without regard to race, color, religion, sex, national origin, sexual orientation, gender identity, disability, protected veteran status or any other status protected by applicable law.
Requisition ID 500893
Reference Date: 03/12/2024
Job Code Function:</t>
  </si>
  <si>
    <t>Data Programmer Analyst II Contingent Part Time Remote</t>
  </si>
  <si>
    <t>https://www.indeed.com/rc/clk?jk=51d409224bbbecb4&amp;bb=0cnJF0txMVg4guLQnu0tFog28WsByx01trAzKxK5vX93DV9me3Asx-vS1gNXntEJArI8rhM9kEAOJr9dPQWitFS8wMT0dzvRPhV-AKT7jbA%3D&amp;xkcb=SoAL67M3CDij4DWaYx0GbzkdCdPP&amp;fccid=9725fea546053a12&amp;vjs=3</t>
  </si>
  <si>
    <t>Trinity Health</t>
  </si>
  <si>
    <t>Remote in Livonia, MI 48152</t>
  </si>
  <si>
    <t>Employment Type:
Part time
Shift:
Description:
$75.00/hour 2 days a week to be mutually agreed upon
Proficiency with front-end Electronic Health Record (EHR) source systems, Epic preferred, and healthcare clinical workflows.
POSITION PURPOSE
The Data Programmer Analyst (II) serves as a technical resource to support complex data processing and analysis tasks such as monitoring data quality, developing documentation, applying statistical methods and creating data visualizations for analytic teams across the organization. The responsibilities for this role include automating routine processes, identification and validation of appropriate data elements, and contribution to the design or architecture of data systems and environments. This role performs high-level data and systems analysis, modeling, feasibility studies and applies design principles in the assessment of computing environments. In addition, this role works with large, multi-complex data sources to collaboratively facilitate the transformation of data to knowledge.
The Data Programmer Analyst (II) must demonstrate effective and strong communication with the ability to adjust messaging as appropriate amongst various stakeholders. Project management skills are also paramount in building out solutions to support analytic initiatives using SAS, R, SQL, Python or other applicable tools to meet the specific needs of the organization.
ESSENTIAL FUNCTIONS
Knows, understands, incorporates and demonstrates the Trinity Health Mission, Vision, and Values in behaviors, practices and decisions.
Creates working datasets by sourcing high-volume, high-dimensionality data from one or more databases to support analysis and recurring production-level datasets.
Collaborates with data warehouse teams in navigating data tables, architecture, and incorporation of external data sources in support of utility of data. Documents reporting and data warehouse processes to ensure system reliability and accuracy of warehouse data and queries.
Writes moderately complex queries (SQL, SAS, Python, etc.) for data manipulation, sorting, summarizing and reporting.
Reviews, analyzes and modifies programming systems including moderately complex coding, testing, debugging, validity checks and documenting programs.
Collaborates with stakeholders and colleagues, such as Health Informatics and Trinity Information Services, to determine requirements and supports the translation to technical design in alignment with clinical workflows, interpretations, and analytic plans.
Develops and utilizes advanced knowledge of project management, specific data structure and organization and contributes to the design and implementation of systems of code with analytics colleagues.
Serves as an active participant in identifying inefficiencies in system processes and coding practices while offering solutions to streamline the processes. May lead code reviews.
Solves complex programming and integration issues and challenges involving multiple platforms.
Ensures completeness and accuracy of data within project context and interpretation of data.
Develops trusted relationships through efficient, high-quality products and effective communication regarding expectations and timelines.
Provides task direction, training and design and technical guidance, to Level I Data Programmer Analysts.
Other duties as assigned by the Director, Healthcare Data and Analytics.
Maintains a working knowledge of applicable Federal, State, and local laws and regulations, Trinity Health‚Äôs Organizational Integrity Program, Standards of Conduct, as well as other policies and procedures in order to ensure adherence in a manner that reflects honest, ethical, and professional behavior.
MINIMUM QUALIFICATIONS
Must possess proficient knowledge of relational databases, data warehousing, and data architecture as normally obtained through completion of a Bachelor's degree in Health Science, Computer Science or a related technical field with at least five (5) years of progressively responsible programming experience (including but not limited to SQL, SAS, Python, or R), and working with multiple, complex data sources and large volumes of data; or an equivalent combination of education and experience will be considered.
Epic Clarity certification required or obtained within three (3) months of hire.
Proficiency with front-end source systems and clinical workflows for effective validation of data.
Fluent skills in modular programming to support recurring production-level datasets.
Ability to write code that is clearly readable and efficient and can be explained to a variety of audiences.
Fluent knowledge of statistical concepts and fluency in analytic approaches for health care outcomes.
Must be well organized and possess the ability to work with minimal guidance, which includes setting one‚Äôs own priorities and actively seeking direction in case of conflict.
Must be able to make decisions based on logical thinking and ethical principles.
Excellent interpersonal skills to foster collaborative partnerships using a team approach to span traditional boundaries within a health care setting.
Must be proficient operating in a collaborative, shared leadership environment.
Must possess a personal presence that is characterized by a sense of honesty, integrity, and caring with the ability to inspire and motivate others to promote the philosophy, mission, vision, goals, and values of Trinity Health.
PHYSICAL AND MENTAL REQUIREMENTS AND WORKING CONDITIONS
Must be able to set and organize own work priorities and adapt to them as they change frequently. Must be able to work concurrently on a variety of tasks/projects in an environment that may be stressful with individuals having diverse personalities and work styles.
Must possess the ability to comply with Trinity Health policies and procedures.
Our Commitment to Diversity and Inclusion
Trinity Health is one of the largest not-for-profit, Catholic healthcare systems in the nation. Built on the foundation of our Mission and Core Values, we integrate diversity, equity, and inclusion in all that we do. Our colleagues have different lived experiences, customs, abilities, and talents. Together, we become our best selves. A diverse and inclusive workforce provides the most accessible and equitable care for those we serve. Trinity Health is an Equal Opportunity Employer. All qualified applicants will receive consideration for employment without regard to race, color, religion, sex, sexual orientation, gender identity, national origin, disability, status as a protected veteran, or any other status protected by law.</t>
  </si>
  <si>
    <t>https://www.indeed.com/rc/clk?jk=90d6edb34601ad45&amp;bb=0cnJF0txMVg4guLQnu0tFs1TRqCczzvV3-QJ9BYAVM6ttVTlJQcrHzEIgCsfocuUmA02b9AfcjKwejeYbipoaj0hhwIjVXjmIfCXygeOz6v68oOd_crKBQ%3D%3D&amp;xkcb=SoCW67M3CDij4DWaYx0FbzkdCdPP&amp;fccid=d7d5bcd2d5dfeb0f&amp;cmp=DB-Schenker&amp;ti=Business+Analyst&amp;vjs=3</t>
  </si>
  <si>
    <t>https://www.indeed.com/rc/clk?jk=23d322227be72f7e&amp;bb=0cnJF0txMVg4guLQnu0tFq6YCqF0B6GZTJdZt62prjxKzN8m1vNuLgDqYGdtbrfhIW4MzqKeuB71-was8gbzBXzUtXFSZD0JX2T-0-euH-jXyyhg2etPwg%3D%3D&amp;xkcb=SoAi67M3CDij4DWaYx0EbzkdCdPP&amp;fccid=afc7687fc76b1a09&amp;cmp=Comtec-IT-Services&amp;ti=Senior+Data+Analyst&amp;vjs=3</t>
  </si>
  <si>
    <t>Comtec IT Services</t>
  </si>
  <si>
    <t>Hybrid remote in Orlando, FL 32826</t>
  </si>
  <si>
    <t>Position: Customs Quality Data Analyst
Location: 4400 N Alafaya Trail Orlando, FL - 32826
Duration: 12 Months
Job Overview:
The Customs Corporate Function within the Siemens Energy Organization is responsible for implementing corporate guidelines regarding US and Global Customs regulations as well as various Compliance topics. This includes supporting the Siemens Energy businesses on an operational level to meet regulatory obligations and internal requirements.
The Customs Reporting, Controlling &amp; Quality Management team supports the auditing, duty savings, and reporting functionality within the department. The team also works in alignment with the Global Customs Functional Excellence team in the adoption of IT applications which support the global strategy.
This is a Hybrid position reporting in ORL, Florida (only locals)
Position and Duties
The Customs Quality Data Analyst will report to the Head of U.S. Reporting, Controlling &amp; Quality Management at the Orlando Campus. They will be responsible for maintaining a database containing the company‚Äôs US Customs data, and in using that data for reports and Tableau dashboards that are requested by the department.
Using their experience in programs such as Alteryx, Power Automate, and UiPath, the Customs Quality Data Analyst will work with the team to automate manual processes and ensure that the department‚Äôs database is kept continuously updated. They will also need to maintain these processes and dashboards to ensure consistent performance and accurate presentations. It is also expected that they will continuously learn new programs that contribute to the company‚Äôs digitalization efforts.
Tasks and responsibilities include:
Manage an SQL Database and become the SME for its content.
Use SQL queries to retrieve, analyze, update, and create database objects.
Use ETL software for data manipulation, reporting, and automation.
Interface with reporting from GTMs, Government, and other third-party websites.
Use Business Intelligence (BI) software to present KPI metrics.
Assist in process standardization and automation.
Handle reporting requirements of the Customs department.
Act as the primary point of contact with the appropriate IT support teams.
Required Skills
Bachelor‚Äôs degree in Math, Statistics, Computer Science, Engineering, Quantitative Methods (Social Science) Information Technology, Computer Science, or related field with a technical focus.
Must be experienced with Microsoft Office applications.
Advanced proficiency in Microsoft Excel for data analysis and reporting.
Must be proficient and experienced in SQL.
Must be experienced in database management. Sequel Server Management Studio (SSMS) experience preferred.
Ideally proficient with low code ETL software. Alteryx highly preferred.
Ideally proficient with low code BI software. Tableau highly preferred.
SAP knowledge is highly preferred.
Snowflake experience is a plus.
Strong analytical and problem-solving skills.
Strong communication and collaboration skills.
Detail-oriented with a commitment to data accuracy and integrity.
Ability to work independently with minimal supervision.
US Customs knowledge is a plus.
Supply Chain and Logistics knowledge is a plus.
Job Type: Contract
Salary: $80.00 - $85.00 per hour
Schedule:
Day shift
Monday to Friday
Experience:
SAP: 2 years (Preferred)
Power BI OR Tableau: 5 years (Preferred)
Ability to Relocate:
Orlando, FL 32826: Relocate before starting work (Required)
Work Location: Hybrid remote in Orlando, FL 32826</t>
  </si>
  <si>
    <t>Credit Analyst</t>
  </si>
  <si>
    <t>https://www.indeed.com/rc/clk?jk=41270bef2276d7fc&amp;bb=0cnJF0txMVg4guLQnu0tFjvWQ2Ax5w1BeR1iV-YhUAGy31GPsO9BCPjS6zkDhXpx-h3sUqjGX6DI5UbKGgASirNd6GXaJp-lw4A2IyTvSdLydZ_ZBRtLzg%3D%3D&amp;xkcb=SoAF67M3CDij4DWaYx0bbzkdCdPP&amp;fccid=db892fe733ea5557&amp;vjs=3</t>
  </si>
  <si>
    <t>Above Lending</t>
  </si>
  <si>
    <t>Above Lending is a next-generation financial services company. We provide simple and transparent products aimed at helping our clients achieve their personal finance goals. With competitive rates and personalized support, our mission is to simplify the lending process and help borrowers attain financial well-being. We are committed to making credit more affordable and accessible.
The Credit Analyst position will analyze data to develop new strategies and opportunities to improve loan originations and credit performance. You‚Äôll utilize analytical tools to mine credit and performance data to surface opportunities in our acquisitions funnel and underwriting process. You‚Äôll build analytical frameworks for monitoring and assessing tests and strategy performance. Review relevant data to identify the quantitative and qualitative factors driving the credit risk for consumer loans.
If you are a motivated and analytical professional seeking to make a significant impact in the lending industry, we encourage you to apply for the position of Credit Analyst at Above Lending. Join our team and contribute to our mission of providing responsible financial solutions to borrowers.
You will
Analyze credit reports, trade-line data, application data, and past loan performance to make recommendations on changes to eligibility and credit underwriting.
Prepare detailed credit strategies and present findings to senior management, highlighting key risk factors and recommendations.
Monitor and manage the credit portfolio, conducting ongoing reviews and identifying early warning signs of credit deterioration.
Collaborate with cross-functional teams, such as sales, operations, and legal, to gather necessary information and ensure a smooth and efficient underwriting process.
Perform industry and market research to identify trends, potential risks, and opportunities, providing insights to optimize lending strategies.
Stay up to date with industry regulations, compliance requirements, and best practices in credit analysis to ensure compliance and drive continuous improvement.
You have
Bachelor's degree in Finance, Economics, Statistics, or a related field. A master's degree is a plus.
Prior experience as a credit/risk analyst in the lending industry, preferably in a start-up and financial services environment.
Strong analytical and financial modeling skills, with the ability to interpret complex financial data and draw actionable insights.
Strong Excel and SQL skills, proficiency in open-source programming languages such as Python and/or R is a plus
Proficiency in using credit scoring models, financial analysis tools, and Google Suite.
Solid understanding of lending principles, credit risk assessment, and regulatory frameworks.
Excellent attention to detail, time management, and organizational skills to handle multiple tasks and meet deadlines.
Strong communication and interpersonal skills to collaborate effectively with cross-functional teams and communicate complex credit information in a clear and concise manner.
Join our dynamic team and contribute to Above Lending‚Äôs success as we continue to provide innovative lending solutions to our customers.
Under the California Consumer Privacy Act (‚ÄúCCPA‚Äù), Above Lending is informing California residents who are our job applicants, contractors or prospective employees (together ‚Äújob applicants‚Äù) about the categories of personal information we collect about you and the purposes for which we will use this information. This notice and our Privacy Policy contain important information relating to the CCPA and apply only to personal information that is subject to the CCPA. Please see our website for the full CCPA statement.
*Above Lending is an equal opportunity Employer*
Above Lending does not accept unsolicited resumes from individual recruiters or third-party recruiting agencies in response to job positions. No fee will be paid to their parties who submit unsolicited candidates directly to Above Lending employees or the Above Lending Finance and HR teams. No placement fee will be paid to any third party unless such a request has been made by the Above Lending HR team.</t>
  </si>
  <si>
    <t>https://www.indeed.com/rc/clk?jk=376b44c0c3602b85&amp;bb=GfR8chNKNaAP3YM1-NXA3b-4Ouj5t-vHVzZ_w2U6kuYgD58cvDrYpnOak3-pFKmB2ywwIzLZLC-y0ZVOwKmMLtw69up-_vgkZKLXb1x2U9UYtsvjrWGo7g%3D%3D&amp;xkcb=SoB967M3CDiyXpw3hB0IbzkdCdPP&amp;fccid=be69820cf5153b4e&amp;vjs=3</t>
  </si>
  <si>
    <t>S2Technologies</t>
  </si>
  <si>
    <t>Quantico, VA 22134</t>
  </si>
  <si>
    <t>Data Visualization Analyst
Date Available: April 5th, 2024
# openings: 1
Location: Marine Corps Base (MCB) Quantico, VA
S2Technologies is seeking a skilled Data Visualization Analyst to support our Marine Corps customer in the continued development and enhancement of the Pedigree of Analysis (PoA) Diagram, as well as the design and configuration of the PoA tool user interface. The successful candidate will utilize their expertise in data visualization tools, particularly Microsoft Visio, Qlik Sense, and/or Microsoft Power BI, to ensure the effective organization and presentation of complex data for strategic decision-making.
Job Responsibilities:
Utilize Microsoft Visio to update and refine the Pedigree of Analysis (PoA) Diagram, ensuring accurate representation of data relationships and datapoint descriptions.
Collaborate with stakeholders to understand requirements and translate them into actionable visualization solutions.
Design and configure the PoA tool user interface using Government designated visualization tools (e.g., Qlik Sense and/or Microsoft Power BI) to facilitate intuitive navigation and data discovery.
Ensure the PoA tool interface enables stakeholders to understand presented arguments, including argument completeness, credibility of supporting information, assumptions used, and status of missing information.
Work closely with the development team to implement visualizations that support capabilities development and resourcing decisions.
Conduct regular reviews and updates to ensure the accuracy and relevance of visualizations in accordance with evolving project requirements.
Provide training and support to end-users on navigating and interpreting data visualizations within the PoA tool.
Experience:
Experience with PowerBI, Qlik Sense, Visio, etc.
4-7 years of relevant experience
Education:
Bachelor's Degree
Certifications:
N/A
Security Clearance:
Secret
Other Position Requirements:
S2Technologies is an equal-opportunity employer. We celebrate diversity and are committed to creating an inclusive environment for all employees. All qualified applicants will receive consideration for employment without regard to race, color, religion, sex, sexual orientation, gender identity, or national origin.</t>
  </si>
  <si>
    <t>https://www.indeed.com/rc/clk?jk=ac2a399c90cd64e4&amp;bb=GfR8chNKNaAP3YM1-NXA3aKRLq06lqX40_Bjehj7O2sNmvxIsFp4XWUgl2imgXtu1wiBxmqr01K6FmAgKE2hXHhXecEDg_yQm3o0_RvD7mse8awLVtK5fQ%3D%3D&amp;xkcb=SoDz67M3CDiyXpw3hB0PbzkdCdPP&amp;fccid=97a642c511f0575f&amp;vjs=3</t>
  </si>
  <si>
    <t>Venafi</t>
  </si>
  <si>
    <t>There are 2 actors on a network, people and machines. Just as usernames and passwords are used by people to access machines, machine identities are used by machines to identify and access each other. Venafi is the inventor of the technology that manages and protects machine identities, the most important security initiative in our Global 5000 customers. We are Warriors!
Are you passionate about making a positive impact and protecting the world from cybercriminals? If so, you may be a natural Venafi Warrior!
How you'll be protecting the world:
Venafi is looking for a Business Analyst who will report to the Senior Director of Enterprise Analytics to provide dashboarding and meaningful insights to product and GTM leaders and the Executive Leadership Team as a whole. We are seeking a skilled analyst who thrives on digging deep into data to uncover valuable insights. Our team is looking for a world-class problem solver who has a passion for data and a relentless focus on execution and delivery. You'll use these insights to recommend appropriate metrics for measuring performance, inform our product development decisions, and identify opportunities to increase engagement.
In this role you will:
Translate business questions into easily consumable analyses and visualizations via Tableau
Identify key metrics and build exec-facing dashboards to track the progress of the business and its highest priority initiatives
Recommend customer segmentation and targeting for both marketing campaigns and sales team prioritization based on product consumption and entitlements
Outline an accessible and reportable data structure across all product technologies so that the Enterprise Analytics team can quickly and easily develop insights from otherwise unstructured data
Build appropriate metrics for measuring performance, inform our product development decisions and identify opportunities to increase engagement
Identify key business levers, establish cause &amp; effect, perform analyses, and communicate key findings to various stakeholders to facilitate data driven decision-making
Lead and participate in special projects/initiatives: innovate and implement large-scale quality improvements to processes and/or systems by conducting data analysis and making recommendations, troubleshooting technical issues, and refining processes around product and GTM plays
The ideal Venafi Warrior will be armed with:
You will be most successful with a healthy combination of both technical skills and business acumen
Experience with any or multiple of the following: Python, Tableau, Jupyter Notebooks, SQL
Excellent understanding of computer science or statistics fundamentals, data structures, and algorithms
Are flexible and can adapt quickly when priorities change
Are an incredibly organized master multitasker and know how to set goals, prioritize, and maintain focus when it comes to deadlines
Have experienced the transformation from premise to cloud-based product selling and worked in both low volume high value go-to-market environments and high-volume frictionless go-to-market environments
Have fantastic interpersonal skills, are a great listener, and are willing to go the extra mile to ensure your internal customers' success
Have an excellent technical understanding and can pick up new tools quickly
Possess BS/BA or equivalent knowledge and experience
While you are busy protecting the world, we've got you covered!
In addition to fostering a virtual first collaborative environment, Venafi offers a benefits package that is in the top 10%. Venafi pays 90% of the monthly premium for medical insurance and 100% of the monthly premium for dental, vision, life insurance, short and long-term disability, and accident insurance for both team members and their families. We offer an open time off policy and observe 12 holidays each year. We also offer a 401(k) with company matching, company HSA contribution, 2x salary employer-paid life insurance, parental leave, pet insurance, fertility, adoption and surrogacy benefits!
More About Venafi:
Venafi is the undisputed leader in Machine Identity Management. Why? Because we created the category and are light years ahead of anyone that would consider competing! Gartner has recognized Venafi as number one in our space and as it turns out, one is NOT the loneliest number!
Venafi is the inventor of the technology that secures and protects machine identities. The Venafi platform provides visibility, intelligence, and automation for SSL/TLS, IoT, mobile, cloud native, Kubernetes, and SSH machine identity types. Many of the largest organizations in the world use Venafi.
Billions of dollars have been spent protecting usernames and passwords and almost nothing managing machine identities‚Äîorganizations are just now realizing that managing and protecting machine identities is as important as managing usernames and passwords. The bad guys know this and are using stolen or forged machine identities in their cyberattacks. In fact, Gartner says 50% of network attacks will use machine identities.
Come help us protect the world!
#LI-Remote
#LI-HA</t>
  </si>
  <si>
    <t>https://www.indeed.com/rc/clk?jk=47aa2e16c449d58c&amp;bb=GfR8chNKNaAP3YM1-NXA3SzBIbe0hdJrsl_apRNprVNzJG6O7C94P1Awb0-fjzzEfNPhidPRfrHXj08qKQSRLKkcsQ4iYASmzSR2QoO3nsv9vBXh0qk8mQ%3D%3D&amp;xkcb=SoBH67M3CDiyXpw3hB0ObzkdCdPP&amp;fccid=25d2167a5148eee2&amp;vjs=3</t>
  </si>
  <si>
    <t>EO of Labor &amp; Work Dvlpmnt</t>
  </si>
  <si>
    <t>Boston, MA 02129 
(Charlestown area)</t>
  </si>
  <si>
    <t>Data Analyst I | Department of Family &amp; Medical Leave
DFML is looking for an organized and proactive collaborative relationship builder to provide critical support to the agency with data analysis, trend identification, and strategic response.
Who we are
DFML‚Äôs mission is to implement and run the Commonwealth‚Äôs Paid Family &amp; Medical Leave program that provides income support to Massachusetts workers and their families during significant life events while serving as a partner to employers to deliver program integrity.
What you‚Äôd do
The Data Analyst I provides critical support to the Data Analyst II role in the overall success of the DFML by providing support with assisting in the data analysis, risk assessment and trend identification. The incumbent supports the Data Analyst II in detecting emerging or problematic trends early and is, therefore, key to supporting the development of remedial and risk assessment strategies covering all departments within DFML.
The Data Analyst I works with the Data Analyst II to help management understand data needs and requirements to conduct a range of analytical and reporting activities in support of agency and unit operations and policy initiatives. The Data Analyst I, in coordination and assisting the Data Analyst II, participates in relevant working groups within the agency and in coordination with other regulatory or industry groups.
The Data Analyst I, under the direction of the Data Analyst II, helps with the development of tools and cross-agency guidance and trainings to assist staff, and the industry in recognizing and mitigating risks.
Responsibilities Include:
Support the development of a data strategy for DFML.
Assist strategic planning activities through the collection of business goals and analytic needs.
Conduct assessments of current state data capabilities and recommend pathways toward modernization.
Provide strategic advice on technological solutions to support business processes and objectives with a focus on analytics, data platforms &amp; architecture, and data-driven business insights.
Assist in determining the business impact of proposed modernization activities.
Interact with business teams to collect requirements, discuss findings, and provide recommendations.
Assist in the development of new processes and ways of working in support of more efficient data management and operations.
Document business and technical requirements and processes.
Review and analyze the effectiveness and efficiency of existing systems and processes and support the development of strategies for improvement.
Apply problem-solving capabilities to determine business impact and strategic options to solve challenges posed by the modernization effort.
Support the development of success metrics for the data strategy and initiatives related to data modernization.
Provide project management support for strategy team efforts and strategic initiatives.
Lead and participate in working groups within DFML and in coordination with other regulatory or industry groups.
Collaborate with management to understand data needs and requirements to conduct a range of analytical, advisory, and reporting activities in support of agency and unit operations and policy initiatives.
Perform related duties as required.
Why should you join DFML?
The idea of working for a ‚Äúgovernment startup‚Äù excites you
You want to work for a place that values your contributions and ideas, moves quickly in implementing solutions, and at the same time, allows you the flexibility to have a good balance between your personal and professional life
You will work with a dedicated team who are fueled by our mission of helping the people of the Commonwealth smoothly navigate our program during the big moments in their lives and will value you as both a coworker and as a person.
We‚Äôre seeking candidates who have:
Ability to understand and analyze data needs in a business, process, and analytical context.
Experience with Python, VBA, R, Git, SQL, as well as familiarity with PowerBI and other visualization software.
Ability to write comprehensive reports including strong verbal and written communication skills.
Independent commitment and ability to carry out job duties independently on a daily basis without direct supervision.
Ability to learn and apply advanced methodologies as necessitated by research topic.
Demonstrate flexibility and adapt to shifting priorities and timelines with a proactive mindset.
Highly analytical and strong problem solver.
Able to work on multiple projects simultaneously.
Advanced in Excel, Access, and PowerPoint.
Ability to clearly communicate (verbal and written) complex data related issues with both business and technical stakeholders.
Extremely well organized.
Willingness to learn new subject matter, skills, and technologies.
Strong customer service orientation with the ability to understand customer needs.
Project management capabilities.
Experience with data management and analytics projects.
Knowledge of cloud technologies, big data infrastructure and advanced analytics.
Strong collaboration skills and relationship building capabilities.
Ability to lead and work in cross-functional teams.
Strong problem-solving skills.
Qualifications
First consideration will be given to those applicants that apply within the first 14 days.
Minimum Entrance Requirements:
Applicants must have (A) at least two years of full-time or equivalent part-time professional or technical experience performing related duties that include business data recovery, analysis, query design, reporting and statistical analysis; or (B) any equivalent combination of the required experience and the substitutions below:
Substitutions:
I. A Bachelor‚Äôs degree or higher with a major in Mathematics, Economics, Computer Science, Information Management, Statistics or a related field may be substituted for the required experience
Comprehensive Benefits
When you embark on a career with the Commonwealth, you are offered an outstanding suite of employee benefits that add to the overall value of your compensation package. We take pride in providing a work experience that supports you, your loved ones, and your future.
Want the specifics? Explore our Employee Benefits and Rewards!
An Equal Opportunity / Affirmative Action Employer. Females, minorities, veterans, and persons with disabilities are strongly encouraged to apply.
The Commonwealth is an Equal Opportunity Employer and does not discriminate on the basis of race, religion, color, sex, gender identity or expression, sexual orientation, age, disability, national origin, veteran status, or any other basis covered by appropriate law. Research suggests that qualified women, Black, Indigenous, and Persons of Color (BIPOC) may self-select out of opportunities if they don't meet 100% of the job requirements. We encourage individuals who believe they have the skills necessary to thrive to apply for this role.
Official Title: Data Analyst I
Primary Location: United States-Massachusetts-Boston-100 Cambridge Street
Job: Information Systems and Technology
Agency: Department of Workforce Development
Schedule: Full-time
Shift: Day
Job Posting: Feb 1, 2024, 1:01:48 PM
Number of Openings: 1
Salary: 74,285.64 - 108,130.10 Yearly
If you have Diversity, Affirmative Action or Equal Employment Opportunity questions or need a Reasonable Accommodation, please contact Diversity Officer / ADA Coordinator: Dennis Johnson - 6176265111
Bargaining Unit: 06-NAGE - Professional Admin.
Confidential: No
Potentially Eligible for a Hybrid Work Schedule: Yes</t>
  </si>
  <si>
    <t>https://www.indeed.com/rc/clk?jk=a5e6725615365212&amp;bb=GfR8chNKNaAP3YM1-NXA3akUpZkgH-ilXUwFH7QhOo2dNQwYmFnR4Jk1hfq0c8-6s193S4WKhgwruzsOEFWpSJQIi6MtdSDIXnRlsxiIIBodOhGG2Gkn-w%3D%3D&amp;xkcb=SoDa67M3CDiyXpw3hB0NbzkdCdPP&amp;fccid=591273185de1d89b&amp;vjs=3</t>
  </si>
  <si>
    <t>IntelliBoard</t>
  </si>
  <si>
    <t>New Haven, CT 06513</t>
  </si>
  <si>
    <t>Company Name: IntelliBoard
Department: Platforms
Employment Type: Full-Time, Remote
Job Title: Educational Data Analyst
Reporting structure: CPO
WHO WE ARE:
IntelliBoard is on a mission to improve learning outcomes through data. Our goal is to empower data-driven organizations to simplify processes, solve problems, and promote action informed by what your data is telling you.
As a VC-backed SaaS company in EdTech, IntelliBoard provides the most comprehensive Learning Analytics platform on the market today globally; Power that combines data from a wide variety of sources: the Learning Management System (LMS), Student Information System (SIS), HRIS, and other individual tools, or even spreadsheets.
IntelliBoard is comprised of data-loving, education-focused, and care-centric folks brilliant in the skills they bring to you. We dream BIG and share the same vision, but each provides a unique perspective. We strive to provide a well-rounded approach to all that we do. And we genuinely like working with each other and with our clients.
WHY INTELLIBOARD:
We are well-funded, and our investors include Connecticut Innovations, the State‚Äôs venture capital arm, Leta Capital, and others.
Our addressable market was $15.8 billion in 2021 and is forecasted to be $37.8 billion by 2026 according to leading global research.
Our global platform has served over 45 million students to date.
We currently have over 500+ customers and a robust sales pipeline of new customers and established integration partnerships with Blackboard, Moodle, and over 20 others.
EDUCATIONAL DATA ANALYST MISSION STATEMENT:
The Educational Data Analyst focuses on analyzing and interpreting data related to education and educational learning systems. The EDA has a deep understanding of educational practices, systems, database structures, ingesting data and transforming data for greater value.
YOUR ROLE:
Design and deploy a scalable integration process to deliver the highest value data to IntelliBoard users.
Ensure IntelliBoard unified tables are structured to answer the most common questions of our top personas.
YOUR IMPACT:
Respond to request for new data and/or new platform integrations.
Own and define the functional integration process.
Review partner integration API documentation.
Constantly reflect on how new data requests affect our unified table structure.
Develop data testing plans for integrations.
Deeply understand our unified data strategy.
Know the data educational personas' needs and what questions this data answers.
Contribute to data generation efforts.
Control the prioritization of data integrations based on business objectives.
Oversee all activities, strategy, roadmap, tasks, etc. related to the integration and management of new data and platforms within IntelliBoard.
Possess a deep understanding of IntelliBoard‚Äôs data strategy.
Deepen integrations with new data and data transformation to add value.
Analyze and interpret data related to education.
Complete and maintain metadata definitions.
Ensure the accuracy and integrity of our data.
KPI‚Äôs:
Metadata completion.
Quality assurance results.
Client tickets related to data accuracy.
ROI of integrations.
Decrease time to value.
INTANGIBLES:
You are a self-starter, go-getter, solution-oriented professional who needs little direction to problem solve.
You are confident, resilient, and have the grit necessary to deal with common friction points that arise from creating a category.
You are data and process driven.
You are willing to step up beyond the core responsibilities to get the job done.
You are an expert communicator and are skilled at persuading through words and authenticity.
You have an entrepreneurial spirit that embraces continual learning, change and growth.
You are curious and a risk taker who is willing to test, fail, learn.
You care about being inclusive, promoting equity, and celebrating diversity.
You are available to work a flexible schedule.
You are mission driven about solving material societal problems in addition to being commercially driven. M
WHAT YOU ALREADY BRING TO THE TABLE:
Technical skills in:
querying languages like SQL to extract and manipulate data from various sources
data visualization tools
database management
Critical thinking skills.
Deep educational understanding through experience in the field.
Project management.
Communication and collaboration skills.
EQUAL OPPORTUNITY STATEMENT:
IntelliBoard is committed to diversity and the principles of equal employment opportunity for all employees. You will receive consideration for employment without regard to race, color, religion, sex, pregnancy, national, social, or ethnic origin, age, gender identity and/or expression, sexual orientation, family or parental status, military status, marital status, mental or physical disabilities, or any other status protected by law.
Are you ready to join us and make a difference?
XQqsHvnvCF</t>
  </si>
  <si>
    <t>https://www.indeed.com/rc/clk?jk=5fa8fb6d89de8306&amp;bb=GfR8chNKNaAP3YM1-NXA3cCjgfi4q_TnFWbrzY_2g0ciLOHy0qFNbIIHO_gkfyWQSaCxVRi93HwGkMcIQd7A9I_oWpIxHorlemptZ-Dkb_p2jMw82UfI3g%3D%3D&amp;xkcb=SoBu67M3CDiyXpw3hB0MbzkdCdPP&amp;fccid=2e1c35da13472a98&amp;vjs=3</t>
  </si>
  <si>
    <t>Senior Data Analyst, Growth</t>
  </si>
  <si>
    <t>https://www.indeed.com/rc/clk?jk=f89875e08486dbbc&amp;bb=GfR8chNKNaAP3YM1-NXA3VXcvEXTxu_ml9oUlV9I0MHoOMEYN-O4m1Yjv0mN3KKMZf9O9L536xHlrva2PCdJw46PvmAyRjdg-mBzRjeNXYUJsFiFYs1_bA%3D%3D&amp;xkcb=SoCH67M3CDiyXpw3hB0DbzkdCdPP&amp;fccid=5c80575a010bbc63&amp;vjs=3</t>
  </si>
  <si>
    <t>MongoDB</t>
  </si>
  <si>
    <t>The worldwide data management software market is massive (According to IDC, the worldwide database software market, which it refers to as the database management systems software market, was forecasted to be approximately $82 billion in 2023 growing to approximately $137 billion in 2027. This represents a 14% compound annual growth rate). At MongoDB we are transforming industries and empowering developers to build amazing apps that people use every day. We are the leading developer data platform and the first database provider to IPO in over 20 years. Join our team and be at the forefront of innovation and creativity.
Partnering with stakeholders on the Analytics, Marketing, Sales, and Product teams, as well as with others around the company, this role will surface key data and insights to drive business decision making. This position requires someone with strong analytical and technical skills, the ability to tell a story with data, and who is comfortable working across multiple functional areas in a fast-paced, challenging environment.
This role can be based out of our New York City office or remotely in the North America region.
Responsibilities
Leverage deep understanding of statistics to conduct analyses that help partner teams make quicker, more informed decisions to help the business be more agile
Build, publish, and maintain reusable analytical toolkits or libraries that enable teammates to leverage for efficient and effective data analysis
Write and maintain complex queries to conduct deep-dive analyses on the impact that growth initiatives have on acquisition, product activation, and user retention
Surface insights to drive executive decision making across the business
Partner with Growth teams and product to support design, execution and analysis of AB testing / experiments across the product to improve user experience and increase revenue gains
Make the team more efficient: Research and implement new tooling/processes; seek out and automate existing costly manual processes
Serve as an analytical and technical thought partner to stakeholders across the analytics, product, and broader growth team
Skills &amp; Attributes
3+ years of hands-on analytics experience, ideally at a software company
Advanced SQL skills, comfortable manipulating very large datasets
Strong proficiency and hands on experience in A/B Testing
Proficient in Python or R with a strong focus on data wrangling, data analysis, and machine-learning libraries; demonstrated ability in developing analytical toolkits
Ability to query, transform and analyze raw data, draw conclusions, and develop actionable recommendations
Demonstrated ability to effectively communicate and set priorities with key stakeholders at all levels of the organization
Extensive experience with Tableau or another leading visualization tool is required
Highly organized with a strong attention to detail
Effective at communicating technical concepts to non-technical audiences
Comfort with ambiguity and ability to work in a self-guided manner
Committed to contributing to a collaborative, enjoyable, and psychologically safe work environment
To drive the personal growth and business impact of our employees, we're committed to developing a supportive and enriching culture for everyone. From employee affinity groups, to fertility assistance and a generous parental leave policy, we value our employees' wellbeing and want to support them along every step of their professional and personal journeys. Learn more about what it's like to work at MongoDB, and help us make an impact on the world!
MongoDB is committed to providing any necessary accommodations for individuals with disabilities within our application and interview process. To request an accommodation due to a disability, please inform your recruiter.
MongoDB, Inc. provides equal employment opportunities to all employees and applicants for employment and prohibits discrimination and harassment of any type and makes all hiring decisions without regard to race, color, religion, age, sex, national origin, disability status, genetics, protected veteran status, sexual orientation, gender identity or expression, or any other characteristic protected by federal, state or local laws.
MongoDB's base salary range for this role is posted below. Compensation at the time of offer is unique to each candidate and based on a variety of factors such as skill set, experience, qualifications, and work location. Salary is one part of MongoDB's total compensation and benefits package. Other benefits for eligible employees may include: equity, participation in the employee stock purchase program, flexible paid time off, 20 weeks fully-paid gender-neutral parental leave, fertility and adoption assistance, 401(k) plan, mental health counseling, access to transgender-inclusive health insurance coverage, and health benefits offerings. Please note, the base salary range listed below and the benefits in this paragraph are only applicable to U.S.-based candidates.
MongoDB's base salary range for this role in the U.S. is:
$88,000‚Äî$174,000 USD</t>
  </si>
  <si>
    <t>Data Analyst (Software Developer)</t>
  </si>
  <si>
    <t>https://www.indeed.com/rc/clk?jk=412ae385ef7d5607&amp;bb=GfR8chNKNaAP3YM1-NXA3V8Tra5jSRl-bpP7yAOse2h1ZNTn-DcX9xxvhXghoIvCHODPVKqbtyI1w8WsPMrJdhRP_SZ47ThQx3c5K_EtX-qdeyIBOI2lvQ%3D%3D&amp;xkcb=SoAz67M3CDiyXpw3hB0CbzkdCdPP&amp;fccid=7dc8be9efe945d3a&amp;vjs=3</t>
  </si>
  <si>
    <t>Peraton</t>
  </si>
  <si>
    <t>Memphis, TN 38103 
(Downtown area)</t>
  </si>
  <si>
    <t>About Peraton
Peraton is a next-generation national security company that drives missions of consequence spanning the globe and extending to the farthest reaches of the galaxy. As the world's leading mission capability integrator and transformative enterprise IT provider, we deliver trusted, highly differentiated solutions and technologies to protect our nation and allies. Peraton operates at the critical nexus between traditional and nontraditional threats across all domains: land, sea, space, air, and cyberspace. The company serves as a valued partner to essential government agencies and supports every branch of the U.S. armed forces. Each day, our employees do the can't be done by solving the most daunting challenges facing our customers. Visit peraton.com to learn how we're keeping people around the world safe and secure.
Responsibilities
Peraton is seeking a Data Analyst to join our team of qualified, diverse individuals. The ideal candidate will support the USPS. This individual will be responsible for supporting data mining, data analysis, and data visualization for an enterprise big data and analytics platform that utilizes emerging technology to ingest data in real-time at extreme volumes and high velocity.
Day to Day Work Responsibilities:
Support data analysis needs in a software development life-cycle and in a business support capacity to find data insights to solve a business problem.
Provide inputs into data arch design, analyze data outputs to validate data quality and communicate gaps to the development team.
Validate SIT and CAT results to ensure product meets acceptance criteria.
Support production data validation and investigations.
Triage and investigate user inquiries.
query and analyze data to identify business insights.
Create data visualizations and Power-Point decks to communicate insights to client management/leadership.
Develop canned data visualizations using Qlik.
Qualifications
Basic Qualifications:
Bachelor's degree with 2+ years' experience or high school diploma/GED with 6+ years' experience.
Ability to obtain and maintain a Public Trust clearance.
U.S Citizenship or Green Card holder; residing in the U.S for the past five years with no more than 6 months travel outside the U.S. during this time frame.
Detail oriented with strong analytical and problem solving skills.
Experience with data analytic.
SQL or other structured query languages experience.
Communications skills (both verbal &amp; written).
Team player with the ability to prioritize and multi-task, work in a fast-paced environment, and effectively manage time.
Preferred Qualifications
Data Visualization, Qlik.
Querying and exploring data within a NoSQL data platform (e.g. Hadoop/Hive).
Postal or mailing industry experience. Target Salary Range
$66,000 - $106,000. This represents the typical salary range for this position based on experience and other factors.
SCA / Union / Intern Rate or Range
EEO
An Equal Opportunity Employer including Disability/Veteran.
Our Values
Benefits
At Peraton, our benefits are designed to help keep you at your best beyond the work you do with us daily. We're fully committed to the growth of our employees. From fully comprehensive medical plans to tuition reimbursement, tuition assistance, and fertility treatment, we are there to support you all the way.
Paid Time-Off and Holidays
Retirement
Life &amp; Disability Insurance
Career Development
Tuition Assistance and Student Loan Financing
Paid Parental Leave
Additional Benefits
Medical, Dental, &amp; Vision Care</t>
  </si>
  <si>
    <t>https://www.indeed.com/rc/clk?jk=55604f0b424c0f34&amp;bb=GfR8chNKNaAP3YM1-NXA3d0LxGioKOkyNq36fKQxexHEBS_tyDezv6EB14iXDKgOU0sazWNj8j6ejgecyXtai_zx-YGe6ifFEK0qc15RySo%3D&amp;xkcb=SoCu67M3CDiyXpw3hB0BbzkdCdPP&amp;fccid=deb8e33e6d024fdf&amp;vjs=3</t>
  </si>
  <si>
    <t>Data Analyst - Power Plant</t>
  </si>
  <si>
    <t>https://www.indeed.com/rc/clk?jk=857cbfe8df85350a&amp;bb=GfR8chNKNaAP3YM1-NXA3aHNMmjjRw3Y311IxK9SxRS2V6GHw7YGqz74AZRoqA60XGPucH_RnDnhlS0IpRxIbP_bCmOrcl6ucYQwM7dmOqEAowpHLHjB4Q%3D%3D&amp;xkcb=SoAa67M3CDiyXpw3hB0AbzkdCdPP&amp;fccid=be4080ce7cb68268&amp;vjs=3</t>
  </si>
  <si>
    <t>Prairie State Energy Campus</t>
  </si>
  <si>
    <t>Marissa, IL 62257</t>
  </si>
  <si>
    <t>Overview:
The primary job function for this position will be to extract, transform, and analyze customer data to empower business leaders to make data driven decisions. The Data Analyst provides insights, reports, and visualizations to communicate to business leaders effectively. Identifying more efficient ways to collect and analyze data so work can be scaled throughout the organization.
Responsibilities:
Essential duties and responsibilities include, but are not limited to, the following activities (in addition, other duties and responsibilities may be assigned):
The Data analyst will play a key role by capturing, processing, and transforming datasets into clear summaries to fuel data-driven business decisions and solutions.
The Data analyst will be heavily involved in the integration of different data sources, the use of ETL, SQL databases, and Power BI to successfully deliver BI solutions on a periodic basis
Work closely with business stakeholders to understand their requirements and use multiple data sources and Power BI to deliver data-driven insights and informed decisions.
Use Power BI to create customized reports, dashboards, and KPIs to monitor key performance indicators.
Provide live Power BI data through development of dynamic reporting, dashboarding, drill-down capabilities, and visualization solutions.
Develop processes for data mining, data modeling, and data production.
Create test plans and scenarios to ensure quality and requirement traceability for final deliverable.
Provide Power BI training on various levels of expertise to companywide users and executives as needed.
Implement data security measures to protect sensitive information and ensure compliance with data protection regulations.
Actively identify solutions to enhance the existing Business Intelligence infrastructure, processes, and technology
Perform other duties as assigned.
Supervisory Responsibilities
Individual contributor role.
Qualifications:
To perform this job successfully, an individual must be able to perform each essential duty satisfactorily. The requirements listed below are representative of the knowledge, skills, and abilities required for this position. REASONABLE ACCOMMODATIONS MAY BE MADE TO ENABLE INDIVIDUALS WITH DISABILITIES TO PERFORM THE ESSENTIAL FUNCTIONS.
Education/Experience
Minimum of 2 years as an Analyst or related experience.
Bachelor‚Äôs degree in Math, Statistics, Computer Science, Business, Economics or related field.
Background with BI tools and systems such as Power BI, Tableau, and SAP.
Proficiency with data science techniques and in manipulating data through data cleansing, data transformation, and data modeling.
Proficient in statistical and mathematical data analysis techniques such as regression analysis a plus.
Experience with Google Analytics and/or other web analytics platforms a plus.
Certification/Licensure
No certification or license required.
Knowledge of
Solid knowledge of SQL Data Warehousing and database fundamentals such as multidimensional database and relational database design.
Familiarity with R, Python a plus
Materials management and procurement systems and procedures a plus.
Cost controls / project management.
Process improvement analysis, techniques and methodologies (i.e. Six Sigma).
Familiarity with MS SQL Server BI Stack tools and technologies, such as SSRS and TSQL, Power Query, MDX, Power BI, and DAX.
Skills and Abilities
Strong communication skills, including prioritizing, problem solving and interpersonal relationship building.
Critical thinking and the ability to meet current job expectations while pursuing continual processes improvement
Ability to work at detailed, analytical and summary level on projects and assignments with speed and accuracy.
Ability to manage multiple complex tasks in an organized, effective and decisive manner.
Ability to work unsupervised as required.
Ability to sit, stand, reach, stoop, and lift boxes weighing as much as 25 pounds.
Work Environment
The characteristics listed herein describe the work environment the employee encounters while performing the essential functions of this position. REASONABLE ACCOMMODATIONS MAY BE MADE TO ENABLE INDIVIDUALS WITH DISABILITIES TO PERFORM THE ESSENTIAL FUNCTIONS. While performing the duties of this position, the employee:
Works in an office environment, power plant or coal mine environment.
Exposed to a quiet to moderately noisy environment primarily, very noisy and dirty environment occasionally.
Exposed to industrial safety hazards occasionally.</t>
  </si>
  <si>
    <t>https://www.indeed.com/rc/clk?jk=c8febc68f4a4491f&amp;bb=GfR8chNKNaAP3YM1-NXA3fUrQz6qL2S4gT-yxLl2_G-kFhi8KNnG5xWBU_wZur7bOIVaaCHRb69ah4wMqgnIw092mTaSxdC8gOBhXmYLEDNRVPilAx-YFg%3D%3D&amp;xkcb=SoCU67M3CDiyXpw3hB0HbzkdCdPP&amp;fccid=8213486f86662f0c&amp;vjs=3</t>
  </si>
  <si>
    <t>Business Analyst I, II, or III</t>
  </si>
  <si>
    <t>https://www.indeed.com/rc/clk?jk=55ae8bb118d10d10&amp;bb=GfR8chNKNaAP3YM1-NXA3UZCNCZQnRBlhl_b3jyMnQnjPWOlLQG6n1tJ2ozihnNdODOVoHS89cVq5cFb734fyQNzjO77noHbS2S8RG0cEHmlpC53OZDg0Q%3D%3D&amp;xkcb=SoAg67M3CDiyXpw3hB0GbzkdCdPP&amp;fccid=0847f13beff01dc8&amp;vjs=3</t>
  </si>
  <si>
    <t>Pacific Mobile</t>
  </si>
  <si>
    <t>Remote in Marysville, WA</t>
  </si>
  <si>
    <t>Business Profile: Pacific Mobile Structures is a company with a consistent track record in the commercial modular building industry. We sell and lease mobile office space, and build innovative modular structures. With a rental fleet of 2.5 million square feet, we serve any jobsite need. We also provide high performing re-locatable classrooms, as well as quality modular structures for office buildings, medical clinics, government services, and workforce housing throughout the west.
As a values based company, we have built a unique culture that drives our performance in the marketplace. We put our values at the forefront of everything we do from hiring to our strategic long-term planning process. We empower our employees to make decisions that honor our values. This, along with our size and financial strength, allows the company to lead our industry in crafting a rewarding employee experience. Ownership‚Äôs long term vision and its many dedicated employees create a culture that cannot be duplicated.
Position: Sr. Business Analyst III ‚Äì Onsite or Remote
Company Overview: Pacific Mobile Structures is a leader in the commercial modular building industry, offering mobile office space and innovative modular structures across various sectors. Our values-driven culture fosters a rewarding employee experience and sets us apart in the market.
Benefits &amp; Perks:
7.5 Paid Holidays + 2 additional Floating Holidays
8 hours of Volunteer Time per year
Competitive Company PTO (Paid Time Off) program, effective on hire date
Medical, Dental, and Vision coverage options
401(K) Retirement Benefits with Company Match
Exercise Subsidy Plan, equal to $25 per month
Quarterly Wellness Incentives
Safety and Values Recognition Programs
Years of Service Recognition
Employee Development &amp; Training
Drug-Free, Safety-Focused Environment
Base salary: $110,000 - $125,000 + annual Business Objective Bonus Opportunity up to $10,000
Additional discretionary compensation opportunities:
Annual Company Bonus
Profit sharing up to 3% on eligible compensation
Job Summary: Join our team as a Microsoft Dynamics 365 Business Analyst. You'll be responsible for analyzing, designing, and implementing business solutions using the Dynamics 365 platform. Collaborate closely with stakeholders, IT teams, and vendors to understand business needs, define requirements, configure, and customize the system. Additionally, leverage expertise in Finance &amp; Operations, Sales and Marketing, and Field Service modules to optimize processes, improve user experience, and enhance system performance.
Responsibilities:
Conduct business analysis sessions to gather requirements and document specifications.
Configure and customize Dynamics 365 modules according to business needs.
Develop and execute test plans to ensure system quality and accuracy.
Provide end-user training, documentation, and support.
Collaborate with IT teams and vendors for system upgrades and integrations.
Monitor system performance and provide recommendations for improvement.
Requirements:
Bachelor's degree in business, Computer Science, or related field
Minimum 5 years of experience in Dynamics 365 Finance &amp; Operations, Sales, and/or Field Service modules
Strong understanding of business processes and best practices
Proficiency in Dynamics 365 configuration and customization
Excellent communication and problem-solving skills
Certification in Dynamics 365 modules preferred.
Benefits:
Medical, Dental, Vision, 401(K), Charitable Donation Matching, Safety and Values Reward Programs, Community Involvement and Other Great Benefits of being a Pacific Mobile Employee.
We are an AWESOME place to work - but don't take it from us... Visit Glassdoor to hear what our employees are saying about working here: http://www.glassdoor.com/Overview/Working-at-Pacif...</t>
  </si>
  <si>
    <t>https://www.indeed.com/rc/clk?jk=95c8d3a9d22976cb&amp;bb=GfR8chNKNaAP3YM1-NXA3dhownbX8IqIh9S-a4EB1xeAU1slKSlUQX5H1r6q6xQf-NI7IGJHmZAUSQThhIYna6AjvZWN5bg-gGklQN6SR49uYBIt4N7CJA%3D%3D&amp;xkcb=SoC967M3CDiyXpw3hB0FbzkdCdPP&amp;fccid=078283aef0d23b24&amp;cmp=Karwell-Technologiies-Inc&amp;ti=Data+Analyst&amp;vjs=3</t>
  </si>
  <si>
    <t>Karwell Technologiies Inc</t>
  </si>
  <si>
    <t>Erie, IL 61250</t>
  </si>
  <si>
    <t>Role : Sr Data Analyst
Location: ERIE PA ‚Äì ONSITE
Duration: Longterm
Job Description:
- Proven working experience as a Data Analyst ‚Äì 10+ Years
- Technical expertise regarding data models, database design development, data mining and segmentation techniques
- Strong knowledge of and experience data analysis, data mapping, query languages (SQL, NOSQL), XML, JSON is required
- Strong knowledge of and experience with reporting packages (Business Objects etc), databases (SQL etc), programming (XML, Javascript, or ETL frameworks)
- Knowledge of statistics and experience using statistical packages for analyzing datasets (Excel, SPSS, SAS etc)
- Strong analytical skills with the ability to collect, organize, analyze, and disseminate significant amounts of information with attention to detail and accuracy
- Adept at queries, report writing and presenting findings
- Interpreting data, analyzing results using statistical techniques
- Developing and implementing data analyses, data collection systems and other strategies that optimize statistical efficiency and quality
- Acquiring data from primary or secondary data sources and maintaining databases
- Familiarity with Qlik reporting tool
- Identify, analyze, and interpret trends or patterns in complex data sets
- Filter and ‚Äúclean‚Äù data by reviewing computer reports, printouts, and performance indicators to locate and correct code problems
- Work with management to prioritize business and information needs
- Locate and define new process improvement opportunities‚Ä¶
Job Type: Full-time
Pay: $50.00 - $55.00 per hour
Expected hours: 40 per week
Experience level:
10 years
2 years
3 years
Schedule:
8 hour shift
Ability to Relocate:
Erie, IL 61250: Relocate before starting work (Required)
Work Location: In person</t>
  </si>
  <si>
    <t>ERP Data Analyst</t>
  </si>
  <si>
    <t>https://www.indeed.com/rc/clk?jk=788e58d149334b02&amp;bb=GfR8chNKNaAP3YM1-NXA3VmXXgTl53Bqb9pj3MxlxBNM33vIgK_HdoBHdYA1b7lutlOxwo7AKFdgzvaBa7UOpUJfsosyY4WVGIX1mpb0gjh6jLfumajRWELSK5yyppeO&amp;xkcb=SoAJ67M3CDiyXpw3hB0EbzkdCdPP&amp;fccid=7efc1d2f4c650920&amp;cmp=Leanteq&amp;ti=Erp+Analyst&amp;vjs=3</t>
  </si>
  <si>
    <t>Leanteq</t>
  </si>
  <si>
    <t>Milpitas, CA 95035</t>
  </si>
  <si>
    <t>Leanteq is best-in-class in a very niche part of the semiconductor industry and is looking for quality-oriented people who enjoy working in a great culture to join our team. Our company does chemical cleaning of the manufacturing parts for the semiconductor industry. Our future ERP Data Analyst has the following knowledge, experience and proficiencies.
Responsibilities:
Administrator specialized production ERP system
Support in data extraction and structure tailored reporting
Install and configure software and hardware
Manage technology tools
Set up accounts and workstations
Monitor performance and maintain systems according to requirements
Troubleshoot issues and outages
Ensure security through access controls, backups and firewalls
Upgrade systems with new releases and models
Develop expertise to train staff in new technologies
Build internal technical documentation and manuals
Managing inventory of IT hardware and look after repairs and maintenance
Look after general office maintenance and vendor management
Data analysis with Statistical process control (SPC)
Designs application tables, reports and new modules to improve systems configuration, functionality, and efficiency.
Generate Report for management
Work with interdepartmental staff
Additional duties as assigned
Skills &amp; Requirements:
Proven experience as a System Administrator, Network Administrator or similar role
Experience with databases, networks (LAN, WAN) and patch management
Knowledge of system security (e.g., intrusion detection systems) and data backup/recovery
Familiarity with various operating systems and platforms
Resourcefulness and problem-solving aptitude
Excellent communication skills
BSc in Information Technology, Computer Science, [website], BE, BCA; professional certification (e.g., Microsoft Certified Systems Administrator (MCSA)) is a plus
Experience in a fast-paced manufacturing environment
Job Type: Full-time
Pay: $75,000.00 - $85,000.00 per year
Benefits:
401(k)
401(k) matching
Dental insurance
Health insurance
Life insurance
Paid time off
Retirement plan
Vision insurance
Experience level:
2 years
Schedule:
8 hour shift
Day shift
Evening shift
Overtime
Education:
Associate (Preferred)
Experience:
ERP: 2 years (Required)
Ability to Relocate:
Milpitas, CA 95035: Relocate before starting work (Required)
Work Location: In person</t>
  </si>
  <si>
    <t>Customer Analytics, Data Analyst</t>
  </si>
  <si>
    <t>https://www.indeed.com/rc/clk?jk=a728a4c11e8dac37&amp;bb=GfR8chNKNaAP3YM1-NXA3eKv5Ei2q8qltqnglP4WG9ynNI0apZo_6WDKx0GD0y7QSRtAzgMsdmwsxiQlc7ny8Cr-XSGQ6dGSsYmFNPCioorM3Ccs1ZYwOw%3D%3D&amp;xkcb=SoAu67M3CDiyXpw3hB0bbzkdCdPP&amp;fccid=873988f60c379d52&amp;vjs=3</t>
  </si>
  <si>
    <t>YETI</t>
  </si>
  <si>
    <t>Hybrid remote in Austin, TX 78704</t>
  </si>
  <si>
    <t>At YETI, we believe that time spent outdoors matters more than ever and our gear can make that time extraordinary. When you work here, you‚Äôll have the opportunity to create exceptional, meaningful work and problem solve with innovative team members by your side. Together, you‚Äôll help our customers get the high-quality gear they need to make the most of their adventures. We are BUILT FOR THE WILD‚Ñ¢.
The Customer Data &amp; Strategy team at YETI is a centralized data strategy, reporting, and insights team made up of analysts, researchers, and data scientists. Our job is to help YETI use data, thoughtfully and deliberately, to drive decision-making and experience design.
The Customer Analytics, Data Analyst is responsible for identifying and communicating data insights that improve our understanding of consumer behavior. This role will define and execute customer analytics programs and initiatives that provide accessible ongoing reporting as well as targeted analysis and insights discovery related to who our customers are and what, how, and where they buy.
Specifically, you will be responsible for data reporting related to customer analytics. You will ensure overall data fidelity - in partnership with our data warehouse team - and that we have the right level and granularity of data across different reporting mechanisms (e.g. Tableau, scheduled reports). This will include meeting with stakeholders regarding new reporting or research needs, gathering requirements, writing measurement or research plans, and reporting of key findings.
To succeed in this role, it is essential that you are comfortable self-directing against a roadmap of work, queuing up and actively managing your workload, and communicating timing and expectations to your team, your leadership, and your stakeholders.
Responsibilities:
Design and develop customer-centric dashboards, reports, and ad-hoc analysis with an eye for designing a holistic program vs standalone reports
Partner with our data engineering and data warehousing team to manage new report requirements, builds, and maintenance
Leverage expertise in the customer data and analytics space to ensure we have a robust, comprehensive, and easily accessible collection of analytics reporting tools that bring forward meaningful and actionable insights to the org
Host and run weekly, monthly, and quarterly customer trends sessions with broader analytics and research team to determine narrative and overall data story throughout the year
Host planning sessions with digital product, customer analytics, and other groups in the org to understand customer analytics needs and priorities
Capture and organize work priorities into a rolling 3-4 month roadmap of work that is aligned to overall CS&amp;A team goals
Create clear documentation of all program plans, including scope of work, timeline, and implications
Be a self-starter who is comfortable being a subject matter expert in various settings, socializing our approach to customer data and advocating for the work and its impact
Qualifications and Attributes:
At least 4 years of experience working in business or marketing analytics
Proficiency in SQL or comparable query language
A body of work reflecting excellence and efficiency in data analysis, insights identification, data visualization, and data storytelling
Experience working with large datasets in a business environment and in close partnership with data engineering teams
Comfortable with quantitative VOC research data sets (e.g. survey data, reviews data) and have some experience with user research
Excellent communication skills, written and verbal, and an ability to get people excited about how data can help them be better, faster, smarter in their role
Business mindset + a high EQ that lets you put yourself in the shoes of our internal stakeholders and meet them where they are
Unphased by ambiguity and game to design something from scratch
A passion not just for data but for finding impactful and actionable insights
A habit of curiosity and kindness
#LI-CB1 #LI-Hybrid
YETI is proud to be an Equal Opportunity Employer.
Our commitment to creating a diverse, equitable, and inclusive culture is at the center of everything we do for our YETIzens. We embrace all applicants looking to bring their authentic selves to YETI and contribute to our mission of keeping the wild WILD. Find out more about our commitment to DE&amp;I at
yeti.com/dei.html
All applicants for employment will be considered without regard to an individual‚Äôs race, color, sex, gender identity, gender expression, religion, age, national origin or ancestry, citizenship, physical or mental disability, medical condition, family care status, marital status, sexual orientation, genetic information, military or veteran status, or any other basis protected by federal, state or local laws.
If you require accommodation in order to apply for a job, please contact us at
accommodationrequest@yeti.com.</t>
  </si>
  <si>
    <t>https://www.indeed.com/rc/clk?jk=2688990d498e123a&amp;bb=GfR8chNKNaAP3YM1-NXA3bHZNOB_0VVjtezf_nJmV1ZXkbgdmkfV9P32MwT9xeq26YkpJErAXVuJ9A6ENFpnniAlCK1LCyEUJwZvN8tt9sxixNY6r5vtXw%3D%3D&amp;xkcb=SoCa67M3CDiyXpw3hB0abzkdCdPP&amp;fccid=302be7119a491f60&amp;vjs=3</t>
  </si>
  <si>
    <t>DUOPEAK</t>
  </si>
  <si>
    <t>At DuoPeak we‚Äôre a team of passionate and hard-working individuals with a real love for mobile games. We found ourselves enamored with understanding the process of what makes a game successful. Through our combined understanding, we found that the real essence of a successful game comes down to three things: Product, Marketing and Operations.
What we‚Äôre looking for is the Data Analyst, who will thrive in an environment that is hands on and is always looking for ways to improve and further our business through big data and AI. We are offering a large opportunity for growth.
Job Type: Full-time
Key Responsibilities:
Work with data engineer team to maintain DuoPeak analytics data system, including but not limited to query generation, scheduling and creating reports
Use statistical tools to design hypothesis tests, identify the patterns inside large amount of user behavior data, report trends and patterns to stakeholders
Collaborate with product design team and marketing team to provide business insights with actionable items
Work with data scientists to prepare the training dataset and build machine learning predictive models for user behaviors and product trends.
Prepare business performance report for executive leadership team
What We're Looking For:
Highly analytical, data-driven individuals
Detail-oriented and organized people
Advanced working SQL knowledge and experience working with relational databases, query authoring (SQL) as well as working familiarity with a variety of databases.
Experience building processes supporting data transformation, data structures, metadata, dependency and workload management.
Working knowledge of message queuing, stream processing, and highly scalable ‚Äòbig data‚Äô data stores.
Working knowledge of supervised and unsupervised machine learning algorithms in R or Python
A Plus For:
Experienced game player
Experience in campaign management in Facebook, Google or other ad networks
Strong project management and organizational skills is a plus
Experience supporting and working with cross-functional teams in a dynamic environment.
A Graduate degree in Computer Science, Statistics, Informatics, Information Systems or another quantitative field.
Benefits:
Fully Covered Health insurance
Unlimited DTO
401K
Snacks (Food/Drinks)
Cell Phone Reimbursement
‚Äç
Apply</t>
  </si>
  <si>
    <t>Data Science Analyst</t>
  </si>
  <si>
    <t>https://www.indeed.com/rc/clk?jk=899644d74a9aac93&amp;bb=xVAZ_TAtItFGdfdsf9C9WEzdqlEMWOmbc3oiv1GFYnbsGFSSPRVqqeEi6-4pHv3sBh4LvSeLdztuhKwL0laHwUFNYjic0G9fjr5r_wxIL4e_FUxiVbaeYg%3D%3D&amp;xkcb=SoBR67M3CDjAQJAIgD0KbzkdCdPP&amp;fccid=c4e1e9c91e6dbbfa&amp;vjs=3</t>
  </si>
  <si>
    <t>Packaging Corporation of America</t>
  </si>
  <si>
    <t>Lake Forest, IL 60045</t>
  </si>
  <si>
    <t>As a Fortune 500 company, Packaging Corporation of America (PCA) is an ideas and solutions company. Our corrugated packaging business seeks to be the leader in helping our customers ‚Äî large and small ‚Äî package, transport and display products of all kinds. Our white paper business delivers Paper With Purpose by providing the highest level of customer service and operational excellence. We have approximately 15,000 team members in more than 100 locations in the United States that strive to meet the local needs of our customers. Our mission is to serve the needs of our customers, today and tomorrow, with products and services that exceed expectations for performance and environmental responsibility.
People ‚Ä¢ Customers ‚Ä¢ Trust
This is a Temp to Hire opportunity.
Looking for a Data Science Report Writer with 2-3 years reporting experience with PowerBI or other similar related BI reporting tools (Tableau, QlikView, Oracle Analytics, Business Object, Cognos Impromptu). This role will require supporting the current legacy reporting system building, enhancing and maintaining standard and customized reports of varying complexity. Must be able to work with minimal supervision and demonstrate knowledge/skill with reporting logic and functions. Provide expertise in developing PowerBI dashboards and migrating existing reports to a new BI tool.
Requirements:
Education: MS or BS in Data Science and/or BS in Computer Science, Information Systems or Engineering
2-3 years of data analysis and reporting, working with BI tools (PowerBI, Tableau, QlikView, Oracle Analytics, Business Objects or Cognos Impromptu). PowerBI preferred. Cognos Impromptu would be a plus.
Experience in Python or other data science tools.
Strong SQL skill set with the ability to write select statements, joining across multiple tables and subject areas. Working with various granularities of data, to create reports that accurately summarize data to the correct level of detail.
Good working knowledge of relational databases preferably in Oracle and/or SQLServer.
Strong analytical skills and ability to summarize and understand large amounts of interrelated data
Ability to identify problems/performance reporting issues and recommend solutions, with the ability to rewrite reports if needed
Excellent written and oral communication skills with the ability to interact with management
Must be able to manage multiple assignments simultaneously
Ability to work closely with cross-functional teams comprised of business analysts, report writers, developers and business groups
Ability to work independently, as well as, part of a team
Excellent computer skills particularly related to Microsoft Office applications.
#LI-VP1
All qualified applicants must apply at Careers.packagingcorp.com to be considered.
PCA is an Equal Opportunity Employer ‚Äì Veterans/Disabled and other protected categories.</t>
  </si>
  <si>
    <t>Senior Digital Data and Visualization Analyst</t>
  </si>
  <si>
    <t>https://www.indeed.com/rc/clk?jk=cbf104266806861b&amp;bb=xVAZ_TAtItFGdfdsf9C9WNhuawC6RGumBZmA9KJTlwn-sK33qdtRwWua6wgPhz3t-6xQAp9HhE-6xUm8ue6YrvmxJcqmWmMaaSpsk3mSUAs%3D&amp;xkcb=SoDM67M3CDjAQJAIgD0JbzkdCdPP&amp;fccid=42f1e4ca72488e15&amp;vjs=3</t>
  </si>
  <si>
    <t>Bose</t>
  </si>
  <si>
    <t>Framingham, MA</t>
  </si>
  <si>
    <t>Job Description
Senior Digital Data and Visualization Analyst (Ecommerce Business Intelligence Analysis)
Bose is built on disruptive innovation ‚Äì an unwavering commitment to our customers, having the courage to challenge the status quo, and the fundamental belief that anything is possible. It is in our Brand‚Äôs DNA to never settle; we have a passion for discovering better ways to help people enjoy the things they love. We need people like you, people with better solutions. If you join us, you‚Äôll find the opportunity to do your best work and the freedom to enjoy it. Our goal is to make your experience exciting and meaningful, while your opportunity is to help enhance the future of our brand and the benefits that audio can deliver to customers around the world.
Our goal is to provide best in class online shopping experience to our consumers through data-driven decision making. The Senior Digital Data and Visualization Analyst will be key enabler of data for the team and organization. The role will be part of the Digital Analytics team within Global Marketing Advanced Analytics and will focus on iterating on and continuing to build out our data framework for ecommerce, as well as, our PowerBI dashboard suite. Advanced understanding of data pipelines, manipulation of big data sets, and data visualization in PowerBI stemming from core business use cases is a must have. This role will have high impact in the creation and management of how we leverage data sources such as Google Analytics, BigQuery, order management systems, and clickstream tools in digestible and impactful ways.
We are re-imagining the experience with a new platform and look for you to make an impact. If you are looking for a role in analytics that allows you to sharpen your data management and visualization expertise and help teams make impactful decisions, apply now!
Key responsibilities of the role:
End-to-end PowerBI dashboard development for key ecommerce business use cases to enable real-time insights for business owners.
Perform analysis in BigQuery to sharpen our data infrastructure and craft unique business cases on consumer behavior.
Leverage best in class practices around ETL pipeline creation including staging, integration, and job models in DBT and Snowflake.
Establish strong QA process‚Äô to ensure ongoing data accuracy.
Skills and Experience:
5+ years of experience in digital analytics
2+ years of data visualization experience
Experience working with BigQuery and Google Analytics 4
Advanced knowledge of data visualization techniques in PowerBI and PowerQuery.
Experience in the creation and maintenance of ETL pipelines.
Expert in SQL and other programming languages such as Python
Ability to translate business use cases into data outputs and visualizations.
Proven track record of establishing best in class QA process‚Äô.
Bose is an equal opportunity employer that is committed to inclusion and diversity. We evaluate qualified applicants without regard to race, color, religion, sex, sexual orientation, gender identity, genetic information, national origin, age, disability, veteran status, or any other legally protected characteristics. For additional information, please review: (1) the EEO is the Law Poster (http://www.dol.gov/ofccp/regs/compliance/posters/pdf/OFCCP_EEO_Supplement_Final_JRF_QA_508c.pdf); and (2) its Supplements (http://www.dol.gov/ofccp/regs/compliance/posters/ofccpost.htm). Please note, the company's pay transparency is available at http://www.dol.gov/ofccp/pdf/EO13665_PrescribedNondiscriminationPostingLanguage_JRFQA508c.pdf. Bose is committed to working with and providing reasonable accommodations to individuals with disabilities. If you need a reasonable accommodation because of a disability for any part of the application or employment process, please send an e-mail to Wellbeing@bose.com and let us know the nature of your request and your contact information.</t>
  </si>
  <si>
    <t>Digital Business Analyst</t>
  </si>
  <si>
    <t>https://www.indeed.com/rc/clk?jk=37dceb867c2a78b5&amp;bb=xVAZ_TAtItFGdfdsf9C9WJbC_nrU-3z6MqOVApc6yn7vJhdQ1W1nSztZAXcqUmmDTOrkaln-ZoMa4wJNCq4g4Du9onQCeFC3kZxs237-1fjI1zWASPvLwA%3D%3D&amp;xkcb=SoB467M3CDjAQJAIgD0IbzkdCdPP&amp;fccid=9610acfa988bd66e&amp;vjs=3</t>
  </si>
  <si>
    <t>Toyota Material Handling</t>
  </si>
  <si>
    <t>Columbus, IN 47201</t>
  </si>
  <si>
    <t>Position Summary:
This position is responsible for developing, elaborating and documenting functional and technical requirements and user stories for new development and feature enhancements. This individual will have a good understanding of:
Agile software development
Digital platforms and digital user experience
The Internet of Things (IoT)
Harnessing big data
This position will advocate for Toyota‚Äôs future IoT connected products and enhancements, align IoT functionality with broader digital customer experience strategies and collaborate with technical teams across software, firmware and hardware.
Essential Position Duties:
Develop and review development backlog, user stories, and features roadmap
Support cross-functional teams on the day-to-day execution of projects and initiatives
Work with product owner and business stakeholders to execute project plans, time frames and prioritization while ensuring all stakeholder expectations are aligned
Develop/Write/Review, elaborate, approve, and prioritize user stories and functionality to be built on the platform
Actively participate in sprint and release planning
Interface directly with internal and external IT and development teams to define requirements, elaborate/refine user stories and set expectations/timelines
Support documentation of development, workflows and requirements
Support digital quality assurance end-to-end efforts including test cases, test execution and defect triage
Improve feedback loops to understand user behavior, new requests, and improvement ideas
Participate and drive contract reviews as assigned
Practice fiduciary responsibility
Ability to work in a constant state of alertness and safe manner
Additional duties as assigned
Education &amp; Experience:
Bachelor‚Äôs Degree or Higher
3+ Years of Related Professional Experience
About Toyota Material Handling
Let Toyota take your career to new heights. Toyota Material Handling provides employees with the opportunity to make a meaningful impact through innovation and creativity in an unmatched culture.
Based in Columbus, Indiana, Toyota offers a full line of high-quality material handling equipment sold under the Toyota brand for over 50 years. We are proud of our large and diverse workforce. We seek individuals committed to excellence with talent, skill and innovation. We offer a competitive salary and benefits package with a pleasant and challenging work environment. Life is better at Toyota.
Benefits that set Toyota apart:
Competitive Salary + bonus program
Low cost Medical with Free Dental and Free Vision Insurance
Free On-Site Medical Center
On-Site Pharmacy
Free On-Site Recreational Complex
Affirmative Action Responsibility:
It is the Company‚Äôs policy to afford equal employment and advancement opportunity for all qualified individuals without distinction or discrimination because of race, national origin, religion, age, color, sex, sexual orientation, gender identity, disability, protected veteran status, or any other characteristic protected by local, state, or federal laws, rules, or regulations.
Equal Opportunity Employer Minorities/Women/Protected Veterans/Disabled</t>
  </si>
  <si>
    <t>Data Call Support Analyst</t>
  </si>
  <si>
    <t>https://www.indeed.com/rc/clk?jk=6247917e7833beb5&amp;bb=xVAZ_TAtItFGdfdsf9C9WP8rcujSN7-gZOPyQwi27MNW2aim8fpkktCfOWJNm7FRO_q7zirG2k2FPVRMpdPccHk0BQI97qUf37o1TPJ94ik%3D&amp;xkcb=SoD267M3CDjAQJAIgD0PbzkdCdPP&amp;fccid=f4f89122e62f9e9b&amp;vjs=3</t>
  </si>
  <si>
    <t>Savvee Consulting, Inc.</t>
  </si>
  <si>
    <t>Silver Spring, MD 20910</t>
  </si>
  <si>
    <t>Savvee Consulting is seeking to hire a Data Call Support Analyst to support our government client located in Silver Spring, MD. This position will require the employee to be onsite at least twice a week and as needed. Candidates must be detail oriented with excellent communication and customer service skills.
Essential Functions
Providing support for all of the cyber security related data calls, including analyzing data needed, collection methodologies, target audiences, and tracking task completions
Creating and updating tracking mechanisms to verify and validate the responses to all data calls to ensure alignment with the intent of the data call
Providing updates and schedules to various work groups
Supporting all of the Department of Homeland Security (DHS) Binding Operational Directives (BOD)/Emergency Directive (ED) efforts
Developing policies, spreadsheets, and presentations, while also assisting with the preparation and submission of various ad-hoc reports and other information as requested by Risk Management &amp; Compliance staff and the Deputy Director
Locating and defining new process improvement opportunities
Providing support to the Supply Chain Risk Management (SCRM) team to include tracking, collecting, and analyzing SCRM tasks, policies, and other items related to the SCRM program
Understanding the organizational policies and procedures for accuracy of solutions and deliverables to client
Demonstrating a commitment to quality and customer support</t>
  </si>
  <si>
    <t>Sr. Strategic Data Analyst - SQL &amp; Python</t>
  </si>
  <si>
    <t>https://www.indeed.com/rc/clk?jk=29ab332b8ca76003&amp;bb=xVAZ_TAtItFGdfdsf9C9WEUIkKORYJo0HIQiEJMbpr0SR3vEgsk4aoQbOi-7KJZbPtMtN6RXo_XBiqPFMRVKt_qi0VnvRg7TVyRpf2mniWU%3D&amp;xkcb=SoBC67M3CDjAQJAIgD0ObzkdCdPP&amp;fccid=3f4ef5f34c22314a&amp;vjs=3</t>
  </si>
  <si>
    <t>Motive</t>
  </si>
  <si>
    <t>Remote in San Francisco, CA 94104</t>
  </si>
  <si>
    <t>Who we are:
Motive empowers the people who run physical operations with tools to make their work safer, more productive, and more profitable. For the first time ever, safety, operations and finance teams can manage their drivers, vehicles, equipment, and fleet related spend in a single system. Combined with industry leading AI, the Motive platform gives you complete visibility and control, and significantly reduces manual workloads by automating and simplifying tasks.
Motive serves more than 120,000 customers ‚Äì from Fortune 500 enterprises to small businesses ‚Äì across a wide range of industries, including transportation and logistics, construction, energy, field service, manufacturing, agriculture, food and beverage, retail, and the public sector.
Visit gomotive.com to learn more.
Who We Are:
Motive builds technology to improve the safety, productivity, and profitability of businesses that power the physical economy. Motive combines IoT hardware with AI-powered applications to connect and automate physical operations. Motive is one of the fastest-growing software companies in the world, serving more than 120,000 businesses, across a wide range of industries including trucking and logistics, construction, oil and gas, food and beverage, field service, agriculture, passenger transit, and delivery.
Motive is built on four foundational attributes; Own It, Less but Better, Build Trust, and Unlock Potential. This has taken our company to great heights, including being recognized by Fortune for Best Workplaces, Forbes Best Startup Employers, and Comparably for our Best Global Culture, Sales Team, Leadership Team, Career Growth, and CEO for Diversity. We're proud to receive an employee net promoter score of 63 (according to Comparably) which places Motive in the top 5% of companies with 4,000 employees or more.
About the Role:
The Cards team within Strategy Analytics is dedicated to supporting a startup within Motive on the new financial products initiative. We're looking for an experienced analyst to partner with business and product stakeholders answering key questions and defining the strategic direction in strategic partnerships. In this role, you will leverage data, and conduct deep analysis, experiments, and explorations to increase our partnerships success. You will directly impact the business's long-term growth and will have an opportunity to work as a high-level contributor to a high-growth team.
What You'll Do:
Partner closely with business stakeholders and product managers
Run deep-dive analysis that will influence the strategic decisions of the company
Build source of truth reporting and dashboards using SQL
Drive experiments
What We're Looking For:
Minimum of 5+ years of relevant analytics experience
Expert in SQL
Expert in experimentation
Python is a plus
Excellent attention to detail and drive to understand the business context
Master's degree in a quantitative field, such as Computer Science, Data Science, Data Analytics, or equivalent is a plus
Pay Transparency
Your compensation may be based on several factors, including education, work experience, and certifications. For certain roles, total compensation may include restricted stock units. Motive offers benefits including health, pharmacy, optical and dental care benefits, paid time off, sick time off, short term and long term disability coverage, life insurance as well as 401k contribution (all benefits are subject to eligibility requirements). Learn more about our benefits by visiting Motive Perks &amp; Benefits.
The compensation range for this position will depend on where you reside. Motive uses three geographic zones to determine pay range. For this role, the compensation ranges are:
San Francisco, California
$118,000‚Äî$165,000 USD
U.S. metropolitan areas: Los Angeles, San Diego, New York City Area, Seattle, Washington D.C.
$118,000‚Äî$165,000 USD
Other locations in the United States
$118,000‚Äî$165,000 USD
Creating a diverse and inclusive workplace is one of Motive's core values. We are an equal opportunity employer and welcome people of different backgrounds, experiences, abilities and perspectives.
Please review our Candidate Privacy Notice here.
The applicant must be authorized to receive and access those commodities and technologies controlled under U.S. Export Administration Regulations. It is Motive's policy to require that employees be authorized to receive access to Motive products and technology.
#LI-Remote</t>
  </si>
  <si>
    <t>Senior Analyst, Data Strategy</t>
  </si>
  <si>
    <t>https://www.indeed.com/rc/clk?jk=ba4000b5b688fbf7&amp;bb=xVAZ_TAtItFGdfdsf9C9WBfE4knjsd4fEP3dtabIGBvzan4XuiWP5H18Z3EtbOwVVD_ngKH6sH__KqKaH384A_orPi6KzxakkRiDrppZRyYuq69iB10wMQ%3D%3D&amp;xkcb=SoDf67M3CDjAQJAIgD0NbzkdCdPP&amp;fccid=f5c32f407266f4c3&amp;vjs=3</t>
  </si>
  <si>
    <t>Group 1001</t>
  </si>
  <si>
    <t>Zionsville, IN</t>
  </si>
  <si>
    <t>Group 1001 is a consumer-centric, technology-driven family of insurance companies on a mission to deliver outstanding value and operational performance by combining financial strength and stability with deep insurance expertise and a can-do culture. Group1001‚Äôs culture emphasizes the importance of collaboration, communication, core business focus, risk management, and striving for outcomes. This goal extends to how we hire and onboard our most valuable assets ‚Äì our employees.
Group 1001, and its affiliated companies, is strongly committed to providing a supportive work environment where employee differences are valued. Diversity is an essential ingredient in making Group 1001 a welcoming place to work and is fundamental in building a high-performance team. Diversity embodies all the differences that make us unique individuals. All employees share the responsibility for maintaining a workplace culture of dignity, respect, understanding and appreciation of individual and group differences.
Senior Analyst, Data Strategy
Delaware Life Marketing has built a data-driven distribution strategy, using technology and analytics to allow our sales team to cover large sales territories more efficiently. Data is collected organically in the sales cycle, provided to us by our selling firms, and purchased from industry sources. We are seeking a Data Strategy Analyst to join our team in the role of automating the input and output of all our data.
Along with experience in analytics and a skillset that includes the use of SQL and a familiarity with tools such as Snowflake and Bobj, the successful individual in this role will bring a strong sense of curiosity and a proactive approach to identifying and solving gaps in our data strategy. Top priorities of this role are:
Automating the intake and processing of data into our ecosystem from third party sources. Non-standardized data is provided to us via API calls, SFTP site, and spreadsheets sent via email, and the current processes are overly manual and time consuming.
Streamlining the use of data for visualization tools (such as Power BI), sales automation tools (such as SFMC Journey Builder), and the CRM (Salesforce).
Collaborating with Marketing to track seller-personas based on conditions such as frequency of sales and/or time since last sale
Responsibilities:
Understand the data utilization needs of multiple internal constituencies, including a field-based sales team, internal sales desk, and marketing organization
Drive requirement gathering with stakeholders including sales management, distribution and marketing leadership, and sales reporting teams
Automate and streamline data consumption processes to most efficiently promote data into our CRM, data visualization tools, and sales engagement tools
Collaborate with marketing, distribution, and sales enablement on ongoing improvement of the tech stack needed to support a data-driven sales model
Conduct regular analysis and assessment of data quality, to identify and address any discrepancies or anomalies arising from the joining of disparate data source
Requirements:
Proactive, curious, self-starter capable of balancing multiple projects
Bachelor‚Äôs degree in a relevant field such as Data Science, Statistics, or Business Analytics. Advanced degree preferred.
Experience using business intelligence tools (Power BI, Sigma, Tableau)
Experience with data automation and SQL
4+ years experience in data and analytics roles, with a preference for specific experience with sales and marketing analytics.
Strong communication skills
Benefits Highlights:
Employees who meet benefit eligibility guidelines and work 30 hours or more weekly, have the ability to enroll in Group 1001‚Äôs benefits package. Employees (and their families) are eligible to participate in the Company‚Äôs comprehensive health, dental, and vision insurance plan options. Employees are also eligible for Basic and Supplemental Life Insurance, Short and Long-Term Disability, and to enroll in the Company‚Äôs Employee Assistance Program and other wellness initiatives. Employees may also participate in the Company‚Äôs 401K plan, with matching contributions by the Company.
#LI-AB1</t>
  </si>
  <si>
    <t>Senior Business Analyst, Data Insights &amp; Analytics</t>
  </si>
  <si>
    <t>https://www.indeed.com/rc/clk?jk=485266a5b1c86b61&amp;bb=xVAZ_TAtItFGdfdsf9C9WIi_Cf1rhVl4d57wL4eukRPTn7xb9MG2-tUCrq6A8PbjK77zP5qC5fLqQhBENy_6O8qkppVQGd0IRsfGnyVBgrdcqew8IK1mBw%3D%3D&amp;xkcb=SoBr67M3CDjAQJAIgD0MbzkdCdPP&amp;fccid=e12568db331b1dfe&amp;vjs=3</t>
  </si>
  <si>
    <t>AlixPartners</t>
  </si>
  <si>
    <t>Hybrid remote in Southfield, MI</t>
  </si>
  <si>
    <t>At AlixPartners, we solve the most complex and critical challenges by moving quickly from analysis to action when it really matters; creating value that has a lasting impact on companies, their people, and the communities they serve. By understanding, respecting, and honoring the needs of our employees, clients, and communities, AlixPartners actively promotes an inclusive environment. We strongly believe in the value that diversity brings to our experiences and are committed to the perpetual enhancements of initiatives, policies, and practices. We hold ourselves accountable by providing the space for authenticity, growth, and equity for everyone.
AlixPartners has embraced a hybrid work model to provide flexibility and support our employees' work-life integration. Our hybrid model combines a mix of in-person at an AlixPartners office on Tuesday, Wednesday, &amp; Thursday, and remote working options for Monday and Friday.
What you'll do
In this role on AlixPartners' Corporate Services team, the Data Insights &amp; Analytics Senior Business Analyst works with the Information Technology (IT) team with primary responsibility for analysis, design, evaluation, selection, implementation and support of enterprise reporting and dashboards. This position will partner closely with the Business, internal Corporate Services Support staff, and IT to provide technical support to solve business problems, ensuring that the business has the entirety of its technology needs met. This will include resolving data pipeline issues and planning for the selection and implementation of new technologies to service this customer base.
The Data Insights &amp; Analytics Senior Business Analyst is a full-time role located in Southfield, Michigan reporting to the Data Insights and Analytics BA &amp; QA Manager. Paid relocation is not available.
Gathering/Documentation:
Works with internal customers to identify specific user requirements and determine system needs to assure project deliverables meet customer expectations.
Interviews employees at all levels to analyze work procedures and operational methods for the needs analysis stage of implementation. Documents current and desired processes, ensuring all documentation is kept up-to-date and communicated to the relevant stakeholders on a timely basis.
Maintains and resolves requirements issues as they arise.
Creates functional specifications for delivering customer solutions.
Interprets requirements, identifies, communicates and documents program objectives and ensures program milestones are met.
Assists with the development of Requests for Proposals (RFPs) and training documents.
Solutions:
Works with IT to deliver dashboards and reporting solutions and defining the approach for solution development and recommends business process enhancements.
Participates in the design and development/implementation of applications based on requirements.
Participates in problem solving in areas such as system design, input/output requirements and data flow between departments and/or business systems.
Communicates to stakeholders and dashboard consumers.
Support:
Provides technical Level 2 support to the end users of reports and dashboards.
Provide technical assistance in designing reporting systems, and related business tools.
Assists in the triage of issues to resolves bugs and issues with business and IT.
Additional responsibilities as identified. This description is not designed to encompass a comprehensive listing of required activities, duties, or responsibilities.
What you'll need
Bachelor's degree in a related area preferred. Related work experience may be acceptable in lieu of degree.
Minimum three (3) years of professional experience in IT technical services.
Experience in enterprise applications and understanding of database driven applications.
Experience working directly with IT and business/functional team members to understand project concept, objectives, and approach. Strong preference is given to those who have continued to upgrade their skills through education and training.
Knowledge of computer system capabilities, business processes, workflow, and understanding of software development life cycle.
Experience working with 3rd party vendors and remote resources.
Demonstrated ability to work on projects requiring organizational and time-management skills.
Ability to bridge functional and technical resources by communicating effectively with individuals at all levels and with varying systems expertise.
Excellent consultative, critical thinking, and analytic skills with ability to operate independently and build effective partnerships across multiple stakeholder groups.
Self-motivated, takes initiative, and can work independently as well as with a team.
High attention to detail with exceptional documentation skills.
Ability to react to changing priorities while managing priorities and meeting multiple deadlines.
Ability to grasp the big picture with a creative and innovative approach.
Proficient with MS Office tools; Project Management tools experience is desired.
Excellent written and verbal communication skills in English.
Willingness to work outside of normal U.S. business hours, and as unique projects/needs arise.
Ability to work full time in an office and remote environment; physically able to sit/stand at a computer and work in front of a computer screen for significant portions of the workday.
Must become familiar with, and promote and abide by, our Core Values as defined by the AlixPartners' Code of Conduct and foster an inclusive environment with people at all levels of an organization.
The firm offers a comprehensive benefits program including health, vision, dental, disability, 401K, tuition reimbursement, identity theft protection, and mental wellness support. Employees will also receive a generous paid leave policy including vacation/personal time starting at 7.34 hours per pay period, sick time up to 80 hours annually, parental leave, and twelve holidays.
AlixPartners is an equal opportunity employer. All qualified applicants will receive consideration for employment without regard to, among other things, race, color, religion, sex, sexual orientation, gender identity, national origin, age, status as a protected veteran, or disability. AlixPartners is a proud Silver award-winning Veteran Friendly Employer.</t>
  </si>
  <si>
    <t>https://www.indeed.com/rc/clk?jk=16acf21528424001&amp;bb=xVAZ_TAtItFGdfdsf9C9WOXd7ARUYDL7MlR7zblUuRocDeaKfXGwk2RqfiAqBEqrGgO4DuW7ohePhGYglynK79OOO-k07eZjJquAyuV20D_Pj6PXfWKszQ%3D%3D&amp;xkcb=SoCC67M3CDjAQJAIgD0DbzkdCdPP&amp;fccid=011051db97117730&amp;vjs=3</t>
  </si>
  <si>
    <t>JPK Secure Healthcare Solutions</t>
  </si>
  <si>
    <t>Paoli, PA 19301</t>
  </si>
  <si>
    <t>Seeking a Healthcare Analyst to join our team. We are a small company located in Paoli, PA. We have people working at the office and working remotely in multiple states. Our clients we work with are primarily Medicare and Medicaid plans and TPA's. We help our clients manage their member and provider communications. We have a platform our clients use to track the communications i.e. letters, statements, EOB's, EOP's, ID cards, Welcome kits to name some of what we handle for our clients.
Job Description:-
Good understanding of Medicare, Medicaid and other government healthcare programs. Experience with Eligibility, Enrollment preferred. Minimum 1-2 years of experience.
Ability to analyze issues / errors reported by customer and perform first level of analysis before handing over to technical teams.
Act as the single point of contact for clients, manage stake holders and customer expectations, and facilitate resolution of issues.
Basic understanding of Databases, with hands on experience in writing queries and analyze data files, if required to aid analysis and support activities (mandatory)
Proactively manage Client needs by understanding business requirements, criticality of issues, ensuring timely updates and maintain customer satisfaction.
Proficiency with MS Excel and other MS Office tools.
Hands on experience in creating functional and technical documentation.
This BA will be less involved in SDLC activities (which a typical IT Project BAs does in other software projects) and more in working extensively with clients - managing customer expectations, conflict resolution, build rapport with end users and work with them through tickets proactively, provide a first level trouble shooting and ensure customer satisfaction.
Compensation ‚Äì depends on experience. If possible, I would like to find a Jr analyst with some experience.
$60k to start, but some room for negotiation.
We don‚Äôt currently have health insurance, but we offer some additional compensation to help offset the cost of health coverage, vacation and 401k plan.</t>
  </si>
  <si>
    <t>https://www.indeed.com/rc/clk?jk=365557e906825ec7&amp;bb=xVAZ_TAtItFGdfdsf9C9WE8AVu4UT3MHgtJHGfnCE06tGDzsNnqeJB_ahscfM-tYn9UlE8iLcbtD7UmPEw-vFhxMhFkCCtrZ-D_-tN55dec2DhqNW5OZ3Q%3D%3D&amp;xkcb=SoA267M3CDjAQJAIgD0CbzkdCdPP&amp;fccid=208f3d5b79e1ed27&amp;vjs=3</t>
  </si>
  <si>
    <t>STACI AMERICAS</t>
  </si>
  <si>
    <t>Remote in Lawrenceville, GA</t>
  </si>
  <si>
    <t>STACI AMERICAS IS HIRING!!!
BASIC SCOPE/PURPOSE
Summary: The Business Analyst position is responsible for optimizing transportation and small parcel performance (i.e., FedEx, USPS, UPS, DHL) by conducting trend analysis in preparation for monthly, quarterly, and annual presentations for review, pricing support, and improving parcel solutions for Amware and our customers.
This position will act as a super-use of current TMS technology, and gain thorough understanding of Tableau software, BI tools for analysis, and mapping.
PRINCIPAL ACCOUNTABILITIES/ESSENTIAL FUNCTIONS
Partner closely with client contacts, finance staff to ensure accurate billing, and business development to support requests for information and pricing.
Maintain documentation of procedures, deadlines, and other client preferences related to parcel management.
Respond to information requests from clients and finance team members related to billing reconciliations and outstanding receivables.
Maintains and enhance existing reports based on business requirements.
Comparative carrier analysis and shipment metrics across services.
Performs other related duties as assigned.
JOB REQUIREMENTS:
Advanced systems experience with current TMS product, preferably a BI product; Tableau software, MS Office, preferred.
Excellent verbal and written communication skills.
Excellent interpersonal and customer service skills.
Excellent organizational skills and attention to detail.
Ability to comprehend, interpret, and apply the appropriate sections of applicable laws, guidelines, regulations, ordinances, and policies.
Ability to acquire a thorough understanding of the organization‚Äôs hierarchy, jobs, qualifications, compensation practices, and the administrative practices related to those factors.
Excellent time management skills with a proven ability to meet deadlines.
Strong analytical and problem-solving skills.
Ability to plan, organize and manage multiple projects and set priorities.
Experienced in developing and adhering to standard operating procedures and guidelines.
Ability to work independently or as part of a team.
Other related duties as assigned.
EDUCATION AND/OR EXPERIENCE
Undergraduate degree in supply chain, logistics, other related field, or equivalent combination of education, training, and experience.
3 + years of experience in business analytics or transportation, preferably in 3PL logistics.
Advanced experience with application such as: Mapping, Tableau software, Smart sheets, pivot tables, lookups, filters, and Microsoft Office (Word, Excel, PowerPoint, Outlook)
The ideal candidate will have experience in business analytics, with an emphasis on small-parcel mapping.
The candidate posses the ability to read, analyze and interpret contracts, and respond to common inquires.
The candidate will have transportation / 3PL knowledge and business acumen to partner with cross functional teams from operations, business development, solution design, project management, and others to achieve organizational business goals and objectives. We are looking for critical thinkers, problem solvers, and leaders to drive results as Amware continues to help customers scale.</t>
  </si>
  <si>
    <t>https://www.indeed.com/rc/clk?jk=2cb05f1a8245e8eb&amp;bb=xVAZ_TAtItFGdfdsf9C9WO815SMwNk7OMERQNBAPaspenmhCnUu3lvRej_Nx6dkAyE-PJAcVPf0I73zSeCtjRuu-WKJhZKha7yM-vhiCNzr5DCbQcW2J0A%3D%3D&amp;xkcb=SoCr67M3CDjAQJAIgD0BbzkdCdPP&amp;fccid=dd616958bd9ddc12&amp;vjs=3</t>
  </si>
  <si>
    <t>CAVA - Support Center</t>
  </si>
  <si>
    <t>Washington, DC 20016 
(AU-Tenleytown area)</t>
  </si>
  <si>
    <t>Company Profile:
At CAVA we make it deliciously simple to eat well and feel good every day. We are guided by a Mediterranean heritage that‚Äôs been perfecting how to eat and live for four thousand years. We prioritize authenticity, curiosity and the pursuit of excellence in everything we do. We are working towards something big, together.
We foster a culture built on five core values:
Generosity First, Always: We lead with kindness. Our best work happens when we act in service of others.
Constant Curiosity: We are eager to learn, grow, and explore beyond the obvious.
Act with Agility: We welcome change; it‚Äôs the only constant. We embrace, adjust, adapt.
Passion for Positivity: We greet each day with warmth and possibility.
Collective Ambition: We have high aspirations that are achieved when we work together with a shared purpose.
Data Analyst Big Data
As a Lead Big Data Analyst, you be tasked with leveraging common enterprise approved data assets to deliver and visualize insights in support of key business initiatives. You will be expected to engineer new insights and ensure that Cava is maximizing data assets with an eye on reusability to ensure value generation for and from all data projects. We are investing strategically to build our data and analytics practice to unlock insights and drive performance leveraging next generation cloud-based data lake assets. Day to day activities include working closely with business stakeholders for a given domain, data engineering to help provide prioritization for new insights, and own visualization/insight delivery for business use cases.
What You‚Äôll Do:
Analyze and provide data insights to business partners in support of given use cases
Lead and become a domain expert for a given business domain to ensure insight velocity in line with business expectations
Create, schedule, and productionalize standard reports for enterprise consumption
Operational support of products created. ‚ÄúYour own and support the products you build‚Äù
Provide feedback and assist with prioritization with regards data quality, automated QA tests, and overall platform enhancement to data engineering teams
Interface with architects, product managers/SMEs and analysts to understand data needs and support the implementation of such.
Create design documents for data integration or data reporting projects
Participate in design and code reviews
Stay updated with the latest industry trends and technologies, apply them to improve software development processes.
Abide by policies and procedures that support the service mindset
Manage timeline expectations within and across teams, deliver on our responsibilities accordingly
Earn the trust of Team Members and Managers by consistently embracing CAVA‚Äôs values
Show discipline in bringing consistent performance, communication, and attitude to the job every day
Actively contribute to your department in order to complete tasks and meet company goals
Recognize the emotional stake each Team Member has in personal and organizational success of this business
The Qualifications:
6+ years of experience as a Data Analyst with some Data Engineering functions with at least 3 years in a lead role.
Experience and hands experience working with large scale data sets, Petabyte scale
Expert skills data wrangling and cleansing able to sift through multiple data sets to create bespoke insights
Expert data analysis and exploration and proficient in statistical analysis techniques to understand patterns and trends within the data. (pandas, NumPy, or R)
Data visualization experience creating visualizations for insights to both technical and non-technical audiences.
Demonstratable hands on experience with popular data visualization tools include Tableau, Power BI, Looker
Proficiency in Python, R, SQL, or HQL for data manipulation, analysis, and automation of tasks
Ability to work with both structured and unstructured data sets
Will need to articulate the services used for various stages of the data lifecycle
Experience with common relational databases such as: SQL DB, Redshift, Snowflake, Delta, etc
Ability to work with and geographically disperse teams, both on and offshore
Willingness to work in 24x7 model when required. Expectation is that you support the code and products yourself and your team create
Occasional Travel Required
Physical Requirements:
Ability to maintain stationary position to be able to operate a computer and other office equipment
Must be able to identify, analyze and assess details
For certain positions, must be able to occasionally move or transport items up to 50 pounds
Ability to communicate with others and exchange information accurately and effectively
Constantly positions self and move about to support ordinary restaurant or food production support or office operations, as applicable
Ability to work in a constant state of alertness and in a safe manner
What we offer:
Competitive salary, plus bonus and long-term incentives*
Early Wage Access!*
Unlimited PTO, paid parental leave, plus paid opportunities to give back to the community
Health, Dental, Vision, Telemedicine, Pet Insurance plus more!
401k enrollment with CAVA contribution
Company-paid STD, LTD, Life and AD&amp;D coverage for salaried positions*
Free CAVA food
Casual work environment
The opportunity to be on the ground floor of a rapidly growing brand
Indicates qualifying eligible positions only
CAVA ‚Äì Joining ‚ÄúA culture, not a concept‚Äù
As an equal opportunity employer, CAVA considers applicants for all positions without regard to race, color, sex, religion, national origin, disability, age, height, weight, marital status, sexual orientation, familial status, genetic information or any other characteristic or protected classes as defined by federal, state, or local law.
INDHEADOFFICE</t>
  </si>
  <si>
    <t>ASSOCIATE GOVERNMENTAL PROGRAM ANALYST</t>
  </si>
  <si>
    <t>https://www.indeed.com/rc/clk?jk=bdc756818ea84fc2&amp;bb=xVAZ_TAtItFGdfdsf9C9WHAgm3_gaYFMWcELXJmgQ45xY-CiXz26iJNLXYT9B4cYNtOQsNXU5kurHA6dG8-uXz8QW0MB74Z3fIWsS4Cp9m-iOrlZdt0vHA%3D%3D&amp;xkcb=SoAf67M3CDjAQJAIgD0AbzkdCdPP&amp;fccid=39d68c28cc1d6a1c&amp;vjs=3</t>
  </si>
  <si>
    <t>Department of Health Care Services</t>
  </si>
  <si>
    <t>Remote in Sacramento County, CA</t>
  </si>
  <si>
    <t>Job Description and Duties
Why Join DHCS?
The Department of Health Care Services (DHCS) is the backbone of California‚Äôs health care safety net. Our success is made possible by the hard work of more than 4,800 DHCS team members and through collaboration with the federal government and other state agencies, counties, and partners for the care of low-income families, children, pregnant women, older adults, and persons with disabilities. This is an exciting opportunity to join our diverse team in the following role. If you are interested in joining our team, apply today!
About this Role:
Under the general direction of the Staff Services Manager I (SSM I), the AGPA performs the more responsible, varied, and complex technical analytical staff assignments such as program evaluation and planning; policy analysis and formulation; systems development; and continually provide consultative services to management and others. The incumbent is expected to regular perform a variety of tasks and is expected to consistently exercise a high degree of initiative, independence and originality including, but not limited to, operational procedures, forms and remediation, data releases, drill coordination, and completing various employee tracking reports.
Have questions and/or need assistance? Contact Recruit@dhcs.ca.gov, we are here to help walk you through the state hiring process!
This position is subject to the Department‚Äôs Conflict of Interest Code and requires annual filing of a Statement of Economic Interests (Form 700).
Per CCR 249.3, this job control may be used to fill subsequent vacancies.
**Electronic Application is highly encouraged**
You will find additional information about the job in the Duty Statement.
Working Conditions
Please see the Telework Information section below for telework details.
Job Code #:
JC-424378
Position #(s):
806-010-5393-726
Working Title:
Drills Analyst (Hybrid)
Classification:
ASSOCIATE GOVERNMENTAL PROGRAM ANALYST
$5,684.00 - $7,329.00
Shall Consider:
STAFF SERVICES ANALYST
$3,640.00 - $6,093.00
Work Location:
Sacramento County
Telework:
Hybrid
Job Type:
Permanent, Full Time
Department Information
DHCS is California‚Äôs health care safety net, helping millions of low-income and disabled Californians each and every day. DHCS' purpose is to provide equitable access to quality health care leading to a healthy California for all.
DHCS is a dynamic organization with ambitious goals and talented, committed employees. We work hard every day to fulfill our vital responsibility to support the delivery of quality health care to Californians. DHCS is committed to addressing disparities within our organization and in our communities through efforts toward greater diversity, equity, and inclusion. This is accomplished, in part, by a commitment toward employing a diverse workforce that reflects the many communities we serve, and by promoting and enforcing equal employment opportunity.
Take a look at some of DHCS' recent projects and happenings that our department has accomplished in the DHCS Newsroom: Office of Communications
Special Requirements
Simple Application Steps
If you are interested in this position, complete the following these simple steps:
Review the education and experience minimum qualifications (MQ‚Äôs) of the Staff Services Analyst and/or Associate Governmental Program Analyst classification. See the Minimum Requirements section above.
Complete the statement of qualifications and the state application by clicking ‚ÄúApply Now‚Äù above. See below for detailed application instructions.
Submit your application package with all required documents, which include the statement of qualifications - see the "Required Application Package Documents" section below.
Once you have applied, take the Associate Governmental Program Analyst Examination and/or Staff Services Analyst Examination.
Statement of Qualifications Requirement Section
Applicants must include a Statement of Qualifications (SOQ) for this recruitment. The SOQ is a narrative discussion, not a cover letter, prepared by the applicant describing how their skills, knowledge, abilities, education, training, and experience, qualify them for the position. The SOQ serves as documentation of the applicant‚Äôs ability to present information clearly and provide DHCS additional information about their experience and qualifications concisely in writing. The DHCS may not consider applicants who fail to provide an SOQ with their application. Resumes do not take the place of the SOQ.
The SOQ must be no more than two pages in length, double-spaced and using 12-point font. You must indicate your Full Name and Job Control Number at the top right corner.
Please describe how your education and/or experience relates to the job duties.
Application Instructions
Completed applications and all required documents must be received or postmarked by the Final Filing Date in order to be considered. Dates printed on Mobile Bar Codes, such as the Quick Response (QR) Codes available at the USPS, are not considered Postmark dates for the purpose of determining timely filing of an application.
Final Filing Date: 4/8/2024
Who May Apply
Individuals who are currently in the classification, eligible for lateral transfer, eligible for reinstatement, have list eligibility, are in the process of obtaining list eligibility, or have SROA and/or Surplus eligibility (please attach your letter, if available). SROA and Surplus candidates are given priority; therefore, individuals with other eligibility may be considered in the event no SROA or Surplus candidates apply.
Applications will be screened and only the most qualified applicants will be selected to move forward in the selection process. Applicants must meet the Minimum Qualifications stated in the Classification Specification(s).
How To Apply
Complete Application Packages (including your Examination/Employment Application (STD 678) and applicable or required documents) must be submitted to apply for this Job Posting. Application Packages may be submitted electronically through your CalCareer Account at www.CalCareers.ca.gov. When submitting your application in hard copy, a completed copy of the Application Package listing must be included. If you choose to not apply electronically, a hard copy application package may be submitted through an alternative method listed below:
Address for Mailing Application Packages
You may submit your application and any applicable or required documents to:
Department of Health Care Services
Attn: Certification Technician
M.S. 1300
P.O. Box 997411
Sacramento, CA 95899-7411
Address for Drop-Off Application Packages
You may drop off your application and any applicable or required documents at:
Department of Health Care Services
1501 Capitol Avenue, Suite 71.1501
Sacramento, CA 95814
08:00 AM - 05:00 PM
Required Application Package Documents
The following items are required to be submitted with your application. Applicants who do not submit the required items timely may not be considered for this job:
Current version of the State Examination/Employment Application STD Form 678 (when not applying electronically), or the Electronic State Employment Application through your Applicant Account at www.CalCareers.ca.gov. All Experience and Education relating to the Minimum Qualifications listed on the Classification Specification should be included to demonstrate how you meet the Minimum Qualifications for the position.
Resume is required and must be included.
Statement of Qualifications - See Statement of Qualifications Section.
Applicants requiring reasonable accommodations for the hiring interview process must request the necessary accommodations if scheduled for a hiring interview. The request should be made at the time of contact to schedule the interview. Questions regarding reasonable accommodations may be directed to the EEO contact listed on this job posting.
Desirable Qualifications
In addition to evaluating each candidate's relative ability, as demonstrated by quality and breadth of experience, the following factors will provide the basis for competitively evaluating each candidate:
Regular attendance and punctuality are an essential part of this job. Incumbent must: maintain confidentiality, possess good communication skills, manage time and resources effectively, and be responsive to management needs
Self-motivated with strong customer service, interpersonal, analytical, and organizational skills
Ability to handle sensitive and confidential records
Ability to build and foster collaborative relationships and display diplomacy and good judgment in dealing with a wide variety of people
Demonstrate the ability to lead and manage multiple projects and daily tasks
Ability to assess issues and quickly identify the best possible solution(s)
Attention to detail and ability to develop and evaluate alternatives, analyze data and reports, and present ideas/information effectively
Benefits
Benefit information can be found on the CalHR and CalPERs websites.
Contact Information
The Hiring Unit Contact is available to answer questions regarding the position or application process.
Hiring Unit Contact:
Katie Cox
(916) 731-8500
Katie.Cox@dhcs.ca.gov
Please direct requests for Reasonable Accommodations to the interview scheduler at the time the interview is being scheduled. You may direct any additional questions regarding Reasonable Accommodations or Equal Employment Opportunity for this position(s) to the Department's EEO Office.
EEO Contact:
EEO Officer
(916) 440-7370
civilrights@dhcs.ca.gov
California Relay Service: 1-800-735-2929 (TTY), 1-800-735-2922 (Voice) TTY is a Telecommunications Device for the Deaf, and is reachable only from phones equipped with a TTY Device.
Telework Information
This position may be eligible for telework up to three days per week and is required to report in-person and site-based a minimum of two days per week. The amount of telework is at the discretion of the Department and is subject to change consistent with DHCS‚Äô Telework Program and Government Code sections 14200 ‚Äì 14203. Telework is available to California residents, and proof of residency may be required.
Business travel may be required, and reimbursement considers an employee‚Äôs designated office and residence subject to regulations and bargaining unit contract provisions. All commute expenses to the reporting location will be the responsibility of the selected candidate.
The DHCS office location for this position is: 1500 Capitol Avenue, Sacramento, CA 95814
Additional Information
Using the online application system as specified in the announcement is the preferred method of applying for civil service job opportunities; however, applicants may instead apply by way of U.S. mail, parcel delivery or courier service, or in person, as set forth in this announcement.
Paper applications must include a signature. Dates printed on envelopes by mobile barcodes or equivalent mobile print technology are not acceptable proof of the date the application and any other required documents or materials were filed.
Applicants must state their basis of eligibility (List Eligibility, Lateral Transfer, Reinstatement, T&amp;D, or Surplus/SROA), and the Job Control (JC) number and/or position number in the ‚ÄúExamination(s) or Job Title(s), For Which You Are Applying‚Äù section on the STD. 678. Surplus/SROA candidates should submit a copy of their letter with their application. Please remove any confidential information (i.e., social security number, date of birth, etc.) as well as any information regarding your LEAP eligibility and/or exam scores from your documents prior to submission.
If applying electronically, please note that CalCareers no longer allows applicants to withdraw their applications. If you need assistance to withdraw your application, please contact the Recruitment Section at Recruit@dhcs.ca.gov For all other questions regarding your CalCareer account, please contact CalHR‚Äôs CalCareers Unit at (866) 844-8671 or CalCareer@calhr.ca.gov
Equal Opportunity Employer
The State of California is an equal opportunity employer to all, regardless of age, ancestry, color, disability (mental and physical), exercising the right to family care and medical leave, gender, gender expression, gender identity, genetic information, marital status, medical condition, military or veteran status, national origin, political affiliation, race, religious creed, sex (includes pregnancy, childbirth, breastfeeding and related medical conditions), and sexual orientation.
It is an objective of the State of California to achieve a drug-free work place. Any applicant for state employment will be expected to behave in accordance with this objective because the use of illegal drugs is inconsistent with the law of the State, the rules governing Civil Service, and the special trust placed in public servants.</t>
  </si>
  <si>
    <t>Data Systems Analyst- Automotive</t>
  </si>
  <si>
    <t>https://www.indeed.com/rc/clk?jk=3c3572f0f5da6944&amp;bb=xVAZ_TAtItFGdfdsf9C9WLLNJhoXCRkB4Bsp88BgM40UsdSPiqjwOcwotl4I1LgnexnAYgkmX4jsds7BELK2hDZ7d-vSM0jKA_gyeNKX0ZOgn5usd_eGHA%3D%3D&amp;xkcb=SoCR67M3CDjAQJAIgD0HbzkdCdPP&amp;fccid=1a2a75d1a90d377c&amp;vjs=3</t>
  </si>
  <si>
    <t>Doggett</t>
  </si>
  <si>
    <t>Houston, TX 77037 
(North area)</t>
  </si>
  <si>
    <t>Classification: Exempt
Overview: As a member of the Corporate IT department, the Data Systems Analyst is responsible for the administration, development, integration and maintenance of our company's main Information Systems, focusing on the Automotive business unit.
The Data Systems Analyst participates in gathering business requirements and is responsible for delivering quality solutions and accurate results on a timely manner as well as managing tasks required for the daily operation and maintenance of our business systems.
The Data Systems Analyst role requires a solid process and technical orientation, analytical, organizational and communication skills to assist in the resolution of complex issues as well as a strong personal accountability, initiative, flexibility and ability to work as a team.
Primary Responsibilities
Timely and effective resolution of business systems related projects, issues and requests.
Coordinate routine systems installation, upgrade, maintenance and support.
Ability to develop custom solutions for loading and extracting large volumes of data to and from our business systems.
Analyzes and understands complex business system requirements and is able to address them using tools such as MS-SSMS, IBM-Data Studio, SSIS, SQL Scripts, Excel, etc. as well as provides solutions to address root causes with the intention to reduce or prevent such issues to reoccur.
Leverages technology to automate ongoing processes and create the most efficient and stable delivery of solutions to key company employees.
Creates, executes and maintains accurate and detailed test plans (unit, function, integration, and regression) for all new system functionality testing.
Creates user guides and writes documentation for systems to support users during installations, modification and upgrades in accordance with standard practices.
Provide and/or coordinate systems training and support for staff.
Develop and provide ad-hoc reports.
Protects employee and customer sensitive data.
Perform other duties as assigned.
Qualifications
Minimum of 3 years of Automotive industry experience.
Experience managing or operating Document Management Systems such as FileBound, Dealership Managements Systems like Procede Excede, CDK IntelliDealer, CDK Drive or Softbase.
Experience and expertise authoring SQL scripts is required.
Preferred Education and Qualifications
Experience in the commercial dealership or construction equipment sales or rental is preferred.
Bachelor's degree in Computer Information Systems or related field is preferred.
Training or certificates in SQL Script Authoring or Database maintenance is preferred.
Travel Requirements
None
The Data Systems Analyst must perform the essential duties and responsibilities with or without reasonable accommodation efficiently and accurately, and without causing significant safety threat to self or others. The statements made herein are intended to describe the general nature and level of work being performed by employees assigned to this job classification. They are not intended to be construed as an exhaustive and inclusive list of all responsibilities, duties, and/or skills required of personnel so classified.
Doggett is an Equal Employment Opportunity Employer</t>
  </si>
  <si>
    <t>Access Improvement Analyst-NCPS</t>
  </si>
  <si>
    <t>https://www.indeed.com/rc/clk?jk=1b20dcbaa13543b9&amp;bb=xVAZ_TAtItFGdfdsf9C9WLhtY4CDQRM-TzxrEPY7BJVIiMJNK-bRcu3YkqP_U7kcnmSOpmnn_4ikl5i-zNtjMN2OHfB2wdFgbl9tB067DhhLUbAodU5dzQ%3D%3D&amp;xkcb=SoAl67M3CDjAQJAIgD0GbzkdCdPP&amp;fccid=ae3fe7fced0b0ace&amp;vjs=3</t>
  </si>
  <si>
    <t>Nicklaus Children's Hospital</t>
  </si>
  <si>
    <t>Miami, FL 33155</t>
  </si>
  <si>
    <t>Description
Job Summary
The NCPS Access Improvement Analyst is responsible for analyzing scheduling processes, resource allocation, referral coordination and patient flow to optimize access to care at NCPS. The analyst will support through creating reports/updating dashboards, creating policies, and implement process improvement initiatives. The analyst will collaborate amongst project teams, NCPS team, Scheduling, Contracts, Finance, IT, Revenue Cycle, Procurement, and operations process owners.
Job Specific Duties
Supports in planning and implementation of projects to include program design, creating, and executing project plans. Supports stakeholders in multiple and simultaneous projects through all phases of implementation including tracking timelines and deliverables.
Identifies access process improvement opportunities and proposes/implements data-driven solutions to optimize service locations, fill rates, volumes, and available appointment times by specialty.
Runs reports and analyzes data to ensure projects are within scope, on budget, and assigned to the appropriate team(s).
Creates ad hoc reports via Excel and/or PowerBI dashboards.
Interprets data and reports to develop conclusions and recommendations.
Assesses clinician schedules for opportunities to improve slot fill rates, availability, and no-show rates.
Responsible for managing access and scheduling initiatives through the life cycle including planning, tracking, analysis, and reporting.
Works closely with leaders and staff to define opportunities, plan improvements, and track towards future performance.
Assists in the preparation of performance reports, risk assessments, executive briefings, and required progress status reports and deliverables.
Provides financial and performance status information to the project team.
Assesses appointment scheduling process and workflow for continual improvement at both the practice and medical group level.
Ensures project reporting reliability and sustainability, through data analytics and internal reporting sources.
Coordinates the development of best management practices and disseminates lessons learned to appropriate staff.
Monitors and evaluates the efficiency and effectiveness of service delivery methods and procedures.
Supports the team with Practice Plan informatics and overall reporting needs.
Qualifications
Minimum Job Requirements
Bachelor's Degree in Healthcare, Business, Accounting, Engineering, Information Technology, or related field
1-3 years of experience in the healthcare environment, preferably in patient financial services, project management, and/or medical group practice
Knowledge, Skills, and Abilities
Master‚Äôs degree preferred.
Ability to plan time effectively, balance multiple tasks, work within stringent timeframes, and drive projects to completion.
Conflict resolution skills and team approach to resolve challenges to advance project.
Able to handle multiple assignments, set priorities, and meet deadlines.
Ability to effectively plan/organize large and complex projects.
Understanding of cost, schedule development, and controls.
Ability to analyze project control requirements and develop tools and processes to enhance overall effectiveness.
Solid analytical ability with excellent written and verbal communication skills.
Ability to prepare written and verbal reports to project team and management regarding program performance.
Hands-on experience with earned value methodology and monitoring including calculation and analysis.
Able to communicate at all levels to convey project information.
Able to deliver engaging, informative, and well-organized presentations.
Able to work in a team environment.
Ability to maintain confidentiality of sensitive information.
Broad knowledge regarding practice operations, revenue cycle/insurance requirements, and best practice implementation.
Able to analyze clinician schedules and identify process improvement opportunities.
Demonstrates experience in process improvement, patient flow, and throughput.
Computer Savvy with advanced proficiency in Microsoft office tools, including Excel (pivot tables and advanced formulas), Teams, Visio, and PowerPoint. Ability to learn appropriate software application(s).
Job :
Professional
Primary Location :
Florida-Miami-Nicklaus Children's Hospital - Main Hospital Campus
Department :
NCPS-PROFESSIONAL SERVICES-3100-490000
Job Status
:Full Time</t>
  </si>
  <si>
    <t>Data Analyst - Branding and Marketing</t>
  </si>
  <si>
    <t>https://www.indeed.com/rc/clk?jk=10246429d9ba07df&amp;bb=xVAZ_TAtItFGdfdsf9C9WOWlVzQDa6d75BFlJT5BbLFf8DQV0o00K6WfLofOjFsnrxYjSZ6vlSCCDSKjc2sCcdTgmWTBbPGsfaOsktPOfaCqbS-3i-_5tQ%3D%3D&amp;xkcb=SoC467M3CDjAQJAIgD0FbzkdCdPP&amp;fccid=c9215f77446452bb&amp;vjs=3</t>
  </si>
  <si>
    <t>Aura</t>
  </si>
  <si>
    <t>Remote in Boston, MA</t>
  </si>
  <si>
    <t>Aura is on a mission to create a safer internet. In a world where our lives are increasingly online, Aura's category-defining suite of intelligent digital safety products help millions of customers protect themselves against digital threats, and that number is growing rapidly. This is an exciting phase at Aura, and our team of over 400 people worldwide is guided by a leadership slate that's successfully grown startups into multi-billion dollar organizations.
Come build with us!
The Aura Brand team is seeking a highly motivated Lead Brand Marketing Analyst to build and maintain the data pipelines needed to understand and measure the effectiveness of our Brand-level Marketing campaigns. Reporting directly to the Chief Brand and Communications Officer, the ideal candidate will play a key role in analyzing and interpreting data, providing valuable insights, and supporting strategic decision-making within the organization. You will need to possess strong analytical skills, a keen attention to detail, and the ability to communicate complex findings in a clear and actionable manner. We are looking for someone with specific expertise in marketing attribution methodologies (media mix modeling) and predictive modeling. Your vision and strategic thinking will play a critical role in optimizing &amp; driving the success of our Brand.
Day to Day:
Be the expert in the effectiveness of our Brand-level Marketing campaigns (both online &amp; offline channels)
Develop and refine methodologies for assessing brand impact (direct and indirect) and return on investment, providing a clear picture of campaign effectiveness.
Monitor and evaluate the performance of weekly performance, using key metrics and KPIs to assess effectiveness and identify areas for improvement and optimizations.
Build and implement advanced attribution models to measure past or current campaign effectiveness. Similarly, build and implement predictive models to forecast future campaign effectiveness. Both will be used to inform strategic decision-making.
Conduct in-depth analyses of data to identify trends, opportunities, and areas for optimization.
Present findings and recommendations to senior leadership and stakeholders in a clear and compelling manner.
Stay updated on industry trends, emerging technologies, and best practices in data analytics and attribution modeling.
Collaborate with Performance marketing to gain an understanding of the full Marketing funnel.
Collaborate with Finance to define key performance indicators (KPIs) and establish metrics-driven strategies to drive Brand growth. Conduct scenario analysis to assess potential impacts from Brand campaigns, on business operations.
What You Bring To The Table:
7+ years experience and Proven track record of building models to support brand building efforts, experience in data analysis, with a focus on marketing attribution and performance modeling, LinearTV a must.
Bachelor's degree in Mathematics, Statistics, Economics, Computer Science, or related field; advanced degree preferred.
Strong proficiency in data analysis/reporting tools and software (e.g., Excel, GoogleSheets, Tableau, Power BI).
Proficiency in SQL and one or more languages used for data analysis (e.g. Python, R, SAS).
Strong understanding of digital marketing platforms (e.g., Google Analytics, Adobe Analytics, Facebook Ads Manager) and advertising attribution methodologies.
Excellent communication skills. Capable of crafting and presenting clear, persuasive reports and insights- with the ability to distill complex data into actionable insights for non-technical stakeholders.
Prior brand building experience in the consumer tech industry is a plus.
Aura is proud to be an equal employment workplace. All qualified applicants will be considered for employment without regard to, and will not be discriminated against based on race, color, ancestry, national origin, religion, age, sex, gender, marital status, sexual orientation, gender identity, disability status, veteran status, or any protected category. Beyond equal employment opportunity, Aura is committed to being an inclusive community where all feel welcome.
Aura is dedicated to providing an accessible environment for all candidates during the application process and for employees during their employment. If you need accessibility assistance and/or a reasonable accommodation due to a disability, please let your Talent Acquisition Partner know.
Important privacy information for California job applicants can be found here.</t>
  </si>
  <si>
    <t>https://www.indeed.com/rc/clk?jk=8b479531030b2d8e&amp;bb=xVAZ_TAtItFGdfdsf9C9WGEAksXNdiAkgsN7gEwBFGL8SDwTsXT08sAB6XLkloWk6ro1NnRlmOZ5Do9pTPNvtcON3HTY_DpVy50tWjcudJs%3D&amp;xkcb=SoAM67M3CDjAQJAIgD0EbzkdCdPP&amp;fccid=ebdab10e41fbc599&amp;vjs=3</t>
  </si>
  <si>
    <t>Chenega MIOS</t>
  </si>
  <si>
    <t>Alexandria, VA 22303</t>
  </si>
  <si>
    <t>Req ID: 30570
Summary
Data Analyst
Alexandria, VA
Are you ready to enhance your skills and build your career in a rapidly evolving business climate? Are you looking for a career where professional development is embedded in your employer‚Äôs core culture? If so, Chenega Military, Intelligence &amp; Operations Support (MIOS) could be the place for you! Join our team of professionals who support large-scale government operations by leveraging cutting-edge technology and take your career to the next level!
As one of the newest Chenega companies, Chenega Defense &amp; Aerospace Solutions (CDAS) was developed with the purpose of providing expert Engineering and Technical Support Services to federal customers.
The Data Analyst will analyze a large variety of documents to ensure proper placement in physical files, perform high-level scanning of master file documents to convert them into an electronic format, and provide meticulous organization and management of case files, including sorting and categorizing documents before scanning.
Responsibilities
Work within the Standard Operating Procedure for the organization of physical files containing documents of various types
Establish or maintain physical files, including proper placement of documents as they are created
Disseminate significant amounts of information with attention to detail and accuracy
Perform word processing tasks
Perform data entry and metadata entry for electronic documents
Reconcile inconsistencies
Gather information and organize investigative packages, case files, or presentations
Obtain additional information from other investigative agencies or databases
Verify information and files against the tracking system
Maintain internal status information on the disposition of designated information and files
Distribute and receive documents
Assist analyst or government official in obtaining or collecting all documents or information to complete case file
Provide administrative information and assistance concerning the case or files to other agencies or organizations
Other duties as assigned
Qualifications
High school diploma or GED equivalent required
Must have resided in the United States for at least three out of the last five years or worked for the U.S. in a foreign country as either an employee or contractor in a federal or military capacity for at least three of the last five years
Having your own Personally Owned Vehicle (POV) is required
Possess a demonstrated ability to analyze documents to extract information
Good oral and written communication skills
Have hands-on familiarity with a variety of computer applications,
Must have a working knowledge of a variety of computer software applications in word processing, spreadsheets, databases, presentation software (MS Word, Excel, PowerPoint), and Outlook
A valid driver‚Äôs license is required
Top Secret clearance required
Knowledge, Skills, and Abilities
Possess a demonstrated ability to analyze documents to extract information
Good oral and written communication skills
Have hands-on familiarity with a variety of computer applications, including word processing, database, spreadsheet, and telecommunications software
Must be a team player
Must be able to work independently and with USMS staff to interpret data rapidly and accurately for proper execution in a records management database
Must have a working knowledge of a variety of computer software applications in word processing, spreadsheets, databases, presentation software (MS Word, Excel, Access, PowerPoint), and Outlook
Ability to work independently on tasks be a self-starter and complete projects with a team as they arise
Attention to detail and the ability to direct the work of others efficiently and effectively
Ability to consistently deliver high-quality work under extreme pressure
Ability to work shiftwork
Ability to lift and move boxes up to 25 pounds, including frequently utilizing hands, arms, and legs for file placement and removal
Experience with scanning software
How you‚Äôll grow
At Chenega MIOS, our professional development plan focuses on helping our team members at every level of their career to identify and use their strengths to do their best work every day. From entry-level employees to senior leaders, we believe there‚Äôs always room to learn.
We offer opportunities to help sharpen skills in addition to hands-on experience in the global, fast-changing business world. From on-the-job learning experiences to formal development programs, our professionals have a variety of opportunities to continue to grow throughout their careers.
Benefits
At Chenega MIOS, we know that great people make a great organization. We value our team members and offer them a broad range of benefits.
Learn more about what working at Chenega MIOS can mean for you.
Chenega MIOS‚Äôs culture
Our positive and supportive culture encourages our team members to do their best work every day. We celebrate individuals by recognizing their uniqueness and offering them the flexibility to make daily choices that can help them be healthy, centered, confident, and aware. We offer well-being programs and continuously look for new ways to maintain a culture where we excel and lead healthy, happy lives.
Corporate citizenship
Chenega MIOS is led by a purpose to make an impact that matters. This purpose defines who we are and extends to relationships with our clients, our team members, and our communities. We believe that business has the power to inspire and transform. We focus on education, giving, skill-based volunteerism, and leadership to help drive positive social impact in our communities.
Learn more about Chenega‚Äôs impact on the world.
Chenega MIOS News- https://chenegamios.com/news/
Tips from your Talent Acquisition team
We want job seekers exploring opportunities at Chenega MIOS to feel prepared and confident. To help you with your research, we suggest you review the following links:
Chenega MIOS web site - www.chenegamios.com
Glassdoor - https://www.glassdoor.com/Overview/Working-at-Chenega-MIOS-EI\_IE369514.11,23.htm
LinkedIn - https://www.linkedin.com/company/1472684/
Facebook - https://www.facebook.com/chenegamios/
\#Chenega Defense &amp; Aerospace Solutions, LLC
Chenega Corporation and family of companies is an EOE.
Equal Opportunity Employer/Veterans/Disabled
Native preference under PL 93-638.
We participate in the E-Verify Employment Verification Program</t>
  </si>
  <si>
    <t>Research Analyst - Marketing Analytics</t>
  </si>
  <si>
    <t>https://www.indeed.com/rc/clk?jk=62351438c4ea2418&amp;bb=_qB2lMXA-vyLk80mbm17ocw6DZtoa8bO6JdtGfHA3RNg2JCEqXVb0ShonnRvz2KSylEvRl8H2Eo327AQ8BNUYOtpMOQ9j5yM6Q31w8MDpUvCmtM3fa_amQ%3D%3D&amp;xkcb=SoBO67M3CDjvNKxSa50LbzkdCdPP&amp;fccid=2a0f0d72df055fef&amp;vjs=3</t>
  </si>
  <si>
    <t>Bring your drive for excellence, team orientation and customer commitment to Independence Blue Cross; help us renew and reimagine our business and shape the future of health care. Our organization is looking to diversify, grow, innovate and serve, and we are looking for committed, empowered learning-oriented people to join our team. If this describes you, we want to speak with you.
Responsible for carrying out analytical tasks and opportunity sizing analyses in support of various initiatives for internal clients including operations, sales, product and marketing.
Partner with team leads and internal business clients to identify enhancement and improvement opportunities and to develop robust analytics solutions focused on providing actionable insights.
Help to build out reporting products/offerings through application of data analysis and data aggregation and visualization tool, Tableau, to drive broader adoption and growth of capability.
Participate in the brainstorming, development and delivery of new ideas for operations and sales areas
This position reports to the Manager, Marketing Analytics in the Informatics department.
1. Working in collaboration with team leads to provide analytical, reporting and project implementation support to internal clients
2. Provide analytical support for corporate initiatives and develop innovative solutions for more effective population stratification and clinical program identification.
3. Develop reporting using claims, call center, medical trends, or administrative data in support of Informatics analytical projects
4. Analyze and condense complex claims, authorizations, pharmacy and membership data into meaningful summaries
5. Summarize, interpret and present results in a clear, concise manner for internal and external clients
6. Interpret utilization and medical cost trends and investigate abnormalities; compare to industry trends/benchmarks
Qualifications:
Bachelor‚Äôs degree in finance, public health, nursing, epidemiology, health care, statistics or related quantitative area, plus two years industry experience or Master‚Äôs degree
2+ years of relevant experience
Knowledge of SQL / R / Python/Google BigQuery programming skills with emphasis in large datasets
Advanced Microsoft Office skills (PowerPoint, Excel, Word)
Experience analyzing large datasets, demonstrable technical experience and data management skills including data extraction, data scrubbing and data transformation with an emphasis on the ability to perform QA and reasonableness checks
Experience engaging directly with business leaders and executives
Independently motivated to drive projects forward
Excellent oral and written communication skills
.</t>
  </si>
  <si>
    <t>HR Data Analyst- Atlanta- Hybrid</t>
  </si>
  <si>
    <t>https://www.indeed.com/rc/clk?jk=a05010b47725db49&amp;bb=_qB2lMXA-vyLk80mbm17oY0HEepO-pVski_XtgnBBoibmd0P9csVHrFxlZtBRZdovlCY5bILqhktl6CwCALWhdzBkxDj_74GO5HJwUcaPTY%3D&amp;xkcb=SoD667M3CDjvNKxSa50KbzkdCdPP&amp;fccid=a19e63c0dc2e301a&amp;vjs=3</t>
  </si>
  <si>
    <t>HD Supply</t>
  </si>
  <si>
    <t>Experience with performing financial analysis around human resources budget and benefits financials. Supports and executes optimal cost management solutions.
Workday proficiency
Job Summary
Gathers and integrates disparate data from various sources. Provides accurate, consistent, and relevant data to business stakeholders. Organizes and establishes norms to ensure the integrity and quality of the Workforce Analytics function.
Major Tasks, Responsibilities, and Key Accountabilities
Analyzes and reports on people data, makes comparisons to industry and company benchmarks, and determines trends and relationships among variables.
Organizes information, maintains data integrity, and incorporates data from multiple sources while monitoring integrations processes.
Prepares data for distribution and analyses. Uses visualization and storytelling skills to effectively communicate and provide clear and actionable insights.
Provides enterprise-wide support and guidance on people metrics, reporting, and advanced analytics.
Uses multiple analytical tools to examine cross-functional and people data.
Collaborates with subject matter experts across human resources and the business to understand and deliver on data needs. Participates in departmental and interdepartmental projects and makes presentations as needed.
Maintains the day-to-day administration of analytics systems and tools, including security, technical support, and content creation.
Performs financial analyses around human resources budget and benefits financials. Supports and executes optimal cost management solutions.
Nature and Scope
Demonstrates skill in data analysis techniques by resolving missing/incomplete information and inconsistencies/anomalies in more complex research/data.
Nature of work requires increasing independence; receives guidance only on unusual, complex problems or issues. Work review typically involves periodic review of output by a supervisor and/or direct customers of the process.
May provide general guidance/direction to or train junior level support or professional personnel.
Work Environment
Located in a comfortable indoor area. Any unpleasant conditions would be infrequent and not objectionable.
Most of the time is spent sitting in a comfortable position and there is frequent opportunity to move about. On rare occasions there may be a need to move or lift light articles.
Typically requires overnight travel less than 5% of the time.
Education and Experience
Typically requires BS/BA in a related discipline. Generally 2-5 years of experience in a related field OR MS/MA and generally 2-4 years of experience in a related field. Certification is required in some areas.
Our Goals for Diversity, Equity, and Inclusion
We are committed to creating a culture that promotes equity, respect, and advocacy for every HD Supply associate. We value the diversity of our people.
Equal Employment Opportunity
HD Supply is an Equal Opportunity/Affirmative Action Employer. All qualified applicants will receive consideration for employment without regard to race, color, religion, sex, pregnancy, sexual orientation, gender identity, national origin, age, protected veteran status, or disability status.</t>
  </si>
  <si>
    <t>Navy Data Analyst</t>
  </si>
  <si>
    <t>https://www.indeed.com/rc/clk?jk=3d44a01ed1050162&amp;bb=_qB2lMXA-vyLk80mbm17odBQt6Yc5j8e1V6Vor-tipXVU-eYzLo4PImI-IL1JJdD0Vfftk6JT11VP_CBlhPlVQz9wAeEhTIugLbk7Us_qyUjmFH2RrXxdA%3D%3D&amp;xkcb=SoBn67M3CDjvNKxSa50JbzkdCdPP&amp;fccid=6e5a32280a829576&amp;vjs=3</t>
  </si>
  <si>
    <t>Serco North America</t>
  </si>
  <si>
    <t>Remote in Arlington, VA 22202</t>
  </si>
  <si>
    <t>Position Description :
If you like high profile and challenging analytical work supporting senior leadership working to improve our Navy‚Äôs readiness ‚Äì Serco has a great opportunity for you! This senior analyst will be on a dynamic team supporting Navy‚Äôs Perform-to-Plan (P2P) process. Bring your experience and collaborative skills to make an impact toward improving our military defense planning and combat readiness.
ACTIVE SECRET SECURITY CLEARANCE IS REQUIRED TO BE CONSIDERED FOR THIS POSITION.
Serco supports the U.S. Navy as a prime for their technical contract that supports Navy‚Äôs P2P program as a readiness planning and performance analysis process to improve maritime readiness by clearly articulating performance gaps, identifying barriers, and developing potential solutions to achieve an integrated, enterprise approach to maintaining readiness and supporting America‚Äôs National Defense Strategy. You will be part of a 10 - 12-member team that works closely with the customer to ensure that Navy focuses on the most impactful performance drivers to achieve readiness while identifying key opportunities to better achieve measurable outcomes in the most efficient manner.
Must live in the Washington, DC area/ National Capitol Region and work onsite at the Pentagon 2 days per week; remote work 3 days per week.
In this role you will:
Document and disseminate results of quarterly P2P updates and in progress review (IPRS) briefings.
Collaborate, coordinate, and maintain relationships with stakeholders across the Navy to ensure that action items assigned by senior leadership are completely timely and entirely.
Provide executive level status updates in the format of slides, summary papers, metric scorecards, analytical reports, fact sheets to concisely articulate the program‚Äôs accomplishment.
Perform analysis with spreadsheets, graphs, and pivot tables.
Respond to senior leadership data calls on program status, action item status update, and other reporting needs.
Identify industry benchmarks and best practices relatable to performance deficiencies and recommend courses of action to remove encountered barriers.
Provide administrative support and other duties as needed with OPNAV P2P staff.
Execute on and deliver engagement specific tasks as directed by OPNAV P2P staff.
Meet engagement project expectations defined by project and engagement stakeholders.
Identify, communicate, and address project risks, assumptions, and constraints.
Excellent oral and written communication skills.
Have the ability to:
Interpret analytical data to extract business insights
Work independently and be technically competent
Work in a team environment to achieve a shared goal or outcome in an effective way
Redirect attention as needed and reprioritize daily workload without direct supervision in support of customer needs.
Must live in the Washington, DC area/ National Capitol Region and work onsite at the Pentagon 2 days per week; remote work 3 days per week.
ACTIVE SECRET SECURITY CLEARANCE IS REQUIRED TO BE CONSIDERED FOR THIS POSITION.
Qualifications:
To be successful in this role, you will have:
An active Secret clearance.
A Bachelor‚Äôs degree (4 years‚Äô additional experience substitutes for a bachelor‚Äôs degree).
6+ years of working experience.
Excellent oral and written communication skills.
Ability to interpret analytical data to extract business insights.
Ability to work independently; technically competent.
Ability to work in a team environment to achieve a shared goal or outcome in an effective way.
Ability to redirect attention as needed and reprioritize daily workload without direct supervision in support of customer needs.
Highly proficient in MS Word, PowerPoint, Excel, Teams.
Must live in the Washington, DC area/ National Capitol Region and work onsite at the Pentagon 2 days per week; remote work 3 days per week.
10% travel required.
A plus for succeeding in this position would be any of the following:
Familiarity with Navy organization structure, especially OPNAV.
Experience with data visualization tools (QlikView, Tableau).
If you are interested in supporting and working with our military leaders and a passionate Serco team- then submit your application now for immediate consideration. It only takes a few minutes and could change your career!
Company Overview :
Serco Inc. (Serco) is the Americas division of Serco Group, plc. In North America, Serco‚Äôs 9,000+ employees strive to make an impact every day across 100+ sites in the areas of Defense, Citizen Services, and Transportation. We help our clients deliver vital services more efficiently while increasing the satisfaction of their end customers. Serco serves every branch of the U.S. military, numerous U.S. Federal civilian agencies, the Intelligence Community, the Canadian government, state, provincial and local governments, and commercial clients. While your place may look a little different depending on your role, we know you will find yours here. Wherever you work and whatever you do, we invite you to discover your place in our world. Serco is a place you can count on and where you can make an impact because every contribution matters.
To review Serco benefits please visit: https://www.serco.com/na/careers/benefits-of-choosing-serco. If you require an accommodation with the application process please email: careers@serco-na.com or call the HR Service Desk at 800-628-6458, option 1. Please note, due to EEOC/OFCCP compliance, Serco is unable to accept resumes by email.
Candidates may be asked to present proof of identify during the selection process. If requested, this will require presentation of a government-issued I.D. (with photo) with name and address that match the information entered on the application. Serco will not take possession of or retain/store the information provided as proof of identity. For more information on how Serco uses your information, please see our Applicant Privacy Policy and Notice.
Serco does not accept unsolicited resumes through or from search firms or staffing agencies without being a contracted approved vendor. All unsolicited resumes will be considered the property of Serco and will not be obligated to pay a placement or contract fee. If you are interested in becoming an approved vendor at Serco, please email Agencies@serco-na.com.
Serco is an equal opportunity employer. We evaluate qualified applicants without regard to race, color, religion, sex, sexual orientation, gender identity, national origin, disability, veteran status, and other legally protected characteristics.</t>
  </si>
  <si>
    <t>ITSM Process Analyst</t>
  </si>
  <si>
    <t>https://www.indeed.com/rc/clk?jk=e17930a44799107b&amp;bb=_qB2lMXA-vyLk80mbm17oYTuPV_qNE_Yw4G-ucTEVaJ1yP_JJUYjbZMhSZXuMw7dvIuMLzARFI-BEA2uujQVrmXrzeRUTl6enLQhYHEfO_s%3D&amp;xkcb=SoDT67M3CDjvNKxSa50IbzkdCdPP&amp;fccid=372688670c2370a2&amp;vjs=3</t>
  </si>
  <si>
    <t>Introduction
Last year our HCA Healthcare colleagues invested over 156,000 hours volunteering in our communities. As an ITSM Process Analyst with HCA Healthcare you can be a part of an organization that is devoted to giving back!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Would you like to unlock your potential with a leading healthcare provider dedicated to the growth and development of our colleagues? Join the HCA Healthcare family! We will give you the tools and resources you need to succeed in our organization. We are looking for an enthusiastic ITSM Process Analyst to help us reach our goals. Unlock your potential!
Job Summary and Qualifications
The HCA Healthcare ITSM Process Analyst assists others in leading activities to ensure the creation, adoption, and improvement of assigned ITIL processes. This position assists others in defining the process goals, aligning those goals to both HCA healthcare‚Äôs strategy and industry best practices, and promoting them to business, IT leaders, and other stakeholders. The Process Analyst will work closely with internal and external stakeholders to assist in the design, implementation and management of ITSM processes within the organization. Operational responsibilities include but are not limited to ensuring that assigned process areas are following the same communication and delivery techniques, overseeing key performance indexes (KPIs), creating and maintenance of process documentation, development of standard templates, as well as facilitating standard ITSM meetings.
The Process Analyst will interact and collaborate with users from supported hospitals, representatives from the HCA Healthcare division service desks and shared service centers, vendor representatives and other HCA corporate departments to ensure expected value is realized.
GENERAL RESPONSIBILITIES
Creates, and maintains assigned process documentation
Creates, and maintains end-user training for assigned processes
Consults with Departments and Divisions on specific needs to offer proposed solutions, and implements appropriately
Works closely with subject matter experts to plan communication methods and materials that get business results, including innovative ways to cascade communications throughout the organization.
Monitors process KPI‚Äôs and reports to leadership in agreed-upon cadence
Provides training consultation and content development to various groups including leadership and end-users
Works closely with subject matter experts to plan communication methods and materials that get business results, including innovative ways to cascade communications throughout the organization.
Identifies process improvement opportunities and develops plan(s) to implement; continuously strives to increase process maturity, efficiencies, and effectiveness.
Follows all ITIL processes in relation to personal/team ticket management
Investigates problems and risks to define propose solutions and/or mitigations
Reviews and presents enhancement or change proposals to the Governance committee
Completes all assigned deliverables and contributes to success of projects and ITSM tool upgrades
Communicates with end users and other stakeholders through multiple channels
Implements and facilitates User Review Groups (URGs)
Builds and enhances relationships across ITG and other stakeholders within the enterprise
Creates an environment that encourages information sharing, team-based resolutions, cross-training, and focus on quick and effective problem resolution
Investigates and troubleshoots application issues, performs root cause analysis and works with the team to recommend and implement solutions
What qualifications you will need:
EDUCATION
Bachelor‚Äôs Degree - Preferred
RELEVANT WORK EXPERIENCE
1 or more years
OTHER/SPECIAL QUALIFICATIONS
IT Infrastructure Library (ITIL) Certification preferred
Demonstrated knowledge of use case analysis and workflow design
Above average communication and inter-personal skills, including the ability to collaborate with personnel at all levels of the enterprise in a cooperative and effective manner, in a variety of media and formats
Acceptable writing, editing, proofreading, and verbal communication skills
Ability to write for different platforms and audiences. Good listener/interviewer/note-taker and researcher
Demonstrated conflict management and negotiation skills to consistently achieve ‚Äúwin-win‚Äù results
Passion and concern with improving the organization
Proven organizational skills
High energy, ambitious self-starter with an aptitude for learning and customer focus
Ability to work independently, work in a fast-paced environment, and manage workload prioritization to deliver high quality work products on time with minimal direction
Excellent relationship skills, time management skills, and ability to work with a team
Aptitude for understanding and explaining IT topics
Healthcare inspired
PHYSICAL DEMANDS/WORKING CONDITIONS
Typical work week hours can vary depending on workload and project deliverables.
Prolonged sitting and office environment
HCA Healthcare has been recognized as one of the World's Most Ethical Companies¬Æ by the Ethisphere Institute more than ten times. In recent years, HCA Healthcare spent an estimated $3.7 billion in cost for the delivery of charitable care, uninsured discounts, and other uncompensated expenses.
"There is so much good to do in the world and so many different ways to do it."- Dr. Thomas Frist, Sr.
HCA Healthcare Co-Founder
Be a part of an organization that invests in you! We are reviewing applications for our ITSM Process Analyst opening. Qualified candidates will be contacted for interviews. Submit your application and help us raise the bar in patient care!
We are an equal opportunity employer and value diversity at our company. We do not discriminate on the basis of race, religion, color, national origin, gender, sexual orientation, age, marital status, veteran status, or disability status.</t>
  </si>
  <si>
    <t>Independent Testing Specialist - Data Analytics</t>
  </si>
  <si>
    <t>https://www.indeed.com/rc/clk?jk=31171bb74f848b6a&amp;bb=_qB2lMXA-vyLk80mbm17oRsuNWkJtfGwOvNewIorB3TwUwPuab1df2fyDnbbshXqSmaB8h24fd5zSlAtrmQFFbGMF1Y7LdNYl_-WcXywTJk%3D&amp;xkcb=SoBd67M3CDjvNKxSa50PbzkdCdPP&amp;fccid=78bbcd26e39621f5&amp;vjs=3</t>
  </si>
  <si>
    <t>Wells Fargo</t>
  </si>
  <si>
    <t>Hybrid remote in St. Louis, MO</t>
  </si>
  <si>
    <t>About this role:
Wells Fargo is seeking an Independent Testing Specialist within the Independent Testing &amp; Validation (IT&amp;V) group as part of Corporate Risk. Learn more about the career areas and lines of business at wellsfargojobs.com .
The Independent Testing and Validation (IT&amp;V) group is responsible for establishing and maintaining a consolidated Enterprise Testing program at the corporate level. Independent Testing and Validation is responsible for developing a common methodology and standards, providing governance and oversight, executing testing; and conducting horizontal reviews. Testing and validation teams are responsible for implementing the Enterprise Testing methodology, standards, and executing group specific testing.
The Enterprise Functions T&amp;V Team is seeking a Data Analytics - Independent Testing Specialistrole within the Regulatory Reporting Incremental Compliance Team to support the acquisition, analysis, and testing of data reported in regulatory and risk reports.
In this role, you will:
Navigate large, complex technology environments to understand the flow of data from origination through to regulatory and risk reports
Support the acquisition of data relevant to regulatory and risk reports through identification of systems facilitating reporting, collaborating with business partners to obtain system access, extracting data using SAS, SQL, or similar methods; validating and formatting the data for analysis, documenting procedures performed to acquire the data
Partner with team members to share information on the data received and collaborate on design strategies to analyze the data including creation of data subsets or calculated fields
Perform advanced data analytics of regulatory and risk reporting data and assessing quality of relevant data and information reported
Partner with business partners to understand the data environment and related initiatives to develop appropriate and complementary data validation procedures
Independently research issues relating to data integrity driving to root cause, including assessing impact to regulatory and risk reports, by applying a mix of data knowledge and business knowledge
Develop an understanding of reporting requirements for relevant regulatory and risk reports
Support efforts to effectively identify risks to report production processes through testing
Document test results and any issues identified while also providing recommendations to management
Provide credible challenge to process owners as needed, acting as a change agent for continual improvement of the control environment.
Participate in less complex development and design of methodologies and standards for review activities companywide in alignment with the risk management framework
Ensure effective and appropriate testing, validation, and documentation of review activities for risk programs, risks, and controls according to standards and other applicable policies within Independent Testing
Support and implement less complex initiatives with low to moderate risk and exercise independent judgment to guide risk reporting, escalation, and resolution
Present recommendations for resolving more complex situations and exercise independent judgment while developing expertise in risk management framework and the risk and control environment
Collaborate and consult with colleagues, internal partners and management
Required Qualifications:
2+ years of Independent Testing experience, or equivalent demonstrated through one or a combination of the following: work experience, training, military experience, education
Desired Qualifications:
Experience with SAS or SQL, or other data management, reporting and query tools
Good analytical skills including analyzing complex data
Ability to gather, analyze, and interpret large datasets
Good verbal, written, and interpersonal communication skills
Ability to take on a high level of responsibility, initiative, and accountability
Ability to develop partnerships and collaborate with other business and functional areas
Good analytical skills with high attention to detail and accuracy
Ability to work effectively, as well as independently, in a team environment
Ability to articulate complex concepts in a clear manner
Ability to work in a fast paced deadline driven environment
Knowledge and understanding of technical documents
Advanced Microsoft Office skills
Experience in gathering, analyzing and interpreting large datasets
Experience using SQL within SAS, and execute against other databases such as Oracle, Teradata and SQL Server
Ability to interpret technical documents and system flows to translate into reporting requirements
Job Expectations:
This position offers a hybrid work schedule.
No relocation assistance is provided for this job.
Ability to work at one of the approved locations in the job posting.
Posting Locations:
Charlotte, NC
Irving, TX
Tempe, AZ
Minneapolis, MN
West Des Moines, IA
St. Louis, MO
Posting End Date:
1 Apr 2024
*Job posting may come down early due to volume of applicants.
We Value Diversity
At Wells Fargo, we believe in diversity, equity and inclusion in the workplace; accordingly, we welcome applications for employment from all qualified candidates, regardless of race, color, gender, national origin, religion, age, sexual orientation, gender identity, gender expression, genetic information, individuals with disabilities, pregnancy, marital status, status as a protected veteran or any other status protected by applicable law.
Employees support our focus on building strong customer relationships balanced with a strong risk mitigating and compliance-driven culture which firmly establishes those disciplines as critical to the success of our customers and company. They are accountable for execution of all applicable risk programs (Credit, Market, Financial Crimes, Operational, Regulatory Compliance), which includes effectively following and adhering to applicable Wells Fargo policies and procedures, appropriately fulfilling risk and compliance obligations, timely and effective escalation and remediation of issues, and making sound risk decisions. There is emphasis on proactive monitoring, governance, risk identification and escalation, as well as making sound risk decisions commensurate with the business unit's risk appetite and all risk and compliance program requirements.
Candidates applying to job openings posted in US: All qualified applicants will receive consideration for employment without regard to race, color, religion, sex, sexual orientation, gender identity, national origin, disability, status as a protected veteran, or any other legally protected characteristic.
Candidates applying to job openings posted in Canada: Applications for employment are encouraged from all qualified candidates, including women, persons with disabilities, aboriginal peoples and visible minorities. Accommodation for applicants with disabilities is available upon request in connection with the recruitment process.
Applicants with Disabilities
To request a medical accommodation during the application or interview process, visit Disability Inclusion at Wells Fargo .
Drug and Alcohol Policy
Wells Fargo maintains a drug free workplace. Please see our Drug and Alcohol Policy to learn more.</t>
  </si>
  <si>
    <t>Public Health Analyst - REMOTE</t>
  </si>
  <si>
    <t>https://www.indeed.com/rc/clk?jk=fdd66d4b0045eb6a&amp;bb=_qB2lMXA-vyLk80mbm17oR63zWrnWJRIk7VfPBt4bYoI2dZiDv38X2Hsux0rmsl329Kc8MqSZbDmEVpTlvY4LkDwTnhGW8ua9CSAzRhMXRBersRmV21NYA%3D%3D&amp;xkcb=SoDp67M3CDjvNKxSa50ObzkdCdPP&amp;fccid=4515d07660c48c35&amp;vjs=3</t>
  </si>
  <si>
    <t>Sekon</t>
  </si>
  <si>
    <t>Remote in Atlanta, GA</t>
  </si>
  <si>
    <t>SeKON is looking for a Public Health Analyst with very strong data management and analysis skills to work with the Centers for Disease Control (CDC) HIV Prevention Capacity Development Branch. Due to COVID-19, this role is 100% remote for the foreseeable future.
With over 25 years of mission-focused success, SeKON delivers cultural, operational, and technical transformation to support federal government customers including the National Institutes of Health (NIH), Substance Abuse and Mental Health Services Administration (SAMHSA), the Centers for Disease Control (CDC), Centers for Medicare and Medicaid Services (CMS) and Defense Health Agency (DHA). Our vision is ‚ÄúBetter Health Through Innovation and Digital Transformation.‚Äù
The Public Health Data Analyst, primarily using SAS will manage and analyze quantitative epidemiological, clinical and/or behavioral data and provide output in the format requested. Some specific responsibilities include, but are not limited to:
RESPONSIBILITIES:
Conduct analysis and interpretation of data in SAS.
Enter definitions of variables for survey questionnaires, including variable names, range labels, default values, and question strings.
Generate data retrievals and summary outputs.
Support dissemination and reporting of data to stakeholders.
Write SAS programs to generate surveillance reports.
Provide routine analysis and interpretation of data, as well as data entry, coding, and transcription.
Develop presentation graphics, including MS Office products (PowerPoint, Word, Excel).
Perform literature searches and summarize findings from the resulting literature.
Develop SAS programs for managing and validating data.
Review output from the SAS programs, and identify problems in the output (to make corrections in the way data are collected)
Review data error logs to ensure that requested data modifications are done according to the protocol.
Identify errors/omissions of variable formats or labels.
Document problems and proposed corrections before finalizing the data set.
Review the data files to document problems and proposed corrections needed to be made to finalize the data set.
Review the quality of the weights as indicated.
Document problems with the SAS program and any proposed corrections needed to finalize the data.
Review the SAS programs generated to create analysis variables for the cycle by comparing the code with similar SAS code known to be valid for creating the variable (e.g., from past cycles or another programmer) or by generating cross-tabulations of the variables comprising the analysis variables.
Merge data from different sources into spreadsheets; conduct necessary steps to ensure the quality of the resulting merge.
Assist with developing data management processes and protocols.
REQUIREMENTS:
Bachelor‚Äôs degree in biostatistics, public health, statistics, or a related field.
Active Public Trust Clearance
2 years of experience in generating SAS-based reports using a variety of methods (e.g., PROC REPORT, PROC TABULATE) and exporting those reports to other formats such as Microsoft Excel, PDF, and HTML.
Skill in manipulating and cleaning data using a variety of SAS functions, formats/informats, macros, and procedures.
Demonstrated ability to work with multiple data sources to monitor and assess data to ensure data quality, including accuracy and completeness.
Desired Skills:
Bachelor‚Äôs degree in health informatics, public health, statistics, or related field and 6 years of experience, or master‚Äôs degree and 2 years or PhD
Knowledge of public health promotion programs
Knowledge of behavioral and social science research methods.
Experience preparing research papers or presentations.
Detail oriented and able to create meticulous documentation of variables, datasets, and data attributes with a commitment to generating accurate data and products.
Strong organizational and interpersonal skills</t>
  </si>
  <si>
    <t>Data Analyst - Oracle Processing Team</t>
  </si>
  <si>
    <t>https://www.indeed.com/rc/clk?jk=db48c58a63ec5572&amp;bb=_qB2lMXA-vyLk80mbm17oW5qBhyVmVQdNuRJSacA3WPWk3WLUOftmt5GP_wvdgWRm84T5SnTfvtQMTheiMj4iOZ8idG2dbKM1jiiS60gyLPkWZQ2kbo_Tw%3D%3D&amp;xkcb=SoB067M3CDjvNKxSa50NbzkdCdPP&amp;fccid=d2b5d51d129547b9&amp;vjs=3</t>
  </si>
  <si>
    <t>Wake County Public School System</t>
  </si>
  <si>
    <t>Cary, NC 27518</t>
  </si>
  <si>
    <t>Overview:
POSITION TITLE (Oracle title)
DATA ANALYST
WORKING TITLE
Data Analyst-Oracle Processing Team (OPT)
SCHOOL/DEPARTMENT
Human Resources-Salary and Information Systems
LOCATION
Crossroads III, Cary, NC
PAY GRADE
Noncertified Grade 26
FLSA STATUS
Nonexempt
ELIGIBILITY FOR EMPLOYMENT CONTRACT
No
WORK WEEK SCHEDULE
Monday-Friday (occasional evenings and weekends) Position is available for a Hybrid Telework workweek
POSITION PURPOSE:
Manages and analyzes data related to any employment status changes in the Wake County Public School System‚Äôs (WCPSS) Oracle database. Assists in responding to questions received in Human Resources, as needed.
MINIMUM QUALIFICATIONS:
KNOWLEDGE, SKILLS, AND ABILITIES (KSAs)
Considerable knowledge of Microsoft Office, specifically Microsoft Word, Excel (analyzing data and performing calculations using databases and spreadsheets), Power Point; Google Apps;
Considerable knowledge of interrelated functions between human resources, payroll, and benefit processes;
Excellent customer service and organizational skills;
Ability to communicate clearly and concisely both in oral and written form using a variety of communication techniques and tools to ensure the appropriate flow of information, collaborative efforts, and feedback;
Ability to gather and analyze pertinent facts, arrive at conclusions or recommendations, and present information in an easily understood and reportable format;
Ability to complete complex tasks and minimize errors with attention to detail;
Ability to work in a team environment;
Ability to work independently and complete tasks in the absence of clear direction;
Ability to establish and maintain effective working relationships with school system staff, staff members of external funding agencies, and the community.
EDUCATION, TRAINING, AND EXPERIENCE
Associates degree from a regionally accredited college or university;
Two years of experience in Business, Human Resources, or a related field;
Experience in analyzing and researching data based on policies and procedures.
CERTIFICATION AND LICENSE REQUIREMENTS
None
PREFERRED QUALIFICATIONS:
Experience with Oracle (in reference to Human Resource functions);
Experience in a public school setting working in a Human Resources or Payroll department;
Experience using the online Teacher licensure system, online State salary system, North Carolina Identity Management (NCID) System, eBenefits, and Automated Educational Substitute Operator (AESOP).
ESSENTIAL DUTIES AND RESPONSIBILITIES:
Analyzes and researches Oracle position data and recommendations for employment (e.g., split positions, end dating positions, researching position history to ensure accuracy, etc.) and evaluates results in order to provide solutions and/or recommendations based on research.
Enters personnel information, from multiple sources, into the Oracle database application relating to new hires, rehires, status changes, transfers, resignations, salary, licensure, contract information, longevity, and other relevant employment data.
Prepares appropriate information to be included in Board of Education reports as it relates to the new hire and rehire status.
Collaborates with other Central Services‚Äô departments (e.g., Budget, Compensation Services, etc.) to ensure employees are set up and compensated accurately.
Maintains workflow records of Oracle data and processing.
Develops a thorough knowledge of salary schedules, pay cycles, and employee calendars to ensure accurate and timely entry of time sensitive personnel data.
Develops a solid understanding of WCPSS employee benefits and eligibility as it pertains to employment contracts.
Maintains effective working relationships with Human Resources Administrators and Processors to transition applicants to employee status in Oracle.
Communicates employment status and assignment changes with WCPSS‚Äô Compensation Services (Payroll) to facilitate accurate processing.
Processes employment verification, state service years of service, and the transfer of leave balances.
Responsible for ensuring that monthly payroll cycle deadlines are met.
Performs other related duties, as assigned.
WORK ENVIRONMENT/PHYSICAL REQUIREMENTS
This job operates in a professional office environment and has a noise level of mostly low to moderate. This role routinely uses standard office equipment such as computers, scanners, and copiers. The position, at times, must be able to come into direct contact with school system staff, staff members of external funding agencies, and the community. Work is considered light physical work, requiring the exertion of up to ten pounds of force.
EFFECTIVE DATE: 2/2024
DISCLAIMER: The above statements are intended to describe the general purpose and responsibilities assigned to this position. They are not intended to contain or be interpreted as a comprehensive inventory of all duties, responsibilities, and skills required by the employees assigned to this position. This description may be revised by HR and approved at any time.</t>
  </si>
  <si>
    <t>Sr. Data Intelligence Analyst- RWE</t>
  </si>
  <si>
    <t>https://www.indeed.com/rc/clk?jk=109ecaa11811dad0&amp;bb=_qB2lMXA-vyLk80mbm17ob_gOEOaOcGuRxaqDNG03lZqLGqkng7GY6DFaTh-72osY5wnxlLDPiLtlbxRfcdmx_Z33ayBsMeaDUffgerTIug_4pEwzOu3KA%3D%3D&amp;xkcb=SoDA67M3CDjvNKxSa50MbzkdCdPP&amp;fccid=0b75ec0dbfe3a3b3&amp;vjs=3</t>
  </si>
  <si>
    <t>MMIT</t>
  </si>
  <si>
    <t>Description
Why MMIT? At MMIT, we simplify the complexities of healthcare to smooth access to life saving therapies. Our collective teams achieve this through prioritizing cultivating industry leading data coupled with cutting edge technology to solve some of healthcare‚Äôs most complex challenges.
MMIT is regarded as a trusted go-to-market partner that identifies barriers to patient access and helps coordinate major stakeholders to move therapies from pipeline to prescription‚Äîanswering the ‚Äúwhat‚Äù of how payers cover therapies and the ‚Äúwhy‚Äù behind those decisions. MMIT‚Äôs product portfolio has been built by listening to our clients, and with expert teams of pharmacists, clinicians, data specialists and market researchers who provide foresight, clarity and confidence.
In 2022, MMIT joined forces with other market-leading pharmaceutical-solutions providers‚ÄîEvaluate, Citeline, Panalgo and The Dedham Group‚Äîto launch Norstella, which aims to deliver must-have answers for critical strategic and commercial decision-making along the entire drug development journey.
Team Overview
MMIT Data Intelligence team serves as the organization‚Äôs analytical consulting practice supporting the delivery of all MMIT‚Äôs data intense analytical modeling projects. The group ensures the integration of valuable and actionable insights and strategy to facilitate the delivery of the highest quality deliverables to pharmaceutical clients.
The Data Intelligence Analyst/Sr. Analyst (RWE) supports our clients by helping surface market access data in a meaningful way through RWE analytical models. The Analyst is responsible for understanding client RWE data requirements, and developing technical specifications that meet those requirements. This key team member owns RWE QA and ensures results meet business needs and provides consultative services to clients related to MMIT data and our data feed product.
Responsibilities:
Analyze complex data sets to answer specific questions using MMIT‚Äôs market access data (MMIT) and Norstella claims data, third-party claims data (IQVIA LAAD, Symphony SHA)
Deliver consultative services to clients related to MMIT RWD sets
Produce complex analytical reports using data visualization tools such as Power BI or Tableau
Define customized technical specifications to surface MMIT RWD in MMIT tools.
Execute work in a timely fashion with high accuracy, while managing various competing priorities; Perform thorough troubleshooting and execute QA; Communicate with internal teams to obtain required data
Ensure adherence to documentation requirements, process workflows, timelines, and escalation protocols
And other duties as assigned.
Requirements:
Bachelor‚Äôs Degree or relevant experience required
2-5 yrs. of professional experience in RWD analytics
Fundamental understanding of Pharma and Market access space
Strong analysis skills and proficiency with tools such as Tableau or PowerBI
Excellent written and verbal communication skills.
Analytical, critical thinking and creative problem-solving skills.
Relationship building skills.
Solid organizational skills including attention to detail and multitasking skills.
Excellent time management and prioritization skills.
The guiding principles for success at Norstella:
01: Bold, Passionate, Mission-First
We have a lofty mission to Smooth Access to Life Saving Therapies and we will get there by being bold and passionate about the mission and our clients. Our clients and the mission in what we are trying to accomplish must be in the forefront of our minds in everything we do.
02: Integrity, Truth, Reality
We make promises that we can keep, and goals that push us to new heights. Our integrity offers us the opportunity to learn and improve by being honest about what works and what doesn‚Äôt. By being true to the data and producing realistic metrics, we are able to create plans and resources to achieve our goals.
03: Kindness, Empathy, Grace
We will empathize with everyone's situation, provide positive and constructive feedback with kindness, and accept opportunities for improvement with grace and gratitude. We use this principle across the organization to collaborate and build lines of open communication.
04: Resilience, Mettle, Perseverance
We will persevere ‚Äì even in difficult and challenging situations. Our ability to recover from missteps and failures in a positive way will help us to be successful in our mission.
05: Humility, Gratitude, Learning
We will be true learners by showing humility and gratitude in our work. We recognize that the smartest person in the room is the one who is always listening, learning, and willing to shift their thinking.
Benefits:
Medical and prescription drug benefits
Health savings accounts or flexible spending accounts
Dental plans and vision benefits
Basic life and AD&amp;D Benefits
401k retirement plan
Short- and Long-Term Disability
Education benefits
Paid parental leave
Open Vacation Policy
The expected base salary for this position ranges from $100,000 to $120,000. It is not typical for offers to be made at or near the top of the range. Salary offers are based on a wide range of factors including relevant skills, training, experience, education, and, where applicable, licensure or certifications obtained. Market and organizational factors are also considered. In addition to base salary and a competitive benefits package, successful candidates are eligible to receive a discretionary bonus.
MMIT is an equal opportunities employer and does not discriminate on the grounds of gender, sexual orientation, marital or civil partner status, pregnancy or maternity, gender reassignment, race, color, nationality, ethnic or national origin, religion or belief, disability or age. Our ethos is to respect and value people‚Äôs differences, to help everyone achieve more at work as well as in their personal lives so that they feel proud of the part they play in our success. We believe that all decisions about people at work should be based on the individual‚Äôs abilities, skills, performance and behavior and our business requirements. MMIT operates a zero tolerance policy to any form of discrimination, abuse or harassment.
Sometimes the best opportunities are hidden by self-doubt. We disqualify ourselves before we have the opportunity to be considered. Regardless of where you came from, how you identify, or the path that led you here- you are welcome. If you read this job description and feel passion and excitement, we‚Äôre just as excited about you.</t>
  </si>
  <si>
    <t>https://www.indeed.com/rc/clk?jk=edecb78721d37f8f&amp;bb=_qB2lMXA-vyLk80mbm17oZEcphFZ-EDJMydttLS6HbOIM1FfcLGB8OOjJbCXiFfrGnLwVNysfqcH3vVFgFG1t54xGcZxLkibOOXqbT7bpFj9DcfrGGgVXg%3D%3D&amp;xkcb=SoAp67M3CDjvNKxSa50DbzkdCdPP&amp;fccid=b8fc3130513a6cb1&amp;vjs=3</t>
  </si>
  <si>
    <t>City of Albany and Dougherty County, GA</t>
  </si>
  <si>
    <t>Albany, GA 31701</t>
  </si>
  <si>
    <t>The Position
The purpose of this classification is to design, develop, test, support, manage and maintain the hardware and software Information Technology infrastructure and projects for the City of Albany and Dougherty County.
Duties
Assists in the configuration, installation, and management of multiple servers, computers, switches, routers and other networking devices ensuring proper integration of the components with existing computer, network, and communication systems in a multi-user environment.
Assists in the installation and configuration of server hardware and software and applies vendor supplied patches.
Coordinates equipment requirements, purchase, repairs, and installation with end-users, internal staff and external vendors.
Troubleshoots hardware, software, network and communications system problems on servers, computers and other devices.
Provides a point of contact for requests as well as providing information on the progress of outstanding support calls from users via telephone, email and inter-office mail.
Analyzes and tracks customer complaints, redirects and/or escalates support requests to the appropriate member of the IT department via footprint tickets.
Assists the Operations Center in resolving problems and completing work.
Organizes project teams and work groups and assists the Director in project management by providing information, advice and technical expertise on projects.
Confers with City and County personnel to provide technical advice and to resolve problems.
Evaluates new and upgraded technologies and/or equipment to determine how they can help the organization.
Promotes and provides training and/or education to City and County employees and IT staff on the benefits of new technologies and/or programs as well as to work with the Director to justify expenditures on such projects.
Works with the Director, supervisor, project teams and vendors to outline a work plan on assigned projects.
Coordinates activities of assigned projects to ensure the project progresses on schedule; prepares project reports for management, and elected as required.
Confers with City and County users concerning specification requirements, as well as analyzes test data for recommendation for hardware or software purchases.
Devises flow charts, diagrams and documentation to describe installation and operating procedures of programs.
Coordinates installation of computer programs and operating systems; tests, maintains, and monitors application systems.
Analyzes, writes, and modifies programs to correct errors by correcting program codes.
Maintains effective communication with vendors regarding the setup and installation of 3rd party application.
Maintains a comprehensive, current knowledge and awareness of applicable laws/regulations; maintains an awareness of new trends/advances in the profession; reads professional literature; maintains professional affiliations; attends workshops and training sessions as appropriate.
ADDITIONAL FUNCTIONS
Performs on-call, and after hours support duties on a rotating basis.
Performs other related duties as required.
Minimum Qualifications
Bachelor's degree in Information Systems or closely related field preferred; additionally, two (2) years previous experience and/or training that includes PC based programming and computer operations required; Bachelor's degree and additional Certifications and training will be required and ongoing; or any equivalent combination of education, training, and experience which provides the requisite knowledge, skills, and abilities for this job. Must possess and maintain a valid Georgia driver's license.
Core Competencies &amp; ADA Compliance
Data Utilization: Requires the ability to evaluate, audit, deduce, and/or assess data using established criteria. Includes exercising discretion in determining actual or probable consequences and in referencing such evaluation to identify and select alternatives.
Human Interaction: Requires the ability to apply principles of persuasion and/or influence over others in coordinating activities of a project, program, or designated area of responsibility.
Equipment, Machinery Tools, and Materials Utilization: Requires the ability to overhaul, restore, renovate, construct, and/or rebuild equipment, machinery, or objects, requiring adherence to prescribed standards and specifications. Requires the ability to operate and control the actions of the same equipment, machinery, and/or objects.
Verbal Aptitude: Requires the ability to utilize a wide variety of reference, descriptive, advisory and/or design data and information.
Mathematical Aptitude: Requires the ability to perform addition, subtraction, multiplication, and division; ability to calculate decimals and percentages; may require ability to utilize principles of fractions and/or interpret graphs.
Functional Reasoning: Requires the ability to apply principles of influence systems, such as motivation, incentive, and leadership, and to exercise independent judgment to apply facts and principles for developing approaches and techniques to resolve problems.
Situational Reasoning: Requires the ability to exercise the judgment, decisiveness and creativity in situations involving the evaluation of information against sensory, judgmental, or subjective criteria, as opposed to that which is clearly measurable or verifiable.
ADA COMPLIANCE
Physical Ability: Tasks involve the ability to exert very moderate physical effort in light work, typically involving some combination of stooping, kneeling, crouching and crawling, and which may involve some lifting, carrying, pushing and/or pulling of objects and materials of moderate weight (12-50 pounds).
Sensory Requirements: Some tasks require the ability to perceive and discriminate sounds and visual cues or signals. Some tasks require oral communications ability.
Environmental Factors: Performance of essential functions may require minimal exposure to adverse environmental conditions, such as dirt, dust, pollen, odors, wetness, humidity, rain, fumes, temperature and noise extremes, machinery, vibrations, electric currents, or traffic hazards.
The City of Albany, Georgia is an Equal Opportunity Employer. In compliance with the Americans with Disabilities Act, the City of Albany, Georgia will provide reasonable accommodations to qualified individuals with disabilities and encourages both prospective and current employees to discuss potential accommodations with the employer.
Employer Paid: Vacation Pay, Sick Pay, Holiday Pay, Medical Insurance, Dental Insurance, Life Insurance, Defined Benefit Retirement Plan
Optional:Vision Insurance, Short Term Disability Insurance, Long Term Disability Insurance, 457(b) Plan
Whole Life Insurance, Critical illness Insurance, Discounted YMCA Membership</t>
  </si>
  <si>
    <t>HMIS YHDP Data Analyst</t>
  </si>
  <si>
    <t>https://www.indeed.com/rc/clk?jk=deea10107f9ef38a&amp;bb=_qB2lMXA-vyLk80mbm17oSCpDOJKPs1sNxCYtsKUHuwPtj4qR4IZ37rlUBz4FfuWv4gODYT945PNvgaLgYU0EDQdZ9Mi8WhiZvKLGgE0P1jDJpdtauW5Zw%3D%3D&amp;xkcb=SoCd67M3CDjvNKxSa50CbzkdCdPP&amp;fccid=e133c0fb4c765c1e&amp;cmp=Wisconsin-Balance-of-State-Continuum-of-Care-%28WIBOS%29&amp;ti=Data+Analyst&amp;vjs=3</t>
  </si>
  <si>
    <t>Institute for Community Alliances</t>
  </si>
  <si>
    <t>Missouri</t>
  </si>
  <si>
    <t>POSITION SUMMARY
The Institute for Community Alliances (ICA) is a nonprofit organization and a national leader in the administration of Homeless Management Information Systems (HMIS). ICA has administered the Missouri Balance of State HMIS since 2014. The Balance of State Continuum of Care has been selected by HUD to participate in the Youth Homelessness Demonstration Program (YHDP) which is an initiative designed to reduce the number of youth and young adults experiencing homelessness.
Under the direction of the Manager of Data Analysis &amp; Reporting, the YHDP Data Analyst is responsible for creating and maintaining customized advanced report templates and conducting data review, interpretation, and analysis to support local and statewide planning, performance evaluation and management, and funding/policy decisions.
The ideal candidate for the HMIS YHDP Data Analyst is grounded in research, evaluation, and data literacy principles. This candidate loves investigating and solving logical problems, thrives on helping others make meaning from data, and understands how data can serve efforts to end homelessness. This candidate can translate technical concepts to plan language and, conversely, listen to what someone wants to know about a dataset and apply technical concepts to build and display it for them.
This position will be a remote position, but Missouri residency is preferred.
Candidates MUST submit a Resume and Cover Letter that explains how their skills fit the requirements for this position.
Submissions will be accepted through March 15, 2024.
ESSENSTIAL JOB FUNCTIONS
Evaluation and Analysis
Conduct data analysis to support local, statewide, or regional planning, and performance and program evaluation
Create, publish, and provide narrative interpretation for data visualizations
Product Development
Create and maintain front-end development of advanced report templates and custom reports for use by ICA and HMIS stakeholders, including participating agencies, Continuums of Care, state and local funders, and other partners
Respond to requests for advanced custom reporting
Ensure compliance with federal and state data standards
Product Delivery
Collaborate with project teams and external stakeholders on product design, build, and delivery
Engage in all portions of product delivery, including quality assurance and user acceptance testing, develop statements of work, and project proposals, as applicable
With guidance from project team lead, prioritize potential product flaws, feature enhancements, and custom requests in accordance with product delivery plan
Community Participation and Presentations
Represent ICA on various local and statewide workgroups, with an emphasis on increasing data literacy and use of HMIS data at all levels of stakeholder engagement
Facilitate stakeholder decision-making regarding product design
Present HMIS data to internal and external groups
General
Maintain proficient working knowledge of HUD HMIS guidelines and regulations, with an emphasis on YHDP
Provide training to HMIS users related to reports and visualizations created
Provide support to ICA grant applications, as appropriate
Perform other duties as assigned
MINIMAL QUALIFICATIONS AN REQUIREMENTS
Education and Experience
Bachelor‚Äôs degree from an accredited four-year college or university or equivalent experience or training (Public Policy, Program Evaluation, Urban Planning, Statistics, Social Science)
Minimum of five years paid experience in a position with a high degree of independence and responsibility
Demonstrated Skills
Ability to quickly and accurately define problems, collect/review data and draw valid conclusions
Excellent analytical, decision-making, problem-solving, organization, and time-management skills
Self-motivated with ability to work independently
Extraordinary attention to detail and accuracy
Understanding and use of abstract and concrete variables
Interpreting professional journals, technical procedures, and/or government regulations
Understanding the evolving role of data and its importance in efforts to address social problems
Regular, ongoing collaboration in project teams, including with remote staff
Cooperatively or independently author training and procedural manuals or guidelines
Ability to work effectively and professionally with people from diverse backgrounds
Ability to learn quickly, handle multiple tasks simultaneously, anticipate and meet established deadlines, and regularly produce high-quality work products in a deadline-driven environment
Team player and collaborator with a positive attitude
Required Background/Knowledge
Data visualization software and dashboard software (e.g., Tableau, Power BI)
Relational and associative database structure
Programming and analysis languages (e.g., SQL, R, Python)
Project management principles
Microsoft Office Suite (Word, Excel, Outlook, PowerPoint, etc.)
Proficient use of inter- and intra-office communication tools such as email, video conferencing, teleconferencing, GoToMeeting, and similar tools
Knowledge of basic office equipment and technology; excellent computer skills
Preferred Background/Knowledge
SAP BusinessObjects Web Intelligence
Experience in HMIS software, especially with Wellsky/CommunityServices
Statistical Analysis software (SPSS, STATA, Matlab, R)
GIS software
Previous experience in the social services sector
Reasonable Accommodations
Reasonable accommodations may be made to enable individuals with disabilities to successfully perform the essential functions of this job. The physical demands described here are representative of those that must be met by an employee to successfully perform the essential functions of this job.
Standing ‚Äì Approximately less than 1/3 of on-the-job time
Walking ‚Äì Approximately less than 1/3 of on-the-job time
Sitting ‚Äì Approximately greater than 2/3 of on-the-job time
Reaching with hands and arms ‚Äì Approximately between 1/3 and 2/3 of on-the-job time
Stooping, kneeling, crouching, or crawling ‚Äì Approximately less than 1/3 of on-the-job time
Talking or hearing ‚Äì Approximately greater than 2/3 of on-the-job time
Weight lifted/force exerted ‚Äì An average of approximately up to 10 pounds, non-continuously
Physical requirements listed are primarily applied to ability to lift and move paper supply, files, etc.
Vision ‚Äì Close vision (clear vision at 20 inches or less)
Driving ‚Äì Approximately less than 1/3 of on-the-job time
Other Requirements
A valid driver's license and proof of current automobile insurance
Travel/Work Schedule
Travel-related accommodations may be made to support individuals for whom travel is not feasible, for instance due to disability status or childcare limitations.
Occasional out-of-state travel for professional conferences/training (generally less than one week for each occurrence)
Possible MO in-state travel for community meetings or onsite implementation support
Schedule may fluctuate based on workload (there may be occasional evening meetings)
Job Type: Full-time
Pay: $58,000.00 - $63,000.00 per year
Benefits:
401(k)
Dental insurance
Employee assistance program
Flexible spending account
Health insurance
Life insurance
Paid time off
Parental leave
Vision insurance
Schedule:
8 hour shift
Monday to Friday
Work Location: In person</t>
  </si>
  <si>
    <t>Summer Associate, Commercial Data &amp; Analytics</t>
  </si>
  <si>
    <t>https://www.indeed.com/rc/clk?jk=600922fbe3212a3e&amp;bb=_qB2lMXA-vyLk80mbm17oRsuNWkJtfGwkjWCHC7UeiIQjJhVrg6ggsVRBo8ZnttFIL2UtIDbl3K0iqxOgeBcKdcqzPI7clbwmoPxiHUHTkAcWK_QLnPfrQ%3D%3D&amp;xkcb=SoAA67M3CDjvNKxSa50BbzkdCdPP&amp;fccid=822041dc610f495f&amp;vjs=3</t>
  </si>
  <si>
    <t>Taiho Oncology, Inc.</t>
  </si>
  <si>
    <t>Hybrid remote in Princeton, NJ</t>
  </si>
  <si>
    <t>Looking for a chance to make a meaningful difference in the oncology space? Taiho Oncology is on a mission: to improve the lives of patients with cancer, their families, and caregivers. Our ‚ÄúPeople first‚Äù approach means we also highly value our employees, who work relentlessly to help execute our mission. Taiho‚Äôs success is founded on ensuring we always act with accountability, collaboration, and trust. By following these guiding principles, we earn and maintain the confidence of patients, the global healthcare community, collaborators and partners, and each other. Together, we are working on cutting-edge science and growing our portfolio and pipeline across a range of tumor types to address the ongoing and evolving needs of patients. Advanced technology, a world-class clinical development organization, and state-of-the-art facilities: these and other resources empower us to innovate and touch the lives of more and more patients. It‚Äôs our work, our passion, and our legacy. We invite you to join us.
Hybrid
Employee Value Proposition:
Taiho Oncology, being a lean enterprise, presents an opportunity to experience multiple facets of Commercial Operations at a pharmaceutical company in a noticeably short period of time. Unlike larger pharmaceuticals, the Summer Associate, Commercial Data &amp; Analytics will be involved with and have exposure to senior Commercial leadership. Projects will have an impact on the business‚Äô decision making and provide valuable experiences to take back to the classroom.
Position Summary:
This temporary summer position (June ‚Äì August, exact dates negotiable) will have multi-week projects within the Business Operations &amp; Analytics group specifically in Commercial Data &amp; Analytics. The summer projects will be managed by the Associate Director, Commercial Data &amp; Analytics. Most projects will require independent research and analysis and end with a presentation to Commercial Leadership. Non-project time will be devoted to meeting functional heads within Commercial and other specialties within Taiho Oncology (e.g., Development, Regulatory, etc.). The position is in Princeton, NJ.
Performance Objectives:
The primary objective for the Summer Associate, Commercial Data &amp; Analytics is to gain knowledge of the Commercial Operations of a small pharmaceutical company. The Summer Associate should bring an intellectual curiosity and a ‚Äúcan-do‚Äù work ethic. A successful summer would be spent absorbing as much knowledge and experience as one can in a 12-week period. Teamwork is emphasized and cultural fit is a key criterion to be successful in the Taiho Summer Associate program.
Expectations for the Summer Associate are to:
Drive better decision making by creating decision support tools that range from BI dashboards to interactive analytical applications.
Analyze large data sets by quantifying the data quality, identifying patterns, and visualizing the results in visual analytics platform (e.g., Qlikview or Tableau).
Perform tasks such as data wrangling, data mining, A/B test design and analysis, segmentation, data visualization, or basic data analysis tasks as needed.
Surface performance insights and opportunities across the Commercial Organization to inform decisions and drive positive change within the organization and/or the patient experience.
Education/Certification Requirements:
BS/BA in business / economics, math, or finance from an accredited college or university.
Currently enrolled in master‚Äôs level university program in Quantitative Economics or the university‚Äôs equivalent.
Knowledge, Skills, and Abilities:
Interest in Pharmaceutical or biotech industry.
Ability to read, analyze and interpret scientific and technical information and data.
Possess individual initiative, creativity, and passion for quantitative analytics.
Exceptional analytical and problem-solving skills.
Ability to learn, integrate complex information, and communicate key insights in clear, concise fashion (written and oral) to team members.
Ability to manage multiple projects at once as well as plan and prioritize work.
Detail and quality oriented.
Strong presentation skills.
A positive attitude, flexibility, and a proactive thought process.
Team player who can work in a dynamic environment.
Excellent English communication skills, both verbal and written.
Excellent Excel, Power Point, Word, and Project Management software skills.
Familiarity with structured query language (SQL) a plus.
Experience with data visualization tools a plus.
The pay range for this position at commencement of employment is expected to be between $32 - $36 per hour; however, base pay offered may vary depending on multiple individualized factors, including market location, job-related knowledge, skills, and experience. The total compensation package for this position may also include other elements, including a sign-on bonus, and discretionary awards in addition to a full range of medical, financial, and/or other benefits (including 401(k) eligibility and various paid time off benefits, such as PTO, and parental leave), dependent on the position offered. Details of participation in these benefit plans will be provided if an employee receives an offer of employment.
If hired, employee will be in an ‚Äúat-will position‚Äù and the Company reserves the right to modify base salary (as well as any other discretionary payment or compensation program) at any time, including for reasons related to individual performance, Company or individual department/team performance, and market factors.
#LI-Hybrid
Equal Opportunity Employer Information: Taiho Oncology is an Equal Opportunity Employer. All qualified applicants will receive consideration for employment without regard to race, color, gender, sex, age, religion, creed, national origin, ancestry, citizenship, marital status, sexual orientation, physical or mental disability, medical condition, veteran status, gender identity, genetic information, or any other characteristic protected by federal, state, or local law. Any applicant who, because of a disability, needs an accommodation or assistance in completing an application or at any time during the application process, please email People@taihooncology.com. Taiho Oncology also provides reasonable accommodations to employees with disabilities consistent with our obligations under the law. Pursuant to applicable state and municipal Fair Chance Laws and Ordinances, we will consider for employment qualified applicants with arrest and conviction records.
The incumbent in this position may be required to perform other duties, as assigned.</t>
  </si>
  <si>
    <t>https://www.indeed.com/rc/clk?jk=1f1572dea76558fb&amp;bb=_qB2lMXA-vyLk80mbm17oVbb30K4tkEHDD2FXWaa7enPjEumoOXj3RAJLOh9ZIg-Kuhrd2nQ8gz2a9Zx80HIS1O2FaPD_doJI4Qhz27m1Qzl22aA9DMjcA%3D%3D&amp;xkcb=SoC067M3CDjvNKxSa50AbzkdCdPP&amp;fccid=d844fa152b5f8ad2&amp;vjs=3</t>
  </si>
  <si>
    <t>Sentara Healthcare</t>
  </si>
  <si>
    <t>Remote in Virginia Beach, VA 23464</t>
  </si>
  <si>
    <t>Sentara Health is seeking a Business Analyst to join our Shared Services- Customer Operations team!
This is a Full-time &amp; 100% Remote position
**Candidates must have a current residence in one of the following states: Alabama, Delaware, Florida, Georgia, Idaho, Indiana, Kansas, Louisiana, Maine Maryland, Minnesota, Nebraska, Nevada, North Carolina, New Hampshire, North Dakota, Ohio, Oklahoma, Pennsylvania, South Carolina, South Dakota, Tennessee, Texas, Utah, Virginia, Washington (state), West Virginia, Wisconsin, Wyoming !
Job Description Summary:
Designs, produces and analyzes customer operations data. Creates and maintains reports for business operations and special projects as it pertains to operational processes. Utilizes knowledge of numerous applications, databases, information systems, statistical tools and analytical principles to monitor and analyze information in support of the business. Assists in the implementation, maintenance and improvement of information systems.
Required Qualification :
3 years' of related experience is required in one of the following areas: Operations, IT or Reporting.
Preferred:
Bachelor's Degree preferred.
For more than a decade, Modern Healthcare magazine has ranked Sentara Healthcare as one of the nation's top integrated healthcare systems. That's because we are dedicated to growth, innovation, and patient safety at more than 300 sites of care in Virginia and northeastern North Carolina, including 12 acute care hospitals.
Sentara Benefits
As the third-largest employer in Virginia, Sentara Health was named by Forbes Magazine as one of America's best large employers. We offer a variety of amenities to our employees, including, but not limited to:
Medical, Dental, and Vision Insurance
Paid Annual Leave, Sick Leave
Flexible Spending Accounts
Retirement funds with matching contribution
Supplemental insurance policies, including legal, Life Insurance and AD&amp;D among others
Work Perks program including discounted movie and theme park tickets among other great deals
Opportunities for further advancement within our organization
Sentara employees strive to make our communities healthier places to live. We're setting the standard for medical excellence within a vibrant, creative, and highly productive workplace. For information about our employee benefits, please visit: Benefits ‚Äì Sentara (sentaracareers.com)
Join our team! We are committed to quality healthcare, improving health every day, and provide the opportunity for training, development, and growth!
Note: Sentara Healthcare offers employees comprehensive health care and retirement benefits designed with you and your family's well-being in mind. Our benefits packages are designed to change with you by meeting your needs now and anticipating what comes next. You have a variety of options for medical, dental and vision insurance, life insurance, disability, and voluntary benefits as well as Paid Time Off in the form of sick time, vacation time and paid parental leave. Team Members have the opportunity to earn an annual flat amount Bonus payment if established system and employee eligibility criteria is met.
For applicants within Washington State, the following hiring range will be applied: $61,239.36 to $91,859.04 Anually
keywords: Talroo-IT, Indeed, Monster, Circa, LinkedIn, #Dice, Health Plan
Designs, produces and analyzes customer operations data. Creates and maintains reports for business operations and special projects as it pertains to operational processes. Utilizes knowledge of numerous applications, databases, information systems, statistical tools and analytical principles to monitor and analyze information in support of the business. Assists in the implementation, maintenance and improvement of information systems. Bachelor's Degree preferred. Three years' of related experience is required in one of the following areas: Operations, IT or Reporting.
Bachelor's Level Degree
Information Technology 3 years
WORK EXPERIENCE RATING-3-13936
WORK EXPERIENCE RATING-3-13946
Related 3 years
Microsoft Excel
Complex Problem Solving
Communication
Systems Analysis</t>
  </si>
  <si>
    <t>https://www.indeed.com/rc/clk?jk=db5e74128f694843&amp;bb=_qB2lMXA-vyLk80mbm17oQ9V4sBiA3SjHKG7P88jjgiPnxJwgsRRR6cw5lLD69JDhKCUM4q6VwOyIqB42jc6-S5RMmHXjtPKfQ044v82Ch1HzgMVTZp8jQ%3D%3D&amp;xkcb=SoA667M3CDjvNKxSa50HbzkdCdPP&amp;fccid=d57b84cbe2ff7cb3&amp;vjs=3</t>
  </si>
  <si>
    <t>Penn Engineering</t>
  </si>
  <si>
    <t>Toms River, NJ</t>
  </si>
  <si>
    <t>SUMMARY
Performs diversified duties involving an intensive knowledge of company computer software to modify existing programs, methods, and procedures to meet specific needs and objectives.
ESSENTIAL DUTIES AND RESPONSIBILITIES include the following:
Management and troubleshooting of EDI inbound and outbound documents.
Conducts analysis of plans, proposals and needs involving the creation and modifications of
Crystal Reports according to business requirements.
Install, setup and configure desktops, laptops, and printers according to procedures.
Troubleshoot and resolve issues with desktops, laptops, and printers.
Responsible for supporting and troubleshooting the IQMS business system. Help and support the user community as applicable to the IQMS system and functionality.
Responsible for following System Development Life Cycle (SDLC) best practices on all major projects which include a statement of work, planning phase, design phase, testing phase, user and system documentation, documented implementation plan, execution, and post implementation signoff and review to ensure deliverables meet user's requirements and expectations.
Creates, updates, and closes help tickets documenting problems and user requests.
Creates and updates knowledgebase and work instruction documents.
Follows all departmental procedures to ensure quality requirements are met.
Performs other duties as required.
Requirements:
QUALIFICATION REQUIREMENTS
Manufacturing Experience is required to help and support the IQMS ERP system and applications.
Ability to write Crystal Reports from the initial creation and maintain existing Crystal Reports is highly preferred.
Working knowledge of SQL language for queries and development of Crystal Reports.
Working knowledge of EDI to manage and troubleshoot EDI inbound and outbound documents.
Bachelor's degree in computer science and 5+ years' experience or equivalent combination of education and experience.</t>
  </si>
  <si>
    <t>Deloitte Consulting, US Delivery Center, Solution Analyst (Data Analytics)</t>
  </si>
  <si>
    <t>https://www.indeed.com/rc/clk?jk=78da31b528b9df2c&amp;bb=_qB2lMXA-vyLk80mbm17oSLfzpJXWZI3SWEPn6d8WWj468b71NZIi7hXMWVeQhV_PtIo8NIanaFPpU3K2WtQDRsLBs4oksJR-H9R654YvqY%3D&amp;xkcb=SoCO67M3CDjvNKxSa50GbzkdCdPP&amp;fccid=9e215d88a6b33622&amp;vjs=3</t>
  </si>
  <si>
    <t>Frankfort, KY</t>
  </si>
  <si>
    <t>Interested in creating mission critical solutions? Together with our other delivery centers around the world, we provide development and sustainment services for our clients, both pre- and post-implementation. Here you‚Äôll get the chance to work on projects that will build on your technology and business skills, support organizations undergoing large-scale transformation, and help our clients achieve a higher level of service and business value.
.
Work you‚Äôll do
As a Solution Analyst, you‚Äôll work with an experienced team to act as a strategic advisor to clients through solution implementation and maintenance. The work could span a variety of skillsets, as detailed below.
.
Knowledge Areas:
* As part of the application process, you will provide preferences for your top choices of areas. Expertise in all knowledge areas is NOT required for the position. *
Data Engineering:
Construct data pipeline, workflows and schedules to extract, transform, integrate, CI/CD and analyze data from disparate database management systems on various Cloud and On-Premises platforms
Cloud Analytics:
Implement large-scale data ecosystems including Cloud data platform, Data Lake, DevOps, governance, and the integration of structured and unstructured data to generate insights leveraging various cloud-based platforms
Data Visualization:
Design, implement and maintain Visualization and business intelligence solutions to present large amounts of data in ways that are universally understandable or easy to interpret and spot patterns, trends and correlations
Data Management:
Understand the development, collection, analysis, and reporting of data using database/data management tools while adhering to data standards/security, policies, and procedures
Collaborate with respective team to advise the client on tools and techniques to improve the development, collection, analysis, and reporting of information
Data Science:
Perform exploratory data analysis and data pre-processing to arrive at patterns to define analytical models
Work across the end-to-end analytics process, including cleansing and wrangling structured and unstructured data, designing predictive models, extracting insights and findings, visualizing outputs, and communicating outcomes
Build, test, validate and demonstrate analytical models through various relevant error metrics and calibration techniques
The Team
Our US Delivery Center team is comprised of deeply passionate and experienced professionals who guide clients through their most complex challenges. We work with clients and help them develop custom software solutions, manage their applications and databases, and provide strategic recommendations to help them enhance their businesses‚Äô operations, processes, and performance.
Qualifications
Required
Bachelor‚Äôs degree completed by August 2024 in these or related areas of study
Analytics, Data Science, Mathematics, Statistics, Computer Science, Machine Learning, other analytics related fields
Strong academic track record (minimum GPA of 3.0)
All USDC Practitioners will be expected to co-locate up to 30% of their time. This may include a maximum of 10% overnight client/project travel
Must live in a commutable distance to the following location: Frankfort, Kentucky
Must be legally authorized to work in the United States without the need for employer sponsorship, now or at any time in the future.
Must be able to obtain the required level of security clearance for this role
Preferred skillsets: Comfort with business intelligence, Cloud analytics or data warehousing, data visualization, ETL process, or with specific Data Engineering tools. Knowledge in R/Python programming, data wrangling/ cleansing, statistical or machine learning modeling
Information for applicants with a need for Accommodation
https://www2.deloitte.com/us/en/pages/careers/articles/join-deloitte-assistance-for-disabled-applicants.html
Recruiting tips
From developing a stand out resume to putting your best foot forward in the interview, we want you to feel prepared and confident as you explore opportunities at Deloitte.
Benefits
At Deloitte, we know that great people make a great organization. We value our people and offer employees a broad range of benefits.
Our people and culture
Our diverse, equitable, and inclusive culture empowers our people to be who they are, contribute their unique perspectives, and make a difference individually and collectively. It enables us to leverage different ideas and perspectives, and bring more creativity and innovation to help solve our client most complex challenges. This makes Deloitte one of the most rewarding places to work.
Our purpose
Deloitte‚Äôs purpose is to make an impact that matters for our clients, our people, and in our communities. We are creating trust and confidence in a more equitable society. At Deloitte, purpose is synonymous with how we work every day. It defines who we are. We are focusing our collective efforts to advance sustainability, equity, and trust that come to life through our core commitments.
Professional development
From entry-level employees to senior leaders, we believe there‚Äôs always room to learn. We offer opportunities to build new skills, take on leadership opportunities and connect and grow through mentorship. From on-the-job learning experiences to formal development programs, our professionals have a variety of opportunities to continue to grow throughout their career.
As used in this posting, "Deloitte" means Deloitte Consulting LLP, a subsidiary of Deloitte LLP. Please see www.deloitte.com/us/about for a detailed description of the legal structure of Deloitte LLP and its subsidiaries.
All qualified applicants will receive consideration for employment without regard to race, color, religion, sex, sexual orientation, gender identity, national origin, age, disability or protected veteran status, or any other legally protected basis, in accordance with applicable law.
Requisition code: 175344</t>
  </si>
  <si>
    <t>ERP Business Analyst</t>
  </si>
  <si>
    <t>https://www.indeed.com/rc/clk?jk=9911381d9f3d8a0a&amp;bb=_qB2lMXA-vyLk80mbm17ocsMExAuqFce71eXFAQXpoW1s_CfqtxLaP913GK702gLY86_FkP5OMhqGmW0sN57vqJMcN84Lnk7LFfSi5toLTj6YlC29S1Cbw%3D%3D&amp;xkcb=SoAT67M3CDjvNKxSa50FbzkdCdPP&amp;fccid=6319489411f429ae&amp;vjs=3</t>
  </si>
  <si>
    <t>UFP Technologies</t>
  </si>
  <si>
    <t>Newburyport, MA 01950</t>
  </si>
  <si>
    <t>UFP Technologies is looking for an experienced ERP business analyst to help implement acquisitions and improve functionality throughout the enterprise. This position will lead data conversion efforts in new implementations.
About UFP Technologies:
UFP Technologies is a designer and custom manufacturer of comprehensive solutions for medical devices, sterile packaging, and other highly engineered custom products. UFP is an important link in the medical device supply chain and a valued outsource partner to most of the top medical device manufacturers in the world. The Company‚Äôs single-use and single-patient devices and components are used in a wide range of medical devices and packaging for minimally invasive surgery, infection prevention, wound care, wearables, orthopedic soft goods, and orthopedic implants.
UFP Technologies offers a competitive benefits package, including but not limited to medical, dental, vision, life, disability, 401K with a safe harbor matching contribution, paid time off, paid holidays, employee discounts and much more!
ERP Business Analyst Summary:
The ERP Business Analyst provides techno-functional support for various systems and/or applications by working with business users and technical teams. The Business Analyst must be an expert in specific functional areas of the system and possess a working knowledge of related applications or Enterprise Resource Planning (ERP) modules. Maintenance of current system/industry related knowledge by the ERP Business Analyst on system functionality is vital to meet the needs of the business users. ERP Business Analyst must be capable of querying data and basic reporting from ERP platforms.
Location / Travel: Must live within commutable distance to UFP‚Äôs Corporate Headquarters in Newburyport, MA.
ERP Business Analyst Duties and Responsibilities:
Reviews, analyzes, and evaluates business systems and user needs. Formulates systems to satisfy business requirements.
Understands and writes the functional requirements in accordance with SOX and other related quality requirements. Develops test plans and procedures for system changes and the deployment of small projects.
Leads complex systems projects and project groups.
Recommends process improvements.
Facilitates discussion and develops options for system implementation.
Develops training materials and leads some training of end users and other staff.
Other tasks as assigned such as mastering specific technical skills and contributing to the application programming efforts.
May be the key contact for outside application/technology providers.
Queries data using MS-SQL and delivers reports and dashboards.
ERP Business Analyst Qualification Requirements:
Must have experience with mapping of data from legacy to new ERP applications including use of data conversion tools.
Bachelor‚Äôs degree in Business, Computer Science or related discipline, and
Two to four years‚Äô experience as an ERP ‚Äúsuper-user‚Äù or ‚Äúpower-user‚Äù or
Equivalent combination of above education and experience.
Must have participated in at least one Epicor implementation or multiple implementations of other ERP packages.
Experienced with MS-SQL and relational database concepts.
Technical report writing experience strongly preferred.
Some experience leading teams and projects.
To apply for this job please create a profile with us through our online application system. Click the "Apply" box in the upper right hand corner to start the application process. Or, if you already have a social media account with LinkedIn, Google, or Facebook you can use your log in credentials to apply.
UFP Technologies, Inc. is an Equal Opportunity/Affirmative Action employer Minorities/Women/Veterans/Disabled.
#UFP #CORP #NBPT</t>
  </si>
  <si>
    <t>https://www.indeed.com/rc/clk?jk=83d6a9cf5619d02f&amp;bb=2iulqpazbewdin6-3T1qnjyxRqVPiy_E-vjFs4dUu98y3AhmoSZQ4qYO8kdN0c0HukiXqRusCHoaB8TON85ENBCGZPWDBywVJuj-asgu0UtRHHRqaFhlhQ%3D%3D&amp;xkcb=SoD_67M3CDj9jyxymB0LbzkdCdPP&amp;fccid=94c251a7b6b5ca42&amp;vjs=3</t>
  </si>
  <si>
    <t>https://www.indeed.com/rc/clk?jk=a8ee3babfa3a7be9&amp;bb=2iulqpazbewdin6-3T1qnppKCf6z-591DAR1f_DyfW_jHYW5zaps8SscR1L5gG-7KnZOz8FRy5CWX8FmQxNqzUvnVfM7duOTV3hDULm1qm8_XV4d1GLF7A%3D%3D&amp;xkcb=SoBL67M3CDj9jyxymB0KbzkdCdPP&amp;fccid=d1be801fa45d2d91&amp;cmp=Bear-Creek-Arsenal&amp;ti=Entry+Level+Data+Analyst&amp;vjs=3</t>
  </si>
  <si>
    <t>https://www.indeed.com/rc/clk?jk=c725b7e01b831502&amp;bb=2iulqpazbewdin6-3T1qnnH_UzcejcJ04Ai5f0V0rkOTmPOkIq4c2O0bEsbD0-1YxLBO50GPLipgiM5chjRGGTXPx8bfCfsiSKXOlg9sTOt0eOTATCflFQ%3D%3D&amp;xkcb=SoDW67M3CDj9jyxymB0JbzkdCdPP&amp;fccid=3ed0572c448b2368&amp;vjs=3</t>
  </si>
  <si>
    <t>‚Ä¢ Looking for a senior BA resource with specific experience in both health insurance provider directories and government regulations/ mandates. ‚Ä¢ There are several new government mandates pertaining to transparency and coverage coming through that have implications for BCBSMA's provider directory. Experience with and knowledge of provider directories is required. ‚Ä¢ This individual will be responsible for reading and reviewing all of the mandates, requirement docs, regulation docs, etc., and then helping unravel, organize, and prioritize the information. ‚Ä¢ Should have the experience to make recommendations for how BCBSMA will interpret these requirements as they pertain to their Provider Directory. ‚Ä¢ The three main places that these mandates are coming from are CMS, Massachusetts DOI, and CAA. Specific experience with one or more of these, and experience with their mandates, is needed. (If they have health insurance experience and experience with different govt. mandates, please still submit and make a note.) ‚Ä¢ BCBSMA owns components of the directory, but not the upstream (storage) or the downstream (collection) of the data. Therefore, someone who has experience working with external vendors is preferred. ‚Ä¢ Fully remote is fine. Not expected to convert, visas are ok. ‚Ä¢ No specific experience needed with Agile, but experience with Jira and Confluence is a plus. ‚Ä¢ Looking to have someone start as soon as possible. Interview selection will be done the first week of January.</t>
  </si>
  <si>
    <t>Data Analyst - Data and Business Intelligence</t>
  </si>
  <si>
    <t>https://www.indeed.com/rc/clk?jk=41a4faf527e42ca0&amp;bb=2iulqpazbewdin6-3T1qnppKCf6z-591kFGQayoAMolnXy8ox1ReT6c3d2AnYzj70Ig55jrL08gH5gRV2RYSWoplwkHTFXgOsYtH7pmheXImr8T11x4u2w%3D%3D&amp;xkcb=SoBi67M3CDj9jyxymB0IbzkdCdPP&amp;fccid=b45314de4ac61844&amp;vjs=3</t>
  </si>
  <si>
    <t>University of Illinois Urbana-Champaign</t>
  </si>
  <si>
    <t>Urbana, IL</t>
  </si>
  <si>
    <t>Data Analyst - Data and Business Intelligence
Division of Intercollegiate Athletics
The Division of Intercollegiate Athletics (DIA) invites applications for an Data Analyst - Data to support Data and Business Intelligence. In addition, the Data Analyst - Data and Business Intelligence will play a critical role in supporting the broader strategic priorities of the DIA, and ultimately this position will help foster a life-changing experience for student-athletes.
Since 1892, DIA has operated on the campus of the University of Illinois at Urbana-Champaign to support its intercollegiate athletic programs. Today, DIA supports 21 intercollegiate varsity sports which compete as a part of the Big Ten Conference and the National Collegiate Athletic Association. DIA provides the resources for over 500 student-athletes to participate at the highest levels of their respective sports. This extensive support ecosystem includes over 35 departments employing over 300 dedicated staff members including 80 plus varsity coaches working collaboratively to provide individualized championship-caliber opportunities to our student-athletes, in the classroom, in the competitive arena, and in personal and professional development, to enhance their growth and life preparation. The DIA mission is to Unify, Develop, Inspire, and Achieve, for the benefit of our student-athletes, our university, and our broader community.
DIA has set forth six strategic priorities to help guide and advance its overarching mission: Championship people, championship mindset; strategic innovation and investment; athletic success; financial sustainability; win championships; community engagement and enrichment. Together, these priorities present a cohesive vision for the direction of the department.
Job Summary
This position is responsible for developing scalable solutions to transform large, complex datasets from varied sources into insightful models and data visualizations.
Additional Physical Demands
Ability to sit for long periods of time and look at a screen.
Minimum Qualifications
High school diploma or equivalent.
Two (2) years of work experience in IT‚Äêrelated functions such as hardware/software support, programming, network design, network engineering, IT systems integration, or closely related field.
College coursework which includes Information Technology (IT), IT Management, Programming, IT systems, or a closely related discipline may be substituted as follows: 30 semester hours equals one (1) year, Associate‚Äôs Degree (60 semester hours) equals eighteen (18) months, 90 semester hours equals two (2) years, Bachelor‚Äôs Degree (120 semester hours) equals three (3) years).
Demonstrated experience in communicating data analytics within college athletics.
Preferred Qualifications
Experience
Prior experience working within an athletic organization or a similar field.
Demonstrated experience in automating data workflows, particularly in cloud environments such as Microsoft Azure.
Proven track record of developing and maintaining reports, dashboards, and visualizations that effectively communicate key performance metrics.
Experience in predictive modeling and advanced statistical techniques, with a focus on expense and revenue forecasting.
Skills
Advanced expertise in data visualization &amp; reporting, with a strong knowledge of tools such as Power BI, Power Apps, and Azure.
Strong programming skills in SQL, with experience in both relational and cloud databases, and proficiency in Python/R for data manipulation and analysis.
Excellent written and verbal interpersonal communication and presentation skills, with an effective storytelling ability to communicate complex data insights to all levels of an organization.
Knowledge, Skills and Abilities
Maintain knowledge of, and compliance with, specific NCAA, Big Ten Conference, and institution rules that relate to this position is required.
Championship Mindset and Expectations
Displays professionalism and integrity. Understands and displays professionalism that builds and maintains trust between student-athletes and fellow DIA staff;
Prioritizes and contributes to the life changing student-athlete experience;
Adheres to University, DIA, Big Ten, and NCAA rules and regulations;
Commitment to the Athletics Department and University‚Äôs mission and values;
Flexible to various scheduling to include nights, weekend work and some holidays; and
Maintain professional competency and skills required for professional practice.
Organizational Relationship
This position will report to the Associate Athletic Director, IT Services.
Job Summary
This position is responsible for developing scalable solutions to transform large, complex datasets from varied sources into insightful models and data visualizations.
For a complete list of duties and responsibilities, you can view the complete job description at https://uillinois.jdxpert.com/ShowJob.Aspx?RequestID=cf799cf50f68
Appointment Information
This is a 100% full-time Civil Service 5031 - Information Technology Technical Associate position, appointed on a 12-month basis. The expected start date is as soon as possible after 4/8/2024. Salary is commensurate with experience. Work authorization sponsorship is not available for this position.
For more information on Civil Service classifications, please visit the SUCSS web site at https://www.sucss.illinois.gov/pages/classspec/default.aspx.
Application Procedures &amp; Deadline Information
Applications must be received by 6:00 pm (CST) on April 2, 2024. Apply for this position using the Apply Now button at the top or bottom of this posting. In order to be considered as a transfer candidate, you must apply for this position. Applications not submitted through https://jobs.illinois.edu will not be considered. If required by the position, transcripts or other documentation of credentials are to be provided no later than the first day of employment. For further information about this specific position, please contact Ashley Browning at anbrowni@illinois.edu. For questions regarding the application process, please contact 217-333-2137.
Impact in Your First Year
Within 3 months, you will:
In the first three months, the Data Analyst will focus on understanding the existing data infrastructure, integrating with the DBI team, and establishing relationships with key stakeholders across the department. They'll start analyzing current data to identify immediate areas for process improvement and begin developing initial reports and dashboards. This period is about laying the groundwork, with an emphasis on quick wins in data reporting and efficiency enhancements to support staff, coaches, and student athletes.
Within 6 months, you will:
By the six-month mark, the employee will have implemented more sophisticated data strategies, particularly in automating data workflows to enhance the department's analytical agility. They will have developed and refined a suite of advanced reports and visualizations that offer deeper insights, facilitating more informed decision-making. Initial predictive models for forecasting and performance analysis will be in use, offering preliminary insights that guide strategic decisions.
Within 12 months, you will:
After a year, the Data Analyst's contributions will be fully integrated into the strategic planning and decision-making processes of the department. Their work in automating data collection, advanced predictive modeling, and analytics will lead to significant improvements in operational efficiency and financial forecasting.
Become an Illinois professional at the University of Illinois Urbana-Champaign and be part of a dynamic community dedicated to making a positive impact on both local and global scales, advancing knowledge, and fostering creativity. Learn more about why YOU should join us.
DIA believes that athletics provides a forum to bring together people across all spectra of identities. We are committed to welcoming, affirming, and celebrating students, coaches, staff, and spectators of all races and ethnicities, sexes, religions, sexual orientations, gender identities and expressions, and abilities. DIA‚Äôs mission is to unify, develop, inspire, and achieve. It is no mistake that ‚ÄúUnify‚Äù is our first priority, a priority which requires a level of empathy and respect to create a culture of community, inclusivity, and belonging. Diversity, equity, inclusion, and belonging are a part of who we are and a standard that we are all responsible for upholding.
The University of Illinois System is an equal opportunity employer, including but not limited to disability and/or veteran status, and complies with all applicable state and federal employment mandates. Please visit Required Employment Notices and Posters to view our non-discrimination statement and find additional information about required background checks, sexual harassment/misconduct disclosures, and employment eligibility review through E-Verify.
Applicants with disabilities are encouraged to apply and may request a reasonable accommodation under the Americans with Disabilities Act (2008) to complete the application and/or interview process. Requests may be submitted through the reasonable accommodations portal, or by contacting the Accessibility &amp; Accommodations Division of the Office for Access and Equity at 217-333-0885, or by emailing accessibility@illinois.edu.
Requisition ID: 1023593
Job Category: Technical
Apply at: https://jobs.illinois.edu</t>
  </si>
  <si>
    <t>https://www.indeed.com/rc/clk?jk=7b03c21bc099c5e8&amp;bb=2iulqpazbewdin6-3T1qnktep9caiDWn9HvogomSh8_GFdFfTq-RzLtQjQLa6xPsAFWg1Cuxu4do9N-_fEVAu3SukUuN-oENE3q2TWqf-Jja-S7bgEGeLQ%3D%3D&amp;xkcb=SoDs67M3CDj9jyxymB0PbzkdCdPP&amp;fccid=5f892f5ca2fc6ea1&amp;vjs=3</t>
  </si>
  <si>
    <t>Aspida Financial Services LLC</t>
  </si>
  <si>
    <t>Durham, NC 27713</t>
  </si>
  <si>
    <t>Company Description:
Aspida Holdings Ltd., through its subsidiaries (collectively ‚ÄúAspida‚Äù), is focused on providing retirement and reinsurance solutions, having operations in the U.S. and Bermuda with total assets of $9.5 billion as of March 31, 2023. Aspida, through its U.S. platform ‚Äì Aspida Life Insurance Company ‚Äì is focused on leveraging technology and agility to help clients achieve ‚Äì and protect ‚Äì their dreams. Its Bermuda-based reinsurance platform, Aspida Life Re, is focused on providing efficient and secure life and annuity reinsurance solutions. Aspida seeks to be a trusted partner in its clients‚Äô financial security while driving its growth by doing good for the communities it serves. Aspida is backed by Ares Management Corporation, which, through the Ares Insurance Solutions team, provides dedicated investment management, capital solutions and corporate development support. For more information, please visit aspida.com or follow them on LinkedIn, Facebook.
Who We Are:
Sometimes, a group of people come together and create something amazing. They don‚Äôt let egos get in the way. They don‚Äôt settle for the status quo, and they don‚Äôt complain when things get tough. Instead, they see a common vision for the future and each person makes an unspoken commitment to building that future together. That‚Äôs the culture, the moxie, and the story of Aspida.
Our business focuses on annuities and life insurance. At first, it might not sound flashy, but that‚Äôs why we‚Äôre doing things differently than everyone else in our industry. We‚Äôre dedicated to developing data-driven tech solutions, providing amazing customer experiences, and applying an entrepreneurial spirit to everything we do. Our work ethic is built on three main tenets: Get $#!+ Done, Do It with Moxie, and Have Fun. If this sounds like the place for you, read on, and then apply at aspida.com/careers.
What We Are Looking For:
The Data Analyst designs and implements processes and solutions associated with a wide variety of data sets used for reporting and analytics to enable the business to make informed data driven decisions. The successful candidate should be able to turn data into information, information into insights and insights into business decisions. The candidate should be able to collaborates across departments and with customers to define requirements and understand business problems. Uses Querying and Reporting methods to develop solutions. Creates solutions from initial concept to fully tested production solution and communicates the results to a broad range of audience. They will work cross-functionally with stakeholders across Aspida as well as with offshore development. This role is located in our Durham, NC office.
What You Will Do:
Work with business leaders and other users to identify opportunities for improvement
Lead discussions with cross-functional teams to understand reporting requirements and existing pain points
Establish KPI‚Äôs to measure business effectiveness
Work with a team of analysts and other associates to process information
Create process flows for business procedures and assess potential enhancements through system updates.
Prioritize multiple competing projects and manage the issue backlog.
Become an expert on assigned systems and communicating with end users.
What We Require:
5+ years of experience working with SQL , Power BI.
Experience in SSIS is a plus
2+ years of experience in annuity/life insurance domain preferred.
Bachelor‚Äôs degree with coursework in computer information systems and technologies or demonstrated competency through related work experience. Master‚Äôs degree preferred
Strong verbal and written communication skills.
Ability to establish professional relationships and collaborate across multiple teams.
Ability to prioritize work between multiple, concurrent projects.
Track tasks and follow up with stakeholder to drive projects to completion.
Collect and document requirements through discussions with business stakeholders and technical leaders.
What We Provide:
Salaried, DOE
Full-Time
Full Benefits Package Available
What We Believe:
At Aspida Financial Services, LLC, we are committed to creating a diverse and inclusive environment and are proud to be an equal opportunity employer. As such, Aspida does not and will not discriminate in employment and personnel practices on the basis of race, sex, age, handicap, religion, national origin or any other basis prohibited by applicable law. Hiring, transferring and promotion practices are performed without regard to the above listed items.</t>
  </si>
  <si>
    <t>https://www.indeed.com/rc/clk?jk=9f1d5699d50f74ed&amp;bb=2iulqpazbewdin6-3T1qnrBAfxOlOuxL4NjFvtYuIeR-sC8zBbZefSx92qDRj654JUhs5mPUpvVmNUjLYBtafRbr2qopOaJL7Vj6Nxy8FceyN8aEJ0bwSQ%3D%3D&amp;xkcb=SoBY67M3CDj9jyxymB0ObzkdCdPP&amp;fccid=4d07247f1ac72363&amp;vjs=3</t>
  </si>
  <si>
    <t>https://www.indeed.com/rc/clk?jk=16ca48cab14e8907&amp;bb=2iulqpazbewdin6-3T1qnsoVoKXL7M3Fo9DUHCFPWRtCiYQ69ZZ0WKLavZ_4nd0sdzzCaRFPWvsd8OXAJUbzqtBlHpYT6HN2IbButwFsKFbJEvGgSnDJtg%3D%3D&amp;xkcb=SoDF67M3CDj9jyxymB0NbzkdCdPP&amp;fccid=bd4258d9070235ed&amp;cmp=Prescient&amp;ti=Senior+Business+Analyst&amp;vjs=3</t>
  </si>
  <si>
    <t>https://www.indeed.com/rc/clk?jk=211323235b4a5420&amp;bb=2iulqpazbewdin6-3T1qnuquED3Ej19y510lFXk-yWzeMagMkz-S9eJxsEucc4pzpCUq65_F3eOcO3AlgqAJl4a5JVsDE53A30jhG_4j-oH1jnvsVjmPLg%3D%3D&amp;xkcb=SoBx67M3CDj9jyxymB0MbzkdCdPP&amp;fccid=87f3411b657cb32c&amp;vjs=3</t>
  </si>
  <si>
    <t>Information Security Analyst</t>
  </si>
  <si>
    <t>https://www.indeed.com/rc/clk?jk=518df80591875618&amp;bb=2iulqpazbewdin6-3T1qnq_FMzXI6-wRvkeLIrSdVR63Tu0KhdI6QrD3m4ZDNYLrU9_k0OKOQNcwdieIvUvZJQrEis5uJJVR5rzDuB4eC0tt524W-yFpPg%3D%3D&amp;xkcb=SoCY67M3CDj9jyxymB0DbzkdCdPP&amp;fccid=4da0fe3c090e7088&amp;vjs=3</t>
  </si>
  <si>
    <t>Network Coverage</t>
  </si>
  <si>
    <t>Job description
Who we are:
Network Coverage is a best-in-class technology solutions provider specializing in IT managed services, cybersecurity, compliance, cloud enablement, digital transformation and software development for mid-market and enterprise organizations. Our comprehensive technology solutions and operational excellence allow clients to focus on their business with the value of an end-to-end technology partner.
Network Coverage believes in providing purpose to our people and that character, integrity and commitment win out. Technology is our mission, empowering and developing our team is our passion.
Integrity, Humility, Ownership, Urgency, Service.
What the role is:
Information Security Analyst (Tier 1/2)
Network Coverage is seeking talented and experienced Analysts to join our growing Security Team. Candidates will primarily work from home, however occasional dispatch may be required for client-facing meetings, presentations, and consultations and/or training.
2-4 years of experience working in an Information Security capacity is required for this position with demonstrated working knowledge of Information Security standards as applicable to common frameworks, requirements, and best practices. The ability to communicate effectively with clients and team members and work efficiently to resolve time sensitive issues is a must.
An Information Security Analyst working with the Network Coverage Security Team will be expected to work within deadlines and will adjust to ever-changing client needs and scenarios within a fast-paced environment
Level: Mid-Level
Reports To: Information Security Manager
Basic Scope and Function:
As an Information Security Analyst at Network Coverage, you will be part of the Security Team triaging events and incidents as they are reported. You will be monitoring infiltration attempts, looking for patterns and root cause to ensure infiltration attempts and compromises are identified and remediated in a timely manner. You will identify attack patterns and advise Network Coverage's team and clients how best to defend themselves against targeted attacks. Your expertise will be an integral part of our all-encompassing Cybersecurity Management deliverable. You be working closely with team members and clients in various locations across the US and overseas and will fulfill the role of subject matter expert, advising upon the on the most effective approach to security, and continuously developing and helping to implement this approach. As an Information Security Analyst, you will be responsible for Security Auditing, Penetration Testing (Internal &amp; External), Compliance auditing and implementation, among other duties, under the guidance of the Chief Information Security Officer.
Due to the nature of the work, you may be required to fulfill on-call, incident response duties as part of a night and weekend rotation. Additional work hours may also be required during incident remediation.
Primary/Essential Duties and Key Responsibilities:
Continuously monitor assets and respond to active threats affecting Network Coverage's client and internal systems
Detect, report, assess, and respond to information security incidents.
Monitor and analyze data flow to identify and block malicious behavior and activities
Participate in investigations towards identifying root cause for security events, evaluating anomalous activity, and tuning for frequent false positives.
Participate in the design and execution of vulnerability assessments and security audits.
Participate in the management of the employee awareness campaigns for both Network Coverage staff and clients, to include phishing simulations and awareness training.
Maintain up-to-date detailed knowledge of the IT security industry including awareness of new or revised security solutions, improved security processes, and the development of new attacks and threat vectors.
Document best practices with the Cybersecurity and Operations staff using available collaboration tools and workspaces.
Develop and maintain both internal and client-facing documentation and procedures for reviewing and enforcing end-to-end client security and compliance.
Anticipate new security threats and stay-up to date with evolving infrastructures.
Provide timely, detailed, and complete reports on security events and incidents to leadership.
Provide some after-business hours support in response to security alerts and investigations.
Perform other duties and tasks as assigned.
Knowledge, Skills and Abilities (KSAs) Required:
Strong problem-solving and analytical skills.
Excellent customer service skills, including understanding how to de-escalate, how to soothe and how to deliver the most efficient solution.
Strong communication skills, both verbal and written.
Strong familiarity with Windows desktop and server operating systems.
Strong familiarity with Microsoft Office 365 and Azure Active Directory support and implementation.
Strong understanding of networking concepts, familiarity with routers, firewalls, access points, IDS/IPS and VPN.
Familiarity with Email threat protection tools and concepts.
Familiarity with RMM and asset management tools are a big plus.
Understanding of tools and processes used in security monitoring and incident response
Experience with Endpoint Detection &amp; Response (EDR) tools
Ability to understand vulnerabilities at a technical level and capable of recommending and effectively communicating mitigation strategy
Familiarity with regulatory frameworks such as NIST/CMMC, ISO 27001, HIPAA/Hitech are a big plus.
Strong organizational, operational, and inter-personal skills
Ability to communicate and write in English professionally
Reliable personal transportation for use in traveling to clients' offices is essential.
Minimum Experience and Education Required:
2-4 years of experience working in an Information Security capacity.
4 year degree or equivalent real world experience.
CompTIA Security+ or similar.
ISC2 SSCP (Substitute for Security+)
High School Diploma or Accredited GED.
Supervisory/Managerial Experience and Responsibility:
No supervisory or managerial experience required.
No supervisory or managerial duties in this role.
Work Environment:
Work is primarily performed in a remote capacity and will require use of video conferencing software along with a company issued webcam. Work involves operation of computer equipment for 8 hours or more daily.
Network Coverage remote team members must ensure the availability of a stable, reliable, and secure internet connection with adequate bandwidth to support video calls as needed throughout the course of their shift and while performing on-call duties.
Physical Requirements:
Sitting
Standing
Moving of self
Moving of equipment
Communicating
Visual acuity for driving and computer work
Kneeling
Crawling
Reaching
Stooping
Lifting
Pulling</t>
  </si>
  <si>
    <t>https://www.indeed.com/rc/clk?jk=f1a3d4bce6c63cdb&amp;bb=2iulqpazbewdin6-3T1qnjADqzkTsxp63AmlWAtebM0dbzdYM7RYwrqxun2L_cPS9gKm4wYgr7O62GwaI0v1jrGoGXBwf7VOHOpkXkgLE2EhDbiPnz3HXw%3D%3D&amp;xkcb=SoAs67M3CDj9jyxymB0CbzkdCdPP&amp;fccid=a85a29d1c4ea5422&amp;vjs=3</t>
  </si>
  <si>
    <t>PCG INTERNATIONAL INC</t>
  </si>
  <si>
    <t>Description:
Here at PCG we are problem solvers first and technologists second. What drives us is a desire to understand the fundamental issue and resolve that, not the symptoms. At our core we are a collection of people who excel at understanding data and coaxing from it the best solution to the problem. PCG is seeking a (SQL) Data Analyst who will be to analyze and interpret data using SQL queries and other analytical tools. You will work closely with cross-functional teams to gather requirements, extract relevant data from databases, and provide insights to support data-driven decision-making within the organization. Your role will involve working with large datasets, performing data cleansing and transformation, and creating reports and visualizations to communicate findings effectively.
Key Responsibilities:
Data Analysis: Write and optimize SQL queries to extract and manipulate data from relational databases, ensuring data accuracy and integrity.
Data Cleansing and Transformation: Identify and resolve data quality issues, perform data cleaning, and transform raw data into usable formats for analysis.
Data Modeling: Develop and maintain data models, including data tables, relationships, and data dictionaries, to facilitate efficient data analysis.
Data Interpretation: Analyze and interpret complex data sets to identify trends, patterns, and insights, and provide actionable recommendations to stakeholders.
Reporting and Visualization: Create meaningful reports, dashboards, and visualizations to effectively communicate data analysis results to non-technical stakeholders.
Collaborative Approach: Work closely with cross-functional teams, including business stakeholders, data engineers, and data scientists, to understand data requirements and deliver valuable insights.
Performance Monitoring: Monitor and optimize SQL queries and database performance to ensure efficient data retrieval and processing.
Data Governance: Adhere to data governance policies and ensure compliance with data protection regulations, maintaining data privacy and security.
Qualifications and Skills:
Bachelor's degree in a relevant field such as Computer Science, Statistics, Mathematics, or a related discipline.
Proven experience working as a SQL Data Analyst or similar role, with a strong understanding of SQL and relational databases.
Proficiency in SQL programming, including complex query writing, data manipulation, and optimization techniques.
Familiarity with data visualization tools such as Tableau, Power BI, or similar tools to create meaningful reports and dashboards.
Strong analytical and problem-solving skills, with the ability to analyze large datasets, identify trends, and derive actionable insights.
Knowledge of data modeling concepts and best practices for designing and maintaining data structures.
Excellent communication skills, with the ability to translate complex data analysis results into clear and concise reports for non-technical stakeholders.
Attention to detail and a strong commitment to data accuracy and integrity.
Ability to work collaboratively in a team environment and manage multiple priorities effectively.
Preferred (not mandatory) Skills:
Experience with scripting languages such as Python or R for data manipulation and analysis.
Familiarity with data warehousing concepts and techniques.
Knowledge of statistical analysis and data mining techniques.
Understanding of cloud-based database technologies (e.g., AWS Redshift, Google BigQuery, or Azure SQL Database).
Requirements:
Bachelor's degree in a relevant field such as Computer Science, Statistics, Mathematics, or a related discipline.
Proven experience working as a SQL Data Analyst or similar role, with a strong understanding of SQL and relational databases.
Proficiency in SQL programming, including complex query writing, data manipulation, and optimization techniques.
Familiarity with data visualization tools such as Tableau, Power BI, or similar tools to create meaningful reports and dashboards.
Strong analytical and problem-solving skills, with the ability to analyze large datasets, identify trends, and derive actionable insights.
Knowledge of data modeling concepts and best practices for designing and maintaining data structures.
Excellent communication skills, with the ability to translate complex data analysis results into clear and concise reports for non-technical stakeholders.
Attention to detail and a strong commitment to data accuracy and integrity.
Ability to work collaboratively in a team environment and manage multiple priorities effectively.
Preferred (not mandatory) Skills:
Experience with scripting languages such as Python or R for data manipulation and analysis.
Familiarity with data warehousing concepts and techniques.
Knowledge of statistical analysis and data mining techniques.
Understanding of cloud-based database technologies (e.g., AWS Redshift, Google BigQuery, or Azure SQL Database).</t>
  </si>
  <si>
    <t>https://www.indeed.com/rc/clk?jk=a8d4922026605480&amp;bb=2iulqpazbewdin6-3T1qntXR1MpJ5a4fB9NBjXXk03-5R7W3HwVhF6nNNHEhX90UHVpYBC931m_APKgKp2WBVaulsbHqNwVWEwGf_sEihmIUMwl7C8oxXg%3D%3D&amp;xkcb=SoCx67M3CDj9jyxymB0BbzkdCdPP&amp;fccid=efe60e73e77d031f&amp;cmp=Aegis-Technology-Solutions&amp;ti=Data+Analyst&amp;vjs=3</t>
  </si>
  <si>
    <t>Aegis Technology Solutions</t>
  </si>
  <si>
    <t>Hybrid remote in Cary, NC</t>
  </si>
  <si>
    <t>```Duties```
- Collect, analyze, and interpret complex data sets to identify trends, patterns, and insights
- Develop and implement data collection systems and strategies to optimize efficiency and accuracy
- Collaborate with cross-functional teams to define data requirements and ensure data quality and integrity
- Design and create reports, dashboards, and visualizations to effectively communicate data findings
- Perform ad-hoc data analysis and provide actionable recommendations to support business decision-making
- Identify opportunities for process improvement and automation to streamline data analysis workflows
- Stay up-to-date with industry trends and best practices in data analysis and reporting
```Skills```
- Proficiency in data analysis tools such as SQL, Power BI, Excel, and Visio
- Strong analytical skills with the ability to collect, organize, analyze, and disseminate significant amounts of information with attention to detail and accuracy
- Experience with ETL (Extract, Transform, Load) processes and data modeling concepts
- Knowledge of Agile methodologies for project management
- Familiarity with predictive modeling techniques and statistical analysis tools like vaticinate
- Excellent problem-solving skills with the ability to think critically and creatively
- Strong communication skills to effectively present complex data findings to non-technical stakeholders
- Experience with server administration and database management is a plus
- Proficiency in VBA (Visual Basic for Applications) for automation tasks is a plus
Job Type: Full-time
Pay: $100,000.00 - $110,000.00 per year
Experience level:
5 years
Schedule:
8 hour shift
Experience:
SQL: 5 years (Preferred)
Ability to Commute:
cary, NC 28460 (Preferred)
Ability to Relocate:
cary, NC 28460: Relocate before starting work (Preferred)
Work Location: Hybrid remote in cary, NC 28460</t>
  </si>
  <si>
    <t>https://www.indeed.com/rc/clk?jk=182d85697b2a803f&amp;bb=2iulqpazbewdin6-3T1qnsscVYQmdY0LitHxCjMSxYT9vXv1wo7OiT-Kme3ttpkAFn1_QjtOEffK-Lwd6o44k56mIrjtDpedaHbiMIUCtSUuZqyjZkSx4w%3D%3D&amp;xkcb=SoAF67M3CDj9jyxymB0AbzkdCdPP&amp;fccid=69f4ed5b676115cc&amp;vjs=3</t>
  </si>
  <si>
    <t>Data Analyst I, II, III</t>
  </si>
  <si>
    <t>https://www.indeed.com/rc/clk?jk=ce03c73584267da2&amp;bb=2iulqpazbewdin6-3T1qnpbX0Hm8fkELwIRn-bgXjmnlyA90zpc85pITIirxsYkgAJYSI9dLDOwhyAvJHZZPnLgNbXRV0WKYgrmme04lDpfhIIUKgBtrNA%3D%3D&amp;xkcb=SoCL67M3CDj9jyxymB0HbzkdCdPP&amp;fccid=8fff50acd69b36f3&amp;vjs=3</t>
  </si>
  <si>
    <t>First Financial Federal Credit Union of Maryland</t>
  </si>
  <si>
    <t>Sparks Glencoe, MD 21152</t>
  </si>
  <si>
    <t>First Financial Federal Credit Union
Job Description
Job Title: Data Analyst I (Junior), II, III
Department: Innovation and Strategy
Reports To: Chief Innovation and Strategy Officer
Salary Grade(s): 9 (Junior), 10, 11
EEO-1 Job Class: 2 - Professionals
FLSA Status: Exempt
Full-time
Part-time
Temporary
Location: 72 Loveton Circle Sparks, MD 21152
***In office position with the opportunity to work a hybrid schedule after a probationary period.
Function:
Responsible for supporting the Credit Union‚Äôs staff and operational objectives by producing reports and creating strategies to affect desired results. Deploys rigorous/extensive statistical and mathematical methods of data analysis. Uses numeric computing, visualization, and technical/scientific programming tools.
Position Requirements:
GENERAL:
Strong curiosity and analytic skills
Ability to work on multiple concurrent projects
Experience in a database programming environment
Proficiency in programming language and scripting tools common to data extraction and analysis, e.g., SQL, Python, MATLAB, R
Exposure to core banking systems (in particular Symitar Episys) strongly preferred
Strong written and verbal communication skills
Working knowledge of data interface and visualization tools such as Microsoft Power BI and Tableau a plus
EDUCATION:
(9, Junior) At least a two-year degree in a relevant discipline
(Grades 10 ‚Äì 11) At least a four-year degree in a highly relevant discipline (computer science, mathematics, engineering, economics, information systems), plus at least four years of similar experience or a master‚Äôs degree
Duties:
Source and harmonize data from multiple sources
Use rigorous statistical and analysis methods to derive actionable insights
Develop data visualization and interpretation approaches to answer business questions
Develop algorithms to support real-time detection and decision systems
Write memoranda to document analysis results
Present results of research to colleagues and management
Work with the Information Technology Department to specify and maintain data warehouses
Adheres to regulations and organizational policies, maintaining awareness and knowledge required to perform the duties of the position including all aspects of the Bank Secrecy Act, Fair Lending, and Information Security
(Grade 10, 11) Demonstrates increasing technical skill and capabilities for increasing grade
Other duties of similar scope and complexity as assigned
Equal Opportunity Employment
First Financial of Maryland Federal Credit Union is an Equal Opportunity employer with a strong commitment to hiring for our mission and diversifying our staff. All qualified applicants will receive consideration for employment without regard to race, color, religion, national origin, age, sex, sexual orientation, gender identity, disability, marital status, protected veteran status or any other factor protected by law.</t>
  </si>
  <si>
    <t>https://www.indeed.com/rc/clk?jk=6f965cd1eb6486a8&amp;bb=2iulqpazbewdin6-3T1qntHmWn0tjtNiLJlrVyZR5sMsSEly4GtiGwtExFXQpNHlg_R2P3-5cdZVpwtca5FX-wolXMgmzokpkPfDPGbECLm-irCXeUIg_g%3D%3D&amp;xkcb=SoA_67M3CDj9jyxymB0GbzkdCdPP&amp;fccid=accc2b889773d4c2&amp;vjs=3</t>
  </si>
  <si>
    <t>https://www.indeed.com/rc/clk?jk=5e68d0790198b1ea&amp;bb=2iulqpazbewdin6-3T1qnjOLFL0D8jWwRxXFftyq05q45tkcGkW3AygO4G4mumf41NlKC3o6i_VPJo2y0QWvGwbUzvSApWUWUQMFJ9cKZyQD2GirVQIccQ%3D%3D&amp;xkcb=SoCi67M3CDj9jyxymB0FbzkdCdPP&amp;fccid=aab23f66f07ec9ee&amp;cmp=American-business-solutions-inc&amp;ti=Data+Analyst&amp;vjs=3</t>
  </si>
  <si>
    <t>American business solutions inc</t>
  </si>
  <si>
    <t>Richmond, VA 23173 
(University of Richmond area)</t>
  </si>
  <si>
    <t>Hello
This is Sheetal from ABSI, Looking for a Data Analyst for RICHMOND VA location
This is an ONSITE Position .Please apply only if you are looking for an ONSTIE ROLE
POSITION : DATA ANALYST
LOCATION : RICHMOND VA
ONSITE
JOB DESCRIPTION :
Skill
Knowledge of IT Asset Management best practices. Ability to analyze business needs, gather and analyze data, and communicate solutions.
Skill in the use of troubleshooting tools, managing, and administering Windows workstations.
Demonstrated skill in organization, time management, and task prioritization in a high-volume workspace.
Experience providing strong customer service with a customer first attitude. Knowledge of State policy and governance.
VITA Experience a plus. S
kill in SQL queries, data manipulation, report development, and BI tools.
Sheetal Agarwal
American Business Solutions Inc.8850 Whitney Drive
Lewis Center, OH 43035
Cell : 614-541-3190Work : 614-888-2227 Ext. 4692
Fax: 888-699-8866
Mail to: sheetal@absiusa.comWebsite: http://www.absi-usa.com
Job Type: Contract
Benefits:
401(k)
Dental insurance
Health insurance
Schedule:
8 hour shift
Work Location: In person</t>
  </si>
  <si>
    <t>Data Reporting Analyst II</t>
  </si>
  <si>
    <t>https://www.indeed.com/rc/clk?jk=32271f507ba6a89d&amp;bb=WxK2-5BNB29y1aWGeEqG5Vm_fmHBqiIKRYkSbGO7shul_M37WsC3v-DcPKAo0CrvLOoI2DdzWGJ65Jiw7R4DeDXmz19QYil6n1Gspa-PWbc%3D&amp;xkcb=SoAF67M3CDkMR9x1NZ0LbzkdCdPP&amp;fccid=48ecd526e3aa3225&amp;vjs=3</t>
  </si>
  <si>
    <t>Pasadena, CA</t>
  </si>
  <si>
    <t>Job Summary:
This individual contributor is primarily responsible for working under the guidance of more senior employees to support data-informed decisions under the guidance of more senior employees, assist with data and information gathering for targeted variables in an established systematic fashion, and support data preparation for analytic efforts under the guidance of more senior employees.
This position assists with the development, implementation, and automation of business and reporting solutions and assists with data analysis interpretation.
Essential Responsibilities:
Pursues self-development and effective relationships with others by sharing resources, information, and knowledge with coworkers and customers; listening, responding to, and seeking performance feedback; acknowledging strengths and weaknesses; assessing and responding to the needs of others; and adapting to and learning from change, difficulties, and feedback.
Completes work assignments by applying up-to-date knowledge in subject area to meet deadlines; following procedures and policies and applying data, and resources to support projects or initiatives; collaborating with others, often cross-functionally, to solve business problems; supporting the completion of priorities, deadlines, and expectations; communicating progress and information; identifying and recommending ways to address improvement opportunities when possible; and escalating issues or risks as appropriate.
Assists with data analysis interpretation by organizing and editing reports and presentations telling a compelling story to stakeholders to enable and influence decision making.
Supports data-informed decisions under the guidance of more senior employees by working with clients to identify and clarify key business needs; assisting in the development of outcomes and process measures; translating business requirements; informing data/information needs and data collection methods; measuring the impact of business decisions on clients, customers, and/or members; working with clients and staff to identify opportunities and methods to improve efficiencies with analysis; supporting end-users; and documenting processes and deliverables.
Assists with the development, implementation, and automation of business and reporting solutions by creating summary statistics; organizing data reports, visualizations, and/or interactive Business Intelligence (BI) reports; identifying opportunities to improve exiting reporting solutions; and preparing documentation as appropriate.
Supports data preparation for analytic efforts under the guidance of more senior employees by cleaning data to ensure quality and accuracy based on provided guidelines; and consolidating data.
Assists with data and information gathering for targeted variables in an established systematic fashion by cleaning and organizing data; querying, merging, and extracting data across sources; completing routine data refresh and update; and providing user support and documentation.
Minimum Qualifications:
Bachelors degree in Mathematics, Statistics, Computer Science, Engineering, Social/Physical/Life Science, Business, or related field OR Minimum two (2) years experience in data analytics or a directly related field.
Additional Requirements:
Knowledge, Skills, and Abilities (KSAs): Data Extraction; Data Visualization Tools; Statistical Programming Language; Relational Database Management; Project Management
PrimaryLocation : California,Pasadena,West Annex - Parsons
HoursPerWeek : 40
Shift : Day
Workdays : Mon, Tue, Wed, Thu, Fri
WorkingHoursStart : 08:00 AM
WorkingHoursEnd : 05:00 PM
Job Schedule : Full-time
Job Type : Standard
Employee Status : Regular
Employee Group/Union Affiliation : NUE-PO-01|NUE|Non Union Employee
Job Level : Individual Contributor
Job Category : Data Analytics
Department : Po/Ho Corp - Rev Cycle PMO - Core - 0308
Travel : Yes, 10 % of the Time
Kaiser Permanente is an equal opportunity employer committed to a diverse and inclusive workforce. Applicants will receive consideration for employment without regard to race, color, religion, sex (including pregnancy), age, sexual orientation, national origin, marital status, parental status, ancestry, disability, gender identity, veteran status, genetic information, other distinguishing characteristics of diversity and inclusion, or any other protected status.</t>
  </si>
  <si>
    <t>Business Analyst - Remote</t>
  </si>
  <si>
    <t>https://www.indeed.com/rc/clk?jk=c90b275bdfdd0a37&amp;bb=WxK2-5BNB29y1aWGeEqG5XRGh2zE2O701lJRw85qpMrDFuorgaFtvAq4zV7MBHKf_CJJIzkqkQEz8GLMOSdVZ2gPmXOwfHaEDtwMbKfQmv8ouZ5XzNgbeg%3D%3D&amp;xkcb=SoCx67M3CDkMR9x1NZ0KbzkdCdPP&amp;fccid=9e7495d448bcf795&amp;vjs=3</t>
  </si>
  <si>
    <t>NetCentrics Corporation</t>
  </si>
  <si>
    <t>Who We Are:
NetCentrics is a market leader in cybersecurity, enterprise IT, and telecommunications solutions and services. With an esteemed clientele that includes the DoD, DHS, Federal Civilian Agencies, and the Intelligence Community. We are a diverse group of intellectually curious people living by our core values while bonded by the shared mission to secure our nation - join us!
The Opportunity:
NetCentrics is seeking a dedicated Business Analyst to provide Application Management Support to the Office of the Administrative Assistant (OAA) to the Secretary of the Army.
Then Business Analyst' primary objective is to support the development, administration, troubleshooting, maintenance, technical support, and training activities for OAA applications.
Key Responsibilities:
Required to possess traditional business analyst skills alongside proficiency in technical disciplines within data management and/or application development.
Collaborates with system and business stakeholders to elicit, document, review, and obtain agreement on business/system requirements. Works closely with development and test teams to ensure clear understanding of requirements.
Technical business analysts may be assigned to projects or specific technology platforms and are involved in all stages of the software development and implementation lifecycle. This includes analysis, design, testing, release, and maintenance while adhering to current Software Development Life Cycle (SDLC) processes.
Expected to closely engage with various customers, including project teams and technical staff, often facilitating, and coordinating communication among all stakeholders.
Takes responsibility for complex business projects, offering robust advice and guidance to customers on solution options, timelines, designs, and implementation.
Generates reports, metrics, and artifacts as required, conducting system walkthroughs and demonstrations for stakeholders. Develops expertise as a functional Subject Matter Expert (SME) for various systems within the portfolio.
Required Qualifications:
Clearance Level Required: Active Secret Clearance
Education: [Specify the required degree(s) or educational background].
Experience: 1-3 years' experience in Systems Analysis including the Following:
Proficiency in requirements gathering.
Comprehensive requirements analysis
Development of process and workflow solutions
Creation of test scenarios and scripts
Collaboration with software development teams throughout all development phases and enhancements.
Additional Experience:
Conducting functional and technical analyses
Crafting structured requirements, user stories, and use cases.
Extensive experience in requirements and process analysis
Direct interaction with customers to address their needs.
Development of technical documentation
Proficiency in utilizing business process modeling and testing tools, including RTM.
Testing software applications and developing test scripts for User Acceptance Testing in collaboration with customers.
A Place Where You Belong:
At the heart of our organization lies a set of five core values that guide every facet of our work. "Mission First" epitomizes our unwavering commitment to our goals. "People Always" underscores the significance we place on our team's well-being and development. We continually strive to "Be Eminent" by consistently pushing the boundaries of excellence. "Embrace the Team" reflects our unwavering belief in the power of collaboration, recognizing that together, we attain greatness. With every action, we "Act with a Purpose," ensuring that our efforts contribute meaningfully to a larger mission. These values serve as the bedrock of our company culture, propelling us forward as a united and purpose-driven team.
Why Join Us:
Join us not just to be a part of safeguarding our nation, but to be at the forefront of innovation, where your ideas and expertise play a pivotal role in shaping the future of cybersecurity and IT. Together, we are not just protecting systems; we are pioneering them. Be a part of our team and redefine the possibilities in our industry!
EEO (Equal Employment Opportunity) Commitment:
This employer participates in E-Verify and will provide the federal government with your Form I-9 information to confirm that you are authorized to work in the U.S. All qualified applicants will receive consideration for employment without regard to race, color, religion, sex, sexual orientation, gender identity, national origin, veteran status or on the basis of disability.
Equal Opportunity Employer/Veterans/Disabled</t>
  </si>
  <si>
    <t>https://www.indeed.com/rc/clk?jk=1eccc046f704c9a4&amp;bb=WxK2-5BNB29y1aWGeEqG5WFkqN-Dy9fVG27pv7eNi15xb3FaQSga0uAPwU5ksLMYpRILsVBPKl86eE_u6AFji6-ofPB3_am3j1Qcp4bbvsKbJIV3sXfTn-mn4g4rjpxA&amp;xkcb=SoAs67M3CDkMR9x1NZ0JbzkdCdPP&amp;fccid=f96f3eb8a8446271&amp;cmp=PriceMDs&amp;ti=IT+Analyst&amp;vjs=3</t>
  </si>
  <si>
    <t>PriceMDs</t>
  </si>
  <si>
    <t>PriceMDs is seeking a skilled IT Business Analyst.
An IT Business Analyst is in charge of assessing information technology systems and making suggestions for how they can better meet business needs. Their duties include refining the roles and responsibilities of IT professionals on their team, creating implementation requirements and developing IT plans with stakeholders.
IT Business Analysts are familiar with information technology and how it can be applied to solve organizational problems. IT Business Analysts may have some of the following responsibilities:
Collaborate with team members to understand organizational and operational challenges
Keep up to date on the latest applications of information technology
Implement new IT operations into the company from the initial idea to the project completion
Draft statistical reports that assist decision-makers in choosing the right programs
Manage technical difficulties, working with developers when necessary
IT Business Analysts have certain skills and qualifications, including:
IT Business Analysts need strong analytical skills to create reports and offer recommendations.
The ability to manage multiple projects from beginning to completion is important for all IT Business Analysts.
Good written and verbal communication skills are crucial for working with all stakeholders.
IT Business Analysts must have the ability to understand the team‚Äôs challenges and develop solutions.
IT Business Analysts should be familiar with various types of project management and business analysis software. Proficiency in spreadsheets is also important.
Job Type: Full-time
Pay: $54,000.00 - $60,000.00 per year
Benefits:
Dental insurance
Health insurance
Health savings account
Paid time off
Vision insurance
Compensation package:
Performance bonus
RSU
Experience level:
5 years
Schedule:
8 hour shift
Monday to Friday
Education:
Bachelor's (Preferred)
Experience:
IT Business Analyst: 5 years (Required)
Work Location: Remote</t>
  </si>
  <si>
    <t>Quality Data Analytics Analyst</t>
  </si>
  <si>
    <t>https://www.indeed.com/rc/clk?jk=04adb15655f34da7&amp;bb=WxK2-5BNB29y1aWGeEqG5XQgLCkV5JUrxPAmzoGaGdi3zANTRub36C36qC8rcLTbPBsQQuc97Z9KW9wWPtYlq_qQO9ed94Dt2NxY6Vdtl5_daLXshPW6pw%3D%3D&amp;xkcb=SoCY67M3CDkMR9x1NZ0IbzkdCdPP&amp;fccid=b93dccc2a552a61b&amp;vjs=3</t>
  </si>
  <si>
    <t>MasterBrand Cabinets LLC</t>
  </si>
  <si>
    <t>Company Description
For nearly 70 years, MasterBrand has been shaping the places where people come together, enriching lives and creating meaningful memories for our customers. That, combined with our stylish products, expansive dealer and retail network, and dedicated associates, has helped make us the number one North American residential cabinet business. Our unique culture of continuous improvement is based on trusting the tools, empowering the team and moving forward, and is kept alive by our more than 14,000 associates across 20 plus manufacturing facility and offices. Visit www.masterbrand.com to learn more and join us in building great experiences together!
Job Description
The Quality Analyst is an integral part of supporting the Quality organization, partnering with the manufacturing, logistics, sourcing, sales and marketing functions. The Analyst will support financial and data management on key key initiatives and periodic close / forecast / budget activities. This position will also serve as a Subject Matter Expert in regard to defect data, Returns &amp; Allowances and Cost of Poor Quality (COPQ) data.
Key Accountabilities
Design and standardize quality data for MasterBrand
Prepare monthly quality data reviews
Assist with monthly executive sales reporting requirements
Analyze key quality data performance metrics
Develop and maintain close working relationships with key members of sales, marketing, operations finance, sourcing, logistics, demand planning, and material management functions
Assist in annual budgeting requirements
Develop Standard Quality data that will be communicated to all levels and organizations of the business.
Continuous improvement of internal processes and procedures in all areas of responsibility
Regularly engages in special projects related to Continuous Improvement improvement goals
Consistently demonstrate our MasterBrand Way, positioning the company for growth and helping identify opportunities to reduce waste, complexity, and improve our work environment
Qualifications
Minimum of a Bachelor‚Äôs Degree in Accounting, Management, Finance or related field
Relevant experience with financial analysis and management is desired, preferably in a manufacturing setting
Excellent communication skills (both oral and written)
Strong Excel/MS Office skills and strong data extraction skills
Previous experience with Lean 80/20 principles a plus
Attention to detail is a must
Solid organizational skills and ability to manage multiple tasks at once.
Other Traits:
Software knowledge: High level of proficiency in the Microsoft Office suite (Excel, Word, PowerPoint, Outlook)
Software knowledge: Preferred experience with Hyperion Financial Management (HFM) and Oracle
Excellent verbal and written communication skills ‚Äì the ability to take complex subject matter and package in a story-board format that is clear and simple
Ability to critically assess and simplify processes and controls, and challenge business drivers and risks. Influences others outside of own job area regarding policies, practices and procedures
Ability to interact effectively across internal and external groups and across multiple departments or functions.
Customer focus; builds strong customer relationships and delivers customer-centric solutions.
Optimizes work processes; creates efficient workflow and seeks ways to improve processes
Additional Information
Equal Employment Opportunity
MasterBrand Cabinets LLC is an equal opportunity employer. MasterBrand Cabinets LLC‚Äôs policy is not to discriminate against any applicant or employee based on race, color, religion, sex, gender identity or expression, national origin, ancestry, age, disability/handicap status, marital status, military status, sexual orientation, genetic history or information, or any other basis protected by federal, state or local laws. MasterBrand Cabinets LLC also prohibits harassment of applicants or employees based on any of these protected categories. It is also MasterBrand Cabinets LLC‚Äôs policy to comply with all applicable federal, state and local laws respecting consideration of unemployment status in making hiring decisions.
Reasonable Accommodations
MasterBrand Cabinets LLC is committed to working with and providing reasonable accommodations to individuals with disabilities. If you have a disability and wish to discuss potential accommodations related to applying for employment, please contact us at staffing@masterbrand.com.
Actual pay will vary based on qualifications and other factors</t>
  </si>
  <si>
    <t>https://www.indeed.com/rc/clk?jk=8dc73abbf898826a&amp;bb=WxK2-5BNB29y1aWGeEqG5Xbd3jAXSEJlT4ErOZTSsqlUb2vmiXgOvxz0z2aVWtGmz8pgnkbJUlN-0BfftrWDsj3GyP-x6KXgvLWtFZN09nc%3D&amp;xkcb=SoAW67M3CDkMR9x1NZ0PbzkdCdPP&amp;fccid=7e5050f6f3aeda0b&amp;vjs=3</t>
  </si>
  <si>
    <t>Martin Engineering</t>
  </si>
  <si>
    <t>Neponset, IL 61345</t>
  </si>
  <si>
    <t>Celebrating our 80th year, Martin Engineering is a privately owned global manufacturing company located in Neponset, IL. As the leader in our industry, we believe it is our people who are responsible for our SUCCESS. Our culture is unique; we want our employees to arrive to work happy and leave for the day feeling that same way. We strive to deliver superior service to all of our customers, both internal and external. If you share our values, please continue reading to find out what we are looking for in a Business Data Analyst.
The Business Data Analyst will utilize various systems for building and analyzing business case scenarios. The process-oriented individual is responsible for maintaining assigned data and systems to provide better understanding and business analytics for our efforts around the globe. The successful candidate will utilize data acquisition, analysis, workflow, and reporting tools to help integrate reporting and decision support systems from all of our business units. In addition, this individual will provide training and support for our users.
Specific Responsibilities:
Supports business case scenarios by finding the best system to provide an innovative solution.
Maintains the mobile data collection and related systems including the databases, screen changes and communication with users and vendors.
Maintain corporate dashboards and reports as it relates to data integration.
Supports the integration of data via reports, administer the request log and provide applicable reports.
Assist with USA and Global data acquisition tools to ensure that they can be integrated within our current and future systems.
Provides training to employees around systems and integration tools available as they relate to business processes
Writes and modifies SQL or other programming software to produce accurate reports
May perform analysis to show trends and provide findings to management.
Provides training to employees around systems and integration tools available as they relate to business processes.
Education, Experience &amp; Training:
Four-year degree in Business, Engineering, Information Technology, Computer Science preferred. Two-year degree and related experience accepted.
Advanced Microsoft Excel / Google Sheets skills
Familiarity with SQL reporting tools (such as MS SQL Server or MySQL) and related web services strongly preferred.
Experience with data analysis / visualization tools such as DOMO, Tableau, or Power BI preferred
Experience with Microsoft data products such as Azure Data Factory, Azure Synapse Analytics or Fabric preferred
Experience Microsoft Office 365 tools such as SharePoint, Power Apps, Power Automate preferred
Experience with CRM, ERP, CPQ (configure price quote) and/or BPM (business process management) systems preferred
Benefits and Perks - just to name a few..............
Medical
Dental
Vision
Prescription
Flexible Spending
Dependent Care Reimbursement
Company Paid Life Insurance
Company Paid Short-term &amp; Long-term Disability
401k - with less than 30-day enrollment, no vesting schedule, &amp; generous company match!
Onsite Medical Clinic free of charge to employees &amp; dependents enrolled in our healthcare plan.
Onsite Cafe'
Onsite Fitness Center
Generous vacation package
Tuition reimbursement
Martin Annual Rewards Program (bonus opportunity)
Casual dress policy
And much, much more..............
Want to know more about who we are? Check us out at www.martin-eng.com.
6vNsPLu57o</t>
  </si>
  <si>
    <t>https://www.indeed.com/rc/clk?jk=f6bde73153855f68&amp;bb=WxK2-5BNB29y1aWGeEqG5YnqY3Zx3l3Z95UCZaMF3tPKD4jYdrhfn_qlM3Ii3D88C0cTCXpe9AziMjstB65NsZcHyTwBmHAz6wPkbpcN0WyinG49yy6kUw%3D%3D&amp;xkcb=SoCi67M3CDkMR9x1NZ0ObzkdCdPP&amp;fccid=ea0c1f50cbe7289b&amp;vjs=3</t>
  </si>
  <si>
    <t>Modern Technology Solutions, Inc.</t>
  </si>
  <si>
    <t>Eglin AFB, FL</t>
  </si>
  <si>
    <t>Own Your Future.
Modern Technology Solutions, Inc. (MTSI) is seeking a Data Analyst in Niceville, FL.
Why is MTSI known as a Great Place to Work?
Interesting Work: Our co-workers support some of the most important and critical programs to our national defense and security.
Values: Our first core value is that employees come first. We challenge our co-workers to provide the highest level of support and service, and reward them with some of the best benefits in the industry.
100% Employee Ownership: we have a stake in each other's success, and the success of our customers. It's also nice to know what's going on across the company; we have company wide town-hall meetings three times a year.
Great Benefits - Most Full-Time Staff Are Eligible for:
Starting PTO accrual of 20 days PTO/year + 10 holidays/year
Flexible schedules
6% 401k match with immediate vesting
Semi-annual bonus eligibility (July and December)
Company funded Employee Stock Ownership Plan (ESOP) - a separate qualified retirement account
Up to $10,000 in annual tuition reimbursement
Other company funded benefits, like life and disability insurance
Optional zero deductible Blue Cross/Blue Shield health insurance plan
Track Record of Success: We have grown every year since our founding in 1993
Modern Technology Solutions, Inc. (MTSI) is a 100% employee-owned engineering services and solutions company that provides high-demand technical expertise in Digital Transformation, Modeling and Simulation, Rapid Capability Development, Test and Evaluation, Artificial Intelligence, Autonomy, Cybersecurity and Mission Assurance.
MTSI delivers capabilities to solve problems of global importance. Founded in 1993, MTSI today has employees at over 20 offices and field sites worldwide.
For more information about MTSI, please visit www.mtsi-va.com.
Responsibilities:
MTSI is seeking an entry to mid-level data analyst to provide support to AFRL-RW at Eglin AFB, Florida. One of the main focuses of the data analyst will be retrieving data from diverse sources, aggregating it into a centralized data lake, and facilitating its presentation. This involves designing and implementing data pipelines to streamline the extraction, transformation, and loading (ETL) processes, ensuring smooth integration into designated data repositories within the data lake. Proficiency in programming languages like Python, SQL, or equivalent is imperative to excel in this role. This position offers an exciting and unique opportunity to contribute to a team that plays a pivotal role in shaping the digital solution landscape.
Responsibilities:
Retrieve data from various sources and consolidate it into a centralized data lake
Design and implement data pipelines to streamline the ETL process
Ensure smooth integration of data into designated repositories within the data lake
Utilize front-end solutions like Bootstrap to enhance user experience in accessing and interfacing with data
Create visually appealing dashboards and reports to facilitate data-driven decision-making
Collaborate with cross-functional teams to understand data requirements and deliver actionable insights
Develop and maintain efficient data management strategies
Qualifications:
Bachelors degree in Computer Science, Statistics, or related field
3+ years of experience supporting DoD
Demonstrated experience in data analysis, ETL process, and data visualization
Proficiency in programming languages such as Python, SQL, or equivalent
Motivated self-starter who is able to work both independently and in a collaborative team environment
Ability to apply their skills in a fast-paced environment where more than one project may require their attention at any given time
Effective communication and interpersonal skills
Must possess a minimum of Secret security clearance
Qualifications Desired:
Familiarity with front-end solutions such as Bootstrap
7+ years of experience
Familiarity with cloud platforms and database management systems
Proficiency with Microsoft Office 365 products
#LI-AS1</t>
  </si>
  <si>
    <t>https://www.indeed.com/rc/clk?jk=709f35d9c72f2bff&amp;bb=WxK2-5BNB29y1aWGeEqG5a7Gaa3RQZNsXJ1ZDrfiEr2eyOR_pMNEHaO6h40h5dBUkODONhbanJqndeUuFO9HSyRjmVh194UpplQHikAcuk0%3D&amp;xkcb=SoA_67M3CDkMR9x1NZ0NbzkdCdPP&amp;fccid=5f3d6765ff4e19b6&amp;vjs=3</t>
  </si>
  <si>
    <t>University of Maryland Global Campus</t>
  </si>
  <si>
    <t>Adelphi, MD</t>
  </si>
  <si>
    <t>Job Ref:
10019909
Location:
Adelphi, MD
Category:
IT and Project Management
Type:
Full time
Senior Business Analyst
Office of Stateside Military Operations
Exempt, Regular, Full-time, Pay Grade 3.4
Location: Remote(occasional travel to Adelphi, MD)
University of Maryland Global Campus (UMGC) seeks a Senior Business Analyst.
SPECIFIC RESPONSIBILITIES INCLUDE:
Lead requirements elicitation, prioritization, and documentation from stakeholders using various methods, such as user stories, interviews, document analysis, requirements workshops, storyboards, wireframes, brainstorming sessions, surveys, site visits, business process descriptions, use cases, and scenarios. Validate with stakeholders to ensure that requirements are written clearly and detailed enough to be both implementable by development and testable by quality assurance.
Serve as a business liaison to communicate requirements to the development team and facilitate detailed requirement gathering with stakeholders during the development lifecycle. Work with product owners to make necessary, just-in-time decisions around product implementation and priorities.
Assist project management in release planning to ensure that stakeholder vision and priority are represented. Facilitate requirement traceability, categorization, and management. Assist in planning and scoping inter-related projects for enterprise-level initiatives.
Work as a liaison among product owners to understand the structure, policies, data, and operations of the organization. Responsible for maintaining a deep awareness of how the business problem is solved and helping the stakeholders identify problems early to generate creative solutions and ideas.
Establish Business Analysis as a practice; develop best practice guide and templates to set a Solutions Design Standard. Provide technology insight or process consulting services to UMGC's line of business. Perform business analyst lead tasks by mentoring other analysts and mapping out best practices, templates, and training avenues for them.
Perform other job-related duties as assigned.
REQUIRED EDUCATION AND EXPERIENCE:
Bachelor's degree from an accredited institution of higher learning.
Minimum six (6) years of relevant work experience in business analysis and requirements elicitation.
Experience analyzing and mapping including applications (proprietary, customized, and/or commercial).
Experience documenting and managing requirements using multiple methodologies (e.g. Agile, Waterfall, Iterative, etc.)
Experience managing software implementations in an enterprise-level environment, experience managing GAP analysis using process flows or other modeling tools/languages.
Demonstrated experience with one or more of the following; process design, problem solving, creative thinking, organizational skills, and efficient time management.
Strong interpersonal skills, demonstrated in positive interactions at varying levels of an enterprise (e.g. interns through upper-level management).
PREFERRED EDUCATION AND EXPERIENCE:
Experience in Higher Education and experience with system implementations, administration, and/or management of LMS, CRM, and/or ERP.
Experience with MS Office Suite to include MS Project, Visio, and PowerPoint platforms.
Skills in business analysis and process design, problem solving, creative thinking, organizational skills, and efficient time management.
CBAP certification.
Experience with tools like Enterprise Architect, Version One, or ServiceNow.
All submissions should include a cover letter and resume. UMGC offers competitive compensation and comprehensive benefits for qualifying positions, such as tuition remission, generous leave and healthcare. For detailed benefits information, please visit: https://careers.umgc.edu/benefits.html.
The University of Maryland Global Campus (UMGC) is an equal opportunity employer and complies with all applicable federal and state laws regarding nondiscrimination. UMGC is committed to a policy of equal opportunity for all persons and does not discriminate on the basis of race, color, national origin, age, marital status, sex, sexual orientation, gender identity, gender expression, disability, religion, ancestry, political affiliation or veteran status in employment, educational programs and activities, and admissions.
University of Maryland Global Campus (UMGC) is committed to helping safeguard the health of its faculty, staff, students, contractors, and guests. Because vaccinations reduce the spread of SARS-CoV-2-the virus that causes COVID-19-all prospective UMGC faculty (full-time and adjunct) and staff are strongly encouraged to be fully vaccinated and current with the recommended boosters. As always, operations at our military locations in Europe, Asia, and stateside will follow the guidance of the U.S. Department of Defense and local commands, and may require proof of full vaccination, unless an exception is approved as a reasonable accommodation based on disability or religion. If so, a copy of their Approved Exception Letter must be provided before the start of their employment. Failure to provide proof of vaccination or show proof of exception may result in the offer of employment being rescinded.
Workplace Accommodations:
The University of Maryland Global Campus Global Campus (UMGC) is committed to creating and maintaining a welcoming and inclusive working environment for people of all abilities. UMGC is dedicated to the principle that no qualified individual with a disability shall, based on disability, be excluded from participation in or be denied the benefits of the services, programs, or activities of the University, or be subjected to discrimination. For information about UMGC's Reasonable Workplace Accommodation Policy or to request an accommodation, applicants/candidates can contact Employee Accommodations via email at employee-accommodations@umgc.edu.</t>
  </si>
  <si>
    <t>Parks Data Analyst</t>
  </si>
  <si>
    <t>https://www.indeed.com/rc/clk?jk=5b282e3e24ba0576&amp;bb=WxK2-5BNB29y1aWGeEqG5TQjVOBzQ3b3PSRv15i7ks12WDM4NfpAzYII-JGWHlDgXXOHMtsb9EzonpQ8KyUcLzzg5ulNfFtmEa2p1BMmwNoxGATacoXfOg%3D%3D&amp;xkcb=SoCL67M3CDkMR9x1NZ0MbzkdCdPP&amp;fccid=470b94d05e02223d&amp;vjs=3</t>
  </si>
  <si>
    <t>Oakland County Michigan</t>
  </si>
  <si>
    <t>Waterford, MI 48328</t>
  </si>
  <si>
    <t>Announcement Information
This position will be required to report to work in person in Waterford with hybrid as a possibility.
Job Summary
Collects, analyzes, and interprets data related to the management and operation of the Parks and Recreation Department, including but not limited to data from point-of-sale system, web analytics from social media, marketing reports, survey results, census findings, financial reports, GIS, and other external sources. Uses data from a variety of internal and external sources to develop reports, charts and graphics for decision making. Utilizes current Countywide and/or department specific software to complete assignments.
Minimum Qualifications
Applications will be rejected if the following information is not provided at the time of application:
Thoroughly documented work history
The application is incomplete in ANY capacity
At the time of application; applicant must:
1. a. Possess a Bachelor‚Äôs degree in business, statistics, data science, computer science, mathematics, parks and recreation or related field of study.b. Have at least three (3) years of experience in data analysis projects; OR
2. a. Possess an Associate‚Äôs degree or equivalent amount of education from an accredited college or university with course work in statistics, database management, data analytics, or website management; AND
b. Have at least five (5) years of experience in related data analysis projects.
Work History:
You are required to include your work experience in the Work Experience Section of your NEOGOV application. If you have previously included work history on a resume you must transfer your work history into the Work Experience Section prior to applying. Attached resumes will not be reviewed or considered. Please review the job posting, specifically the purpose of the position and the minimum qualifications, prior to answering the work experience question; and note that only related work experience will be considered. NOTE: Provide full detail in the employment history section noting the skills, experience and hours worked per week pertaining to the minimum qualifications.
If a job offer is made, an official transcript with the award date will be required as part of the hiring process. Transcripts from outside the United States must be assessed for U.S. equivalency by a NACES National Association of Credential Evaluation Services (http://naces.org/members.html).Other documents such as reference, cover letter, resume, etc. will not be reviewed.
Oakland County Michigan ‚Äì YOUR FUTURE IS HERE! Award winning and fiscally responsible County (AAA Bond Rated) government agency invites you to begin and advance your career with us as we continue on the path to provide cutting edge services to the communities we serve. We offer a stable work environment, competitive salaries, a full benefits package, growth opportunities and employee training along with generous tuition reimbursement. We recognize that your hard work and dedication to the communities we serve are the driving force behind our success, and we continually look for additional ways to build a positive work environment. Join us on our journey to continue to make Oakland County a great place to Live, Work and Play.
Overview of Employee Benefits:
Comprehensive benefits package that includes medical,prescription, dental, vision, short and long-term disability insurance, life and accidental death and dismemberment insurance for all eligible employees, with minimal employee cost.
Health and dependent care reimbursement accounts where employees can place pre-tax dollars into an account to be used for health care or dependent care related expenses.
There is also a comprehensive retirement package in which all Eligible employees are enrolled in a defined contribution plan (401a) with a County match; also the ability to participate in a deferred compensation plan (457).
Ample time-off for all employees, including 11 to 13 paid holidays per year, five personal leave days, one floating holiday, 10 vacation days within the first year (amount of vacation days increase over tenure).
Annual Leave Buy Back is offered once a year to all eligible employees with 60 (or more) annual leave hours in the bank. This program offers interested employees the option to "cash out" annual leave hours in order to receive a payout. Employees can "cash out" a minimum of 20 hours to a maximum of 40 hours.
Parental Leave is available for all full-time employees who have completed six (6) months of County service. Employees will receive 6 weeks of paid leave at 100% of their current salary. Parental Leave can be utilized for both the birth and adoption of a child.
Affordable on-site child care for infants to five years old for children of County employees; also provides a school-age summer camp program.
Employee Health and Wellness Benefits:
The mission of the OakFit Wellness Program is to assist Oakland County employees, retirees and dependents in taking ownership of their health and wellness in order to improve quality of life, enhance productivity, and stabilize long-term employee/employer health care costs. There are a wide variety of programs offered, including weight management, exercise, Tobacco Cessation, and various educational workshops. OakFit also offers annual on-site health screenings. Employees and dependents have access to the OakFit website offering a wealth of resources including webinars, a recipe page and other informational topics. Employees can also see upcoming events posted on the Wellness calendar and subscribe to Wellness Program email updates.
Professional Development:
Our tuition reimbursement program assists eligible employees seeking to improve their educational qualifications in subjects and fields directly related to the County's operations, activities and objectives.
The County's Human Resources Department provides in-house professional development training to employees across departments, including programs ranging from conflict management to grammar skills. Employees may also have opportunities to attend job-related conferences/seminars.
The County's Information Technology Department provides basic to advanced job-related computer software training to employees.
Other Benefits:
The Employee Assistance Program (EAP) is offered confidentially to you or your family members. At no cost to you, the program supports with mental health counseling, work/life resources and more.
The Employee Service Award Program recognizes employees for years of service and educational achievement.
To view full-time new hire benefits, please click the following link:
https://www.oakgov.com/hr/benefits/Documents/Summary_of_New_Hire_Benefits.pdf (Download PDF reader)</t>
  </si>
  <si>
    <t>https://www.indeed.com/rc/clk?jk=95c8d3a9d22976cb&amp;bb=WxK2-5BNB29y1aWGeEqG5R7JsWgnHm6bvyseh6acXw-eZviLqBfhCtT-Lafh1XEm6CsMVp4ySosErNoeRM1reG9Z-Kh_-7EdPZxgzp6F4gGtpqnH3vdxVg%3D%3D&amp;xkcb=SoBi67M3CDkMR9x1NZ0DbzkdCdPP&amp;fccid=078283aef0d23b24&amp;cmp=Karwell-Technologiies-Inc&amp;ti=Data+Analyst&amp;vjs=3</t>
  </si>
  <si>
    <t>https://www.indeed.com/rc/clk?jk=8ebd40231a92d8d8&amp;bb=WxK2-5BNB29y1aWGeEqG5asJlNBu0EFPebw-1UkevKW7uyXWpucv0e8p5jpJYANNDKEMLkA_LnzoXhP8XKuXF0FmwFkktpQppH5ZK_bu_QU_Bamr-sXoww%3D%3D&amp;xkcb=SoDW67M3CDkMR9x1NZ0CbzkdCdPP&amp;fccid=b8c2c8157c5dbba4&amp;vjs=3</t>
  </si>
  <si>
    <t>https://www.indeed.com/rc/clk?jk=c8febc68f4a4491f&amp;bb=WxK2-5BNB29y1aWGeEqG5XQgLCkV5JUrHJrsHvDAKq_CxYf0f0RhWG-uBz7gQKvJYiLME5ZDpfwiJ3BNrYad-zWNjV576hSYXTFoZXgN497dWVVFP9F1fw%3D%3D&amp;xkcb=SoBL67M3CDkMR9x1NZ0BbzkdCdPP&amp;fccid=8213486f86662f0c&amp;vjs=3</t>
  </si>
  <si>
    <t>https://www.indeed.com/rc/clk?jk=e309ecf4abe6f423&amp;bb=WxK2-5BNB29y1aWGeEqG5Tj86yBEYhRnUznlWeT0zlzBcrd2eVS1hy0aDxR4p7omvkDayWQ_KlcbB3RskjUGvT0qzo4JU-s1iC3LDKm2YF7AR0eEPqvysg%3D%3D&amp;xkcb=SoD_67M3CDkMR9x1NZ0AbzkdCdPP&amp;fccid=aa45e6dceb2005ba&amp;vjs=3</t>
  </si>
  <si>
    <t>Hybrid remote in Westport, CT</t>
  </si>
  <si>
    <t>Hatch I.T. is partnering with a Pryon, to find a Data Analyst. See details below:
About the role:
Pryon is searching for a talented Data Analyst to be a pivotal player in driving data-backed decision-making and optimizing the operational performance of their organization. You will report to the Director, Analytics, Performance &amp; Measurement. Your primary responsibility will be to gather, transform, and produce dashboards showcasing KPIs and other relevant metrics, providing actionable insights that enhance operational efficiency, customer experience, and overall business performance.
About the company:
Pryon is a team of AI, tech, and language experts whose DNA lives in Alexa, Siri, Watson, and virtually every human language technology product on the market. Now they're building an industry-leading knowledge management platform. Their proprietary, cutting-edge natural language processing capabilities transform unstructured data into meaningful experiences that increase productivity with unmatched accuracy and speed.
In This Role, You Will:
Develop business intelligence (BI) gathering best practices and the management of data and information
Gather and organize data from various sources including internal databases, external software, and market research
Perform data transformations
Design and maintain dashboards in Domo
Be the primary owner of the Domo instance including connections, ETLs, formulas, dashboards, and all outputs
Deliver accurate and timely reports to management regarding quantitative goals attainment
Provides relevant communication, ad-hoc research, and analyses as well as early warnings and long-term trends to support the positioning strategies
Coordinate with decision makers in the company to ensure that information gathering and analysis support the overall development of business strategies
Lead continuous improvement activities and implementation of new business initiatives
Focus on enabling Operations and Shared Services Leaders to make data driven decisions
What You'll Need to Be Successful:
Our ideal candidate has 3-5 years of combined experience in business intelligence, database management and data analysis within a software organization; working in a SaaS environment preferred
Bachelor‚Äôs degree from an accredited college or university
Proficiency in data visualization tools such as Domo, PowerBI, or Tableau
Experience working with global teams in the area of business intelligence
Proficiency in data analysis tools such as SQL, Python, or R.
Extraordinary organizational skills with the ability to work cross functionally with other stakeholders, as well as senior global leadership
The ability to meet deadlines in a fast‚Äëpaced, growth environment
Exemplary interpersonal, analytical and communications skills
Don't think you're 100% qualified for this position? Studies have shown that women and people of color are less likely to apply to jobs unless they meet every single qualification. At hatch I.T., we're dedicated to helping companies build diverse, inclusive and authentic workplaces, so if your experience doesn't perfectly align with every qualification in the job description, we encourage you to apply anyway. You may just be the right candidate for this or other roles.
If you are interested in learning more about this company or any Startups/Small Businesses in the area, please contact us and check us out here!!
We are an equal opportunity employer and value diversity at our company. We do not discriminate on the basis of race, religion, color, national origin, gender, sexual orientation, age, marital status, veteran status, or disability status.</t>
  </si>
  <si>
    <t>Program Data Analyst &amp; Fraud Investigation Specialist</t>
  </si>
  <si>
    <t>https://www.indeed.com/rc/clk?jk=2e21312f3e4b5584&amp;bb=WxK2-5BNB29y1aWGeEqG5RsgBF-0IyKQ1Q2Ul3E9WOiiOTLMlxcLLuYTf1uIOtyb7gfCiZt4ic97-NXnuMzEgHsJtx0qmerEgZH0_sstIqkDmz0PSiI21w%3D%3D&amp;xkcb=SoBx67M3CDkMR9x1NZ0HbzkdCdPP&amp;fccid=25d2167a5148eee2&amp;vjs=3</t>
  </si>
  <si>
    <t>The Department of Unemployment Assistance (DUA) administers the Unemployment Insurance (UI) program which provides temporary income assistance to Massachusetts workers who are unemployed through no fault of their own and who are able to work, available for work and looking for a job.
The Program Data Analyst and Fraud Investigation Specialist will oversee and manage staff associated with funding awarded as part of ARPA P.L 117-2. Responsible for all administrative aspects associated with this award including staffing and reporting. Liaison with DUA program integrity consultant to work in tangent to respond to data requests or requests for other claim information related to UI or other integrity areas.
The incumbent monitors for compliance purposes, various activities, services and/or functions related to the improper filing of UI claims and the improper payment of benefits by the Department of Unemployment Assistance related to fraudulent activities by reviewing and investigating UI claim data and UI system transactions using pattern recognition database and industry risk analytics software. Develops and executes queries to extract data and oversee investigation of data results.
The Analyst reviews and analyzes complex multi-party cases concerning alleged fraudulently claim activities or other potential violations of laws, rules and regulations pursuant to M.G.L 151A and 430 CMR. Provide findings to UI Director, Director of Program Integrity and other PI staff and maintains liaison with other agency partners and outside vendors. Develop strategies and provide detailed recommendations to the agency management to continuously improve fraud detection methods. Confers with developers and work to update parameters and resolve critical conflicting information concerning intricately involved scenarios and cases of alleged noncompliance with laws, rules and regulations.
Primary program areas include specialized analysis and review of fictitious employers' schemes, organized fraud, stolen identities and returned bank payments. Analyzing fraudulent claim filings, hijacked payments and incidents of multi-claim filing associated with fraudulent employer accounts or when the employee has provided information to fraudulently obtain benefits and using the findings in this data to assist in improvement of fraud analytics and detection parameters.
This is a temporary position associated with a funding opportunity provided by the US Department of Labor for which funding expires on 12/31/2025. This position expires on 12/31/2025.
Preferred Qualifications:
Knowledge of database structures, reporting software and methods used in creation of ad hoc data reports.
Knowledge of SQL and development of data queries.
Experience working with large databases and extracting data sets for further processing.
Knowledge of identify theft, fictitious employer schemes and organized fraud.
Knowledge of the methods of general report writing.
Ability to recognize patterns, trends and discrepancies in data.
Ability to design, develop and execute queries of UI databases using various business tools and software systems.
Ability to analyze and determine the applicability of the returned data, to draw conclusions and make appropriate recommendations.
Ability to use investigative techniques to obtain information and compile information in accordance with established procedures.
Ability to determine the proper format and procedure for assembling items of information and securing data.
Ability to prepare general documents while exercising discretion in handling confidential information.
Ability to understand, explain and apply the laws, rules, regulations, policies, procedures, specifications, standards and guidelines governing UI Program activities.
Ability to establish rapport with all persons and establish and maintain harmonious working relationships with others.
Ability to give oral and written Instructions in a precise, understandable manner and follow written and oral instruction.
Ability to maintain a calm manner in stressful scenarios while continuing to adapt to varied work situations.
Ability to work independently as work requires but also collaborate with other developers and staff.
SALARY PLACEMENT IS DETERMINED BY YEARS OF EXPERIENCE AND EDUCATION DIRECTLY RELATED TO THE POSITION AND THE HUMAN RESOURCES DIVISION‚ÄôS RECRUITING GUIDELINES. IN THE CASE OF A PROMOTIONAL OPPORTUNITY, THE SALARY PROVISIONS OF THE APPLICABLE COLLECTIVE BARGAINING AGREEMENT WILL BE UTILIZED FOR PLACEMENT WITHIN THE SALARY RANGE.
Qualifications
First consideration will be given to those applicants that apply within the first 14 days.
MINIMUM ENTRANCE REQUIREMENTS: Applicants must have at least (A) four years of full-time, or equivalent part-time, professional experience in work simplification, management analysis, program analysis, methods analysis, economic analysis, fiscal analysis, financial analysis, budget analysis, program administration, or program management or (B) any equivalent combination of the required experience and the substitutions below.
Substitutions:
I. A Bachelor's degree with a major in business administration, business management, public administration, industrial engineering or industrial management may be substituted for a maximum of two years of the required experience.*
II. A Graduate degree with a major in business administration, budget management, public administration, industrial engineering or industrial management may be substituted for a maximum of three years of the required experience.*
III. A Bachelor's degree or higher degree with a major other than in business administration, business management, public administration, industrial engineering or industrial management may be substituted for a maximum of one year of the required experience.*
Education toward such a degree will be prorated on the basis of the proportion of the requirements actually completed.
NOTE: Educational substitutions will be permitted for a maximum of three years of the required experience.
Comprehensive Benefits
When you embark on a career with the Commonwealth, you are offered an outstanding suite of employee benefits that add to the overall value of your compensation package. We take pride in providing a work experience that supports you, your loved ones, and your future.
Want the specifics? Explore our Employee Benefits and Rewards!
An Equal Opportunity / Affirmative Action Employer. Females, minorities, veterans, and persons with disabilities are strongly encouraged to apply.
The Commonwealth is an Equal Opportunity Employer and does not discriminate on the basis of race, religion, color, sex, gender identity or expression, sexual orientation, age, disability, national origin, veteran status, or any other basis covered by appropriate law. Research suggests that qualified women, Black, Indigenous, and Persons of Color (BIPOC) may self-select out of opportunities if they don't meet 100% of the job requirements. We encourage individuals who believe they have the skills necessary to thrive to apply for this role.
Official Title: Management Analyst III
Primary Location: United States-Massachusetts-CPC - Boston 100 Cambridge St
Job: Administrative Services
Agency: Department of Workforce Development
Schedule: Full-time
Shift: Day
Job Posting: Mar 25, 2024, 8:36:13 AM
Number of Openings: 1
Salary: 73,566.74 - 107,580.72 Yearly
If you have Diversity, Affirmative Action or Equal Employment Opportunity questions or need a Reasonable Accommodation, please contact Diversity Officer / ADA Coordinator: Dennis Johnson - 6176265111
Bargaining Unit: 06-NAGE - Professional Admin.
Confidential: No
Potentially Eligible for a Hybrid Work Schedule: Yes</t>
  </si>
  <si>
    <t>https://www.indeed.com/rc/clk?jk=4de39bfc7ee13101&amp;bb=WxK2-5BNB29y1aWGeEqG5dcb66sFP8lspIo8K7A68vrIiUyDwYyxS8mZpDLVukjiz6SXMvoyqw32uI2KyVfsXQLw5MSBV36aN4DeJ_Do8tJT4asNde2QDg%3D%3D&amp;xkcb=SoDF67M3CDkMR9x1NZ0GbzkdCdPP&amp;fccid=326f5cbd4573b99d&amp;vjs=3</t>
  </si>
  <si>
    <t>KeyLogic Systems</t>
  </si>
  <si>
    <t>KeyLogic has an immediate need for a Business Analyst to join our growing Project Management and Business Analysis Team! The Analyst will support the Funding Opportunity Announcement (FOA) process from the planning stages through selection and award for the Carbon Management program within the Department of Energy's (DOE) National Energy Technology Laboratory (NETL). The analyst will support KeyLogic, and project managers, analysts, and administrators at NETL. The Business Analyst will also provide cost tracking, project-document tracking and review, data input and analysis, and report preparation for business processes and various stages of program and project life cycles.
Position Requirements:
Ability to pass any required background checks and obtain any necessary security clearances required by our clients at a U.S. Government Lab
Bachelor's Degree
3-5 years of professional experience
Advanced MS Excel experience
Intermediate to advanced MS PowerPoint experience
Intermediate SharePoint experience (lists, etc.)
Experience communicating with all levels of an organization, from analysts to senior leadership
Ability to understand and anticipate client, operational, project, and people needs. Ability to identify and execute independently on the anticipated needs
Ability to manage multiple projects
Working with and managing multiple project teams of varying size and scope with tight deadlines
Deliver results through managing and integrating cross functional teams
Ability to listen and interpret client needs, identify the solution, stand-up the needed resources, and execute to results
Experience with document editing
Ability to work closely with clients to develop briefings and reports
Technical writing experience is preferred
About KeyLogic:
Supporting critical missions at the intersection of data and science, KeyLogic provides mission management, systems analysis, data analytics, digital transformation, and cybersecurity to customers in the energy, federal civilian, and defense sectors, with a 20+ year portfolio of successes supporting DOE, DOC, EPA, DOD, DHS, FBI, and other federal agencies challenged with complex missions. We help our customers solve the world‚Äôs most challenging problems with unsurpassed anticipatory service.
KeyLogic employs over 600 team members, including systems designers, developers, data scientists, IT and cybersecurity specialists, engineers, mission experts, program managers, and more than 70 Ph.D. scientists. This multidisciplinary team works together solving challenging problems with anticipatory service‚Äîalways staying one step ahead‚Äîbenefiting our customers, and ultimately helping build a better world.
We are committed to the success of each customer‚Äôs mission. We care enough to make their mission our mission and their success our success. We take technical service delivery to a level above our peers. Our anticipatory service is best-in-class.
All qualified applicants will receive consideration for employment at KeyLogic without regard to race; creed; color; religion; national origin; sex; age; disability; sexual orientation; gender identity or expression; genetic predisposition or carrier status; veteran, marital; or any other status protected by law. KeyLogic is proud to be an affirmative action and equal opportunity employer.
NOTE: KeyLogic is an Equal Employment/Affirmative Action employer. We do not discriminate in hiring on the basis of sex, gender identity, sexual orientation, race, color, religious creed, national origin, physical or mental disability, protected Veteran status, or any other characteristic protected by federal, state, or local law.
If you need a reasonable accommodation for any part of the employment process, please contact us by email at Recruiting@KeyLogic.com and let us know the nature of your request and your contact information. Request for accommodation will be considered on a case-by-case basis.
Job Code:
2120</t>
  </si>
  <si>
    <t>Mortgage Business Analyst</t>
  </si>
  <si>
    <t>https://www.indeed.com/rc/clk?jk=a1fbcbb476ad226b&amp;bb=WxK2-5BNB29y1aWGeEqG5fddXPFjJvk7yx2yj2biLqX6grCEyn2PB5oxvsCVWFPxYuS9EgjAdeEjl0e8TeD6N6ZUya-M0er2Iz_fXMH8NTnQCcB5wqk-xg%3D%3D&amp;xkcb=SoBY67M3CDkMR9x1NZ0FbzkdCdPP&amp;fccid=b83f32b51b93a14c&amp;vjs=3</t>
  </si>
  <si>
    <t>Triunity Software</t>
  </si>
  <si>
    <t>Position: 2 roles
Must have skills: Business Analyst with Mortgage LOS
Note: Salesforce skills preferred and not a mandate
Junior role for this. The need is for someone with 8-10 years‚Äô experience.
We are working with leading technologies to help transform our business for our clients. We are searching for Business Analyst to join our progressive information technology team. If you are a person who enjoys the excitement of the financial services industry where information IS our business and you enjoy developing software solutions, then this position is for you.Essential Job Functions:
Defines and documents customer business functions and processes.
Consults with functional unit management and personnel to identify, define and document business needs and objectives, current operational procedures, problems, input and output requirements, and levels of systems access
Acts as a liaison between departmental end-users, technical analysts, information technology analysts, consultants and others in the analysis, design, configuration, testing and maintenance of systems to ensure optimal operational performance
Analyzes the feasibility of, and develops requirements for, new systems and enhancements to existing systems; ensures the system design fits the needs of the users.
Tracks and fully documents changes for functional and business specifications; writes detailed universally understood procedures for permanent records and for use in training
Identifies opportunities for improving business processes through information systems and/or non-system driver changes; assists in the preparation of proposals to develop new systems and/or operational changes
Conducts change impact analysis to assess the potential implications of changes and documents business rules, functions and requirements.
Participates in user acceptance testing and testing of new system functionality
Obtains detailed, in-depth and expert knowledge of the assigned business processes and creates requirement documents for development and testing
Consistently challenges the IT and business teams to improve all aspects of their processes
Determine changes across existing systems to achieve required functionality
Define and decompose requirements to finer details including workflows, business rules, UX/UI mockups keeping within constraints of existing platforms and systems
Prepare user interface requirement specification
Perform data exchange requirement specification
Finalize data definitions for all fields in user interface or integrations
Prepare data mappings between values systems and modules
Job Eligibility
Bachelors Degree from a Four (4) year College or University
Mortgage banking or Financial services preferred
Experience with Agile Software Development Lifecycle (SDLC) methodologies
Business analysis skills are required.
Ability to interface with all levels of the business to define business and functional requirements.
Support business and IT teams, including requirements gathering and project management for new development and integration projects with little or no direction.
Preferred experience or knowledge of Salesforce
Strong communication skills are required
Proficiency with Microsoft Office tools
This is a remote position.</t>
  </si>
  <si>
    <t>https://www.indeed.com/rc/clk?jk=a1fbcbb476ad226b&amp;bb=5rmCEn-1iow-gIKSMKoNLqS63L_nDzaJ_a6G104tF8oDQpCMr3EmfHft81bnUpLZrWyt-cDxry1qtBVeEbK0gJ_Lab04Fhn5LQ5nZJoPs5hzUWJkyJMu9w%3D%3D&amp;xkcb=SoCa67M3CDkbLQRylh0LbzkdCdPP&amp;fccid=b83f32b51b93a14c&amp;vjs=3</t>
  </si>
  <si>
    <t>https://www.indeed.com/rc/clk?jk=51b2cd4d23077a67&amp;bb=5rmCEn-1iow-gIKSMKoNLpmFesS6pFznFQnuNoRboHAvMu4itL4n6dutd8GPhIomTBkSW5cGQgXQo8uanzHKVkKE1ugGXM-6EbOpLEB3yTInwQ4_KBOFSw%3D%3D&amp;xkcb=SoAu67M3CDkbLQRylh0KbzkdCdPP&amp;fccid=013f62d463a09344&amp;vjs=3</t>
  </si>
  <si>
    <t>10101 - Data Analyst</t>
  </si>
  <si>
    <t>https://www.indeed.com/rc/clk?jk=5df1c42b71d1fd03&amp;bb=5rmCEn-1iow-gIKSMKoNLqpT4s0JQSkqvZBnqMq-4iTC5NmTBFP1yxWdXheE-n_x1IvP6f2y6sgmvFegdKC_AdYu7F0pP-FepFjIrngnLENiMVTS09Kt5w%3D%3D&amp;xkcb=SoCz67M3CDkbLQRylh0JbzkdCdPP&amp;fccid=c6b5143eab3dbe34&amp;vjs=3</t>
  </si>
  <si>
    <t>The Fund for Public Health in New York City</t>
  </si>
  <si>
    <t>The Fund for Public Health in New York City (FPHNYC) is a 501(c)3 non-profit organization that is dedicated to the advancement of the health and well-being of all New Yorkers. To this end, in partnership with the New York City Department of Health and Mental Hygiene (DOHMH), FPHNYC incubates innovative public health initiatives implemented by DOHMH to advance community health throughout the city. It facilitates partnerships, often new and unconventional, between government and the private sector to develop, test, and launch new initiatives. These collaborations speed the execution of demonstration projects, effect expansion of successful pilot programs, and support rapid implementation to meet the public health needs of individuals, families, and communities across New York City.
Data Analyst
The Fund for Public Health in New York City, (FPHNYC) is a 501(c)3 non-profit organization that is dedicated to the advancement of the health and well-being of all New Yorkers. To this end, in partnership with the New York City Department of Health and Mental Hygiene (DOHMH), FPHNYC incubates innovative public health initiatives implemented by DOHMH to advance community health throughout the city. It facilitates partnerships, often new and unconventional, between government and the private sector to develop, test, and launch new initiatives. These collaborations speed the execution of demonstration projects, effect expansion of successful pilot programs, and support rapid implementation to meet the public health needs of individuals, families, and communities across New York City.
DOHMH COVID-19 Vaccination Plan- Round 4 Supplemental Gotham Center, LIC
The New York City (NYC) Department of Health and Mental Hygiene (DOHMH) Bureau of Immunization (BOI) Citywide Immunization Registry (CIR) is a central record-keeping system established by DOHMH to track the immunization status of individual children and adults, monitor immunization levels in the population in a timely manner, and implement publicly purchased vaccine ordering, management, and accountability. The CIR is accessible to licensed health care providers, parents and agencies authorized by the DOHMH for the retrieval of immunization records for the purpose of ensuring that children and adults receive all required immunizations and are, thereby, protected from vaccine-preventable diseases.
POSITION OVERVIEW
The Data Analyst will conduct analyses of CIR data and produce graphs, maps, and reports related to immunization distribution, inventory, and uptake to support the COVID-19 Vaccination Program and the Vaccines For Children (VFC) program.
RESPONSIBILITIES
Conduct analysis of distribution, inventory and administration data related to the COVID-19 vaccination campaign and the VFC program.
Works closely with DOHMH research scientists and technical staff to plan, develop, implement, and evaluate protocols and research related to CIR data quality assurance.
Prepare reports and presentations for NYC DOHMH, New York State, and the Centers for Disease Control and Prevention (CDC).
Coordinate data analyses and research efforts using CIR data with other units within BOI, DOHMH, and CDC.
Participate in teleconference calls and meetings with CDC and immunization programs in public health departments in other states and cities.
Performs other duties as needed.
QUALIFICATIONS
Master‚Äôs Degree in appropriate field, MPH preferred
One year of full-time experience in data analysis
Experience in SQL required
Experience in SPSS, SAS or R programming preferred
Proficiency in Microsoft applications
Strong oral and written communication skills
SALARY AND BENEFITS
Salary range is 75,000 ‚Äì 87,000
Generous Paid Time Off (PTO) policy
Medical, dental, and life insurance with low or no employee contribution
A retirement savings plan with generous employer contribution
Flexible spending medical and commuter benefits plan
Generous and flexible work-from-home policy with up to three days working at home
Fun hybrid office environment and passionate team
Fun all-staff events all year round
Meaningful work at an organization striving to advance health equity and social justice.
WORK SCHEDULE
9:00 am ‚Äì 5:00 pm
RESIDENCY REQUIREMENT
You must live in New York City Tri-state area (NY, NJ, CT) in order to be considered for a position at FPHNYC.
TO APPLY
To apply, upload your Resume, including how your experience relates to this position. Applicants who best match the position needs will be contacted.
The Fund for Public Health in New York City is an Equal Opportunity Employer and encourages a diverse pool of candidates to apply.
RESIDENCY REQUIREMENT
You must live in New York City Tri-state area (NY, NJ, CT) in order to be considered for a position at FPHNYC.
TO APPLY
To apply, upload Resume, including how your experience relates to this position. Applicants who best match the position needs will be contacted.
The Fund for Public Health in New York City is an Equal Opportunity Employer and encourages a diverse pool of candidates to apply.</t>
  </si>
  <si>
    <t>https://www.indeed.com/rc/clk?jk=3ffb1531db0d01e4&amp;bb=5rmCEn-1iow-gIKSMKoNLhW4XmGfycs3w0dFtjUVuCsl_2ejChqMnvLojeIIsVaRrEehti3xhgUQxMhketMvUOfqOgftae93YR0owSWpCd45tiqJYvW_Pg%3D%3D&amp;xkcb=SoAH67M3CDkbLQRylh0IbzkdCdPP&amp;fccid=0e90124d96b085fc&amp;vjs=3</t>
  </si>
  <si>
    <t>Behavioral Health System Baltimore, Inc.</t>
  </si>
  <si>
    <t>The Data Analyst is an integral part of the data team at BHSB, which is tasked with helping all areas of work collaboratively advance Baltimore City‚Äôs behavioral health system by bringing innovative thought to development and growth through the use of data. The incumbent analyzes and presents data in various formats for various audiences, including developing reports, presentations, and other documents. This position collaborates with other data team members to manage data and produce statistical analyses. A key priority is to prepare reports and presentations that inform ongoing activities across the organization to enhance behavioral health and wellness initiatives across Baltimore City and monitor and improve the quality of services delivered by the city‚Äôs public behavioral health system (PBHS). This position also researches publicly available data relevant to BHSB‚Äôs priorities and initiatives and incorporates it into analyses and presentations to inform planning and monitoring activities. This is a full time, exempt position reporting to the Director, Impact &amp; Measurement, working in a hybrid work environment in Baltimore City, MD.
Essential Functions
Design and conduct, quantitative and qualitative research studies and analyses, and develop structured interview protocols and content. Lead stakeholder interviews, conduct and direct literature reviews and environmental scans related to various projects, and evaluate the impacts for various populations.
A strong understanding of the social determinants of health and the purpose of disaggregating data to assess if health outcomes and opportunities are distributed fairly across different groups and regions in Baltimore City is required.
Collaborate with other members of the Data team and other BHSB teams to continuously improve data integrity and reporting effectiveness.
Participate in data-related projects, including data normalization, data maintenance, and quality assurance.
Extract, clean, transform, validate, and/or model data to understand or draw conclusions from it to inform decision-making and advance behavioral health and wellness.
Perform data management tasks, including data checking and cleaning, creation, and maintenance of data dictionaries for datasets, merging data and creating and recording variables to prepare data for analyses.
Recommend operating methods to improve processing, distribution, data flow, collection, and database editing procedures.
Test data to identify data integrity issues and collaborate with other members of the data team to plan solutions.
Perform data archive procedures within established guidelines.
Collaborate with other members of the data team to make data accessible to BHSB staff and external partners.
Present data in ways that are easily understood by all audiences.
Consult with programmers and end-users concerning the outline of data requirements.
Troubleshoot problems concerning database records and communication with end users of the system.
Implement appropriate methodological procedures for statistical analyses such as overall descriptive statistics, exploratory data analysis, including graphs, summaries, and necessary transformations and confirmatory data analysis.
Research publicly available data relevant to BHSB‚Äôs priorities and initiatives and incorporate it into analyses and presentations.
Collaborate with internal and external partners to analyze, summarize, and present data in various formats, including raw output, tables, graphics, oral, and written reports.
Collaborate with community members to respectfully seek their advice and information about the community related to various programming, research, and indicators.
Prepare written reports of statistical analysis.
Collaborate with other BHSB staff as needed to support implementation of analyses.
Complete ad hoc data projects as assigned.
Train end-users on how to use Power BI reports and Power Apps applications effectively.
Other
Work effectively and collaboratively with others, both internally and externally.
Uphold and operationalize the values of BHSB, which are Integrity, Equity, Innovation, Collaboration and Quality.
Consistently work to apply a lens of equity, inclusion and anti-racism.
To perform assigned work functions, this position and those it supervises may have access to protected health information (PHI). It is expected that the employee will operate from a place of integrity and assume an ethical obligation to protect the privacy and security of all PHI accessed by any employee on the team and will follow all of BHSB‚Äôs policies and procedures related to the Health Insurance Portability and Accountability Act (HIPAA).
Serve as part of BHSB‚Äôs disaster response team as needed, in any capacity that is needed.
Perform other duties as assigned.
Education and experience:
Master‚Äôs degree from an accredited college or university in public health, social work, epidemiology, biostatistics, or closely related field that provides training in practical data management and analysis in the public setting with coursework in epidemiology.
Minimum two (2) years of experience post-Master‚Äôs degree in applied data management and analysis.
General Skills
Knowledge of behavioral health and population health data.
Understanding and application of social determinants of health and health equity.
Strong communication skills in explaining technical aspects of a project to non-technical staff.
Ability to take ownership of tasks and be accountable for progress.
Excellent verbal and written communication skills, with the ability to effectively document procedures.
Self-motivated and willing to proactively address issues.
Ability to manage multiple tasks and projects simultaneously.
Attention to detail.
Ability to interact in a virtual environment
Technical Skills
2-4 years‚Äô experience utilizing MS Excel and MS Power BI features and statistical packages such as SAS, SPSS, and/or STATA software.
2-4 years‚Äô experience working with health and/or behavioral health data.
Demonstrated knowledge and application of data cleansing and migration techniques.
Strong MS SQL skills.
Demonstrated analytical skills and passion for analyzing data.
Experience with data modeling.
Ability to investigate data issues and participate in remediation activities.
Ability to use statistical and data analysis skills to solve data quality issues.
Ability to review detailed documents to validate data in operating systems.
Familiarity with IDC9 and IDC10 coding.
Supervisory Requirements: This position has no supervisory responsibilities.
This role may require travel to other locations for meetings and other business-related needs. Ability to travel locally 25% of the time is required. It is important to have access to some form of transportation to travel to off-site meetings, conferences, and site visits.
Total Rewards:
BHSB's compensation strategy is based on our values and culture and is a step in our work toward becoming a justice-oriented, antiracist and inclusive organization. The organization offers its employees a competitive compensation package which includes base pay, comprehensive benefits plan and equitable, hybrid, family friendly work environment and practices.
This means that starting salaries are based on the requirements of each job and are non-negotiable, that the organization is not favoring people who are comfortable asking for a salary/hourly rate increase. The starting hourly/ annualized salary rate for this position is $86,965.
The benefits plan includes comprehensive Medical and HRA, Dental and Vision coverage, as well as a choice of 4 FSA plans and an employee paid Legal benefit. BHSB offers employer paid life insurance, short-term and long-term disability as well as a 403(b) plan with employer contribution, generous PTO and 13 days paid holiday. Medical plan participants receive a $5,000/$10,000 debit card to cover eligible deductible and copay expenses, depending on chosen coverage.
Culture:
BHSB is a nonprofit organization that provides leadership in advancing behavioral health and wellness. We advocate for and help guide innovative approaches to prevention, early intervention, treatment and recovery to help build healthier individuals, stronger families and safer communities. We work to demonstrate cultural competence and a commitment to the infusion of equity and inclusion principles into all areas of our work.
BHSB respects and values diversity and is committed to creating a culture that is inclusive. BHSB is proud to be an Equal Opportunity Employer. BHSB strives to embody Integrity, Equity, Innovation, Collaboration and Quality in all of our work. We work to demonstrate cultural competence and a commitment to the infusion of equity and inclusion principles into all areas of our work.
BHSB - About Us
This position works within the Accountability Department. Accountability works collaboratively with behavioral health provider organizations to support high-quality behavioral health services in Baltimore City. This department provides oversight and support for providers in various ways, including training and technical support, compliance audits, and the facilitation of consumer quality improvement activities. The team also manages the investigation of provider complaints and critical incidents and facilitates a data-driven approach to BHSB‚Äôs work</t>
  </si>
  <si>
    <t>https://www.indeed.com/rc/clk?jk=6c34e75a4fc7cf9a&amp;bb=5rmCEn-1iow-gIKSMKoNLg8Rpo5FRRJlSDw7_UH9xuTZGTdKuBHS6Rqj9ei0bV1ChLA-tWW13o_hGAQebdRXBjYbHduz04z7Vwc-Qbi_uj8wKZW2sybPBQ%3D%3D&amp;xkcb=SoCJ67M3CDkbLQRylh0PbzkdCdPP&amp;fccid=5033463af3c58699&amp;vjs=3</t>
  </si>
  <si>
    <t>CapB InfoteK</t>
  </si>
  <si>
    <t>Hartford, CT</t>
  </si>
  <si>
    <t>CapB is a global leader on IT Solutions and Managed Services. Our R&amp;D is focused on providing cutting edge products and solutions across Digital Transformations from Cloud, AI/ML, IOT, Blockchain to MDM/PIM, Supply chain, ERP, CRM, HRMS and Integration solutions. For our growing needs we need consultants who can work with us on salaried or contract basis. We provide industry standard benefits, and an environment for LEARNING &amp; Growth.
For one of our going on project we are looking for Software Developer - Apigee. The position is based out of Harrtford but can be done remote as of now. CT
For a long-term multiyear project required a Data Analyst. The position is based out of HARTFORD but can be done remote as of now. CT
Skills:
10+ years of experience in the software industry, with extensive knowledge of implementing Medallia Solution.
Should possess expertise in Medallia's product capabilities and address a wide variety of business concerns through a customized and differentiated product capability demonstration using Medallia's software platform
Ability to develop data architectures - designing data flows that are aligned with customer information systems.
Passion for helping clients; empathy for their challenges, ability to build relationships and effectively communicate with client stakeholders.
Hands-on knowledge of common web technologies, e.g. JavaScript, CSS, HTML, and integration technologies and protocols (APIs, REST, HTTP, SFTP, etc.
Understanding of common security concepts and standards (SSO, SAML, OAuth, RBAC, etc.
Solution-oriented; passion for creative problem solving, comfortable tackling new and undefined problem spaces.</t>
  </si>
  <si>
    <t>https://www.indeed.com/rc/clk?jk=3d084f3aa94382fb&amp;bb=5rmCEn-1iow-gIKSMKoNLn2koXSZcjNwhREC2FEaueM42H2R-GDqntFCmTNcVdwHV7m1UPwSob7LNeYuyd_PqJ8tnb2S5svNXAPrNg0FEtHj2HfN72pC4Q%3D%3D&amp;xkcb=SoA967M3CDkbLQRylh0ObzkdCdPP&amp;fccid=6c6c09d5f03f3c57&amp;vjs=3</t>
  </si>
  <si>
    <t>Anika Systems</t>
  </si>
  <si>
    <t>Anika Systems Incorporated is looking for a passionate and talented Business Analyst to join our expanding Federal team. We are a fast-growing woman-owned small business providing innovative IT solutions for federal government agencies. This opportunity is 100% remote.
Must be a U.S. Citizen with the ability to obtain and maintain a government suitability clearance
Qualifications Required
Bachelor's degree, preferably in Computer Science, Information Technology, Computer Engineering, or equivalent education and experience
Experience in RPA business process analysis and documentation preferred
Experience using automation and robotic tools such as UiPath, Blue Prism, or Automation Anywhere preferred
Ability to conduct workshops with department SMEs to understand the end-to-end process while identifying any automation blockers and the suitability of the process for automation.
Ability to interact with both technical and non-technical stakeholders as part of the RPA delivery cycle.
Prior functional experience in SDLC, Waterfall, and Agile development methodologies including requirements, design, development, testing, documentation, training, deployment, operations, support and maintenance
Need to work closely with internal RPA development team to ensure requirements are accurately mapped and suitable for development
Define the risks, assumptions, and dependencies associated with the process
Visio or similar workflow documentation tool experience
Previous experience working as a business analyst on an Automation/RPA team preferred
Excellent, proactive problem solver, strong analytical skills with the ability to analyze complex requirements and define technical/functional advanced solutions.
Preferred Qualifications
UiPath Business Analyst Certification
UrUnUuCMoM</t>
  </si>
  <si>
    <t>Financial Reporting Analyst</t>
  </si>
  <si>
    <t>https://www.indeed.com/rc/clk?jk=8cdb4bcaa9da239f&amp;bb=5rmCEn-1iow-gIKSMKoNLp2I_2AlxTFXTWo5hkeZ9lfu5B3N1vvjosD_oJ39MDquHinou7gvAt_9aE72bU2YmIOKIoOB2fklngf_lR-qHmpXp4Zt0WgMOQ%3D%3D&amp;xkcb=SoCg67M3CDkbLQRylh0NbzkdCdPP&amp;fccid=6cecc4f0e25b14e5&amp;vjs=3</t>
  </si>
  <si>
    <t>Amentum</t>
  </si>
  <si>
    <t>Essential Responsibilities:
Studies existing business methods in order to identify and implement improved workflow, simplify reporting procedures, and increase productivity.
Sets up a project and manages it through its lifecycle.
Prepares and analyzes annual budgets and financial forecasts.
Prepare management reports- monthly and ad-hoc.
Involved in the preparation of proposals and pricing.
Conducts monthly variance analysis against forecast and plan.
Thorough understanding of completing revenue recognition (EAC) on long-term projects.
Responsible for reviewing and reconciling unbilled, accounts receivable accounts, cash flow management, and forecasting.
Experience in developing and analyzing complex financial modeling for various business scenarios. Coordinating timely completion of deliverables for the segment.
Completes billing to the clients and customer financial reporting.
Be able to handle communications with the customers regarding financial reporting. Independently manages and coordinates process improvement projects across the segment, solutioning using data analysis technologies.
Working with the team members to identify the bottlenecks in their processes and create data-driven, analytical-driven, advanced automated solutions.
Able to effectively work in a fast-paced work environment and able to manage quick turnaround requests for senior management.
Performs all other position-related duties as assigned or requested.
Required Position Knowledge, Skills, and Abilities:
Education: Bachelor‚Äôs degree in finance, accounting, business administration or demonstrated equivalent.
6+ years of professional experience.
working knowledge of word-processing and integrated software applications;
Ability to travel up to 10%
Requires Advanced Excel skills.
Requires advanced Power BI and Power Query skills.
Experience in Project Accounting.
Requires knowledge of Costpoint or Cognos.
Preferred Skills and Experience: MBA, CFA or CPA is preferred. Knowledge of Costpoint, Essbase, Smartview, Cognos, Excel VBA, and Data Analyst certification.
Amentum is proud to be an Equal Opportunity Employer. Our hiring practices provide equal opportunity for employment without regard to race, religion, color, sex, gender, national origin, age, United States military veteran‚Äôs status, ancestry, sexual orientation, marital status, family structure, medical condition including genetic characteristics or information, veteran status, or mental or physical disability so long as the essential functions of the job can be performed with or without reasonable accommodation, or any other protected category under federal, state, or local law.
Labor Law Posters
EEO including Disability/Protected Veterans</t>
  </si>
  <si>
    <t>https://www.indeed.com/rc/clk?jk=ac2a399c90cd64e4&amp;bb=5rmCEn-1iow-gIKSMKoNLu6ER9cVZwOFt4ap4qMyH9BNkloHDKlvc9hVvUD2dIm1Saiy9G3pDmrYkDD1Dmk8IvXQyssiVLZS_5ktvjY55yf3tn8WLn8osg%3D%3D&amp;xkcb=SoAU67M3CDkbLQRylh0MbzkdCdPP&amp;fccid=97a642c511f0575f&amp;vjs=3</t>
  </si>
  <si>
    <t>https://www.indeed.com/rc/clk?jk=9f1d5699d50f74ed&amp;bb=5rmCEn-1iow-gIKSMKoNLpGtAIKQSa8Cvj3Y3-lKb99nhjmobAOvk5w4UwXkxeGP0DGgst4bjBTyEiu9ayUbYg_-aho0ZwGbee_KDWrBq9PDw4MWi2w2XA%3D%3D&amp;xkcb=SoD967M3CDkbLQRylh0DbzkdCdPP&amp;fccid=4d07247f1ac72363&amp;vjs=3</t>
  </si>
  <si>
    <t>https://www.indeed.com/rc/clk?jk=813e7fed58be1717&amp;bb=5rmCEn-1iow-gIKSMKoNLlziV839hmQgQ6Hlm_ga7Ko6xnI8vE782po6Y-Znno6F5g3DA6-cjoK9hQX9l6L-25CgvVL-GsyWrEUofNWt8eBlDZmi4zCSZQ%3D%3D&amp;xkcb=SoBJ67M3CDkbLQRylh0CbzkdCdPP&amp;fccid=fd75b33352ff5966&amp;vjs=3</t>
  </si>
  <si>
    <t>https://www.indeed.com/rc/clk?jk=fcd54cfe81756aeb&amp;bb=5rmCEn-1iow-gIKSMKoNLksYVp3RPdpPeqFeEDfMWJChmNRN0l58-P8r0hHyltyGoXDH2uYL-hX6b6-mDzFNMGUJYSWzXadw2bhzcog5NbgYKykkYYa6vA%3D%3D&amp;xkcb=SoDU67M3CDkbLQRylh0BbzkdCdPP&amp;fccid=b0ea20cdae762869&amp;vjs=3</t>
  </si>
  <si>
    <t>https://www.indeed.com/rc/clk?jk=3ea184b0ab82c7fa&amp;bb=5rmCEn-1iow-gIKSMKoNLu__fr2IOrNQm9F6iVViuqP9R8X2ieZwdAYevKWNAfLd3tTkPmh-vFlhiuQQp1eJtAdqJPp9ApJbVWjznOTpZ1ihr0ckvIFXwg%3D%3D&amp;xkcb=SoBg67M3CDkbLQRylh0AbzkdCdPP&amp;fccid=8b875d106931a5ab&amp;vjs=3</t>
  </si>
  <si>
    <t>Associate/Analyst - Data Operations</t>
  </si>
  <si>
    <t>https://www.indeed.com/rc/clk?jk=af400258a0fca9ae&amp;bb=5rmCEn-1iow-gIKSMKoNLp2p-W5_FB6Zt5o-qMUsktHXSRG0i1wR6xtWHh4MTbflIIGCYoUuMHhUf4gwmj5qEFurLihMxjCq_O_44lqbmf7r1C6Yyawq5g%3D%3D&amp;xkcb=SoDu67M3CDkbLQRylh0HbzkdCdPP&amp;fccid=58c732f14833248a&amp;vjs=3</t>
  </si>
  <si>
    <t>BlackRock</t>
  </si>
  <si>
    <t>Description
About this role
BlackRock is a global leader in investment management, risk management and advisory services for institutional and retail clients. BlackRock helps clients around the world meet their goals and overcome challenges with a range of products that include separate accounts, mutual funds, iShares¬Æ (exchange-traded funds), and other pooled investment vehicles. BlackRock also offers risk management, advisory and enterprise investment system services to a broad base of institutional investors . BlackRock currently has more than $9 trillion AUM and approximately 19,000 employees in more than 35 countries and a major presence in global markets.
BlackRock Aladdin Data is entrusted with maintaining all data integral to the investment decision process for BlackRock the house and our proprietary Aladdin¬Æ end-to-end investment platform. Aladdin Data closely partners with its stakeholders, such as Portfolio Management, Global Capital Markets, Relationship Management, Portfolio Compliance, Risk Analytics, Regulatory Reporting, and others, to ensure their business data needs are met accurately, timely, and efficiently.
The Aladdin Data philosophy is anchored on BlackRock‚Äôs cornerstone principles: Innovation, Fiduciary focus, Passion for Performance, Emotional Ownership, and the unified purpose of One BlackRock. Through that lens, we strive to build value for our clients by understanding their needs, the markets, and using technology to create best in class solutions. As a global team, Aladdin Data has presence across 12 offices in 8 countries, servicing more than $9 trillion in AUM on Aladdin for BlackRock and clients spanning 6 continents and all spectrums of the financial markets.
We are looking for a high performing individual who understand the data pipeline for financial and accounting data. Proactively resolve data issues, collaborate for process improvements, and swiftly address anomalies. Optimize pipeline performance, meet SLAs, and provide recommendations for efficiency.
Key responsibilities:
Monitor and manage data pipelines to ensure the timely and accurate flow of financial and accounting data.
Proactively identify and resolve data issues, ensuring data integrity.
Conduct regular quality checks to ensure the accuracy, completeness, and consistency of financial and accounting data.
Collaborate with Data Engineering and Stewardship teams to discuss and implement improvements in data quality and processes.
Investigate and resolve data anomalies, discrepancies, or errors promptly, ensuring minimal impact on downstream operations.
Work closely with cross-functional teams to address and rectify issues affecting data pipeline performance.
Monitor and optimize throughput to meet established service level agreements (SLAs).
Provide recommendations for improvements in data processing efficiency and system reliability.
Gain broad experience in Equities, Fixed Income, Derivatives, and Alternatives, across the vast global investment marketplace.
Maintain comprehensive documentation of data operations processes, monitoring procedures, and issue resolution protocols.
Ensure documentation is up to date to facilitate knowledge transfer and training.
Initiate and drive platform and process innovations to support new business needs, minimize risk, enhance quality, and navigate the changing markets.
Flexibility to work occasional weekends and holidays as needed.
Knowledge and Experience:
0-5 years‚Äô experience in hands-on data operations including data pipeline monitoring and engineering.
Bachelor‚Äôs Degree is required, with preference to business disciplines such as Finance, Accounting, or Economics, and technical disciplines such as Information Systems or Engineering.
A ‚ÄúStudent of the Markets‚Äù mentality: Intellectually curious with a passion for learning about the global financial markets and the investment management business.
Strong analytical and problem-solving skills, with a keen attention to detail.
Excellent understanding of data quality assurance processes and methodologies.
Effective communication and collaboration abilities, with a track record of working cross-functionally.
The ability to operate within and monitor large data sets at scale.
Basic knowledge of SQL, UNIX, or Python is a plus; desire to expand technical expertise preferred.
Basic knowledge of fixed income, equity and derivative instruments is a plus.
Experience with Project Management and familiarity with Agile methodology is a plus.
For Seattle only the salary range for this position is $95,000 ‚Äì $127,500.0. Additionally, employees are eligible for an annual discretionary bonus, and benefits including heath care, leave benefits, and retirement benefits. BlackRock operates a pay-for-performance compensation philosophy and your total compensation may vary based on role, location, and firm, department and individual performance.
Our benefits
To help you stay energized, engaged and inspired, we offer a wide range of benefits including a strong retirement plan, tuition reimbursement, comprehensive healthcare, support for working parents and Flexible Time Off (FTO) so you can relax, recharge and be there for the people you care about.
Our hybrid work model
BlackRock‚Äôs hybrid work model is designed to enable a culture of collaboration and apprenticeship that enriches the experience of our employees, while supporting flexibility for all. Employees are currently required to work at least 4 days in the office per week, with the flexibility to work from home 1 day a week. Some business groups may require more time in the office due to their roles and responsibilities. We remain focused on increasing the impactful moments that arise when we work together in person ‚Äì aligned with our commitment to performance and innovation. As a new joiner, you can count on this hybrid model to accelerate your learning and onboarding experience here at BlackRock.
About BlackRock
At BlackRock, we are all connected by one mission: to help more and more people experience financial well-being. Our clients, and the people they serve, are saving for retirement, paying for their children‚Äôs educations, buying homes and starting businesses. Their investments also help to strengthen the global economy: support businesses small and large; finance infrastructure projects that connect and power cities; and facilitate innovations that drive progress.
This mission would not be possible without our smartest investment ‚Äì the one we make in our employees. It‚Äôs why we‚Äôre dedicated to creating an environment where our colleagues feel welcomed, valued and supported with networks, benefits and development opportunities to help them thrive.</t>
  </si>
  <si>
    <t>https://www.indeed.com/rc/clk?jk=6e4db1eb7ead8571&amp;bb=5rmCEn-1iow-gIKSMKoNLs-GgM1Pff1HqmLZ658MrtS4TQU3kVAHe36lrFCFqlbULbkaT3QoPXmGhT5iW1E2xphfgn3tKdr68m9V07vzxIJiItYWfbmoEA%3D%3D&amp;xkcb=SoBa67M3CDkbLQRylh0GbzkdCdPP&amp;fccid=6da01f1eb7c4d907&amp;vjs=3</t>
  </si>
  <si>
    <t>https://www.indeed.com/rc/clk?jk=5dc4ac75d68d4828&amp;bb=5rmCEn-1iow-gIKSMKoNLtAtcqJFlStyJn_S--UeGI9Iu6mcz9h-L0qVkxK50Wnlg3w-JvzLUCdlDygXONLeyyz1o9qmLFxDRC9GOg20l3HkqRdGyNCeiw%3D%3D&amp;xkcb=SoDH67M3CDkbLQRylh0FbzkdCdPP&amp;fccid=4ac0cc46b49757a0&amp;vjs=3</t>
  </si>
  <si>
    <t>Business Analyst/Sr. Business Analyst</t>
  </si>
  <si>
    <t>https://www.indeed.com/rc/clk?jk=2cb05c6574c8cac8&amp;bb=EEyLIY2Vwsq1jjiZrHBJTNfM5bBa0qSwDcpdWoYX03p92ePg0ANXYj-GiuLDuyvryP3h3G7lIPHJQ4UYC59Mg9J0Ch7m769Om7_wL9io9Sk%3D&amp;xkcb=SoDf67M3CDkpipw3hB0KbzkdCdPP&amp;fccid=753b2b685b3e3f73&amp;vjs=3</t>
  </si>
  <si>
    <t>A Senior Business Analyst understands business problems and opportunities in the context of the requirements and recommends solutions that enable the organization to achieve its goals. In addition, Senior Business Analysts often mentor members of their team. The Senior Business Analyst needs to have a thorough understanding of system scope and objectives based on both user needs and a thorough understanding of business and industry requirements. The Senior Business Analyst is a primary interface between the IT teams and our Business partners. Senior Business Analysts partner with Product Owners, Scrum Masters, developers, testers, and business representatives and possess full business and applications knowledge to help triage and provide resolution for user reported issues while maintaining the highest level of service.
Act as a senior team member providing exceptional customer service to both internal and external
Respond to user issues, answering inquiries and resolving issues firsthand by providing workaround or training
Triage production defects, recreate steps, provide supporting documentation and assigning to appropriate Scrum Team
Detail acceptance criteria for application production defects ‚Äì working with end users, product owners, PRS and development teams ‚Äì ensuring that all aspects are considered
Partner with the Scrum Master and Product Owner to ensure that JIRA defects get resolved with adherence to high quality standards
Collaborate with other team members to continuously improve the support process and make it as efficient as possible
Produce high quality work including documentation, details on JIRA tickets, etc.
Report status and metrics to reporting Manager
Assist with development and test activities; supporting team members as needed in order to remediate issues in a timely fashion
Coaches others on business processes, conducts knowledge transfer sessions on as needed basis
Develop test scenarios and test cases for use in system and integration testing
Demonstrates ability to manage large scale initiatives
Education:
Bachelor‚Äôs degree preferred or equivalent experience
5+ years Insurance experience preferred
Skill Sets:
Ability to communicate and process highly technical information in a business-friendly manner
Excellent organizational skills
Excellent analytical and problem solving skills
Excellent facilitation skills with the ability to drive issues to closure
Ability to contribute both independently and as part of a team
Excellent listening, communication, interpersonal and presentation skills
Able to work in diverse teams, under tight deadlines, to deliver quality work for clients
Commitment to delivering excellent client service
Experience in Agile methodologies and being an agent of continual improvement
Ability to partner with the business community and members of the IT team
Ability to work in the Glen Allen office</t>
  </si>
  <si>
    <t>https://www.indeed.com/rc/clk?jk=4cf89f209695854c&amp;bb=EEyLIY2Vwsq1jjiZrHBJTLVt1_0OlMt-SU3JmcJJ48E9pPfEPyJpn5ob__JSdbxuoZrHyeiO2Au2Rv7hpc7i1mwJtJZs7dRXaGMZc1FxNfE%3D&amp;xkcb=SoBC67M3CDkpipw3hB0JbzkdCdPP&amp;fccid=6328b27691d3fdc3&amp;vjs=3</t>
  </si>
  <si>
    <t>University of Utah</t>
  </si>
  <si>
    <t>Salt Lake City, UT 84112 
(East Bench area)</t>
  </si>
  <si>
    <t>Institutional Analysis is the driving force for analytics at the University of Utah. Our team is comprised of data gurus, passionate about our mission. We provide official data reporting for the University and we contextualize decisions with a lot of data.
We are looking for a business data analyst to join our team that‚Äôs responsible for compiling institutional data from a variety of sources to complete federal reporting, state reporting, and external surveys, as well as related internal requests. The business data analyst extracts, compiles and analyzes institutional data to complete external surveys and internal requests as assigned by the reporting team manager. The business data analyst provides expertise and interpretation of institutional data, definitions, and various reporting guidelines. Attention to detail and the ability to work in a collaborative setting are crucial in this role.
This brief description is not designed to contain or be interpreted as a comprehensive inventory of all duties, responsibilities and qualifications required of employees assigned to the job.
WORKPLACE
Like many areas at the University of Utah, our office is primarily a remote-work environment. As such, it is intended that this position will be fully remote, though the opportunity for occasional in-person meetings on campus will arise. It is expected that the individual will reside in the United States (we are unable to sponsor visas at this time), and that the individual will work business hours in the mountain time zone (approximately 8am to 5pm Monday through Friday). Ideally, some initial training and onboarding could be in-person. We expect to continue our remote-work arrangements and will review this annually. More details can be discussed in an interview.
Responsibilities
Here‚Äôs how you will contribute to our team:
Extract, analyze, and compile figures from a variety of data sources
Collaborate with a wide variety of offices and departments around campus to meet analysis and reporting needs
Contribute to federal (IPEDS) and state (USHE) reporting processes, ensuring compliance with definitions and reporting guidelines
Manage the completion of numerous external surveys (e.g. US News, Princeton Review), interpreting definitions and reporting guidelines
Assist with requests for official data from internal constituents for program reviews, accreditation, and grant proposals/tracking
Create and update process documentation related to areas of responsibility
Update and maintain Tableau dashboards
Provide analytical support for other related requests and projects
Work Environment and Level of Frequency typically required
Nearly Continuously: Office environment.
Physical Requirements and Level of Frequency that may be required
Nearly Continuously: Sitting, hearing, listening, talking.
Often: Repetitive hand motion (such as typing), walking.
Seldom: Bending, reaching overhead.
Minimum Qualifications
Requires a bachelor‚Äôs degree in related area or equivalency (one year of education can be substituted for two years of related work experience). Two to four years of experience in the field or in a related area. Familiar with standard concepts, practices, and procedures within a particular field.
2 years of experience performing similar work and a bachelor‚Äôs degree or equivalent training or professional experience (recent graduates with relevant coursework encouraged to apply)
Demonstrated knowledge and use of data management and analysis tools (e.g. Microsoft Excel, SQL, Tableau)
Demonstrated effective communication skills
Demonstrated project management skills
Demonstrated attention to detail
Willingness to learn new things
Applicants must demonstrate the potential ability to perform the essential functions of the job as outlined in the position description.
Preferences
Demonstrated statistical and quantitative analysis experience
Experience working in a higher education setting
Proficiency with SQL and Tableau
Experience with Adobe InDesign (or similar)
Type
Benefited Staff
Special Instructions Summary
Additional Information
The University is a participating employer with Utah Retirement Systems (‚ÄúURS‚Äù). Eligible new hires with prior URS service, may elect to enroll in URS if they make the election before they become eligible for retirement (usually the first day of work). Contact Human Resources at (801) 581-7447 for information. Individuals who previously retired and are receiving monthly retirement benefits from URS are subject to URS‚Äô post-retirement rules and restrictions. Please contact Utah Retirement Systems at (801) 366-7770 or (800) 695-4877 or University Human Resource Management at (801) 581-7447 if you have questions regarding the post-retirement rules.
This position may require the successful completion of a criminal background check and/or drug screen.
The University of Utah values candidates who have experience working in settings with students and patients from all backgrounds and possess a strong commitment to improving access to higher education and quality healthcare for historically underrepresented students and patients.
All qualified individuals are strongly encouraged to apply. Veterans‚Äô preference is extended to qualified applicants, upon request and consistent with University policy and Utah state law. Upon request, reasonable accommodations in the application process will be provided to individuals with disabilities.
The University of Utah is an Affirmative Action/Equal Opportunity employer and does not discriminate based upon race, ethnicity, color, religion, national origin, age, disability, sex, sexual orientation, gender, gender identity, gender expression, pregnancy, pregnancy-related conditions, genetic information, or protected veteran‚Äôs status. The University does not discriminate on the basis of sex in the education program or activity that it operates, as required by Title IX and 34 CFR part 106. The requirement not to discriminate in education programs or activities extends to admission and employment. Inquiries about the application of Title IX and its regulations may be referred to the Title IX Coordinator, to the Department of Education, Office for Civil Rights, or both.
To request a reasonable accommodation for a disability or if you or someone you know has experienced discrimination or sexual misconduct including sexual harassment, you may contact the Director/Title IX Coordinator in the Office of Equal Opportunity and Affirmative Action (OEO/AA). More information, including the Director/Title IX Coordinator‚Äôs office address, electronic mail address, and telephone number can be located at: https://www.utah.edu/nondiscrimination/
Online reports may be submitted at oeo.utah.edu
https://safety.utah.edu/safetyreport This report includes statistics about criminal offenses, hate crimes, arrests and referrals for disciplinary action, and Violence Against Women Act offenses. They also provide information about safety and security-related services offered by the University of Utah. A paper copy can be obtained by request at the Department of Public Safety located at 1658 East 500 South.
Posting Specific Questions
Required fields are indicated with an asterisk (*).
* Do you have a related Bachelor's degree or equivalency? (2 years related work experience may be substituted for 1 year of education)
Yes
No
* How many years of work experience related to business data analysis and the requirements of the position do you have?
Less than 2 years
2 years or more, but less than 4 years
4 years or more, but less than 6 years
6 years or more, but less than 10 years
10 years or more
* Are you legally authorized to work in the United States?
Yes
No
* Will you now or in the future require sponsorship for employment visa status (e.g., H-1B status)?
Yes
No
* How many years have you used SQL Server?
&lt; 1 year
1-3 years
4 plus
Applicant Documents
Required Documents
Resume
Optional Documents
Cover Letter
Appropriate discharge document (such as a DD-214 ‚Äì Member Copy 4) ‚Äì Veteran Only ‚Äì Call 801.581.2169
Addendum to the University of Utah - Veteran Only - Call 801.581.2169 after submission
Open Date
02/20/2024
Requisition Number
PRN37751B
Job Title
Business Data Analyst
Working Title
Business Data Analyst
Job Grade
F
FLSA Code
Computer Employee
Patient Sensitive Job Code?
No
Standard Hours per Week
40
Full Time or Part Time?
Full Time
Shift
Day
Work Schedule Summary
Monday ‚Äì Friday 8:00 am ‚Äì 5:00 pm
VP Area
Academic Affairs
Department
00002 - SR VP Academic Affairs Oper
Location
Campus
City
Salt Lake City, UT
Type of Recruitment
External Posting
Pay Rate Range
$47,600 - $55,000
Close Date
Open Until Filled
Yes</t>
  </si>
  <si>
    <t>Health Data Analyst</t>
  </si>
  <si>
    <t>https://www.indeed.com/rc/clk?jk=1bd2109eecc54629&amp;bb=EEyLIY2Vwsq1jjiZrHBJTB0tLxOmwBxQH057SrYqAIpJY_GGqaU7Nm7mbGXdu96lWAHFz4aA5e6mi_xufj5fSpjyaq7Fj0HiM9_S8BXOPROPi4Afb_4M4w%3D%3D&amp;xkcb=SoD267M3CDkpipw3hB0IbzkdCdPP&amp;fccid=319f7086428cb041&amp;vjs=3</t>
  </si>
  <si>
    <t>Blue Cross of Idaho</t>
  </si>
  <si>
    <t>Meridian, ID</t>
  </si>
  <si>
    <t>Our Health Data Analyst play a meaningful role at Blue Cross of Idaho, performing research and analysis of complex data regarding utilization, cost containment, and financial information. Provide company reporting and/or analysis results to internal / external clients, so they can effectively monitor and control related health plan costs or provider services costs. Health Data Analyst evaluates, writes, and presents healthcare utilization, operational KPI‚Äôs and make recommendations based on relevant findings.
This role will report to the Analytics Manager in our Healthcare Operations department and will interact with various Blue Cross of Idaho departments.
We're looking for a Health Data Analyst with:
Experience: 2 years‚Äô data analysis
Education: Bachelor‚Äôs Degree Finance, Information Systems, Business, or related field; or equivalent work experience (Two years‚Äô relevant work experience is equivalent to one-year college)
What your day may look like:
Access data warehouse and data marts to produce and/or develop relevant data and reports to support revenue and payment systems.
Perform different types of analysis and research i.e. Diagnosis, utilization, financial, compliance, product performance, group cost containment, corporate cost containment, risk, etc.
Collaborate with business functional subject matter experts to validate findings and provide insights and recommendations specific to the scope of the analysis.
Analyze business systems data to fulfill information requests by reviewing production processes, data models, and data-entry procedures where standard reports are need, but not available.
Identify variation and outliers in healthcare costs and/or services and participates in identifying and implementing solutions in collaboration with internal team members.
Participate in the development, maintenance and ongoing staff education of data and reporting standards for the organization.
Teamwork &amp; communication
Ability to be a self-starter, while balancing multiple tasks and meeting benchmarks
Microsoft Office
We'd love it if our Health Data Analyst also has:
Convert complex utilization data into user-friendly information for presentation in various formats for the designated internal and/or external client. (Excel, Tableau, PowerPoint)
Strong SQL knowledge
Comfortably speak with internal and external clients regarding trends, analyses, etc.
Identify, research, and present trends to internal and external clients
Ability to build ad hoc reports
Microsoft Office PowerPoint
experience with SharePoint Office 365
Reasonable accommodations
To perform this job successfully, an individual must be able to perform each essential duty satisfactorily. The requirements listed above are representative of the knowledge, skill and/or ability required. Reasonable accommodations may be made to enable individuals with disabilities to perform the essential functions.
We are an Equal Opportunity Employer and do not discriminate against any employee or applicant for employment because of race, color, sex, age, national origin, religion, sexual orientation, gender identity, status as a veteran, and basis of disability or any other federal, state or local protected class.</t>
  </si>
  <si>
    <t>Data Analytics/Visualization Specialist II in Huntsville, AL</t>
  </si>
  <si>
    <t>https://www.indeed.com/rc/clk?jk=35097903d62887ab&amp;bb=EEyLIY2Vwsq1jjiZrHBJTHWLKdr5hN2t-maYPe64dg-BUBVFKZxOkZQqnUUGdQHwiyRpJ8b-c2-khA41RffprrBkU5GMGMhGFjRYImLjBnQ%3D&amp;xkcb=SoB467M3CDkpipw3hB0PbzkdCdPP&amp;fccid=9e215d88a6b33622&amp;vjs=3</t>
  </si>
  <si>
    <t>Huntsville, AL</t>
  </si>
  <si>
    <t>Are you looking to make an impact by helping agencies meet their mission goals through successful implementation and operation of their regulatory, mission or compliance programs? Are you ready to help our clients mitigate risks that arise from transformational core business operational change or ongoing operations? Are you interested in helping clients transform how they operate their business to be more effective? If so, Deloitte‚Äôs Regulatory Compliance team could be the place for you! Our team brings professionals with diverse skillsets including deep experience in industry, AI-enabled data analytics, statistical modeling, and cloud technologies to help our clients preserve their reputation and public trust of their agencies while managing regulatory demands.
This position is full time onsite in Huntsville, AL.
Work you‚Äôll do:
Collaborate with high-level client stakeholders to develop, implement, and support the production of data visualization tools and systems, ensuring alignment with business goals and requirements
Apply advanced problem-solving, technical expertise, and industry knowledge to drive innovative solutioning
Conduct data analysis, communicate complex issues and ideas in easy-to-understand language and visuals
Translate technical data into terminology adapted for executive-level audiences
Conduct advanced data analysis and wire-framing of data solutions
Develop dashboards and visualizations and manage and engineer large datasets/databases
Participate in and sometimes lead team problem solving efforts to solve client issues
Work collaboratively with cross-functional teams to develop subject areas, dashboards, reports, KPIs, and other informational products
Architect, configure, design, develop, test, and implement reports and dashboards that effectively use the underlying data/analytic platform
Work onsite with other teammates and the client team full time.
The team
Deloitte‚Äôs Government and Public Services (GPS) practice ‚Äì our people, ideas, technology and outcomes‚Äîis designed for impact. Serving federal, state, &amp; local government clients as well as public higher education institutions, our team of over 15,000+ professionals brings fresh perspective to help clients anticipate disruption, reimagine the possible, and fulfill their mission promise.
We bring a diverse set of forward thinking capabilities to help agencies proactively manage risks they face in their dynamically changing environments. Our team assesses and transforms the process, controls, and/or infrastructure needed to help our clients address a wide variety of regulatory and compliance risks. We leverage solutions that align to the end-to-end regulatory lifecycle through leveraging AI technology and innovative solutions that incorporate industry as well as domain knowledge.
Qualifications:
Required:
Bachelor‚Äôs degree in Business Statistics, Math, Computer Science, or other related field and 4+ years of professional experience
Ability to obtain and maintain the required clearance for the role
Must be legally authorized to work in the United States without the need for employer sponsorship, now or at any time in the future
4+ years using scientific methods to collect and analyze data (qualitative and quantitative) for blended analytics (ex: Data Modeling, Collection, Simulation)
4+ years of data analysis/visualization techniques and tools expertise
4+ years software design and development knowledge
Experience translating data into PowerPoint narratives
Experience developing dashboards, applications, and Common Operating Pictures using data visualization tools such as Power BI, Tableau, or Palantir Foundry
Preferred:
Active Secret security clearance highly desired
Previous consulting and/or professional services experience, preferably with government clients
Ability to operate at a high-level with little guidance/direction to support client deliverables
Proficiency in word processing, spreadsheet, and presentation creation tools, as well as Internet research tools
Experience using Python, R, Apache Spark, Microsoft PL/SQL
Experience or familiarity with a wide range of analytics techniques, such as statistics, simulation modeling, optimization, machine learning, or natural language processing
Collaboration and teamwork in a multi-disciplinary team environment
Understanding of design thinking principles
Experience developing business questions and documenting requirements
#engcamp2024
Information for applicants with a need for accommodation: https://www2.deloitte.com/us/en/pages/careers/articles/join-deloitte-assistance-for-disabled-applicants.htm
Recruiting tips
From developing a stand out resume to putting your best foot forward in the interview, we want you to feel prepared and confident as you explore opportunities at Deloitte.
Benefits
At Deloitte, we know that great people make a great organization. We value our people and offer employees a broad range of benefits.
Our people and culture
Our diverse, equitable, and inclusive culture empowers our people to be who they are, contribute their unique perspectives, and make a difference individually and collectively. It enables us to leverage different ideas and perspectives, and bring more creativity and innovation to help solve our client most complex challenges. This makes Deloitte one of the most rewarding places to work.
Our purpose
Deloitte‚Äôs purpose is to make an impact that matters for our clients, our people, and in our communities. We are creating trust and confidence in a more equitable society. At Deloitte, purpose is synonymous with how we work every day. It defines who we are. We are focusing our collective efforts to advance sustainability, equity, and trust that come to life through our core commitments.
Professional development
From entry-level employees to senior leaders, we believe there‚Äôs always room to learn. We offer opportunities to build new skills, take on leadership opportunities and connect and grow through mentorship. From on-the-job learning experiences to formal development programs, our professionals have a variety of opportunities to continue to grow throughout their career.
As used in this posting, "Deloitte Advisory" means Deloitte &amp; Touche LLP, which provides audit and enterprise risk services; Deloitte Financial Advisory Services LLP, which provides forensic, dispute, and other consulting services; and its affiliate, Deloitte Transactions and Business Analytics LLP, which provides a wide range of advisory and analytics services. Deloitte Transactions and Business Analytics LLP is not a certified public accounting firm. Please see www.deloitte.com/us/about for a detailed description of the legal structure of Deloitte LLP and its subsidiaries. These entities are separate subsidiaries of Deloitte LLP.
All qualified applicants will receive consideration for employment without regard to race, color, religion, sex, sexual orientation, gender identity, national origin, age, disability or protected veteran status, or any other legally protected basis, in accordance with applicable law.
Requisition code: 178194</t>
  </si>
  <si>
    <t>https://www.indeed.com/rc/clk?jk=cbf104266806861b&amp;bb=EEyLIY2Vwsq1jjiZrHBJTJQGFhInTVeaufy8Cfaf6I-1rtFyPql1W3U0BHK5pWfWb77P2xse-KMSg9k2jqn_dHoiiu71qlxHtw2ItC8L-ho%3D&amp;xkcb=SoDM67M3CDkpipw3hB0ObzkdCdPP&amp;fccid=42f1e4ca72488e15&amp;vjs=3</t>
  </si>
  <si>
    <t>Business Analyst/Data Analyst</t>
  </si>
  <si>
    <t>https://www.indeed.com/rc/clk?jk=6e504b9eb21bee9c&amp;bb=EEyLIY2Vwsq1jjiZrHBJTPFYiCGmbtZWRPWgsaEXU-SNcfGOGjcsTGtXio5DkuSDo3Hy6QmpSgEO6QKtypT294bmhYTiQhIedKf1aQjPZYhIOTPf9ehueg%3D%3D&amp;xkcb=SoBR67M3CDkpipw3hB0NbzkdCdPP&amp;fccid=3cd53b4178931a13&amp;cmp=Stanley-David-and-Associates&amp;ti=Business+Analyst&amp;vjs=3</t>
  </si>
  <si>
    <t>Stanley David and Associates</t>
  </si>
  <si>
    <t>Houston, TX 77018 
(Oak Forest - Garden Oaks area)</t>
  </si>
  <si>
    <t>Business Analyst ‚Äì Data Analysis
Houston, TX
Fulltime
Job Type: Full-time
Pay: $63,590.86 - $115,000.00 per year
Benefits:
401(k)
Dental insurance
Health insurance
Schedule:
8 hour shift
Experience:
Business analyst: 9 years (Required)
Data analysis: 5 years (Required)
Ability to Commute:
Houston, TX 77002 (Preferred)
Ability to Relocate:
Houston, TX 77002: Relocate before starting work (Preferred)
Work Location: In person</t>
  </si>
  <si>
    <t>Healthcare Research &amp; Data Analyst</t>
  </si>
  <si>
    <t>https://www.indeed.com/rc/clk?jk=251f86731be624cf&amp;bb=EEyLIY2Vwsq1jjiZrHBJTPl2H32g4mKFGV1UA8ZVXsoqAPnHalThBRsqHeZVX5xhS6shTtxW-7aamuV2pdQ4vj0B31O62BPhU3cs2ucvZHSfL1GXlAMjXQ%3D%3D&amp;xkcb=SoDl67M3CDkpipw3hB0MbzkdCdPP&amp;fccid=39cdc80b98113925&amp;vjs=3</t>
  </si>
  <si>
    <t>Clarivate</t>
  </si>
  <si>
    <t>We are looking for an individual to join our US Market Access Content Client Delivery team. This position reports to the Director, Product Operations. The full-time analyst position will analyze and deliver content pertaining to our gold standard Market Access Formulary and Restrictions data. The analyst will be responsible for determining the appropriate techniques to configure and transform data into actionable insights for our client base.
About You ‚Äì experience, education, skills, and accomplishments
BS degree in business-related field of study required.
At least 2 years in healthcare company analysis, market research, or US market access is required.
At least 6 months of general US Market Access/Healthcare system knowledge is required
Minimum 2 years of advanced Excel skills
It would be great if you also have‚Ä¶
Understanding of market access issues and market research processes
Solid understanding of US healthcare marketplace and government programs such as Medicaid, Medicare
What will you be doing in this role?
The Analyst, Product Operations role consists of two primary functions: 1) data analysis and interpretation, and 2) project management and execution. As part of the role, you will:
Analyze, develop and produce high-quality content for assigned formulary products, and other projects as assigned, with weekly and monthly deadlines.
Work collaboratively with those clients to articulate the business value, design the solution and deliver the expected benefits to them
Ability to pull data from different products, put them together, clean data where necessary, interpret data by running pivots and using other Excel functions, and delivering data to clients
Review and analysis of user feedback and performing day-to-day troubleshooting and communication with end-users and internal client support team
Ability to draft, iterate and finalize business requirements for enhancements and new client implementations
Ability to understand and translate business needs into functional requirements and the ability to adhere to and champion processes are essential
Review, prioritize, and analyze information gathered and data to produce in-depth qualitative analysis for decision-makers within the (bio)pharmaceutical industry.
About the Team
Analytics customization is a team of 10 members within Optimizing Delivery, providing subject matter expertise and project management for our Fingertip Formulary product. Our content provides comprehensive views of US market access data sourced directly from health plans.
Hours of Work
This is a hybrid role which can be performed at any of our US offices
This is a full-time position, primarily working core business hours EST zone.
Clarivate is an Equal Opportunity Employer Vets/Minorities/Women/Disabled</t>
  </si>
  <si>
    <t>https://www.indeed.com/rc/clk?jk=6ca6000ca00de069&amp;bb=EEyLIY2Vwsq1jjiZrHBJTFmGdiGIGdY6f7HGEerSsRXIKh04kkbvXXhLU5xsEKSJ5JXzLJuOVHxScPdo9aF8-xO9uBai3tzrCI55CPfqQn8%3D&amp;xkcb=SoAM67M3CDkpipw3hB0DbzkdCdPP&amp;fccid=9452e7588539114c&amp;vjs=3</t>
  </si>
  <si>
    <t>Pearson</t>
  </si>
  <si>
    <t>Durham, NC 27722</t>
  </si>
  <si>
    <t>Position is located in Durham, NC - Hybrid Role 3 Days a Week
Summary:
As a Business Analyst, you will be a key team member in a highly collaborative team continually working on a variety of complex and challenging projects. You will be an integral team member within our Agile software development team, responsible for product business analysis, design, working with the implementation team, and performing acceptance testing in a high-performing, experienced team. You will use industry best practices while producing high-quality solutions in a collaborative, agile, results-driven environment. You will also be responsible for helping to design and maintain mission-critical applications as necessary. In this role you will be expected to continually grow, assist other team members and contribute to process improvement activities.
Responsibilities:
Gather project specifications, Create business cases. Translate high-level business needs into detailed requirements for new capabilities and change request/enhancements on existing capabilities,
Analyze data to determine business problems, trends, or opportunities for process improvements,
Create/execute test cases, Provide root cause analysis and corrective action plans,
Verify delivery of customer needs and ensure quality delivery.
Builds organizational and platform knowledge in one or more disciplines to advance professional track career.
Create and maintain deliverables such as business vision, requirements and personalization to different clients, and user interface design.
Participate in the full software development life cycle by actively participating on Agile scrum teams
Work closely with both internal and external stakeholders to identify product requirements.
Effectively communicate with team members, customers, partners and management, including assisting with or conducting requirement walkthroughs and sprint reviews, reporting project status, enabling vendor solutions and providing accurate and concise documentation.
Assist execution of user acceptance testing, documenting process, requirements, and enabling execution
Ability to analyze business processes, identify needs for advanced analytics solutions, and convey those insights to non-technical stakeholders
Strong understanding of process design and execution, ability to identify ways to integrate advanced analytics solutions into existing business processes
Working knowledge of analytics governance processes, stakeholder management, project management / agile delivery
Required Education and Experience:
Bachelor's degree or equivalent work related work experience
Familiarity with Agile software development practices
1-3 years minimum as a product business analysis
Desired Knowledge, Skills, and Abilities:
Requirement solicitation skills
Process design skills
Experience using JIRA.
At present, the company does not provide sponsorship for OPT, H1B, or other visa programs for this position
What to expect from Pearson
Did you know Pearson is one of the 10 most innovative education companies of 2022?
At Pearson, we add life to a lifetime of learning so everyone can realize the life they imagine. We do this by creating vibrant and enriching learning experiences designed for real-life impact. We are on a journey to be 100 percent digital to meet the changing needs of the global population by developing a new strategy with ambitious targets. To deliver on our strategic vision, we have five business divisions that are the foundation for the long-term growth of the company: Assessment &amp; Qualifications, Virtual Learning, English Language Learning, Workforce Skills and Higher Education. Alongside these, we have our corporate divisions: Digital &amp; Technology, Finance, Global Corporate Marketing &amp; Communications, Human Resources, Legal, Strategy and Direct to Consumer. Learn more at We are Pearson.
We value the power of an inclusive culture and also a strong sense of belonging. We promote a culture where differences are embraced, opportunities are accessible, consideration and respect are the norm and all individuals are supported in reaching their full potential. Through our talent, we believe that diversity, equity and inclusion make us a more innovative and vibrant place to work. People are at the center, and we are committed to building a workplace where talent can learn, grow and thrive.
Pearson is an Affirmative Action and Equal Opportunity Employer and a member of E-Verify. We want a team that represents a variety of backgrounds, perspectives and skills. The more inclusive we are, the better our work will be. All employment decisions are based on qualifications, merit and business need. All qualified applicants will receive consideration for employment without regard to race, ethnicity, color, religion, sex, sexual orientation, gender identity, gender expression, age, national origin, protected veteran status, disability status or any other group protected by law. We strive for a workforce that reflects the diversity of our communities.
To learn more about Pearson‚Äôs commitment to a diverse and inclusive workforce, navigate to: Diversity, Equity &amp; Inclusion at Pearson.
If you are an individual with a disability and are unable or limited in your ability to use or access our career site as a result of your disability, you may request reasonable accommodations by emailing ppsmhr@pearson.com.
Note that the information you provide will stay confidential and will be stored securely. It will not be seen by those involved in making decisions as part of the recruitment process.
Job: TECHNOLOGY
Organization: Corporate Strategy &amp; Technology
Schedule: FULL\_TIME
Req ID: 15066</t>
  </si>
  <si>
    <t>https://www.indeed.com/rc/clk?jk=979f0293b2158478&amp;bb=EEyLIY2Vwsq1jjiZrHBJTNfM5bBa0qSwAVl_-rmywkN1anlIquC8q7RvXatUTYQjMGFuvPZs5QjM6j8R07-npybCzJse3uoOzJlcueqtX18%3D&amp;xkcb=SoC467M3CDkpipw3hB0CbzkdCdPP&amp;fccid=edae4285faf6c2f0&amp;vjs=3</t>
  </si>
  <si>
    <t>BOEING</t>
  </si>
  <si>
    <t>At Boeing, we innovate and collaborate to make the world a better place. From the seabed to outer space, you can contribute to work that matters with a company where diversity, equity and inclusion are shared values. We‚Äôre committed to fostering an environment for every teammate that‚Äôs welcoming, respectful and inclusive, with great opportunity for professional growth. Find your future with us.
Boeing Global Services (BGS) is seeking a talented Data Visualization Specialist level 3 or 4 to join our Sales and Marketing team based in Seattle, Washington. The Data Visualization Specialist will play a crucial role in crafting and sustaining dynamic data visualizations, with a primary focus on utilizing Tableau.
The specialist will be embedded in the Sales &amp; Marketing organization to gain insight into the challenges of the teams and enable the use of data to improve organizational performance. They will be directly engaged with the data reflecting our constantly evolving aviation market and business environment to create high impact visualizations that support critical business decisions.
Position Responsibilities:
Develop and design interactive and informative data visualizations, dashboards, and reports that effectively communicate complex information to diverse stakeholders.
Collaborate with cross-functional teams to understand data requirements and business objectives, ensuring visualizations align with organizational goals.
Work closely with business users to gather feedback, refine visualizations, and address evolving data needs.
Stay abreast of industry trends and best practices in data visualization, incorporating innovative techniques to enhance the impact of visual representations.
Conduct data quality assessments and ensure accuracy and consistency in visualizations, adhering to data governance standards.
Provide training and support to internal teams on interpreting and utilizing data visualizations effectively.
This position is hybrid. This means that the selected candidate will be required to perform some work onsite at one of the listed location options. This is at the hiring team‚Äôs discretion and could potentially change in the future.
Employer is willing to sponsor applicants for employment visa status.
Basic Qualifications (Required Skills/Experience):
3+ years of experience building intuitive and actionable data visualizations that drive business decisions.
3+ years of experience interpreting data and presenting the analysis and/or recommendations to customers, peers, and leadership.
Proficiency in data visualization tools such as Tableau.
Excellent communication skills with the ability to convey complex insights to both technical and non-technical audiences.
Preferred Qualifications (Desired Skills/Experience):
Bachelor‚Äôs degree or master‚Äôs degree in data science, Computer Science, Information Technology, or a related field.
Strong understanding of data analysis, statistics, and information design principles.
Experience with databases and data manipulation using SQL or Python
.Experience with Salesforce, or Tableau CRM.
Experience with data integrations and data warehousing.
Experience using ETL (Extract Transform Load) data protocols and data management.
Typical Education/ Experience:
Education/experience typically acquired through advanced technical education (e.g. Bachelor) and typically 5 or more years' related work experience or an equivalent combination of technical education and experience (e.g. PhD, Master+3 years' related work experience, 9 years' related work experience, etc.).
Education/experience typically acquired through advanced technical education (e.g. Bachelor) and typically 9 or more years' related work experience or an equivalent combination of technical education and experience (e.g. PhD+4 years' related work experience, Master+7 years' related work experience, 13 years' related work experience, etc.)
Relocation:
This position is located in a location that does not offer relocation. Candidates must live in the immediate area or relocate at their own expense.
Drug Free Workplace:
Boeing is a Drug Free Workplace where post offer applicants and employees are subject to testing for marijuana, cocaine, opioids, amphetamines, PCP, and alcohol when criteria is met as outlined in our policies.
Shift: 1
At Boeing, we strive to deliver a Total Rewards package that will attract, engage and retain the top talent. Elements of the Total Rewards package include competitive base pay and variable compensation opportunities.
The Boeing Company also provides eligible employees with an opportunity to enroll in a variety of benefit programs, generally including health insurance, flexible spending accounts, health savings accounts, retirement savings plans, life and disability insurance programs, and a number of programs that provide for both paid and unpaid time away from work.
The specific programs and options available to any given employee may vary depending on eligibility factors such as geographic location, date of hire, and the applicability of collective bargaining agreements.
Average Pay Summary: $94,350 - $127,650
$118,150 - $159,850
This position is accepting applications through April 8th , 2024
Export Control Requirements: Not an export control position
Equal Opportunity Employer:
Boeing is an Equal Opportunity Employer. Employment decisions are made without regard to race, color, religion, national origin, gender, sexual orientation, gender identity, age, physical or mental disability, genetic factors, military/veteran status or other characteristics protected by law.</t>
  </si>
  <si>
    <t>https://www.indeed.com/rc/clk?jk=d548a0205c886aab&amp;bb=EEyLIY2Vwsq1jjiZrHBJTOB7zEK7HOkRV5eF9xf3hSLTkDUfxja31uGm9iLs7f1rs9qT05yL6iIyaYHnhI3oamjlD1c09DIrpX8fEqn5gsb29XR3_CHWAQ%3D%3D&amp;xkcb=SoAl67M3CDkpipw3hB0BbzkdCdPP&amp;fccid=3aaabf5c54e51db9&amp;vjs=3</t>
  </si>
  <si>
    <t>Data Analyst I
- (3279619)
GENERAL SUMMARY/ OVERVIEW STATEMENT:
An opening is available for a Data Analyst to perform computational imaging analysis, in Dr. Julie Price‚Äôs Positron Emission Tomography (PET) Pharmacokinetics group at the Athinoula A. Martinos Center for Biomedical Imaging, within the Department of Radiology at Massachusetts General Hospital, an affiliate of Harvard Medical School. The Martinos Center offers an excellent training environment and resources for career advancement, as well as a wealth of institutional expertise in all areas of medical imaging. The position requires strong computer science skills, high-level technical and analytical skills, strong troubleshooting abilities, strong research and writing skills, and the ability to work independently.
The research is firmly rooted in multimodal imaging, such as simultaneous PET/MR imaging. Dr. Price‚Äôs group specializes in dynamic PET image analysis for the in vivo assessment of physiologic parameters (e.g., blood flow, glucose metabolism, neurotransmitter system function and neuropathological protein accumulation (e.g., amyloid-beta plaques, hyperphosphorylated tau). Research activities include pharmacokinetic modeling, kinetic evaluation of novel PET radiotracers, analysis pipeline development -as well as study design, data interpretation, and computer simulation. This includes collaborations in the application of machine learning and deep learning methods that build on the multimodal research that utilizes multiple types of intra-subject information (e.g., structural and functional MRI, functional PET, behavioral measures) to provide robust and informative outcome measures. These efforts are currently applied to imaging studies of normal aging and neurodegeneration, neuropsychiatric disorders, and diabetes-related research. This work is primarily funded by the National Institutes of Health.
The Data Analyst will be part of the Martinos Center PET/MR research group that takes part in multidisciplinary team science across disciplines and research levels (e.g., physicists, bioengineers, radiochemists, neuroscientists, biologists, physicians, research scientists and fellows, analysts, coordinators, technologists, and students.
PRINCIPAL DUTIES AND RESPONSIBILITIES:
Maintain and enhance existing image processing pipelines
Design new image processing pipelines, with an emphasis on validation, version tracking and high performance computing.
Develop neuroinformatics tools to track data provenance and project management.
Test and evaluate imaging software to determine suitability for research goals.
Regular, direct interaction with researchers from within and outside the Martinos Center to assist with imaging data analysis using a range of tools including Bash scripting, Matlab, FSL, Python, FreeSurfer, R, and Statistical Parametric Mapping software.
Participate in other aspects of research, including academic manuscript development and support for grant writing, as relevant to the skills and interests of the analyst.
Other duties
SKILLS &amp; COMPETENCIES REQUIRED:
Required:
Proficiency in Bash scripting, Python and Matlab
Some prior experience with neuroimaging software and analysis (e.g., FSL, FreeSurfer, SPM)
Superior Linux skills and proficiency in bash scripting
Ability to install and validate new software and teach basic use to new users
A strong commitment to the development, validation, and implementation of robust and tractable software pipelines.
The ability to work in an interdisciplinary, diverse, and international team.
Preferred:
Understanding of PET imaging and/or Magnetic Resonance Imaging (MRI)
Basic knowledge of neuroscience and neuroanatomy
Experience with further fields of relevance, such as High Performance Computing, machine learning, deep learning, and neuroinformatics would be beneficial.
Basic experience with scientific research summaries and presentations (Excel, Word, Powerpoint)
Experience with statistical analyses (e.g., R software)
Proficiency in website building/maintenance using content management systems (e.g., Word Press)
EDUCATION:
Required: Bachelor's Degree
Preferred: Master's Degree
Field of Study/Additional Specialized Training: Preferably in medical physics, computer science, bioengineering, mathematics, statistics, or related field; Hands-on experience designing, developing, implementing, and validating software solutions, with a focus on neuroimaging, neuroinformatics and machine learning applications.
Experience:
Required: 2 years of experience in Linux (UNIX)-based environments
2 years of experience in software or data management or 1 year of experience if directly related to Matlab, Python, FreeSurfer and/or MRI data.
Preferred: 2 years of experience in neuroimaging analysis
Working Conditions:
No hazardous material exposure;
No exposure to dangerous or adverse working conditions;
No patient contact
EEO Statement
Massachusetts General Hospital is an Affirmative Action Employer. By embracing diverse skills, perspectives and ideas, we choose to lead. All qualified applicants will receive consideration for employment without regard to race, color, religious creed, national origin, sex, age, gender identity, disability, sexual orientation, military service, genetic information, and/or other status protected under law. We will ensure that all individuals with a disability are provided a reasonable accommodation to participate in the job application or interview process, to perform essential job functions, and to receive other benefits and privileges of employment.
Primary Location MA-Charlestown-MGH 13th Street
Work Locations MGH 13th Street 149 13th Street Charlestown 02129
Job Data/Analytics
Organization Massachusetts General Hospital(MGH)
Schedule Full-time
Standard Hours 40
Shift Day Job
Employee Status Regular
Recruiting Department MGH Radiology Research
Job Posting Feb 28, 2024</t>
  </si>
  <si>
    <t>Compensation Analyst</t>
  </si>
  <si>
    <t>https://www.indeed.com/rc/clk?jk=1f83e651eedb5f72&amp;bb=EEyLIY2Vwsq1jjiZrHBJTNMDjW-AujwMFzWUpe1uuyYMYZ4e2OZRV2ZFr-Qof0eg4bgT-m1ii61Z_dSYrnF0qEWP0kr2CdGabUsFp81G3bSixU8F7Kk9xw%3D%3D&amp;xkcb=SoCR67M3CDkpipw3hB0AbzkdCdPP&amp;fccid=eb0325fdd6d51307&amp;vjs=3</t>
  </si>
  <si>
    <t>Builders FirstSource</t>
  </si>
  <si>
    <t>We are Builders FirstSource, America‚Äôs largest supplier of building materials, value-added components and building services to the professional market. You‚Äôll feel proud of the work you do here every day to transform the future of home building and help make the dream of home ownership more achievable. At BFS, we believe building a successful career is not solely defined by a degree. Your experience, skills, and passion are just as important, if not more so. As such, we are committed to creating a diverse and inclusive workplace that welcomes candidates from all backgrounds and experience levels.
We are looking for a Compensation Analyst to join our Team! Primarily a remote/work from home opportunity however, the selected candidate must be available to attend in person meetings and training as needed.
Provide professional compensation administration and support using the policies, practices, and guidelines established within the compensation department and human resources, support the management and analyzation of large amounts of data, used to consult and influence professional and executive partners.
ESSENTIAL DUTIES AND RESPONSIBILITIES
Collaborate with HR and business partners to review job descriptions, ensuring accuracy of job matching for pricing through MarketPay platform, job categorization, and compensation plan administration.
Assess appropriate market benchmarks for jobs and participates in compensation surveys to obtain market data.
Assist with ensuring compensation data accuracy and compliance with FLSA and other state and federal laws and regulations.
Provide assigned reporting and analysis to support Management and HR needs, including creation &amp; maintenance of management dashboards regarding employee metrics.
Assist with administration of quarterly profit sharing, annual merit, and bonus processes, including communication and system tools support.
Supports project work, such as reorganizations, redesign of processes for efficiency and other projects that arise from time-to-time through analysis of data and research of supporting materials.
Assist in the completion of other projects as needed.
Other duties as assigned.
SUPERVISORY RESPONSIBILITIES
This job has no supervisory responsibilities.
MINIMUM REQUIREMENTS
To perform this job successfully, an individual must be able to perform each essential duty satisfactorily. The requirements listed below are representative of the knowledge, skill, and/or ability required.
Bachelor's degree in a related area or equivalent experience
Minimum of 1-3 years in Compensation or related experience with proven statistical and computer software capabilities
Experience with auditing for internal equity, market competitiveness, and compliance with regulations and internal policies.
Advanced Excel Skills
Ability to work independently from goals and objectives, translate, statistically analyze data, and effectively report problems through written and/or graphical formats.
COMPETENCIES
Knowledge of federal and state laws and regulations as they apply to compensation.
Ability to work independently from goals and objectives, translate, statistically analyze data, and effectively report problems through written and/or graphical formats.
Skill in establishing and maintaining effective working relationships.
Strong interpersonal and networking skills
Ability to read, analyze and interpret general business periodicals, professional journals, technical procedures, and government regulations.
Ability to articulate complex topics in simple, straightforward manner to all levels of management and associates.
Proficiency in Microsoft Office Suite with advanced Excel skills
WORK ENVIRONMENT / PHYSICAL ACTIVITY
The physical demands described here are representative of those that must be met by an employee to successfully perform the essential functions of this job. Reasonable accommodations may be made to enable individuals with disabilities to perform the essential functions.
Work is in an office setting and generally sedentary.
Occasional travel may be required
#LI-JG1
#LI-remote
Successful, innovative, and fulfilling careers are built here, and your professional development is a high priority. We invest in your future through the latest training, tools, and technologies. Highly collaborative, we work together to solve problems and find better ways to continually grow our business and careers every day. You‚Äôll be empowered to try new things, gain new experiences, and build a career with unlimited horizons. The scale and depth of resources that being the #1 building materials distributor in the nation provides a variety of opportunities for you to explore ‚Äì all in a friendly, people-first environment. Join us to be more, do more, and build more, together at BFS.
In addition to the base wage listed, this position is also eligible to earn an annual bonus subject to changes in plan design and documents and in accordance with applicable law. Eligibility and the amount of the bonus varies based on overall company success, thresholds met and other terms and conditions of the Company‚Äôs active bonus policy for the respective year.
At Builders FirstSource, we offer competitive, affordable benefits designed to make life better for you and the people you love. Our goal is simple ‚Äî provide great plans that help you and your family to live happier, healthier and more secure lives. To view all our benefit offerings click here www.bldrbenefits.com.
Builders FirstSource is an Equal Opportunity/Affirmative Action Employer. All qualified applicants will receive consideration for employment without regard to race, color, religion, sex, national origin, protected veteran status or status as an individual with a disability.
In compliance with the ADA Amendments Act (ADAAA), if you have a disability and would like to request an accommodation in order to apply for a position with Builders FirstSource, please call (214) 765-3990 or email: ADA.Accommodation@bldr.com. Please do not send resumes to this email address - it is intended only to be used to request an accommodation in submitting an application for a job opening.
https://www.dol.gov/ofccp/regs/compliance/posters/ofccpost.htm
Pay Transparency Provision - English/Spanish</t>
  </si>
  <si>
    <t>https://www.indeed.com/rc/clk?jk=6247917e7833beb5&amp;bb=EEyLIY2Vwsq1jjiZrHBJTJLX0qYwz6znp-hOS8_prNUaBKKHuIg13hAQrmyApg_c6cHiCoew8mYjo4b-s9YxT44neDjmfm57ahiXxqS3Jp4%3D&amp;xkcb=SoAf67M3CDkpipw3hB0HbzkdCdPP&amp;fccid=f4f89122e62f9e9b&amp;vjs=3</t>
  </si>
  <si>
    <t>Senior Analyst - Enterprise Data and Analytics</t>
  </si>
  <si>
    <t>https://www.indeed.com/rc/clk?jk=1f1375ac6061d609&amp;bb=EEyLIY2Vwsq1jjiZrHBJTHnjlz4-Pa7dOU3is_dryEOWabYuWaC6d9tuonPEfYvRxNoW7DY4h9GYSK7xzYu5u2jTnbSb-SsO3vMECfgCk-I%3D&amp;xkcb=SoCr67M3CDkpipw3hB0GbzkdCdPP&amp;fccid=f8c85b296194776f&amp;vjs=3</t>
  </si>
  <si>
    <t>Hybrid remote in Charlotte, NC</t>
  </si>
  <si>
    <t>General information
Career area
Technology
Work Location(s)
500 Woodward Avenue, MI, 601 S. Tryon Street, NC
Remote?
No
Ref #
17239
Posted Date
Thursday, March 14, 2024
Working time
Full time
Ally and Your Career
Ally Financial only succeeds when its people do - and that‚Äôs more than some clich√© people put on job postings. We live this stuff! We see our people as, well, people - with interests, families, friends, dreams, and causes that are all important to them. Our focus is on the health and safety of our teammates as well as work-life balance and diversity and inclusion. From generous benefits to a variety of employee resource groups, we strive to build paths that encourage employees to stretch themselves professionally. We want to help you grow, develop, and learn new things. You‚Äôre constantly evolving, so shouldn‚Äôt your opportunities be, too?
The Opportunity
We are looking for someone with a data, analytics and automation skillset to join a team that supports Ally's customer master data management platform.
Your responsibilities will include data operations, analytics, and stewardship with the purpose of maintaining data quality and integrity in our platform.
The data you will work with is fundamental to our understanding of our customers, and has many analytical and AI use cases that you will help us build.
The Work Itself
Lead and code engineering and analytics processes for ACM operations.
Work with our business partners in developing processes to address data inconsistencies or conflicts on customer profile data.
Automate the operations processes to drive efficiencies
Perform ad hoc analysis as needed, to support research needs from business and technology constituents.
Work with the team on day to day care of our customer profile maintenance in ACM, including cross line of business collaboration on profile changes, process resolution.
Further automate the day to day tasks in order to help the team keep up with the additional Auto volume of 5.2M additional profiles on top of the 6M active profiles we have in ACM Today.
The Skills You Bring
3+ years of experience in any Warehousing application, either on-prem or cloud based, like Snowflake
Expertise in programming languages like Python, JavaScript &amp; R
Excellent query writing and SQL procedural language skills
Experience with Power BI or Tableau
Knowledge of machine learning models
Experience in DevOps techniques and tools like GitLab, Jira, Terraform to build automation
Working knowledge in Data Management tools such as Collibra DQ, Alation, Tosca or others
Ability to work in a large, complex business and technical environment with competing priorities
Must be detail oriented and have the ability to multi-task and must be a fast starter, effectively delivers with limited supervision
Must have excellent communication, skills written as well as verbal; must be able to articulate the value proposition of solution.
Must be comfortable with working closely and collaborating with multiple team members.
Basic AWS services knowledge
#LI-Hybrid
How We'll Have Your Back
Ally's compensation program offers market-competitive base pay and pay-for-performance incentives (bonuses) based on achieving personal and company goals. Our Total Rewards program includes industry-leading compensation and benefits plus additional incentives that are designed to meet your needs and those of your family so you can get the most out of your career and your life, including:
Time Away: 11 paid holidays, 20 paid time off days, and 8 hours of volunteer time off, yearly (paid time off is prorated based on start date)
Planning for the Future: plan for the near and long term with an industry-leading 401K retirement savings plan with matching and company contributions, student loan pay downs and 529 educational save up assistance programs, tuition reimbursement, employee stock purchase plan, and financial learning center and financial coach access.
Supporting your Health &amp; Well-being: flexible health and insurance options including medical, dental and vision, employee, spouse and child life insurance, short- and long-term disability, pre-tax Health Savings Account with employer contributions, Healthcare FSA, critical illness, accident &amp; hospital indemnity insurance, and a total well-being program that helps you and your family stay on track physically, socially, emotionally, and financially.
Building a Family: adoption, surrogacy and fertility assistance as well as paid parental and caregiver leave, Dependent Day Care FSA back-up child and adult/elder care days and childcare discounts.
Work-Life Integration: other benefits including Mentally Fit Employee Assistance Program, subsidized and discounted Weight Watchers¬Æ program and other employee discount programs.
Other compensations: depending on the role for which you are considered, you may be eligible for travel allowances, relocation assistance, a signing bonus and/or equity.
To view more detailed information about Ally‚Äôs Total Rewards, please visit this link: https://www.ally.com/content/dam/pdf/corporate/ally-total-rewards-snapshot.pdf
Who We Are:
Ally Financial is a customer-centric, leading digital financial services company with passionate customer service and innovative financial solutions. We are relentlessly focused on "Doing it Right" and being a trusted financial-services provider to our consumer, commercial, and corporate customers. For more information, visit www.ally.com.
Ally is an equal opportunity employer committed to diversity and inclusion in the workplace. All qualified applicants will receive consideration for employment without regard to age, race, color, sex, religion, national origin, disability, sexual orientation, gender identity or expression, pregnancy status, marital status, military or veteran status, genetic disposition or any other reason protected by law.
We are committed to working with and providing reasonable accommodation to applicants with physical or mental disabilities. For accommodation requests, email us at work@ally.com. Ally will not discriminate against any qualified individual who is capable of performing the essential functions of the job with or without reasonable accommodation.
Base Pay Range: An individual's position in the range is determined by the scope and responsibilities of the role, work experience, education, certification(s), training, and additional qualifications. We review internal pay, the competitive market, and business environment prior to extending an offer.
Emerging
70000
Experienced
95000
Expert
120000
Incentive Compensation: This position is eligible to participate in our annual incentive plan.</t>
  </si>
  <si>
    <t>Sr Advisor Business Insights- Business Resilience Data Analyst</t>
  </si>
  <si>
    <t>https://www.indeed.com/rc/clk?jk=e84936176a2873b8&amp;bb=EEyLIY2Vwsq1jjiZrHBJTEIpw9uCrGMhMQ3z3upZDd6q995V47ftw0t0qEF_PSOTVPePVNTcOFRJecSndJRHrlvj6D2X3LXDoMLuph7txyY%3D&amp;xkcb=SoA267M3CDkpipw3hB0FbzkdCdPP&amp;fccid=d7114f1cac8d0711&amp;vjs=3</t>
  </si>
  <si>
    <t>TD Bank</t>
  </si>
  <si>
    <t>Connecticut</t>
  </si>
  <si>
    <t>Sr Advisor Business Insights- Business Resilience Data Analyst
433362BR
Job Category - Primary
Risk Management
Work Location
4140 Church Road
Employment Type
Regular
City
Atlanta, Baltimore City, Boston, Burlington, Charlotte, Cherry Hill, Concord, Fairfield, Greenville, Miami, Mount Laurel, New York, Philadelphia, Portland, Providence, TD Footprint, Vienna, Washington, Wilmington
Time Type
Full Time
State
Connecticut, District of Columbia, Delaware, Florida, Georgia, Massachusetts, Maryland, Maine, North Carolina, New Hampshire, New Jersey, New York, Pennsylvania, Rhode Island, South Carolina, Virginia, Vermont, TD Footprint
Hours
40
Pay Range
$122,304 - $199,680 annually
Job Searches Match
Statewide
Department Overview
The U.S. Business Resilience and Incident Management (BRIM) team is accountable for cross-functional execution of the TD Business Continuity Management (BCM) program and Incident Management Protocol (IMP) for all U.S. legal entities. BRIM is responsible for the development and implementation of U.S. business resilience and incident management strategies, governance policies, standards and practices, operating framework, reporting, notification and escalation of material and significant events
Job Details
The Senior Advisor, Business Insights acts as a top advisor to business leaders and stakeholders. Provides comprehensive analytical support, interpretation of complex data and generate multidimensional insights that drive business growth and value. This role works in partnership with business leaders to present or generate appropriate insights including the delivery of supporting collateral and/or presentations. Provides consultative support, business insight, advice and expertise to guide decision making and/or strategic planning by leveraging and interpreting data and analytical models to provide business specific or broad strategic insight and using a variety of audience-specific communication techniques.
Generally accountable for a significant business or area that has cross business or enterprise wide impact or accountability
Enterprise domain/ functional expert, requiring broad managerial and deep specialized knowledge at the enterprise, business, regulatory and industry levels
Undertakes and completes a variety of complex initiatives requiring seasoned specialist knowledge and/or the integration of cross functional processes
Typically deals with senior/executive management
Focus on longer-range planning for functional area (e.g. 12 months or greater)
May manage and prioritize multiple projects at a given time
This level can interact with any hierarchy level up to executive leaders and external vendors
Job Requirements
Must be eligible for employment under regulatory standards applicable to the position
Undergraduate degree or technical certificate
10 + years of relevant experience from a business administration, statistical, mathematical, scientific or financial background
Proficient PC skills including a strong competency in MS Excel and PowerPoint, and a variety of PC based analytical and reporting software packages
Expert knowledge of programming languages (i.e. SAS/SQL/ R, Visual Basic, Python)
Strong analytical and program solving skills are required to interpret data and draw conclusions
Excellent written and verbal communications skills
Qualifications
Preferred Qualification:
Experience in financial services/banking
Experience in a regulated industry
Experience working in risk functions
Experience with vendor management and business continuity management
Experience with Merlin and/or Archer
Company Overview
Our Values
At TD, we're guided by our purpose to enrich the lives of our customers, communities and colleagues, and share a set of values that shape our culture and behaviors. In exchange for how our colleagues show up to help TD succeed, we are committed to delivering a colleague experience grounded in Impact, Growth and a Culture of Care. No matter where you work across TD, we empower you to make an impact at work and in your community, explore and grow your career, and be part of our caring and inclusive culture.
Making Your Well-being a Priority
A caring and supportive culture that promotes colleague well-being is core to who we are. At TD, we focus on total well-being with extensive programs to help colleagues assess, manage, and improve their well-being across four core pillars ‚Äî physical, financial, social and mental/emotional. In addition, we champion a safe and inclusive work environment, so colleagues feel a sense of belonging and feel supported in their personal and professional growth. Through our focus on well-being, we know that we can help our colleagues thrive, contribute to our culture of care, and support better business outcomes, because when colleagues feel their best, they're more likely to do their best.
Our Total Rewards Package
Our Total Rewards package reflects the investments we make in our colleagues to help them and their families achieve their financial, physical and mental well-being goals. Total Rewards at TD includes base salary and variable compensation/incentive awards (e.g., eligibility for cash and/or equity incentive awards, generally through participation in an incentive plan) and several other key plans such as health and well-being benefits, savings and retirement programs, paid time off (including Vacation PTO, Flex PTO, and Holiday PTO), banking benefits and discounts, career development, and reward and recognition.
How We Work
At TD, we believe in-person connections fuel collaboration and collective creativity. Our workplace experience empowers colleagues to do great work side-by-side at TD locations, while offering flexibility to work remotely where it makes sense for the work and team. Our teams work in one of three workplace models: hybrid, onsite and primarily remote. Wherever our colleagues are working, they‚Äôll always have access to the TD community to experience our culture of care.
Who We Are
TD is one of the world's leading global financial institutions and is the fifth largest bank in North America by branches/stores. Every day, we deliver legendary customer experiences to over 27 million households and businesses in Canada, the United States and around the world. More than 95,000 TD colleagues bring their skills, talent, and creativity to the Bank, those we serve, and the economies we support. We are guided by our vision to Be the Better Bank and our purpose to enrich the lives of our customers, communities and colleagues. TD is deeply committed to being a leader in customer experience, that is why we believe that all colleagues, no matter where they work, are customer facing. As we build our business and deliver on our strategy, we are innovating to enhance the customer experience and build capabilities to shape the future of banking. Whether you‚Äôve got years of banking experience or are just starting your career in financial services, we can help you realize your potential. Through regular leadership and development conversations to mentorship and training programs, we‚Äôre here to support you towards your goals. As an organization, we keep growing ‚Äì and so will you.
Inclusiveness
Our Commitment to Diversity, Equity, and Inclusion
At TD, we‚Äôre committed to fostering an environment where all colleagues are encouraged to bring their authentic selves to work, experience equitable opportunities, and feel respected and supported. We‚Äôre dedicated to building an inclusive workforce that reflects the diversity of the customers and the communities in which we live and serve.
EOE/Minorities/Females/Veterans/Individuals with Disabilities/Sexual Orientation/Gender Identity.
Accommodation
If you are a candidate with a disability and need accommodations to complete the application process, email the TD Bank US Workplace Accommodations Program at USWAPTDO@td.com. Include your full name, best way to reach you, and the accommodation needed to assist you with the application process.
How We're Helping Make an Impact in Communities
TD has a long-standing commitment to help drive progress towards a more inclusive and sustainable future. That‚Äôs why we launched the TD Ready Commitment in 2018, now a multi-year North American initiative. Under the TD Ready Commitment, we are targeting a total of $1 billion by 2030 in community giving across four key, interconnected drivers of change: Financial Security, Vibrant Planet, Connected Communities, and Better Health. It‚Äôs our goal to help support change, nurture progress, and contribute to making the world a better, more inclusive place for our customers, colleagues, and communities.
We look forward to hearing from you!
Business Line
TD Bank AMCB
Job Category(s)
Risk Management
Country
United States, US TD Footprint
State (Primary)
New Jersey
City (Primary)
Mount Laurel
State #2
New York
City #2
New York
State #3
Florida
City #3
Miami
State #4
Massachusetts
City #4
Boston
State #5
Pennsylvania
City #5
Philadelphia
State #6
South Carolina
City #6
Greenville
State #7
Connecticut
City #7
Fairfield
State #8
New Hampshire
City #8
Concord
State #9
Maine
City #9
Portland
State #10
Vermont
City #10
Burlington
State #11
Virginia
City#11
Vienna
State #12
Maryland
City #12
Baltimore City
State #13
Delaware
City #13
Wilmington
State #14
Rhode Island
City #14
Providence
State #15
District of Columbia
City #15
Washington
State #16
North Carolina
City #16
Charlotte
State #17
Georgia
City #17
Atlanta
Job Expires
14-Apr-2024</t>
  </si>
  <si>
    <t>Sr. Business Intelligence Analyst</t>
  </si>
  <si>
    <t>https://www.indeed.com/rc/clk?jk=dcf882335f757f3b&amp;bb=EEyLIY2Vwsq1jjiZrHBJTPl_9SipDni6yZGd2Mn5zUSkPmx2k7jIJT6A7Q2KfUtVqecQrARYDUfpA6SxDDHHwQDV0j28TXqLFcQb8hco-xw%3D&amp;xkcb=SoCC67M3CDkpipw3hB0EbzkdCdPP&amp;fccid=a7c5036618407010&amp;vjs=3</t>
  </si>
  <si>
    <t>McKesson</t>
  </si>
  <si>
    <t>McKesson is an impact-driven, Fortune 10 company that touches virtually every aspect of healthcare. We are known for delivering insights, products, and services that make quality care more accessible and affordable. Here, we focus on the health, happiness, and well-being of you and those we serve ‚Äì we care. What you do at McKesson matters. We foster a culture where you can grow, make an impact, and are empowered to bring new ideas. Together, we thrive as we shape the future of health for patients, our communities, and our people. If you want to be part of tomorrow‚Äôs health today, we want to hear from you.
We are seeking a Senior Business Intelligence Analyst to support the development of strategic analytic solutions across the PSAS Pricing org.
The candidate will have a strong background successfully leveraging business intelligence and data visualization tools to implement data-driven solutions which foster adoption, engagement, and drive both actionable and measurable results.
Position Description
This individual will work closely with Pricing team members and stakeholders as a trusted advisor in a consultative capacity to understand and define business problems, gather requirements, translate into business/technology use cases, and drive business value. They will collect, analyze, and interpret data from a variety of sources and lead the development and implementation of end-to-end analytic solutions. You will derive clarity from stakeholders as to how the analytic solutions will be used to influence and enable business decisions, and how the resulting actions will be quantified and tracked.
Primary Responsibilities
Utilizes an advanced understanding of multiple data structures and sources to lead the development and implementation of end-to-end business intelligence solutions
Acts as a trusted analytics and data visualization advisor to stakeholders and team members
Leads and participates in gathering complex and often unique business requirements by partnering with customers to define and understand the business problem and data needs
Understands how the data solutions will be used to reduce risk, change behavior or make/influence business decisions, and communicates to management
Partners with stakeholders to thoroughly understand how actions taken on the analytical solutions will be quantified and tracked to benchmark potential value capture and establish priority
Applies data visualization best practices to identify and interpret trends or patterns
Mentors team members by providing guidance on Data Visualization, business intelligence tools, techniques, and processes
Maintains and improves existing reports and dashboards
Supports continuous quality improvement efforts
Provides creative solution recommendations to new and complex problems
Helps develop innovative strategies
Relays conclusions drawn from the data when sharing the results of an analysis
Provides end user training on implemented analytic solutions
Active learner able to grasp and apply new analytic approaches
Minimum Requirements/Education:
BA or BS degree in Finance, Economics, Data &amp; Analytics, or a STEM (Science, Technology, Engineering &amp; Mathematics) discipline
7+ years of experience in analytics or business intelligence, 3+ years interacting and communicating with key business partners in a lead role
5+ years of advanced experience in database querying/scripting, implementing data-driven solutions, reporting experience, and building dashboards and visualizations
Advanced experience developing business deliverables that leverage business intelligence platforms, data management platforms, or SQL-based languages (Tableau, Power BI, Business Objects, Snowflake, SQL Server, Netezza, Oracle, or related)
Critical Skills
Advanced Power BI, Tableau, or other Data Visualization skills in an Enterprise environment
Successful track record working on large scale ‚ÄòEnterprise‚Äô projects critical to the business
Demonstrated experience in bridging business requirements and technical development
Proficient experience with relational databases such as Snowflake, SQL Server, Oracle, and the ability to independently develop scripts required to support analytical solutions
Experience working with large complex ‚ÄòEnterprise‚Äô data sets and systems to aggregate, organize, and prepare data for use in business analysis.
Self-starter ‚Äì able to work under limited direction and think independently
Strategic thinking and independent problem solving
Expertise in requirement gathering and analyzing data requirements - ability to take ambiguous requirements and drive insight and clarity
Attention to detail and a high level of understanding of how to produce accurate and meaningful metrics to deliver high quality, actionable, and efficient insights to drive business KPIs
Ability to clearly communicate with business stakeholders, advise and apply best practices and set strategy for data and reporting solutions
Demonstrated ability to embed intuitive story telling within the business intelligence solutions
Expertise in troubleshooting data quality issues
Ability to communicate technical ideas to a non-technical audience
Proficiency with Excel
Additional Knowledge &amp; Skills
Experience with financial based metrics and financial terminology
Experience with time series forecasting a plus
Excellent verbal and written communication
Team Player
SAP Experience a plus (ECC/BW/HANA)
Salary: 104,400.00 - 139,200.00 - 174,000.00 USD Annual with 15% MIP
P4
Must be authorized to work in the US. Sponsorship is not available for this position.
At McKesson, we care about the well-being of the patients and communities we serve, and that starts with caring for our people. That‚Äôs why we have a Total Rewards package that includes comprehensive benefits to support physical, mental, and financial well-being. Our Total Rewards offerings serve the different needs of our diverse employee population and ensure they are the healthiest versions of themselves. For more information regarding benefits at McKesson, please click here.
As part of Total Rewards, we are proud to offer a competitive compensation package at McKesson. This is determined by several factors, including performance, experience and skills, equity, regular job market evaluations, and geographical markets. In addition to base pay, other compensation, such as an annual bonus or long-term incentive opportunities may be offered.
Our Base Pay Range for this position
$104,400 - $174,000
McKesson is an Equal Opportunity/Affirmative Action employer.
All qualified applicants will receive consideration for employment without regard to race, color, religion, creed, sex, sexual orientation, gender identity, national origin, disability, or protected Veteran status.Qualified applicants will not be disqualified from consideration for employment based upon criminal history.
McKesson is committed to being an Equal Employment Opportunity Employer and offers opportunities to all job seekers including job seekers with disabilities. If you need a reasonable accommodation to assist with your job search or application for employment, please contact us by sending an email to Disability_Accommodation@McKesson.com. Resumes or CVs submitted to this email box will not be accepted.
Current employees must apply through the internal career site.
Join us at McKesson!</t>
  </si>
  <si>
    <t>https://www.indeed.com/rc/clk?jk=63852a7552af55c8&amp;bb=lx7dTryPe4Qb4qrGhKUJwqXkOv6VLIcpmymoi3bdYH1tYOsoxMrRzf-hq8_2rXkOXlBXUPKGhDeOH1pdEZFZiiJ85UO8h2DH1TZZS-DlePFzMJK3ZJmqcQ%3D%3D&amp;xkcb=SoAg67M3CDk4aywiIp0LbzkdCdPP&amp;fccid=5447cb4edc1cbe46&amp;cmp=MedOne-Systems&amp;ti=Business+Analyst&amp;vjs=3</t>
  </si>
  <si>
    <t>MedOne Systems</t>
  </si>
  <si>
    <t>Business Analyst
Who We Are
MedOne Systems is a fast-growing medical software and systems company. With a focus on innovation, we build tools for doctors, nurses, and staff allowing them to be more efficient and effective in delivering care. We were born out of a medical practice and that makes all the difference in our ability to create solutions that truly support clinical care. At MedOne Systems, we‚Äôre on a mission to transform healthcare by saving community hospitals. Join us in driving meaningful change.
The Job
We are a close-knit, value-focused team of technologists working on a new web-based application that will be deployed to Azure cloud services as a SaaS product. We are communicative, collaborative, and we utilize the Scrum process to stay efficient and organized. Our application is a distributed system of UIs (Angular, C#), Web APIs (C#), and databases (SQL server, Cosmos, others).
You will be joining this team in a full-time position where you‚Äôll:
Serve as the liaison between the Product Owners and Development Team, communicating priorities, progress, and resolving any relevant issues related to the product vision.
Meet with Product Owners to understand customer needs and determines full scope of product and business requirements.
Create epics, features, and user stories, defines functional and non-functional product requirements, and create/validate user story acceptance criteria in alignment with MedOne‚Äôs software development process.
Work with Developers to clarify and prioritize user stories utilizing Scrum methodology.
Work with QA team to review test plans and manually test software changes, when necessary, to validate requirements were met as intended.
Help build and refine software development processes to improve team efficiency, product quality, and transparency.
About You
You have strong analytical skills with a proven ability to understand intent and desired software requirements. You're a self-motivated and active communicator with a willingness and desire to collaborate with others, learn, teach, and work together on a common goal. You‚Äôre a proactive individual who can adapt, enjoys a challenge, and maintains a focus on quality. You remain positive and solutions-oriented, while staying grounded in the reality of any given situation.
You have the following level of experience:
5+ years of experience as a Business Analyst, working on building web-based software systems.
Excellent planning, organization, presentation, and verbal/written communication skills.
Willingness to accept feedback, learn new skills, and apply them to day-to-day work.
Ability to solve problems and execute deliverables while working within a distributed team.
Experience working in an Agile environment, especially Scrum, preferred.
Previous experience working with medical software, preferred.
Our Location
The Business Analyst position is offered as a remote work position. MedOne Systems employs a hybrid team with both remote and on-site positions. Our physical offices are located in Marietta, OH but Microsoft Teams keeps our team connected, whether local or remote.
What We Offer
MedOne Systems is dedicated to creating a collaborative work environment where innovation thrives. Our employees are our most important asset, and it shows in the way we work every single day. Here's what you can expect when you join our team.
A competitive salary based on your experience and skill set
Comprehensive benefits package including medical, dental, 401k with generous company match, and PTO
A meaningful work experience that makes a real difference
How to Apply
If you‚Äôre interested in becoming part of our team, we‚Äôd like to hear from you. We keep our application process simple because we appreciate efficiencies. If your skills match our open position, we‚Äôll connect. If not, we‚Äôll keep your resume on file for future opportunities.
Looking for a salary range? Well, we don‚Äôt have them. Our philosophy is that salary ranges inhibit hiring flexibility. You are unique, and we treat your skills and experience as such. At MedOne Systems, we focus on finding the right candidate with the right skills who is excited to do what we do every day. We‚Äôd love to see if this position is a good fit for you.
MedOne Systems is an equal opportunity employer. We celebrate diversity and are committed to creating an inclusive and accessible workplace.
Note: Help avoid recruitment scams on Indeed. Verify team members' names on LinkedIn and/or the MedOne website at www.medonesystems.com. MedOne always uses Microsoft Teams for video interviews and will never ask you to install an unfamiliar piece of software during the interview process. Read more about staying safe from scams at https://www.indeed.com/career-advice/finding-a-job/job-scams.
Page 1* of 1*
Job Type: Full-time
Benefits:
401(k)
401(k) matching
Dental insurance
Health insurance
Paid time off
Vision insurance
Experience level:
5 years
Schedule:
Monday to Friday
Experience:
Business Analyst: 5 years (Required)
Work Location: Remote</t>
  </si>
  <si>
    <t>https://www.indeed.com/rc/clk?jk=620def0fe5d1634c&amp;bb=lx7dTryPe4Qb4qrGhKUJwmkHBJR-JCo7ZoZgQKczCBlArXLyqgSAYeF5kB2sOsLgI0YX_PbS9kVncNUyXuhfPka8duSk8RrYfWvyvugSIIXuWVLPQZyVUQ%3D%3D&amp;xkcb=SoCU67M3CDk4aywiIp0KbzkdCdPP&amp;fccid=628d26c8c9439fa2&amp;cmp=FundCanna&amp;ti=Junior+Data+Analyst&amp;vjs=3</t>
  </si>
  <si>
    <t>https://www.indeed.com/rc/clk?jk=5888622b9803eaee&amp;bb=lx7dTryPe4Qb4qrGhKUJwvO-AM0uwQAmAu46lGQRKmf9CvLpYpBNWhcQtganIJeqczaSIRUkZLXUVnUwg2QLnB94teT_wQsfmXIbvXQ5As5gMST5lnUOSA%3D%3D&amp;xkcb=SoAJ67M3CDk4aywiIp0JbzkdCdPP&amp;fccid=035229327af06091&amp;vjs=3</t>
  </si>
  <si>
    <t>Senior Data Analyst ‚Äì Sports (Remote)</t>
  </si>
  <si>
    <t>https://www.indeed.com/rc/clk?jk=43038cdc0f3b22e8&amp;bb=lx7dTryPe4Qb4qrGhKUJwgJMhHAD7CCwbGiGmvZ_BymQw5XfTzREaDWX3UsPRfs0dM6AGQIm4WsYgKrLKHybhncmo2FSVwblgzCWk1BWNfxmXaUXlPuu2A%3D%3D&amp;xkcb=SoC967M3CDk4aywiIp0IbzkdCdPP&amp;fccid=a5ec4012c28f5d94&amp;vjs=3</t>
  </si>
  <si>
    <t>The E.W. Scripps Company</t>
  </si>
  <si>
    <t>The Senior Data Analyst ‚Äì Sports utilizes their skills to ask questions, turn data into knowledge, form conclusions, and make recommendations that enable Scripps Sports to innovate, differentiate itself from its competitors, work smarter, make better decisions, and enhance profitability. This individual takes ownership of data insight and storytelling across the Scripps Sports division, the company, and partners, advertisers, and Scripps Sports‚Äô team and league partners, potential partners, and advertisers.
Scripps offers a remote work option for this position
WHAT YOU'LL DO:
Support and collaborate with Scripps Sports on all needed analyses both nationally and locally.
Provide ongoing tracking, monitoring, and ad-hoc analysis and insights to key stakeholders, internal business functions supporting and impacted by Scripps Sports, and Scripps‚Äô broadcast partners in the NBA, NHL, WNBA, NWSL, and NCAA.
Analyze and provide data insights for existing sports rights agreements, including the Vegas Golden Knights (NHL), Arizona Coyotes (NHL) and the Big Sky Conference football and basketball (NCAA), NWSL, and WNBA.
Support advertising sales pitches with analysis and data driven collateral that is compelling to the client. Guide decisions using historical results and future projections as a trusted advisor to business leaders and users, using data and analytics as a basis for better, more informed decision making.
Support Scripps Sports partnership pitches and expansion efforts with proposals and related materials.
Identify and track upcoming opportunities in the marketplace from emerging sports, women‚Äôs, college and professional and asset and rights related positions.
Work closely with Scripps Sports team and Scripps internal teams to help value the audience opportunities that drive the P&amp;L with current and future deals.
Build ratings and audience estimates for each sports rights deal that supports our local and network sales teams.
Support Scripps marketing in the development of industry and/or new business pitches to support sports division.
Mine large amounts of data and performs analysis using software and other tools to extract useful business insights for a wide range of topics including product development and performance, market dynamics, competitor, consumer, and audience knowledge, marketing, and revenue.
Design and implement reporting dashboards that track key business metrics and provide actionable insights.
Support the sports group‚Äôs analysis and reporting needs through visualizations and dashboards.
Validate and evaluate external data sources.
Create models, simulations, and optimization routines.
Develop data flows and acquisition strategies to facilitate the capture and sharing of data and analytics within the organization.
Support the development of analytics products and services by providing input into product roadmaps.
Translate information into actionable deliverables or features.
Leverage data to create campaign and audience estimates.
Independently performs assignments with instruction limited to results expected.
Determine and develop approach to solutions.
Other duties as assigned.
WHAT YOU‚ÄôLL NEED:
Bachelor‚Äôs degree in related field, or equivalent experience. Master‚Äôs degree preferred
5-7 year‚Äôs experience in data analytics, quantitative and qualitative market research, or related field; experience working with media data preferred
Experience using quantitative and analytics tools and dashboards
Experience working in a fast paced environment in the sports industry preferred
WHAT YOU'LL BRING:
Experience with SQL and data manipulation techniques in a cloud environment
Strong analytical and data fluency skills
Driven self-starter with an appetite for new challenges
Creative problem solver with a common sense and practical solutions orientation; must be passionate about the role analytics plays in improving business performance
Proven leadership ability and evidence of positively influencing cross-functional teams
Excellent verbal, written, and presentation skills demonstrating an ability to "tell a story"
Able to communicate technical subjects to non-technical audiences
Strong project management experience
Outstanding communication, including both listening and persuasion
Ability to work with diverse teams (Sales, Research, Governance, Engineering) to convert product ideas into requirements for analysis
Understanding of market research or analytics, and its application to broadcast and/or digital media (preferred)
Strong entrepreneurial spirit: sense of urgency, responsive, confident, thorough, not afraid to make decisions
Strong work ethic
Must be resourceful, creative, and innovative
Create and contribute to a quality work environment
Results oriented team player that leads by example, holding him or herself accountable for performance, takes ownership, champions efforts with enthusiasm and conviction
If you are a current Scripps employee, please do not apply on this site. Please access our internal career site at Worklife &gt; My Info &gt; View Open Positions at Scripps.
SCRIPPS' COMMITMENT TO EQUITY, DIVERSITY AND INCLUSION:
At Scripps, we are committed to a diverse and inclusive culture that reflects the communities we serve. We are intentional about creating an environment where employees, our audiences and other stakeholders feel valued and inspired to reach their full potential and make authentic connections. We foster a workplace culture that embraces each person‚Äôs diversity, including the extent to which they are similar or different. Scripps leaders believe that an equitable and inclusive culture is not only the right thing to do, it is a business imperative. Read more about our commitment to equity, diversity and inclusion at
scripps.com
.
ABOUT SCRIPPS:
The E.W. Scripps Company
(NASDAQ: SSP) is a diversified media company focused on creating a better-informed world. As one of the nation‚Äôs largest local TV broadcasters, Scripps serves communities with quality, objective local journalism and operates a portfolio of more than 60 stations in 40+ markets. Scripps reaches households across the U.S. with national news outlets Scripps News and Court TV and popular entertainment brands ION, Bounce, Defy TV, Grit, ION Mystery and Laff. Scripps is the nation‚Äôs largest holder of broadcast spectrum. Scripps is the longtime steward of the Scripps National Spelling Bee. Founded in 1878, Scripps‚Äô long-time motto is: ‚ÄúGive light and the people will find their own way.‚Äù
As an equal employment opportunity employer, The E.W. Scripps Company and its affiliates do not discriminate in its employment decisions on the basis of race, sex, sexual orientation, transgender status, gender, color, religion, age, genetic information, medical condition, disability, marital status, citizenship or national origin, and military membership or veteran status, or on any other basis which would be in violation of any applicable federal, state or local law. Furthermore, the company will make reasonable accommodations for qualified individuals with known disabilities unless doing so would result in an undue hardship for the company.</t>
  </si>
  <si>
    <t>Business Analyst - Senior</t>
  </si>
  <si>
    <t>https://www.indeed.com/rc/clk?jk=7fedbee42a4fc9f3&amp;bb=lx7dTryPe4Qb4qrGhKUJwiJbKNSyVgFnr_uQYwnZ59tJK2WRFQmjVKgeiSDEDigYOySh-b060VuRNsM9eHRaQhtoAJbJBHZTAEqoXCYaY7DnJUoY4xhGFA%3D%3D&amp;xkcb=SoAz67M3CDk4aywiIp0PbzkdCdPP&amp;fccid=9736adb9ab8a5417&amp;vjs=3</t>
  </si>
  <si>
    <t>Analyzes complex cross functional business processes and defines integrated requirements. Facilitates the design of integrated solutions (process, technical &amp; organizational). Ensures the end to end solution is proven to deliver the required business results. Drives adoption of the designed processes and solution use with stakeholders. Communicates with business SMEs to ensure expectations are kept in line with project status. Drives the definition, testing, training, and implementation of functional requirements. Upon implementation, drives knowledge transfer to Global Production Support. Develop, monitor and track plans to create the BA deliverables on an assigned project. Creates/revises/executes the following deliverables using industry standard techniques as applicable, including but not limited to:
Process Maps
Data Flow Diagrams
Requirements Specifications
Functional Design &amp; configuration
Use Case Scenarios
Acceptance Testing
Advises other BAs in the delivery of artifacts for assigned project. Analyze business processes and/or systems to identify problems, opportunities, and needs within a department. Coordinate user activities during the project life cycle, develop, execute and validate user acceptance test plans and implementation support.
Additional Details :
Projected Start Date : 2024-04-22T00:00:00
Projected End Date : 2025-04-30T00:00:00
Client Company : TJX
Vendor Pay Rate : 60
Selling points for candidate :
Face to face interview required : No
Candidate must be authorized to work without sponsorship : No
Background Check : No
Drug Screen : No</t>
  </si>
  <si>
    <t>NJ Data &amp; Reporting Analyst 1</t>
  </si>
  <si>
    <t>https://www.indeed.com/rc/clk?jk=a5889430a4cbe775&amp;bb=lx7dTryPe4Qb4qrGhKUJwrlSnkmasY3Z-rAB_vFD8Gx1JkXnaoBygdPwqGCnRg9nw6Ee5BUCalyO0MQ-sNwOB6GKbEa1792hW2x4sTnG8KgzpMbvKj_2cA%3D%3D&amp;xkcb=SoCH67M3CDk4aywiIp0ObzkdCdPP&amp;fccid=cb7ece531bc74ee6&amp;vjs=3</t>
  </si>
  <si>
    <t>B&amp;H Photo</t>
  </si>
  <si>
    <t>Florence, NJ 08518</t>
  </si>
  <si>
    <t>At over 50 years old and counting, B&amp;H has built a reputation as the trusted resource for photography and videography enthusiasts via its NYC SuperStore and its award-winning website. Long known as "The Professional‚Äôs Source", B&amp;H is recognized by savvy consumers worldwide for its honest, knowledgeable guidance, expert tips and articles‚Ä¶ and always-great prices.
B&amp;H offers competitive salaries, medical benefits, a 401K plan, employee discounts and opportunities to grow within a high-energy, low-attitude environment. Make your move to B&amp;H today!
Data &amp; Reporting Analyst 1
Job Overview:
The Data &amp; Reporting Analyst will play a crucial role in interpreting data to provide actionable insights that drive our strategic decisions. You will be responsible for managing large datasets, performing statistical analysis, and creating reports that highlight your findings.
Essential Responsibilities:
Collect, process and clean data from various sources to prepare it for analysis.
Perform basic statistical analysis and interpret data to identify trends.
Develop and maintain dashboards, reports, and visualizations to present findings.
Assist in the implementation and maintenance of databases and data systems.
Ensure data accuracy and integrity by regularly auditing and validating data sources and outputs.
Collaborate with cross-functional teams to understand data needs and deliver insights that support business objectives.
Keep abreast of industry best practices and advancements in data analysis technologies.
Specific Knowledge, Skills and Abilities:
Excellent written and verbal communication skills
Strong SQL or Excel skills, with aptitude for learning
Strong analytical and problem-solving skills with the ability to collect, organize, analyze, and disseminate significant amounts of information with attention to detail and accuracy.
Proven ability to handle confidential information with discretion, be adaptable to various competing demands.
Deadline-oriented
Preferred Education, Experience and Licenses:
Bachelor‚Äôs degree (or equivalent) in mathematics, computer science, economics, or statistics
Solid 2 years‚Äô experience in data analysis role or related field
Proficiency in data analytics tools and Excel
Required Schedule:
Monday-Thursday 9AM-6PM and Friday 9AM-2PM
Physical Environment/Occupational Risks:
Warehouse/Office Environment
**Eligibility contingent upon background screening.
We are an Equal Opportunity Employer. All persons shall have the opportunity to be considered for employment without regard to their race, color, religion, national origin, ancestry, alienage or citizenship status, age, disability or handicap, sex or gender, marital status, veteran status, sexual orientation, or any other characteristic protected by applicable federal, state or local laws.
We will endeavor to make a reasonable accommodation to the known physical or mental limitations of a qualified applicant with a disability unless the accommodation would impose an undue hardship on the operation of our business. If you believe you require such assistance to complete this form or to participate in an interview, please let us know.</t>
  </si>
  <si>
    <t>https://www.indeed.com/rc/clk?jk=9d3f25008fdc994b&amp;bb=lx7dTryPe4Qb4qrGhKUJwg1yj0WP8TegYhcI9wWqMc3HJiYrcud6aq-fOzu4x8bPxM3-op7iVXm1SPJ2rOgKQYp_-HiqdwPr3Hv_Dn-o0DI%3D&amp;xkcb=SoAa67M3CDk4aywiIp0NbzkdCdPP&amp;fccid=372688670c2370a2&amp;vjs=3</t>
  </si>
  <si>
    <t>Fort Lauderdale, FL 33301 
(Downtown area)</t>
  </si>
  <si>
    <t>Introduction
Are you looking for a work environment where diversity and inclusion thrive? Submit your application for our Business Analyst opening with HCA Healthcare today and find out what it truly means to be a part of the HCA Healthcare team.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We are seeking a(an) Business Analyst for our team to ensure that we continue to provide all patients with high quality, efficient care. Did you get into our industry for these reasons? We are an amazing team that works hard to support each other and are seeking a phenomenal addition like you who feels patient care is as meaningful as we do. We want you to apply!
Job Summary and Qualifications
The Business Analyst is responsible for identifying, translating and coordinating the delivery of Data Science, Analytics and Reporting solutions to key business units and stakeholders. Works directly with customers to understand customer needs and opportunities. Collaborates with Strategic Intelligence Developers and Engineers to deliver solutions that will support strategy and execution. Supports front-end understanding, translation and capture of requirements as well as the back-end deployment and customer support.
The Business Analyst is responsible for supporting the Mission, Vision, and Values of HCA and the Division. The Business Analyst complies with Division and corporate policy and procedures, efficiently managing activities and resources, and ensures appropriate integration with the Division‚Äôs overall plan for the delivery of care and service
Works collaboratively with division leaders, business units and facility leadership to develop, document, and coordinate creation of intelligence and/or solution creation.
Operate with intellectual curiosity and assess existing processes to identify and pursue opportunities for improvement.
Assists in guiding complex analyses requiring the integration of multiple data sources, evaluation of data quality and presentation of information with meaningful and strategic impact.
Summarize and present data outcomes, recommendations, and methodology to leadership, stakeholders and business units.
Ensures accuracy, completeness, quality, and relevance of deliverables in order to build and reinforce a reputation of excellence.
Collaborates with subject matter experts on projects that included working with team(s) made of cross departmental/interdisciplinary users.
Implements project management principles in order to expedite and effectively deliver solutions, insight and products.
Owns the intake process and ensures appropriate collection of requirements and scope prior to initiating work efforts and/or development activities.
Explores existing tools, data and solutions and leverages utilization of standard reporting and analytics tools in order to equip stakeholders with timely and reliable data-driven insight.
Coordinates deployment of products to stakeholders and customers.
Completes other duties as assigned
What qualifications you will need:
Bachelor‚Äôs degree required
MBA or MHA preferred.
Two years of hospital and/or multi-facility management experience in the healthcare industry preferred.
HCA Florida East Florida is a part of HCA Florida Healthcare. We serve the South Florida area as the largest healthcare system. We have 14 hospitals in Miami-Dade County, Broward County, Palm Beach County and the Treasure Coast. We work to provide a higher level of care. Our system includes freestanding emergency departments, trauma centers, a burn center and ambulatory surgery centers. We have Care Now urgent care centers, a regional laboratory, psychiatric programs, teaching programs and physician practice locations. We are dedicated to improving the health and quality of life for residents in the communities we serve. We strive to identify top talent aligned with our values and dedicated to furthering our mission. We have 14 hospitals to choose from. Your possibilities for achievement, variety, and career growth are endless. We invite you to learn more about who we are and how you can join our dynamic team!
HCA Healthcare has been recognized as one of the World‚Äôs Most Ethical Companies¬Æ by the Ethisphere Institute more than ten times. In recent years, HCA Healthcare spent an estimated $3.7 billion in cost for the delivery of charitable care, uninsured discounts, and other uncompensated expenses.
√Ç
"Across HCA Healthcare‚Äôs more than 2,000 sites of care, our nurses and colleagues have a positive impact on patients, communities and healthcare.
Together, we uplift and elevate our purpose to give people a healthier tomorrow."- Jane Englebright, PhD, RN CENP, FAAN
Senior Vice President and Chief Nursing Executive
If you find this opportunity compelling, we encourage you to apply for our Business Analyst opening. We promptly review all applications. Highly qualified candidates will be directly contacted by a member of our team. We are interviewing apply today!
We are an equal opportunity employer and value diversity at our company. We do not discriminate on the basis of race, religion, color, national origin, gender, sexual orientation, age, marital status, veteran status, or disability status.</t>
  </si>
  <si>
    <t>Data Analyst ‚Äì Temporary Assignment (April 1st ‚Äì May 31st)</t>
  </si>
  <si>
    <t>https://www.indeed.com/rc/clk?jk=84bd11985e2a456f&amp;bb=lx7dTryPe4Qb4qrGhKUJwsndzVbNiCRKD2hE_3alwpcbz5OF65Y2DmdSyTeD-oeSYGKkFcRimhsmRw8Yp29bSTwQOaRMyAmIdUn1Wce4U9-1fPj_eGt3ww%3D%3D&amp;xkcb=SoCu67M3CDk4aywiIp0MbzkdCdPP&amp;fccid=6e4cced396d9bcca&amp;vjs=3</t>
  </si>
  <si>
    <t>Houston-Galveston Area Council</t>
  </si>
  <si>
    <t>Houston, TX 77027 
(Greenway - Upper Kirby area)</t>
  </si>
  <si>
    <t>Job Title: Data Analyst ‚Äì Temporary Assignment for 2 months (April 1st ‚Äì May 31st)
Full Till: $30.00 - $35.00 an hour
Schedule: Monday ‚Äì Friday (In office only) Houston, TX
The Data Visualization team seeks a data analyst for a two-month engagement to analyze TxDOT crash data between 2019 and 2023 for 13 counties, with the aim of utilizing this analysis to refresh Regional Crash Dashboard.
A suitable applicant will have acquired a bachelor's degree in areas like Data Science, Statistics, Planning, or related disciplines, though we are open to considering candidates with pertinent experience as a substitute.
Proficiency in scripted languages and data visualization tools, including Python, SAS, Tableau, or ArcGIS, is crucial to this position.
The tasks encompass performing data mining, which includes cleaning data, integrating datasets, transforming data, and conducting statistical analysis.
H-GAC is an equal opportunity/AA employer. All qualified applicants will receive consideration for employment without regard to race, color, religion, gender, national origin, or protected veteran status.</t>
  </si>
  <si>
    <t>https://www.indeed.com/rc/clk?jk=71c851c1e6f221ba&amp;bb=lx7dTryPe4Qb4qrGhKUJwju6-5pIUGkYT9qSGf5MtlV2mDotMJApnSZBoH75Nlnr4wECNB2Ulfbf0BsdYYVpNylnm2EP-_0c9AbP2OY9BAOagUxyngpBwA%3D%3D&amp;xkcb=SoBH67M3CDk4aywiIp0DbzkdCdPP&amp;fccid=fbff37a03da4826a&amp;cmp=Willamette-Valley-Toxicology&amp;ti=Data+Analyst&amp;vjs=3</t>
  </si>
  <si>
    <t>https://www.indeed.com/rc/clk?jk=360067a79ae85b30&amp;bb=lx7dTryPe4Qb4qrGhKUJwjWVp9Rlm2BNlG34JfO8QZqtgq6v4AE35-KaL9FrySdT-8gX6nj7rEU33xIx4ocP8KOs8VvTXLNkQIknD5hEGy0%3D&amp;xkcb=SoDz67M3CDk4aywiIp0CbzkdCdPP&amp;fccid=b97aa9a98af93bad&amp;vjs=3</t>
  </si>
  <si>
    <t>Financial Analyst - Consumer (Remote)</t>
  </si>
  <si>
    <t>https://www.indeed.com/rc/clk?jk=d9a922ce05722650&amp;bb=lx7dTryPe4Qb4qrGhKUJwiPGuO16s2mLy8NlCrlklJAEZquXEnMMGwDgWZIarC7clkV5a67UdkZShiEoZn11AovBCPi4-gnyDou0h4diMUivnnsXEcMbyA%3D%3D&amp;xkcb=SoBu67M3CDk4aywiIp0BbzkdCdPP&amp;fccid=e2b0f357f26efe90&amp;vjs=3</t>
  </si>
  <si>
    <t>TruStage</t>
  </si>
  <si>
    <t>At TruStage, we‚Äôre on a mission to make a brighter financial future accessible to everyone. We put people first, and work hand in hand with employees and customers to create a diverse and inclusive environment. Passionate about building insurance, investment and technology solutions, we push the boundaries of what‚Äôs possible. We need you to help us shape what‚Äôs next. You‚Äôll be encouraged to share your experiences, ideas and skills to help others take control of their financial future.
Join a team that has received numerous awards for being a top place to work:
TruStage awards and recognition
Responsible for analyzing and interpreting past and future business performance as part of the Direct to Consumer Finance team supporting TruStage products. Provide financial analysis and insight as relates to assigned customers‚Äô business operations. Develop forecasts and financial plans for assigned customers. Communicate findings and impacts effectively to customers and management. Responsible for working with and influencing up to and including VP level customers. (Open to candidates within the Continental US)
Job Responsibilities:
This position is responsible for providing comprehensive financial management support to a specific customer set.
Specifically, this position will:
Provide financial analysis and explain results to clients (monthly, quarterly and annually). This includes both business and Finance leaders.
Provide effective financial support for client‚Äôs identified business strategy.
Accurately develop, maintain, analyze and discuss various financial reports with clients (monthly, quarterly and annually).
Lead client in forecasting financial and/or operational results to be used in planning, budgeting and decision making.
Ensure appropriate allocations/accounting for resources (maintain appropriate allocation definitions and accounting).
Develop and interpret complex modeling, with an understanding of core finance concepts such as NPV, IRR, DCF, etc.
Build relationships with assigned clients and provide requested financial support.
Have an in-depth understanding of the financial systems/processes for the business areas supported.
Improve processes related to achieving the above responsibilities.
Provide guidance to analysts and project teams and work collaboratively.
Collaborate with the Finance organization to provide Accounting and Finance guidance to customers.
The above list is not intended to be all inclusive and other duties will be assigned from time to time.
Job Requirements:
Bachelor‚Äôs degree in Accounting or Financial discipline.
5+ years‚Äô experience in a finance or accounting related position.
Proficient with Financial Reporting tools. Business Objects, SAP ‚Äì BPC and PeopleSoft or Workday Financials experience preferred.
Proficient with Microsoft products, such as Excel, PowerPoint and Access.
Demonstrated ability to collaborate effectively with customers of varying backgrounds and business acumen.
Excellent written and verbal communication skills.
Demonstrated strong organizational skills; ability to effectively manage multiple projects and priorities.
Excellent ability to self-prioritize workload, as well as manage and communicate resource conflicts.
Demonstrated ability to analyze data or processes and propose solutions.
Demonstrated knowledge of the financial services industry and product lines.
General knowledge of finance/accounting principles.
Proven ability to work in a team setting, directly and indirectly.
#LI-CH
#LI-Remote
If you‚Äôre ready to help make a difference, apply today. Please provide your Work Experience and Education or attach a copy of your resume. Applications received without this information may be removed from consideration.
Compensation may vary based on the job level, your geographic work location, position incentive plan and exemption status.
Base Salary Range:
$78,400.00 - $117,600.00
At TruStageTM, we believe a sound, inclusive benefits program is of vital importance, along with a flexible workplace that allows for work-life balance, career growth and retirement assistance. In addition to your base pay, your position may be eligible for an annual incentive (bonus) plan. Additional benefits available to eligible employees include medical, dental, vision, employee assistance program, life insurance, disability plans, parental leave, paid time off, 401k, and tuition reimbursement, just to name a few. Beyond pay and benefits, we also recognize that flexibility, including working in a place you prefer, is essential to caring for our employees. We will continue to strive to offer flexibility and invest in technology and other tools that will make hybrid working normal rather than an exception, so that when ‚Äúlife happens,‚Äù you can focus on what‚Äôs most important.
Accommodation request
TruStage is a place where everyone can bring their best self and thrive. If you need application or interview process accommodations, please contact the
accessibility
department.</t>
  </si>
  <si>
    <t>https://www.indeed.com/rc/clk?jk=d0aaf5163cf889c1&amp;bb=lx7dTryPe4Qb4qrGhKUJwt46uNUBH0ve9lv3Wwwue7jETQnX2DJKPpbGzAR8wKxfOAZcBgwPbk3OIWzrP-Uu8DlolbJ8CBp-3cFhJXYmyQKX2J4aj-7vQA%3D%3D&amp;xkcb=SoDa67M3CDk4aywiIp0AbzkdCdPP&amp;fccid=b28863265490f484&amp;vjs=3</t>
  </si>
  <si>
    <t>Pryon</t>
  </si>
  <si>
    <t>About Pryon:
We‚Äôre a team of AI, tech, and language experts whose DNA lives in Alexa, Siri, Watson, and virtually every human language technology product on the market. Now we‚Äôre building an industry-leading knowledge management platform. Our proprietary, cutting-edge natural language processing capabilities transform unstructured data into meaningful experiences that increase productivity with unmatched accuracy and speed.
Pryon is searching for a talented Data Analyst to be a pivotal player in driving data-backed decision-making and optimizing the operational performance of our organization. You will report to the Director, Analytics, Performance &amp; Measurement. Your primary responsibility will be to gather, transform, and produce dashboards showcasing KPIs and other relevant metrics, providing actionable insights that enhance operational efficiency, customer experience, and overall business performance.
In This Role, You Will:
Develop business intelligence (BI) gathering best practices and the management of data and information
Gather and organize data from various sources including internal databases, external software, and market research
Perform data transformations
Design and maintain dashboards in Domo
Be the primary owner of the Domo instance including connections, ETLs, formulas, dashboards, and all outputs
Deliver accurate and timely reports to management regarding quantitative goals attainment
Provides relevant communication, ad-hoc research, and analyses as well as early warnings and long-term trends to support the positioning strategies
Coordinate with decision makers in the company to ensure that information gathering and analysis support the overall development of business strategies
Lead continuous improvement activities and implementation of new business initiatives
Focus on enabling Operations and Shared Services Leaders to make data driven decisions
What You'll Need to Be Successful:
Our ideal candidate has 3-5 years of combined experience in business intelligence, database management and data analysis within a software organization; working in a SaaS environment preferred
Bachelor‚Äôs degree from an accredited college or university
Proficiency in data visualization tools such as Domo, PowerBI, or Tableau
Experience working with global teams in the area of business intelligence
Proficiency in data analysis languages such as SQL, Python, or R.
Extraordinary organizational skills with the ability to work cross functionally with other stakeholders, as well as senior global leadership
The ability to meet deadlines in a fast‚Äëpaced, growth environment
Exemplary interpersonal, analytical and communications skills
Annual salary is only one component of overall compensation. Actual salaries are based on factors such as work experience and education and may vary from the specified range.
Benefits for Full Time Employees:
100% Company paid Health/Dental/Vision benefits for you and your dependents
Life Insurance, Short-term and Long-term Disability
401k
Unlimited PTO
We are interested in every qualified candidate who is authorized to work in the United States. However, we are not able to sponsor or take over sponsorship of employment Visas at this time.
Pryon is an equal-opportunity employer and values diversity. We do not discriminate based on race, religion, color, national origin, gender, sexual orientation, age, marital status, veteran status, or disability.</t>
  </si>
  <si>
    <t>https://www.indeed.com/rc/clk?jk=c28a3fab04041e0e&amp;bb=lx7dTryPe4Qb4qrGhKUJwunGVVrqyplk39V7bwxMLFgIByb17drnCUuxt2FNgsYcxBeYI8aDm4PG8MLD9pQRrOoGdb2oJr2FbQU2xpMcwh1Ceyd0m1iUJA%3D%3D&amp;xkcb=SoBU67M3CDk4aywiIp0HbzkdCdPP&amp;fccid=7ada82c24cd90911&amp;vjs=3</t>
  </si>
  <si>
    <t>RQI Partners LLC</t>
  </si>
  <si>
    <t>This posting will close on April 11, 2024.
Helping Save More Lives
That‚Äôs our mission. It‚Äôs our business. We are seeking a team player who is passionate about making a commitment to our mission.
RQI Partners is a partnership between the American Heart Association and Laerdal Medical.
We invite you to review the requirements of the position below. If this career opportunity has piqued your interest, RQI Partners wants to hear from you.
Helping Save More Lives. ‚Äî Our Mission, Our Business.
RQIP Benefits Include:
Generous PTO &amp; Holidays
Remote Work Environment (some positions require travel)
Comprehensive Medical, Dental and Vision
HSA &amp; FSA Account Options, with employer HSA contribution
401k with Employer Match &amp; Profit Sharing
Employee Assistance Program
Tuition Reimbursement
Professional Development Opportunities
Student Loan Repayment Assistance
Eligibility for Annual Bonus
Wellness Reimbursement Program
Pet Insurance
Position Overview:
The Business Analyst will lead the discovery, analysis and documentation of complex, cross-functional business processes and will devise strategies to improve efficiency. Working closely with functional stakeholders, the business analyst evaluates the specifics of a business process and/or problem then shapes and crafts recommendations for business solutions.
Position Holder Accountable For:
Work with business partners to elicit and capture business needs; understand the customer journey and define detailed user requirements to enhance the design and development of our business processes.
Provide expertise and identify changes within the Lead to Cash process.
Establishing and maintaining the methodology, tools, processes, and procedures to catalog and document business processes.
Engage with business partners and build business cases to influence decisions and assess the risks of various solutions.
Analyzing internal workflows and business processes in collaboration with stakeholders and subject matter experts to Identify opportunities to improve efficiency, effectiveness, and overall quality.
Creating process workflow maps and related documentation (process and procedure manuals, SOPs, training collateral, etc.)
Collaborating with key stakeholder groups and project managers on large and complex projects to operate the business functions
Identify project milestones, tasks, issues, risks and provide regular status updates.
Acting as a liaison between business stakeholders and technical teams to ensure technical requirements related to business processes are clearly communicated and implemented.
Required Skills and Competencies:
Bachelor‚Äôs degree in business, accounting, IT, or a related field
At least five years business analyst experience, experience with SaaS or other subscription-based business models a plus
At least three years of experience with Lead to Cash process changes required.
Business process modeling training, certification, and experience required (e.g., advanced levels of Lean and/or Six Sigma)
Multinational experience a plus
Proficiency is MS Office
Proficiency in process mapping and documentation tools
Ability to handle multiple projects simultaneously
Excellent verbal and written communication skills
Working knowledge of SFDC strongly preferred
Demonstrated knowledge of Agile Scrum methodology is highly desired
The estimated annual base salary for this position is $80,000 to $85,000. Please note that this range does not include any other compensation or benefits that an individual may be eligible for. The salary offered depends on a variety of factors, which may include the qualifications of the individual applicant for the position, level of education attained, and/or professional certifications, years of relevant experience, special skills, etc..</t>
  </si>
  <si>
    <t>https://www.indeed.com/rc/clk?jk=efacd1d3b0fe5623&amp;bb=lx7dTryPe4Qb4qrGhKUJwrC-WuOtcJToXne2g6C9KSFObO1kREVT25HTDXA3skzRRVPoYyeADW1d-ZV8JEfP2MSqpRiOTmXUJ89wpqH6g8cPDG9j-RIfHA%3D%3D&amp;xkcb=SoDg67M3CDk4aywiIp0GbzkdCdPP&amp;fccid=06b99afa8f63ebda&amp;vjs=3</t>
  </si>
  <si>
    <t>VTG</t>
  </si>
  <si>
    <t>Chantilly, VA 20151</t>
  </si>
  <si>
    <t>Overview:
VTG is looking for a Data Analyst in Chantilly, VA or Tyson's Corner, VA.
Responsibilities:
Apply expertise in quantitative analysis, data mining, and the presentation of data to see beyond the numbers. Apply knowledge to understand how our users interact with core business products. Analyze data and translate into recommendations. Work with various teams across the organization.
Qualifications:
Basic Qualifications:
TS/SCI with Poly Required
Experience with analyzing and extracting key data and information to meet an organization's information system needs and requirements
Experience in data validation and cleaning to ensure the quality and integrity of data
Experience with SQL
Ability to identify and collect data using tools or techniques
Ability to develop data visualizations and dashboards to communicate key insights
Ability to conduct data analysis and reporting, including dashboard development, data cleansing, metrics analysis, and research
Ability to synthesize and communicate organizational performance clearly based upon information from disparate sources through oral and written communication formats
Ability to translate complex, technical findings into an easily-understood narrative in graphical, verbal, or written forms
Bachelor's degree
Additional Qualifications:
Experience with Python
Experience with Tableau, Tableau Prep, and Tableau Server
Ability to execute projects and tasks with minimal guidance and supervision
Possession of excellent oral and written communication skills
Possession of excellent data gathering, analytical, and problem-solving skills</t>
  </si>
  <si>
    <t>https://www.indeed.com/rc/clk?jk=5641aa3a41b4e56b&amp;bb=lx7dTryPe4Qb4qrGhKUJwpFJ20wmTVOZs-q6hdPhhELjPmA3ksCYjAL8koDxaeZ9qbN9uFOKzvcakyJYmaHVUQ3HcBGoBkYzGBPis5Rsges%3D&amp;xkcb=SoB967M3CDk4aywiIp0FbzkdCdPP&amp;fccid=5bcd1ef0a7f4fb99&amp;vjs=3</t>
  </si>
  <si>
    <t>https://www.indeed.com/rc/clk?jk=43038cdc0f3b22e8&amp;bb=pWeWvLlITQNtg_ZQTuOvPnJT10gEDT94T-fD-8WBNbEoi8jwtvrNp8FdQq5OPM2VsCfcXeBe652Astg9ORm44asFK3xRPrT2L38fWviQe3sby2ApyuoNnA%3D%3D&amp;xkcb=SoCl67M3CDlGzkRSa50LbzkdCdPP&amp;fccid=a5ec4012c28f5d94&amp;vjs=3</t>
  </si>
  <si>
    <t>https://www.indeed.com/rc/clk?jk=7fedbee42a4fc9f3&amp;bb=pWeWvLlITQNtg_ZQTuOvPsX2JxnEz4fXTEHL3M-AagmwjP_wozAacUNh8V0RiJphQFc6LmK1vXrRGGAPfZ4f_B0ZoOD39ngqBTxjE26nZpUiEIwBZNWmpA%3D%3D&amp;xkcb=SoAR67M3CDlGzkRSa50KbzkdCdPP&amp;fccid=9736adb9ab8a5417&amp;vjs=3</t>
  </si>
  <si>
    <t>https://www.indeed.com/rc/clk?jk=a5889430a4cbe775&amp;bb=pWeWvLlITQNtg_ZQTuOvPoHz-QdTjGsYeOuacqpf_wpn4Zg2KFrgMu_BWsbewf3fBoCrFBqkOGkfdV5Pj523zbTtngmES2OHL3AMqws2fGBlxD64aSmlew%3D%3D&amp;xkcb=SoCM67M3CDlGzkRSa50JbzkdCdPP&amp;fccid=cb7ece531bc74ee6&amp;vjs=3</t>
  </si>
  <si>
    <t>https://www.indeed.com/rc/clk?jk=9d3f25008fdc994b&amp;bb=pWeWvLlITQNtg_ZQTuOvPth8341obFnRZPhoJWQ023XYCdMB6JrwBoY_HYvSPgYQLsIEtHhn8g-qGnhylylqWNzNB9tCm0Vv0VeU47BiKBA%3D&amp;xkcb=SoA467M3CDlGzkRSa50IbzkdCdPP&amp;fccid=372688670c2370a2&amp;vjs=3</t>
  </si>
  <si>
    <t>https://www.indeed.com/rc/clk?jk=84bd11985e2a456f&amp;bb=pWeWvLlITQNtg_ZQTuOvPlhkw5-z9Iflq7p4xUvytkqRxgdpOc1Vq0RBZFWb8BRDsV3iapNp9Ni24N_NGWl3MpNDWPjDsSabHUI2Ee0q_SMsfNVezud_nQ%3D%3D&amp;xkcb=SoC267M3CDlGzkRSa50PbzkdCdPP&amp;fccid=6e4cced396d9bcca&amp;vjs=3</t>
  </si>
  <si>
    <t>https://www.indeed.com/rc/clk?jk=71c851c1e6f221ba&amp;bb=pWeWvLlITQNtg_ZQTuOvPv6dYdN4jMbNu5G1PBh1HRhAKdsmseHLXFneL9ud1D6ljAPItLE4Kp2WiDkckV1os0eFBaK2O2nkSrpj6CG4QqwuatPIH-soHA%3D%3D&amp;xkcb=SoAC67M3CDlGzkRSa50ObzkdCdPP&amp;fccid=fbff37a03da4826a&amp;cmp=Willamette-Valley-Toxicology&amp;ti=Data+Analyst&amp;vjs=3</t>
  </si>
  <si>
    <t>https://www.indeed.com/rc/clk?jk=360067a79ae85b30&amp;bb=pWeWvLlITQNtg_ZQTuOvPqOQoO4SPk83T9fViCCJ1b3lb10KKuTkCVfPTpi0J11Q3QMEg3Os-2iT0LJ8HdneXuKwv3AigGbwQaZ9V7-6NHY%3D&amp;xkcb=SoCf67M3CDlGzkRSa50NbzkdCdPP&amp;fccid=b97aa9a98af93bad&amp;vjs=3</t>
  </si>
  <si>
    <t>https://www.indeed.com/rc/clk?jk=d9a922ce05722650&amp;bb=pWeWvLlITQNtg_ZQTuOvPg6Q-8Ptk9NyHZaVlttDAhOqIVyQTayvq30OeXnl_Og84n1l8mvefoNyq1WklpWWllKggbBhntmzuMajjl18Gds9-tJbE1GCqg%3D%3D&amp;xkcb=SoAr67M3CDlGzkRSa50MbzkdCdPP&amp;fccid=e2b0f357f26efe90&amp;vjs=3</t>
  </si>
  <si>
    <t>https://www.indeed.com/rc/clk?jk=d0aaf5163cf889c1&amp;bb=pWeWvLlITQNtg_ZQTuOvPtsiBgN_TYUz1OOSFvc5OY-zfr0z6F-clRuB-VcDFqw4P2lOB0G4Rh11PuiEe3gapc7yX1h8eUHrpOKm_Tqf49OBzucF6C5Vzw%3D%3D&amp;xkcb=SoDC67M3CDlGzkRSa50DbzkdCdPP&amp;fccid=b28863265490f484&amp;vjs=3</t>
  </si>
  <si>
    <t>https://www.indeed.com/rc/clk?jk=c28a3fab04041e0e&amp;bb=pWeWvLlITQNtg_ZQTuOvPkaVZLkj4Puknkl3hB2fKC5N5qAd6vhwf9X5fYbatS9GugyhemsiBZGATzWJxAklow9aSMcW31m9mz2NzykgHRPQAzyaSXObAQ%3D%3D&amp;xkcb=SoB267M3CDlGzkRSa50CbzkdCdPP&amp;fccid=7ada82c24cd90911&amp;vjs=3</t>
  </si>
  <si>
    <t>https://www.indeed.com/rc/clk?jk=efacd1d3b0fe5623&amp;bb=pWeWvLlITQNtg_ZQTuOvPmyGo3RhLOQ1gxXso_1Tp7I4Vbrl7w05xNwNQjxXjnN6eF8Fszdw1cF3z6iji2Pb8lplILeqjQzq20DcFBICxEeJZXNcqMXNbg%3D%3D&amp;xkcb=SoDr67M3CDlGzkRSa50BbzkdCdPP&amp;fccid=06b99afa8f63ebda&amp;vjs=3</t>
  </si>
  <si>
    <t>https://www.indeed.com/rc/clk?jk=5641aa3a41b4e56b&amp;bb=pWeWvLlITQNtg_ZQTuOvPhHlB3BjzDQ-y7lLIX5vkKAsmfCstKcmg5XC8Eag4qes40K0pfr64Gt25UhL0dTTtJzF9T4Bh58fz0z1qHXtTQg%3D&amp;xkcb=SoBf67M3CDlGzkRSa50AbzkdCdPP&amp;fccid=5bcd1ef0a7f4fb99&amp;vjs=3</t>
  </si>
  <si>
    <t>https://www.indeed.com/rc/clk?jk=0d46899ba7318b89&amp;bb=pWeWvLlITQNtg_ZQTuOvPolXpLk-dB6f2BlyxOsAx9wFGE2NIhRTmDtfSIEHh1DvFTBOv4iU2M730mOMGh9etZ4c2PCphTzXRV-RBt66NqE%3D&amp;xkcb=SoDR67M3CDlGzkRSa50HbzkdCdPP&amp;fccid=3a1a67488b8ecf9f&amp;vjs=3</t>
  </si>
  <si>
    <t>Data Analyst - Finance</t>
  </si>
  <si>
    <t>https://www.indeed.com/rc/clk?jk=ef4a23e8bf404bab&amp;bb=pWeWvLlITQNtg_ZQTuOvPnF8XDxOFSsmQmEGQXUzkVnjWdcnamkvqYZm2rGzbMxt46Btkpouu4Ki9bN1uBABc7lF433VSwPlpnjuIGABk0UgNLtWs6gYuA%3D%3D&amp;xkcb=SoBl67M3CDlGzkRSa50GbzkdCdPP&amp;fccid=8c0af510e7060543&amp;vjs=3</t>
  </si>
  <si>
    <t>Texas Roadhouse</t>
  </si>
  <si>
    <t>Louisville, KY 40205 
(Bowman area)</t>
  </si>
  <si>
    <t>Want to love your job? We‚Äôre hiring at the Texas Roadhouse Support Center! Flexibility, teamwork, and fun are some of the reasons our employees are proud to be Roadies. Apply today and join our team!
We offer a comprehensive total rewards package on the first day of the month following 31 days of employment to Support Center Employees that meet our benefit eligibility requirements. The total rewards package includes, but is not limited to, the following:
A choice of medical plans that are best in class
Dental and Vision Insurance
Paid Vacation, Parental, Donor, Bereavement and 100% Paid Maternity Leave
Adoption Assistance
Short-Term and Long-Term Disability
Life, Accident and Critical Illness Insurance
Identity Theft Protection
Employee Assistance Program
Business Travel Insurance
401(k) Retirement Plan
Flexible Spending Accounts
Tuition Reimbursements up to $5,250 per year
Quarterly Restricted Stock Units Program
Annual holiday bonus
We also offer a variety of services for our Support Center employees! Car detailing and oil changes in the parking lot, on site haircuts, workout gym with personal trainers, spray tans, dry cleaning delivery service, chair massages just to name a few! We also have a Registered Nurse in the building to help with our wellness initiatives and keep us healthy. Willie‚Äôs Joynt is our full-service caf√© that serves breakfast and lunch and prepares delicious TO GO meals. We love taking care of our Roadie family and making our company a LEGENDARY place to work! As our founder, Kent Taylor once said, ‚ÄúWe are a people company that just happens to serve steaks.‚Äù Check us out, you won‚Äôt be disappointed!
The Data Analyst is responsible for overseeing our data systems and reporting frameworks, guaranteeing the integrity and precision of data. The ideal candidate will transform raw data into structured information, which will then be analyzed to glean insights that drive strategic business decisions. This position encompasses a comprehensive analysis lifecycle, covering requirement gathering, activity execution, and design planning. Data analysts are tasked with enhancing analytical and reporting functions, as well as supervising performance and quality assurance processes to pinpoint areas for enhancement.
Responsibilities
Gather data from primary and secondary sources, ensuring the upkeep of databases and data systems.
Detect, examine, and decode trends or patterns within intricate datasets.
Cleanse data and scrutinize computer-generated reports and outputs to identify and rectify coding errors.
Coordinate with management to align business and informational priorities.
Identify opportunities for process enhancements.
Employ statistical techniques to scrutinize data and produce actionable business insights.
Collaborate with the management team to determine and rank the needs of different business units.
Develop data dashboards, charts, and visual aids to support decision-making across departments.
Convey insights through both reports and visual presentations.
Partner with engineering and product development teams to understand business requirements.
Engage with managers from various departments to specify data requirements for analysis projects tailored to their unique business processes.
Reasonable accommodations may be made to enable qualified individuals with disabilities to perform the essential functions.
We encourage and welcome all applicants to apply. We are proud to be an equal opportunity employer. We are committed to providing equal employment opportunities to all employees and applicants for employment without regard to race, color, religion, age, gender, gender identity, disability, veteran status, sexual orientation, citizenship, national origin, or any other legally-protected status.
Possess a solid foundation in statistics and practical experience with statistical software (such as Excel, SPSS, SAS) and mastery in data analysis languages including SQL, Python, and R.
Exhibit exceptional analytical abilities to compile, structure, examine, and present substantial data sets with precision and thoroughness.
Capable of critically evaluating data to derive meaningful, actionable insights.
Demonstrate superior communication and presentation capabilities, adept at simplifying complex data insights for audiences without a technical background.
A bachelor‚Äôs degree in Computer Science, Information Management, Statistics, or a comparable discipline is required, with prior experience in data analysis or a related field being advantageous.
Additional Requirements
Adept at report writing and presenting findings.
Ability to work under pressure and meet tight deadlines.
A deep understanding of the industry and business operations is a plus.
We are proud to be an equal opportunity employer. We are committed to providing equal employment opportunities to all employees and applicants for employment without regard to race, color, religion, age, gender, pregnancy, gender identity, disability, veteran status, sexual orientation, citizenship, national origin, or any other legally protected status. We encourage and welcome all applicants to apply.</t>
  </si>
  <si>
    <t>Data Analyst - (Transportation)</t>
  </si>
  <si>
    <t>https://www.indeed.com/rc/clk?jk=f7044576cebf7737&amp;bb=pWeWvLlITQNtg_ZQTuOvPhBW_toJq47tkkaaEJ5LUeVsNa39VlRApgg5WPHpMMOIjB_TY305lIEF1fy4TtXwgHXWVP6tI-2mSZ3JAEbwJhyCQIqRs9RdgQ%3D%3D&amp;xkcb=SoD467M3CDlGzkRSa50FbzkdCdPP&amp;fccid=3326a5ad8d5aa81b&amp;vjs=3</t>
  </si>
  <si>
    <t>**All City Schools staff members are required to have been fully vaccinated against COVID-19, or to have applied for and received a medical or religious exemption from this mandate.
The Data Analyst position in the Office of Transportation will support the strategic use of data and analytics to inform budgeting decisions at the district and school level. The Data Analyst assists with the development of presentations, policy briefs and proposals related to budget development. The Data Analyst serves as a liaison with other Baltimore City Public Schools System (City Schools) departments and schools regarding budget development and analysis.
Essential Functions
Develops project plans for the collection, monitoring, reporting, and use of student, school, and district level data.
Manages project plans and schedules required to successfully complete all data quality projects on time.
Performs data analysis to identify trends, successes, problems and issues that need to be addressed through targeted technical support, training, modifications to policies and procedures.
Surfaces key policy questions by creating statistical and narrative reports based on data and/or graphs.
Completes ad hoc analyses requested by leadership using the data collected and reported on.
Collaborates with the Offices of Academics, Achievement and Accountability and Information Technology to ensure that data collection and reporting occurs according to local, state, and federal guidelines.
Works across departments to resolve any discrepancies in student data submitted for various MSDE reporting requirements.
Serves as a team member that demonstrates flexibility in a fast-paced environment.
Performs and promotes all activities in compliance with equal employment and nondiscrimination policies; follows federal laws, state laws, school board policies, and the professional standards.
Maximum Salary
84891.00
Minimum Salary
68604.00
Desired Qualifications
Bachelor's degree in business, social science, computer science or applied mathematics with course concentration in statistics, measurement, and/or data analysis. Master's degree preferred. Degrees must be from an accredited college or institution.
Minimum of two years of related experience in an education or research related setting, including managing data sets and project planning.
Strong data analysis and problem?solving skills required.
Experience in analyzing, summarizing, and reporting data within a quick turnaround time and of high quality by effectively utilizing statistical programming packages (SAS, Stata, SPSS), or advanced Microsoft Excel functions (including pivot tables, lookup procedures and complex formulas with nested logic, and visual basic for applications).
Excellent quantitative thinking, including the ability to examine available data, apply decision rules and analytical methods, and produce meaningful results.
Ability to work effectively in high?paced environment, with deadlines, and multiple stakeholder viewpoints.
Proficient in the use of computer applications including Microsoft Office.
Excellent interpersonal skills and the ability to work effectively in teams.
Strong oral and written communication skills; capable of effectively communicating with a variety of audiences.
Ability to demonstrate dedication to the vision, mission, goals, and objectives of City Schools.
Demonstrated understanding of project management principles and practices.
Full time or Part time
Full time
Additional Details
Qualified candidates for the above position must submit the following:
Completed online application
Resume that clearly demonstrates the above minimum qualifications. It is important that you include all experiences and education related to the position to which you are applying.
Upload copies of all transcripts -undergraduate, graduate and all MSDE Certifications
Must provide three (3) professional references to include: name, title, business address, e-mail address and phone number
All documentation/certification necessary (scanned copies accepted) to substantiate minimum qualifications; must be uploaded into application
All documentation must be scanned and uploaded to application
Benefits - This position is eligible for benefits. To review the available options please see the information relevant to the union for this position by viewing the following link: http://www.baltimorecityschools.org
Baltimore City Public Schools does not discriminate on the basis of race, color, ancestry or national origin, religion, sex, sexual orientation, gender identity, gender expression, marital status, disability, veteran status, genetic information, or age in its employment, programs and activities and provides equal access to the Boy Scouts of America and other designated youth groups. For inquiries regarding the nondiscrimination policies, please contact Equal Opportunity Manager, Title IX Coordinator Equal Employment Opportunity and Title IX Compliance Office 200 E. North Avenue, Room 208 Baltimore, MD 21202; 410-396-8542 (phone); 410-396-2955 (fax).
This position is affiliated with the Paraprofessionals and School Related Personnel (PSRP) bargaining unit.
This position is affifliated with the City Retirement Plan.</t>
  </si>
  <si>
    <t>https://www.indeed.com/rc/clk?jk=dee2f43df2547f85&amp;bb=ulwOLj0RqtA52dpuGUmMkvw9SJ8EEH9lx5tQjVb7zHcFpMk1kZKsC8HSRlIEhsU79-VV7F5sb1A1dtFilBKI3_9TEfdcumyhezFrFt_gxds%3D&amp;xkcb=SoBL67M3CDlVqdRSa50JbzkdCdPP&amp;fccid=11619ce0d3c2c733&amp;vjs=3</t>
  </si>
  <si>
    <t>Northrop Grumman</t>
  </si>
  <si>
    <t>Rolling Meadows, IL 60008</t>
  </si>
  <si>
    <t>Requisition ID: R10153418
Category: Technical Support
Location: Rolling Meadows, Illinois, United States of America
Citizenship required: United States Citizenship
Clearance Type: Secret
Telecommute: No- Teleworking not available for this position
Shift: 1st Shift (United States of America)
Travel Required: Yes, 10% of the Time
Positions Available: 1
At Northrop Grumman, our employees have incredible opportunities to work on revolutionary systems that impact people's lives around the world today, and for generations to come. Our pioneering and inventive spirit has enabled us to be at the forefront of many technological advancements in our nation's history - from the first flight across the Atlantic Ocean, to stealth bombers, to landing on the moon. We look for people who have bold new ideas, courage and a pioneering spirit to join forces to invent the future, and have fun along the way. Our culture thrives on intellectual curiosity, cognitive diversity and bringing your whole self to work ‚Äî and we have an insatiable drive to do what others think is impossible. Our employees are not only part of history, they're making history.
Northrop Grumman offers challenging career opportunities in Hardware Engineering within the Mission Systems Sector that play a key role in the mission to protect our military personnel. The Hardware Engineering organization is dedicated to consistently providing high quality product designs in support of multiple product areas. The Engineering Support for the Targeting organization provides engineering support services for all programs at the Rolling Meadows campus including CCA Design Layout Technology, Configuration Management, Data Management, Standards and Components, Product Follow, and Product Integrity Engineering.
The Data Management Analyst plans and coordinates preparation of project documentation, such as engineering drawings, production specifications and schedules, and contract modifications to ensure customer contract requirements are met. Reviews contract to determine documentation required for each phase of project, applying knowledge of engineering and manufacturing processes. Coordinates modification of records for management control. Establishes change orders and prepares for change authorization and documentation by company and subcontractor. Reviews and analyzes released engineering change data and coordinates changes with engineering, quality, support, manufacturing, and engineering data control activities. The successful candidate will use their keen sense of urgency, multi-tasking abilities and initiative to keep projects on schedule.
Basic Qualifications for Data Management Analyst:
Bachelor's degree with 3+ years of experience or MS degree and 1+ years of experience working in a corporate engineering or manufacturing setting.
Experience working in a fast-paced environment
Proven written/communication and analytical skills and proven ability to handle detail-oriented work processes
Must be computer literate and proficient with Microsoft Office Suite
Must have a good understanding of Excel including creating reports, spreadsheets, and tables and proficient in manipulating data and formats of spreadsheets.
Must have excellent communication skills with both internal and external customers.
Must be detail oriented and have the ability to follow processes.
U.S. citizen and ability to obtain Security Clearance-Secret
Preferred Qualifications:
Prior experience working with complex databases i.e. SAP, TcE (PDM), ENOVIA
Prior military experience
Experience within the Defense Industry.
Experience with Data management.
Current active security clearance.
Salary Range: $68,800 - $103,200
The above salary range represents a general guideline; however, Northrop Grumman considers a number of factors when determining base salary offers such as the scope and responsibilities of the position and the candidate's experience, education, skills and current market conditions.
Employees may be eligible for a discretionary bonus in addition to base pay. Annual bonuses are designed to reward individual contributions as well as allow employees to share in company results. Employees in Vice President or Director positions may be eligible for Long Term Incentives. In addition, Northrop Grumman provides a variety of benefits including health insurance coverage, life and disability insurance, savings plan, Company paid holidays and paid time off (PTO) for vacation and/or personal business.
The application period for the job is estimated to be 20 days from the job posting date. However, this timeline may be shortened or extended depending on business needs and the availability of qualified candidates.
Northrop Grumman is committed to hiring and retaining a diverse workforce. We are proud to be an Equal Opportunity/Affirmative Action Employer, making decisions without regard to race, color, religion, creed, sex, sexual orientation, gender identity, marital status, national origin, age, veteran status, disability, or any other protected class. For our complete EEO/AA and Pay Transparency statement, please visit http://www.northropgrumman.com/EEO. U.S. Citizenship is required for most positions.</t>
  </si>
  <si>
    <t>Associate Data Analyst</t>
  </si>
  <si>
    <t>https://www.indeed.com/rc/clk?jk=01df7edce4f10b0a&amp;bb=ulwOLj0RqtA52dpuGUmMkn_MDtWTQg-oW7LQcFDVVn3BS89s9dzYiOkZ20M3cTrLBDTJtrFdqGz4RytPyshxVs5D2Kxb5ERW7SkM3Js5jfJ7Pi10WA9ouw%3D%3D&amp;xkcb=SoD_67M3CDlVqdRSa50IbzkdCdPP&amp;fccid=28bd3fb6e1d085a5&amp;vjs=3</t>
  </si>
  <si>
    <t>Candex</t>
  </si>
  <si>
    <t>Hybrid remote in Boston, MA</t>
  </si>
  <si>
    <t>About
Candex is a rapidly growing private global B2B fintech company on a mission to reshape the way businesses transact. Our tech-based solution makes purchasing fast and easy for enterprise buyers. Recognized in the ProcureTech 100 for Procurement Innovation, our SaaS Platform and accompanying services completely transform the buying experience for large companies around the globe. Buyers enjoy the simplicity of Candex for their purchases, vendors get paid faster, and procurement teams love the increased control they gain over purchases ‚Äî Everyone wins!
We serve companies in the Global 2,000 and our existing clients include some of the world‚Äôs biggest corporations. We‚Äôve raised over $85M from leading investors including Goldman Sachs, JP Morgan, American Express, Altos, Craft, and NFX. Available in almost 50 countries, Candex is expanding our already robust footprint and is looking for ambitious, fun people to join us on our mission to revolutionize the way businesses engage and pay their suppliers.
Position Overview
The Associate Data Analyst is responsible for supporting the Data Analytics team in the development and maintenance of data models, ETL processes, and reporting solutions. They will also be responsible for conducting data analysis to support business decisions and improve operational efficiency.
This role will be based out of our Boston office location, working a hybrid work week between in office and remote.
Responsibilities:
Develop and maintain data models and ETL processes
Conduct data analysis to identify trends, patterns, and relationships
Communicate data findings to business stakeholders
Collect and clean data from a variety of sources
Stay up-to-date on the latest data analysis techniques and technologies
Develop, maintain, and automate recurring and ad hoc reports for a multitude of audiences across all regions, and management to support business needs and underwriting results
Utilize various Business Intelligence (BI) tools to develop, support, and enhance reports to meet and anticipate stakeholders changing needs in a data-driven environment
Utilize SQL to identify, extract, interpret, and analyze data for reporting
Provide technical support to using the combination of tools needed to best complete each task, including but not limited to SQL, Tableau, and Excel.
Perform data validations and reconciliations between various sources and reports with precision and attention to detail to ensure deliverables are accurate and effective
Support and enhance the central proprietary database by identifying and integrating data elements necessary to support reporting initiatives
Qualifications:
Bachelor's degree in a related field (e.g., statistics, mathematics, computer science)
Experience in finance is preferred
2 years of experience in data analysis
Proficiency in SQL, Tableau, and/or other data analysis tools
Intellectual curiosity and a passion for analyzing large volumes of data to generate insights
Solid oral and written communication skills
Strong interpersonal skills and the ability to work both independently and with a team
Effective time management, with the ability to execute and prioritize multiple projects at the same time
Why Work With Us
We are humble, hungry, intelligent and collaborative
Unlimited PTO and a flexible working environment
We offer comprehensive medical, dental, and vision, Flexible Spending Account, Health Savings Account (with an employer contribution)
We also provide LIfe Insurance, STD and LTD
Wellbeing benefits through Employee Assistance Program, Spring Health and OneMedical
401(K)
Home Office Setup
Team-building off sites and outings
Equal Opportunity Employer
Studies indicate that individuals from marginalized backgrounds, including women, often choose to apply for positions only when they fulfill all listed requirements. However, if you find that this role resonates with you even though you don't match every criterion, we strongly encourage you to get in touch with us. Our commitment to being an equal opportunity employer drives us to cultivate a workplace that celebrates diversity and inclusivity, embracing individuals from various backgrounds. Our hiring process prioritizes skills and abilities, and our wide-reaching outlook is something we take great pride in. Feel free to reach out!</t>
  </si>
  <si>
    <t>https://www.indeed.com/rc/clk?jk=7c80061033c61cfa&amp;bb=ulwOLj0RqtA52dpuGUmMkjTHX5vY79aV4HNqaxgrgBiqYt7Bq01qVS5l4w__HdLElVI2b0O9s9ZHCo3is0WXz8bUrLPXLRMoC50RHwz1COE%3D&amp;xkcb=SoBx67M3CDlVqdRSa50PbzkdCdPP&amp;fccid=c46d0116f6e69eae&amp;vjs=3</t>
  </si>
  <si>
    <t>https://www.indeed.com/rc/clk?jk=a8d4922026605480&amp;bb=ulwOLj0RqtA52dpuGUmMksM-XSN0Pw4eQ3iVScbjO9oKmFdk8Ljc_SJCi9qQ7NQPzso-rgyYGbU-9UdG2R8zbmMpTYji78ppAFXLAUZAGUdKOy_FDaRMjA%3D%3D&amp;xkcb=SoDF67M3CDlVqdRSa50ObzkdCdPP&amp;fccid=efe60e73e77d031f&amp;cmp=Aegis-Technology-Solutions&amp;ti=Data+Analyst&amp;vjs=3</t>
  </si>
  <si>
    <t>https://www.indeed.com/rc/clk?jk=3d863ae2a78d01a4&amp;bb=ulwOLj0RqtA52dpuGUmMkvcYb51AvQAtTrd1TPBs-uOqnRFxmBgjdpHO7pVeLAP-kxwOQfdvoe04Jc7fGhZz6GMb9DrAZN2jFACfoetNCsWFfgOoB9G0Kw%3D%3D&amp;xkcb=SoBY67M3CDlVqdRSa50NbzkdCdPP&amp;fccid=9e793701de9813ef&amp;vjs=3</t>
  </si>
  <si>
    <t>Power BI Analyst in MD (LOCALS ONLY)</t>
  </si>
  <si>
    <t>https://www.indeed.com/rc/clk?jk=0f35d1e35bdcdfb0&amp;bb=ulwOLj0RqtA52dpuGUmMklBaquvYNnWseb7g-x3wZlEhilfbRbM51iNzJcaeqDJAjoc0ctlTR4UZEmkIQKKXpL3j0g5QmhduPmUD6ymIjUd4hVfhfJhdMg%3D%3D&amp;xkcb=SoDs67M3CDlVqdRSa50MbzkdCdPP&amp;fccid=57e87fe4bacb8483&amp;vjs=3</t>
  </si>
  <si>
    <t>NextRow Digital</t>
  </si>
  <si>
    <t>Job Title: PowerBI Analyst
Location: Baltimore, MD
Duration: Long Term Contract
Purpose
The purpose of this position is to assist with the creation and development of complex education data reports, dashboards, and data visualizations for both internal and external stakeholders.
This position will work with two other PowerBI resources on various projects throughout the Department.
Job Specifications
Receive data collections and data elements and load the data into the Power BI data inventory
Develop guidelines for dashboards, reports, and data visualization
Perform data analysis based on MSDE data reporting guidelines
Create complex reports, dashboards, and data visualizations for internal and external
stakeholders (public)
Develop report archives for historical reference and long-term, secure storage and retention (&lt; 7 years)
Develop report and dashboard templates in accordance with MSDE branding initiatives
Analyze data received from various agencies and transform the data to meet the business and technical needs of the end-user
Upload data into the Power BI application and perform data validation
Ensure data accuracy and completeness
Adhere to data security and privacy best practices
Perform data quality checks to validate data accuracy.
Provide weekly status reports which include, but are not limited to:
Tasks Completed
Tasks Planned
Risks/Issues
Perform other duties related to MSDE Microsoft Power BI projects
Candidate shall be experienced in creating Power BI reports, dashboards, and data visualizations.
Experience with K12 education data is preferred.
Mandatory Requirements
Education and Experience
Four-year degree from an accredited college or university
Two years of experience with Microsoft Power BI
Must be available to work onsite at MSDE as required by the TO Manager
K12 education experience is preferred.
State and/or federal reporting experience based on data from an educational setting is preferred.</t>
  </si>
  <si>
    <t>https://www.indeed.com/rc/clk?jk=15094520e1ce2412&amp;bb=ulwOLj0RqtA52dpuGUmMklWhtY62MZPZ5fqJQA7yLFxA3LyjevwcS_zvPY91xC3C8J3sOC1vljmcIJpHcmM6jMV-BpH4dmXqHAE4P3YHfFoBkjeSn8bX-g%3D%3D&amp;xkcb=SoAF67M3CDlVqdRSa50DbzkdCdPP&amp;fccid=7dc8be9efe945d3a&amp;vjs=3</t>
  </si>
  <si>
    <t>Hybrid remote in Washington, DC</t>
  </si>
  <si>
    <t>About Peraton
Peraton is a next-generation national security company that drives missions of consequence spanning the globe and extending to the farthest reaches of the galaxy. As the world's leading mission capability integrator and transformative enterprise IT provider, we deliver trusted, highly differentiated solutions and technologies to protect our nation and allies. Peraton operates at the critical nexus between traditional and nontraditional threats across all domains: land, sea, space, air, and cyberspace. The company serves as a valued partner to essential government agencies and supports every branch of the U.S. armed forces. Each day, our employees do the can't be done by solving the most daunting challenges facing our customers. Visit peraton.com to learn how we're keeping people around the world safe and secure.
Responsibilities
Peraton's is seeking a Senior Data Analyst to join our team of qualified, diverse individuals supporting our financial agencies customer.
What you will do:
Perform data management, advanced data quality control and analysis of financial data (e.g. swaps data) in an AWS environment.
Perform advanced data analysis and use data visualization tools in an AWS environment.
Prepare technical reports and routine data analysis reports on large scale data sets.
Prepare requirements, design, and testing documentation in developing visualization dashboards.
Identify data gaps and inconsistencies (i.e. data validation and missingness patterns) .
Assist interpreting data analysis findings and offer solutions for issues identified.
Communicate and collaborate with other scientists on aspects of study analysis and interpretation.
May perform statistical and machine learning methods.
Prepare status reports, schedule meetings, and update project plan using MS Project.
Qualifications
Required Qualifications:
Bachelors Degree and 5 years of experience Master's Degree and 3 years of work experience in Statistics, Financial Analysis, Engineering, Computer Science, Mathematics or similar field.
5 years working with large financial data sets in an AWS environment.
5 years of experience with data management, statistical analysis and programming Python , RedShift.
5 years of experience with quantitative analysis and data interpretation .
Experience working with data, deriving insights and understanding data trends.
Specific experience working with Sagemaker, S3, Redshift, SQL, performing redshift queries and developing reports using QuickSight
Experience working with real world large databases and identifying data gaps and inconsistencies (i.e.- data validation and missingness patterns) .
Experience with cleaning data for analysis, data quality issues and concepts.
Excellent organizational skills, commitment to generating accurate data, ability to meet short deadlines, and demonstrated experience in multi-tasking.
Must be a critical thinker, independent thinker/worker.
Experience with both written and oral presentation of data and the ability to interact with senior research staff and external stakeholders .
Must be a US Citizen
Must be able to obtain and maintain the required agency clearance
Preferred Qualifications:
Demonstrated application of innovative statistical and machine learning methods in financial domain .
AWS certified practitioner or related certifications.
Experience in developing machine learning models and algorithms, including the use of the following Python machine learning libraries: Numpy, Scipy, Scikit-learn, Theano, TensorFlow, Keras, PyTorch, Pandas, and Matplotlib .
Experience with using R-Studio/R .
Experience with programming in R and experience using machine learning packages (e.g., caret, randomForest, nnet, neuralnet, e1071, hiernet, tree, xgboost, SMOTE, etc.).
Experience developing user-friendly interactive, data insights and visualization tools (e.g. R Shiny applications, PowerBI, Tableau) .
Experience developing and supporting Python based AI/ML solutions .
Benefits:
At Peraton, our benefits are designed to help keep you at your best beyond the work you do with us daily. We're fully committed to the growth of our employees. From fully comprehensive medical plans to tuition reimbursement, tuition assistance, and fertility treatment, we are there to support you all the way.
Target Salary Range
$112,000 - $179,000. This represents the typical salary range for this position based on experience and other factors.
SCA / Union / Intern Rate or Range
EEO
An Equal Opportunity Employer including Disability/Veteran.
Our Values
Benefits
At Peraton, our benefits are designed to help keep you at your best beyond the work you do with us daily. We're fully committed to the growth of our employees. From fully comprehensive medical plans to tuition reimbursement, tuition assistance, and fertility treatment, we are there to support you all the way.
Paid Time-Off and Holidays
Retirement
Life &amp; Disability Insurance
Career Development
Tuition Assistance and Student Loan Financing
Paid Parental Leave
Additional Benefits
Medical, Dental, &amp; Vision Care</t>
  </si>
  <si>
    <t>Health Policy Data Analyst - Hybrid Remote</t>
  </si>
  <si>
    <t>https://www.indeed.com/rc/clk?jk=218e8db39506eb76&amp;bb=ulwOLj0RqtA52dpuGUmMki5znkIRAPyX5QIC6ULY8uoHxImjdtYmyOhlemas6Bw1kJ5jZs14mrcNBZpwqKHC-pg2vjqvO7mTZn1gL-tr6Os%3D&amp;xkcb=SoCx67M3CDlVqdRSa50CbzkdCdPP&amp;fccid=bd1101d6c47a53b1&amp;vjs=3</t>
  </si>
  <si>
    <t>Vanderbilt Health</t>
  </si>
  <si>
    <t>Hybrid remote in Nashville, TN 37232</t>
  </si>
  <si>
    <t>Details
Posted: 27-Mar-24
Location: Nashville, Tennessee
Salary: Open
Internal Number: R-18046
Discover Vanderbilt University Medical Center: Located in Nashville, Tennessee, and operating at a global crossroads of teaching, discovery, and patient care, VUMC is a community of diverse individuals who come to work each day with the simple aim of changing the world. It is a place where your expertise will be valued, your knowledge expanded, and your abilities challenged. Vanderbilt Health recognizes that diversity is essential for excellence and innovation. We are committed to an inclusive environment where everyone has the chance to thrive and where your diversity of culture, thinking, learning, and leading is sought and celebrated. It is a place where employees know they are part of something that is bigger than themselves, take exceptional pride in their work and never settle for what was good enough yesterday. Vanderbilt's mission is to advance health and wellness through preeminent programs in patient care, education, and research.
Organization:
Health Policy
Job Summary:
The Department of Health Policy is seeking qualified health policy data analyst candidates to provide Emerging Infections Program (EIP) with analytic file construction, database management, data quality, statistical analyses, graphics, and other data analyses. This position will support EIP research efforts conducted in collaboration with the Tennessee Department of Health and the Centers for Disease Control and Prevention (CDC). This position utilizes intermediate level research skills to perform a variety of quantitative research activities including data management and merging datasets in varying formats, analysis of quantitative data, report preparation, cleaning and preparing data for analysis using SAS, STATA, or other software, and maintain, monitor, and update existing databases, and develop new databases.
The position requires a person who can work well independently and alongside multiple faculty and staff members, work well on multiple projects simultaneously, take initiative to gather suitable data to address public health questions, and complete assignments in a timely manner. This position requires a hybrid work environment and ability to work from home a significant amount of the time.
The responsibilities of this position will include quantitative and written data analysis on issues of current policy interest. Examples of projects may include:
Enhance existing case report databases for use and analysis.
Understand the general concepts behind and learn processes to obtain socioeconomic data through geocoding and data linking.
Prepare spatial epidemiologic data to characterize health disparities in hospitalizations such as poverty, crowding, and access to health care as well as discerning environmental demographic and behavioral factors conducive to the spread of infectious disease.
Work with staff to monitor and sustain quality assurance and quality checks on case reports of surveillance data.
Prepare routine and ad hoc analyses, reports, and graphical displays from various databases at the request of task leaders.
Familiarity with REDCap, SAS and programming logic is crucial for this role!
NOTE: This position will offer considerable remote, work-from-home opportunities, but you should be available and flexible to work on site in our Nashville, TN office periodically.
.
The Emerging Infections Program (EIP) is a program that uses public health surveillance data and research data to inform policy and public health practice. EIP is a multi-state network that is a collaboration between state health departments, academic institutions, and other key public health stakeholders that builds on national surveillance and notifiable disease reporting by collecting more extensive data on disease characteristics and risk factors to directly inform public health action.
KEY RESPONSIBILITIES
1. Data Management
a. Responsible for managing large and/or complex datasets
b. Develops datasets by performing data cleaning, data validation, and data reporting
c. Maintains detailed documentation of data management and programming codes
d. Monitor, test and verify accuracy of data
e. Ensures the integrity and security of data
f. Complete data transmissions for each select EIP project according to the CDCs requirements and
deadlines
2. Health Policy Data Analysis
a. Uses advanced statistical and data programming skills to manage and analyze data (e.g., SAS,
Stata, R)
b. Summarizes and interprets complex analyses
c. Identifies, validates, extracts, and formats data for statistical analysis.
d. Able to create, modify, and run queries and produce reports
e. Creates complex charts, graphs, and tables to summarize analysis results
f. Expertise in data modeling and understands relationships between data items
3. Project Management and Presentation
a. Uses intermediate quantitative research methods skills to participate in the design, coordination
and conduct of research projects b. Prepares materials and drafts technical sections of presentations and written documents.
c. Able to prepare effective presentations in content and function
d. Fosters collaboration between team members, both internal and external to the department
MINIMUM QUALIFICATIONS
This position requires Master's degree and two years of related experience. A degree in public health, epidemiology, statistics, or another field with quantitative coursework is strongly preferred.
PREFERRED QUALITIES AND SKILLS
Strong written and verbal communication skills
Strong quantitative, statistical and data analysis skills
Expertise in data modeling
Expertise with Stata, SAS, and/or R (SAS preferred)
Expertise with REDCap
Experience with health-related datasets and/or population surveys
Knowledge of public health and infectious disease
Self-starter with good time management, initiative, and professional work style
Our Academic Enterprise is one of the nation's longest serving and most prestigious academic medical centers. Through its historic bond with Vanderbilt University and integral role in the School of Medicine, Vanderbilt Health cultivates distinguished research and educational programs to advance a clinical enterprise that provides compassionate and personalized care and support for millions of patients and family members each year.
World-leading academic departments and comprehensive centers of excellence pursue scientific discoveries and transformational educational and clinical advances across the entire spectrum of health and disease.
Aligning with Vanderbilt Health's Strategic Directions, the Office of Research provides shared research resources, administrative expertise and professional guidance to enable the trans-disciplinary environment and highly collaborative culture that advances discovery and training for all the research faculty, trainees, students and staff.
Core Accountabilities:
Organizational Impact: Executes job responsibilities with the understanding of how output would affect and impact other areas related to own job area/team with occasional guidance. Problem Solving/ Complexity of work: Analyzes moderately complex problems using technical experience and judgment. Breadth of Knowledge: Has expanded knowledge gained through experience within a professional area. Team Interaction: Provides informal guidance and support to team members.
Core Capabilities :
Supporting Colleagues:- Develops Self and Others: Invests time, energy, and enthusiasm in developing self/others to help improve performance e and gain knowledge in new areas.- Builds and Maintains Relationships: Maintains regular contact with key colleagues and stakeholders using formal and informal opportunities to expand and strengthen relationships.- Communicates Effectively: Recognizes group interactions and modifies one's own communication style to suit different situations and audiences. Delivering Excellent Services:- Serves Others with Compassion: Seeks to understand current and future needs of relevant stakeholders and customizes services to better address them.- Solves Complex Problems: Approaches problems from different angles; Identifies new possibilities to interpret opportunities and develop concrete solutions.- Offers Meaningful Advice and Support: Provides ongoing support and coaching in a constructive manner to increase employees' effectiveness. Ensuring High Quality: - Performs Excellent Work: Engages regularly in formal and informal dialogue about quality; directly addresses quality issues promptly.- Ensures Continuous Improvement: Applies various learning experiences by looking beyond symptoms to uncover underlying causes of problems and identifies ways to resolve them. - Fulfills Safety and Regulatory Requirements: Understands all aspects of providing a safe environment and performs routine safety checks to prevent safety hazards from occurring. Managing Resources Effectively: - Demonstrates Accountability: Demonstrates a sense of ownership, focusing on and driving critical issues to closure.- Stewards Organizational Resources: Applies understanding of the departmental work to effectively manage resources for a department/area.- Makes Data Driven Decisions: Demonstrates strong understanding of the information or data to identify and elevate opportunities. Fostering Innovation:- Generates New Ideas: Proactively identifies new ideas/opportunities from multiple sources or methods to improve processes beyond conventional approaches.- Applies Technology: Demonstrates an enthusiasm for learning new technologies, tools, and procedures to address short-term challenges.- Adapts to Change: Views difficult situations and/or problems as opportunities for improvement; actively embraces change instead of emphasizing negative elements.
Position Qualifications:
Responsibilities:
Certifications :
Work Experience :
Relevant Work Experience
Experience Level :
Less than 1 year
Education :
Master's
Vanderbilt Health recognizes that diversity is essential for excellence and innovation. We are committed to an inclusive environment where everyone has the chance to thrive and to the principles of equal opportunity and affirmative action. EOE/AA/Women/Minority/Vets/Disabled</t>
  </si>
  <si>
    <t>https://www.indeed.com/rc/clk?jk=d97717cc2396d213&amp;bb=ulwOLj0RqtA52dpuGUmMkn6xb4OjXb8YCKqW_uok1NnlwZKM3UjgK5nGtrYPawAT8pjzT1ac2b_9ChQXPMnMhRWpqd-eFsjq56i62Jnp9vg%3D&amp;xkcb=SoAs67M3CDlVqdRSa50BbzkdCdPP&amp;fccid=644000bf52ae09d4&amp;vjs=3</t>
  </si>
  <si>
    <t>Boston, MA 02110 
(Central area)</t>
  </si>
  <si>
    <t>Financial Data Analyst
&lt;br&gt;
Job Description
&lt;br&gt;
Company Intro:
CoStar Group (NASDAQ: CSGP) is a leading global provider of commercial and residential real estate information, analytics, and online marketplaces. Included in the S&amp;P 500 Index and the NASDAQ 100, CoStar Group is on a mission to digitize the world‚Äôs real estate, empowering all people to discover properties, insights, and connections that improve their businesses and lives.
We have been living and breathing the world of real estate information and online marketplaces for over 35 years, giving us the perspective to create truly unique and valuable offerings to our customers. We‚Äôve continually refined, transformed, and perfected our approach to our business, creating platforms that have become standard in our industry, for our customers, and even our competitors. We continue that effort today and are always working to improve and drive innovation. This is how we deliver for our customers, our employees, and investors. By equipping the brightest minds with the best resources available, we provide an invaluable edge in real estate.
CoStar Risk Analytics (CRA)
CoStar Risk Analytics located in Boston, MA, provides the premier Commercial Real Estate (CRE) risk management platform for over 60 of the largest lenders and CMBS investors in the industry. CRA‚Äôs credit risk and market forecasting models, in conjunction with CoStar‚Äôs CRE property database, the largest in the industry (6M+ properties tracked), provide lenders and investors with the ability to better target business, appropriately price loans and bonds, make informed approval of credits, actively manage their portfolio with robust stress testing and surveillance measures, assess refinance risk, and execute within a disciplined framework.
Role Description: We are looking for a Financial Data Analyst to help support the growth of CoStar for Lenders. The individual will be working in partnership with customers/clients and sales professionals in all the different facets of the customer/client implementation and support phases. This individual needs to be a self-starter who can work both independently and a part of a larger team. This role requires exceptional attention to detail and accuracy, as well as superior organizational skills. The ideal candidate will use a combination of product knowledge, problem-solving skills, and internal resources in their work.
Responsibilities:
Work with large datasets, collecting and interpreting data
Process confidential data and information according to guidelines (data integrity and normalization)
Perform analysis to assess the quality and meaning of the data
Resolve data issues and communicate resolutions in a timely and efficient manner
Conduct quality assurance of client data
Engage in client training and support
Develop and maintain implementation best practices, document procedures, and create and update product and training documentation
Support the sales team during the selling and discovery process as needed
Qualifications:
Bachelor‚Äôs degree preferably in finance, real estate, or accounting from an accredited, not-for-profit University or College.
A track record of commitment to prior employers.
1+ years of experience in commercial real estate, banking, or lending
Demonstrated experience in working with large data sets
Analytical mind and inclination for problem-solving
Ability to work in high-pressure situations, tight deadlines, and multi-task
Sound technical knowledge
Exceptional communication (both verbal and written) and customer service skills
Positive attitude, team player, enthusiastic to learn
Strong skills in Microsoft Office Suite, particularly Excel
What‚Äôs in it for you?
When you join CoStar Group, you‚Äôll experience a collaborative and innovative culture working alongside the best and brightest to empower our people and customers to succeed.
We offer you generous compensation and performance-based incentives. CoStar Group also invests in your professional and academic growth with internal training, tuition reimbursement, and an inter-office exchange program.
Our benefits package includes (but is not limited to):
Comprehensive healthcare coverage: Medical / Vision / Dental / Prescription Drug
Life, legal, and supplementary insurance
Virtual and in-person mental health counseling services for individuals and family
Commuter and parking benefits
401(K) retirement plan with matching contributions
Employee stock purchase plan
Paid time off
Tuition reimbursement
On-site fitness center and/or reimbursed fitness center membership costs
Access to CoStar Group‚Äôs Diversity, Equity, &amp; Inclusion Employee Resource Groups
Complimentary gourmet coffee, tea, hot chocolate, fresh fruit, and other healthy snacks
We welcome all qualified candidates who are currently eligible to work full-time in the United States to apply. However, please note that CoStar Group is not able to provide visa sponsorship for this position.
#LI-EG1
&lt;br&gt;
CoStar Group is an Equal Employment Opportunity Employer; we maintain a drug-free workplace and perform pre-employment substance abuse testing</t>
  </si>
  <si>
    <t>Clinical Data Analyst-</t>
  </si>
  <si>
    <t>https://www.indeed.com/rc/clk?jk=3003fca3b16505d8&amp;bb=ulwOLj0RqtA52dpuGUmMkkFRH4nxiFKEg_O03-0LRonPgtLdaBAJ4sawR4JcsERtw6piHrzNnTJTw0BHcg1M1RiyODnAF1vD6BvrsXxJ7m0%3D&amp;xkcb=SoCY67M3CDlVqdRSa50AbzkdCdPP&amp;fccid=462240b6ade3ccad&amp;vjs=3</t>
  </si>
  <si>
    <t>Children's National Hospital</t>
  </si>
  <si>
    <t>Washington, DC 20010 
(Catholic University area)</t>
  </si>
  <si>
    <t>Description
Support Children's Pediatricians &amp; Associates (CP&amp;A), and the Pediatric Health Network (PHN) in facilitating changes in organizational culture and making critical clinical operations decisions by developing and designing data reporting tools for improving clinical processes and outcomes. Support the organization, prioritization and management of patient populations around Meaningful Use, Patient Centered Medical Home, Collaborative Care Programs, and Value Based Incentive Programs.
"20 hours weekly"
Qualifications
Minimum Education
Bachelor's Degree Healthcare related scientific discipline with clinical background
Will consider experience in lieu of a bachelor‚Äôs degree (Preferred)
Minimum Work Experience
1 year Experience in healthcare data management, decision support and outcomes (Required)
1 year Experience in healthcare setting (Preferred)
Functional Accountabilities
Quality Analytics and Reporting
Develop a comprehensive knowledge base regarding the various sources of pediatric health data both within and outside of the organization; utilize programming, analytic and statistical skills to acquire, aggregate and disseminate data reports; ensure the accuracy and reliability of all work surrounding data.
Identify opportunities for improving clinical processes and outcomes by using sophisticated and creative approaches of analyzing outcomes and utilization data.
Independently design and develop projects for measuring and improving outcomes of specific patient population.
Design, generate and analyze trend reports, focus on change and improvement of both financial and clinical outcomes.
Collaboration and Support
Work closely and collaboratively with the other members of the CP&amp;A and PHN clinical teams.
Assist the members of both CP&amp;A and PHN in achieving clinical quality and outcome-related aims.
Clinical Analytics
Develop, process, validate reports to assist with clinical workflows for incentive programs including but not limited to PCMH, Meaningful Use, and Value Based Programs.
Continuously validate and verify information needed for decision making or documentation.
Create and run canned and adhoc reports to help improve clinical patient outcomes.
Create monthly clinical scorecard reports and dashboards to identify trends.
Perform routine clinical audits to ensure compliance with CP&amp;A and PHN policies and procedures.
Assist with clinical data validation for a population health management platform, as well as for the PHN.
Work under the Project Lead Analyst and the QI Director to identify opportunities for improving clinical processes and outcomes.
Any additional duties related to performing and improving clinical data analytics/outcomes.
Organizational Accountabilities
Organizational Accountabilities (Staff)
Organizational Commitment/Identification
Anticipate and responds to customer needs; follows up until needs are met
Teamwork/Communication
Demonstrate collaborative and respectful behavior
Partner with all team members to achieve goals
Receptive to others‚Äô ideas and opinions
Performance Improvement/Problem-solving
Contribute to a positive work environment
Demonstrate flexibility and willingness to change
Identify opportunities to improve clinical and administrative processes
Make appropriate decisions, using sound judgment
Cost Management/Financial Responsibility
Use resources efficiently
Search for less costly ways of doing things
Safety
Speak up when team members appear to exhibit unsafe behavior or performance
Continuously validate and verify information needed for decision making or documentation
Stop in the face of uncertainty and takes time to resolve the situation
Demonstrate accurate, clear and timely verbal and written communication
Actively promote safety for patients, families, visitors and co-workers
Attend carefully to important details - practicing Stop, Think, Act and Review in order to self-check behavior and performance
Primary Location: District of Columbia-Washington
Work Locations: CN Hospital (Main Campus) 111 Michigan Avenue Washington 20010
Job: Non-Clinical Professional
Organization: Heart Institute
Position Status: R (Regular) - PT - Part-Time
Shift: Day
Work Schedule: M-F
Job Posting: Feb 29, 2024, 11:48:00 AM</t>
  </si>
  <si>
    <t>https://www.indeed.com/rc/clk?jk=8d4498a2e5906caf&amp;bb=ulwOLj0RqtA52dpuGUmMklBaquvYNnWsPz4WfbXoNFOO4nNtjIeh4AV2rfWwBukQ_eYPwm3X5e09C-2j1OJMBuCum-0_1iD0lHFwRKuFwnwgft07bYjzmg%3D%3D&amp;xkcb=SoAW67M3CDlVqdRSa50HbzkdCdPP&amp;fccid=0db86b781497ccfc&amp;vjs=3</t>
  </si>
  <si>
    <t>Blue River PetCare</t>
  </si>
  <si>
    <t>Hybrid remote in Chicago, IL 60606</t>
  </si>
  <si>
    <t>Position Summary:
In this role, you will assist the Analytics Supervisor in gathering and organizing qualitative and quantitative information related to business needs which will be used to build and improve business-critical, scalable data processing solutions, and intuitive and trustworthy data products that power data discovery and self-service analytics. This role will develop an understanding of Blue River PetCare‚Äôs operational processes and as a part of the FP&amp;A Analytics Team, partner with various functional areas of the business to implement process improvements and streamline the efficiency and accuracy of reporting processes.
Essential Duties and Responsibilities::
Assist in the use of the data warehouse and the development of new and existing data sets
Interpret data, analyze results using statistical techniques support ongoing reports and processes
Develop and implement databases, data collection systems, data analytics and other strategies that optimize statistical efficiency and quality
Assist in the implementation of visualization tools
Work with Analytics Supervisor to locate and define new process improvement opportunities
Work with Analytics Supervisor to coordinate the collection of operational data, facilitating the accurate and timely collection of operations data from multiple sources
Assists the Analytics Supervisor in the creation and maintenance of operational modelling including annual and pricing, return on investment analysis, multi-year projections and other models as needed
Participates in Hypothesis Testing and Analysis program including the coordination of internal and external metrics and KPIs relevant to requested analysis
Assist in the process of documentation and monitoring of internal controls and processes associated with data gathering and storage
Performs other duties as assigned, including special projects
Education Requirements:
Bachelor‚Äôs Degree in Mathematics, Computer Science, Information Management, Analytics or Statistics
Basic Qualifications:
BS in Mathematics, Computer Science, Information Management, Analytics or Statistics
1 Year Experience as a Business or Data Analyst or applicable experience
Strong analytical skills with the ability to collect, organize, analyze, and disseminate significant amounts of information with attention to detail and accuracy
Adept at queries, report writing and presenting findings to management
Understanding of database design development, data mining and segmentation techniques (BI360, Solver, Snowflake etc.)
Knowledge of statistics and experience using statistical packages for analyzing datasets (Excel, SPSS, SAS, R, Python, Pandas, etc)
Experience with Salesforce &amp; Tableau,Power BI, Qlik, or other data visualization platform
Strong verbal and communication skills are necessary as this position will be required to present complex information in a clear, digestible manner
Excellent attention to detail with strong organizational skills
Proven track record of successfully meeting deadlines while producing high quality work
Ability to work cooperatively and collaboratively with all levels of employees, management, and external agencies to maximize performance, creativity, problem solving, and results
Ability to act and operate independently with minimal direction from manager to accomplish daily tasks
Strong time management and prioritization skills are a must to complete multiple projects simultaneously
Physical Requirements:
Must be able to remain in a stationary position 75% of the time
The person in this position needs to occasionally move about inside the office to access file cabinets, supplies, and office machinery.
The person in this position frequently communicates with managers at remote locations using email and phone. Must be able to exchange clear, accurate information in these situations.
Occasionally moves equipment and supplies weighing up to 15 pounds
The person in this position frequently communicates and collaborates with co-workers in the office
Frequent keyboarding/use of computer for data entry
Technical Skills::
Advanced proficiency in the Microsoft Office suite, especially Excel
Familiarity with data collection software and protocols
Knowledge of Tableau, Power BI,or Qlik
Knowledge of BI360, Solver, Snowflake, SQL or other database
Who We Are:
Blue River PetCare is a multi-state owner and operator of high-quality veterinary hospitals, with our corporate office located in downtown Chicago. We provide an exit strategy for owners of veterinary hospitals who are looking to reduce the headaches of business and diversify their asset base while continuing to practice or who are seeking to transition their practice as they consider retirement. We believe strongly in the local franchise and work with our hospitals to strengthen their existing hospital brands and carry on the legacies which have been established.
Diversity is embraced at Blue River PetCare and the uniqueness of all individuals is supported. All qualified applicants will be considered for all positions regardless of race, color, national origin, age, sex, sexual orientation, gender identity, disability, veteran status or ancestry.
#LI-Hybrid
#LI-KS1</t>
  </si>
  <si>
    <t>Data Analyst Level II</t>
  </si>
  <si>
    <t>https://www.indeed.com/rc/clk?jk=0483a55f97fc2e48&amp;bb=ulwOLj0RqtA52dpuGUmMktj6hDiUIQOnSevo29IbGMowrT6jRW4fp_SMuLfX3ICBxRsH25mJeN5KzrpsIvH1ibF-i8gsy-AbKT0nJax-0-En2ijOSlrUKg%3D%3D&amp;xkcb=SoCi67M3CDlVqdRSa50GbzkdCdPP&amp;fccid=29e33468a67cc39b&amp;vjs=3</t>
  </si>
  <si>
    <t>Fulcrum Vets</t>
  </si>
  <si>
    <t>Supports the use of VA electronic health record (EHR) data and other national VA databases. Queries, analyzes, and examines the quality and utility of large databases. Develops content describing VA data and information systems. May manage products/projects. May lead the work of others, including training, mentoring, and leading junior analysts. Query data sources to support the development of products describing VA data and information systems using SQL or other methods of analysis (e.g., SAS) to interpret and evaluate commonly used VA data sources and information systems or to build datasets.
Minimum/General Experience: 6-7 years, 10 preferred
Minimum Qualifications:
Using advanced data management and statistical methods.
Managing or analyzing data using SQL.
Documenting databases, their contents, and structure.
Investigating the quality and utility of large databases.
Using appropriate data sources, information systems and other resources as needed for work related activities.
Working with subject matter experts (SMEs) and training junior analysts as needed.
Contributing to routine calls with project team and SMEs.
Tracking progress and providing regular status reports to project team and VIReC leadership as needed.
Degree and/or direct experience in health services research, epidemiology, health economics, public health, or related social and health sciences.
Demonstrates expertise in data management or data analysis using SQL.
Experience with documenting, writing, editing, and presenting content focused on the use and quality of data.
Experience with Microsoft Office (MS) 365 (e.g., MS Word, Excel, PowerPoint, Access, Teams, SharePoint, Streams, Power BI, Power Automate, Power Apps, OneNote, etc.).
Preferred Experience:
Managing and analyzing VA data sources such as the Corporate Data Warehouse, Vital Status File, or other commonly used VA databases.
Fluency with data visualization tools such as MS Power BI.
Degree and/or direct experience in health services research, epidemiology, health economics, public health, or related social and health sciences.
Demonstrable expertise in data management and/or data analysis using SQL.
Preferred experience: managing and analyzing VA data sources such as the CDW, Vital Status File, and/or other commonly used VA databases.
Experience examining the quality and utility of large databases.
Experience with data management, data analysis, and analytics tools.
Experience with querying, cleaning, managing, and interpreting data.
Work Location: Remote
Clearance Required: OPM 5</t>
  </si>
  <si>
    <t>https://www.indeed.com/rc/clk?jk=4f366ec6a8fc95e1&amp;bb=ulwOLj0RqtA52dpuGUmMklH6OHBPKjHNXIQxUqeHlTax6l7OXvnGt_W8fQPlhVMrp9-gwKY-N3XfrC66gOaY5SdkVXzsK6R5U8qlkhr7krNgCndLiuPOCg%3D%3D&amp;xkcb=SoA_67M3CDlVqdRSa50FbzkdCdPP&amp;fccid=61a1dcd7fddbbe9b&amp;cmp=AMGTech-Solutions&amp;ti=Entry+Level+Analyst&amp;vjs=3</t>
  </si>
  <si>
    <t>AMGTech Solutions</t>
  </si>
  <si>
    <t>Chicago, IL 60631 
(O'Hare area)</t>
  </si>
  <si>
    <t>AMGTechSolutions is hiring several Business Analysts to join our enterprise. In this position, you will be responsible for performing detailed analysis, documenting business and functional requirements.
Responsibilities:
Participate in requirements gathering sessions by identifying the right participants, preparing the appropriate material, reviewing the project scope, and identifying key assumptions
Evaluating business processes, anticipating requirements, uncovering areas for improvement, and developing and implementing solutions.
Leading ongoing reviews of business processes and developing optimization strategies.
Work closely with developers, testing teams, project managers and end users to assist in development, validation, and delivery of all aspects of the solution.
Work with the team for user testing implementation to achieve signoff and continue to move the project toward go-live.
Qualification:
Bachelors or Master‚Äôs degree
0-1 year of Experience
Strong Communication &amp; Technical skills
Responsible, dependable, quick learner
Demonstrated ability to adapt to new technology
Job Type: Full-time
Pay: $65,000.00 - $75,000.00 per year
Benefits:
401(k)
Dental insurance
Health insurance
Experience level:
No experience needed
Schedule:
8 hour shift
Monday to Friday
Education:
Bachelor's (Preferred)
Work Location: In person</t>
  </si>
  <si>
    <t>https://www.indeed.com/rc/clk?jk=3d1dddeb54035157&amp;bb=ulwOLj0RqtA52dpuGUmMknQFIu5iXhPm5DtCZvZrjb2i2JhgpQITUviYeIr-e4v_qVAINZT1tAOqVHiy848ph7dKuGbFO_uKs49Am9y7iwM%3D&amp;xkcb=SoCL67M3CDlVqdRSa50EbzkdCdPP&amp;fccid=644000bf52ae09d4&amp;vjs=3</t>
  </si>
  <si>
    <t>https://www.indeed.com/rc/clk?jk=67f6c2e3b5978443&amp;bb=ulwOLj0RqtA52dpuGUmMkhgv5-V96VvIisg_u91zUVYaq7ptZ2f9I203Fqp49hwaBJD6YT8dd8Mc-eJXQr3vcstdVzSaFMXy73nnI1_hkIo%3D&amp;xkcb=SoCs67M3CDlVqdRSa50bbzkdCdPP&amp;fccid=1c76c3a36f6c7557&amp;vjs=3</t>
  </si>
  <si>
    <t>UBS</t>
  </si>
  <si>
    <t>Chicago, IL 60606 
(The Loop area)</t>
  </si>
  <si>
    <t>United States
Operations
Asset Management
Job Reference #
291378BR
City
Chicago
Job Type
Full Time
Your role
Are you curious about how financial instruments, benchmarks and indices are used within the Asset Management lifecycle? Are you organized and have an eye for detail? Are you motivated by analytical challenges? We‚Äôre looking for someone who can:
complete and support data lifecycle tasks for security reference, pricing, benchmark, index, and analytics data including setup, maintenance, validation, reconciliation, and deactivation within agreed SLAs.
respond to internal requests to clarify, verify, reconcile, and control security, index, benchmark, and performance data ensuring completeness, accuracy, and timeliness.
control, analyze, calculate, and maintain systems/databases to ensure the accuracy and integrity of static and time series data across applications.
follow, document, and review standard operating procedures, to ensure its fit for purpose.
provide business analysis and requirements for data management processes and system flows.
Your team
You will be working in the Data Operations team within Asset Management Chief Data Office. You will be supporting the day-to-day processes carried out by the Data Operations team, which would include providing timely, accurate and complete security reference, pricing, benchmark, index, and analytics data to the UBS Asset Management Division ‚Äì in line with defined requirements.
Team provides 24*6 coverage to ensure uninterrupted support and assistance to the Asset Management Division. Team members are in Chicago, Zurich, Krakow, Singapore, and Pune.
Your expertise
a university degree, ideally in ‚Äì Business Mgmt. / Finance / Information Technology
2 years‚Äô experience in Financial Institution or similar organization
solid knowledge of asset classes, financial instruments, benchmarks, indices
working knowledge of leading market data platforms (e.g., Bloomberg, ICE, Rimes)
experience with reconciliation, root cause analysis and complex troubleshooting
proficiency in data manipulation and analysis tools (Excel/VBA/Macro, SQL is plus)
strong communication skills (English) both verbal and written.
nice to have - experience with tools such as: SQL, Alteryx, PowerBI, SimCorp Dimension Platform
nice to have - familiarity with index licensing, vendor management.
intellectually curious, accountable, and data-driven
UBS-MOGUL
#LI-MH1
About us
UBS is the world‚Äôs largest and the only truly global wealth manager. We operate through four business divisions: Global Wealth Management, Personal &amp; Corporate Banking, Asset Management and the Investment Bank. Our global reach and the breadth of our expertise set us apart from our competitors..
We have a presence in all major financial centers in more than 50 countries.
How we hire
This role requires an assessment on application. Learn more about how we hire: www.ubs.com/global/en/careers/experienced-professionals.html
Join us
At UBS, we embrace flexible ways of working when the role permits. We offer different working arrangements like part-time, job-sharing and hybrid (office and home) working. Our purpose-led culture and global infrastructure help us connect, collaborate, and work together in agile ways to meet all our business needs.
From gaining new experiences in different roles to acquiring fresh knowledge and skills, we know that great work is never done alone. We know that it's our people, with their unique backgrounds, skills, experience levels and interests, who drive our ongoing success. Together we‚Äôre more than ourselves. Ready to be part of #teamUBS and make an impact?
Contact Details
UBS Business Solutions SA
UBS Recruiting
Disclaimer / Policy Statements
UBS is an Equal Opportunity Employer. We respect and seek to empower each individual and support the diverse cultures, perspectives, skills and experiences within our workforce.</t>
  </si>
  <si>
    <t>Analyst, Customer Journey, Data Strategy</t>
  </si>
  <si>
    <t>https://www.indeed.com/rc/clk?jk=31d73b32f7b3b0a6&amp;bb=l38hOCNTfsUoFHtEiJwoGoNkva7OfbCltMypX5ZsI2QGIQCHd3SPtnDaXsczswJciIPg6y8WjSg_XhThrjLkvSblvxn-Tc8Ym6RIO9XNBHg%3D&amp;xkcb=SoAU67M3CDlkCCRylh0LbzkdCdPP&amp;fccid=6dc3d838f0e716b1&amp;vjs=3</t>
  </si>
  <si>
    <t>NASCAR</t>
  </si>
  <si>
    <t>Daytona Beach, FL</t>
  </si>
  <si>
    <t>At NASCAR, you will find a community of passionate individuals who care about our sport and are united in seeing it grow.
We are a company unlike any other. We want you to bring your experience, skills and passion to our close-knit, high-energy environment in which our employees thrive and where you can prosper. We know the key to our success is our employees and we offer highly competitive salaries, a solid benefits package focused on wellness, and opportunities for you to grow and develop both personally and professionally. It won‚Äôt take you long to find out that you are on the right track here at NASCAR!
The Customer Journey Analyst works within the audience creation wing for the Data Strategy Department and its affiliated Platforms (NASCAR Data Warehouse, Motorsports Consumer Data Platform, Tickets.com, etc.). The ideal candidate will blend knowledge of consumer segmentation, data mining, and the digital media ecosystem to define, create, deploy, and manage segments across a variety of internal and external marketing partners.
ESSENTIAL DUTIES AND RESPONSIBILITIES include the following. Other duties may be assigned.
Partner with the Marketing, Sales, Media, and consumer Behavior teams to develop campaigns on social sites to support sales initiatives, merchandise, and other marketing efforts.
Generate data pulls for email blasts and other email marketing programs.
Support in establishing research methodology and designing format for data gathering.
Distribute data collection leads to appropriate outlets (email, social, outbound).
Assist track performance marketing in building audiences through segmentation tools &amp; ticketing reporting.
Create campaign recaps, including analysis of email efforts, targeted social operations, &amp; CRM outbound initiatives.
Provide final verification approvals on all data proofs for every direct mail, email, &amp; outbound campaign.
Contribute to the team‚Äôs analytical efforts, including identifying and highlighting trends and utilizing test methods to help deliver the best results.
Define CRM campaign strategies, leads, and distribution for sales campaigns that sales and service reps execute.
Conduct A/B testing and identify the appropriate frequency &amp; time of day to send messaging.
Take initiative in reviewing marketing and media materials for ways to optimize future efforts, providing actionable, data-driven support for your recommendations.
Develop and maintain policies, procedures, and standards related to database management, including ensuring full data integrity and monitoring transaction activity.
Maintain an understanding of regulatory requirements in multiple states; abide by those regulations governing marketing and direct mail functions.
Partner with the Privacy team to ensure audience creation and deployment is aligned with internal policies and controls.
Travel: 5%, including weekends.
QUALIFICATIONS
A bachelor‚Äôs degree (B. A.) from a four-year college or university and a minimum of four (4) years related experience and/or training, or an equivalent combination of education and experience.
Ability to read, analyze, and interpret the most complex documents.
Ability to respond effectively to the most sensitive inquiries or complaints
Ability to write speeches and articles using original or innovative techniques or styles. Ability to make effective and persuasive speeches and presentations on controversial or complex topics to top management, public groups, and/or boards of directors.
Ability to calculate figures and amounts such as discounts, interest, commissions, proportions, percentages, area, circumference, and volume. Ability to apply basic algebra and geometry concepts.
Ability to apply logical or scientific thinking principles to a wide range of intellectual and practical problems. Ability to deal with nonverbal symbolism (formulas, scientific equations, graphs, music notes, etc.) in its most difficult phases. Ability to deal with a variety of abstract and concrete variables.
Proficient in all company-provided hardware and software with experience in mobile technologies.
Emphasis on data technologies, including Excel, Tableau, SQL, Adobe, FlyWheel, or similar data visualization, mining, and segmentation tools.
Business-minded strategic thinker.
Aptitude for leading cross-functional in a complex environment.
Acumen in providing high-level digital counsel to senior management.
Ability to make decisions and move to action with a hands-on approach.
Apply Now!
Learn more about this role and our team by applying at
https://careers.nascar.com/
for consideration.
NASCAR is committed to fostering a diverse work environment where all employees feel valued and empowered. NASCAR is an Equal Opportunity Employer (EEO). We seek to attract and retain the best qualified people available. All qualified applicants will receive consideration for employment without regard to race, color, gender, gender identity and expression, age, national origin, disability, religion, sexual orientation, genetic information, pregnancy, veteran status or any basis that is protected by applicable law except where a bona fide occupational qualification exists.</t>
  </si>
  <si>
    <t>https://www.indeed.com/rc/clk?jk=2612608d1392de26&amp;bb=l38hOCNTfsUoFHtEiJwoGuDS5CvGbCGS2ruT5TRNSFcmtpGw0BIobzi7WRQ7OPRbTTwQTVeZHACHEy5vljoMEKjpERA1sKqEG44aZcMfqKiRvMTrBT9X2A%3D%3D&amp;xkcb=SoCg67M3CDlkCCRylh0KbzkdCdPP&amp;fccid=a91cd62e4854bc49&amp;vjs=3</t>
  </si>
  <si>
    <t>https://www.indeed.com/rc/clk?jk=211323235b4a5420&amp;bb=l38hOCNTfsUoFHtEiJwoGlJPAgfq3BJyKg0BxkPd4Rmxn4mChwDW7fvAksKidJT71XCM_LRuRR1rtjvMmZxZ3VBRaiYYk7T6MaIaj-zqH1dVIlnYaPhfuA%3D%3D&amp;xkcb=SoA967M3CDlkCCRylh0JbzkdCdPP&amp;fccid=87f3411b657cb32c&amp;vjs=3</t>
  </si>
  <si>
    <t>Clinical Data Management Analyst II</t>
  </si>
  <si>
    <t>https://www.indeed.com/rc/clk?jk=7abe717e621cfd3f&amp;bb=l38hOCNTfsUoFHtEiJwoGp9RhS4O7bvieQAKS0oNSZUa1_--0U6WG9oMgWFCJxcPXymc_Gv8CXrXYLBMRObRgeAKnP8cTeolO3WhhuVUEnM%3D&amp;xkcb=SoCJ67M3CDlkCCRylh0IbzkdCdPP&amp;fccid=77426fa86bb11d7c&amp;vjs=3</t>
  </si>
  <si>
    <t>Alameda, CA</t>
  </si>
  <si>
    <t>Abbott is a global healthcare leader that helps people live more fully at all stages of life. Our portfolio of life-changing technologies spans the spectrum of healthcare, with leading businesses and products in diagnostics, medical devices, nutritionals and branded generic medicines. Our 114,000 colleagues serve people in more than 160 countries.
Abbott is a global healthcare leader, creating breakthrough science to improve people‚Äôs health. We‚Äôre always looking towards the future, anticipating changes in medical science and technology.
Working at Abbott
At Abbott, you can do work that matters, grow, and learn, care for yourself and family, be your true self and live a full life. You‚Äôll also have access to:
Career development with an international company where you can grow the career you dream of.
Free medical coverage for employees* via the Health Investment Plan (HIP) PPO
An excellent retirement savings plan with high employer contribution
Tuition reimbursement, the Freedom 2 Save student debt program and FreeU education benefit - an affordable and convenient path to getting a bachelor‚Äôs degree.
A company recognized as a great place to work in dozens of countries around the world and named one of the most admired companies in the world by Fortune.
A company that is recognized as one of the best big companies to work for as well as a best place to work for diversity, working mothers, female executives, and scientists.
At Abbott, we believe people with diabetes should have the freedom to enjoy active lives. That‚Äôs why we‚Äôre focused on helping people with diabetes manage their health more effectively and comfortably, with life-changing products that provide accurate data to drive better-informed decisions. We‚Äôre revolutionizing the way people monitor their glucose levels with our new sensing technology.
The Opportunity
The Clinical Data Management Analyst II is responsible for performing data management tasks within defined established processes throughout the life cycle of the study Including startup, conduct and reporting phases. This role is critical to the successful collection, reporting and analysis of clinical trial data.
What You'll Work On
Assist in translation of clinical study requirements into trial Casebook.
Develop edit check specifications for the automated cleaning of data.
Conduct user acceptance testing of study databases, reports, study notifications and database customizations.
Develop study specific data listings.
Prepare and generate database snapshots for analysis.
Identify opportunities for process improvement and participate in the identification of potential solutions.
Required Qualifications
Bachelors Degree or an equivalent combination of education and work experience.
3 years clinical data management experience including: collection, data cleaning, and data management of subject data in compliance with regulatory standards.
Education and work experience in computer science, life sciences or technical field.
Knowledge of data collection best practices for clinical trials.
Knowledge of global clinical operations.
Apply Now
Participants who complete a short wellness assessment qualify for FREE coverage in our HIP PPO medical plan. Free coverage applies in the next calendar year.
Learn more about our health and wellness benefits, which provide the security to help you and your family live full lives: www.abbottbenefits.com
Follow your career aspirations to Abbott for diverse opportunities with a company that can help you build your future and live your best life. Abbott is an Equal Opportunity Employer, committed to employee diversity.
Connect with us at www.abbott.com, on Facebook at www.facebook.com/Abbott and on Twitter @AbbottNews and @AbbottGlobal.
The base pay for this position is $65,900.00 ‚Äì $131,900.00. In specific locations, the pay range may vary from the range posted.</t>
  </si>
  <si>
    <t>https://www.indeed.com/rc/clk?jk=5b13fd35733a4d55&amp;bb=l38hOCNTfsUoFHtEiJwoGoL8r_tGzicjeRqEQZqFaPytHzdqb-GU85X8_nMz3uUZtO9xQ00BCyPwgmMk0u1-F2ubSkvT1JB_SM6XNFtrBQFgRSKTjV98Fg%3D%3D&amp;xkcb=SoAH67M3CDlkCCRylh0PbzkdCdPP&amp;fccid=68cab215b8a0c7b8&amp;vjs=3</t>
  </si>
  <si>
    <t>CDC Foundation</t>
  </si>
  <si>
    <t>New Jersey</t>
  </si>
  <si>
    <t>The CDC Foundation helps the Centers for Disease Control and Prevention (CDC) save and improve lives by unleashing the power of collaboration between CDC, philanthropies, corporations, organizations and individuals to protect the health, safety and security of America and the world. The CDC Foundation is the go-to nonprofit authorized by Congress to mobilize philanthropic partners and private-sector resources to support CDC‚Äôs critical health protection mission. Since 1995, the CDC Foundation has raised over $1.9 billion and launched more than 1,300 programs impacting a variety of health threats from chronic disease conditions including cardiovascular disease and cancer, to infectious diseases like rotavirus and HIV, to emergency responses, including COVID-19 and Ebola. The CDC Foundation managed hundreds of programs in the United States and in more than 90 countries last year. Visit www.cdcfoundation.org for more information.
Position Highlights:
Position Title: Data Analyst
Location: In-Person (Reside in Trenton, New Jersey)
Position End Date: 10/31/2024
Salary: $80,730 Plus Benefits
OVERVIEW:
The CDC Foundation is working with CDC and state and local authorities to provide surge staff to support surveillance, prevention and response activities within the State Funded Projects program. The CDC Foundation seeks candidates for a Data Analyst. The Data Analyst will plan, develop, and conduct analysis of overdose surveillance data and data related to overdose prevention efforts.
MINIMUM QUALIFICATIONS:
Bachelor‚Äôs degree in Statistics, Mathematics, Economics, Computer Science, Information Management, Public Health, or related field.
Master‚Äôs degree preferred.
Minimum of two (2) years of full-time, professional work experience with data cleaning, data management and statistical analysis.
Ability to collect, organize, analyze, and disseminate significant amounts of information with attention to detail and accuracy.
Proficiency in navigating computer systems; ability to learn new data systems quickly and to comply with data integrity and security to safeguard all personally identifiable information.
Highly motivated and organized with the ability to work well in teams and independently on multiple simultaneous projects.
Strong written and oral communication skills, with ability to be efficient and consistently deliver high-quality work under time constraints.
Demonstrated ability to work well independently and within teams
Experience working in a virtual environment with remote partners and teams
Proficiency in Teams, Zoom, and Microsoft Excel, Word, and PowerPoint. Also, proficiency in common statistical software such as SPSS, SAS, and/or is required.
RESPONSIBILITIES:
Full life cycle activities of data analytics to include data cleaning, developing analysis and reporting capabilities, and linking databases and data sets.
Continuously monitoring performance and quality control plans to identify improvements in models; perform related work as required.
Perform basic data management, data cleaning and statistical analysis using SAS, R, or other statistical programming language on OD2A data.
Produce and analyze reports for the purposes of monitoring overdose surveillance trends and providing timely data in support of OD2A response and to inform the public.
Collaborate with agency and external groups providing public health surveillance support and data &amp; analytics support to the OD2A response.
Effectively communicate technical and general information regarding OD2A data to a variety of audiences including agency leadership, policy makers and public health professionals.
Special Notes:
This position requires the regular operation of a motor vehicle during the course and scope of employment as an essential function of the job. As such, Employees in this position must possess and maintain a valid driver's license in their state of residence, must self-report motor vehicle violations/convictions, and must provide proof of acceptable insurance coverage with mandatory minimum coverages as set forth within the Driver Safety Motor Vehicle Policy (‚ÄúPolicy‚Äù). All offers of employment and continued employment for this position are contingent upon meeting all minimum qualifications of this Policy.
This role is involved in a dynamic public health program. As such, roles and responsibilities are subject to change as situations evolve. Roles and responsibilities listed above may be expanded upon or updated to match priorities and needs, once written approval is received by both the CDC Foundation and New Jersey Department of Health in order to best support the State of New Jersey in their public health programming.
All qualified applicants will receive consideration for employment and will not be discriminated against on the basis of race, color, religion, sex, national origin, age, mental or physical disabilities, veteran status, and all other characteristics protected by law.
We comply with all applicable laws including E.O. 11246 and the Vietnam Era Readjustment Assistance Act of 1974 governing employment practices and do not discriminate on the basis of any unlawful criteria in accordance with 41 C.F.R. ¬ß¬ß 60-300.5(a)(12) and 60-741.5(a)(7). As a federal government contractor, we take affirmative action on behalf of protected veterans.
The CDC Foundation is a smoke-free environment.
Relocation expenses are not included.</t>
  </si>
  <si>
    <t>QA DATA ANALYST</t>
  </si>
  <si>
    <t>https://www.indeed.com/rc/clk?jk=48f673297e001ae2&amp;bb=l38hOCNTfsUoFHtEiJwoGlH_p0ej3UWjRdxvnj7hi1fpfL1qKdHYHtHw1WYTaLHvPeQtwSs0cJL5ScElAj75WPqFRX9ljslIhKvoINGriot0KiU98ReliA%3D%3D&amp;xkcb=SoCz67M3CDlkCCRylh0ObzkdCdPP&amp;fccid=28723b6d0553a928&amp;vjs=3</t>
  </si>
  <si>
    <t>Moses Lake Industries</t>
  </si>
  <si>
    <t>Hybrid remote in Moses Lake, WA 98837</t>
  </si>
  <si>
    <t>We value: Safety,Integrity,Ownership,Collaboration,Service,Sustainability
Moses Lake Industries, Inc. (MLI) is a rapidly growing producer of ultra-pure chemical products, serving the semiconductor and flat-panel screen industries worldwide. We deliver world class products to the leaders of the industries we serve.
You will be working for a midsized company with great people and a history of steady growth and profitability. Sound like a match? If you are prepared to work in an exciting and rewarding environment, we look forward to considering your experience and qualifications.
Shift/Hours/Location: M-F, 8am-5pm, Hybrid/Onsite, Moses Lake
WHAT YOU WILL BE WORKING ON
Assists in the generation and maintenance of statistical data for internal and external customers.
Prepares statistical reports and trend charts for internal/external customers.
Provides explanation and recommendations related to data analysis.
Communicates as directed with internal/external customers on reports, issues, and requests.
Gather data from internal/external suppliers/customers for various internal/external reports.
Generate various internal/external reports as directed.
Maintains quality records.
Performs other related duties as directed.
Performs other related duties as directed as this list is not all inclusive.
QUALIFICATIONS
Bachelor of Science in Mathematics or related field. Or equivalent experience.
Working knowledge of computers and MS Office software.
Working knowledge of MS Word, Excel, PowerPoint, and SharePoint.
Working knowledge of NWA and JMP statistical analysis software.
Working knowledge of arithmetic and grammar.
Demonstrated ability to:
Follow written and verbal instructions in English.
Manage multiple priorities and projects simultaneously in order to meet established deadlines.
Ability to add, subtract, multiply, and divide in all units of measure. Ability to compute rate, ratio, and percentage.
Work as a team and/or independently.
Perform tasks with attention to detail and accuracy.
Maintain regular and punctual attendance.
SALARY &amp; BENEFITS
Please note that the salary information shown below is a general guideline only. Salaries are based upon candidate experience and qualifications, as well as market and business considerations.
Summary pay range: $28.32 to $36.06 /hour.
Located in central Washington, an outdoor recreational oasis, we offer the following benefits: compensation, medical, vision, and dental insurance benefits.
You can work in an environment where teamwork is encouraged and where you have the opportunities for personal and professional growth.
Generous PTO: Your time off is important
Medical/Dental/Vision: Majority of premiums paid by MLI. Includes virtual medical and mental health options.
Additional Health Coverage: FSA and HSA available. Voluntary insurance options include life and AD&amp;D, accident, hospitalization, and critical illness.
Earn More: We offer a generous discretionary bonus program in addition to salary/wage.
401 (K) Savings Plan: Jump start your retirement with MLI‚Äôs employer matching contributions.
Company ‚Äì Paid Benefits: Long-Term Disability Insurance, EAP, Fitness Club Membership Program, &amp; Education Assistance Program.
Additional Benefits: We provide position-based clothing, travel expenses, training and relocation assistance available.
WORKING CONDITIONS
Duties are generally performed indoors in an office and high purity manufacturing environment. The noise level in the work environment is usually quiet to moderate. When working in the presence of safety hazards, the employee is expected to follow company safety rules and use proper personal protective equipment such as: hardhat, safety glasses and full leather shoes, etc.</t>
  </si>
  <si>
    <t>https://www.indeed.com/rc/clk?jk=e5a80fb8e9c0a7b3&amp;bb=l38hOCNTfsUoFHtEiJwoGl_8Fue_cpkCtm1Rp0hW9knsMZ538uNIyLeWoBin1SanPYM4R_b-xk40jSuDbOMcQlMClxlw9Zn-wf44f5CKV9cVplqP7j5ngzhMRwX12_Y-&amp;xkcb=SoAu67M3CDlkCCRylh0NbzkdCdPP&amp;fccid=700cea056f32afc2&amp;cmp=AAA-Mid-States&amp;ti=Data+Analyst&amp;vjs=3</t>
  </si>
  <si>
    <t>https://www.indeed.com/rc/clk?jk=bef186e7dfe15e34&amp;bb=l38hOCNTfsUoFHtEiJwoGsqc-z7lpB2x7bIuZGfsKaBWesot70KrvyCO3P-uUzDaiS5yAMe5jEITthdKZuUAkz8mFoJPO5W2HIQKPNkER0togfmVy9jM6Q%3D%3D&amp;xkcb=SoCa67M3CDlkCCRylh0MbzkdCdPP&amp;fccid=317642201232b0d3&amp;vjs=3</t>
  </si>
  <si>
    <t>Crackajack Solutions</t>
  </si>
  <si>
    <t>Richmond, VA</t>
  </si>
  <si>
    <t>Richmond, VA
Contract
Opened 7 months ago
Job Description
Technologies: Python, strong SQL skills, AWS ‚Äî TerraForm Snowflake. Roles and Responsibilities:- Extracting data from primary and secondary sources and removing corrupted data. Ensuring that the data is accurate and high-quality. Developing and managing data systems and databases. Establishing KPIs that provide actionable insights. Using data to analyze trends that help inform business policies and decisions. Collaborating with engineers and developers to develop and streamline data governance strategies.</t>
  </si>
  <si>
    <t>https://www.indeed.com/rc/clk?jk=477bbfd358c23ac5&amp;bb=l38hOCNTfsUoFHtEiJwoGn0iJkYJ9k2b2qdqi9Bu8xflPsXOSLGmDjmU49BuRLTwjJY20xaViB-bskGB_KTThJ1-vWmhunPgdbdFg1G-2KJBmfb7hKAxaQ%3D%3D&amp;xkcb=SoBz67M3CDlkCCRylh0DbzkdCdPP&amp;fccid=8e22c9081f2a9413&amp;vjs=3</t>
  </si>
  <si>
    <t>TACTACAM</t>
  </si>
  <si>
    <t>Caledonia, MN 55921</t>
  </si>
  <si>
    <t>Job Title: Data Analyst
Company Overview:
At Tactacam, we are a rapidly growing and market-leading outdoor products and technology company. With over 500,000+ active customers &amp; close to 2 million devices supported worldwide and an expanding product line, we offer exciting opportunities for career growth and personal development. Join us at Tactacam, where innovation, adventure, and limitless possibilities await!
Position Overview:
As a Data Analyst within our newly formed Business Intelligence team, you will play a crucial role in transforming raw data into actionable insights. Leveraging your analytical skills and expertise in tools like Amazon Redshift, PowerBI, and Looker, you will contribute to the development and enhancement of our organization's data-driven decision-making capabilities.
Responsibilities:
Data Visualization and Reporting:
Working with Data Engineering, design and implement data models to support reporting and visualization needs.
Develop and maintain interactive dashboards using PowerBI and Looker for effective data communication.
Work with Data Engineering to perform necessary recurring data refresh activities with the goal of automation.
Query Optimization:
Optimize SQL queries for performance and efficiency in Amazon Redshift.
Continuously work on improving data retrieval processes to enhance overall system performance.
Data Quality Assurance:
Ensure the accuracy and reliability of data by implementing data quality checks and validations.
Collaborate with data engineering teams to address data quality issues and discrepancies.
Collaboration and Communication:
Work closely with business stakeholders to understand their data needs and provide timely insights.
Collaborate with the BI team to share best practices, tools, and techniques for data analysis.
Documentation:
Document data analysis processes, methodologies, and results for knowledge sharing and future reference.
Contribute to the development of documentation related to data models, queries, and data dictionaries.
Data Exploration and Analysis:
Conduct exploratory data analysis to identify trends, patterns, and anomalies in large datasets.
Collaborate with cross-functional teams to understand business requirements and translate them into data analysis tasks.
Skills and Qualifications:
Bachelor's degree in a relevant field such as Computer Science, Statistics, or Data Science.
Minimum 3-5 years experience as a Data Analyst, preferably in a business intelligence or analytics role.
Proficiency in PostgresQL and experience with data warehousing solutions, especially Amazon Redshift.
Demonstrated experience in data warehouse data modeling concepts
Strong hands-on experience with PowerBI and Looker for creating interactive and visually appealing reports and dashboards.
Excellent analytical and problem-solving skills with attention to detail.
Effective communication skills to convey complex technical concepts to non-technical stakeholders.
Ability to work independently and collaboratively in a team-oriented environment.
Knowledge of ETL processes and tools.
Familiarity with data visualization best practices.
Experience with Python or other scripting languages for data manipulation.
Understanding of basic statistical concepts.
Comprehensive Benefits Package:
Our benefits include Medical, Dental, and Vision coverage to ensure your well-being. Plan for the future with our 401k plan, and take time off to recharge with PTO. We've got you covered with Disability Insurance and Life Insurance too!
Location Limitations:
Please note at this time, we are not accepting applications from candidates based in Alaska (AK), California (CA), Connecticut (CT), Delaware (DE), Hawaii (HI), Louisiana (LA), Massachusetts (MA), Montana (MT), New Mexico (NM), New York (NY), Oregon (OR), Vermont (VT), Washington (WA), Washington, D.C. (DC), Illinois (IL), or Wyoming (WY). We encourage candidates from other locations to apply for our open positions.
Equal Opportunity Employer:
Tactacam is an equal opportunity employer and does not discriminate against any applicant or employee based on race, color, religion, sex, sexual orientation, gender identity, national origin, age, disability, genetic information, or any other protected status. We are committed to providing a fair and inclusive work environment for all, and we encourage individuals of all backgrounds to apply for our open positions. If you require reasonable accommodation during the application process, please let us know, and we will be happy to assist.</t>
  </si>
  <si>
    <t>Associate T&amp;D Data Analyst, Technology &amp; Digital</t>
  </si>
  <si>
    <t>https://www.indeed.com/rc/clk?jk=e04790ae4257e2a0&amp;bb=l38hOCNTfsUoFHtEiJwoGqmxKkTZ5eQswHMDS_iUzb7m8_SEORA91SUbs1l1Q6QIwPAfdNhotRVTfnuMNuO7_MkjZBZp3-wXCB058NQUuh4%3D&amp;xkcb=SoDH67M3CDlkCCRylh0CbzkdCdPP&amp;fccid=6b91af7c75a0855d&amp;vjs=3</t>
  </si>
  <si>
    <t>Baptist Health South Florida</t>
  </si>
  <si>
    <t>Coral Gables, FL 33134</t>
  </si>
  <si>
    <t>Baptist Health South Florida is the largest healthcare organization in the region, with 12 hospitals, more than 24,000 employees, 4,000 physicians and 100 outpatient centers, urgent care facilities and physician practices spanning across Miami-Dade, Monroe, Broward and Palm Beach counties. Baptist Health has internationally renowned centers of excellence in cancer, cardiovascular care, orthopedics and sports medicine, and neurosciences. A not-for-profit organization supported by philanthropy and committed to its faith-based charitable mission of medical excellence, Baptist Health has been recognized by Fortune as one of the 100 Best Companies to Work For in America and by Ethisphere as one of the World‚Äôs Most Ethical Companies.
Everything we do at Baptist Health, we do to the best of our ability. That includes supporting our team with extensive training programs, millions of dollars in tuition assistance, comprehensive benefits and more. Working within our award-winning culture means getting the respect and support you need to do your best work ever. Find out why we‚Äôre all in for helping you be your best.
Description:
As an Associate Data Analyst, you will focus on building and implementing advanced analytics solutions that drive valuable insights and create actionable health and wellness solutions. Ideal candidate has the ability to combine knowledge of business objectives &amp; strategies with data mining &amp; analytical skills to identify opportunities to improve processes or ways to achieve desired benefits. Conduct exploratory analysis &amp; derive insights through the collection, aggregation, and assessment of data from a variety of internal and external sources including digital and clinical exhaust/telemetry data. Identify correlations and causations across data sets. Presents findings and recommendations in simple and clear ways to drive action. Monitor production report, dashboard and other analytics processes to ensure proper service recovery. Estimated salary range for this position is $68813.24 - $89457.21 / year depending on experience.
Qualifications:
Degrees: Bachelors
Additional Qualifications: Bachelors, Masters, or PhD Degree in a quantitative field (mathematics, computer science, physics, economics, engineering, statistics, operations research, etc.).
Proven working experience as a data analyst.
Experience with data query, visualization, dashboard and/or scorecard tools required.
Experience with SQL, Excel, Tableau or similar.
Ability to apply data visualization, descriptive and summary statistical techniques for discovery and timely insights (data exploration, ad-hoc queries, and analysis).
Hands on experience with statistical analysis, visualization, and data mining tools such as R and Python.
Direct experience with healthcare data, exposure to electronic health records, open source/publicly available healthcare data sets is strongly preferred
EOE</t>
  </si>
  <si>
    <t>https://www.indeed.com/rc/clk?jk=927f564c831bed49&amp;bb=l38hOCNTfsUoFHtEiJwoGpqpX73ozoI3vEapq1kaM36jzkfZTSexq6zocorAJE6J7uDXW0DxWImP3wkHNPNhDOk1cJ1DB4RvxejChDkrpldHpr6stqmuSw%3D%3D&amp;xkcb=SoBa67M3CDlkCCRylh0BbzkdCdPP&amp;fccid=e6719c9b414c02a1&amp;vjs=3</t>
  </si>
  <si>
    <t>SCIGON</t>
  </si>
  <si>
    <t>Skills:
‚Ä¢ Prior experience as a business/project analyst in a related field required
‚Ä¢ Strong understanding in project management and data analysis
‚Ä¢ Minimum of 5 years job-related experience (e.g., tracking and communications)
‚Ä¢ Experience in one or more of the following technical support areas: (1) functionality and processing; (2) Finance and billing. (3) Telecom
‚Ä¢ Proven track record of onboarding customers.
‚Ä¢ Proficient in computer technology and Microsoft Office applications
‚Ä¢ 4-year college degree
‚Ä¢ Excellent verbal and written communication skills
‚Ä¢ Strong analytical and problem-solving abilities
‚Ä¢ Exceptional research and reporting skills
Responsibilities:
‚Ä¢ Coordinate network onboarding process and required forms with health insurance plans and their partners.
‚Ä¢ Keep track of all required paperwork and approvals before onboarding to the network and after sunsetting from the network.
‚Ä¢ Coordinate project scope, risk, and schedule for project initiatives. Prepare and present project information to Director and Senior Leaders.
‚Ä¢ Maintain project timeframes, objectives, and communications.
‚Ä¢ Create and manage documentation and reports for projects.
‚Ä¢ Track, forecast, and report on project progress including metrics and challenges.
‚Ä¢ Collect the necessary information required to start projects.
‚Ä¢ Maintain current knowledge on the legislation applicable to each project.
‚Ä¢ Collaborate with Operations team to ensure appropriate actions are taken in a timely manner to correct/avoid failing functions, activities, and processes.
‚Ä¢ Coordinate, setup, and track billing needs for customers with Operations and Finance team.
‚Ä¢ Conduct continual improvement opportunities assessments to maximize the value of activities and deliverables.
‚Ä¢ Assist in Oversight Committee Meeting preparations.
‚Ä¢ Assist in other committee Meetings and Summit‚Äôs preparations.</t>
  </si>
  <si>
    <t>https://www.indeed.com/rc/clk?jk=7e7b9735b40364cd&amp;bb=l38hOCNTfsUoFHtEiJwoGsdekCJs2z0R9Ap5AYgYZj1r977s6Az5RXv-PB79Y1K15bKKySyPDhT4CYbdu9mfufNHXjY4R8g3b1IVON_DVbHW4zXPjDAxXA%3D%3D&amp;xkcb=SoDu67M3CDlkCCRylh0AbzkdCdPP&amp;fccid=3f4a7b1ba9bdfdb0&amp;vjs=3</t>
  </si>
  <si>
    <t>VIZIO, Inc.</t>
  </si>
  <si>
    <t>Denver, CO 80206 
(Cherry Creek area)</t>
  </si>
  <si>
    <t>About the Team:
Data Analyst will design, implement, and maintain systems used to collect and analyze business intelligence data. This role will create dashboards, databases, and other platforms that allow for efficient collection and evaluation of data. Work closely with different stakeholders to gain an understanding of analytics goals and objectives to ensure the systems and their capabilities support competitive research efforts that achieve those goals. They may train other staff members in the use of tools and programs.
What You Will Do:
In collaboration with IT and business stakeholders lead the analyzation of large data
sets and explore new analytical tools to deliver data that analysts and data scientists
can rely on to answer complex business questions.
Assist in engaging business stakeholders in requirements gathering and user story
development as well as in solution designing to address the requirements and solve
pain points.
Create and drive improvement of tools and reporting/dashboards to support sales,
marketing and business planning teams and finance with aim of creating actionable
insights.
Monitor data quality for cleanliness and fix discrepancies. Ensure data accuracy
through validation tasks, review data at all granular/aggregate levels, and
versioning.
Independently lead non-IT projects and strive to proactively improve process
efficiency, making recommendations for process and system improvements where
applicable.
Create, maintain, and enhance Sales, Business Planning and Finance data sources to
drive actionable insights.
Develop documentation for all system related projects.
Proactively communicate and collaborate with business stakeholders to understand
processes, analyze information needs and define functional requirements.
Extract and analyze data, patterns, and related trends as needed, with the
subsequent ability to synthesize the data into consumable and actionable information
for the business.
Other duties as assigned
About You:
A minimum education level of: Bachelor‚Äôs Degree
Area of Study: (ex: Computer Science, Finance &amp; Accounting, Engineering, Statistics
etc.)
Years of related work experience: 1-3 years
Proficient with BI visualization tools (preferably Tableau)
Experience with ETL tools required Proficient with Microsoft Excel and PowerPoint
Strong communication and interpersonal skills
Proficiency with SQL is required
About VIZIO:
We are Beautifully Simple.
Headquartered in Irvine, California, VIZIO is a leading HDTV brand in America and the #1 Sound Bar Brand in America. VIZIO's mission is to deliver high performance, smarter products with the latest innovations at a significant savings that we can pass along to our consumers. Our loyal following and industry-wide praise continues to grow as we redefine what it means to be smart.
VIZIO, Inc. is an Equal Opportunity Employer committed to diversity in the workplace. All qualified applicants will receive consideration for employment without regards to race, color, religion, sex, sexual orientation, gender identity, gender expression, national origin, protected veteran status, or any other basis protected by applicable law, and will not be discriminated against on the basis of disability.
We do not accept unsolicited agency resumes. We will not pay fees to any third-party agency, outside recruiter or firm without a mutually agreed-upon contract and will not be responsible for any agency fees associated with unsolicited resumes. Unsolicited resumes will be considered our property and will be processed accordingly.
For Colorado-based employment: The minimum salary for this position is $64,000.00/year. In addition to base salary, the compensation package also includes eligibility for an annual bonus, as well as equity and a range of medical, dental, vision and other benefits.</t>
  </si>
  <si>
    <t>https://www.indeed.com/rc/clk?jk=ce03c73584267da2&amp;bb=l38hOCNTfsUoFHtEiJwoGlUdtVPWH6aJ9oMfrHhQGKfdYYk5Q9OeNcwBgoxgG8nKlIWWRZ-chHhQyHY7ansoHFtLcGDLeVkgfUC-hjw33WBJUpdv6VUEpQ%3D%3D&amp;xkcb=SoBg67M3CDlkCCRylh0HbzkdCdPP&amp;fccid=8fff50acd69b36f3&amp;vjs=3</t>
  </si>
  <si>
    <t>https://www.indeed.com/rc/clk?jk=5e68d0790198b1ea&amp;bb=l38hOCNTfsUoFHtEiJwoGi0fgBZ3BsxuPDoaFh5rvJbATgZsEq4F0obAIsufaUl_8Xoj5IYAarAFdW3aPXlLBSus_kJTrwvyl-EoiDXs-YeEPkezd55IYA%3D%3D&amp;xkcb=SoDU67M3CDlkCCRylh0GbzkdCdPP&amp;fccid=aab23f66f07ec9ee&amp;cmp=American-business-solutions-inc&amp;ti=Data+Analyst&amp;vjs=3</t>
  </si>
  <si>
    <t>Pharmacy Business Analyst</t>
  </si>
  <si>
    <t>https://www.indeed.com/rc/clk?jk=8423f56328adeeaa&amp;bb=l38hOCNTfsUoFHtEiJwoGm2zysg20jVERGi40csfG0ZFfwK7tT3pE6YOCz4N_koEPtjIAcnrJKQ_Bxwh2CRRkM5o8MvOFGVWLaePpFPVvnk%3D&amp;xkcb=SoBJ67M3CDlkCCRylh0FbzkdCdPP&amp;fccid=d06afa4992ee7ab3&amp;vjs=3</t>
  </si>
  <si>
    <t>Intermountain Healthcare</t>
  </si>
  <si>
    <t>Murray, UT</t>
  </si>
  <si>
    <t>Job Description:
Working under general supervision, this position is responsible for sustaining business processes and processes impacted by data and systems. The business analyst serves as the central point for interface changes for systems and data. This position is also responsible for developing and executing process improvements, reporting and quality monitoring of processes, vendor relationships, and trading partner exchanges.
Highly proficient with Excel; data manipulation, evaluation, and analysis; SQL skills are a big plus.
Unfortunately, we are not currently considering candidates that require visa sponsorship for this position. We apologize for the inconvenience.
Job Essentials
1. Participates in Business Process Management (BPM) including modeling processes using various notations (i.e., BPMN), creating components, implementing processes, and assessing the results.
2. Regularly interprets and monitors departmental contractual compliance of government requirements (e.g., CMS, HIPAA, ACA) including determining the business impact and managing the collection and submission of required performance metrics and data reporting requirements. Actively participates on national and local standards committees.
3. Provides guidance to less experienced analysts.
4. Maintains an understanding of current project management application development methodologies, tools, and techniques (SDLC) for small to medium sized projects. Participates as a subject matter expert in project team and vendor activities for assigned projects; applications including business and technical research, planning, analysis, risk assessment, quality assurance, documentation, communication and deployment. Provides project management for small to medium sized projects, initiatives and applications.
5. Provides support as projects and applications move through the process and post implementation. This includes: interface trouble shooting, vendor relations, issue tracking, communication to customers and opening incident tickets with developers for problem resolution.
6. Participates in accuracy of department processes and policies by facilitating the development and execution of user acceptance scenarios and scripts for testing of system changes and enhancements.
7. Gathers/develops and documents business requirements and functional mapping documents to support system enhancements.
8. Evaluates and provides assistance and guidance to process owners and internal stakeholders in the planning and execution of process improvement activities including identifying suitable strategies, methodologies, and interventions necessary to achieve desired outcomes.
9. As a standalone or in collaboration with others, develops, publishes, and maintains intermediate queries and reports for daily, weekly, monthly, and quarterly use by utilizing data models and extracting data from multiple sources.
10. Provides business intelligence solutions by turning data into useful and meaningful information so stakeholders can make timely and informed decisions.
11. Collects, manipulates, and analyzes data from system to system, assessing trends to be used for performance improvement initiatives and to solve business or system related problems (troubleshooting).
12. Actively supports clients by analyzing pharmacy data, modeling financial opportunities, and presenting them in an easily understandable format .
Minimum Qualifications
Bachelor's degree and one year of experience in health care, health insurance, business analysis, or information systems. Degree must be obtained through an accredited institution. Education is verified.
- or -
Five years of experience in health care, health insurance, business analysis, or information systems.
- and -
Demonstrated intermediate skills with spreadsheets, word processing, and database applications.
- and -
Demonstrated ability to design and run intermediate to complex queries and reports.
Preferred Qualifications
Certified Business Analysis Professional (CBAP) certification
- or -
Project Management Professional (PMP) certification.
Experience working in a health care related industry.
- and -
Understands most types of information used in a healthcare environment and how data is produced, consumed and transformed.
- and -
Demonstrated analytical, organizational, and communication skills.
- and -
Proficient at solving complex problems.
- and -
Skilled at bringing order to ideas and processes as well as communicating business concepts to technical and non-technical personnel.
- and -
Knowledge of health care related products and services.
- and -
Knowledge of market dynamics, legal contracts and health insurance regulations.
Physical Requirements:
Interact with others requiring the employee to communicate information.
- and -
Operate computers and other IT equipment requiring the ability to move fingers and hands.
- and -
See and read computer monitors and documents.
- and -
Remain sitting or standing for long periods of time to perform work on a computer, telephone, or other equipment.
Anticipated job posting close date:
04/03/2024
Location:
SelectHealth - Murray
Work City:
Murray
Work State:
Utah
Scheduled Weekly Hours:
40
The hourly range for this position is listed below. Actual hourly rate dependent upon experience.
$31.47 - $49.58
We care about your well-being ‚Äì mind, body, and spirit ‚Äì which is why we provide our caregivers a generous benefits package that covers a wide range of programs to foster a sustainable culture of wellness that encompasses living healthy, happy, secure, connected, and engaged.
Learn more about our comprehensive benefits packages for our Idaho, Nevada, and Utah based caregivers , and for our Colorado, Montana, and Kansas based caregivers ; and our commitment to diversity, equity, and inclusion .
Intermountain Health is an equal opportunity employer. Qualified applicants will receive consideration for employment without regard to race, color, religion, age, sex, sexual orientation, gender identity, national origin, disability or protected veteran status.</t>
  </si>
  <si>
    <t>https://www.indeed.com/rc/clk?jk=3acf0bf5917161d4&amp;bb=tliXccXEsn14o64b4xVUK7ynfX7CJdi6evD1rbs0of6_gKqTayfhYJFfo1vzXW4RTa5bDGY4ZF4TGlaraxWw5OL9gd5LUz8VVRuAM9FURniFa5ViuQ7Sxg%3D%3D&amp;xkcb=SoDa67M3CDlygzQ8MZ0LbzkdCdPP&amp;fccid=a568936f23ad622d&amp;vjs=3</t>
  </si>
  <si>
    <t>Rockefeller Capital Management</t>
  </si>
  <si>
    <t>Township of Hamilton, NJ 08691</t>
  </si>
  <si>
    <t>About Rockefeller Capital Management:
Rockefeller Capital Management is a leading independent financial advisory firm ‚Äì providing wealth management, asset management, and strategic advisory services to ultra- and high-net-worth individuals, families, businesses, and institutions. Led by President &amp; CEO Gregory J. Fleming, the firm offers an elevated experience based on traditional Rockefeller global family office values of excellence and service.
Formed in 2018 following the acquisition of Rockefeller &amp; Co., Inc., the firm is rapidly extending its historic brand into contemporary markets. Based in New York City, it has over forty offices in the United States and London and oversees some $112 billion in client assets.
Position:
The Data Analyst is a data management professional responsible for implementing data governance and data management policies, processes, and procedures to establish enterprise data management framework, data controls and improve end-to-end data quality to foster a data centric culture across business, operations, and technology.
The role is expected to be knowledgeable about data governance and data management leading practices, and adept at understanding data architecture with internal and hosted services. Continual assessment and validation of data controls is required to ensure data flows align with policies, procedures, and data risk oversight. Analysts support senior management to help maintain a data ecosystem which is optimally governed and managed.
The Data Analyst will have interactions with broader business and operations colleagues and will be expected to influence and educate data providers and data consumers in implementing strong data controls. The Data Analyst will also have responsibility in implementing data standards, identifying data owners (business and technology) and in ensuring the data lineage is documented and kept up to date.
Responsibilities:
Support enterprise data governance, data management and data quality implementation and end to end processes.
Coordinate and lead the implementation of data governance and data management policies and procedures including related data quality and data controls deliverables.
Apply data profiling techniques to analyze Critical Data Elements (CDEs) data to proactively identify data quality issues.
Perform root-cause-analysis to identify tactical and strategic solutions to data quality issues.
Resolve issues / implement mitigating controls within and between the stakeholders.
Support resolution of data quality issues and governance matters.
Escalate issues to the Head of Data Governance, as appropriate, with recommendations and/or solutions.
Support resolution of data quality issues and governance matters.
Define, develop, enhance, and implement the strategy for data quality and data lineage associated with business data flows from front-to-back.
Identify and facilitate the involvement of key stakeholders to direct, coordinate and integrate activities.
Develop procedures and methodologies for the generation, processing, automation, certification of information and data.
Support and coordinate the data governance policy for ownership, access, information quality certification, and use of data.
Ensure continuity and operational efficiency of data management through reengineering and continuous improvement of procedures, processes, IT infrastructure and controls.
Qualifications:
Bachelor's degree preferred in information technology, computer science, engineering, or related technical field.
3-5 years of data management practitioner experience.
2+ years of related data governance and data management implementation with data controls and preferably some experience with data lineage discovery and documentation solutions.
Skills:
This position is highly complex requiring a results-oriented individual who has a high degree of understanding of wealth management business, knowledge of financial and regulatory reporting, balanced by an intrinsic understanding of the business lines. Must be able to engender trust and confidence across the company based upon an ability to support the delivery of tools or methodologies on target, on time, and on budget. These tools must provide high quality data for strategic and business decision making.
Strong analytical and problem-solving skills in the context of data management of a wealth manager with a product mix of securities, loans, and other financial products.
Excellent people skills are required to influence internal and external stakeholders and to deliver results under tight deadlines and multiple priorities.
Strong written and verbal communications skills are essential to effectively drive change across a culturally diverse workforce. Excellent English written and verbal communication skills are also necessary.
Functional competencies
Thorough understanding of data governance and data management principles, policies, and procedures
Sound understanding of business applications, workflows, policies, and procedures.
Must have extremely strong interpersonal skills ‚Äì collaboration across multiple business, operations and technology functions, relationship building and consensus building.
Effective listener and communicator, verbally and in writing.
Sound organizational abilities with the capacity to be innovative and think creatively.
Strong analytical skills with the ability to react quickly under demanding operating conditions.
Experience with one or more scripting languages (e.g., SQL, Python, PowerShell).
Experience with Azure Databricks and MS Power BI.
Certification Requirements
One or more of Certified Data Management Professional (CDMP), Data Governance and Stewardship Professional (DGSP), Certified Information Management Professional (CIMP), Information Governance Professional (IGP) is preferable, but not required.
Disclosure:
Rockefeller &amp; Co. LLC, Rockefeller Financial LLC, Rockefeller Trust Company, N.A., The Rockefeller Trust Company (Delaware), Rockefeller Financial Services, Inc. and all other subsidiaries of Rockefeller Capital Management L.P. (individually and collectively, ‚ÄúRockefeller‚Äù) is an equal opportunity employer and does not discriminate on the basis of race, religion, sex, gender, sexual orientation, gender identity or expression, national origin, citizenship, age, military or veteran status, marital or partnership status, caregiver status, legally recognized disability, or any other basis protected by applicable federal, state or local law (‚Äúprotected characteristics‚Äù).
Rockefeller Capital Management participates in the E-Verify program in certain locations, as required by law.</t>
  </si>
  <si>
    <t>https://www.indeed.com/rc/clk?jk=e51a6748c77a3a89&amp;bb=tliXccXEsn14o64b4xVUK2bUH1ROC-s-uKLUx1A5IGyQy7JlX39UGQfLKKUtNTWk3spvcATRS6sOjmHSFplEW_cQ1INfAYj6IeXG2Dbc_Asw8T-smdhuWA%3D%3D&amp;xkcb=SoBu67M3CDlygzQ8MZ0KbzkdCdPP&amp;fccid=3d65a5d1a8dd0468&amp;vjs=3</t>
  </si>
  <si>
    <t>Mullinax Ford</t>
  </si>
  <si>
    <t>Apopka, FL 32703</t>
  </si>
  <si>
    <t>Who are we?
Since we opened our first dealership in 1970, we've steadily grown to one of the Nation‚Äôs best dealerships, regardless of brand! Over the past few years, we've continued to build our loyal customer base, which speaks to how enthusiastic we are for the future! Today, we have 11 dealerships and growing, located in Florida, Alabama, and Washington. Our team enjoys training programs, a fantastic culture, and opportunities for advancement. We're interested in helping you reach your career goals because we know that happy employees lead to happier customers!
Business Analyst ‚Äì Full Time
Mullinax Ford is looking for a personable, hard-working team member who is self-motivated and effectively prioritizes tasks to join our multi-store enterprise. The prime candidate will be able to multi-task accurately in a fast-paced environment while providing top notch customer service. Prior dealership experience preferred but not required.
Work closely with management to develop and document efficient and effective processes that align with goals and objectives.
Develop tools to assist with strategic initiatives and monthly reporting requirements. Summarize report findings, providing actionable insights and recommendations for decision-making purposes.
Gather and analyze data for potential business improvement &amp; expansion.
Work with management to create, implement, and track management plans for identified efficiency or productivity opportunities.
Identify substandard processes through evaluation of data.
Create reports and visualizations to help others understand business performance.
Assist with project management for selected projects.
*What are we looking for?
BS/BA in Business Management preferred.
Franchise retail automotive dealership experience (Desired)
Working knowledge of CDK DMS Software &amp; Microsoft Office applications (Desired)
Proven analytical, critical thinking and creative problem-solving abilities.
Excellent written and oral communication skills
What do we offer?
Full Time Position
Competitive salaries
Location: In office
Comprehensive Benefits Package: Health, Dental, Vision, 401(k) plus matching, Paid time off, etc.
Training opportunities
We are a Drug Free Workplace and an Equal Opportunity Employer.
Job Type: Full-time</t>
  </si>
  <si>
    <t>ESG Senior Business Analyst</t>
  </si>
  <si>
    <t>https://www.indeed.com/rc/clk?jk=dc9c9b0cebb93fd6&amp;bb=tliXccXEsn14o64b4xVUK8tX4mc2ICnlz8PDsj18wGj5z6V6v1-S8RJTunaGPuSmPXiaVGVY40xGF5Y0UmbMFwADpuB_i0jysTLT57H7643Cbu3QCSC40g%3D%3D&amp;xkcb=SoDz67M3CDlygzQ8MZ0JbzkdCdPP&amp;fccid=35685a87fca04108&amp;vjs=3</t>
  </si>
  <si>
    <t>Huntington Bank</t>
  </si>
  <si>
    <t>Description
Summary:
The ESG Senior Business Analyst supports the ESG team by leading assigned projects, providing ESG program support, and fostering a deeper connection with other business units. Many of the ESG build-outs involve new technology, new processes, and emerging topics. The role will support multiple members of the ESG team and will engage with a wide variety of enterprise stakeholders.
Duties and Responsibilities
Serve as a business project lead for the ESG team, including new technology, regulatory compliance, and internal strategy projects.
Develop relationships with stakeholders across multiple business segments to help drive ESG program priorities and obtain data for reporting.
Integrate ESG into enterprise risk processes.
Assist with tracking alignment to rating agency and third party frameworks, such as TCFD, CDP, and SASB.
Create dashboard and reports to provide senior leadership with views into ESG performance.
Assist in streamlining and automating ESG and TCFD Report processes.
Help create processes and procedures to support the program.
Build subject matter expertise in one or more ESG subject matter areas.
Help manage and maintain vendor relationships.
Help integrate ESG into enterprise processes.
Other duties as assigned.
Basic Qualifications:
Bachelors degree
At least 5 years of related experience
High School diploma with 9 years of experience/education in a related field may be considered.
Preferred Qualifications:
3 + years of ESG, consulting, finance, risk management, environmental sustainability, or other related experience.
Strong proficiency with Microsoft Office suite.
Experience preparing dashboards and reports using source system data.
Technical writing competence and confident oral presenting skills.
Experience working across business lines.
Experience organizing and leading multiple projects or work efforts.
Strong proficiency with Microsoft Office Suite.
Excellent analytical and mathematical skills.
Excellent written and verbal communication skills.
Ability to multi task and work in a fast paced environment with excellent troubleshooting, problem solving and organizational skills.
Keen attention to detail.
Ability to identify continuous improvement opportunities and solutions.
Proficiency in managing multiple priorities and ability to re-prioritize as appropriate.
Ability to think strategically.
Understanding of Project Management methodologies.
Project management certification.
Prior experience with project management tools, such as Visio.
Prior experience with Workiva or Archer.
Highly curious and comfortable with subject matter that is amorphous, evolving, and where there may not be obvious correct answers.
Exempt Status: (Yes = not eligible for overtime pay) (No = eligible for overtime pay)
Yes
Workplace Type:
Hybrid
Huntington is an equal opportunity and affirmative action employer and is committed to providing equal employment opportunities for all regardless of race, color, religion, sex, national origin, age, disability, sexual orientation, veteran status, gender identity and expression, genetic information, or any other basis protected by local, state, or federal law.
Tobacco-Free Hiring Practice: Visit Huntington's Career Web Site for more details.
Agency Statement: Huntington does not accept solicitation from Third Party Recruiters for any position</t>
  </si>
  <si>
    <t>Metrics and Data Program Analyst</t>
  </si>
  <si>
    <t>https://www.indeed.com/rc/clk?jk=39d3e16dc8f8d31a&amp;bb=tliXccXEsn14o64b4xVUK2a7CGyxmlcRC1470tkIoeQmluMxlGVqyCwkzb3-zumEVtvpj2W8ChYYHcUXZU_1dCFv22Cbb1ASUKvyU5rrMac%3D&amp;xkcb=SoBH67M3CDlygzQ8MZ0IbzkdCdPP&amp;fccid=e8cd3bf800e9042c&amp;vjs=3</t>
  </si>
  <si>
    <t>US Office of the Director of National Intelligence</t>
  </si>
  <si>
    <t>Bethesda, MD</t>
  </si>
  <si>
    <t>Duties
We encourage you to read the entire announcement prior to submitting your application.
The NCSC Special Security Directorate (SSD) supports the Director of National Intelligence in her role as Security Executive Agent (SecEA) for the Executive Branch. The SecEA develops, implements, oversees, and integrates joint personnel security initiatives with its U.S. Government partners for effective, efficient, and uniform policies and procedures in conducting investigations and adjudications for eligibility for access to classified information or to hold a sensitive position.
This position is seeking a Metrics and Data Program Analyst to support the oversight responsibilities of the SecEA held within NCSC's Special Security Directorate. The selected candidate will conduct in-depth, detailed metric and data analysis to support SSD and assist NCSC in leading the Intelligence Community implementation of Trusted Workforce 2.0 (TW) personnel security vetting reform initiatives.
The selected candidate will:
Plan and conduct initiatives to maintain a comprehensive awareness of analytical and statistical methods; conduct independent evaluative studies of cross-cutting IC issues and techniques to assess program effectiveness; and develop innovative proposals for senior officials.
Plan, develop and write reports in response to ODNI and Congressional requirements.
Plan, develop and present findings, conclusions, options, and recommendations to ODNI senior management.
Collect, collate and evaluate personnel security data; develop innovative data visualizations, and turn raw data into statistics for data-driven decision making.
Plan, evaluate, and determine relevance of source material, evaluate procedures, analyze data, and develop innovative proposals for decision by ODNI senior leadership.
Provide independent trend analysis and assist SSD and NCSC in leading and monitoring the implementation of the Trusted Workforce 2.0 personnel security reform movement and other personnel security initiatives.
Produce and support the development and deployment of an automated tool to enhance metrics collection and align it with the new requirements of Trusted Workforce 2.0.
Requirements
Conditions of Employment
Must be a U.S. Citizen residing in the United States
Appointment is subject to a suitability or fitness determination, as determined by a completed background investigation.
Must be able to obtain and maintain a Top Secret security clearance based on an SBI with eligibility for sensitive compartmented information (SCI)
Male applicants born after December 31, 1959, must complete a Pre-Employment Certification Statement for Selective Service Registration.
A two-year trial period is required for all new permanent appointments to the ODNI.
Qualifications
Mandatory Requirements:
Five to seven years of related experience applying analytic, quantitative, and qualitative techniques to analyze, evaluate, and recommending appropriate alternatives to complex issues.
Bachelor's degree or equivalent experience applying analytic, quantitative, and qualitative techniques.
Extensive knowledge of Microsoft Excel, to include Pivot Tables, in support of program or data management.
Demonstrated ability to conceptualize, organize, and draw inferences from incomplete data and present a compelling analysis of findings and issues; demonstrated ability to identify, articulate, document, and mitigate knowledge gaps or alternatives approaches.
Demonstrated ability to communicate, both oral and in written, complex information in a clear, concise manner that is targeted to and meets the needs of diverse audiences with different perspectives and objectives.
Demonstrated ability of creating a workplace that is inclusive, values diversity of thought and background, and encourages employees to identify and minimize risks of unconscious bias.
Desired Requirements:
Demonstrated knowledge of and experience using Visual Basic for Applications, and/or Power Query Editor, and Tableau.
Five to seven years of industry or government experience in data management, data analysis, and/or metrics analysis.
Education
Bachelor's Degree.
Additional information
Job Interview Travel: Candidates from outside the Washington, D.C., area may be selected for a telephone, teleconference, or in-person interview.
Salary Determination:
The ODNI uses a rank-in-person system in which rank is attached to GS employees on the basis of individual qualifications, experience, and performance.
Individuals whose current GS grade is equivalent to the grade of the advertised position will retain their current grade and step.
Individuals who transfer to the ODNI from a non-GS pay scale will have base pay converted to the appropriate GS grade and step as determined by the Director/ Human Resource Management.
On occasional instances when a current federal civilian employee applies for an ODNI position that is a lower grade than his or her personal grade, the candidate's personal grade will be downgraded to the grade of the advertised ODNI position and pay will be set at the step that is closest to but not less than the employee's current annual base rate of pay, not to exceed the maximum rate (i.e., step 10) of the GS grade to which assigned.
Relocation Expenses: For new ODNI employees, reimbursement for relocation is discretionary based on availability of funds.
Reasonable Accommodations:
The ODNI provides reasonable accommodations to qualified applicants with disabilities. If you need a reasonable accommodation for any part of the application and hiring process, please notify the Reasonable Accommodations Officer by classified email at dni_reasonable_accommodation_wma@cia.ic.gov, by unclassified email at DNI_DRA@dni.gov, by telephone at 703-275-3900 or by FAX at 703-275-1217. Your request for reasonable accommodation will be addressed on a case-by-case basis. PLEASE DO NOT SUBMIT YOUR APPLICATION TO THE EEOD EMAIL ADDRESS. THIS EMAIL IS FOR REASONABLE ACCOMMODATION REQUESTS ONLY.
The ODNI is an equal opportunity employer and abides by applicable employment laws and regulations.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You will be evaluated for this job based on how well you meet the qualifications above.
You must submit the supporting documents listed under the required documents section of this announcement. We will review your resume and supporting documentation to ensure you meet the basic qualification requirements. If you are among the best qualified, you may be referred to the hiring manager for consideration and may be called for an interview. w.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A complete application package must include:
a. RESUME: Applicants are encouraged to carefully review the vacancy announcement, particularly the MDRs, and construct their resume to highlight their most significant experience and qualifications relevant to this job opportunity. You must ensure the resume contains all of the required information and you organize it so we can associate the following information for each experience/position: Job title; Name of employer; Beginning and ending dates of employment (month/day/year format); Hours worked per week. We will assume full-time unless otherwise stated. Detailed description of job duties, accomplishments, related skills, and responsibilities to include any supervisory/managerial responsibilities and number of staff supervised (if applicable) and; Series and grade or equivalent (if a federal position).
b. POSITION NUMBER: Reference the announcement number in the subject line on each document submitted.
c. COVER LETTER: Applicants must submit a professional narrative as a supplement to the resume to elaborate on their qualifications and previous work performed.
d. CURRENT SF-50: Federal Government employees must provide your official most recent SF-50 (i.e., dated within the last 52 weeks from the closing date of this vacancy announcement.) SF-50, "Notification of Personnel Action" is used to verify to verify current federal status, position, title, grade, and organization of record. If your SF-50(s) does not provide the information needed to make a final determination for qualification, you will be found ineligible for the position.
Failure to submit any of the above-mentioned required documents may result in loss of consideration due to an incomplete application package. It is your responsibility to ensure all required documents have been submitted.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How to Apply
We encourage you to read the entire announcement prior to submitting your application.
Click "Apply" at the top of the page. Your application MUST be received by 11:59 PM (EST) on the closing date of this announcement.
In order to be considered, you must apply via USAJobs. The ODNI will not accept emailed applications. Applications received after the closing date will NOT be eligible for consideration. All attachments should be in Microsoft Word or Adobe PDF format.
Do not include the following types of information in your profile or resume:
Classified or government sensitive information
Social Security Number (SSN)
Photos of yourself
Personal information, such as age, gender, religious affiliation, etc.
Encrypted and digitally signed documents
Agency contact information
Vacancy Team ODNI
Phone
0000000000
Address
SPECIAL SECURITY DIRECTORATE FRONT OFFICE
Director Of National Intelligence
Washington, DC 20511
US
Next steps
Once you successfully complete the application process, you will receive an acknowledgement of receipt email. Please note that the acknowledgement email does not ensure completion of your application. You must ensure that you submit all required documentation.
The most highly qualified candidates will be referred to the hiring manager for further consideration and possible interview. We expect to make a selection within 60 days of the closing date of this announcement. Due to the large number of applications received, applicants will be contacted ONLY if they have been selected for an interview.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A complete application package must include:
a. RESUME: Applicants are encouraged to carefully review the vacancy announcement, particularly the MDRs, and construct their resume to highlight their most significant experience and qualifications relevant to this job opportunity. You must ensure the resume contains all of the required information and you organize it so we can associate the following information for each experience/position: Job title; Name of employer; Beginning and ending dates of employment (month/day/year format); Hours worked per week. We will assume full-time unless otherwise stated. Detailed description of job duties, accomplishments, related skills, and responsibilities to include any supervisory/managerial responsibilities and number of staff supervised (if applicable) and; Series and grade or equivalent (if a federal position).
b. POSITION NUMBER: Reference the announcement number in the subject line on each document submitted.
c. COVER LETTER: Applicants must submit a professional narrative as a supplement to the resume to elaborate on their qualifications and previous work performed.
d. CURRENT SF-50: Federal Government employees must provide your official most recent SF-50 (i.e., dated within the last 52 weeks from the closing date of this vacancy announcement.) SF-50, "Notification of Personnel Action" is used to verify to verify current federal status, position, title, grade, and organization of record. If your SF-50(s) does not provide the information needed to make a final determination for qualification, you will be found ineligible for the position.
Failure to submit any of the above-mentioned required documents may result in loss of consideration due to an incomplete application package. It is your responsibility to ensure all required documents have been submitted.
If you are relying on your education to meet qualification requirements:
Education must be accredited by an accrediting institution recognized by the U.S. Department of Education in order for it to be credited towards qualifications. Therefore, provide only the attendance and/or degrees from schools accredited by accrediting institutions recognized by the U.S. Department of Education.
Failure to provide all of the required information as stated in this vacancy announcement may result in an ineligible rating or may affect the overall rating.
Help
This job is open to
The public
U.S. Citizens, Nationals or those who owe allegiance to the U.S.
Clarification from the agency
Open to current and former Federal employees with competitive or excepted status; and all U.S. Citizens. Former members of the Peace Corps may be considered for ODNI employment only if five full years have elapsed since separation from the Peace Corps.</t>
  </si>
  <si>
    <t>BUSINESS DATA ANALYST</t>
  </si>
  <si>
    <t>https://www.indeed.com/rc/clk?jk=18edf31b7b67ed49&amp;bb=tliXccXEsn14o64b4xVUKyk1fxW4JHXn2v4iKVjEgZkrMmkUataW226Y7LrR9nHzaW6adauwejBZmxrLYwxV6PdkwXVzxfdX1vxBa9Ucar9_-7WwwVcHrA%3D%3D&amp;xkcb=SoDJ67M3CDlygzQ8MZ0PbzkdCdPP&amp;fccid=4618726ac71d0aff&amp;vjs=3</t>
  </si>
  <si>
    <t>Carter Machinery Company, Inc.</t>
  </si>
  <si>
    <t>Mechanicsville, VA 23116</t>
  </si>
  <si>
    <t>Carter Machinery Company, the authorized Caterpillar dealer serving Virginia, West Virginia, Maryland, Delaware and Washington D.C. is hiring a Business Data Analyst I. The Business Data Analyst I is responsible for analyzing business problems and issues using data from internal and external sources to provide insight to analysts and decision makers; identifying and interpreting trends and patterns in datasets to locate influences; and creating specifications for reports and analysis based on business needs and required or available data elements. The individual in the position may participate in cross functional teams to address business issues; and prototyping solutions for displaying information based on business needs. Seeking candidates with a minimum of 1 year practical business data &amp; analytics experience. Previous project management portfolio experience preferred. Bachelor‚Äôs degree in a quantitative field such as computer science, business, mathematics, economics, statistics, or engineering preferred.
Requirements for the Business Data Analyst position include:
Basic understanding of analytical methods and business acumen to guide cross functional teams.
Working knowledge of one or more programming languages.
Advanced level Tableau Desktop, Server, and Power BI Developer Skills
Strong knowledge of Microsoft Management studio, R, SQL, DevOps, Excel, Alteryx, Snowflake, Power Apps &amp; Flow.
Self-starter and driven while working well in team environment.
Good communication skills.
Strong attention to detail in order to spot inaccuracies in coding or data.
Must possess ability to train and educate others.
Effective communication skills in relating complicated subject matter.
Manage timely flow, meeting requested deadlines of results to users.
Must be able to work both independently and collaboratively with various business partners to provide a holistic view of the analysis.
Highly organized and able to work on multiple projects simultaneously.
Promote a positive customer experience.
Uphold the Core Values of Integrity, Commitment, Excellence and Teamwork by embracing The Carter Way.
Physical requirements must be met for the Business Data Analyst I job, including regularly being required to sit and talk or hear. The employee is frequently required to stand; walk; use hands to finger, handle, or feel and reach with hands and arms. Employee may occasionally lift and/or move up to 20 pounds. Specific vision abilities required by this job include close vision, distance vision and ability to adjust focus. This job description is not intended to be all-inclusive. Additional duties may be assigned.
Competitive Compensation and Benefits:
Health, dental and vision insurance.
Paid time off.
401(k), $0.75 to $1.25 match up to 6%.
Life and disability insurance.
In-house training instructors/programs.
Tuition reimbursement.
Employee referral bonus program.
Discounts: cellular phone service, computers, tooling, cars and trucks.
Carter Machinery Co. Inc. is an EEO/AA Employer. All qualified individuals ‚Äì including minorities, females, veterans, and individuals with disabilities, or any other characteristic protected by law ‚Äì are encouraged to apply.
Carter Machinery is a drug-free workplace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41 CFR 60-1.35(c)</t>
  </si>
  <si>
    <t>https://www.indeed.com/rc/clk?jk=6c6672334b923972&amp;bb=tliXccXEsn14o64b4xVUK5Q5rjq985BqJF7IGGBcOTBzmaZCsQhBC186mapSnlG9zClFBBJAMp3c-_FyVuJnEAAkbMskI3PDcZN9l50Oe_0%3D&amp;xkcb=SoB967M3CDlygzQ8MZ0ObzkdCdPP&amp;fccid=a892c8c946e25608&amp;vjs=3</t>
  </si>
  <si>
    <t>Capital Group Companies</t>
  </si>
  <si>
    <t>‚ÄúI can succeed as a Business Intelligence Analyst at Capital Group.‚Äù
As a Business Intelligence Analyst, you will act as a key advocate for the benefits that data and analytics can drive throughout the organization. You‚Äôre comfortable working with data, collaborating with partners, conducting analyses, preparing/maintaining reports, pulling data from systems, and communicating insights. You will be responsible for leveraging a broad spectrum of industry, sales, marketing, and other data to develop reporting and analysis to support distribution strategies and operations:
‚ÄúI am the person Capital Group is looking for.‚Äù
You will support more senior members of the team by pulling/analyzing data that will be used to solve strategic, tactical, structured, and unstructured business problems.
You will design effective reports and visualizations to show distribution insights.
You will perform analysis by integrating internal and external data sources and work closely with data providers and IT partners to design/structure the best market intelligence data to support North America Distribution.
You will partner with cross-functional teams to incorporate relevant information, such as qualitative data, that influences modeling and forecasting assumptions
You will define, conduct research and analysis to create data-driven insights about distribution effectiveness and opportunities.
You will be responsible for interpreting and communicating results to analytical and non-analytical business partners and senior leaders.
Qualifications:
B.S. in Statistics, Mathematics, Finance, Economics, Computer Science.
You have 3 years of experience in analytics role.
You are proficient in SQL, BI tools (such as Tableau and Power BI), excel, Python/R.
Los Angeles Base Salary Range: $93,384-$149,414
In addition to a highly competitive base salary, per plan guidelines, restrictions and vesting requirements, you also will be eligible for an individual annual performance bonus, plus Capital‚Äôs annual profitability bonus plus a retirement plan where Capital contributes 15% of your eligible earnings.
You can learn more about our compensation and benefits
here
.
We are an equal opportunity employer, which means we comply with all federal, state and local laws that prohibit discrimination when making all decisions about employment. As equal opportunity employers, our policies prohibit unlawful discrimination on the basis of race, religion, color, national origin, ancestry, sex (including gender and gender identity), pregnancy, childbirth and related medical conditions, age, physical or mental disability, medical condition, genetic information, marital status, sexual orientation, citizenship status, AIDS/HIV status, political activities or affiliations, military or veteran status, status as a victim of domestic violence, assault or stalking or any other characteristic protected by federal, state or local law.</t>
  </si>
  <si>
    <t>Associate Business Analyst</t>
  </si>
  <si>
    <t>https://www.indeed.com/rc/clk?jk=f35a4cfe4c6fdf79&amp;bb=tliXccXEsn14o64b4xVUKzu0NWNNhaELhZ5FAnW0VmUBNXRac_P7uAnryhcGH0Sbd_lOUrS2UdJVO7FjwmlYTLLvGUqILAluqVb47FGqsSLJ4nsbr8HzbA%3D%3D&amp;xkcb=SoDg67M3CDlygzQ8MZ0NbzkdCdPP&amp;fccid=9186e05e0d74a5f4&amp;cmp=Graniterock&amp;ti=Business+Analyst&amp;vjs=3</t>
  </si>
  <si>
    <t>Graniterock</t>
  </si>
  <si>
    <t>Aromas, CA</t>
  </si>
  <si>
    <t>Job Summary
Under general supervision, Associate Business Analyst is responsible for inputting and analyzing data to support business operations, while ensuring alignment with Graniterock‚Äôs Family Vision, Core Purpose, Core Values, Strategic priorities, and business objectives.
Essential Job Accountabilities
Comply, understand, and promote safety initiatives to ensure ‚ÄúSafety Before All Else.‚Äù
Gather, validate and enter data in ERP system including production reports, preventative maintenance tracking and aging analysis.
Provide companywide, streamlined work order process support including opening and closing of work orders, aging and maintaining work order PM system.
Log inventoried materials loaded and hauled by truck for A.R. Wilson Quarry.
Ensure transportation hauler compliance and payment including contract execution, insurance, and compliance docs. Verify hauler payment accuracy and hauler payment release.
Partner with Business Managers and maintenance teams to gather business results from various Graniterock systems including JDE, Hubble, Insight and Tableau.
Maintain fuel tracking including reporting on usage, updating asset meter, maintaining WEX and fuel master systems. Facilitate the issuance of WEX cards and Prokees to team members.
Prepare, coordinate, and document business processes and financial impacts of those processes to make recommendations and present findings.
Education and Work Experience
BS/BA Business Accounting or other related major or equivalent experience.
1+ years general office experience.
Accounting and JDE experience preferred.
Required Knowledge, Skills and Abilities
Must have knowledge of commonly used administrative and office concepts, practices and procedures
Excellent organizational, time management, and interpersonal skills
Knowledge of Quarry or Construction Materials operations preferred
Demonstrated ability to lead, communicate effectively and influence others
Ability to read and understand financial statements
Ability to act as a liaison between IT and Quarry operations in order to support Data Analytics systems that drive Business Outcomes
Proficiency with all MS Office products (Word, Excel, PowerPoint, etc.)
Ability to learn Tableau and other Graniterock system
Strong support service orientation
Please apply online at www.graniterock.com
Equal Opportunity Employer
Job Type: Full-time
Pay: $24.57 - $31.00 per hour
Benefits:
401(k)
401(k) matching
Dental insurance
Disability insurance
Flexible schedule
Flexible spending account
Health insurance
Life insurance
Paid time off
Parental leave
Professional development assistance
Retirement plan
Tuition reimbursement
Vision insurance
Compensation package:
Bonus opportunities
Schedule:
8 hour shift
Monday to Friday
Ability to Relocate:
Aromas, CA: Relocate before starting work (Required)
Work Location: In person</t>
  </si>
  <si>
    <t>Staff Business Data Analyst</t>
  </si>
  <si>
    <t>https://www.indeed.com/rc/clk?jk=cbf3c284fca93302&amp;bb=tliXccXEsn14o64b4xVUKx723BYHRFU1Dsg3u3WaU-2VKIn5lr90y_0_CcdTEHQYof9GqSeoQibVjM-oEIueSEL5klm4agsQrhz4-JRoWb8%3D&amp;xkcb=SoBU67M3CDlygzQ8MZ0MbzkdCdPP&amp;fccid=9784ae78e9834539&amp;vjs=3</t>
  </si>
  <si>
    <t>Intuit</t>
  </si>
  <si>
    <t>Mountain View, CA 94043</t>
  </si>
  <si>
    <t>Overview
One out of every two small businesses fails within their first five years, most often due to running out of cash. QuickBooks Capital is on a mission to make a dent in that statistic, by providing small businesses access to the capital they need when they need it, leveraging the data inside QuickBooks for faster and better decisioning. This way, our customers never again have to worry about not making payroll or saying no to a business opportunity. That‚Äôs how we power prosperity.
QuickBooks Capital is a nimble and high-priority start-up within Intuit that is looking to reinvent small business borrowing. We are the fastest growing SMB lending business in the market. We are looking for top talents and team members that love new challenges, cracking tough problems and working cross-functionally. If you are looking to join a fast-paced, innovative and incredibly fun team, then we encourage you to apply.
The role as QuickBooks Capital credit strategy lead will dive into three areas to help the business grow:
Monitor key portfolio risk indicators such as: delinquency, roll-rates, charge-offs and recoveries
Summarize impacts of changes in credit quality, portfolio composition and macroeconomic conditions
Partner with our servicing and collections team to launch novel contact strategies across multiple channels and touchpoints to help our customers get back on track
What you'll bring
Strong business acumen with the ability to understand business problems and KPIs from multiple stakeholder perspectives
MS/PhD in quantitative fields such as Statistics, Operational Research, Industry Engineering, Finance, Economics etc. Or Bachelor Degree in same fields with 5+ years working experience or equivalent work experience
5+ years working experience in an analytics related role leading credit strategy, collections analytics or loss forecasting. Lending experience at a bank or Fintech strongly preferred
Having risk related domain knowledge, such as credit bureau attributes and scoring, customer acquisition, scorecard modeling, loan amount assignment, pricing, loss forecasting, or collections
Proven analytical thinker that can leverage excellent communication skills to translate complex quantitative and qualitative data into actionable insights
Ability to learn fast and work in a fast-paced working environment, and confidence in taking end-to-end ownership of a project
Proficient in one of the following analytics tools, such as Python, R, and SAS
Advanced Google Sheet/ Excel skills with strong logical and SQL/query skills
Experience developing beautiful dashboards with visualization tools such as Tableau, Looker, or Domo
Meticulous attention to detail - you are proud of everything you produce and the assumptions they were built on
How you will lead
Design, implement, and monitor contact strategies and payment options that enable Capital to assist borrowers experiencing hardship complete payments and get back on track
Partner with Servicing and Collections teams to develop and propose new contact strategies across SMS, inbound/outbound call and emails to optimize customer touchpoints
Launch, monitor and refine KPIs and tracking dashboards to enable stakeholders visibility into success of the programs
Use big data technology to mine massive transactional data and translate credit risk analyses into actionable business opportunities
Team up with our data scientist, underwriting, data engineering teams closely to drive customer segmentation, new contact prioritization models and perform portfolio analyses
Dive deep into our lending portfolio performance and understand the key drivers of portfolio level behavior related to credit policy releases and economic shifts that will impact near term and long term losses
Build great ownership and leadership by working collaboratively with business partners (product development, data engineering, compliance, underwriting team etc.) to design new products to increase our market share</t>
  </si>
  <si>
    <t>ISD: Power BI &amp; SQL Server Analyst - CO-OP Student</t>
  </si>
  <si>
    <t>https://www.indeed.com/rc/clk?jk=81a82a5346643bed&amp;bb=tliXccXEsn14o64b4xVUKzu0NWNNhaELEH7zyHBtDiqCmw7cdCLl-unlQ8Y-bWhUqavvKwRvlTdFW1ZIuugGS5R2AJwE9dDnUI_1K34_d-8%3D&amp;xkcb=SoC967M3CDlygzQ8MZ0DbzkdCdPP&amp;fccid=a015205ad138ca75&amp;vjs=3</t>
  </si>
  <si>
    <t>MIT Lincoln Laboratory</t>
  </si>
  <si>
    <t>Lexington, MA</t>
  </si>
  <si>
    <t>Position Description:
The Power BI &amp; SQL Server Analyst will assist the data analytics team in the design and development of the business applications/dashboards using Power BI &amp; Sql server platform.
Responsibilities:
Data Analysis and Visualization:
Develop Power BI reports and dashboards to provide insights into key business metrics.
Work closely with business analysts to understand data requirements and translate them into effective visualizations.
Analyze data trends, patterns, and anomalies to support data-driven decision-making.
SQL Server Database Management:
Assist in designing, implementing, and maintaining SQL Server databases.
Write and optimize SQL queries for data extraction, transformation, and loading (ETL) processes.
Ensure data integrity and security within the SQL Server environment.
Data Modeling:
DAX (Data Analysis Expressions)
Design and implement data models to support reporting and analytics requirements.
Collaborate with the data engineering team to optimize data structures for efficient reporting.
Visualization:
Building Visualizations
Customizing Visuals
Drill through and Bookmarks
Power BI Services Power BI Service Features and Functionality
Sharing and Collaboration
Power BI Apps and Workspaces
Collaboration:
Work closely with cross-functional teams, including business analysts, data scientists, and IT professionals.
Collaborate with stakeholders to understand reporting needs and provide timely solutions.
Troubleshooting and Performance Optimization:
Identify and resolve issues related to data quality, performance, and report accuracy.
Optimize queries and database performance to ensure efficient data retrieval.
Documentation:
Document data models, ETL processes, and report specifications.
Create user guides and documentation for Power BI reports and dashboards.
Qualifications:
Currently pursuing a degree in Computer Science, Information Systems, or a related field.
Strong understanding of relational databases and SQL Server.
Proficiency in Power BI for creating interactive and insightful reports.
Knowledge of data modeling concepts and best practices.
Good problem-solving skills and attention to detail.
Strong communication and teamwork skills.
Selected candidate will be subject to a pre-employment background investigation and must be able to obtain and maintain a Secret level DoD security clearance.
MIT Lincoln Laboratory is an Equal Employment Opportunity (EEO) employer. All qualified applicants will receive consideration for employment and will not be discriminated against on the basis of race, color, religion, sex, sexual orientation, gender identity, national origin, age, veteran status, disability status, or genetic information; U.S. citizenship is required.
Requisition ID: 41006</t>
  </si>
  <si>
    <t>Senior Data Insights Analyst</t>
  </si>
  <si>
    <t>https://www.indeed.com/rc/clk?jk=26160ba0b1a9aa89&amp;bb=tliXccXEsn14o64b4xVUK7nfiyvMq8Tc4O0zm3GvJlQe7g5bMiqPA3Aekw-nYIRDrSZBlSlLU0xwGPPpsFATiFE32HpnPYk_iyIp9ckcCta8n8oCsthxcw%3D%3D&amp;xkcb=SoAJ67M3CDlygzQ8MZ0CbzkdCdPP&amp;fccid=27cdb3878c8d2d22&amp;vjs=3</t>
  </si>
  <si>
    <t>Endpoint Closing</t>
  </si>
  <si>
    <t>Endpoint is a digital title and settlement company built from the ground up to make home closing easy for all. For many, buying or selling a home is one of life‚Äôs biggest transactions. At Endpoint, we help our customers close every deal so they can start their next chapter with confidence. Whether it‚Äôs a first-time homebuyer choosing a place to start a family, a real estate agent securing a record-breaking deal, or a proptech company scaling its services, we believe that closing on a home is a milestone worth celebrating and a process that should be easy for all parties involved.
Founded in 2018 by a diverse group of tech and real estate veterans, Endpoint develops technology that streamlines home closing for real estate agents, buyers and sellers, and empowers proptech companies and investors looking to scale their closing operations. Backed by First American Financial Corporation, a Fortune 500 company, Endpoint has secured $220 million in funding and has operations across the US.
Endpoint is looking for an ambitious Senior Data Insights Analyst to join our Insights &amp; Analytics team. As a key member of the team, you will collaborate with Product, Operations, Revenue, and Business Development teams to draw insights from our data and provide business recommendations. Along with demonstrating technical and analytical skills, you will manage stakeholders across the organization to drive consensus.
As a Senior Data Insights Analyst, you will use your skills to:
Deliver real-time insights that enable our stakeholders to make strategic and data-driven decisions
Develop the full life-cycle of data at Endpoint from ambiguous and non-traditional data sources
Conduct rigorous, fact-based analysis to advise senior management on critical business recommendations
Scope and develop scalable analytical frameworks, roadmaps, and metrics for the team and the broader organization
Generate forecasts, recommendations, and strategic/tactical plans to actionable items
Apply statistical knowledge and data modeling to drive business objectives
Partner with stakeholders on ad-hoc analysis and reporting
Be an owner of data at Endpoint
You‚Äôll come to Endpoint with:
5+ years in analytics or relevant experience
Advanced knowledge of SQL
Experience with Python/R, including knowledge of Shiny/Plotly dashboard development preferred
Demonstrably advanced analytical skills with a desire to tackle complex and ambiguous problems
Experience leveraging a business intelligence platform (e.g. Tableau, Looker, Power BI)
Comfortable working with limited resources or information in a fast-paced startup culture
Familiarity with unstructured data warehouses (Redshift, Snowflake, Dynamo)
Master‚Äôs or Bachelor's degree in a technical field - mathematics, economics, statistics or similar is a plus
Why work at Endpoint:
You‚Äôll join a fast-growing company where you can make an impact
You‚Äôll work alongside industry experts and the brightest minds in tech to transform an industry
We foster a vibrant, welcoming, and inclusive company culture
You‚Äôll be entrusted with responsibility and autonomy in your day-to-day work
You‚Äôll have opportunities to advance your career from within, or for internal mobility
Customizable benefits including Health, Dental, Vision, and 401K Match
Flexible work options for certain roles
Virtual and in-person team events
We offer competitive compensation; Base pay is one part of your total compensation package in addition to annual bonus. This role pays between $140,000 and $170,000 and your actual base pay will depend on your skills, qualifications and experience. We also offer a long-term incentive plan.
This hiring range is a good faith and reasonable estimate of the salary range of possible compensation at the time of posting and is subject to change. The actual compensation offered will be determined by various factors, which may include a candidate's education, training and experience.
#BI-Remote
#LI-Remote
Endpoint is an Equal Opportunity Employer. All qualified applicants will receive consideration for employment without regard to race, color, age, religion, sex, national origin, disability, protected veteran status, or any other characteristic protected under federal, state or local law.</t>
  </si>
  <si>
    <t>https://www.indeed.com/rc/clk?jk=feb1f5a14ee971d3&amp;bb=tliXccXEsn14o64b4xVUKx4j4R0PFJ_X3MJA-SXO39MqZQzR4Akuw0W-HlTcsfjMj6_E1ZixJg9PoaMAEFI6s8VSZ-g3RqOlOselLh8DEy9-IhuuWS_P5A%3D%3D&amp;xkcb=SoCU67M3CDlygzQ8MZ0BbzkdCdPP&amp;fccid=cc0919f84b5fb6ac&amp;vjs=3</t>
  </si>
  <si>
    <t>Prometheus Federal Services</t>
  </si>
  <si>
    <t>Washington, DC 20005 
(Logan Circle area)</t>
  </si>
  <si>
    <t>Data Visualization Analyst
Prometheus Federal Services (PFS), a trusted partner to federal health and social services agencies is seeking a Data Visualization Analyst to join the team. All applicants must reside in the U.S.
Essential Duties and Responsibilities
We are seeking a Data Visualization Analyst to obtain data through advanced computerized models; extrapolating data patterns through advanced algorithms; developing simple graphs and charts to explain how the mathematical information will influence the specific project or business; and presenting to managers how to best alter their business models to generate profitable future trends.
Minimum Qualifications
Bachelor‚Äôs degree from an accredited institution
3 years‚Äô relevant experience
Experience with PowerBI, Tableau, SQL
Excellent written and oral communications
Proficiency with MS Office
Ability to work in the US indefinitely without sponsorship
Ability to obtain a US security clearance if needed
Preferred Qualifications
Relevant professional certifications a plus
Experience with VA/VHA
All qualified applicants will receive consideration for employment without regard to race, color, religion, sex, sexual orientation, gender identity or national origin.
This position may be subject to client or government vaccination and masking guidance, policy or requirements as may be changed from time to time.
Work location is flexible if approved by the company except that position may not be performed remotely from Colorado.
JxIF7bsdJD</t>
  </si>
  <si>
    <t>https://www.indeed.com/rc/clk?jk=00a7e474b77df360&amp;bb=tliXccXEsn14o64b4xVUK_sP4Kidinllv9Y3aLoBtZ-jvwLfFELxHYLBEFTdUX1ygUEntGSQ25nbztEhRi9ZH_3GPslMq_ariPgNjc49CRI%3D&amp;xkcb=SoAg67M3CDlygzQ8MZ0AbzkdCdPP&amp;fccid=9766a54a1cf60706&amp;vjs=3</t>
  </si>
  <si>
    <t>Luminis Health</t>
  </si>
  <si>
    <t>Annapolis, MD 21401</t>
  </si>
  <si>
    <t>Position Objective:
As part of the Decision Support Team, supports all data maintenance and analysis for the development and monitoring of the strategic business plans and business development opportunities for the Health System. Assists the Business Development team to provide useful information to the Clinical Initiative leaders in all aspects of monitoring and implementing the strategic business plans as well as monitoring their current business. Provides useful clinical and financial data to assist Department Heads in running an efficient business.
Essential Job Duties:
Reasonable accommodations may be made to enable individuals with disabilities to perform the essential functions
Supports the production and distribution of regular reports from the Business Development Department to Administration.
Abstract and manipulate clinical and financial data from AAMC 's data warehouse and other sources to support financial and statistical reporting for all aspects of management. When appropriate, ability to summarize data in sophisticated reports with graphs and charts.
Conduct analysis of and summarization of business, planning, and marketing opportunities.
Provide data and information for financial projections evaluating new and existing services.
Ability to inteview management and research appropriate sources with little supervision.
Assist management to identify and to develop analyses and reports for special projects on an as-needed basis.
Support executive presentations.
Assist with data maintenance and integrity issues of data used by Business Development.
Utilize mapping software (MapInfo or Sequel) to support departmental requests.
Monitor hospital-related government and regulatory agencies, including MHCC, for updates that are relevant to AAMC. Attend monthly MHCC meetings and prepare minutes for administration.
Educational/Experience Requirements:
Minimum of an Associate‚Äôs Degree required or 4 - 5 years of healthcare experience. Computer skills required in word processing, Excel spreadsheets, database management and web based analytics.
Excellent analytical, written, interpersonal, independent thinking and communication skills required.
Detail oriented.
RequiredLicense/Certifications:
None
Working Conditions, Equipment, Physical Demands:
There is a reasonable expectation that employees in this position will not be exposed to blood-borne pathogens.
Physical Demands -
Light work. Exerting up to 20 pounds of force occasionally, and/or up to 10 pounds of force frequently, and/or a negligible amount of force constantly to move objects. If the use of arm and/or leg controls requires exertion of forces greater than that for sedentary work and the worker sits most of the time, the job is rated for light work.
The physical demands and work environment that have been described are representative of those an employee encounters while performing the essential functions of this position. Reasonable accommodations may be made to enable individuals with disabilities to perform the essential functions in accordance with the Americans with Disabilities Act.
The above job description is an overview of the functions and requirements for this position. This document is not intended to be an exhaustive list encompassing every duty and requirement of this position; your supervisor may assign other duties as deemed necessary.</t>
  </si>
  <si>
    <t>Data Scientist II (Product Analyst)</t>
  </si>
  <si>
    <t>https://www.indeed.com/rc/clk?jk=aadc31e978585950&amp;bb=tliXccXEsn14o64b4xVUKzul5fFvTa01I-9ReOmfBRdIh9benbzxUP-yzJFIAhq2L8kLfZaOcnJsHk5wDrCtD8W1NgKFYGOkl0IvgMsC6DTdDLIwj8rH5A%3D%3D&amp;xkcb=SoCu67M3CDlygzQ8MZ0HbzkdCdPP&amp;fccid=06bff29399a4f5bb&amp;vjs=3</t>
  </si>
  <si>
    <t>Cedar Inc</t>
  </si>
  <si>
    <t>Remote in New York, NY</t>
  </si>
  <si>
    <t>The Role:
Cedar is growing rapidly and the demand for data expertise is increasing exponentially along with our growth. We‚Äôre seeking a Data Scientist - Product Analyst II on our Data Science team to partner with our product development teams to enable robust data-driven decisions and understand user behavior.
As a Data Scientist - Product Analyst II, you will be responsible for ensuring that we are building world-class products that truly address the needs of our users and customers through data insights. You will identify clear and strategic product opportunities, measure the success of our products, understand product strengths and areas for improvement - by being an expert in Cedar data and the stories that it tells. You will continuously apply a growth mindset in your approach to problems.
The Data Science team follows a hybrid work structure where team members are in our NYC office 3 days per week.
Responsibilities:
Partner with the Product, Design, and Engineering teams to develop an understanding of user behavior and opportunities for product improvement using data
Drive and influence data focused decision making on product teams to move metrics and improve the patient experience
Perform exploratory research to provide product teams with new strategic ideas and levers to improve impactful metrics
Analyze, measure, and track the performance and success of product features
Identify data insights and recommendations for product teams to act and iterate on
Ideate, design, and evaluate product experiments
Build dashboards and visualizations to democratize data insights
Present and clearly communicate data findings and underlying methodology to partners across all levels of the organization
Think from the perspective of a user and develop expert intuition of Cedar‚Äôs data models and product
Skills and Experience:
3+ years of experience in an analytical role
A go-getter attitude, passion for delivering a world-class product experience, and a mindset focused on growth and learning
An analytical attitude and passion for finding opportunities and insights within data
Understanding of statistical methods for research and experimentation purposes
Strong presentation and project management skills
Experience collaborating with product, design, and engineering teams
SQL and Python expertise is a must-have
Applicants must be currently authorized to work in the United States on a full-time basis.
Compensation Range and Benefits
Salary/Hourly Rate Range*: $127,500 - $150,000
This role is equity eligible
This role offers a competitive benefits and wellness package
Subject to location, experience, and education
#LI-CR1
#LI-REMOTE
What do we offer to the ideal candidate?
A chance to improve the U.S. healthcare system at a high-growth company! Our leading healthcare financial platform is scaling rapidly, helping millions of patients per year
Unless stated otherwise, most roles have flexibility to work from home or in the office, depending on what works best for you
For exempt employees: Unlimited PTO for vacation, sick and mental health days‚Äìwe encourage everyone to take at least 20 days of PTO per year to ensure dedicated time to spend with loved ones, explore, rest and recharge
16 weeks paid parental leave with health benefits for all parents, plus flexible re-entry schedules for returning to work
Diversity initiatives that encourage Cedarians to bring their whole selves to work, including the Cedarian Advisory Group (a cross-functional cohort focused on increasing internal inclusiveness at Cedar) and three employee resource groups: be@cedar (for BIPOC-identifying Cedarians and their allies), Pridecones (for LGBTQIA+ Cedarians and their allies) and Cedar Women+ (for female-identifying Cedarians)
Competitive pay, equity (for qualifying roles) and health benefits that start on the first of the month following your start date (or on your start date if your start date coincides with the first of the month)
Cedar matches 100% of your 401(k) contributions, up to 3% of your annual compensation
Access to hands-on mentorship, employee and management coaching, and a team discretionary budget for learning and development resources to help you grow both professionally and personally
About us
Cedar was co-founded by Florian Otto and Arel Lidow in 2016 after a negative medical billing experience inspired them to help improve our healthcare system. With a commitment to solving billing and patient experience issues, Cedar has become a leading healthcare technology company fueled by remarkable growth. Over the past several years, we‚Äôve raised more than $350 million in funding from investors such as Andreessen Horowitz and Tiger Global, bringing Cedar‚Äôs valuation to $3.2 billion.
As of December 2023, Cedar is engaging with 25 million patients on an annualized basis, and is on target to process $2.6 billion in patient payments annually. Cedar‚Äôs ambition is to serve 50-60 million Americans by 2025, about half of the U.S. population that makes medical payments annually. Cedar partners with more than 55 leading healthcare providers and payers including Highmark Inc., Allegheny Health Network, Novant Health, Allina Health and Providence.</t>
  </si>
  <si>
    <t>BUSINESS INTELLIGENCE ANALYST</t>
  </si>
  <si>
    <t>https://www.indeed.com/rc/clk?jk=e225ad2344aec672&amp;bb=tliXccXEsn14o64b4xVUK5WxJmcxtcn5rCFx5x7RsmOz2FyJwAfPRFiMAEik4VWKFeLbEruZF1ylPJ9GB485knffQPyGLn-OnFZtMrJC8O3igEUM1cjm_g%3D%3D&amp;xkcb=SoAa67M3CDlygzQ8MZ0GbzkdCdPP&amp;fccid=959d2c6f09bb601e&amp;vjs=3</t>
  </si>
  <si>
    <t>Charlotte Regional Business Alliance</t>
  </si>
  <si>
    <t>Charlotte, NC 28202 
(Downtown Charlotte area)</t>
  </si>
  <si>
    <t>Reports to: Lead Principal Economic Researcher
Interfaces with: CLT Alliance investors and prospective investors, CLT Alliance direct and indirect team members
Objective: Responsible for 1) analyzing and articulating key business, industry, economic, and policy data and trends; 2) leveraging insights to help inform tactics and direction; 3) developing means to effectively communicate and present business trends, data, and impacts
Specific Duties and Responsibilities (Including, but not limited to):
Analysis
Translate business questions and hypotheses into a data analysis plan.
Utilize diverse internal and external data sources, and consolidate data to create reports needed to make critical business decisions.
Leverage predictive analytics to forecast market shifts, trends, opportunities and challenges to help make informed decisions.
Reconcile and cleanse data discrepancies across multiple source systems.
Insights
Design, develop, and deploy business intelligence solutions.
Draw insights from unstructured and structured data and translate into actionable insights to inform and drive business case for the region.
Create/maintain a common repository for all reports to ensure most current data and reports are available.
Communication
Translate and communicate insights, complex data, trends, and comparative analyses into digestible formats, including reports, dashboards, digital and speaking presentations.
Develop new reports as business needs evolve.
Track various KPIs, managing data, ongoing data improvement, and associated project management.
Handles all other duties as assigned by the Lead Principal Economic Researcher.
Specific Requirements and Skills Needed:
A minimum of 3-5 years in data analysis, business intelligence, or another related field
Proven work experience as a business intelligence analyst, a data analyst, or other similar positions
Strong technical skills in data collection, data analysis, and statistical modeling techniques
Work experience with programming languages and tools such as SQL, Python, or R and simple analytics tools like Excel
Experience using data visualization tools such as Tableau, Power BI, or Looker
Knowledge of database concepts such as database structures and query languages to build and keep database warehouses organized
Experience in extracting and analyzing data
Knowledge of UX in BI applications
Job Requirements:
Intellectually curious, self-starter, and fast study.
Thrives in dynamic team environment and motivated when working independently.
Strong communicator with knack for attention to detail. Must appreciate and apply accuracy with numbers and presentations. Foreign language a plus.
Knowledge of data analytics life cycle and processes.
Strong analytical skills (statistical forecasting, regression analysis, etc.).
Experience with project/client management.
Demonstrated ability to manage, manipulate, and analyze raw data, research data issues, draw conclusions, provide resolution, and develop actionable recommendations.
Demonstrated experience in building and analyzing reports and dashboards, along with summarizing data for business users.
Proficient in data visualization tools (e.g. Tableau, Looker, PowerBI), programming languages and tools (e.g. Python, R, SQL), advanced Excel functions, ESRI/mapping, Lightcast, economic analysis tools; economic impact analysis a plus.
Creates and follows process, enjoys problem-solving, and comfortable working with large data sets.
Comfortable with public speaking in small and large settings.
Degree in statistics, economics, business administration, computer science, data analytics, data science or a related field.
Be able to perform those tasks that are essential to the job, with or without reasonable accommodation.
Evaluation of Job Performance:
Bi-annual review with Lead Principal Economic Researcher.
Compensation:
Salary range $75,000-$85,000 plus eligible incentive structure based on individual and organizational performance.
CLT Alliance
The Charlotte Regional Business Alliance¬Æ champions, serves and works to unite a region comprised of people from all walks of life. We honor diversity, inclusion, and equity internally and externally. We are committed to advancing economic opportunity and prosperity for all across the Charlotte Region.
Please download and complete the application, forward with cover letter and resume to careers@charlotteregion.com.</t>
  </si>
  <si>
    <t>https://www.indeed.com/rc/clk?jk=5381e98bda442c94&amp;bb=tliXccXEsn14o64b4xVUKxnTVLPhW9TozeAwkPznvknGk15BE2KG3vcmudRSa4ZdKg_DcSGpb5uhgbg4GIFPyb-vqMsdG2OAxzdu22yfBDI%3D&amp;xkcb=SoCH67M3CDlygzQ8MZ0FbzkdCdPP&amp;fccid=938c68fc89db4b9d&amp;vjs=3</t>
  </si>
  <si>
    <t>California State University</t>
  </si>
  <si>
    <t>San Luis Obispo, CA</t>
  </si>
  <si>
    <t>Job no: 534675
Work type: Staff
Location: San Luis Obispo
Categories: Unit 9 - CSUEU - Technical Support Services, Administrative, Probationary, Full Time, Telecommute eligible (work onsite as scheduled and/or as requested and telecommute as scheduled)
Position Description
Job Summary
Under the general supervision of the Executive Director for Institutional Research and working collaboratively within the IR Team and with Teams from other units, the Associate, Academic and Institutional Studies II (Data Analyst) undertakes studies of considerable scope and complexity including recognizing side issues or related problems for further inquiry and for recommending lines of approach to incorporate them into the main study or to pursue them through a separate project. Long-range and continuing studies are reported periodically and changes in direction or focus, as required by changing circumstances, are cleared with the supervisor. In addition, the incumbent provides support to the different functions of IR as needed.
Institutional Research focuses on providing decision support in areas related to planning, policy development, and institutional effectiveness, among other and generally addresses mandated reporting, data and research requests, and external surveys. Conducting analytical studies may include determining project methods and design, data collection, web-based surveys, an emphasis on quantitative data analysis, interpreting and drawing conclusions from the findings and preparing presentations and other materials to disseminate the findings in such a way that they will be useful for decision-making and institutional improvement.
Application review will begin the week of January 22, 2024.
Department Summary
The scope of Institutional Research (IR) includes establishing baseline data, fulfilling mandated reporting, preparing analytical reports, and supplying data and analysis to support decision making and University planning. IR, as an interpretive and analytical user of data, works collaboratively with other campus units for data accuracy. The analytical component involves designing, developing, and completing interpretative studies as well as the timely provision of accurate, current, and relevant institutional data to the Cal Poly campus community, the California State University system, and other interested parties.
Key Qualifications
Working knowledge of data warehouse systems, data programming, and data management.
Demonstrated skills in analyzing large complex databases. Ability to independently identify and resolve data conflicts.
Demonstrated ability to use database query languages and tools to retrieve, examine, evaluate, combine, and manipulate data from multiple sources.
Experience with version control and unit testing.
Ability to obtain necessary information for different projects as requested, ability to analyze the information, draw conclusions and develop recommendations, prepare written reports, and lead meetings and negotiations.
Education and Experience
Bachelor‚Äôs Degree from a four-year college or university in a field or discipline that included emphasis on research methods and statistical or quantitative analysis. Four years of progressively responsible administrative, technical, or professional analytical experience which demonstrates ability to conduct statistical studies of problems and issues in assigned areas OR the rank of Associate Professor or higher in a four-year college or university and demonstrated experience in research or special study work may substitute for the four years of experience.
Salary and Benefits
Anticipated Hiring Range: $72,000 - $89,000 per year
Classification Range: $68,376 - $123,708 per year
Cal Poly offers a best-in-class benefits program, including health, dental and vision insurance, retirement participation in the Public Employees' Retirement System, and educational benefits for eligible employees. See our benefits website for additional information.
Cal Poly
Cal Poly is a nationally-ranked public university located in San Luis Obispo, California, and known for its Learn by Doing philosophy. Each year more than 20,000 top-tier students come to San Luis Obispo to put knowledge into action, taking their learning outside the classroom as they prepare for careers in engineering, agriculture, science, business, humanities and the built environment. Cal Poly‚Äôs hands-on philosophy, small class sizes and close student-faculty mentorships result in graduates ready from day one to impact their communities, California and the world. For more information, visit calpoly.edu.
Diversity Statement
At Cal Poly, we believe that cultivating an environment that embraces and promotes diversity is fundamental to the success of our students, our employees and our community. Bringing people together from different backgrounds, experiences and value systems fosters the innovative and creative thinking that exemplifies Cal Poly's values of free inquiry, cultural and intellectual diversity, mutual respect, civic engagement, and social and environmental responsibility.
Cal Poly's commitment to diversity informs our efforts in recruitment, hiring and retention. Cal Poly is an equal opportunity employer.
Supplemental Information
CSU requires faculty, staff, and students who are accessing campus facilities to be immunized against COVID-19 or declare a medical or religious exemption from doing so. Any candidates advanced in a currently open search process should be prepared to comply with this requirement. The systemwide policy can be found at https://calstate.policystat.com/policy/9779821/latest/ and questions may be sent to humanresources@calpoly.edu.
Following a conditional offer of employment, a background check (including a criminal records check) must be completed satisfactorily before any candidate may start work with Cal Poly. Failure to satisfactorily complete the background check may result in the withdrawal of the offer of employment. Current employees who are offered positions on campus will be required to undergo a background check for any position where a background check is required by law or that Cal Poly has designated as sensitive.
The person holding this position is considered a 'mandated reporter' under the California Child Abuse and Neglect Reporting Act and is required to comply with the requirements set forth in CSU Executive Order 1083 as a condition of employment.
Cal Poly, San Luis Obispo is not a sponsoring agency for staff positions (i.e. H-1B visas).
Positions are posted for a minimum of 14 calendar days.
Advertised: Dec 15 2023 Pacific Standard Time
Applications close:</t>
  </si>
  <si>
    <t>https://www.indeed.com/rc/clk?jk=00a7e474b77df360&amp;bb=jFX8cOuZOemGgY1E3DyndXOJbH5M-lz3oogCQHFHXKMEfzGsBul9MakzhMQF4L3BfhI4nhV0-jkZW3v7ZFys_JGCVTArhHr4lbCrR88pq7I%3D&amp;xkcb=SoA667M3CDmBO5QiIp0LbzkdCdPP&amp;fccid=9766a54a1cf60706&amp;vjs=3</t>
  </si>
  <si>
    <t>https://www.indeed.com/rc/clk?jk=aadc31e978585950&amp;bb=jFX8cOuZOemGgY1E3DyndcLu7Z-20dEfncvAU_oghg9XBSMx_nqBdgPFAJn6BBLVAdbpE8HYtaPMVmiG6o1Z1syjDUtO3oydaYkb4--eVTc-yrtdpWGz3A%3D%3D&amp;xkcb=SoCO67M3CDmBO5QiIp0KbzkdCdPP&amp;fccid=06bff29399a4f5bb&amp;vjs=3</t>
  </si>
  <si>
    <t>https://www.indeed.com/rc/clk?jk=5381e98bda442c94&amp;bb=jFX8cOuZOemGgY1E3DyndUtcQf8hQwVSLKq5nCVhHyJpeQpNVY8e4BSok-c5do5NH98Tpa0W50vnh72B6F_MtOdS_ByK-wE_5Xyf6gO-Sl8%3D&amp;xkcb=SoAT67M3CDmBO5QiIp0JbzkdCdPP&amp;fccid=938c68fc89db4b9d&amp;vjs=3</t>
  </si>
  <si>
    <t>https://www.indeed.com/rc/clk?jk=18646d43cbd24ba6&amp;bb=jFX8cOuZOemGgY1E3DyndSQSBHmCmIqfyezGagUMKmycH5d7JOGBy92hfwfxPgL-B3HsE7Lm93QyVfPPOK4-s8PNPROtp9B3b6U_gCk1ggdY4Vwc49148A%3D%3D&amp;xkcb=SoCn67M3CDmBO5QiIp0IbzkdCdPP&amp;fccid=1bd4e638720fd660&amp;vjs=3</t>
  </si>
  <si>
    <t>Sally Beauty Holdings</t>
  </si>
  <si>
    <t>Hybrid remote in Denton, TX</t>
  </si>
  <si>
    <t>Overview
Job Title: IT Business Analyst
(This position is Hybrid working 2 days a week in the Denton Texas Support Center)
Essential Function
The IT Business Analyst plays a pivotal role in enhancing the performance and outcomes of our IT projects. This individual will support the PMO in setting SDLC standards, cadence and adherence tactics to ensure project set-up, execution and closing are according to SBH project delivery expectation. This includes collecting and analyzing projects in the IT portfolio, preparing summary reports to ensure projects remain on-time, on-budget and within quality standards.
Our commitments are to build a truly diverse and inclusive company, care for our customers, people, and planet, and outperform together.
Knowledge, Skills and Abilities
Currently pursuing a bachelor‚Äôs or master‚Äôs degree in business administration, Computer Science, Information Technology, Project Management, or a related field.
Strong analytical and problem-solving abilities.
Strong interest in IT and project management.
Excellent organizational and time-management skills.
Ability to work effectively in a team environment and independently.
Proficient in Microsoft Office Suite, especially Excel and PowerPoint.
Excellent verbal and written communication skills.
Prior project management experience a plus
Primary Duties
30% Monitor project timelines, milestones, and budgets to ensure adherence to project plans and to identify potential issues early
30% Develop PMO reporting standards and new reports to track all IT projects to PMO standards; execute and report out regular progress reports for IT Leadership decision-making.
20% Assist in the development and implementation of PMO policies, processes, and templates
10% Support project resource allocation and workload management across the IT portfolio.
5% Support project resource allocation and workload management across the IT portfolio.
5% Contribute to the continuous improvement of the PMO through feedback and lessons learned from project executions
Competencies and Attributes
Seeking out ways to learn and improve processes; self motivated
Expertly gathers and examines relevant information.
Skillful with own/and team time management; focusing on right priority to achieve what needs to be done.
Skillfully shares knowledge and builds skills within the team to ensure they are successful.
Self-aware of impact/style when communicating information to engage with others.
Working Conditions and Physical Requirements
The work environment involves everyday risks or discomforts which require normal safety precautions typical of such places as offices, meeting and training rooms, retail stores, and residences or commercial vehicles, e.g., use of safe work practices with office equipment, avoidance of trips and falls, observance of fire regulations and traffic signals, etc. The work area is adequately lighted, heated, and ventilated.
The work is sedentary. Typically, the employee may sit comfortably to do the work. However, there may be some walking; standing; bending; carrying of light items such as papers, files, books, small parts; using a keyboard, driving an automobile, etc. No special physical demands are required to perform the work.
Benefits
We offer a competitive salary and outstanding benefits package that includes medical, dental, vision, life Insurance, paid vacation and sick days, paid holidays, tuition reimbursement and 401(k) with company match. In addition, associates of SBH may take advantage of our in-house salon with complementary services and a varied selection of food options at our corporate campus. Also, featured at our corporate campus, is both a Sally Beauty and CosmoProf Professional onsite store, where associates enjoy a great merchandise discount!
Qualified applicants will receive consideration for employment without regard to their race, color, religion, national origin, sex, or disability.</t>
  </si>
  <si>
    <t>https://www.indeed.com/rc/clk?jk=2d480d15a1c2b08e&amp;bb=jFX8cOuZOemGgY1E3DyndfHKekh7szWkvCbJIux6ptdBfUQsk6sNTEHs047JsjIETRGY-cxiYqVm7_7TLK94Sw46VVWmlFlpm41d1iYEGxQ%3D&amp;xkcb=SoAp67M3CDmBO5QiIp0PbzkdCdPP&amp;fccid=8077183a161ef0fd&amp;vjs=3</t>
  </si>
  <si>
    <t>Position Summary:
The School of Professional Studies is seeking an individual to report to the Chief Data and Analytics Officer and serve as the Senior Data Analyst who will collaborate closely with the Lead Business Analyst and Director of Research to support the School‚Äôs overarching data &amp; analytics strategic goals. The role defines, creates, and implements standards of reporting that meet operational, tactical, and strategic needs of the School. Plans, conducts, and presents results of research and complex descriptive and inferential statistical analysis of institutional data related, but not limited to, enrollment, student success, program effectiveness, and revenue projections to inform school planning, decision-making, and policy formulation. Actively promotes and supports an organizational culture that treats data as an asset. Initiates and cultivates collaborative relationships with key people in analytics-related areas across NYU. Oversees reporting-related tasks of administrators in the department and the work of student workers.
Qualifications:
Required Education:
Bachelor's Degree from an accredited college or university required in a discipline providing a foundation for education research, policy analysis, and data management (e.g., Statistics, Social Science, Economics, MIS, or related field.)
Preferred Education:
Master's Degree preferred in a discipline providing a foundation for education research, policy analysis, and data management, e.g., Statistics, Social Science, Economics, MIS, or related field.
Required Experience:
5+ years experience in educational or social science research or related field. Experience in research methods, data analysis, including descriptive and inferential statistics, and statistical forecasting.
Preferred Experience:
N/A
Required Skills, Knowledge and Abilities:
Thorough competence in database, statistical, and data visualization software, and office productivity software such as Microsoft Office suite. Ability to conduct several complex analytic projects simultaneously using statistical programs is essential. Exemplary written and oral communication skills, especially as applied to data presentation. Demonstrated ability to design and produce reports that present accurate, consistent data in clear narrative to diverse audiences. Facility in developing and maintaining close working relations with the other administrative and academic departments, school and university-wide. Experience leading projects and small teams.
Preferred Skills, Knowledge and Abilities:
Knowledge of Tableau data visualization and Alteryx software a plus.
Additional Information:
In compliance with NYC's Pay Transparency Act, the annual base salary range for this position is USD $85,000.00 to USD $105,000.00. New York University considers factors such as (but not limited to) scope and responsibilities of the position, candidate's work experience, education/training, key skills, internal peer equity, as well as, market and organizational considerations when extending an offer. This pay range represents base pay only and excludes any additional items such as incentives, bonuses, clinical compensation, or other items.
Since 1934, the NYU School of Professional Studies (NYU SPS) has been a deeply respected institution of higher education that is grounded in applied learning. From its early years, training returning World War II veterans to fulfill the nation‚Äôs urgent need for skilled technical workers, it has evolved into a professional education powerhouse that offers 20 graduate degrees, 14 bachelor‚Äôs degrees for undergraduate students, four associate‚Äôs degrees, and a plethora of continuing education courses and credentials.
NYU SPS is a thought leader, and serves as an incubator for new ideas in industries that are constantly changing. We prepare students for in-demand jobs in fields including real estate, hospitality and tourism; global affairs; global sports management; publishing; marketing and public relations; project management; executive coaching and organizational consulting, human capital management; information technology, management and systems; translation; publishing and professional writing. NYU SPS is focused on building skills that open doors to opportunities in emerging fields and global markets. NYU SPS faculty members are leading experts in their areas of discipline, with a hands-on approach that encourages students to push beyond their limits and to break new ground.
NYU SPS is committed to inclusion, diversity, belonging, equity, and access throughout the School.
NYU aims to be among the greenest urban campuses in the country and carbon neutral by 2040. Learn more at nyu.edu/nyugreen.
EOE/AA/Minorities/Females/Vet/Disabled/Sexual Orientation/Gender Identity</t>
  </si>
  <si>
    <t>https://www.indeed.com/rc/clk?jk=8c9b4d2e95bd1a21&amp;bb=jFX8cOuZOemGgY1E3DyndXgvBTcn7kiyRfHSUBRtd8pEY21rSvU9rN0EXHZ37XlP2JhZ6mpUQZ7bPlJ75s_4eUsAcyUic9e5MUvbZul7oB8%3D&amp;xkcb=SoCd67M3CDmBO5QiIp0ObzkdCdPP&amp;fccid=47a15cde3c2472ae&amp;vjs=3</t>
  </si>
  <si>
    <t>Smithfield Foods</t>
  </si>
  <si>
    <t>A great job-and a great future-awaits you at Smithfield Foods. We‚Äôre an $18 billion U.S. food company with nearly 60,000 employees worldwide. We‚Äôre looking for motivated people who want to join our team and grow lasting and meaningful careers with us. Join our family today. Apply Now!
Your Opportunity
The position summary states the general nature and purpose of the job. Overall accountabilities are defined in this section.
As a Data Analyst in the Finance Data Analytics department, you will be responsible for maintaining, improving, and building new reporting capabilities for cross-functional areas of the business. By developing a deep understanding of operational processes and needs, you will be responsible for implementing new reporting capabilities and using technology to deliver impactful reports. You will partner with teams in various functional areas of the business to implement process improvements that will streamline the efficiency and accuracy of the reporting process. You will be responsible to delivering daily, weekly, and monthly reports accurately and on time. You will also be involved in ad hoc analysis of large datasets to quickly provide insight into the business.
Our team members receive industry-competitive salaries and are eligible for great benefits packages:
Competitive Pay: $59,500 - $88,000
Annual Bonus Earning Potential
Comprehensive Health Insurance, Retirement Benefits and More
Education benefit available to full and part time Smithfield team members on their first day of employment.
In addition, we offer opportunities for career growth, professional development, and tuition assistance.
Core Responsibilities
The below statements are intended to describe the general nature and level of work being performed by people assigned to this job. They are not intended to be an exhaustive list of all responsibilities, duties, and skills required of personnel so classified. May perform other duties as assigned.
Function as an analytics and reporting expert for assigned functions by executing standard reports and, running / maintaining ad hoc queries.
Participate in the development of reports, metrics, models, scorecards, and dashboards by gathering data and transforming it into stories and insights that drive business recommendations and decision-making.
Publish daily, weekly, and monthly reports accurately and on time
Build reports and dashboards in Microsoft Power BI, Analysis for Office, Bex, and other reporting tools
Build automated processes using scripting tools (i.e. Power Automate, Alteryx, SQL, Python, etc.)
Participate in hosted training sessions on how to use the various tools and reports created by the department
Generate load files for various systems, maintaining system accuracy
Communicate effectively with report stakeholders to ensure strong understanding of the methodology behind all calculations
Perform ad hoc analysis using data from various systems and explain results of analysis to all levels of management
Create SOPs and maintain documentation for processes
Demonstrate continuous efforts to improve processes, increase data integrity, and provide quality customer service to our business partners.
Provide comprehensive analytical and fact-based reporting to support and/or identify opportunities to impact operational results, make changes to processes, and support strategic initiatives.
Qualifications
To perform this job successfully, an individual must be able to perform each essential duty satisfactorily. The requirements listed below are representative of the knowledge, skill, and/or ability required. Reasonable accommodations may be made to enable individuals to perform the essential functions.
Bachelor's Degree from an accredited four-year college or university in Accounting/Finance, Computer Science/Data Analytics, Business Management/Supply Chain or related field and 2+ years of relevant work experience; or equivalent combination of education and experience, required.
Ability to build models using advanced features of Excel.
Relevant experience in Finance, preferably within Supply Chain/Manufacturing/Operations at a CPG.
Experience with Power BI / Tableau, Power Pivot, SAP, SAP Analysis for Office, BPC, Bex Query Designer or similar.
Experience in analyzing data within relational database systems such as MS Access, MS SQL Server, and MySQL.
Experience with ETL Tools such as Alteryx, Paxata, DataGuru or equivalent technologies, preferred.
Experience in programming language(s) such as Python, R, Javascript, etc., preferred.
Ability to quickly learn new technology and business logic.
Superior analytical and problem-solving skills with superb attention to detail.
Strong written and verbal communication skills.
Ability to work independently in a fast-paced and rapidly changing and ambiguous environment.
Ability to be respectful, approachable and team oriented while building strong working relationships and a positive work environment.
Up to 10% travel required.
Salary Range
EEO/AA Information
Smithfield is an equal opportunity employer committed to workplace diversity. All qualified applicants will receive consideration for employment without regard to race, color, religion, sex, sexual orientation, national origin, age, gender identity, protected veterans status, status as a disabled individual or any other protected group status or non-job characteristic as directed by law.
If you are an individual with a disability and would like to request a reasonable accommodation for any part of the employment selection process, please call us at 757-357-1595.</t>
  </si>
  <si>
    <t>https://www.indeed.com/rc/clk?jk=243504d9fe49df7a&amp;bb=jFX8cOuZOemGgY1E3DyndZtodl-iX8QCYgJ7AIWfxedRPom_D7AbPOTjPfHwV1qdIEJiiJWx9cTgOLRuuN4VIkKlHDJCge75CQT3PyRmkGQGpmY4VzNPLQ%3D%3D&amp;xkcb=SoAA67M3CDmBO5QiIp0NbzkdCdPP&amp;fccid=4f743c9269b0c993&amp;vjs=3</t>
  </si>
  <si>
    <t>USP (U.S. Pharmacopeial Convention)</t>
  </si>
  <si>
    <t>Rockville, MD</t>
  </si>
  <si>
    <t>Description
Who is USP?
The U.S. Pharmacopeial Convention (USP) USP is an independent scientific organization that collaborates with the world's top experts in health and science to develop quality standards for medicines, dietary supplements, and food ingredients. USP's fundamental belief that Equity = Excellence manifests in our core value of Passion for Quality through our more than 1,100 talented professionals across five global locations to deliver the mission to strengthen the supply of safe, quality medicines and supplements worldwide.
Brief Job Overview
This position will be responsible for elicitation, analysis, specification and validation of requirements and constraints to a level that enables effective development and operations of new or changed software, systems, processes, products, and services. The management of requirements throughout the whole of the delivery and operational life cycle of the software, system, processes, products, or services. The adoption and adaptation of requirements management lifecycle models based on the context of the work and selecting appropriately from plan-driven/predictive approaches or more adaptive (iterative and agile) approaches.
How will YOU create impact here at USP?
Elicits, documents and analyze business requirements in collaboration with business stakeholders.
Maintains documentation of business process and other artifacts as applicable.
Obtains input from, and formal agreement to, requirements from a diverse range of stakeholders.
Ensures changes to requirements are investigated and managed.
Contributes to the development of organizational methods and standards.
Takes responsibility to analyze business requirements and associated issues and propose solutions.
Selects, adopts, and adapts appropriate business analysis methods, tools, and techniques, selecting appropriately from predictive (plan-driven) approaches or adaptive (iterative/agile) approaches.
Prepares business cases which define potential benefits, options for achieving these benefits through development of new or changed processes, and associated business risks.
Assists senior business analyst and project team members with tasks as needed.
Who USP is Looking For?
The successful candidate will have a demonstrated understanding of our mission, commitment to excellence through inclusive and equitable behaviors and practices, ability to quickly build credibility with stakeholders, along with the following competencies and experience:
Bachelor‚Äôs degree in Information Technology, Business, relevant field, or equivalent work experience.
At least three (3) years of progressive experience in IT as Business Analyst, Consulting as Business Analyst, or a similar role.
Demonstrates leadership.
Communicates effectively at all levels to both technical and non-technical audiences.
Understands the implications of new technologies. Understands and communicates industry developments, and the role and impact of technology in USP. Absorbs complex information.
Promotes compliance with relevant legislation and the need for services, products and working practices to provide equal access and equal opportunity to people with diverse abilities.
Seeks opportunities to improve own business analysis skillsets.
Highlights potential risks and plans for mitigation risks.
Takes a leading role in promoting security throughout own area of responsibilities and collectively in USP.
Additional Desired Preferences
Ability to identify the communications and relationship needs of stakeholder groups.
Ability to translate communications/stakeholder engagement strategies into specific activities and deliverables.
Provides informed feedback to assess and promote understanding. Facilitates business decision[1]making processes. Captures and disseminates technical and business information.
Ensures that such problems are fully documented within the relevant reporting system(s).
Coordinates the implementation of agreed remedies and preventative measures.
Adapt to changing business needs and facilitate smooth transitions during process/needs/system changes.
Supervisory Responsibilities
None.
Benefits
USP provides you with the benefits you need to protect yourself and your family today and tomorrow. From company-paid time off, comprehensive healthcare options to retirement savings, you can have peace of mind that your personal and financial wellbeing is protected.
COVID-19 Vaccination Policy (will apply to the selected candidate(s) hired ):
As a condition of employment with the United States Pharmacopeial Convention's (USP) duty to provide and maintain a workplace free of known hazards, all employees and contingent staff hired after July 1st, 2021, must be fully vaccinated unless a reasonable accommodation is approved. Your recruiter will advise accordingly.
USP is proud to be an equal employment opportunity employer (EEOE) and affirmative action employer. We are committed to creating an inclusive environment in all aspects of our work‚Äîfrom the standards we make to the partnerships and conversations we cultivate. An environment where every employee feels fully empowered and valued irrespective of, but not limited to, personality, race, ethnicity, physical and mental abilities, education, religion, gender identity and expression, life experience, sexual orientation, country of origin, regional differences, work experience, and family status. We are committed to working with and providing reasonable accommodation to individuals with disabilities.
Note: USP does not accept unsolicited resumes from 3rd party recruitment agencies and is not responsible for fees from recruiters or other agencies except under specific written agreement with USP.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41 CFR 60-1.35(c)
Job Category Information Technology
Job Type Full-Time</t>
  </si>
  <si>
    <t>https://www.indeed.com/rc/clk?jk=51a9d6bb061f2b78&amp;bb=jFX8cOuZOemGgY1E3DyndRRri1cIBlknl3TkCRPdVdiOB8suHUThtUkuRAFgy8MGflf9v4_yF0skspwjai5JGIwal5WNoiKvapOEoU_S8mCt3PJKhtCwaA%3D%3D&amp;xkcb=SoC067M3CDmBO5QiIp0MbzkdCdPP&amp;fccid=f67aa18ed1afa1c4&amp;vjs=3</t>
  </si>
  <si>
    <t>Data Governance Analyst</t>
  </si>
  <si>
    <t>https://www.indeed.com/rc/clk?jk=472df801206b3bae&amp;bb=jFX8cOuZOemGgY1E3DyndSYGmcSjNAmZcK-WtlLG9ixtrmNKKp4IG4D91VmUg1MHdM6npr-NhgR74HF1pzkZoG-GCtdH6szZOJua0kfI-O-P3VorNykLow%3D%3D&amp;xkcb=SoBd67M3CDmBO5QiIp0DbzkdCdPP&amp;fccid=a575b7c5c50b587a&amp;vjs=3</t>
  </si>
  <si>
    <t>Amplify Education, Inc.</t>
  </si>
  <si>
    <t>A pioneer in K‚Äì12 education since 2000, Amplify is leading the way in next-generation curriculum and assessment. Our core and supplemental programs in ELA, math, and science engage all students in rigorous learning and inspire them to think deeply, creatively, and for themselves. Our formative assessment products help teachers identify the targeted instruction students need to build a strong foundation in early reading and math. All of our programs provide educators with powerful tools that help them understand and respond to the needs of every student. Today, Amplify serves more than 10 million students in all 50 states. For more information, visit amplify.com.
Amplify is a leader in creating immersive, rigorous digital learning experiences that look great, play great, and help students expect great things of themselves. Amplify has been described as the best tech company in education, and the best education company in tech.
As a member of the engineering organization at Amplify, you will join a talented team taking on the toughest problems in education with the best ideas in technology ‚Äì including user experience, APIs and services, data analysis, and deployment pipelines. You‚Äôll play an active role in inventing and improving product design and the classroom experience.
What You‚Äôll Do
Amplify‚Äôs Data Governance team is responsible for ensuring our data's quality, accuracy, security, and consistency through a mix of visibility and controls. We truly believe in a culture of data enablement and strive to empower our teams to achieve their objectives through the use of data. Our purpose is to encourage users to explore and be confident in the data, not put up gates to limit or restrict. We believe that data has the power to drive our business, improve the efficacy of our products, and, most importantly, change the lives of teachers and students - and to do that, the Data Governance team ensures the data is well-defined, discoverable, secure, and high quality.
Delivery:
Drive the successful technical delivery of the Data Catalog
Support the Data Domain and Stewardship teams with data governance efforts, such as Business Glossary definitions and asset enrichment
Execute the rollout of data governance initiatives and policies
Communication and Collaboration: Partner with data stakeholders across the organization to promote data governance goals, assist with breaking down invisible data barriers, and understand catalog, and steward key data assets for the company to gain a comprehensive understanding of the data assets
Change Management: Assist in the development of policies, procedures, and self-service governance tools within the metadata catalog to help all functions meet their governance needs
Leadership: Be a key leader in the data organization Provide Leadership to our data stakeholders during key initiatives such as launch of the Amplify Data Catalog / Metadata management tool and building strong Data Stewardship teams.
People Skills: Foster strong relationships and navigate diverse stakeholder perspectives in order to gain consensus for data governance work efforts
Strategy: Assist in helping to drive data governance security and access policies, help define data quality
Example Projects You Might Work On
Rollout of the Data Catalog / Metadata Management tool: Own key technical aspects of a data catalog implementation by assisting with requirements gathering, metadata collection monitoring, developing automation scripts and other related tasks
Data Quality: Help to establish data quality standards and launch efforts to measure and improve data quality
Metadata Definition: Assist Data Stewards in defining key metadata for Amplify Data Domains
Data Access and Security: Work with Data Governance leaders and data stakeholder to assist with defining and articulating data access and security policies
Basic Requirements of the Data Governance Analyst
3+ years of professional data / analytics engineering experience, or in a data-intensive field
3+ years of experience working in a data governance or data management function
3+ years working directly on the implementation of Atlan or other data catalog, glossary or metadata management tools such as Secoda, Alation, data.world, or Colibra
Hands on experience with business intelligence and reporting tools
Excellent communication skills in writing and conversation, especially with non-technical partners
Drive to understand data and its relevance to our business and product decisions
Preferred Requirements of the Data Governance Analyst
Familiar with working with Data Quality / Data Observability tools such as Monte Carlo
Experience working with a cloud-based data warehousing and analytics stack (Airflow, dbt, Snowflake, AWS)
Experience with tools we use every day:
Storage: Snowflake, AWS Storage Services (S3, RDS, Glacier, DynamoDB)
ETL/BI: Airflow, dbt, Fivetran, Matillion, Looker, Tableau
Cloud Infrastructure: AWS Lambda, API Gateway, Terraform
Experienced and knowledgeable with development languages like SQL, Python, R
Understanding of ETL/ELT pipelines and Data Warehousing design, tooling, and support
Experience with tools we don‚Äôt use, but should
Proven passion and talent for teaching fellow engineers and non-engineers
Experience in education, ed-tech, or other fields with significant privacy, security, and compliance requirements
What we offer:
Salary is only one component of the Amplify Total Rewards package, which includes a lucrative 401(k) plan, competitive health insurance and mental health options, basic life insurance, paid time off, parental leave, and access to best-in-class development programs. The gross annualized salary range for this role is $66,900 - $93,400. This role is eligible to receive an annual discretionary bonus that rewards individual and company performance.
We celebrate diversity and are committed to creating an inclusive environment for all employees. To that end, we seek to recruit, develop and retain the most talented people from a diverse candidate pool.
Amplify is an Equal Opportunity Employer of Minorities, Females, Protected Veterans and Individuals with Disabilities.
This position may be funded, in whole or in part, through American Recovery &amp; Reinvestment Act funds.
Amplify Education, Inc. is an E-Verify participant.</t>
  </si>
  <si>
    <t>https://www.indeed.com/rc/clk?jk=90ab4ae55dfb0314&amp;bb=jFX8cOuZOemGgY1E3DyndcJKGWH0dgVquDM1VMNTl5t0DgP3h677dow_vgjadVS-Kefq1bDUREMfc2m5zv8_3Cz8Bjk-UJ9EJkpKI9o_89sOHJianeBF8g%3D%3D&amp;xkcb=SoDp67M3CDmBO5QiIp0CbzkdCdPP&amp;fccid=b3ebdcf41dac7b57&amp;vjs=3</t>
  </si>
  <si>
    <t>North Carolina State Board of Elections</t>
  </si>
  <si>
    <t>Description of Work
Position is time-limited up to 3 years. Additional extension of time will be based on funding availability.
Recruitment range: $65,604 - $75,000
Primary Purpose of the State Board of Elections:
The North Carolina State Board of Elections is the statewide agency that supervises elections administration, enforces campaign finance requirements, and conducts associated investigations.
Business Analysis
Primary responsibility is to create functional requirements documentation to describe, in detail, as-is functionality as it relates to the SEIMS Modernization project. On occasion, responsibilities will shift to gathering requirements for to-be functionality for the project.
Essential Functions
Works with Subject Matter Expects (SMEs) to understand their business processes.
Documents business requirements for as-is system functionality.
Creates workflow diagrams/process mapping to depict the as-is functionality/process.
Support Development
Supports the Development team during the Coding and Unit Testing (C&amp;UT) stage.
Essential Functions
Answers questions/provides clarification of the requirements.
Serves as liaison between Development and SMEs if questions/concerns are raised during C&amp;UT.
Updates requirements documents to reflect changes made during C&amp;UT, as needed.
Support Testing
Supports the Testing team during the System Testing stage.
Essential Functions
Answers questions/provides clarification of the requirements.
Serves as liaison between the Testing team and SMEs if questions/concerns are raised during testing.
Assist with User Acceptance Testing.
Stages the environment for demonstration of modernized functionality.
Demonstrates modernized functionality to Business Owner, Subject Matter Experts, Software Support Staff, and the Learning Management team.
Assists with post implementation testing, as needed
Knowledge, Skills and Abilities / Competencies
Professional/Technical Knowledge
Knowledge of Business Analysis methodologies.
Ability to gather and document business requirements.
Ability to write detailed functional requirements documentation.
Ability to create workflow diagrams/process mapping that clearly depict business processes.
Ability to work successfully with cross functional teams.
Ability to be productive independently as well as in a group setting.
Demonstrates excellent verbal and written communication skills.
Demonstrates strong presentation skills/ability to engage an audience of various professional levels.
Ability to quickly learn new business concepts and processes.
Ability to adapt quickly to change.
Ability to deliver and lead end user training sessions.
Ability to create user training documentation.
Ability to participate in User Acceptance Testing.
Ability to work in remote, hybrid, and in-person environments.
Demonstrates superb service mentality that is instilled with staff and delivery of work.
Ability to travel in-state, as needed
Minimum Education and Experience Requirements
Bachelor's degree in business administration, computer science, or any related field from an appropriately accredited institution and one year of experience in business consultation, process improvement, or requirement gathering in an information technology environment, or Associate degree in business administration, computer science or any related field from an appropriately accredited institution and two years of related experience; or High School or GED and four years of related experience; or an equivalent combination of education and experience.
Supplemental and Contact Information
PLEASE SUBMIT YOUR APPLICATION ON-LINE USING THIS WEBSITE
All applicants must complete and submit a State application for employment using the NEOGOV Online Job Application System (http://www.oshr.nc.gov/jobs/index.html) for the State of North Carolina. To receive credit for your work history and credentials, you must list the information on the online application form. Any information omitted from the application cannot be considered for qualifying credit. Attached or incorporated resumes (including Text Resumes on application form) WILL NOT be used for screening for qualifying credit. Please make sure you complete the application in full. "See Resume" or "See Attachment" will NOT be accepted. Other attachments (except a DD-214 copy) will also be accepted, but not used in screening for qualifying credit. Applicants are required to scan and attach a copy of their DD-214 (Form 4 or Certificate of Release or Discharge from Active Duty) or discharge orders if they wish to obtain Veteran's preference. Applicants may be subject to a criminal background check.
If you are having technical issues submitting your application, please call the NEOGOV Help Line at 855-524-5627. If there are any questions about this posting, other than your application status, please contact the Elections Human Resources Office.
CONTACT INFORMATION
NC Board of Elections
Human Resources Management Office
430 N. Salisbury Street
Raleigh, NC 27603
Office Phone: 919-814-0700</t>
  </si>
  <si>
    <t>Business Intelligence/Data Analyst</t>
  </si>
  <si>
    <t>https://www.indeed.com/rc/clk?jk=8326c0dd0eb8c8a0&amp;bb=jFX8cOuZOemGgY1E3DyndYjAvOYqojxChWS3h3sk_em_CIn6Nyfic6rvs2CLa0dpWrcIfEnxSQGl-cxoIeBkDp50eoipRRDiFM_iSgf0IeedZIhuy49Ukw%3D%3D&amp;xkcb=SoB067M3CDmBO5QiIp0BbzkdCdPP&amp;fccid=facab5dee1aa0a96&amp;vjs=3</t>
  </si>
  <si>
    <t>Fort Wayne, IN 46802 
(West Central area)</t>
  </si>
  <si>
    <t>About Specialty Program Group:
Our goal is to partner with industry-leading specialty businesses to provide them with the ability to achieve their goals and optimize their businesses. Specialty Program Group offers access to capital andinvestment, deep carrier relationships, creative thinking, product development and broad distribution, while allowing our businesses to maintain the essence of what makes them successful. Specialty Program Group delivers leading-edge specialty expertise backed by transformative digital capabilities and sophisticated data and analytics.
About Squaremouth:
Squaremouth was launched in 2003 with the core goals of becoming the best workplace for its employees and the best place for customers to buy travel insurance. In 2014, we utilized our travel insurance expertise to develop and launch Tin Leg, a travel insurance brand with policies designed to address our customer‚Äôs most common and pressing travel concerns. Tin Leg quickly became one of the most popular travel insurance providers on squaremouth.com and continues to offer some of the most comprehensive products in the travel insurance market.
We‚Äôve grown from a small team to a company of over 50 employees, gaining national and international recognition along the way as one of the best customer service teams and best places to work. Widely recognized for our company culture, we are proud of most recently being named one of the Best Workplaces in America in 2023 by Inc. Magazine!
Continuing to strive toward our goal of being one of the most innovative companies in the field, Squaremouth was acquired in April 2023 by Specialty Program Group (SPG), a leading operator of specialty insurance brokerages and underwriting facilities. Today, Squaremouth.com, and its multi-award winning customer service team, has helped over 3 million travelers save time and money to find the best travel insurance policy for their trip.
Position Summary:
Squaremouth's mission is to take complicated insurance products and allow customers to easily compare them to find exactly what they need for peace of mind as they travel away from home.
We are looking for an experienced and motivated Business Intelligence analyst to join our team. We are looking for a team player who can work in a highly collaborative environment. They will teach themselves, learn from others, and take ownership of their successes and challenges. The ideal candidate should have an intrinsic desire for personal growth and professional success.
As the Business Intelligence analyst, you will be a valuable partner to the leadership teams across our company, developing and delivering high-impact, data-driven solutions to support business objectives and operations. You will play an important role in building and improving our data gathering and reporting capabilities, as well as critically assessing and analyzing collected data.
What you will do:
Design and develop tools, techniques, metrics, and dashboards for insights and data visualization
Examine and identify data patterns and trends to help answer business questions and improve decision making
Generate cross-functional solutions through the collection, interpretation, evaluation, and analysis of large data sets
Collaborate with key stakeholders to align data-driven solutions with business strategies and needs
Work cross-functionally with multiple teams and departments in the company
Experience and skills that are important for success in this position:
Bachelor's degree (4-year) specialized in a relevant discipline
2-4 years of experience in an analytical role
On-the-job experience with statistical programming languages such as Python, R, or SQL
Experience with aggregating, transforming, and integrating data from various sources into AWS services for analysis
Ability to simplify complex technical and statistical information for various leaders and team members across the organization
Passion for growing your skills, tackling interesting work, and challenging problems
Excellent interpersonal, oral, and written communication skills
Energetic, positive attitude
It would be great if you had experience with:
Building reports using Tableau, Looker, Quicksight or similar BI Tool
Writing efficient SQL queries for MySQL
Designing dashboards to effectively communicate performance
Building documentation around data models to better understand and develop systems for future requirements
Benefits
Salary range for this position is $75,000 - $100,000 annually, commensurate with experience
401(k) match
Mandatory birthday off with $200 bonus
Involvement in major Squaremouth decisions
We are currently full time remote
Disclosure required under applicable state or municipality regulations: The expected salary range for this position is $75,000 - $100,000 and will be impacted by factors such as the successful candidate‚Äôs skills, experience and working location, as well as the specific position‚Äôs business line, scope and level. HUB International is proud to offer comprehensive benefit and total compensation packages which could include health/dental/vision/life/disability insurance, FSA, HSA and 401(k) accounts, paid-time-off benefits, and eligible bonuses, equity and commissions for some positions.
Department Business Operations
Required Experience: 2-5 years of relevant experience
Required Travel: No Travel Required
Required Education: Bachelor's degree (4-year degree)
HUB International Limited is an equal opportunity and affirmative action employer that does not discriminate on the basis of race/ethnicity, national origin, religion, age, color, sex, sexual orientation, gender identity, disability or veteran's status, or any other characteristic protected by local, state or federal laws, rules or regulations. The EEO is the Law poster and its supplement is available here athttp://www.dol.gov/ofccp/regs/compliance/posters/ofccpost.htm.
EEOAA Policy
E-Verify Program
We endeavor to make this website accessible to any and all users. If you would like to contact us regarding the accessibility of our website or need assistance completing the application process, please contact the US Recruiting Team toll-free at (844) 300-9193 orUSRecruiting@hubinternational.com. This contact information is for accommodation requests only; do not use this contact information to inquire about the status of applications.</t>
  </si>
  <si>
    <t>HC Data Analyst</t>
  </si>
  <si>
    <t>https://www.indeed.com/rc/clk?jk=58dd504320455d46&amp;bb=jFX8cOuZOemGgY1E3DyndeqcOrLZHEmf8rHabpIqrZSEzQPFkNtuQ6ZgexiB8rrhEf0Cbe4J01mEeyYrseqJ6TncNzxJyb8wvYBxa9mKO3wK92Q2ggFChg%3D%3D&amp;xkcb=SoDA67M3CDmBO5QiIp0AbzkdCdPP&amp;fccid=7dc8be9efe945d3a&amp;vjs=3</t>
  </si>
  <si>
    <t>Bethesda, MD 20816</t>
  </si>
  <si>
    <t>About Peraton
Peraton is a next-generation national security company that drives missions of consequence spanning the globe and extending to the farthest reaches of the galaxy. As the world's leading mission capability integrator and transformative enterprise IT provider, we deliver trusted, highly differentiated solutions and technologies to protect our nation and allies. Peraton operates at the critical nexus between traditional and nontraditional threats across all domains: land, sea, space, air, and cyberspace. The company serves as a valued partner to essential government agencies and supports every branch of the U.S. armed forces. Each day, our employees do the can't be done by solving the most daunting challenges facing our customers. Visit peraton.com to learn how we're keeping people around the world safe and secure.
Responsibilities
Design and build innovative surveys, such as enterprise-wide surveys, pulse surveys, and process surveys, for ODNI using LimeSurvey or other survey platforms
Provide survey design and troubleshooting support to IC partners
Normalize, standardize, and integrate disparate raw data sets
Analyze and validate data using established statistical methodologies, such as R analysis and SPSS
Provide data analytic support for completed surveys, enterprise data calls, and other human capital efforts to identify trends and other key insights
Ability to clearly communicate complex, technical, or analytic findings in easily understood narratives via graphical, verbal, and written formats
Use analytical and visualization software, such as Tableau, to support quantitative and analytic efforts for IC workforce planning
Use natural language processing platforms and AI/ML algorithms
Engage with Communities of Practice and other IC partners on data initiatives
Coordinate with and provide excellent customer service to stakeholders across ODNI and 18 IC agencies
Qualifications
BA/BS and 8+ years of statistician experience, Master's and 10+ years of experience
TS/SCI with polygraph
Excellent oral and written communications skills and expertise with MS Office tool suite
Desired:
Experience performing workforce analytics
Experience conducting workforce planning and/or workforce mobility tracking
Process automation skills
Familiarity with federal agency budget-making processes
Familiarity with database design and engineering
Familiarity with system administration
Peraton offers enhanced benefits to employees working on this critical National Security program, which include heavily subsidized employee benefits coverage for you and your dependents, 25 days of PTO accrued annually up to a generous PTO cap and eligible to participate in an attractive bonus plan.
Target Salary Range
$146,000 - $234,000. This represents the typical salary range for this position based on experience and other factors.
SCA / Union / Intern Rate or Range
EEO
An Equal Opportunity Employer including Disability/Veteran.
Our Values
Benefits
At Peraton, our benefits are designed to help keep you at your best beyond the work you do with us daily. We're fully committed to the growth of our employees. From fully comprehensive medical plans to tuition reimbursement, tuition assistance, and fertility treatment, we are there to support you all the way.
Paid Time-Off and Holidays
Retirement
Life &amp; Disability Insurance
Career Development
Tuition Assistance and Student Loan Financing
Paid Parental Leave
Additional Benefits
Medical, Dental, &amp; Vision Care</t>
  </si>
  <si>
    <t>DATA ANALYST- FINANCE</t>
  </si>
  <si>
    <t>https://www.indeed.com/rc/clk?jk=b617ecd411017812&amp;bb=jFX8cOuZOemGgY1E3DyndZEt1ys-Azz28zoxD9RGqzimkMxQb2tU6_Pnrkj2LOnGUYNRdEaL90lgPiQ9kvJF7nIZjZQe1uPrixO1EazksZlfxV5EuJ24eA%3D%3D&amp;xkcb=SoBO67M3CDmBO5QiIp0HbzkdCdPP&amp;fccid=fdd8787d3dc18c3e&amp;vjs=3</t>
  </si>
  <si>
    <t>Bureau Veritas</t>
  </si>
  <si>
    <t>A WORLD LEADER IN TESTING, INSPECTION &amp; CERTIFICATION SERVICES
Bureau Veritas offers dynamic, exciting employment opportunities with an attractive salary/benefit package and an opportunity to play a vital role with a global organization. If you would enjoy working in a dynamic environment and are looking for an opportunity to become part of a stellar team of professionals, we invite you to apply online today.
Bureau Veritas is an Equal Opportunity Employer, and as such we recruit, hire, train, and promote persons in all job classifications without regard to race, color, religion, sex, national origin, disability, age, marital status, citizen status, sexual orientation, genetics, status as a protected veteran, or any other non-job-related characteristics.
This position is responsible to ensure equal opportunity in employment in that all persons are treated equally and on the basis of merit, in decisions regarding selection, placement, promotions, training, work assignments, transfers and other personnel actions.
City: [[Remote]]
State: [[Texas]]
Bureau Veritas
Bureau Veritas is a global leader in conformity assessment and certification. We are a trusted partner for our customers, offering services and developing innovative solutions to reduce risk, improve performance and promote sustainable development.
In a few figures, Bureau Veritas is a French company created in 1828. Today, it is present in more than 150 countries and employs more than 75 000 employees. Revenues were estimated to 4,795 billion euros in 2018.
Objectives of the Job
The Data Analyst will perform following activities:
Architects, designs, develops, and maintains a multitude of complex relational data warehouse supporting executive dashboards, ongoing operation analysis, management decisions, process, and quality improvement.
Ability to quickly understand business requirements and transform user requirements into queried reports/Stored procedure; maintain and develop SQL queries and stored procedures for Tableau dashboards and reports; Tableau pulse and metrics.
Maintain and develop data connections between data warehouse and operating system, financial ERP system, etc.; Manage data warehousing and data cubes; deal with database performance and scaling issues.
Drive technical solutions to automate and streamline the current budget/forecast process and data warehouse management.
Manage and develop data exchange between operational systems and Tableau online; participate in data monetization/ data sharing with external users.
Design, development, testing and deployment of Tableau dashboards.
Leverage advanced Tableau functionality (parameters, actions, tooltip modifications, API, etc.) to create analytical dashboards.
What You'll Bring
Excellent research, analysis, and problem-solving skills.
Strong knowledge of relational database theory, data modeling and architecture.
Strong knowledge of Tableau, dashboard design and delivery.
Demonstrated ability to analyze data and apply investigative skills in resolving issues.
Demonstrated ability to work on multiple projects simultaneously with minimal supervision.
Demonstrated ability to produce clear, written progress notes and supporting documentation.
Highly self-motivated.
Bachelor‚Äôs degree in computer science or related field
3 years of relevant experience working with data warehousing, data management and Tableau or related BI tools.
Intermediate to advance skills with SQL-fact and dimension tables, derived tables, and stored procedures.
Intermediate to advance skills with BI tool-Tableau, graphing and other reporting features.
Strong critical thinking, analytical and problem-solving skills
If you are an individual with a disability and you would like us to assist you with searching the Careers Page site for employment opportunities and/or assistance with completing your profile and application, please contact us at 1-888-357-7020 or email us with your request to NorthAmericaTA@bureauveritas.com.
We are happy to assist you and encourage you to consider Bureau Veritas for your next great career opportunity!
If you would like additional information regarding Bureau Veritas' federal obligations in regards to equal employment opportunity, please click the link below:
http://www1.eeoc.gov/employers/upload/eeoc_self_print_poster.pdf</t>
  </si>
  <si>
    <t>Strategic Data Analyst</t>
  </si>
  <si>
    <t>https://www.indeed.com/rc/clk?jk=c15660ce8335237d&amp;bb=jFX8cOuZOemGgY1E3DyndcO7g_NkogkdTRsWmCq-4fSldvNSS41zTs626RpJsTHj0NfodGkGTEyV_YPN8NTPnBOXFQhlIVVDUIZ9iE1LQQruDpeArSCUMg%3D%3D&amp;xkcb=SoD667M3CDmBO5QiIp0GbzkdCdPP&amp;fccid=c080b31e8511e2a4&amp;vjs=3</t>
  </si>
  <si>
    <t>Delta Health Alliance Inc</t>
  </si>
  <si>
    <t>Stoneville, MS 38756</t>
  </si>
  <si>
    <t>Data Analyst ‚Äì Strategic Data
SUMMARY: The Data Analyst will work in collaboration with DHA programs to create workflows, develop project-specific goals and performance measures, and implementation of evaluation plans to determine impact of participants and communities served. The Data Analyst will also work in collaboration with Associate VP and other ETO Administrators to keep track of all the demographic, effort and assessment data and documentation that is received and generated by the organization.
MINIMUM QUALIFICATIONS:
Minimum of a bachelor‚Äôs degree.
Prefer two years‚Äô experience in data collection, organizing research investigations
Must have a valid Mississippi Driver‚Äôs License and proof of insurance.
Must be comfortable working with technology along with the ability to learn new software quickly
Candidate must have excellent writing, computer and communication skills and demonstrate relevant experience in organization, typing, data entry and analyzing information.
ESSENTIAL DUTIES:
Work with Associate VP, Director of Strategic Data, and other Data Analysts to ensure high quality data is collected from partners and internal staff in a timely manner and ensure all staff is trained in ETO software.
Synthesize program data and perform quantitative and qualitative data analysis for monthly program reports and as needed.
Act as data liaison between DHA and partners, including - supporting partner staff with administration of assessment, coordinating with partner staff and Associate VP to establish reasonable reporting deadlines, and ensuring that high quality data is collected and entered within deadlines. Facilitate meetings as needed.
Utilize computerized data entry equipment and various word processing, spreadsheet and file maintenance programs to enter, store and/or retrieve information as requested or otherwise necessary and summarize data in preparation of standardized reports.
Participate in all aspects of data collection, including survey tool development, administration, collection and entry.
Prepare source data for entry by compiling and organizing data; establishing priorities; resolving incomplete and unclear data.
Align ETO user duties and reporting needs with needs for internal performance management reporting and external funder reporting. Adjust periodically as needed.
Design and implement reports that best provide the necessary data and information to ensure that ETO is being used efficiently.
Analyst Competencies
Resourcefulness: Using drive, decision making, perseverance, resilience, and energy to accomplish a goal; figuring out how to get over, around, or through barriers to success.
Individual Accountability: Effectively managing one‚Äôs time and resources to ensure that work is completed efficiently.
Results Based: Originating action to improve existing conditions and processes; using appropriate methods to identify opportunities, implement solutions, and measure impact.
Builds Trust: Interacting with others in a way that gives them confidence in one‚Äôs intentions and those of the organization.
Continuous Learning: Actively identifying new areas for learning; regularly creating and taking advantage of learning opportunities; using newly gained knowledge and skill on the job and learning through their application.
Basic Communication: Clearly conveying information and ideas both orally and written.
Advanced Technology Usage: Meets Advanced skills listed on description</t>
  </si>
  <si>
    <t>Sr. Business Analyst</t>
  </si>
  <si>
    <t>https://www.indeed.com/rc/clk?jk=fce18793154b7e56&amp;bb=jFX8cOuZOemGgY1E3DyndU6C4dZv4M8fIxgdHBlsO9GhslK7I6AWkrWJhyYeF_Mf8X3an_n_dm0FHiMZAOzKCaUeH0WLSjEOimwPho6ZK8X8ThBqLWqT13N75LXlE5dT&amp;xkcb=SoBn67M3CDmBO5QiIp0FbzkdCdPP&amp;fccid=73dad8b3400d2067&amp;cmp=AutonomyWorks&amp;ti=Senior+Business+Analyst&amp;vjs=3</t>
  </si>
  <si>
    <t>AutonomyWorks</t>
  </si>
  <si>
    <t>Downers Grove, IL 60515</t>
  </si>
  <si>
    <t>Director, Client Success
Core Responsibilities:
Understand client requirements and onboard complex deliverables
Design, develop and optimize deliverable and business processes and tools
Track and optimize quality and financial performance
Ensure exceptional client satisfaction and retention
Change the way the world views people with autism
The Company:
AutonomyWorks is a dynamic for-profit Social Enterprise whose mission is to change the way the world views people with autism. Our teams support clients around the world on the cutting edge of data and technology. Our work includes data management, quality assurance, and business operations. We have developed proprietary methods and tools that enable our team of Associates ‚Äì all of whom are adults with autism - to deliver at exceptional levels of quality and productivity.
The Opportunity:
As AutonomyWorks hits an inflection point, we are looking for a mission-driven individual to spearhead our Client Success efforts. The Director of Client Success will be accountable for creating enthusiastic clients by leading deliverable on-boarding and maintaining deliverable integrity. This critical team leader will work closely with our delivery teams and the Director of Team Operations to ensure every Associate is equipped to meet the needs of our clients.
The Director of Client Success will lead on-boarding, which includes collaborating with clients to understand their needs, creating processes and tools, writing process manuals, and optimizing workflow for the team. The Director of Client Success will serve as an escalation point for our delivery team and maintain regular communications with our clients. This role currently has no direct reports but will be a critical leadership team member supporting the delivery team, including six support staff and 40 Associates.
As our company grows, we expect the delivery team to grow to seventy-five or more people. The expectation of this role is to understand, communicate, and execute our value to clients by designing and optimizing work processes and deliverable value. The right person will have a mix of management, startup ‚Äúcan do,‚Äù and sophisticated operational know-how.
The Role:
Process Creation and Deliverable Value:
Lead the onboarding process for complex deliverables, including customer needs assessment, process design and development, and creation of instructions and tools ensuring seamless integration onto our delivery teams and existing workflow.
Monitor and validate deliverable integrity on an ongoing basis, ensuring high-quality output meets client expectations.
Upgrade and optimize deliverable processes and tools to improve efficiency and effectiveness.
Identify delivery issues and create tools and technology solutions that will enable Associates and improve accuracy and consistency.
Account Performance and Client Communication
Conduct regular reviews with clients to ensure satisfaction and identify areas for improvement.
Act as an escalation point for delivery issues, ensuring timely resolution and client satisfaction.
Create and deliver account status reports to clients, highlighting key metrics and achievements.
Prepare monthly demand forecast to align client needs with the delivery team.
Complete monthly reporting and client account performance metrics.
Team Collaboration:
Work closely with the Director of Team Operations to align client success initiatives with the overall team objectives.
Understand the unique talents and skills of the team members and how to best complete client tasks utilizing these skills in combination with processes and tools.
Leadership Team Responsibilities:
Serve as a member of the AutonomyWorks Leadership team.
Participate in corporate goal setting, strategic planning, and operational prioritization.
Lead major corporate initiatives.
Desirable Skills:
Design and optimization of operational processes and tools, with a focus on optimizing efficiency, quality, and delivering value to clients. Proficiency in Microsoft Office required.
Effective communication and interpersonal skills, with the ability to effectively interact with clients and internal teams.
Experience in client success roles, preferably in a technology or services environment.
Ability to create and analyze appropriate metrics to drive decision-making and continuous improvement efforts.
Compensation &amp; Benefits:
Expected compensation: From $115,000/year
Health insurance, dental insurance, vision insurance, life insurance, short-term disability insurance, and long-term disability insurance.
Personal time off.
AutonomyWorks offers the opportunity to make a difference in an excellent work environment with competitive pay and benefits. To learn more about our dynamic company, visit our web site at www.autonomy.works. We are an Equal Opportunity Employer that values the strength diversity brings to our workplace.
Job Type: Full-time
Pay: From $115,000.00 per year
Benefits:
Dental insurance
Health insurance
Life insurance
Paid time off
Vision insurance
Compensation package:
Bonus opportunities
Schedule:
8 hour shift
Day shift
Monday to Friday
Work Location: In person</t>
  </si>
  <si>
    <t>Senior Data Security Analyst</t>
  </si>
  <si>
    <t>https://www.indeed.com/rc/clk?jk=d80b854fe2f4cbf9&amp;bb=vrC0Tq9DI7phqo8xnG774IlBzLFLdXZ9AkNqOCRfI1cGr7gHMTIsFdMvgMirpmAH_GUjy07OVr_rN65jCucOuf3OTbmrIWHBOWlvFnEQtKJCMMd6Fj8EeQ%3D%3D&amp;xkcb=SoB367M3CDmvrQR1NZ0JbzkdCdPP&amp;fccid=851c802668db38f4&amp;vjs=3</t>
  </si>
  <si>
    <t>TechSur Solutions</t>
  </si>
  <si>
    <t>Job Title: Senior Data Security Analyst
Location: Fully Remote
Salary: DOE + full benefits
Clearance: Public Trust
Job Overview
We are seeking a highly skilled Senior Data Security Specialist with specialized expertise in Zero Trust technology and a successful track record of supporting federal government initiatives. This role will lead and manage data security strategies, ensuring the implementation of robust Zero Trust principles within government data environments.
Job Responsibilities
Lead the development and implementation of Zero Trust data protection strategies, including encryption, tokenization, and data masking techniques to secure sensitive government data across networks and repositories.
Design and manage identity-centric access controls, defining granular permissions and enforcing least privilege access to government data, aligning with Zero Trust principles.
Implement and manage encryption methodologies for data at rest, in transit, and during processing within government systems, ensuring compliance and adherence to Zero Trust standards.
Oversee secure data lifecycle management practices, including data classification, retention policies, and secure disposal procedures, integrated with Zero Trust data protection measures.
Ensure data security measures align with federal cybersecurity regulations, policies, and frameworks (e.g., NIST, FISMA), conducting audits and assessments to maintain compliance within government data environments.
Develop and execute data breach response plans, lead incident response efforts, conduct forensic investigations, and provide mitigation strategies, applying Zero Trust methodologies.
Implement and manage security monitoring tools and analytics platforms, leveraging data-centric insights to identify anomalous behavior, potential threats, and vulnerabilities within government data systems.
Required Skills/Qualifications
10+ years of demonstrated experience as a Data Security Specialist focusing on Zero Trust technology, specifically within federal government environments.
Expertise in implementing data protection strategies, encryption methodologies, tokenization, and data masking techniques aligned with Zero Trust principles within government data ecosystems.
Expertise in designing and implementing identity-centric access controls, ensuring least privilege access, attribute-based access controls (ABAC), and role-based access controls (RBAC) for data access.
Experience in defining and enforcing data retention policies aligned with government regulations, ensuring data availability and compliance with Zero Trust security measures.
Knowledge of strong authentication methods such as multi-factor authentication (MFA), biometric authentication, and smart card authentication for robust identity verification.
Extensive experience in implementing encryption solutions for data at rest, in transit, and in use, leveraging cryptographic algorithms and key management aligned with Zero Trust principles.
Proficiency in tokenization methods and data masking techniques to protect sensitive data elements within government systems while preserving usability and functionality.
In-depth knowledge of federal cybersecurity regulations, policies, and frameworks (e.g., NIST, FISMA), and their practical application in securing government data following Zero Trust paradigms.
Proficiency in data security technologies, including encryption tools, data loss prevention (DLP) solutions, access control mechanisms, and other data-centric security tools used within government networks.
Experience in leading incident response efforts, conducting forensic investigations, and applying Zero Trust principles to manage and mitigate data breaches within federal government environments.
Education:
Bachelor‚Äôs degree in computer science, information systems, mathematics, physics, or related discipline
Employer will accept years of experience in lieu of a degree</t>
  </si>
  <si>
    <t>Business Analyst (Over 10 Years of Experience )</t>
  </si>
  <si>
    <t>https://www.indeed.com/rc/clk?jk=796e759ae2868724&amp;bb=vrC0Tq9DI7phqo8xnG774Fx_-RWwDrPJariGCBHKtEOEL5sx-FQS3xVK12E778yO09Rx5i-WEC6aGBef0XuaFqlI5rjmzZuHdd0DQoy0RlPNLYaodyeQMg%3D%3D&amp;xkcb=SoDD67M3CDmvrQR1NZ0IbzkdCdPP&amp;fccid=429084a795bfc7cf&amp;cmp=Datawize-Technologies-Inc&amp;ti=Business+Analyst&amp;vjs=3</t>
  </si>
  <si>
    <t>Datawize Technologies Inc</t>
  </si>
  <si>
    <t>North Chesterfield, VA 23235</t>
  </si>
  <si>
    <t>Job Title: Business Analyst
Location: Richmond, VA (On-site 3 to 4 days/week, subject to change)
Job Type: Hybrid
Local Candidates Only
Job Description:
Seeking a Senior Business Analyst with over 10 years of experience to play a crucial role in the implementation of a new Computer-Aided Dispatch, Case Management, and Records Management System. The successful candidate will join an established project team, contributing to the selection and implementation of a Commercial-Off-The-Shelf (COTS) vendor's product, tailored to meet the organizational needs of the agency.
Responsibilities:
Requirements Gathering:
Collaborate with stakeholders and project team members to elicit, document, and clarify business requirements.
Utilize methods such as interviews, surveys, workshops, and analysis of existing documentation.
Requirements Analysis:
Prioritize and analyze business requirements for clarity, completeness, and alignment with organizational goals.
Identify and propose solutions for potential conflicts or inconsistencies.
Process Modeling:
Create and document business process models, workflows, and diagrams to visually represent current and future processes.
Identify areas for improvement through process visualization.
Data Analysis:
Analyze and model data to understand information flow within the organization.
Conduct data mapping, profiling, and ensure data quality.
Stakeholder Communication:
Act as a liaison between business stakeholders and technical teams.
Ensure effective communication, fostering a shared understanding of project objectives and progress.
Risk Assessment:
Identify and assess potential risks associated with IT projects.
Develop risk mitigation strategies and contingency plans.
Cost-Benefit Analysis:
Evaluate costs and benefits of proposed IT solutions to assist stakeholders in making informed decisions.
Testing Support:
Assist in developing test plans, test cases, and participate in user acceptance testing (UAT).
Change Management:
Support change management efforts by helping stakeholders adapt to new processes or systems.
Develop and conduct training sessions as needed.
Quality Assurance:
Ensure final deliverables meet defined quality standards and align with original business requirements.
Documentation:
Create and maintain project documentation, including business requirement documents, project plans, status reports, and meeting minutes.
Continuous Improvement:
Identify opportunities for process improvement and operational efficiency.
Propose and implement enhancements to existing systems and processes.
Vendor Management:
Collaborate with third-party vendors and suppliers to evaluate and select IT solutions or services.
Post-Implementation Support:
Provide support post-implementation to address issues, monitor system performance, and make necessary adjustments.
Compliance and Security:
Ensure IT solutions comply with industry regulations and security standards.
Collaborate with security teams to address vulnerabilities and protect sensitive data.
Data Privacy:
Ensure data privacy and protection requirements are considered and integrated into IT solutions.
Metrics and Reporting:
Define and track key performance indicators (KPIs) for measuring the success of IT projects.
Provide data-driven recommendations for improvements.
Client Relationship Management:
Build and maintain strong relationships with business stakeholders.
Understand their needs and ensure satisfaction with IT solutions and services.
Minimum Qualifications:
¬∑ Must work independently and within a team environment.
¬∑ 5+ years' experience implementing COTS software packages in fully Cloud-based or hybrid environments.
¬∑ Strong organizational, administrative, analytical, and problem-solving skills.
¬∑ Excellent communication skills, ability to communicate with internal customers in non-technical terms.
¬∑ Proficient with Microsoft Products (Word, Excel, TEAMS, SharePoint, Visio, PowerPoint).
¬∑ Proficient in creating business and system requirements for on-premise and Web/Cloud-based systems.
¬∑ Professional certification in Business Analysis (e.g., CBAP or PBA).
¬∑ Must pass an agency-administered criminal and financial background check.
Preferred Qualifications:
¬∑ Experience working in law enforcement or military organizations.
¬∑ Familiarity with the Virginia Public Procurement Process.
Job Type: Contract
Pay: $40.00 - $50.00 per hour
Experience level:
10 years
Schedule:
8 hour shift
Work Location: In person</t>
  </si>
  <si>
    <t>https://www.indeed.com/rc/clk?jk=990ec8b49b997299&amp;bb=vrC0Tq9DI7phqo8xnG774EVTHQn_2bBabMI3a5ElpQSrngt4rk6yUP4yZB49edVwcVNAfXG6WgNW9LxVGkX0bzDncJiZzNOQGUqBKc4mqsiQWGTQR1F0iQ%3D%3D&amp;xkcb=SoBN67M3CDmvrQR1NZ0PbzkdCdPP&amp;fccid=fa0b9a0e3ebdb6df&amp;cmp=OUR-Credit-Union&amp;ti=Data+Specialist&amp;vjs=3</t>
  </si>
  <si>
    <t>OUR Credit Union</t>
  </si>
  <si>
    <t>Hybrid remote in Royal Oak, MI 48073</t>
  </si>
  <si>
    <t>Job Overview
We are seeking a highly skilled and detail-oriented Data Specialist to join our team. As a Data Specialist, you will be responsible for managing and analyzing large datasets to extract valuable insights and support data-driven decision-making. If you have a strong background in data analysis and database management, we would love to hear from you.
Responsibilities
- Gather and analyze data to identify trends and areas for improvement
-Collaborate with departments to support a fact-driven and member focused decision-making process.
- Implement new queries and any modifications to current queries in alignment with change management procedures.
- Develop and maintain data sets to ensure security and accessibility to support business decisions and enhance operations
- Develop and maintain KPIs to measure the success of business initiatives
- Communicate data analytics and research results by providing regular reports to management
- Make Recommendations utilizing analytic approaches and identifying new ways to apply research
- Collaborate with cross-functional teams to define data requirements
- Develop and maintain data documentation and standards
- Ensure data quality and integrity through regular audits and validations
Experience
- Proven experience working with large datasets and complex databases
- Proficiency working with Sales Tracking software
- Strong knowledge of database design principles
- Ability to work with stakeholders to understand their data needs and translate them into technical requirements
- Knowledge of data visualization tools such as Tableau or Power BI is a plus
- Understanding of predictive modeling techniques is a plus
- Understanding of Symitar Core Processor is a plus
If you are passionate about working with data, have excellent problem-solving skills, and thrive in a collaborative environment, we encourage you to apply.
Job Type: Full-time
Pay: From $22.00 per hour
Expected hours: 40 per week
Benefits:
401(k)
401(k) matching
Dental insurance
Employee assistance program
Flexible spending account
Health insurance
Health savings account
Life insurance
Paid time off
Retirement plan
Tuition reimbursement
Vision insurance
Experience level:
3 years
Schedule:
Monday to Friday
Education:
Associate (Required)
Experience:
Data analysis: 3 years (Required)
Ability to Relocate:
Royal Oak, MI 48073: Relocate before starting work (Required)
Work Location: Hybrid remote in Royal Oak, MI 48073</t>
  </si>
  <si>
    <t>https://www.indeed.com/rc/clk?jk=b39c4745ad499b2e&amp;bb=vrC0Tq9DI7phqo8xnG774ISgWBbPYwCGtRVVRXacFhA2GpGJmDPIzN7w1Z4kS79yC9h_G9LhEmvZwe2Y8pqUlu6t6MPhOsWn2iQsImruCMOi39K-uLy4Hw%3D%3D&amp;xkcb=SoD567M3CDmvrQR1NZ0ObzkdCdPP&amp;fccid=202a1bd550c4c6ac&amp;vjs=3</t>
  </si>
  <si>
    <t>Van-Wall Equipment, Inc.</t>
  </si>
  <si>
    <t>Urbandale, IA 50322</t>
  </si>
  <si>
    <t>Job Summary
Collect, organize, and analyze data to both support operational execution and provide valuable insights to the organization. This role will involve identifying, cleaning, organizing, analyzing, and publishing a wide variety of dynamic customer and performance data from various internal and external sources to support operations and inform business strategies.
Essential Duties and Responsibilities
Collect, organize, and clean dynamic customer, financial, operational and market data from various internal and external sources, ensuring accuracy and reliability
Maintain comprehensive customer profiles demonstrating customer demographics, current equipment inventory, cross-departmental purchase history, product and service engagement and cross-departmental account assignments (key department-specific account managers)
Create and maintain visually appealing and insightful dynamic reports and dashboards to effectively communicate business statuses, results, and insights to internal/external stakeholders
Analyze large and complex datasets to identify patterns, trends, and insights related to our markets and relative company performance
Work closely with internal teams to identify market / product growth opportunities, enhance operational efficiency, and support decision-making processes
Collaborate with cross-functional teams to develop comprehensive data-driven strategies for the company
Continuously monitor data quality and identify opportunities for improvement
Any other job duties as assigned
Position Qualifications
Bachelor‚Äôs degree in Computer Science, Statistics, Business Analytics, or similar business-related disciplines required
Minimum of 3 years of professional experience in a Data Associate role, preferably in the retail industry (Past applicable internship experience is acceptable)
Exceptional proficiency in Microsoft Excel, including advanced functions and formulas
Outstanding skills in Microsoft BI technologies with intimate knowledge of Power BI (Tableau experience also preferred)
Strong analytical mindset, with the ability to derive meaningful insights from complex datasets
Detail-oriented and highly organized, capable of managing and analyzing large volumes of data
Excellent communication skills, both written and verbal, to effectively convey data-driven insights to non-technical stakeholders
Must exemplify the company‚Äôs core values of Integrity, Courtesy, Respect, and Innovation</t>
  </si>
  <si>
    <t>Optical Data Analyst</t>
  </si>
  <si>
    <t>https://www.indeed.com/rc/clk?jk=b0777df843ce16ae&amp;bb=vrC0Tq9DI7phqo8xnG774JEbzZ1kO_jtzjjzwSev7hT8lXx7gs0dnPqaBgTn8NgWLQBI8kbh9kvE9pYAOKNsQNTwsLOy6eZ6R7pB5Sy5OqRRYsorUJZNUg%3D%3D&amp;xkcb=SoBk67M3CDmvrQR1NZ0NbzkdCdPP&amp;fccid=57ed5f0210b0681a&amp;vjs=3</t>
  </si>
  <si>
    <t>ASML</t>
  </si>
  <si>
    <t>Wilton, CT 06897</t>
  </si>
  <si>
    <t>Location
Wilton, US
Team
Design Engineering and Architecture
Work experience
0-1 year, 2-3 years, 4-9 years, 10-15 years, 16+ years
Educational background
Physics, Computer Science, Mathematics, Chemical Engineering, Materials Science, Mechanical Engineering, Electrical Engineering, Mechatronics, Data Science, Other technical backgrounds
Technical field
Optical
Travel
10%
Programming languages
C++, Java, Python
Workplace type
Hybrid
Fulltime/parttime
Full time
Job ID: J-00290327
Introduction to the Job
ASML US, including its affiliates and subsidiaries, bring together the most creative minds in science and technology to develop lithography machines that are key to producing faster, cheaper, more energy-efficient microchips. We design, develop, integrate, market and service these advanced machines, which enable our customers - the world‚Äôs leading chipmakers - to reduce the size and increase the functionality of their microchips, which in turn leads to smaller, more powerful consumer electronics. Our headquarters are in Veldhoven, Netherlands and we have 18 office locations around the United States including main offices in Chandler, Arizona, San Jose and San Diego, California, Wilton, Connecticut, and Hillsboro, Oregon.
The Advanced Development Center at ASML in Wilton, Connecticut is seeking an Optical Data Analyst with expertise processing of images for metrology process development of ultra-high precision optics and ceramics. The Advanced Development Center (ADC) is a multi-disciplinary group of engineers and scientists focused on developing learning loop solutions, proto-typing of next generation wafer and reticle clamping systems and industrialization of proto-types that meet the system performance requirements.
Role and Responsibilities
The main job function is to develop image processing, data analysis and machine learning algorithm and software to aid in development of wafer and reticle clamping systems to solve challenging engineering problems associated with achieving nanometer (nm) scale precision. You will be part of the larger Development and Engineering (DE) sector ‚Äì where the design and engineering of ASML products happens.
As an Optical Data Analyst, you will:
Develop/improve image processing algorithm to extract nm level information from scientific imaging equipment (e.g. interferometer, SEM, AFM, etc.)
Integrate algorithms into image processing software package for analysis and process development cycles for engineering and manufacturing users
Maintain version controlled software package for multiple product generations
Perform software testing to identify application, algorithm and software bugs
Validate/verify/regression/unit test software to ensure it meets the business and technical requirements
Use machine learning models to predict trends and behaviors relating to lifetime and manufacturing improvements of the product
Execute a plan of analysis, software and systems, to mitigate product and process risk and prevent software performance issues
Collaborate with the design team in software analysis tool development to find solutions to difficult technical problems in an efficient manner
Work with database structures and utilize capabilities
Write software scripts to search, analyze and plot data from database
Support query code to interrogate data for manufacturing and engineering needs
Support image analysis on data and derive conclusions
Travel (up to 10%) to Europe, Asia and within the US can be expected
Education and Experience
To help us tackle the technical challenges we face, you will need experience working on high-tech products and with complex processes.
As an Optical Data Analyst, you will need:
To meet one of the following scenarios
Bachelor‚Äôs Degree in Physics, Optical Engineering or related disciplines with 5+ years of experience in developing data analytics and image processing algorithms
Master‚Äôs Degree in Physics, Optical Engineering or related disciplines with 2+ years of experience in developing data analytics and image processing algorithms
PhD in Physics, Optical Engineering or related disciplines with research experience in developing data analytics and image processing algorithms
Familiarity with software configuration management (e.g. Git, SVN, GitHub, Bitbucket, etc.)
Experience in scientific data analytics, development of image processing algorithms and software
Expertise in statistics and data fitting techniques
Clear understanding in measurement techniques (e.g. interferometry, scatterometry, optical sensors, etc.) and imaging systems (e.g. SEM, AFM, etc.)
Hands on system integration, alignment, tooling or testing experience with interferometers or imaging systems
Knowledge/hands-on experience with software tools (e.g. MATLAB, Python, C/C++, etc.)
Ability to communicate effectively in the English language both written and oral
Skills
Working at the cutting edge of tech, you will always have new challenges and new problems to solve ‚Äì and working together is the only way do that. You will not work in a silo. Instead, you will be part of a creative, dynamic work environment where you will collaborate with supportive colleagues. There is always space for creative and unique points of view. You will have the flexibility and trust to choose how best to tackle tasks and solve problems.
To thrive in this job, you will need the following skills:
Can observe and respond to people and situations and interact with others encountered in the course of work
Can learn and apply new information or skills
Must be able to read and interpret data, information and documents
Strong customer focus and commitment to customer satisfaction through prioritization, quality, efficiency and professionalism
Ability to complete assignments with attention to detail and high degree of accuracy
Proven ability to perform effectively in a demanding environment with changing workloads
Result driven-demonstrate ownership and accountability
Identifies bottlenecks and drives improvements
Work independently or as part of a team and follow through on assignments with minimal supervision
Demonstrate open, clear, concise and professional communication
Ability to establish and maintain cooperative working relationships with co-workers and customer
Work according to a strict set of procedures within the provided timelines
Possess strong ownership characteristics ‚Äì demonstrated commitment to achieving results on time
Have strong written and oral communicative skills ‚Äì ability to communicate effectively within your team
Demonstrated ‚Äúteam player‚Äù with a quality orientation and interpersonal skills
Capability to interface with multidisciplinary groups, and be willing to take on responsibility, follow through and keep multiple simultaneous tasks on schedule
Be able to quickly acquire technical knowledge from documentation and on-the-job training and be capable of thoroughly investigating technical issues (analytically and hands-on in a lab)
Diversity and Inclusion
ASML is an Equal Opportunity Employer that values and respects the importance of a diverse and inclusive workforce. It is the policy of the company to recruit, hire, train and promote persons in all job titles without regard to race, color, religion, sex, age, national origin, veteran status, disability, sexual orientation or gender identity. We recognize that diversity and inclusion is a driving force in the success of our company.
Other Information
This position is located on-site in Wilton, Connecticut. It requires onsite presence to attend in-person work-related events, trainings and meetings and to further ensure teamwork, collaboration and innovation
A flexible workplace arrangement may be available to employees working in roles conducive to remote work (up to 2 days a week)
Role within Office
Essential Job Functions
The essential job functions for this position include, but are not limited to:
Work in a fast-paced office environment, including working in a standing or seated position for long periods sometimes exceeding 8 hours per day, 5 days per week
Commute to ASML‚Äôs facility and report to work on a regular and timely basis and complete the scheduled workday on a consistent basis
Routinely required to sit; walk; talk; hear; use hands to finger, handle and feel; stoop, kneel, crouch, twist, reach and stretch
Occasionally required to move around the campus
Perform office tasks using simple hand grasping, fine hand manipulation and reach associated with assigned tasks such as paperwork, computer keyboarding (e.g. Word, Excel, PowerPoint), filing, calculating and use of telephone or other handheld electronic devices, continuously sometimes exceeding 8 hours per day, 5 days per week
Have a sufficient ability to communicate, through sight, hearing and/or otherwise, to perform assigned tasks and maintain proper job safety conditions
Occasionally lift and/or move up to 20 pounds
Specific vision abilities required by this job include close vision, color vision, peripheral vision, depth perception and ability to adjust focus
Perform other functions that may be assigned
Additional Responsibilities (as needed in the cleanroom and/or labs):
The physical demands described here are representative of those that must be met by an employee to successfully perform the essential functions of this job, reasonable accommodations may be made to enable individuals with disabilities to perform the essential functions.
Must be willing to work in a clean room environment, wearing coveralls, hoods, booties, safety glasses and gloves. Working under ISO 9000/14000 standards
The environment in the cleanroom is moderate in temperature with moderate to high noise level
Safely working around lasers; working with ladders; working on platforms; around chemicals; near strong magnetic fields; around high voltage and currents
This position may require access to controlled technology, as defined in the Export Administration Regulations (15 C.F.R. ¬ß 730, et seq.). Qualified candidates must be legally authorized to access such controlled technology prior to beginning work. Business demands may require the Company to proceed with candidates who are immediately eligible to access controlled technology.
Need to know more about applying for a job at ASML? Read our frequently asked questions .</t>
  </si>
  <si>
    <t>https://www.indeed.com/rc/clk?jk=bf93076ba0ece1e8&amp;bb=vrC0Tq9DI7phqo8xnG774CR2aGdrKFGyww_wenr2DdkbI7FBCbaDsaRFGYjAFtHuY_ONJje1XB3lvGZK_8TSTmxZjOPZ-7jNx6NCeISvFGi9fQ0NYyzyrg%3D%3D&amp;xkcb=SoDQ67M3CDmvrQR1NZ0MbzkdCdPP&amp;fccid=9dea9f44f7471a29&amp;vjs=3</t>
  </si>
  <si>
    <t>Little Caesars/Blue Line Distribution</t>
  </si>
  <si>
    <t>Detroit, MI 48201 
(Downtown area)</t>
  </si>
  <si>
    <t>Build a Bigger, Better, Bolder Future:
Imagine working for a company that measures its success based off the growth of its colleagues, a company that invests in its future by investing in you. Little Caesars is a company where our colleagues make an impact.
Job Summary:
In this role, you will conduct and document detailed project feasibility assessments using requirement gathering techniques, business case development and analysis as well as, detailed business requirements documentation to support strategic projects. Solicit business users and stakeholders to complete complex business requirement analysis and document business process flow. Serve as expert resource on specific business functions, products, etc. Responsible for maintaining detailed knowledge of the business current technology and infrastructure. Initiates work meetings and partnering with IT and the business areas to ensure business requirements are gathered completely, correctly and in a detailed manner. Support Quality Assurance (QA) in release management and reporting. You will work with autonomy and discretion.
Key Responsibilities:
Manage multiple medium complexity projects scale projects, including interviewing partner areas, business users, business SME‚Äôs and IT to further refine system effectiveness.
Ensure completeness of business analysis that includes business requirement walk-throughs, adjustments and stakeholder sign-off.
Display and utilize business acumen and awareness in order to understand and align with business needs.
Communicate with business users on system productivity, analysis of business system process flows, to assess impact on systems and ongoing reports.
Provide periodic analysis of business requirements, process flows, interaction between groups and stakeholders and status of deliverables.
Assist with test design and testing and work with Quality Assurance on testing.
Collaborate and share information with other Business Analysts and teams in sharing information and direction between teams.
Document, analyze, present, and model with proper context in order to effectively transfer knowledge and information and support knowledge retention over time and team generation turnover.
Provide support and technical expertise to less experienced Business Analysts.
Required Knowledge, Skills and Abilities:
Bachelor‚Äôs degree in Information Technology, Business, Communications or equivalent experience.
Minimum of eight (8) years‚Äô combined experience in development lifecycle experience, creation and execution of test experience, and writing functional design specifications.
Prior experience with data mapping, writing test plans and test cases and working knowledge of SDLC Project methodologies.
Demonstrated flexibility, ability to deal with ambiguity and willingness to learn new skills.
Evidence of ability to build relationships, work on a team and be supportive of team members.
Experience with MS office products such as PowerPoint, excel, and other project tools such as AT Task or MS Project.
Evidence of ability to manage multiple projects and requests, assess priorities and work with aggressive timelines.
Demonstrated ability to be collaborative, and communicate clearly and effectively, both verbally and in writing.
Highly professional with a strong customer service orientation, commitment to meeting deadlines and ability to multitask in a fast paced and dynamic environment.
Work with customer groups to project scope, financials, timeline and project milestones to ensure that projects are delivered on time, within budget and consistent with client expectations.
Build and maintain relationships across business units, participate in cross-functional committees and build project committee schedules.
Bilingual (Spanish/English) is preferred.
Where You‚Äôll Work:
A state-of-the-art building with a modern-day, open environment in the heart of The District Detroit.
A colleague fitness center, work caf√© and an outdoor patio with grills.
Over 60 different meeting spaces to help promote a collaborative environment.
All items listed above are illustrative and not comprehensive. They are not contractual in nature and are subject to change at the discretion of Little Caesars Enterprises Inc.
Little Caesar Enterprises, Inc. is an Equal Employment Opportunity employer. All qualified applicants will receive consideration for employment without regards to that individual‚Äôs race, color, religion or creed, national origin or ancestry, sex (including pregnancy), sexual orientation, gender identity, age, physical or mental disability, veteran status, genetic information, ethnicity, citizenship, or any other characteristic protected by law.
The Company will strive to provide reasonable accommodations to permit qualified applicants who have a need for an accommodation to participate in the hiring process (e.g., accommodations for a job interview) if so requested.
This company participates in E-Verify.</t>
  </si>
  <si>
    <t>Call Center Data Analyst II</t>
  </si>
  <si>
    <t>https://www.indeed.com/rc/clk?jk=f72b7789d6bf1a0e&amp;bb=vrC0Tq9DI7phqo8xnG774LCKDGQhMl47kjhQcG2sXrdXo6JzEiHz5qCT4eccmWaF7lPVLigLOfW8C2GnrvEhgeceivyUWHgsEVBD0rQHzJtcMlEVKHDYJA%3D%3D&amp;xkcb=SoA567M3CDmvrQR1NZ0DbzkdCdPP&amp;fccid=764b90fd314cb0d1&amp;vjs=3</t>
  </si>
  <si>
    <t>Suncoast Credit Union</t>
  </si>
  <si>
    <t>Tampa, FL 33610</t>
  </si>
  <si>
    <t>Overview:
Compensation: $59,000 - $85,000 based on experience and credentials
Remote Opportunity
The Call Center Data Analyst II performs the detailed, comprehensive development of Suncoast Credit Union's Call Center Reporting. Key responsibilities include designing reports in accordance with company standards and protocols. An ideal candidate has strong analytical skills with keen attention to detail.
Suncoast Credit Union is consistently chosen as a Top Workplace because its employees genuinely #LoveWork! Employees flourish in an inclusive culture celebrating growth and prioritizing the community. Chartered in 1934, Suncoast has never furloughed any employees. To attract the highest quality candidates, Suncoast Credit Union offers a comprehensive benefits package including, but not limited to:
* COMPETITIVE MARKET SALARIES * MEDICAL COVERAGE * PAID TIME OFF * PAID HOLIDAYS * PARENTAL LEAVE * RETIREMENT PLANNING * DEGREE ASSISTANCE * BONUS OPTIONS * ACCESS TO OVER 4,000 GYMS * FREE IDENTITY THEFT PROTECTION * PAID VOLUNTEER HOURS * LEGAL ASSISTANCE * MENTAL HEALTH RESOURCES * EMPLOYEE LOAN DISCOUNTS *
Get the benefits you deserve from an organization that cares about your well-being, inside and outside the workplace. Join a team supporting a healthy body, healthy mind, and healthy work-life balance!
Responsibilities:
Develop and maintain report type, including tabular, drill down, matrix, and charts
Test and validate reports to ensure accurate quality
Create reports using Report Builder, Microsoft SQL Server Reporting Services (SSRS), and Microsoft SQL Server Management Studio (SSMS)
Identify reporting requirements and write complex SQL Queries to extract information, trends, or patterns contained in the data
Validate results of SQL queries with Business Analysts
Present data in an intuitive and visually appealing way, following credit union standards
Improve existing reports and optimize SQL
Research efficient methods to report service limitations and propose appropriate solutions
Maintain knowledge and understanding of current trends, laws, and issues affecting the area of expertise
Attend educational events to increase professional knowledge
Qualifications:
Bachelor‚Äôs degree in finance, economics, computer science, or a related field preferred (A comparable combination of work experience, certifications, and training may be substituted for education requirements)
3+ years of report development experience, preferably with a financial institution
Proficient knowledge of report development in a SQL environment
Proficient knowledge of MS SQL relational database theory and practice
Proficient knowledge of logical and physical data modeling concepts (relational, and hierarchical)
Experience writing complex queries, views, and stored procedures to extract data
Ability to analyze tables and establish data for accurate retrieval and use in report writing
Proficient knowledge of Microsoft Visual Studio, Microsoft SQL Server 2012, SQL Server Reporting/ Report Builder, SQL Server Integration Service, Analysis Services, and Microsoft SharePoint 2010
Proficient with data visualization tools like Power Bi, Tableau or Qlik
Ability to prioritize tasks, deal effectively with competing and changing priorities to meet deadlines
Accurate, detail-oriented, and organized with task management
Ability to analyze and resolve complex problems
Good written, verbal, and interpersonal communication skills to professionally interact effectively with regulators, members, and staff
Ability to communicate information requiring explanation or interpretation</t>
  </si>
  <si>
    <t>Health Data Analyst - OSU Health Plan</t>
  </si>
  <si>
    <t>https://www.indeed.com/rc/clk?jk=cf02099c66013146&amp;bb=vrC0Tq9DI7phqo8xnG774HZ1KSjKLaFspvhLQGf5BDL-Q7-RS4-4TA9La7S34ZM3rk86dfDUpdjI7uHX_2OW2Texc7Y0FpzjA2WRJMAjJgnNtYtcExq9Rw%3D%3D&amp;xkcb=SoCN67M3CDmvrQR1NZ0CbzkdCdPP&amp;fccid=08b5d24807a3a7fd&amp;vjs=3</t>
  </si>
  <si>
    <t>The Ohio State University Wexner Medical Center</t>
  </si>
  <si>
    <t>Columbus, OH 43202 
(Riverview area)</t>
  </si>
  <si>
    <t>Position Description
Conducts in depth analysis and reporting to inform executive leadership of the Ohio State University Health Plan, Inc (OSU HP) to guide the advancement of key business functions and initiatives of the organization; key business areas include, but are not limited to, medical management, behavioral health, finance, provider relations and health and wellness; serves as a content expert for at least one functional area and maintains general knowledge of all areas; utilizing industry and functional knowledge and a specific medical management support data warehouse system tool, executes queries of medical and pharmaceutical billing information using predefined report templates and the creation of extensive ad hoc queries to support business needs; analyzes data, researches and resolved discrepancies in reporting and presents findings; maintains documents of query findings for future reference; participates in decision making regarding system changes and upgrades and new data system or business technology purchases to ensure compatibility with existing data warehouse tool; contributes to organizational success through membership in a Center of Competency leveraging lessons learned and best practices.
Job Responsibilities
Provides research and analytical support, serves as content expert for at least one functional area, maintains general knowledge of all functional areas; responds to information request from executive leadership and internal and external customers; queries data using data warehouse tool and other information resources utilizing industry knowledge of medical and pharmaceutical billing and reporting; prepares reports and analyzes data to determine if final desired product is achieved; documents query results for historical purposes.
Resolves discrepancies in reporting; identifies discrepancies in analysis and reporting; researches discrepancies and regenerates queries as necessary, resolves discrepancies and presents final report to executive leadership. Provides problem resolution for facility claims issues.
Performs other OSU HP duties, acts as backup for other OSU HP analysts as needed; creates and maintains Provider Relations databases; acts as a liaison for provider contract issues; maintains HRA aggregate data bases; collaborates with the Ohio State University Employee Assistance Program (EAP) to create, implement wellness programs.
Participates in decision-making regarding changes to existing systems; evaluates potential upgrades and new systems to determine compatibility and success of mapping to systems already in use.
Minimum Requirements
Bachelor's degree, or equivalent combination of education and experience required
2 years experience working with health plan administration and/or systems preferred
Analytical experience, including working with medical claims information preferred
Experience working with OSU medical plans and associated business rules preferred
Our Comprehensive Employee Benefits Include
An array of retirement plan options, each with a generous employer contribution.
Affordable health insurance options, including dental, vision and prescription coverage that begin on day one.
Paid vacation and sick leave, including short and long-term disability and paid parental leave.
Get the most out of the Public Service Loan Forgiveness program.
And much more!
Regular 40 First Shift</t>
  </si>
  <si>
    <t>Marketing Data Analyst</t>
  </si>
  <si>
    <t>https://www.indeed.com/rc/clk?jk=54ff14731595db3e&amp;bb=vrC0Tq9DI7phqo8xnG774E1866lpQJ4otRS8EYVlpO2WipMXY6zziafpmIEYvilPD2ObhVrqi53qJlrof_U_mZCTwgIw8ORrJth86SLvFiMozpg7QV4IvA%3D%3D&amp;xkcb=SoAQ67M3CDmvrQR1NZ0BbzkdCdPP&amp;fccid=ddd1f86865b5c742&amp;vjs=3</t>
  </si>
  <si>
    <t>McLean, VA</t>
  </si>
  <si>
    <t>Data Scientist/Visualization -
Objectives of this role
Building models to address business problems
Presenting information using data visualization techniques
Devise and utilize algorithms and models to mine big-data stores; perform data and error analysis to improve models; clean and validate data for uniformity and accuracy
Analyze data for trends and patterns, and interpret data with clear objectives in mind
Collaborate with data strategy and engineering teams to develop an understanding of reporting needs
Enable smarter business processes by using analytics for meaningful insights
Identify potential relevant data sources and sets to mine for business reporting needs, and collect large structured and unstructured datasets and variables
Working in collaboration with stakeholders including AWS engineers, architects, and analytics team to build infrastructure and relational database structures that will support current and future business objectives
Required skills and qualifications
Proficiency with data mining, cleaning and normalizing
Advanced experience with data visualization/reporting tools Power BI, Tableau
Proficiency in SQL, Python/JSON programming languages for ETL processing
AWS, S3, Redshift/Spectrum experience
Experience in pattern recognition and predictive modeling
Ability to take complex, nested data structures and flatten them into useable relational solutions
Data transformations and building tables for Reporting use</t>
  </si>
  <si>
    <t>Research Data Analyst II</t>
  </si>
  <si>
    <t>https://www.indeed.com/rc/clk?jk=6acc50c4e5d1aded&amp;bb=vrC0Tq9DI7phqo8xnG774CR2aGdrKFGyDa0wv9JpSyNWRCwe9BAwia8v_d_TJOcNSg3iP5I9DSjsv3AqDToGIDT5BI9S0cN75rJQwFK7XhtyLrIdqq5xGQ%3D%3D&amp;xkcb=SoCk67M3CDmvrQR1NZ0AbzkdCdPP&amp;fccid=eed32959ac086b45&amp;cmp=California-Department-of-Fish-and-Wildlife&amp;ti=Senior+Data+Analyst&amp;vjs=3</t>
  </si>
  <si>
    <t>California Department of Fish and Wildlife</t>
  </si>
  <si>
    <t>Hybrid remote in Redding, CA 96001</t>
  </si>
  <si>
    <t>Please apply for this job at the CalCareers link provided in the description below. Applications not submitted via CalCareers will not be considered.
WE ARE UNABLE TO ACCEPT APPLICATIONS THROUGH INDEED, SEE BELOW INSTRUCTIONS ON HOW TO APPLY
Job Description and Duties
Are you looking to be a part of a creative, innovative, and dynamic team working with natural resource, habitat, wildlife, and conservation data? The Department of Fish and Wildlife‚Äôs (CDFW) Northern Region (NR) is seeking a motivated individual to work as a Research Data Analyst II located in NR‚Äôs Headquarters office in Redding. Under general supervision of the Research Data Supervisor I, the Research Data Analyst II will provide subject matter expertise in the design, management, and analysis of spatial and tabular data for NR‚Äôs Wildlife, Habitat Conservation, Fisheries, Administrative, and Timber Programs. There will be many opportunities to perform complex technical research and conduct spatial analysis on data collected throughout Northern California‚Äôs extremely diverse habitats. Duties will focus on assisting scientific staff with mapping and analyzing abundance, distribution, range, ecology, and trends of target populations, species, or habitats. A primary focus of this position will be to develop data collection, query, analysis, and reporting tools to aid staff in drawing sound scientific conclusions and recommendations. There will be opportunities to work with others both in the office and in the field, as well as staff from partner agencies to streamline data workflows. This position offers ample opportunity to work with spatial data helping to protect various threatened, endangered, and sensitive species.
In order to be eligible for this position, you must either be transfer eligible or take and pass the following exam:Research Data Specialist II EXAM LINK
You will find additional information about the job in the Duty Statement.
Working Conditions
The position requires the use of a computer, Microsoft Office and other computer software up to eight hours each day, the completion of office tasks that require sitting, standing, and walking to other locations; attendance at meetings and participation in conference or video calls. The position may require travel throughout the State including overnight travel, early mornings, late nights, hiking long distances over uneven and possibly steep or wet terrain, use of 4-wheel drive vehicle (including all-terrain vehicle), may include being a passenger on a boat, and work in inclement weather. A valid Driver‚Äôs License is required to operate a State vehicle. The position may require the incumbent to wear a uniform identifying the employee as CDFW staff.
Minimum Requirements
You will find the Minimum Requirements in the Class Specification.
RESEARCH DATA ANALYST II
Final Filing date: April 9, 2024
Please apply for this job at the CalCareers link provided in the description below. Applications not submitted via CalCareers will not be considered.
WE ARE UNABLE TO ACCEPT APPLICATIONS THROUGH INDEED, SEE BELOW INSTRUCTIONS ON HOW TO APPLY:
The CalCareers Job Application Process Explained (youtube.com) https://www.youtube.com/watch?v=ZvS4FGEgyWo
Create a CalCareers Account: https://www.calcareers.ca.gov/CalHRPublic/Login.aspx
Apply to the Job:
https://calcareers.ca.gov/CalHrPublic/Jobs/JobPosting.aspx?JobControlId=424121
Job Type: Full-time
Pay: $6,265.00 - $7,848.00 per month
Benefits:
401(k)
Dental insurance
Employee assistance program
Flexible spending account
Health insurance
Health savings account
Paid time off
Parental leave
Retirement plan
Tuition reimbursement
Vision insurance
Schedule:
Monday to Friday
Work Location: Hybrid remote in Redding, CA 96001</t>
  </si>
  <si>
    <t>https://www.indeed.com/rc/clk?jk=38953277af0a6aaa&amp;bb=vrC0Tq9DI7phqo8xnG774JjkVaPmZ0T4h7r4jfrf0168N_HNE98tGW0dzX8k6pSm63kDkFEdfdm9ZMR9t7P8QNhGPeg3tK2h341KVQAxe1kZvG1dm1ShFA%3D%3D&amp;xkcb=SoAq67M3CDmvrQR1NZ0HbzkdCdPP&amp;fccid=7d7b563c6a3a9653&amp;vjs=3</t>
  </si>
  <si>
    <t>New York, NY 10007 
(Lower East Side area)</t>
  </si>
  <si>
    <t>Data Analyst
Apply
Data Analyst
Agency: DEPT OF CITYWIDE ADMIN SVCS
Posted on: 03/28/2024
Job type: Full-time
Location
NYC-ALL BOROS
Title Classification: Exam may be required
Department
FAC MGMT/EXECUTIVE
Salary range: $62,470.00 ‚Äì $67,587.00
Job Description
DCAS's mission is to make city government work for all New Yorkers. From managing New York City‚Äôs most iconic courthouses and municipal buildings, to purchasing over $1 billion annually in goods and services for more than 80 City agencies what we do ensures that all agencies can deliver on their mission. Our reach touches every facet of city government and is instrumental to the successful day-to-day operations of the City of New York.
Our commitment to equity, effectiveness, and sustainability guides our work providing City agencies with the critical resources and support needed to succeed, including:
Recruiting, hiring, and training City employees.
Managing 55 public buildings.
Acquiring, selling, and leasing City property.
Purchasing over $1 billion in goods and services for City agencies.
Overseeing the greenest municipal vehicle fleet in the country.
Leading the City's efforts to reduce carbon emissions from government operations.
When you work at DCAS, you're not just working for one agency, but in service of them all. It's an opportunity to provide impactful support, quality customer service, and help protect the future of New York City for generations to come. Visit our website at nyc.gov/dcas to learn more about the work we do.
Facilities Management manages, maintains, and operates 55 City-owned court and office buildings totaling more than 15 million square feet. These buildings are located throughout the City and include City Hall, the Manhattan and Brooklyn Municipal Buildings, and the Borough Halls. As the property owner, Facilities Management provides base building services to keep these buildings fully functional and operational through seven units: Operations, Building Services, Contract Services, Energy Management, Fire and Life Safety, Mechanical Maintenance &amp; Operations, and The Budget Unit.
Facilities Management Operations provides administrative support to all units of Facilities Management, overseeing contract administration, data analysis, legal compliance, and inventory management. Contract administration works with the Office of Citywide Procurement and Office of General Counsel to ensure contracts are written and executed to meet FM‚Äôs needs. The data &amp; analytics unit manages ARCHIBUS - the Computerized Maintenance Management System (CMMS) used to track on-demand work orders, contract work, and inventory. Legal compliance works with the Office of General Counsel to ensure all legal issues are handled correctly; assists in writing policies and procedures; and works with the personnel on disciplinary matters. The Inventory unit ensures that the line of service follows the inventory policy for purchasing, maintaining, and storing supplies.
The duties of the position will include, but not be limited to, the following:
Overall research, coordination, drafting, and editing of specifications for contracts and assists project manager in coordinating contract documents;
Authors, edits, rewrites, authenticates, and verifies all technical specifications in the contracts are consistent and accurate;
Create professional specifications that detail the scope of work;
Review any in-progress items, technical specifications, and offer modifications and improvements when appropriate;
Maintain a comprehensive library of technical terminology and documentation relating to all contracts;
Manage multiple projects and deadlines while maintaining milestone deliveries;
Visit field sites to review building details and other field conditions that will affect the way specifications are written;
Develop and maintain relationships with other lines of service and internal team members;
Maintain awareness of industry reference standards &amp; resources and provide continual development and improvement of contract specifications;
Provide Contract Lifecycle Management (CLM) support for contracts;
In partnership with contract project managers, communicates contract scope and specifications to the Office of Citywide Procurement, Office of General Counsel, bidders, and contractors;
Prepare reports and analyzes status of contracts;
Prepare comprehensive reports on contract utilization with recommendations for improved effectiveness; and
Assist in the preparation of new need submittals, fiscal certifications, and other budgetary requests
Minimum Qualifications
1. A master‚Äôs degree from an accredited college or university, accredited by regional, national, professional or specialized agencies recognized as accrediting bodies by the U.S. Secretary of Education and the Council for Higher Education Accreditation (CHEA)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or
2. A baccalaureate degree from an accredited college or university, accredited by regional, national, professional or specialized agencies recognized as accrediting bodies by the U.S. Secretary of Education and the Council for Higher Education Accreditation (CHEA) and two years of satisfactory full-time professional experience working in one or a combination of the following areas: working with the budget of a large public or private concern in budget administration, accounting, economic or financial administration, or fiscal or economic research; or in management or methods analysis, operations research, organizational research or program evaluation; or in personnel or public administration, recruitment, position classification, personnel relations, labor relations, employee benefits, staff development, employment program planning/administration, labor market research, economic planning, social services program planning/evaluation or fiscal management; or in a related area.
Special Note:
To be eligible for placement in Assignment Level II, individuals must have, after meeting the minimum requirements, one additional year of professional experience as described in "2" above.
Preferred Skills
- Two years of experience in data analysis. - Bachelor's degree. - Experience working on large and complex datasets. - Ability to examine, investigate, and problem solve. - Strong written and verbal communication skills to communicate complex data into simple to understand terms. - Proficient in data software like PowerBi (or Tableau and Python). - Proficient in MS Office 365. - Ability to work independently. - Good interpersonal skills.
55a Program
This position is also open to qualified persons with a disability who are eligible for the 55-a Program. Please indicate at the top of your resume and cover letter that you would like to be considered for the position through the 55-a Program.
Public Service Loan Forgiveness
As a prospective employee of the City of New York, you may be eligible for federal loan forgiveness programs and state repayment assistance programs. For more information, please visit the U.S. Department of Education‚Äôs website at https://studentaid.gov/pslf/.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Minimum Qualifications
1. A master‚Äôs degree from an accredited college or university, accredited by regional, national, professional or specialized agencies recognized as accrediting bodies by the U.S. Secretary of Education and the Council for Higher Education Accreditation (CHEA) in economics, finance, accounting, business or public administration, human resources management, management science, operations research, organizational behavior, industrial psychology, statistics, personnel administration, labor relations, psychology, sociology, human resources development, political science, urban studies or a closely related field; or
2. A baccalaureate degree from an accredited college or university, accredited by regional, national, professional or specialized agencies recognized as accrediting bodies by the U.S. Secretary of Education and the Council for Higher Education Accreditation (CHEA) and two years of satisfactory full-time professional experience working in one or a combination of the following areas: working with the budget of a large public or private concern in budget administration, accounting, economic or financial administration, or fiscal or economic research; or in management or methods analysis, operations research, organizational research or program evaluation; or in personnel or public administration, recruitment, position classification, personnel relations, labor relations, employee benefits, staff development, employment program planning/administration, labor market research, economic planning, social services program planning/evaluation or fiscal management; or in a related area.
Special Note:
To be eligible for placement in Assignment Level II, individuals must have, after meeting the minimum requirements, one additional year of professional experience as described in \"2\" above.
Preferred Skills
- Two years of experience in data analysis.\n- Bachelor's degree.\n- Experience working on large and complex datasets.\n- Ability to examine, investigate, and problem solve.\n- Strong written and verbal communication skills to communicate complex data into simple to understand terms.\n- Proficient in data software like PowerBi (or Tableau and Python).\n- Proficient in MS Office 365.\n- Ability to work independently.\n- Good interpersonal skills.
55a Program
This position is also open to qualified persons with a disability who are eligible for the 55-a Program. Please indicate at the top of your resume and cover letter that you would like to be considered for the position through the 55-a Program.
Public Service Loan Forgiveness
As a prospective employee of the City of New York, you may be eligible for federal loan forgiveness programs and state repayment assistance programs. For more information, please visit the U.S. Department of Education‚Äôs website at https://studentaid.gov/pslf/.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Job ID
608166
Title code
12626
Civil service title
STAFF ANALYST
Title classification
Competitive-1
Business title
Data Analyst
Posted until
2024-04-19
Experience level: Experienced (non-manager)
Number of positions
1
Work location
1 Centre St., N.Y.
Category: Policy, Research &amp; Analysis</t>
  </si>
  <si>
    <t>https://www.indeed.com/rc/clk?jk=443cb2513ce0ebb7&amp;bb=vrC0Tq9DI7phqo8xnG774AmtKtW4mQUrCybZuMojEQmhQiTs-7ik-aDVPw9uIbwMipU0a2Wnx7nI_x4Rh4nie2U2uAXNzVK9BZre-D8RdOXDZM9zKsE5WQ%3D%3D&amp;xkcb=SoCe67M3CDmvrQR1NZ0GbzkdCdPP&amp;fccid=170e488591b52527&amp;cmp=Yzer%2C-LLC&amp;ti=IT+Analyst&amp;vjs=3</t>
  </si>
  <si>
    <t>Yzer, LLC</t>
  </si>
  <si>
    <t>Tampa, FL 33619</t>
  </si>
  <si>
    <t>Job Summary:
Yzer LLC is seeking an experienced IT Business Analyst specializing in logistics last mile delivery and transportation to join our team in Tampa, FL. The successful candidate will play a crucial role in optimizing our logistics operations and enhancing customer satisfaction through the analysis of IT systems, collaboration with stakeholders, and implementation of innovative solutions.
Responsibilities:
¬∑ Analyze and understand logistics IT systems, focusing on last mile delivery and transportation.
¬∑ Collaborate with stakeholders to gather requirements and define project scope.
¬∑ Evaluate and recommend IT solutions, including applications such as e-courier and Transportation Management Systems (TMS).
¬∑ Lead or support the implementation of IT projects to improve efficiency and effectiveness.
¬∑ Act as a liaison between business users and IT teams, ensuring clear communication and understanding.
¬∑ Conduct user acceptance testing and facilitate training sessions for end-users.
¬∑ Provide ongoing support and maintenance for implemented solutions.
¬∑ Engage with customers to understand their needs and address any concerns.
¬∑ Manage relationship with vendors to guarantee SLA for projects and support
¬∑ Stay updated on industry trends and best practices in logistics and IT.
Skills &amp; Competencies:
¬∑ Technical proficiency with logistics-related IT applications.
¬∑ Strong project management skills.
¬∑ Excellent analytical and problem-solving abilities.
¬∑ Exceptional communication and interpersonal skills.
¬∑ Customer-focused mindset.
¬∑ Ability to work independently and collaboratively in a fast-paced environment.
Experience:
- Proven experience in IT analysis or a related field
- Strong knowledge of server infrastructure and network protocols
- Proficiency in business analysis techniques and methodologies
- Experience with data analysis tools such as Tableau or similar software
- Familiarity with Agile project management principles
- Excellent problem-solving and critical thinking skills
- Strong communication and interpersonal skills
Basic Qualifications:
¬∑ Bachelor's degree in Computer Science, Information Systems, Business Administration, or related field.
¬∑ Experience in logistics last mile delivery and transportation.
¬∑ Minimum of 5-7 years of experience as a Business Analyst in the IT industry.
Preferred Qualifications:
¬∑ Additional training or certification in logistics.
¬∑ Familiarity with industry-specific applications and technologies.
¬∑ Experience in a customer-facing role.
¬∑ Knowledge in last mile and transportation applications such as e-Courier, Blue Yonder TMS, etc.
¬∑ Located in or willing to relocate to the Tampa area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Affirmative Action/EEO statement:
YZER, LLC is committed to providing a safe and respectful work environment that promotes diversity, equality and inclusion in accordance with all applicable local, city and county, state and federal laws. Additionally, YZER, LLC provides equal employment opportunities to all qualified applicants and employees regardless of race, sex (including gender identity and pregnancy), sexual orientation, national origin, religion, family or parental status, disability (including physical, mental or emotional), genetic information, military service, age, marital or civil union status or any other status as protected under federal, state or local law.
ADA Disclosure:
YZER, LLC complies with federal and state disability laws and makes reasonable accommodations for applicants and employees with disabilities. If reasonable accommodations are needed to participate in the job application or interview process, or to perform essential job functions, and or to receive their benefits and privileges of employment please contact the Human Resources department.
Job Type: Full-time
Pay: $60,000.00 - $80,000.00 per year
Benefits:
Dental insurance
Health insurance
Life insurance
Retirement plan
Vision insurance
Experience level:
5 years
7 years
Schedule:
Monday to Friday
Ability to Relocate:
Tampa, FL 33619: Relocate before starting work (Required)
Work Location: In person</t>
  </si>
  <si>
    <t>https://www.indeed.com/rc/clk?jk=08966a0f6a2f1477&amp;bb=vrC0Tq9DI7phqo8xnG774CrECTc5T1ARSjiwhaIAvEyVKwT8xmYBS9hW-ex707QqYfUZuPO3yGeES5aUW3bZuKDxDR467ryERnYlbJfSdz8cjU8BwvWakA%3D%3D&amp;xkcb=SoAD67M3CDmvrQR1NZ0FbzkdCdPP&amp;fccid=dd616958bd9ddc12&amp;vjs=3</t>
  </si>
  <si>
    <t>Cabell Huntington Hospital/St. Mary</t>
  </si>
  <si>
    <t>Huntington, WV 25705</t>
  </si>
  <si>
    <t>The Data Analyst II is responsible for performing work related to creation of performance measurement and operational, financial, and clinical analytics. They will produce critical information for all levels of management, on both a regular schedule and ad hoc as requested, to be used to understand performance at the project, department, and organizational level and compare performance with internal and external benchmarks. The Data Analyst position does require a professional degree with training that supports a strong understanding in math, statistics, analytics, and logic-based processes. The Data Analyst position will focus on turning data into information, information into insight and insight into key business decisions.
System Specific Duties and Responsibilities:
Provide thought leadership and acts as a subject matter expert in analytical approaches and methodology.
Help lead system and project implementations.
Promote a culture of data-driven decision making.
Contribute towards the future technology, process, and financial needs of the health system.
Deliver data insights for management that reflect strategic direction and KPIs for the health network.
Assess and assist with the adoption of toolsets that drive innovation.
Participate in various committees to influence data capabilities and competencies.
Connect each daily task back to a strategic goal showing the value for each deliverable.
Build, maintain and improve analytics tools across the organization.
Oversee initiatives to meet or exceed clinical and financial performance expectations and key metrics.
Assist with managing work queues, prioritizing work items for the analytics team.
Stay informed and keep up with industry trends and best practices by attending data conferences, workshop and seminars subsequently imparting that data to other analytics team members.
Be a mentor for other team members, taking time to teach best practices and techniques to other team members.
Requirements:
Work setting:This position has the opportunity to work remotely.
Reports to: Director of Data Analytics, Marshall Health Network
Education:
Bachelor's degree required or equivalent experience required
Experience:
5+ Years of Position-Related Experience
The kind of position-related experience includes:
A minimum of five years of experience with data analysis is required along with working knowledge of database reporting.
Analyst must obtain basic expertise in system reporting tools and data modeling solutions specific to Marshall Health Network within one year of accepting this position.
Analyst must have a strong technical background and advanced math and problem-solving skills.
Analyst must have stronganalytic skills with the ability to collect, organize, analyze, and disseminate significant amounts of information with attention to detail and accuracy.
Good documentation, communication, and interpersonal skills are required.
Analyst should have strong SQL skills, including the manipulation and management of data.
Analyst will also be expected to assist in the creation of databases including designing and implementing extract, load, and transform procedures.
Analyst must have great intuition about data and be able to communicate their findings to both technical and non-technical resources.
Analyst should be proficient with the following technologies:
Strong SQL skills (prefer Cerner CCL experience as well)
Familiarity with visualization tools including Tableau, MS Power BI, DA2 / Business Objects, etc.
Experience working with enterprise data warehouse construction tools (dbt preferred).
Procedure creation for Snowflake, Cerner CCL, and MS SQL Server.
ETL (extract, transform, and load) process creation tools such as MS SQL Server Integration Services(SSIS).
Experience programming using Python or R for data manipulation and API data retrieval (i.e. FHIR).
Experience with ambulatory software or other core clinical information systems is preferred.
No additional Certifications/Registrations are required.</t>
  </si>
  <si>
    <t>Business Intelligence Analyst I</t>
  </si>
  <si>
    <t>https://www.indeed.com/rc/clk?jk=60f2d2fd6cc6e37f&amp;bb=vrC0Tq9DI7phqo8xnG774GCFZKXqWAO9wu1HPE5qajsMsWtMqWVQtpsuePz-dcmRX3G7b5xkhFEhNCdMFwG2RXL82Lc2xXtREBHhqhhZO7M%3D&amp;xkcb=SoC367M3CDmvrQR1NZ0EbzkdCdPP&amp;fccid=686992c6831d8b20&amp;vjs=3</t>
  </si>
  <si>
    <t>IGT</t>
  </si>
  <si>
    <t>Lacey, WA 98516</t>
  </si>
  <si>
    <t>Location: Lacey, WA, US, 98516
Requisition ID: 14677
IGT (NYSE:IGT) is a global leader in gaming. We deliver entertaining and responsible gaming experiences for players across all channels and regulated segments, from Lotteries and Gaming Machines to Sports Betting and Digital. Leveraging a wealth of compelling content, substantial investment in innovation, player insights, operational expertise, and leading-edge technology, our solutions deliver unrivaled gaming experiences that engage players and drive growth. We have a well-established local presence and relationships with governments and regulators in more than 100 countries around the world, and create value by adhering to the highest standards of service, integrity, and responsibility. IGT has approximately 10,500 employees. For more information, please visit www.igt.com.
Responsibilities
This is a PART-TIME job up to 29 hrs/week.
The Business Intelligence Analyst will partner with multiple business segments to provide effective support in identifying trends and recommending business actions. This position involves comprehensive product performance analytics, ad hoc analysis, and standard reporting.
Conduct consistent and robust analysis to identify key insights for promotional impacts and product performance.
Extract, manipulate, and analyze vending sales data to increase overall performance.
Perform analysis for a wide range of requests using data in different formats and from various platforms.
Develop, maintain, and analyze promotional plan to determine effectiveness of various targeted promotions.
Prepare Key Performance Indicators (KPI) for recurring business team meetings.
Perform additional duties and responsibilities as assigned.
Qualifications
Minimum 2 years of experience required.
Bachelor's Degree with major in Mathematics, Statistics, Finance, Accounting, Economics or Business preferred, or equivalent experience.
Proficient in SAP/Business Intelligence required.
Proficient in Microsoft Excel required.
Strong verbal and written communication skills.
Must be able to pass a security investigation.
Keys to Success
Building collaborative relationships
Decision making
Drive results
Foster innovation
Personal energy
Self-leadership
#LI-JM1
IGT is committed to sustaining a workforce that reflects the diversity of the global customers and communities we serve, creating a fair and inclusive culture that enables all our employees to feel valued, respected and engaged. IGT is an equal opportunity employer. We provide equal opportunities without regard to sex, race, color, religion, age, national origin or ancestry, disability, veteran status, sexual orientation, genetic information, gender identity or expression, and any other personal attributes protected by federal, state, or other laws. We thank all applicants for applying; however, only those selected to interview will be contacted.
At IGT, we consider a wide range of factors in determining compensation, including background, skills, experience, and work location. These factors can cause your compensation to vary. The estimated starting compensation range is $24-$29/hr. The actual pay offered may end up being higher or lower. The Company will comply with all local pay requirements and collective bargaining agreements, where applicable.
Base pay is only one part of our Total Rewards program. Sales roles may be eligible for commission payments, while other roles are eligible for discretionary bonuses . In addition, we offer employees a 401(k) Savings Plan with Company contributions, health, dental, and vision insurance, life, accident, and disability insurance, tuition reimbursement, paid time off, wellness programs, and identity theft insurance. Note: programs are subject to eligibility requirements.
IGT (NYSE: IGT) is the global leader in gaming. For more information, please visit www.igt.com.</t>
  </si>
  <si>
    <t>Project Analyst</t>
  </si>
  <si>
    <t>https://www.indeed.com/rc/clk?jk=405d22136b82ec88&amp;bb=vrC0Tq9DI7phqo8xnG774AeMLd-wCSUjmQXdlXPr9borCP4zi0XyQBUSp3QZyi2mW2oxTliBAfcyCQaLC3rC-JcxHKGfD0c51FC_Ah6Z69SkwRtS5Scb3A%3D%3D&amp;xkcb=SoCQ67M3CDmvrQR1NZ0bbzkdCdPP&amp;fccid=ce9ec3b3a4ab7220&amp;vjs=3</t>
  </si>
  <si>
    <t>Transfr</t>
  </si>
  <si>
    <t>Transfr is on a mission to create alternative pathways to career success. Our hands-on simulation-based training provides people with the skills they need to enter or reenter the workforce, enabling them to have a better quality of life. Our technology gives immersive training that the user absorbs much more readily than video tutorials, slide presentations, and other training methods.
We believe the future starts with innovative workplace training and hands-on skills development. We‚Äôre building bridges between schools, workplaces, and governments to make jobs more accessible and create a better tomorrow, today.
This is an exciting time! Demand for VR skills-based training has never been higher. Our startup is in hyper growth mode, scaling in every direction. We are looking for people that possess a true love for learning and have a burning desire to contribute to outcomes that change the world.
Summary: The Project Analyst role is crucial to Transfr‚Äôs ability to process and analyze key project metrics across Product &amp; Engineering that enables our project teams and leadership to deliver on time. You‚Äôll work as a key player on the project management team and collaborate with a team of Producers, Product Managers, and Engineering Managers to define and track key project metrics.
To be successful in this role, you‚Äôll need to be highly analytical with an eye for detail, be a strong communicator able to align distributed leadership teams on meaningful data points, and be able to work in a fast pace, high growth environment. Your main KPIs are tied to the structure, maintenance, and accessibility of key project data points, your ability to analyze, identify, and communicate risk within your dataset, and your ability to maintain stakeholder awareness.
Responsibilities:
Collaborate with project teams to define project metrics, understand objectives and scope
Create and maintain high level roadmaps leveraging Jira, Monday.com, and G-suite tools
Structure information using spreadsheets and databases to collect, organize, analyze data
Conduct thorough analysis of project data to identify trends, patterns, and issues
Work to with project leadership on risk mitigation strategies to address challenges
Support the process and own the dataset for tracking resource actuals vs forecasted time/capacity
Maintain bi-weekly, monthly, quarterly reports on project progress, performance, and key metrics
Own the master roadmap that consolidates project timelines, release plans, and commitments
Make recommendations for software critical to the role
Own processes and determine data points critical to reporting needs
Qualifications:
3+ years of experience in project management or similar project leadership roles
2+ years in data engineering, data analytics, or similar role
Experience supporting cross-functional teams in a dynamic environment
Advanced knowledge of Jira, Confluence, Monday.com, Figma, G-suite &amp; Appscript
Knowledgeable with writing SQL queries to aggregate data
Experience working with relational databases, query authoring (SQL)
Familiarity with a variety of databases including Postgres and MySQL
Advanced knowledge of Hive, Tableau, Domo, Snowflake, or similar data analytic solutions
Familiarity with agile, waterfall, and hybrid project methodologies and key project metrics
Comfortable collaborating with both technical and non-technical multi-discipline teams
Demonstrable experience in analyzing, forecasting, and measuring all aspects of SDLC
Experience working in an Engineering-oriented or R&amp;D environment is preferred but not required
What We Offer:
The base salary range for this position is expected to be between $90K - $100K , with the base salary amount dependent on a number of factors, including but not limited to a candidate‚Äôs credentials, relevant experience, and primary job location. In addition to salary this role will be eligible for additional company benefits such as stock options, 401(k), paid vacation and sick time, and medical/dental/vision insurance.
In Closing:
If you're looking to make a big difference in the lives of others, we invite you to join us on our mission to make learning more intuitive by helping individuals develop the skills they need for career success.
Be a part of creating pathways to prosperity by helping to develop training simulations to teach skills that lead to well-paying jobs, for all.
At Transfr, we embrace diversity because it breeds innovation. Transfr is an equal opportunity employer that participates in E-Verify committed to providing equal employment opportunities to all applicants, consultants, and employees, and prohibits discrimination and harassment of any type without regard to race, color, religion, age, national origin, disability status, genetics, protected veteran status, sexual orientation, gender identity or expression, or any other characteristic protected by federal, state or local laws.
**Must be authorized to work in the United States without restriction**
Learn more at transfrinc.com</t>
  </si>
  <si>
    <t>Enterprise Data Analyst</t>
  </si>
  <si>
    <t>https://www.indeed.com/rc/clk?jk=044ab506c7bbf217&amp;bb=8RzFqwW6UKlUMdXJXas1Gyo5CvLm0kEBzJga8dTHADVvDhFCu2reTqsg2csCiJ36NNMHVW24n2vzJKKqaZhykmNCsxU9I2bmkG4C1AthXryFN7EUAWkghQ%3D%3D&amp;xkcb=SoCk67M3CDm-DsQiIp0KbzkdCdPP&amp;fccid=4cbc0073e58bc8c7&amp;vjs=3</t>
  </si>
  <si>
    <t>Cobb County Government</t>
  </si>
  <si>
    <t>Marietta, GA 30060</t>
  </si>
  <si>
    <t>Position Information
This position is located in the Information Technology Services department but will work collaboratively with departments and staff county-wide to facilitate data-informed decision making.
Essential Functions
Ability to clean, extract, analyze, and explore large complex datasets to gain meaningful insights. Use statistical methods to test hypotheses, identify trends, and make predictions. Develop and implement data collection systems and other strategies to optimize efficiency and quality. Experience with Microsoft SQL Server and database query languages (T-SQL).
Proficient in data visualization, with the technical skills to represent data in visual formats that are easy to understand. Knowledge of Business Intelligence environments/tools (Qlik, Crystal Reports, SSRS, PowerBI, etc.) Interpret data, analyze results using statistical techniques, and provide ongoing reports. Ability to build data collection tools with conditional logic and feedback processes.
Identify trends, patterns, and correlations in complex datasets to inform business decisions.Collaborate with internal ITS Staff, end users and other stakeholders to coordinate the creation, management of data queries and to integrate data management applications with existing systems; understand business needs and translate them into data-driven solutions; participate in the evaluation and selection of data analytics tools and platforms.
Understanding of data governance principles and data quality management and assist in development of data management policies and procedures. Determine required departmental data authorization to ensure data consistency and integrity.
Identify research questions, problem solve using data analysis, create visualizations and dashboards to communicate findings to stakeholders effectively and in a clear and concise manner; excellent communication and presentation skills with the ability to explain complex technical concepts to non-technical audiences.
Strong problem-solving skills and a proactive mindset towards continuous improvement.
Maintains an awareness of new applications, technologies, technical methods, trends, IT security and advances in the data analytics and visualization field: reviews professional publications, technical manuals, and websites to increase knowledge of network operations; and attends conferences, workshops, and training sessions as appropriate.
Must be able to demonstrate proficiency in performance of the essential functions and learn, comprehend, and apply all County or departmental policies, practices, and procedures necessary to function effectively in the position.
Performs other related duties as assigned.
Minimum Qualifications
Bachelor‚Äôs Degree in Information Technology, Information Systems, Computer Science, Statistics, Mathematics, Business Administration, Business Analytics, Data Analytics, Data Science or related field required; supplemented by five years of progressively responsible experience analyzing and visualizing large datasets; or any equivalent combination of education, training, and experience which provides the requisite knowledge, skills, and abilities for this job.
Preferred Qualifications
Advanced Knowledge of programming language (eg R, SQL, VBA, C#). Specifically, experience with .NET languages (e.g. C#, Visual Basic .NET) and HTML5/CSS3
Experience with integration technologies such as REST APIs, SOAP, and message queues.
Experience with machine learning algorithms and predictive modeling techniques.
Strong analytical and problem-solving skills with the ability to work with large and complex datasets and computer systems to provide insights for data-informed decisions.
Understanding of data governance principles and data quality management.
Licenses and Certifications
Preferred but not required: Any relevant data analytics business intelligence certifications (e.g., Certified Analytics Professional, Microsoft Certified: Data Analyst Associate, etc.)
Physical Abilities
Tasks require the ability to exert light physical effort in sedentary to light work, but which may involve some lifting, carrying, pushing and/or pulling of objects and materials of light weight (5-10 pounds). Tasks may involve extended periods of time at a keyboard or work station.
Sensory Requirements
Some tasks require the ability to communicate orally.
Environmental Factors
Essential functions are regularly performed without exposure to adverse environmental conditions.
EEO Statement
Cobb County is an equal opportunity employer. Cobb County Government does not discriminate on the basis of race, color, national origin, sex, religion, age or disability in employment or the provision of services.</t>
  </si>
  <si>
    <t>Procurement Data Analyst</t>
  </si>
  <si>
    <t>https://www.indeed.com/rc/clk?jk=27d207cdeb3d1d73&amp;bb=8RzFqwW6UKlUMdXJXas1G2FERnGHyuawAwc0HETxrIWnm6e7jVFPlI6ruQF1yQYqcR-Yc6TpV5eTS8AuJaPpHiS97DHcOS2UqFQCenoR7HcY_55rkYFuow%3D%3D&amp;xkcb=SoA567M3CDm-DsQiIp0JbzkdCdPP&amp;fccid=6cf7bc54a5b32171&amp;vjs=3</t>
  </si>
  <si>
    <t>Maryland Environmental Service</t>
  </si>
  <si>
    <t>Millersville, MD 21108</t>
  </si>
  <si>
    <t>Current MES Employees who are interested in applying for this position must visit the Internal MES Careers Page by going to their Workday Dashboard, clicking on the Career icon and selecting Find Jobs.
This is an exciting opportunity to join a leading team that provides environmental solutions to the public and private sectors throughout the State of Maryland.
Job Description:
Maryland Environmental Service has an opening for a Procurement Data Analyst to work within the Procurement division located at our Headquarters facility in Millersville, MD. This position is responsible for maintaining and improving the quality of data used for spend analysis and reporting to the Agency. Ensures quality of data by interpreting patterns and trends using advanced digital tools and methods including data modeling and data mining. The Procurement Data Analyst will be responsible for creating a suite of KPIs/dashboards/Reports in MS Excel and/or Workday to monitor the performance of suppliers and assist the Chief of Procurement and Purchasing in strategic purchasing plans.
Estimated Pay Range:
$67,350.73 - $92,607.25
Benefits:
Health Insurance with choice of medical plan and prescription, dental, vision, and life and disability insurance options, along with flexible spending accounts
401K retirement savings program with generous agency match
Paid vacation, personal and sick leave
Ten paid holidays per year
Tuition assistance
Minimum Requirements:
Bachelor‚Äôs degree in fields of supply chain, procurement, engineering or Business or any field, and seven plus years‚Äô experience in an analytical role requiring data analysis skill sets, and the creation of KPIs/Reports, etc.
Candidate must have possession of a valid driver‚Äôs license with less than 5 points. An active member of a data-related or similar professional association. Data analytic or supply chain-related certification is a plus.
The last day to apply for this position is April 15th, 2024.
Maryland Environmental Service is an Equal Opportunity Employer. Applicants must be currently authorized to work in the United States on a full-time basis. MES does not participate in programs that require sponsorship for work visas.</t>
  </si>
  <si>
    <t>https://www.indeed.com/rc/clk?jk=e2a1431d454bfeb0&amp;bb=8RzFqwW6UKlUMdXJXas1GwcqQvSE7mjgJAhXn6xh8SjEmGUz5lnghB8GzS-i6fK5-3zEk-LWU2vVMiZtzXCUBqumXWbK8R-lxvv2DhGgxwW7DvTqrTIYUQ%3D%3D&amp;xkcb=SoCN67M3CDm-DsQiIp0IbzkdCdPP&amp;fccid=280996fb130ce95c&amp;vjs=3</t>
  </si>
  <si>
    <t>Delaware Nation Industries</t>
  </si>
  <si>
    <t>Overview:
These positions are located in the Office of Multilateral and Global Affairs (MLGA) in the Bureau of Democracy, Human Rights, and Labor (DRL). The contractors will support the Visa/Sanctions Team Lead. The contractors will work closely with counterparts on the DRL regional desks, in the geographic bureaus, Consular Affairs, the Office of the Legal Advisor, and the interagency to coordinate and implement bureau policy on human rights sanctions and human rights-related visa ineligibilities. The contractors will demonstrate competence in analyzing and synthesizing large amounts of data and related information into coherent and cogent materials for Bureau leadership. Superior research, writing, and briefing skills are a core requirement for this position. The contractors should have a current Secret security clearance.
Responsibilities:
The data analyst is required to conduct research, technical analysis, and written materials related to the preparation of nominations and assessments for human rights-based visa restrictions and sanctions, as well as visa processing, implementation of human rights-related visa ineligibilities, and other immigration functions (asylum, removals, parole) to the DRL/MLGA office. This position will be expected to conduct a large amount of data input and should have experience with Microsoft Excel or similar documentation software.
Monitor human rights abuses in and associated with the crisis in Ukraine, including through classified and unclassified reporting channels, media sources, and NGOs. Conduct outreach and liaison work with relevant geographic bureaus and DRL regional desks, Consular Affairs, the Office of the Legal Advisor, and others.
Develop cases ‚Äì including by undertaking research (on open source and classified systems), preparing reports and analyses, and inputting data - regarding the actions of foreign government officials and others who may be involved in or responsible for the commission of human rights abuses, for use by FTE officers in making policy determinations regarding Global Magnitsky nominations and statutory visa ineligibilities.
Support the application of INA 3C policies related to Ukraine, Russia, and/or Belarus through extensive open source research, access to the Consular Consolidated Database (CCD), and the input of large amounts of data in Excel spreadsheets or similar documentation software.
Analyze human rights-related developments in and associated with the crisis in Ukraine and inform FTE officers of the implications of such developments.
Draft and edit written products related to the state of human rights in Ukraine, Russia, and/or Belarus, and provide periodic briefings to Department officials.
Qualifications:
The contractors will demonstrate competence in analyzing and synthesizing large amounts of data and related information into coherent and cogent materials for Bureau leadership.
Superior research, writing, and briefing skills are a core requirement for this position.
The contractors should have a current Secret security clearance
AAP/EEO Statement:
DNI complies with all federal, state and local laws designed to protect employees and job applicants from discrimination based on race, religion, color, sex, parental status, national origin, age, disability, genetic information, military service, or other non-merit-based factors</t>
  </si>
  <si>
    <t>Quality Improvement Data Analyst</t>
  </si>
  <si>
    <t>https://www.indeed.com/rc/clk?jk=82a29ebf01e169c3&amp;bb=8RzFqwW6UKlUMdXJXas1G9aotzKqOwNxDuxiL5-csaLaY8JSsIvQY39Vaw8inSAxnpaZFUzoCiuth3UlkH_YyauSfRktdO23_TgA1yMCj5U%3D&amp;xkcb=SoAD67M3CDm-DsQiIp0PbzkdCdPP&amp;fccid=334e8c9e669a5738&amp;vjs=3</t>
  </si>
  <si>
    <t>Horizon Blue Cross Blue Shield of New Jersey</t>
  </si>
  <si>
    <t>Hopewell, NJ</t>
  </si>
  <si>
    <t>Horizon BCBSNJ employees must live in New Jersey, New York, Pennsylvania, Connecticut or Delaware
Job Summary:
This position contributes to Quality Improvement efforts through the research, analysis, design, programming, implementation and coordination of accurate and timely reporting. The incumbent will partner with multiple customers across the Enterprise to provide complex resolutions to analytics/data problems and will provide reporting/analytic deliverables (i.e. tables, graphs, recommendations, etc.) in a consultative manner. Incumbent is responsible for conducting research and root cause analysis for customers with the goal of recommending and implementing new processes and solutions to operational deficiencies. This is a senior level position working independently with guidance only in the most complex situations.
Responsibilities:
Analyzes reporting needs, available data, and various methods of data retrieval to develop systems which are responsive to the needs of the Department.
Develops and maintain production reporting capabilities. Monitor the timely and accurate production and distribution of all standard and special user-generated reports.
Provides statistical and analytical support to the Department staff. Utilizes SAS, SQL, SOURCE and other statistical based software packages to extract and analyze the data required by the Department for both continuing and special needs.
Facilitate business requirements and define parameters of more complex analytic projects
Research and investigate key business problems through quantitative analyses of healthcare cost and quality data.
Analyze data results from multiple information sources to ensure reporting and analytic requirements are met.
Develop forecasting tools using current technology/systems.
Translate business requirements and assist IT with the development of technical specifications.
Lead or participate in internal and external project workgroup(s) and presentations.
Conduct User Acceptance Testing (UAT) for projects, implementations, system fixes and enhancements, etc.
Prepare materials for internal and external audit activities; review audit findings/reports for accuracy and completeness.
If appropriate, formulate rebuttal and/or corrective action steps. Coach/mentor less experienced staff, assist in on-boarding of new staff and/or distribute and follow-up on work assignments.
Education/Experience:
Bachelors in Quantitative Field (i.e. Analytics, Economics, mathematics, Computer Science, Engineering, Public Health, Nursing from an accredited college or university, etc.) preferred or relevant work experience required in lieu of degree .
Managed Health Care or provider experience preferred, especially in roles that routinely have used clinical data sources to support quality management operations.
3-5yrs experience; conducting complex analytics deliverables (i.e. Linear Models and more advanced independent Analytics)
Knowledge:
Requires proficiency with very large data sets and software/coding (i.e. SAS).
Requires proficiency in MS Office (particularly Excel including formulas, calculations and graphs).
Skills and Abilities:
Requires analytical thinking ability.
Good written and verbal communication skills are essential. Ability to express analytic thoughts clearly and concisely both verbally and in writing (to various audiences) is required.
Requires strong interpersonal skills and the ability to interact with all management levels.
Require ability to make decisions to analytic/data problems that synthesize information from several sources into concrete actions/recommendations for higher level audience.
Requires the ability to utilize logic in problem solving.
Requires the ability to coordinate projects.
Requires the ability to translate business objectives into technical solutions.
Travel :
Some travel to Newark and Hopewell locations.
Salary Range:
$84,700 - $115,605
This compensation range is specific to the job level and takes into account the wide range of factors that are considered in making compensation decisions, including but not limited to: education, experience, licensure, certifications, geographic location, and internal equity. This range has been created in good faith based on information known to Horizon at the time of posting. Compensation decisions are dependent on the circumstances of each case. Horizon also provides a comprehensive compensation and benefits package which includes:
Comprehensive health benefits (Medical/Dental/Vision)
Retirement Plans
Generous PTO
Incentive Plans
Wellness Programs
Paid Volunteer Time Off
Tuition Reimbursement
Horizon Blue Cross Blue Shield of New Jersey is an Equal Opportunity/Affirmative Action employer. All qualified applicants will receive consideration for employment without regard to race, color, religion, sex, national origin, sexual orientation, gender identity, protected veteran status or status as an individual with a disability and any other protected class as required by federal, state or local law. Horizon will consider reasonable accommodation requests as part of the recruiting and hiring process.</t>
  </si>
  <si>
    <t>QA Lead Analyst</t>
  </si>
  <si>
    <t>https://www.indeed.com/rc/clk?jk=d385a216e29e5161&amp;bb=8RzFqwW6UKlUMdXJXas1GxINynG4vUHuco-X85A6CI3NOpCBeAYul-c857oOgL0ScjgUcvbFJV3MybF0C-6DvFsRRop9xEgwkWtu8np6K5c%3D&amp;xkcb=SoC367M3CDm-DsQiIp0ObzkdCdPP&amp;fccid=5f460c65e642e29d&amp;vjs=3</t>
  </si>
  <si>
    <t>Hybrid remote in Torrance, CA 90501</t>
  </si>
  <si>
    <t>Job Purpose
The Software QA &amp; Governance Department under Digital Services Development division (DSD) of American Honda Motors (AHM) is responsible for operations and quality management of digital services and software products, including Connected Apps and Backoffice. The department also provides Customer Relationship (CR)/Call Center support and training, release approval, architecture, cybersecurity, and Divisional PMO/Admin services.
The department is actively searching for a driven and seasoned Lead QA Analyst with comprehensive expertise in mobile, web, and telematics ecosystems. This individual will play a pivotal role in sustaining high-quality management across all supporting digital service applications. The candidate should grasp the challenges faced by customers and dealers, identifying pain points and gaps. Their goal is to enhance and elevate quality. The ideal candidate must collaborate closely with product and program development, manages day-to-day operations, and partners with solutions architect teams to drive the success of all Digital Services initiatives
Key Accountabilities
Responsible for managing a team of QA analysts and testers
Manage teams to work closely with the development team to understand and document the business and functional requirements and designs
Design and implement testing plans for products
Identify procedures and scenarios for the quality control of products and services
Process product reviews and inform the development team of defects and errors Communicate quantitative and qualitative findings from test results to the development team
Monitor efforts to resolve product issues and track progress
Ensure that the final product satisfies the product requirements and meet end-user expectations
Spot areas for improvement to enhance the product's efficiency
Research the current market for similar products and compare results
Support the strategy to improve Digital Services and overall quality of the products and services that DSD division provides both internally to Honda and to AcuraLink/HondaLink customers by achieving the goals for your area of responsibility.:
Applies continuous improvement methods to resolve quality and other problems in a timely fashion.
Continually oversees and manages process improvements. Works for incremental improvements in operational efficiency, despite obstacles and challenges.
Identifies, evaluates, and confirms true root cause of problems. Uses logic and creativity to solve problems. Gathers and analyses sufficient information prior to making decisions, including risk and long-term implications.
Identifies areas that require strengthening and brings forward to management.
Collaboration and Cooperation:
Considers and responds appropriately to the needs of others in the spirit of building collaborative relationships.
Promotes inclusion; reaches out to understand diverse viewpoints and shares ideas.
Seeks to build internal or external partnerships to better accomplish goals.
Qualifications, Experience, and Skills
Bachelor's degree in computer science or related discipline, or have equivalent experience
Strong customer-focused and quality mind-set
5+ years of quality management in the automotive area
5+ years of project and support experience in the automotive area
5+ years strong system and data analyst experience
2-3 years of Automotive, Telematics/Connected Vehicle or Consumer Electronics/IoT experience desired
Understanding of customer / production support and product operation
Strong communications and relationship
Strong technical skills and Problem-solving skills
Good analytical skills
Technical understanding of cloud, mobile, web, services-based solutions
Ability to manage time and diverse activities under deadlines while delivering quality results, on time, on budget
Experience working with different teams with differing priorities and levels of expertise
Innovative, tenacious, and proactive mind-set
Professional writing skills
Workstyle
Hybrid
Benefits and Total Rewards
What differentiates Honda and makes us an employer of choice?
Total Rewards:
Competitive base salary
Pay will be based on several variables that include, but not limited to geographic location, work experience, education, etc.
Annual Bonus
Industry-leading Benefit Plans (Medical, Dental, Vision)
Paid time off, including vacation, paid holidays, sick time, and personal days
401K Plan with company match + additional contribution
Career Growth:
Advancement opportunities
Career mobility
Education reimbursement for continued learning
Training and Development programs
Additional Offerings:
Wellbeing program
Community service and engagement programs
Product programs
Free drinks onsite
Honda is an equal opportunity employer and considers qualified applicants for employment without regard to race, color, creed, religion, national origin, sex, sexual orientation, gender identity and expression, age, disability, veteran status, or any other protected factor.</t>
  </si>
  <si>
    <t>Senior IT Business Analyst</t>
  </si>
  <si>
    <t>https://www.indeed.com/rc/clk?jk=6da7b247324597ec&amp;bb=8RzFqwW6UKlUMdXJXas1G2Xr8-PnJgnV3pTZsabqtgsRL6ifKcCczc4Kle4IHaen8kKxEYRhAxmzy1CMM0nvoPxTO4witvBmbjDDwx7kEt_9WVpYAx-pNg%3D%3D&amp;xkcb=SoAq67M3CDm-DsQiIp0NbzkdCdPP&amp;fccid=a86bb3bb824ce991&amp;cmp=Talent-Grub-USA-Inc.&amp;ti=Senior+IT+Analyst&amp;vjs=3</t>
  </si>
  <si>
    <t>Talent Grub USA Inc.</t>
  </si>
  <si>
    <t>Cleveland, OH 44115 
(Downtown area)</t>
  </si>
  <si>
    <t>Senior IT Business AnalystJOB DESCRIPTION
This position reports through the Enterprise Product Delivery group‚Äôs Global Lab Systems (GLS) team aligned with the Planning, Inventory, and Manufacturing (PMI) track. The primary focus of this role is to support the new Finished Goods‚Äô (FG) formula life-cycle management domain. The new product area within the GLS team will serve a global user base within the R&amp;D, Quality, Manufacturing, and Operations functions spanning the Global Supply Chain and Performance Coatings Group divisions. This key role will serve as a core member of the FG BOM delivery team throughout the kick-off, Global Design, roll-out, run-the-business, future integrations, and continuous improvement phases.
Serving as a primary contact for the cross functional delivery team, this Sr Business Analyst role will support and drive the GLS team‚Äôs strong focus on Global Design by aligning and maintaining quality solutions, consistently, across the globe to develop new capabilities and features. To be successful, the incumbent will work closely with product owners, subject matter experts, and end-users within the GLS team and throughout the SW IT, R&amp;D, Quality, Operations, and business communities.
RESPONSIBILITIES
Essential Functions
Strategy and Planning
Develop strong knowledge of the formulation application and the business needs.
Perform in-depth analysis of complex business rules and processes.
Troubleshoot issues, provide recommendations on issue resolution.
Assist in the development of solutions leveraging design thinking and global design standards.
Assist with user access and formula security.
Ability to work with large amounts of data (Excel &amp; Oracle database).
Run ad-hoc reports, test system enhancements, document processes (existing and future).
Coordinate with project stakeholders on the delivery/roll-out of enhancements, upgrades, and ERP integrations.
Work with management to generate quarterly work plans.
Protect all intellectual property of the organization.
Participate in decision making according to established guidelines, standards, and procedures.
Research tools to identify those that can best help serve the needs of clients.
Mentor other team members to knowledge share on system functionalities and settings.
Acquisition and Deployment
Handle application deployment including training of end users.
Work with cross functional teams to deploy the solution aligned with ERP integrations.
Identify and deploy system solutions that simplify and improve processes.
Operational Management
Drive projects and solutions ensure business success and quickness to market as it relates to formulation, formula components, mass changes, formulation transfers, and data integrity.
Provide end user support through accurate recording and timely resolution of incidents, including global customers, at all levels of the organization.
Perform and manage project work as requested by the business community or as necessitated by other SW systems and interfaces.
Incidental Functions
Prepare and lead presentations as requested.
Research or prototype new tools and/or technologies.
Assist with other projects as necessary to contribute to efficiency and effectiveness of the teamwork.
QUALIFICATIONS
Formal Education &amp; Certification
Bachelor‚Äôs Degree (or foreign equivalent) or in lieu of a degree, at least 12 years in experience in the field of Information Technology or Business (work experience or a combination of education and work experience in the field of Information Technology or Business)
Knowledge &amp; Experience
5+ years IT experience.
Background in chemistry preferred.
Working knowledge of SW IT systems integration practices preferred.
Experience being able to develop functional specifications to provide technical direction.
Some experience with a technical background such as SQL a plus.
Knowledge of R&amp;D and Operations experience a plus.
Knowledge of phases of the software development life-cycle.
Hands-on experience developing and executing test cases and test plans.
Ability to learn, understand and apply new technologies.
Demonstrable experience analyzing, troubleshooting and designing solutions to issues.
Fluency in any foreign language preferred.
Personal Attributes
Strong written and oral communications skills.
Proven ability and initiative to learn and research new concepts, ideas, and technologies quickly.
Strong systems/process orientation with demonstrated analytical thinking, organization skills and problem-solving skills.
Ability to work in a team-oriented, collaborative environment.
Ability to quickly pick up new tools and technologies.
Willingness and ability to train and teach others.
Ability to facilitate meetings and follow up with resulting action items.
Ability to prioritize and execute tasks in a high-pressure environment.
Strong presentation and interpersonal skills.
Ability to work effectively in a multi-cultural environment, and to lead and influence cross-organizationally with and without direct authority.
Strong commitment to inclusion and diversity.
Job Type: Full-time
Pay: $94,168.10 - $120,845.39 per year
Benefits:
401(k) matching
Dental insurance
Health insurance
Paid time off
Retirement plan
Vision insurance
Schedule:
8 hour shift
Overtime
Education:
Associate (Preferred)
Experience:
Product lifecycle management: 1 year (Preferred)
SDLC: 5 years (Required)
Test cases: 3 years (Required)
Ability to Commute:
Cleveland, OH 44115 (Required)
Ability to Relocate:
Cleveland, OH 44115: Relocate before starting work (Required)
Work Location: In person</t>
  </si>
  <si>
    <t>Metrics &amp; Analytics Analyst</t>
  </si>
  <si>
    <t>https://www.indeed.com/rc/clk?jk=bd4fed080eab39d4&amp;bb=8RzFqwW6UKlUMdXJXas1G0EEOFnG6PKlCypibvCQ52VQtwMcLPTOUhd18VDylc6r55boTVLzXHlx3AN4A1uagt0RsBjU7KglBKDTt34m__k%3D&amp;xkcb=SoCe67M3CDm-DsQiIp0MbzkdCdPP&amp;fccid=c46d0116f6e69eae&amp;vjs=3</t>
  </si>
  <si>
    <t>JOB DESCRIPTION
DESCRIPTION:
Duties: Develop, plan, and execute analytical work, individually and in teams, to drive best in class solutions for assessment operations reporting. Partner and work closely with other teams to ensure feasibility and progress of automated reporting solutions. Have a clear view of metrics of success, model and implementation feasibility and impact to the customer. Articulate analytical findings in clear and concise deliverables, including presentations, discussions, and visualizations. Establish and manage relationships with our internal partners, becoming a trusted advisor on business data and analytics techniques, with strong understanding of business drivers and underlying data. Develop and utilize technical expertise in Alteryx and Tableau to obtain and analyze information effectively and efficiently.
QUALIFICATIONS:
Minimum education and experience required: Master‚Äôs degree in Computer Science, Data Analytics, Management Information Systems, Mathematics, or related field of study plus 5 years of experience in the job offered or as Software Developer, Applications Developer, IT Consultant, Technical Engineer, or related occupation. The employer will alternatively accept a Bachelor‚Äôs degree in Computer Science, Data Analytics, Management Information Systems, Mathematics, or related field of study plus 7 years of experience in the job offered or as Software Developer, Applications Developer, IT Consultant, Technical Engineer, or related occupation.
Skills Required: Requires experience in the following: Oracle / SQL experience; SharePoint and SharePoint designer; Agile; Confluence; and PowerPoint and in data visualization representation.
Job Location: 1111 Polaris Parkway, Columbus, OH 43240. Telecommuting permitted up to 40% of the week.
ABOUT US
JPMorgan Chase &amp; Co., one of the oldest financial institutions, offers innovative financial solutions to millions of consumers, small businesses and many of the world‚Äôs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offer a competitive total rewards package including base salary determined based on the role, experience, skill set, and location. For those in eligible roles, we offer discretionary incentive compensation which may be awarded in recognition of firm performance and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We also make reasonable accommodations for applicants‚Äô and employees‚Äô religious practices and beliefs, as well as mental health or physical disability needs. Visit our FAQs for more information about requesting an accommodation.
JPMorgan Chase is an Equal Opportunity Employer, including Disability/Veterans
ABOUT THE TEAM
Our professionals in our Corporate Functions cover a diverse range of areas from finance and risk to human resources and marketing. Our corporate teams are an essential part of our company, ensuring that we‚Äôre setting our businesses, clients, customers and employees up for success.</t>
  </si>
  <si>
    <t>https://www.indeed.com/rc/clk?jk=aadc31e978585950&amp;bb=8RzFqwW6UKlUMdXJXas1G4tL_entrVPJ8zESCgQlaIxxR3mLu1C3wuKseTYkNQROGr8VcxFTbivY1sVRam6NmRlpPGQl3MBXkJHx4fmuK8493UqBhZ76QQ%3D%3D&amp;xkcb=SoB367M3CDm-DsQiIp0DbzkdCdPP&amp;fccid=06bff29399a4f5bb&amp;vjs=3</t>
  </si>
  <si>
    <t>https://www.indeed.com/rc/clk?jk=ba345b21a2c6b71c&amp;bb=8RzFqwW6UKlUMdXJXas1G5eAz79F11KnHhTnEhDv6gpvDjvbUH8H0tfOgTkcx2iU1QajupiGm3cOtF1PFKNN3KL7BUGBMR3c5Ib1N2L0zHD1IFsoDzAtcw%3D%3D&amp;xkcb=SoDD67M3CDm-DsQiIp0CbzkdCdPP&amp;fccid=bb15ff78df7ebacd&amp;vjs=3</t>
  </si>
  <si>
    <t>Saliba's Extended Care Pharmacy</t>
  </si>
  <si>
    <t>Phoenix, Arizona, United States of America
Saliba‚Äôs Extended Care Pharmacy is part of the Guardian Pharmacy Services network and prides itself on its customer service. Each team member plays an integral part in the success of the pharmacy. Compassion, Enthusiasm and Dedication are our values and part of the difference at Saliba‚Äôs.
Develop trends and metrics for benchmarking internal results against industry standards and against similar internal business units. Ensure up-to-date and accurate reporting for monthly/quarterly/yearly comparison with prior periods. Forecast trends by market, segment, facility or any other factor needed for pro-active adjustments to operations, long term planning and management of financial results.
Attributes Required:
Work Ethic/Integrity ‚Äì must possess intrinsic drive to excel coupled with values in line with company philosophy
Leadership ‚Äì ability to lead project teams to deadlines, while maintaining strong team orientation
Relational ‚Äì ability to build relationships with business unit management and become ‚Äútrusted advisor‚Äù
Strategy and Planning ‚Äì ability to think ahead, plan and manage time efficiently
Problem Solving ‚Äì ability to analyze causes and solve problems at both a strategic and functional level
Communication ‚Äì ability to communicate clearly and concisely in verbal and written form
Team Oriented ‚Äì ability to work effectively and collaboratively with all team members
Essential Job Functions (include the following):
Interact, support, consult and collaborate with all departments to define business metrics and KPIs.
Produce accurate and on-time deliverables.
Examine existing data sets and identify trends.
Perform data analysis (cohort, time-series, etc.) to generate deep actionable insights for business questions.
Deliver quick and accurate ad-hoc analysis to speed business decisions.
Partner with cross-functional teams to identify new opportunities requiring the use of modern analytical techniques.
Assist with data scrubbing and data wrangling. Primarily utilizing SQL and other Business Intelligence Tools.
Collaborate with data engineers, business intelligence developers, and senior leaders to identify process improvement opportunities. Devise data governance strategies to incorporate best practices and policies.
Education and/or Certifications:
Bachelor's Degree (Math, Economics, Statistics, Engineering, Business, Computer Science, or similar)
Skills and Qualifications:
3 years related experience
Advanced proficiency with SQL
Proven experience with Excel Power Platform (Power Pivot, Power View)
Experience with SSAS (Tabular or Multidimensional)
Experience with data visualization. (PowerBI ‚Äì preferred)
Must work well independently and as a project team member. (Project management certifications ‚Äì preferred)
Excellent analytical and problem-solving skills.
Ability to prototype statistical analysis, model algorithms, and apply data driven solutions.
A team player ‚Äì friendly, positive, fun, collaborative
High level of intellectual curiosity and a strong desire to learn emerging technologies and innovate new solutions
Ability to tackle challenging problems in a fast-paced, fluid environment
Strong organizational and prioritization skills and attention to detail
A proven track record of making things happen as a result of analytical work and working with non-technical end users to understand their needs then delivering solutions to fit those needs.
Work Environment:
Ability to work flexible hours
Full-Time employees working 30+ hours per week are eligible to enroll in our comprehensive benefits package, which includes medical, dental, vision, short and long-term disability, life and supplemental life insurance, and PTO.
All employees are eligible to enroll in our company matched 401(k) plan.</t>
  </si>
  <si>
    <t>Data Analyst (Researcher 3)</t>
  </si>
  <si>
    <t>https://www.indeed.com/rc/clk?jk=710fe02e6b5a9ceb&amp;bb=8RzFqwW6UKlUMdXJXas1G7ASYWyXY-rUcT0JRR0gEFnGFzRUkyptMe8rC33rn1zUgdRXJovRFTfNR7aPNi6CRYixJbrarvdyyMMH2Ua4O64%3D&amp;xkcb=SoBe67M3CDm-DsQiIp0BbzkdCdPP&amp;fccid=5c42f0ed4ae5b712&amp;vjs=3</t>
  </si>
  <si>
    <t>University of Minnesota</t>
  </si>
  <si>
    <t>All required qualifications must be documented in application material(s).
Required Qualifications:
Bachelor‚Äôs degree in a related field (e.g. Data Science, Epidemiology, Statistics, similar studies) and two years of experience or a combination of education and experience to equal six years
Excellent communication (written and verbal) and teamwork skills.
Detail-oriented and highly organized.
Preferred Qualifications:
Master's degree in a related field (e.g., Data Science, Epidemiology, Statistics).
Strong proficiency in data analysis tools, particularly R, STATA, or SAS.
Knows how to code
Knows the language
Previous experience working with large, complex datasets.
Knowledge of data cleaning and quality assurance best practices.
Job Description:
Dr. Sullivan‚Äôs lab in the Division of Molecular Pathology and Genomics in the Department of Laboratory Medicine and Pathology is seeking a highly skilled and motivated Data Analyst. Dr. Sullivan's research lies at the intersection of environmental and molecular epidemiology, where she adeptly combines laboratory science and epidemiologic techniques to unravel the complexities of human health and disease. Her work is dedicated to understanding the intricate interplay between social determinants of health, genetics, and environmental risk factors (with a particular emphasis on trace and toxic metal biomarkers and tobacco exposure).
Dr. Sullivan‚Äôs current projects involve large population-based cohorts with detailed biomarker data including metals, genotyping array, and DNA methylation array data. Outcomes of focus include chronic kidney disease, diabetes, and lung cancer.
Key Responsibilities:
80% Perform analytics and statistical modeling on existing data for the purpose of scientific research.
Examine and identify data patterns and trends to aid research aims.
Perform data analysis and generate reports as needed.
Strong attention to detail and ability to ensure research compliance
Manage data from various sources for reporting purposes
Identify options to increase efficiency and automation of data analysis processes.
10% Defines data requirements, and performs/designs data collection, processing, cleaning, analysis, ad-hoc reporting, modeling, predictive modeling, and/or visualization.
Assist in the design and implementation of data collection procedures.
Remain current with data analysis tools and techniques, particularly in R and STATA.
10% Presentation and Publication Support.
Assist in preparation of materials for presentations and publications, including data visualization, statistical analysis results, and data summaries.
Aid in the creation of visually engaging and informative charts, graphs, and slides.
Collaborate with research teams to ensure the accuracy and clarity of presentation materials.
Support the development of manuscripts for publication by contributing to data analysis and interpretation.
Other duties assigned.
***The position will be on site at least three days a week and is located on the West Bank of the Twin Cities campus.***
Comp range: $64,000 - 74,000
Applications must be submitted online. To be considered for this position, please click the Apply button and follow the instructions. You will be given the opportunity to complete an online application for the position and attach a cover letter and resume.
Additional documents may be attached after application by accessing your "My Job Applications" page and uploading documents in the "My Cover Letters and Attachments" section.
To request an accommodation during the application process, please e-mail employ@umn.edu or call (612) 624-8647.
The University recognizes and values the importance of diversity and inclusion in enriching the employment experience of its employees and in supporting the academic mission. The University is committed to attracting and retaining employees with varying identities and backgrounds.
The University of Minnesota provides equal access to and opportunity in its programs, facilities, and employment without regard to race, color, creed, religion, national origin, gender, age, marital status, disability, public assistance status, veteran status, sexual orientation, gender identity, or gender expression. To learn more about diversity at the U: http://diversity.umn.edu
Any offer of employment is contingent upon the successful completion of a background check. Our presumption is that prospective employees are eligible to work here. Criminal convictions do not automatically disqualify finalists from employment.
The University of Minnesota, Twin Cities (UMTC)
The University of Minnesota, Twin Cities (UMTC), is among the largest public research universities in the country, offering undergraduate, graduate, and professional students a multitude of opportunities for study and research. Located at the heart of one of the nation's most vibrant, diverse metropolitan communities, students on the campuses in Minneapolis and St. Paul benefit from extensive partnerships with world-renowned health centers, international corporations, government agencies, and arts, nonprofit, and public service organizations.
At the University of Minnesota, we are proud to be recognized by the Star Tribune as a Top Workplace for 2021, as well as by Forbes as Best Employers for Women and one of America‚Äôs Best Employers (2015, 2018, 2019, 2023), Best Employer for Diversity (2019, 2020), Best Employer for New Grads (2018, 2019), and Best Employer by State (2019, 2022).</t>
  </si>
  <si>
    <t>https://www.indeed.com/rc/clk?jk=52d7e486fd4e0842&amp;bb=8RzFqwW6UKlUMdXJXas1G05DLe_qXk2M62XqgM-EOv56z2HTqcqiO-4TVQ63oohLl6nb5i9_3TBoKzRujY7YBdPRmmqx3sZ4TB61BhW2OJg%3D&amp;xkcb=SoDq67M3CDm-DsQiIp0AbzkdCdPP&amp;fccid=1a5bf8d2e39d8e2e&amp;vjs=3</t>
  </si>
  <si>
    <t>AppFolio</t>
  </si>
  <si>
    <t>Dallas, TX</t>
  </si>
  <si>
    <t>AppFolio is more than a company. We‚Äôre a community of dreamers, big thinkers, problem solvers, active listeners, and multipliers. At every opportunity, we set the pace while delivering innovation built to carry real estate into the future. One in which every experience feels effortless, yet meaningful. Where customers are empowered to take on any opportunity. We show up as one team, connected by our values to be a force for good. Because together, we have the power to create extraordinary outcomes for our customers, our communities, and ourselves.
What we‚Äôre looking for
A Staff Business Data Analyst to be the Single Point Owner (SPO) of all things business analytics for Payments. Our vision - We make money move in real estate. AppFolio's payment platform moves billions of dollars across millions of residents, property managers, vendors, and owners as part of a major growth engine for AppFolio. This role will support the Payments product &amp; business leadership through enterprise-level Analytics. They will execute thoughtful data analysis using SQL, Python, and/or R to uncover large revenue growth opportunities while building tracking and ongoing measurement for key business metrics, KRs, and other initiatives. They will be the builders and maintainers of data assets such as dashboards, analyses, and reports that provide key business insights.
Your impact
Be the Single Point Owner (SPO) for Payments analytics
Master Payments Expertise: Learn everything about the Payments business and data
Own Data Accuracy: Ensure data precision for all reports, analyses, and insights
Stay Aligned and informed: Join product &amp; engineering meetings to align with initiatives and represent Analytics
Blend Context with Data: Infuse Payments‚Äô history and business context with data-driven analyses
Collaborate for Success: Work with Product and Business leaders to support revenue opportunity sizing and scenario modeling
Deliver actionable insights to drive impactful business decisions
Share analysis results with technical and non-technical stakeholders through presentations, dashboards, and readouts
Execute customer journey, behavior, and cohort analyses
Partner with the Growth Data Scientist to deliver data-driven hypotheses for high ROI investments
Build data products that monitor business and product performance and provide insights to drive growth
Create DBT models that join, combine, and filter data from multiple sources
Create &amp; maintain the health of business dashboards that track product adoption, usage, and revenue
Ideate, design, and build new ways of tracking Payments performance
Partner with finance to build and maintain monthly financial forecasting
Advise and mentor members of the Business Performance Analytics team
Partner and collaborate with more junior analysts to review their projects and give feedback on findings and approach
Contribute regularly to business analytics team code reviews
Give occasional trainings on specific analytical methods, or demos of projects under way as a means to train and uplevel the team
Design and build data tools that help advance the team‚Äôs analysis capabilities and or save time and increase productivity
Qualifications
Business acumen ‚Äì understands key challenges facing our business and partners with key stakeholders to find creative ways to apply data science to solve them; connects dots between data &amp; business outcomes
Owner Mindset - Takes pride in the quality and impact of their work and drives projects forward with minimal guidance
Data Analytics skills ‚Äì Adept at cleaning, transforming, and shaping data
Attention to detail ‚Äì appropriately checks all work for errors and does not let important details slip when it comes to data and its accuracy
Creative problem solving - able to use creativity and curiosity as tools to pick apart any problem, producing a solution that is relevant and realistic
Efficiency ‚Äì Look for ways to improve processes to maximize efficiency and remove redundancy
Communication / Executive Presence: Has authentic communication skills including transparency and clarity in both formal and informal settings. Applies exceptional presentation skills to distill complex information into simple concepts &amp; compelling stories
Must have
Strong mathematics, statistics, analytical, and problem-solving skills
Minimum of 6+ years of work experience in a Data Analytics role.
Data Analysis: Strong grasp of statistical and analytical techniques to uncover patterns and trends in data - demonstrating ability to pair methodology with problem space
Data Visualization: Tableau preferred, (Looker, PowerBI)
Data Transformation: SQL and Python
Experience in Payments industry - or similar transactional consumer facing business
Familiarity with and ability to quickly learn DBT
Nice to have
(These are supplemental - a passion and interest in learning these skills still make a great candidate!)
Advanced Experience with DBT
Working knowledge of Salesforce
Experience in B2B SaaS
Experience creating and presenting financial forecasts to finance &amp; product leaders
Compensation &amp; Benefits
The base salary/hourly wage that we reasonably expect to pay for this role is: $120,000-$170,000
The actual base salary/hourly wage for this role will be determined by a variety of factors, including but not limited to: the candidate‚Äôs skills, education, experience, etc.
Please note that base pay is one important aspect of a compelling Total Rewards package. The base pay range indicated here does not include any additional benefits or bonuses/commissions that you may be eligible for based on your role and/or employment type.
Regular full-time employees are eligible for benefits - see here.</t>
  </si>
  <si>
    <t>Power Apps Data Analyst II</t>
  </si>
  <si>
    <t>https://www.indeed.com/rc/clk?jk=fe981398f627f736&amp;bb=8RzFqwW6UKlUMdXJXas1G4XzL2mqIkbN5EhD71JZjiyHFKh9yB3aEJNDq-FIuv8gI-110wIDckRONssW0nNbOizQ6LfuE2RlL-vpPMNvBRlbC4eDTlckiw%3D%3D&amp;xkcb=SoBk67M3CDm-DsQiIp0HbzkdCdPP&amp;fccid=0bfa10e99e47881d&amp;vjs=3</t>
  </si>
  <si>
    <t>Alluvionic</t>
  </si>
  <si>
    <t>Arlington, VA 22202 
(Aurora Highlands area)</t>
  </si>
  <si>
    <t>Alluvionic is seeking talented individuals like you to join our team at The US Marshals Service. Make a difference while enhancing your skills and knowledge in an exciting and rewarding work environment. Don't miss out on this opportunity to take your career to the next level!
Job Summary
Alluvionic is seeking a Power Apps Data Analyst II to support the United States Marshals Service ‚Äì Judicial Security Division (JSD)-Business Integration Center (BIC). The Power Apps Data Analyst II is responsible for providing data analytics, Power Platform environment, including Power Apps, Power Automate, and Power BI, to streamline processes and drive productivity.
*Must be a US Citizen to be considered for this position.*
Must be able to pass a background Investigation (BI) for a clearance of Public Trust.
*This is an onsite position.*
Salary Range: $100-114k yearly
Reasonable accommodations may be made to enable individuals with disabilities to perform the essential functions.
The Power Apps Data Analyst II performs, but is not limited to, the following duties:
Responsibilities:
Analyze collected data and put it into a format that others can easily interpret.
Design databases and data systems.
Prepare reports for senior leadership‚Äôs use during high-level briefings.
Design, develop, and deploy Microsoft Power Apps solutions to meet business needs.
Integrate Power Apps with other Microsoft 365 applications and services.
Develop and maintain SharePoint sites, libraries, and permissions. Provide technical support and troubleshooting for SharePoint users.
Assist in drafting and revision of policies and offer recommendations. The recommended drafts and policy revisions shall consistently complement guidance and policies from other government agencies.
Qualifications:
Bachelor's Degree in Computer Science, Math, Statistics, or a related field.
At least five years of hands-on development experience with the Microsoft Power Platform
Hands-on experience integrating Power Apps and Power Automate flows with a variety of data sources and leveraging connectors to M365 and Azure components
Proven analytics skills, including mining, evaluation, and visualization
Strong SQL or Excel skills
Previous SharePoint design and maintenance (a plus)
Previous Government Agency experience
Benefits:
10 PTO days, plus 5 additional days on your 10th hire anniversary
3 Sick/Base Closure (SBC) days
11 paid holidays plus 1 floating holiday
8 hours per calendar year for Volunteer Time Off (VTO) to support a 501(c)(3) non profit organization of your choice
Health insurance through United Healthcare 50% premium paid by employer (note: employer contribution does not apply to dependents)
Health Savings Account through Optum Bank
Vision and dental insurance through Guardian
Long-term and short-term disability insurance (paid fully by the company)
25k employer paid AD&amp;D &amp; life insurance (with buy-up options for additional coverage)
401(k) retirement plan with 100% company match up to 4% of employee‚Äôs gross salary
Annual incentive pay opportunity
Tuition reimbursement up to $2,500 annually (after 6 months of employment)
Employee referral bonus of $500 per our company handbook
Employee Assistance Program (EAP)
Professional organization membership (after 6 months of employment)
Paid professional certification (after 6 months of employment) up to $2,500
Workers‚Äô compensation (paid fully by the company)
100% employer paid IDShield¬Æ membership
Milestone awards at 1 year, 3 years, 5 years, etc.
On-site notary for headquarters employees
Multiple company celebrations
Who We are:
Alluvionic is a woman-owned, 8(a) certified solutions provider of project management and process improvement services. We offer a wide range of products and services including extensive enterprise Process Improvement, CMMI (Capability Maturity Model Integration), CMMC (Cybersecurity Maturity Model Certification), PMO (Project Management Office), and ERP (Enterprise Resource Planning) implementations for clients in various industries, providing Project Assurance¬Æ for every project.
We pride ourselves in being a Registered Provider Organization (RPO) with the CMMC Accreditation Body.
What it‚Äôs like to work at Alluvionic:
Working at Alluvionic means being surrounded by helpful and brilliant people who want to support your career growth. We are a company that puts people first and will help you get where you want to go. When we make mistakes, we own them, fix them, and improve our processes so we do better next time. We work hard and never forget to have fun, especially at happy hour.
We live by our company values of Family, Integrity, Professionalism, Innovation, Forward-Progress, Organization, and Communication. We invite you to apply if you share values even if your career path has been nontraditional.
Alluvionic is an authorized DoD SkillBridge Partner Organization. The DoD SkillBridge program is an opportunity for servicemen &amp; servicewomen to complete an internship during the last 180 days of service to gain valuable civilian career experience.
cmZI5e3dZN</t>
  </si>
  <si>
    <t>https://www.indeed.com/rc/clk?jk=60f2d2fd6cc6e37f&amp;bb=8RzFqwW6UKlUMdXJXas1G1The1x26SgmNMT3NtVuWs6mk5mMsMfDPKcnQnyz4qAKvCGzQDPy__lAfF0gWvP0aILUApczJcm935mHgf_5eOQ%3D&amp;xkcb=SoDQ67M3CDm-DsQiIp0GbzkdCdPP&amp;fccid=686992c6831d8b20&amp;vjs=3</t>
  </si>
  <si>
    <t>PTP Business Analyst</t>
  </si>
  <si>
    <t>https://www.indeed.com/rc/clk?jk=3f799d63dafe9bed&amp;bb=8RzFqwW6UKlUMdXJXas1G9c2IBtfz5Wp3waZfPsEUNZ0HsUFnJ279I7yb8mMTfF554EOxIUzFglag8y2mP46BXpSmNgdxQCtapyTxLrDzgypQu1Xltc5XA%3D%3D&amp;xkcb=SoBN67M3CDm-DsQiIp0FbzkdCdPP&amp;fccid=8e2946f10f334da4&amp;vjs=3</t>
  </si>
  <si>
    <t>Richemont</t>
  </si>
  <si>
    <t>New York, NY 10065 
(Upper East Side area)</t>
  </si>
  <si>
    <t>Reference Code: 99817
PTP Business Analyst
Richemont
New York, NY, US
Permanent
Richemont owns some of the world‚Äôs leading luxury goods Maisons, with particular strengths in jewellery, fine watches and premium accessories. Each Maison represents a proud tradition of style, quality and craftsmanship and Richemont seeks to preserve the heritage and identity of each of its Maisons. At the same time, we are committed to innovation and designing new products which are in keeping with our Maisons‚Äô values, through a process of continuous creativity.
At Richemont Americas, we are proud to employ talent from many different backgrounds, experiences, and identities. We believe that when diversity and inclusion are fully embraced and empowered, creativity and knowledge emerge to deliver excellence. We continue to work towards creating a workforce that represents the diversity of our clients and our communities.
PTP Business Analyst
Richemont | New York, NY
Central Purpose of Job
The purpose of this position is to deliver support services for all aspects of SAP PTP, SCE and MDM functionality, including coordinating and working with other cross-functional teams, the business process sponsor and business users.
Primary Responsibilities
Provides second level support for the North American SAP system and related regional applications in the areas of Supply Chain Execution/ Procure to Pay/OTC.
Cooperates with key users at first level and global third level support regarding problem resolution and implementation of configuration changes and enhancements to meet business requirements.
Serves as subject matter expert (SME).
Provides user support, troubleshooting, error resolution, and explains how SAP supports the business processes.
Manages the support of enterprise applications in line with corporate standards and processes and provides complete ‚Äúroot cause analysis‚Äù for all break/fix work.
Ensures fixes and/or changes for incidents and problems do not adversely affect other business processes in their application area, other application areas, or other project teams.
Coordinate testing for SAP upgrades, software changes and bug/fix corrections with the key user community to limit business interruption.
Ensures knowledge transfer is conducted within the team, organization, and the business for changes to their application area.
Understands and adheres to the Help Desk ticketing and resolution process for incidents assigned to their application area.
Develops EDI cross functional support.
Develops user documentation and conduct training classes on a regular basis.
Knowledge Requirements
Bachelor‚Äôs degree in an applicable field and 3-5 years related work experience are required.
3-5 years of SAP SCE / PTP and OTC experience.
Experience in a global SAP environment SAP ECC.
Experience in S4 Hanna is a plus.
Knowledge of customer EDI setup and support is a plus.
Skill Requirements
Solid background working with supply chain and OTC related business processes.
Demonstrated ability to effectively collaborate with a variety of levels across the organization.
Ability to identify and solve complex problems through research and troubleshooting.
Strong verbal and written communication skills
Ability to prioritize, plan, and organize work and deliverables.
Personal skills
Excellent written and verbal communication skills.
Customer focused.
Self-motivation and ability to work independently.
Proven ability to collaborate with customers to define issues and plan of action with flexibility.
Must be detailed oriented.
Effectively manage different tasks simultaneously
Strong problem-solving skills and working knowledge of project management tasks.
Ability to work in a diverse, dynamic environment and effectively collaborate across teams.
Exceptional people skills with demonstrated ability to work with both a technical and functional audience.
Dimension
Geographical area under responsibility: Americas: US, Canada, Mexico and Brazil.
Richemont offers a generous compensation and benefits package for eligible employees. Only candidates selected for further consideration will be contacted.
We Offer
We care about our associates health and wellbeing and offer a comprehensive benefits program to support you and your loved ones. Our core benefits include medical, dental, and vision programs. Health savings and flexible spending accounts are available to support your financial needs, along with access to the employee assistance program for you and your household members. The company offers income protection solutions including life insurance, disability benefits, and 401(k) with employer match. Understanding the importance of wellness and work-life-balance, our package includes a wellness reimbursement benefit and paid time off. We also encourage associates to give back to their local community by using their volunteer time off days to support important initiatives that drive change.
Salary: $100,000 - $120,000
#Richemont #WeCraftTheFuture
Nearest Major Market: Manhattan
Nearest Secondary Market: New York City</t>
  </si>
  <si>
    <t>Business Intelligence and Internal Control Analyst</t>
  </si>
  <si>
    <t>https://www.indeed.com/rc/clk?jk=bec51997f216be72&amp;bb=8RzFqwW6UKlUMdXJXas1G7kezoOzyyyRZesFegyv1OiCQjLZ-job2tPIxy9eVZgi-mLqOFM_ZLXfJqHXUn_OIOYwAZVSoWYm0NOItQekcONnksY72Aludw%3D%3D&amp;xkcb=SoD567M3CDm-DsQiIp0EbzkdCdPP&amp;fccid=f94f16e0533e7b8f&amp;vjs=3</t>
  </si>
  <si>
    <t>Lifelong Learning Administration Co</t>
  </si>
  <si>
    <t>Lancaster, CA 93535</t>
  </si>
  <si>
    <t>LIFELONG LEARNING ADMINISTRATION CORPORATION
Full Time, Monday ‚Äì Friday
The Lifelong Learning Advantage
At Lifelong Learning, our mission is to support our client schools so they can concentrate on improving educational outcomes and student success. We continue to be a strong, positive force, pioneering the way education is delivered to all students. Learn more about us at https://llac.org/
How You Will Make an Impact:
The Business Intelligence and Internal Control Analyst is responsible for developing and monitoring internal control enforcing good accounting practices, developing data driven processes, analysis and reporting, implementing new solutions, and making necessary recommendations for any change in internal policy and procedures. This position will work directly with Sr. VP of Finance in coordinating and implementing strategies and will support the finance leadership team in internal audits, implementing internal controls and developing BI solutions. This position will interact with various professionals and stakeholders of multiple business entities and other external stakeholders. This position reports to Senior Vice President, Finance or the designee.
RESPONSIBILITIES/DUTIES: This list is illustrative only and is not intended to be a comprehensive list of tasks performed by this classification. Reasonable accommodations may be made to enable individuals with disabilities to perform the essential functions of the job.
Business Intelligence (BI) Analysis and Support
Develop, implement, and maintain BI solutions to support business decision-making processes.
Support the Chief Financial Officer and Finance team in preparation of the reports related to the Audit Committee
Assist the Sr. Vice President, Finance in various tasks, reports and responsibilities.
Design and generate reports, dashboards, and visualization for key stakeholders.
Develop and maintain reports and analysis tools to support Finance Team including Controllers, payroll, accounting, purchasing, and accounts payable.
Analyze, reconcile, and operate General Ledger data in multiple entity environment to extract actionable insights and trends.
Maintain open communication with management and Executives.
Work closely with IT, Finance, and other departments to gather data requirements and ensure BI solutions align with business needs.
Internal Control and Support
Provide support to Controllers with Local Control Funding Formula (LCFF) training, revenue updates, templates, reporting due dates and compliance.
Act as an objective source of independent advice to ensure validity, legality and goal achievement.
Identify loopholes and recommend risk aversion measures and cost savings.
Keep current on State Department of Education financial regulation.
Engage to continuous knowledge development regarding sector‚Äôs rules, regulations, best practices, tools, techniques and performance standards.
Ensure the use of Generally Accepted Accounting Principles (GAAP).
Work collaboratively with client schools and implement appropriate controls/checks and balances.
Support internal and external audits.
Prepare monthly audit reports as requested.
Maintain and update the Accounting Manual for multiple business entities.
Process Improvement
Review, provide recommendations, and develop policies and analysis tools to improve internal control and internal audit procedures, involving intra-department (Finance), inter-department and inter- organization (with client schools) settings.
Recommend and implement solutions to streamline data collection, reporting, and control procedures.
Training and Documentation
Train department employees on good accounting practices.
Provide training and support to end-users on BI tools and data governance best practices.
Maintain comprehensive documentation of BI processes and internal control procedures.
Supervisory Responsibilities
Participate in the selection, supervision, training, and evaluation of subordinate personnel.
Perform administrative duties, responsibilities, and activities as assigned. These may be changed or modified from time to time.
KNOWLEDGE, SKILLS, ABILITIES:
Knowledge of laws, regulations, policies, and procedures relevant to the area of employment.
Knowledge of principles and practices of budgeting, accounting and proper auditing techniques.
Knowledge of State Education and Revenue, and other statutes, codes, rules and regulations pertaining to school finance and revenue calculation.
Knowledge of public-school finance, including school district accounting, budgeting, and revenue calculation.
Knowledge and understanding of SB 98, SB 117 and any related regulations.
Knowledge and understanding of the Organization‚Äôs culture, business units, services, and products.
Intermediate skill in financial analysis, critical evaluation.
Understand, analyze, and explain complex mathematical models used for financing schools.
Ability to create solutions in complex settings (data and logistics).
Ability to exercise critical thinking, use logic and reason to identify the strengths and weaknesses of alternative solutions, conclusions or approaches to problems.
Ability to work under tight deadlines and handle multiple requests or interruptions while still completing projects or work assignments in a timely manner.
Self-sufficient, resourceful, and committed to providing excellent customer service.
MINIMUM QUALIFICATIONS:
Bachelor‚Äôs degree in Accounting, Finance, Business Administration, or related field is required.
3 years of experience in business intelligence, data analysis, reporting or internal control functions is required.
3 years of professional experience in Accounting, Finance is required.
2 years of experience in a Management or Leadership role is required.
Experience with accounting software applications (i.e. SAGE).
Proficient in BI tools such as Tableau, Power BI, or similar.
Knowledge of data governance and principles and internal control frameworks.
Strong analytical and problem-solving skills with the ability to interpret complex data sets.
Strong autonomy, reliable, responsible, dependable and willingness to take on responsibilities and challenges.
Strong understanding of the accounting cycle, budgeting, and financial analysis.
Relevant certification in business intelligence and internal control (Certified Internal Control Professional) are a plus.
Ability to travel in performance of job duties is required.
Ability to lift, carry, push, pull objects weighing up to 10 pounds
PHYSICAL REQUIREMENTS:
Mental Demands: high workflow management, high project coordination, and medium people engagement.
Finger Dexterity: primarily using the fingers to make small movements such as typing, picking up small objects, or pinching fingers together.
Talking: especially where one must convey detailed or important instructions or ideas accurately, loudly, or quickly.
Average Hearing: hearing average or typical conversations and receiving ordinary information.
Average Visual Abilities: normal acuity necessary to prepare or inspect documents and operate office equipment or machinery.
Frequent multi-tasking, changing of task priorities, repetitious exacting work required.
Prolonged period sitting at a desk and working on a computer.
Working in a low moderate noise environment with frequent deadline pressures.</t>
  </si>
  <si>
    <t>Strategic Analyst, Strategic Planning</t>
  </si>
  <si>
    <t>https://www.indeed.com/rc/clk?jk=1df68b44e0b38904&amp;bb=BjzkYQfznSpf5CKAGAOXlaYKFxh6xRqoxSXaJLR6nOBygetBZwxvHsbxrFpkCRAvp0dwki0U9LnliBLBldaVdvxc2q7pE4Ze2jCfJpliD-R1qgxNmG0S3g%3D%3D&amp;xkcb=SoDu67M3CDnM_VxSa50LbzkdCdPP&amp;fccid=d97cf4c07af26976&amp;cmp=Regional-Transportation-Authority&amp;ti=Financial+Planning+Analyst&amp;vjs=3</t>
  </si>
  <si>
    <t>Regional Transportation Authority</t>
  </si>
  <si>
    <t>Hybrid remote in Chicago, IL 60604</t>
  </si>
  <si>
    <t>The Regional Transportation Authority (RTA), located in downtown Chicago, is currently accepting applications to fill the Strategic Analyst, Strategic Planning position. The RTA oversees financing, secures funding, and conducts transit planning for the Chicago Transit Authority (CTA), Metra, and Pace. The RTA manages these three Service Boards‚Äô five-year capital programs. Also, to help riders with disabilities and older adults across Cook, DuPage, Kane, Lake, McHenry, and Will counties, the agency issues Reduced Fare and Ride Free permits, assesses eligibility for ADA Paratransit service, and oversees specialized travel training. The RTA offers a competitive benefits package, including flexible work arrangements and a hybrid work environment.
Under the direction of the Manager of Strategic and Corridor Planning, the Strategic Analyst conducts data collection, data processing, technical analysis, and develops analytical methods and database and/or spreadsheet tools in support of the RTA‚Äôs strategic planning, performance measurement, and multifaceted transit systems planning work. Assists with maintenance, improvement and application of technical tools including a Strategic Asset Management database and decision-support tool; GIS-based access measure tools; and travel demand models and outputs. . Supports RTA‚Äôs Strategic Plan implementation and development. Provides technical support for transit project sponsors in the region. Assists with survey development, implementation, and descriptive and statistical analysis for RTA‚Äôs on-going Customer Satisfaction Survey work. Contributes to performance measurement activities, market analysis, strategic planning documents, surveys, and studies. Prepares written content and presents analyses to RTA and Service Board staff and working groups, and RTA Board.
Responsibilities include but are not limited to:
1. Assists with RTA‚Äôs Strategic Asset Management activities including application of specialized software to compare capital funding scenarios and inform regional investment decisions, updating asset database, and continued development and improvements to the RTA‚Äôs decision support tool.
2. Assists with applications of RTA‚Äôs Access Measure and related tools, providing analysis of regional mobility, accessibility, and equity.
3. Assists with the creation and maintenance of datasets used in RTA‚Äôs regional, sub-regional and peer Performance Measures program.
4. Provides guidance to application and output analysis of travel demand models for project and regional analysis.
5. Performs planning and analysis to identify travel patterns and mobility issues and develops and evaluates complex multi-modal transportation networks.
6. Conducts research and guides implementation of new mobility solutions and emerging technologies. Assists in the development of policy recommendations.
7. Assembles and analyzes data from multiple existing national and regional sources for demographics, travel demand, mode preference and economics to understand travel patterns trends, and transit market characteristics.
8. Implements and analyzes surveys.
9. Develops extensive written products that include technical documentation of models and tools developed by RTA; documentation of study methodologies, results, and recommendations for published technical reports; and summarized study results for executive and public briefings.
10. Liaisons with other RTA groups and departments as needed for graphic design and other services related to the production of professional documents.
The ideal candidate has the knowledge, skill, and mental development equivalent to the completion of a bachelor‚Äôs degree in Transportation, Engineering, Urban Planning, Public Policy, or a related field required; Master‚Äôs degree or equivalent additional work experience preferred.
Other qualifications desired are a minimum of minimum of one (1) year experience, or equivalent, in transportation planning or engineering, or a related field with an emphasis on data analysis, travel demand model validation and application, market research and analysis, and corridor level planning/analysis. Experience in design, manipulation, analysis, and maintenance of relational databases required. Experience in processing and analyzing GTFS and Census data products (e.g., ACS, CTPP, LEHD) and their development process is a plus. Ability to code in SQL, Python, SAS/SPSS/R, or VBA or to acquire such skills required. Proficiency in GIS data editing and analysis required with preference given to candidates having experience using ArcGIS Spatial and Network Analyst tools. Experience with spatial-temporal data analysis required. Familiarity with travel demand model development, validation and application is required, previous experience using FTA‚Äôs STOPS model and regional travel demand models is a plus. Knowledge of statistics and experience in estimating and interpreting statistical models (e.g., regression, time series) are required. Familiarity with advanced statistical and computational techniques such as discrete choice modeling, data mining, natural language processing, machine learning) or ability to acquire such skills is preferred. Experience in synthesizing results of technical studies in written documents for technical and non-technical audiences is also a plus.
The RTA offers a competitive compensation and benefits package. Relocation is not available.
For more information about the RTA, visit our website at https://www.rtachicago.org/.
Salary minimum to mid-point: $56,316.95 to $70,397.00
Candidates can expect salary offers that range from the minimum to the mid-point of the salary range. RTA provides full pay ranges so candidates can consider their growth potential.
Salary Range: $56,316.95 to $84,477.05
Please submit a cover letter and resume to:
Regional Transportation Authority
Human Resources 24-SASP
175 W. Jackson, Suite 1550
Chicago, IL 60604
To apply online: create an account by selecting "Apply" or ‚Äúlogin and register.‚Äù
An Equal Employment Opportunity/Affirmative Action Employer
Job Type: Full-time
Pay: $56,316.95 - $84,477.05 per year
Benefits:
401(k)
457(b)
Dental insurance
Dependent health insurance coverage
Flexible spending account
Flextime
Health insurance
Health savings account
Life insurance
Paid holidays
Paid time off
Parental leave
Tuition reimbursement
Vision insurance
Work from home
Experience level:
1 year
Schedule:
Monday to Friday
Work Location: Hybrid remote in Chicago, IL 60604</t>
  </si>
  <si>
    <t>https://www.indeed.com/rc/clk?jk=761ebc96a9404e3a&amp;bb=BjzkYQfznSpf5CKAGAOXlYVMid3Q2nf_qpkoIwfufKrNWuyIixGLyHo5yzQoUa71KTHsPLUglnEKqvdeyrWf2fKQq0O8eyP85HjlosRrz6KdHka_QFgdgA%3D%3D&amp;xkcb=SoBa67M3CDnM_VxSa50KbzkdCdPP&amp;fccid=4e041af1d0af1bc8&amp;vjs=3</t>
  </si>
  <si>
    <t>Data Analyst
The Opportunity:
As an analyst, you love diving into data and turning it into meaningful insights. With the abundance of structured and unstructured data, you understand the importance of transforming complex data sets into useful information to solve challenges. As a data analyst at Booz Allen, you can use your skills and experience to support a mission and use data for good. We need a data analyst like you to bring your knowledge to informing key decisions from acquisition and procurement of weapons systems, to testing and evaluation of emerging tech.
As a client-facing data analyst on our team, you‚Äôll work closely with your clients to understand their questions and needs and then dig into their data-rich environments to help find the pieces of their information puzzle. Not only will you extract and evaluate their data, you‚Äôll also help your client interpret the information and recommend how it can be used to make an impact on key decisions impacting the Department of Defense.
As a data analyst on our team, you'll contribute by using your technical knowledge to support client and stakeholder relationships and will research, develop, and test data methodologies, and generate cross-functional solutions through collection, interpretation, evaluation, and analysis of large data sets. You'll apply your consulting skills and analytical mindset by simplifying technical requirements and trends, based on audience to contribute to impactful work and guide decision-making across multiple organizations and present data findings and recommendations to clients and stakeholders using your knowledge of databases, scripting languages, Microsoft Office Suite, and other tools and methodologies. You will establish quantitative and qualitative metrics and key performance indicators to drive technical outcomes and apply data visualization through different formats tailored to audience and data set, decision, or recommendations. Grow your communication and technical skills by merging consulting and big data to create data-centric solutions applicable to our clients' challenges.
Work with us to help drive large-scale business and process decisions through data insights.
Join us. The world can‚Äôt wait.
You Have:
12+ years of experience in analytical roles
Experience with applying data science or analysis techniques to evaluate complex data sets that span across a full product development lifecycle
Experience with developing data visualizations to inform decision making
Experience with conducting data analysis related to supply chain issues
Knowledge of third-party tools and data sets used for supply chain illumination and risk analysis
Knowledge of statistics and adept at data cleansing, querying, visualizing, report writing, and presenting findings
Secret clearance
Bachelor's degree in Science
Nice If You Have:
Experience with supporting Department of Defense clients
Experience with leading data efforts, small teams, and mentoring and guiding junior staff
Possession of strong verbal and written communication skills
Bachelor's degree in Mathematics, Data Science, or Computer Science
Clearance:
Applicants selected will be subject to a security investigation and may need to meet eligibility requirements for access to classified information; Secret clearance is required.
Create Your Career:
Grow With Us
Your growth matters to us‚Äîthat‚Äôs why we offer a variety of ways for you to develop your career. With professional and leadership development opportunities like upskilling programs, tuition reimbursement, mentoring, and firm-sponsored networking, you can chart a unique and fulfilling career path on your own terms.
A Place Where You Belong
Diverse perspectives cultivate collective ingenuity. Booz Allen‚Äôs culture of respect, equity, and opportunity means that, here, you are free to bring your whole self to work. With an array of business resource groups and other opportunities for connection, you‚Äôll build your community in no time.
Support Your Well-Being
Our comprehensive benefits package includes wellness programs with HSA contributions, paid holidays, paid parental leave, a generous 401(k) match, and more. With these benefits, plus the option for flexible schedules and remote and hybrid locations, we‚Äôll support you as you pursue a balanced, fulfilling life‚Äîat work and at home.
Your Candidate Journey
At Booz Allen, we know our people are what propel us forward, and we value relationships most of all. Here, we‚Äôve compiled a list of resources so you‚Äôll know what to expect as we forge a connection with you during your journey as a candidate with us.
Compensation
At Booz Allen, we celebrate your contributions, provide you with opportunities and choices, and support your total well-being. Our offerings include health, life, disability, financial, and retirement benefits, as well as paid leave, professional development, tuition assistance, work-life programs, and dependent care. Our recognition awards program acknowledges employees for exceptional performance and superior demonstration of our values. Full-time and part-time employees working at least 20 hours a week on a regular basis are eligible to participate in Booz Allen‚Äôs benefit programs. Individuals that do not meet the threshold are only eligible for select offerings, not inclusive of health benefits. We encourage you to learn more about our total benefits by visiting the Resource page on our Careers site and reviewing Our Employee Benefits page.
Salary at Booz Allen is determined by various factors, including but not limited to location, the individual‚Äôs particular combination of education, knowledge, skills, competencies, and experience, as well as contract-specific affordability and organizational requirements. The projected compensation range for this position is $73,100.00 to $166,000.00 (annualized USD). The estimate displayed represents the typical salary range for this position and is just one component of Booz Allen‚Äôs total compensation package for employees. This posting will close within 90 days from the Posting Date.
Work Model
Our people-first culture prioritizes the benefits of flexibility and collaboration, whether that happens in person or remotely.
If this position is listed as remote or hybrid, you‚Äôll periodically work from a Booz Allen or client site facility.
If this position is listed as onsite, you‚Äôll work with colleagues and clients in person, as needed for the specific role.
EEO Commitment
We‚Äôre an equal employment opportunity/affirmative action employer that empowers our people to fearlessly drive change ‚Äì no matter their race, color, ethnicity, religion, sex (including pregnancy, childbirth, lactation, or related medical conditions), national origin, ancestry, age, marital status, sexual orientation, gender identity and expression, disability, veteran status, military or uniformed service member status, genetic information, or any other status protected by applicable federal, state, local, or international law.</t>
  </si>
  <si>
    <t>Payroll Data Analyst</t>
  </si>
  <si>
    <t>https://www.indeed.com/rc/clk?jk=441cacc84ac97ef7&amp;bb=BjzkYQfznSpf5CKAGAOXlfB0BaeqKpa-kFerSk4b-XCLDfCk-lF4yFZWnxFnz_oQJ-mCM6jHJgKrJ6Pxz_2ZKysh2VgcAte4dWY44IytYAM%3D&amp;xkcb=SoDH67M3CDnM_VxSa50JbzkdCdPP&amp;fccid=5b8d10630cb111eb&amp;vjs=3</t>
  </si>
  <si>
    <t>Westerville, OH 43082</t>
  </si>
  <si>
    <t>About DHL and Finance &amp; HR Services
DHL Group the logistics provider of the world with over 600,000 employees in more than 220 countries and territories. We are an organization that is not just moving goods around, we have a very clear purpose, and we are: Connecting People. Improving Lives. We provide challenges and opportunities for personal and professional development, we recognize the difference you bring to our business and together we share the pride of building one of the largest world leaders in logistics and supply chain.
Finance &amp; HR Services (FHS) at DHL Group ‚Äì that‚Äôs us! We deliver shared services in Finance and HR for our divisions within the group.
Our Finance Operations team supports our group in all financial activities, e.g. regarding accounts payable and receivable, general ledger and corporate treasury. These include asset accounting, intercompany alignment, active collecting, customs invoicing, profit and loss accounting and payment factory for DHL.
Our HR Services run e.g. the payroll for more than 350.000 employees within DHL working in 28 countries across the globe. They also offer time &amp; attendance management, employee data administration and reporting, travel &amp; expense processing and other services.
Ready to immerse yourself in the exciting world of FHS? Join the team and bring your expertise on board! As part of the DHL Group, you will be working with a global network of FHS colleagues as well as our business units and divisions and benefit from a wide range of development opportunities. If you are looking for an interesting role in a dynamic and diverse group, join us in our AMERICAS region.
We are looking for an immediate, full-time, permanent position in AMERICAS at Westerville, Ohio.
Job Purpose:
Support to develop and administer payroll processes with the objective of accurate and timely employee payments in line with payroll process guidelines and local legislation requirements.
Act as point of contact in the HR Service enter to manage and process all inbound and outbound files required to ensure an effective, efficient and accurate payroll service in accordance with statutory regulations, financial procedures and good accounting practices.
The role will also provide support for various payroll related tasks for services in scope of the HR Service Center. This includes evaluating and analyzing employee requests, interpreting each situation, determining appropriate resolution and/or escalation, executing requests per Service Level Agreements (SLA), communicating the resolution and/or escalation to the customers.
Your tasks:
Manage and process all inbound and/or outbound payroll files to ensure proper update of data to all systems and vendors.
Act as a resource for payroll special projects within or across the HR groups
Identify, track, and resolve operational issues and improvement opportunities within the area.
Analyses and evaluate data for purposes of conversion from Kronos to ADP
Assist in system testing to ensure patches, upgrades and updates positively impact functionality and accuracy of payroll.
Work with payroll system provider(s) on changes, updates, and/or additions to any current processes
Work with payroll system provider(s) to research and deliver data related to department activities and processes
Check for patterns of errors/ repetitive issues and rectify the same, else escalate complex issues for resolution
Support other team members on recurring errors and issues related to Payroll
Prepare reports for internal use/ Government/ Compliance
Collate and verify data and information required for carrying out payroll processes.
Clearly understand other benefit related payroll transactions (FSA, Voluntary Life Insurance, STD/LTD, 401k contributions, etc‚Ä¶)
Updating existing procedures in case of any process change
Maintain knowledge of payroll processing system and changes in wage and tax law
Execute HR transactional activities associated with the payroll across the organization within agreed procedures, standards, DHL HR Services, as well as business policies and timescales.
Provide professional advice on payroll related matters to all employees while paying attention to the security of information and update the status of the tickets.
Your profile:
Education Level
High School Degree or equivalent
Experience Level
2+ years of payroll experience
Problem solving
Teamwork
Conflict resolution
Critical Thinking
Strong Work Ethic
We offer:
Great opportunity to work for the biggest logistics company in the world
International and virtual environment
Flexibility and great opportunity to learn
Tempting Compensation and benefits
DHL is an equal opportunity employer. We evaluate qualified applicants without regard to race, color, religion, sex, sexual orientation, gender identity, national origin, disability, veteran status, or any other protected characteristic. The EEO is the Law poster is available here: https://www.eeoc.gov/employers/eeo-law-poster
We will ensure that individuals with disabilities are provided reasonable accommodation to participate in the job application or interview process, to perform essential job functions, and to receive other benefits and privileges of employment. Please contact us to request accommodation.
Equal Opportunity Employer, Disability/Vets. Click here for EEO Statements and Reasonable Accommodations.</t>
  </si>
  <si>
    <t>Accounts Payable Vendor Data Analyst</t>
  </si>
  <si>
    <t>https://www.indeed.com/rc/clk?jk=57a560fa8a58a3f6&amp;bb=BjzkYQfznSpf5CKAGAOXlS5jjjhW6tVXqhfizOFyfc4BW_Re-cWU-ASsMEJivT4qknPW_xgUqW9qmu6-eV5EvRdGaDu4HEMp1vvadO_8VWse_0iPTZ6ssg%3D%3D&amp;xkcb=SoBz67M3CDnM_VxSa50IbzkdCdPP&amp;fccid=f579e11668a27342&amp;vjs=3</t>
  </si>
  <si>
    <t>Colonial Pipeline Company</t>
  </si>
  <si>
    <t>Alpharetta, GA</t>
  </si>
  <si>
    <t>Colonial has provided a wide range of opportunities for job candidates who are highly qualified, skilled, motivated and team players. Employees find exciting opportunities to grow and develop their careers at a stable company which offers a generous compensation and benefits package that includes annual incentive bonuses, retirement plans, insurance coverage and a host of other features that support a happy, active, productive and rewarding life. Come to Colonial, a great place to work, where people matter most, and where safety 24/7 is paramount.
Ready to work for Colonial Pipeline Company?
Are you intrigued by the thought of being part of revolutionizing the energy industry and a new era in the pipeline industry? Do you want to be a part of a company that is obsessed with excellence in everything we do? A company growing and expanding our business that is full of opportunity? If so, we are seeking smart, safety focused, and energetic professionals to join our team to help us to the next level of excellence!
What is it that we do at Colonial Pipeline Company?
Colonial Pipeline is the largest refined products pipeline in the United States, transporting more than 100 million gallons or 2.5 million barrels per day. Colonial transports various grades of gasoline, diesel fuel, home heating oil, jet fuel, and fuels for the U.S. military through a pipeline system. Colonial transports approximately 45 percent of all fuel consumed on the East Coast, providing refined products to more than 50 million Americans.
About the Accounts Payable Vendor Data Analyst Position
As the Accounts Payable Vendor Data Analyst, you will be an integral part of the Finance team ensuring the integrity of the vendor master data system of record for all suppliers across all Colonial entities. The position will be responsible for processing existing and new supplier information through approval workflow and updating/maintaining vendors daily to mitigate external fraud. In this role you will collaborate and work effectively with the many core groups within Colonial Pipeline including Accounts Payable, Procurement, Treasury, Tax, and other internal partners to ensure compliance with all required rules, regulations, and policies.
What You Get to Do:
Work directly with Supply Chain, vendors, and end users to collect required documents, approvals, and ensure that all records are stored in a secure location.
Perform system of record (Oracle R12, MS Excel, Smartsheet) entry and validations for new vendor setup, changes existing vendor information. Ensure all required documents are attached to vendor file within Oracle. Confirm data is entered in accordance with preestablished verification steps and IRS regulations. Improve vendor master data standardization as necessary.
Use knowledge of legal compliance rules and regulations, IRS, and other government websites for 1099/TIN matching to protect Colonial from fraudulent payments, confirming tax-exempt verifications, and W-9 maintenance. Utilizes Internal Revenue Service website to confirm accuracy of EIN data.
Ensures vendor records and sites are properly set up for specific tax liability in accordance with IRS 1099 reporting requirements.
Enter and maintain banking information and verify/validate any change requests including completing direct deposit verification using a third-party external tool (Early Warning) or confirming data by phone calls. Utilize the Federal Reserve website to confirm bank branch and routing information.
Performs initial vendor database analysis and prepare recommendation for updates. Complete updates to the vendor master file utilizing third party software (More4Apps) and continue in an ongoing basis.
Works with Accounts Payable team to monitor and help evaluate vendor payment methods and terms (MSA terms, CK to ACH conversion of vendors/employees) and checking for and correcting data errors that prevent completion of routine tasks.
Collaborates with internal departments to exchange information, identify supply chain related issues, and provide support as necessary.
Research and provide information in response to requests to include responding to internal or external inquiries regarding vendor account setup or updates.
Identifies and designs workflow processes for efficient vendor maintenance requests by collaborating with other team members and streamlines data collection and analysis procedures to ensure fast access to metrics.
Provide system validation and integration testing to ensure business use cases are functioning as intended.
What You Bring to the Table:
High School Diploma or General Education Degree from an accredited school or institution.
Ideally, 5+ years of experience in Accounts Payable.
Advanced knowledge of the procure-to-pay process and procedures and IRS guidelines for information reporting.
Ability to think analytically and problem solve.
Commitment to consistently adhere to policies and procedures and be a positive example for others by demonstrating the Company‚Äôs core values of Respect, Accountability, Innovation, Safety, and Excellence in completing work assignments.
Self-motivated, have phenomenal work ethic and looking for the right company to support your growth.
Got Extra to Bring?
Bachelors‚Äô degree in a related field from an accredited college or university.
Ideally, 3+ years of experience in Accounts Payable, Procurement, Accounting, or similar analysis role.
Knowledge of Oracle R12, AP full cycle processing knowledge, 1099 reporting.
Advantages of Working at Colonial Pipeline Company:
Getting to work for a company that helps to meet our county‚Äôs energy needs and keeps us moving!
Team members who care about each other while accomplishing remarkable things.
Highly competitive benefits ‚Äì Check out Colonial‚Äôs
Total Rewards
Are you up to the challenge? What are you waiting for? Apply today!
Colonial Pipeline is an Equal Opportunity Employer and does not discriminate against any employee or applicant for employment because of race, color, religion, sex, national origin, age, disability, sexual orientation, veteran status or any other reason prohibited by federal, state or local law.
Statement to all Third-Party Agencies and Similar Organizations:
Colonial Pipeline accepts resumes only from agencies with which we formally engage their services. Please do not forward resumes to our applicant tracking system, Colonial Pipeline employees, hiring managers, or send to any Colonial Pipeline facility. Colonial Pipeline is not responsible for any fees or charges associated with unsolicited resumes.</t>
  </si>
  <si>
    <t>https://www.indeed.com/rc/clk?jk=405d22136b82ec88&amp;bb=BjzkYQfznSpf5CKAGAOXlWKz2xJ6UHK-gq1xowSuJTaiT3hku8ZvXaLdOXepirvRxZBL7h_paLtJ6_AtuF5q9wpUL8Tc3hqfKmKJChC3ahba-JDP6EeteA%3D%3D&amp;xkcb=SoD967M3CDnM_VxSa50PbzkdCdPP&amp;fccid=ce9ec3b3a4ab7220&amp;vjs=3</t>
  </si>
  <si>
    <t>https://www.indeed.com/rc/clk?jk=6acc50c4e5d1aded&amp;bb=BjzkYQfznSpf5CKAGAOXlQuyFQE9jY_Gfck8PSjWVyoreHSkI3zvsHQlnOy7vsSzV0lLh___a-Wn258g8sSySfjTTBX-v0v2iUvZepamdJAKE6SoJ15f_w%3D%3D&amp;xkcb=SoBJ67M3CDnM_VxSa50ObzkdCdPP&amp;fccid=eed32959ac086b45&amp;cmp=California-Department-of-Fish-and-Wildlife&amp;ti=Senior+Data+Analyst&amp;vjs=3</t>
  </si>
  <si>
    <t>ITSM Analyst</t>
  </si>
  <si>
    <t>https://www.indeed.com/rc/clk?jk=f6ac05985fd51924&amp;bb=BjzkYQfznSpf5CKAGAOXlTS0xgHA8NJOdvFQm3OU_gDQNPqVVc5zmeiNF2SsXWh6W_kErw-t4zoXt2h3ymN0zNudto0jePziqz0xXNti2J5Ui05jHVoJmw%3D%3D&amp;xkcb=SoDU67M3CDnM_VxSa50NbzkdCdPP&amp;fccid=e4c64a3950757fcc&amp;vjs=3</t>
  </si>
  <si>
    <t>ATI</t>
  </si>
  <si>
    <t>Pittsburgh, PA 15222 
(Strip District area)</t>
  </si>
  <si>
    <t>Proven to Perform.
From the edges of space to the bottoms of ocean, our materials are proven to perform - and so is our team. We're hiring high performers as proven as our products. Join us.
ATI has an exciting opportunity for an ITSM Sr Process Leader to join the Enterprise End User Services Digital Technology (IT) team. This role will be located in Dallas, TX or Pittsburgh, PA and requires minimal travel.
In the evolving landscape of Aerospace and Defense manufacturing, the role of an ITSM Analyst stands out as a cornerstone in our Infrastructure and Technology Shared Services organization. This role demands a forward-thinking individual with a knack for driving the adoption and enhancement of IT Service Management (ITSM) processes across all of ATI's business units. The ideal candidate is a detail-oriented, data-driven problem solver with a consultative approach to continuous improvement. Working under the guidance of the Director of ITSM and Service Desk, you will be instrumental in formalizing and refining processes related to incident, problem, change, and asset management, ensuring the seamless operation of our digital, IT, and OT functions.
As an ITSM Analyst with ATI, you will be at the forefront of our digital transformation journey. Your efforts will directly contribute to creating a world-class user experience, enhancing operational efficiency, and supporting our overarching business strategies. This position offers the unique opportunity to work alongside top-tier professionals in a dynamic, technology-driven environment, where your contributions will not only be valued but will also have a tangible impact on our success in the digital era.
Key Performance Objectives:
ITSM Process Optimization: Spearhead the adoption and optimization of ITSM processes across business units, focusing on incident, problem, change, and asset management. Utilize ServiceNow to streamline work activity, aiming for a significant improvement in process efficiency and user satisfaction.
Policy and Procedure Development: Collaborate with the Director to develop and implement comprehensive policies and procedures that standardize ITSM practices across the corporation. Your goal is to establish a robust framework that ensures consistency, reliability, and adherence to best practices in IT service management.
Data-Driven Service Improvement: Deliver regular presentations and reports that utilize data analysis (e.g., PowerBI) to highlight service status, trends, and areas for improvement. Promote the value of ITSM core processes through effective communication and advocacy.
Change Management Leadership: Lead change approval board activities, demonstrating exceptional project management skills. Guide the helpdesk team and other stakeholders through the change process, minimizing resistance and ensuring a smooth transition to new practices.
Stakeholder Engagement and Collaboration: Forge and maintain strong relationships with internal and external stakeholders, ensuring alignment with digital transformation and business strategies. Stay abreast of IT sector developments and integrate industry best practices into our ITSM framework.
Requirements:
Basic Qualifications
Bachelor's or associate degree in information technology or related discipline from an accredited college, program, or university.
At least 3 years of ITSM leadership experience with demonstrated responsibility.
At minimum 2 years working in the capacity of Service Now administrator or technical consultant.
Or
In lieu of a bachelor's degree, at least 5 years of ITSM leadership experience
Preferred Qualifications (In addition to Basic Qualifications)
Experience gathering customer needs and turning them into requirements.
Project management experience a plus.
Experience in the manufacturing, utility, or telecommunications industries.
Experience in a regulated industry, critical infrastructure sector or DOD contractor.
Relevant professional certification or accreditations (ITSM, ITIL, CMMC).
Skills
Effective oral, written, and interpersonal skills with the ability to work collaboratively with cross-functional teams and stakeholders as well as engage both technical and non-technical groups.
Proficient in ITSM software (ServiceNow, other)
Skilled in data analysis and reporting tools (PowerBI, etc)
Possess the savvy to work across organizational lines within the company and influence key internal executives and business line directors.
Basic understanding of standard IT responsibilities (network configuration, wireless connections, desktop/laptop management, operating system management, IT security, firewall, VPN, remote access, A/V technology, etc.)
We thrive when the expectations are great, and the barriers are high. We're solving the world's most difficult challenges through materials science. Our advanced, integrated process technologies and proven performers give us a tremendous competitive advantage. When customers systems need to fly higher, dig deeper, stand stronger, and last longer - anywhere on, above or below the earth - ATI is proven to perform.
It is ATI's policy to not provide immigration sponsorship for any of the company's positions.
ATI and its subsidiary companies will provide equal employment opportunities to all applicants without regard to applicant's race, color, religion, sex, sexual orientation, gender identity, genetic information, national origin, age, veteran status, disability status, or any other status protected be federal or state law. The company will provide reasonable accommodations to allow an applicant to participate in the hiring process if so requested.</t>
  </si>
  <si>
    <t>Robotic Process Automatic (RPA) Business Analyst</t>
  </si>
  <si>
    <t>https://www.indeed.com/rc/clk?jk=9b080adba8666a8e&amp;bb=BjzkYQfznSpf5CKAGAOXlaYKFxh6xRqoU2V8TwSEFXIx23grn0DGoTpXxse98b6MsP60u3M5GeLPih8Ugcc-ig_1ytF8aZVhIBtsCt3v-YDb4dkM17RGuw%3D%3D&amp;xkcb=SoBg67M3CDnM_VxSa50MbzkdCdPP&amp;fccid=951ddc8ef0bc86bc&amp;cmp=New-York-Psychotherapy-and-Counseling-Center&amp;ti=Business+Process+Analyst&amp;vjs=3</t>
  </si>
  <si>
    <t>New York Psychotherapy and Counseling Center</t>
  </si>
  <si>
    <t>Jamaica, NY 11434</t>
  </si>
  <si>
    <t>Celebrating 50 years of excellence, New York Psychotherapy and Counseling Center (NYPCC) has been at the forefront of mental health and wellness; assisting children, families, and individuals with behavioral and emotional challenges at our five locations throughout the city.
NYPCC is the leading pioneer of community mental health services, serving over 15,000 clients per month. We run and operate the largest clinic in the State of New York and pride ourselves on innovation and ‚Äúcaring for the community‚Äù by providing in-person and telehealth services for our clients, while offering an unsurpassable and competitive compensation structure and benefits package to our team of dedicated employees.
NYPCC is certified by Mental Health America as a Platinum Bell Seal organization, the highest certification possible. NYPCC is proud of our ongoing commitment to employee mental health and well-being.
Why Work at NYPCC:
We Pay Down Your Student Loans!
Medical, Dental, and Vision Insurance is Paid for by NYPCC 100%
Paid Time Off and Company Paid Holidays
403B Retirement Plan with Match!
Professional Development through NYPCC Academy
Amazing Workplace Culture
Job Description:
Work alongside our team to identify and analyze business requirements and processes, identify potential automation opportunities, and propose and execute a plan of RPA strategy.
Responsibilities:
Lead the end-to-end RPA and workflow automation (document, design, build, test, deploy, maintain) using recommended best practices
Engage in discovery and identification of automation processes; proactively seek and suggest improvements; and outline any risks and recommend optimal solutions
Integrate automation workflows using RPA into existing business processes and business applications
Consider the use of other automation platforms and technologies which can be implemented as part of NYPCC‚Äôs digital transformation
Collaborate with the Business Transformation Team and work with business stakeholders and internal teams, to design and deliver automated solutions for NYPCC, facilitating increased business efficiency and optimizing the cost of operations
Use common RPA tools such as UIPath and Microsoft Power Automate, etc., to develop scalable and efficient process automations
Define, promote and utilize best practices for RPA capabilities. Serve as a subject matter expert (SME) for others seeking to utilize RPA technologies to automate and streamline existing manual business processes
Work closely with the Business Analyst, Director of Strategic Planning and functional experts to validate technical integration and development conforms to requirements
Work with SMEs to ensure requirements are thorough and complete
Prepare and present analysis, methods and results to non-expert personnel, management team and technical experts throughout different projects
Makes decisions on complex and sensitive issues that are based on professional judgment, evaluating risks and in the context of a complex and changing environment
Other duties as assigned by Supervisor
Qualifications:
Minimum 2-3 years working experience as a RPA Business Analyst
MUST live in the New York or New Jersey area
Associate Degree preferred or equivalent skills, knowledge and experience across various disciplines of RPA
RPA certification highly desirable (UiPath preferred)
Experience in delivering cross-functional, enterprise RPA solutions
Experience developing a community of practice and self-learning tools
Effective communication skills and ability to work collaboratively with stakeholders to develop joint solutions
Ability to influence and negotiate with others to deliver results
Demonstrated accountability and ability to prioritize, think and solve problems
Ability to be flexible, show initiative and respond quickly when situations change
Maintains a positive attitude and is friendly, upbeat, and has a great ‚Äúcan do‚Äù personality
Able to work well in a fast-paced environment
Passionate about NYPCC‚Äôs mission and values
Job Type: Full-time
Pay: $85,000.00 - $95,000.00 per year
Benefits:
401(k)
403(b) matching
Dental insurance
Flexible spending account
Health insurance
Paid time off
Vision insurance
Experience level:
2 years
3 years
Schedule:
8 hour shift
Monday to Friday
Application Question(s):
Will you now, or in the future, require sponsorship (i.e. H-1B visa, etc.) to legally work in the U.S.?
Experience:
RPA Business Analyst: 2 years (Required)
Ability to Commute:
Jamaica, NY (Required)
Ability to Relocate:
Jamaica, NY: Relocate before starting work (Required)
Work Location: In person</t>
  </si>
  <si>
    <t>Data Analyst, Investment Operations</t>
  </si>
  <si>
    <t>https://www.indeed.com/rc/clk?jk=dccde45961be8075&amp;bb=BjzkYQfznSpf5CKAGAOXlY77aE8yrKA0xlWJvjBuXpflJRyz3aTg8s1vdjdTHybjGvvjvwhkcNgxeqBw9OHtzaiQnnc69KWaEka59fXMAq6rCZRqXZqRJw%3D%3D&amp;xkcb=SoCJ67M3CDnM_VxSa50DbzkdCdPP&amp;fccid=c79269e8c5a81f1e&amp;vjs=3</t>
  </si>
  <si>
    <t>Ares Management</t>
  </si>
  <si>
    <t>Over the last 20 years, Ares‚Äô success has been driven by our people and our culture. Today, our team is guided by our core values ‚Äì Collaborative, Responsible, Entrepreneurial, Self-Aware, Trustworthy ‚Äì and our purpose to be a catalyst for shared prosperity and a better future. Through our recruitment, career development and employee-focused programming, we are committed to fostering a welcoming and inclusive work environment where high-performance talent of diverse backgrounds, experiences, and perspectives can build careers within this exciting and growing industry.
Job Description
Ares is looking for an Analyst to join the Los Angeles Investment Operations team. The Investment Operations team works closely with business stakeholders in three lines of business (Credit, Private Equity and Real Estate) as well as various corporate functions. The Analyst will be responsible for partnering with the Associate Vice President and ownership around Data Integrity tasks. The team primarily works out of the Los Angeles office in partnership with the team in India. The ideal candidate would have experience leveraging third party resources while being thoughtful about strategic planning around pricing with an ability to anticipate and respond to future business needs. The successful candidate will also have experience with acquisitions and integrations and a deep familiarity of the fixed income asset class. The role requires a dynamic, adaptive, experienced hands-on professional to ensure best practices in a fast-paced rapidly growing environment.
Primary functions and essential responsibilities
Specific responsibilities include, but are not limited to:
Work with key partners in all business lines to assist with data management including but not limited to: security reference, credit data integrity
Interact with all market data vendors including but not limited to: Markit, Moody‚Äôs, S&amp;P, Fitch and Bloomberg
Serve as a key partner to the firm‚Äôs portfolio managers in delivering timely and accurate security investment information
Interfacing with Traders, Portfolio managers, New Accounts Group, Fund Accounting, Performance and Compliance
Work closing with the different business functions in order to capture Critical Data Elements (CDEs) used in their end-user process
Assist Data Quality Control Group with maintenance of accurate and consistent information flows
Track and monitor the data quality issues that are discovered and provide status to senior management Data Quality Issues
Work with downstream business end-users in order to provide Tactical Data quality remediation
Work on reconciling data attributes with our admin to ensure we have correct data integrity with all our platforms
Work with the vendors to update data issues and have monthly calls with the team to over repeated themes
Work with technology in order to provide strategic data quality remediation work effort analysis, monitor progress and report status to senior management
Establish strong working relationships with the business and Technology teams to facilitate application support and adoption
Qualifications
Education:
Bachelor‚Äôs degree in Finance or other business-related discipline
Experience Required:
Minimum of 2 years of experience in high quality, global capital markets or investment management firms with expertise in Operations
Experience in Investment Operations, Fund Accounting, Information Technology or Software Development life cycle preferred
Prior experience with an alternative asset manager preferred, broader asset management experience preferred
Understanding of bank loans preferred
Understanding of Bloomberg and Markit Vendors
Strong fixed-income product knowledge, CLO‚Äôs, CDO‚Äôs variable rates securities, and fixed income securities
Hedge fund, Credit or Private Equity experience is a plus
General Requirements:
Sound understanding of financial data and diverse investment vehicles (such as Institutional Separate Accounts, SMA/Limited Partnerships, Open-End Mutual Funds, Closed-End Funds, UCITs, etc.)
Familiarity with institutional asset management research, trading workflows, and associated systems. Solid understanding of the data points associated with different asset classes
Ability to extract meaningful information from extensive research and analysis to effectively present facts and findings in a digestible format; a keen eye for attention to detail
Experience managing internal and external stakeholders and leading project prioritization discussions to drive product vision and roadmap.
A self-directed individual with a can-do attitude, willing to work in an energetic, collaborative and fast-paced environment, proactive in nature, and a proven ability to resolve issues with minimal supervision
Proven outstanding communication (written and verbal), presentation, documentation, and interpersonal skills
Expert with Excel for data analysis, including modeling and complex lookups
A hands-on approach and ability to synthesize business operations and talent needs
Ability to successfully manage multiple priorities and competing demands
High accuracy and detail orientation
Good judgment in terms of escalating issues vs. solving problems independently
A solutions-oriented, self-starter and ability to see the big picture
Comfort in dealing with ambiguity and uncertainty in a dynamic and fast-paced environment
Ability to be flexible in terms of hours in order to coordinate with team members across various time zones
An analytical mind and a passion/interest in bringing new ideas to increase efficiency of existing processes
Dependable, great attitude, highly motivated and a team player
Company description
Ares Management Corporation (‚ÄúAres‚Äù or the ‚ÄúFirm‚Äù) is a publicly traded, leading global alternative asset manager with approximately $179 billion of assets under management ("AUM") and over 1,400 employees. We seek to deliver attractive performance to our investor base across our investment groups and strategies, including credit, private equity and real estate. The firm is headquartered in Los Angeles with offices across the United States, Europe, Asia and Australia. Its common units are traded on the New York Stock Exchange under the ticker symbol "ARES".
Ares Management LLC (together with its related operating and administrative subsidiaries, ‚ÄúAres Management‚Äù) is an Equal Employment Opportunity employer and considers all applicants for employment without regard to race, color, religion, ethnicity, creed, sex, age, national origin, alienage or citizenship status, disability, medical condition, pregnancy, marital status, partnership status, sexual orientation, status regarding public assistance, military or veteran status, domestic violence victim status, gender identity and expression, transgender status, genetic information, status as unemployed, political affiliation or any other characteristic protected by federal, state or local law.
Ares Management will consider for employment qualified applicants with criminal histories in a manner consistent with the requirements of the Fair Chance Initiative for Hiring Ordinance.
Reporting Relationships
Compensation
The anticipated base salary range for this position is listed below. Total compensation may also include a discretionary performance-based bonus. Note, the range takes into account a broad spectrum of qualifications, including, but not limited to, years of relevant work experience, education, and other relevant qualifications specific to the role.
$87,000 - $93,000
The firm also offers robust Benefits offerings. Ares U.S. Core Benefits include Comprehensive Medical/Rx, Dental and Vision plans; 401(k) program with company match; Flexible Savings Accounts (FSA); Healthcare Savings Accounts (HSA) with company contribution; Basic and Voluntary Life Insurance; Long-Term Disability (LTD) and Short-Term Disability (STD) insurance; Employee Assistance Program (EAP), and Commuter Benefits plan for parking and transit.
Ares offers a number of additional benefits including access to a world-class medical advisory team, a mental health app that includes coaching, therapy and psychiatry, a mindfulness and wellbeing app, financial wellness benefit that includes access to a financial advisor, new parent leave, reproductive and adoption assistance, emergency backup care, matching gift program, education sponsorship program, and much more.
There is no set deadline to apply for this job opportunity. Applications will be accepted on an ongoing basis until the search is no longer active.</t>
  </si>
  <si>
    <t>https://www.indeed.com/rc/clk?jk=5ecde839b8829e0d&amp;bb=BjzkYQfznSpf5CKAGAOXlYVMid3Q2nf_LCLbMWuOXzibV9NKLpvA5Bp2Qk2B2XZffiv5VWBuZ2dfkBWhANxSlwH6_l7kMX9-ahfWnSN2EAfHhWtHU9Qhpw%3D%3D&amp;xkcb=SoA967M3CDnM_VxSa50CbzkdCdPP&amp;fccid=2c665be5588bbdea&amp;vjs=3</t>
  </si>
  <si>
    <t>Carhartt</t>
  </si>
  <si>
    <t>Dearborn, MI 48126</t>
  </si>
  <si>
    <t>Position Location: Dearborn, MI
Department: D2C
Reports To: Manager Digital Operations
FLSA Status: Exempt
Job Band: Professional
Remote
Summary
The Digital Business Analyst will work collaboratively with a third party firms, vendors, IT on shore and off shore development teams, UX Designers and business SME‚Äôs to deliver the Digital support and operational efficiencies. As a Business Analyst you will operate in an agile environment. In this role you will have the opportunity to problem solve, think analytically and creatively, while focusing on the process of delivering sprints &amp; projects that enable our best in class experience for our Carhartt consumer. The Business Analyst works cross functionally to drive overall Global business. A successful business analyst is able to clearly communicate with the business and IT, often interpreting the needs of each team into deliverables and actions.
We are All Leaders at Carhartt
In our words and by our actions, we strive to emulate the hardworking example set forth by our founder, Hamilton Carhartt. We Lead Business by creating value, delivering on results, and making changes along the way. We Lead Self by being dependable, because hardworking people count on us to have their back every day. We Lead Others by communicating and clearly defining the path as we walk bravely into the future. Working at Carhartt, we are all given a seat at the table and the honor of continuing the legacy.
Responsibilities
Facilitate workshops, gather business requirements, map business processes, document customer journeys, and author business requirements with accuracy and clarity
Analyze and define projects that will enhance and deliver new features and functionality to budget and without compromising quality
Research, benchmark, design and implement new or enhanced digital processes/projects to meet key business objectives
Support the business in the creation of business cases and change requests to support the corporate strategy with clear ROI and to continually improve the functionality, performance, and reliability of our E-Commerce systems
Support the business in the creation of the financial pro-forma
Create functional specifications and work collaboratively with stakeholders across the business and IT teams in the US, Canada and Europe
Champion the agile methodology
Write user stories and acceptance criteria, define epics, actively participate in scrums, grooming sessions and sprint retrospectives
Lead scrums when necessary and guide priority
Create and manage project plans to maintain schedule and budget, clearly identifying change in costs and or timeline
Update the Kanban board, provide regular oral and written project/sprint updates identifying risks, opportunities and time lines
Author business process guides for end users and conduct training sessions
Track tickets and projects through Azure Dev Ops
Cross train other Business Analysts, help desk and document solutions.
Manage third party vendors
Translate IT and Business requests
Manage multiple projects and tickets at once
Education
Bachelor's Degree Required
Required Skills and Experience
3 or more years of Business Analyst experience
3+ months of retail store experience or 1 year experience supporting retail store systems
Apparel, ecommerce, retail or consumer products manufacturing experience preferred
Proficiency in Project, Word, Visio, Excel, PowerPoint
Experience using In-Design, Photoshop and Jira preferred
Basic understanding of HTML, and UX design principles
Strong oral and written communication, organization, time management and analytical/problem solving skills are required along with a high degree of flexibility and creativity
Proven track records of delivering projects on time and on budget
Experience operating in an Agile team
Proven experience in requirements gathering and stakeholder management
Strong interpersonal skills with persuasive and assertive approach to getting the job done
Experience writing business test cases and managing the user acceptance testing period
Strong attention to detail
Demonstrated ability to think outside of the box and to solution for complex opportunities
Self-Starter with endless curiosity
Passion for the business you support
Working Conditions
Office Environment
Tobacco Free
EEO
Remote location: Associate will have no regular requirement to be on-site. Travel on-site is limited to special events.
Travel (5%)
Ability to sit and/or stand for extended periods of time</t>
  </si>
  <si>
    <t>Commissions Analyst</t>
  </si>
  <si>
    <t>https://www.indeed.com/rc/clk?jk=4c27807bad3f5521&amp;bb=BjzkYQfznSpf5CKAGAOXlfC-TJo4bdTSX0PEGgkSarl2wFvGbLMkrvBWU3xqYLa632KCc_EUeow56-YC29tDvoVkwOGVHNEth4XUWGcpiWMKy5SSxRVnAg%3D%3D&amp;xkcb=SoCg67M3CDnM_VxSa50BbzkdCdPP&amp;fccid=601d247dd15a77e6&amp;vjs=3</t>
  </si>
  <si>
    <t>Global Payments</t>
  </si>
  <si>
    <t>Jeffersonville, IN</t>
  </si>
  <si>
    <t>Every day, Global Payments makes it possible for millions of people to move money between buyers and sellers using our payments solutions for credit, debit, prepaid and merchant services. Our worldwide team helps over 3 million companies, more than 1,300 financial institutions and over 600 million cardholders grow with confidence and achieve amazing results. We are driven by our passion for success and we are proud to deliver best-in-class payment technology and software solutions. Join our dynamic team and make your mark on the payments technology landscape of tomorrow.
Purpose
Responsible for activities related to, maintaining, and documenting internal and external commission compensation programs. Distributes and maintains reporting regarding commission payments and adjustments. Provides customer service to internal and external sales professionals by answering questions and providing support.
Essential Duties
Accumulates and analyzes information for the preparation of payroll reporting, financial statements, ledgers, reports and taxes based on residual commissions, signing bonuses, equipment commissions, signing bonus adjustments, AMEX/Discover/CrossCheck/Concord residuals; install fees, payroll residuals and payroll signing bonuses.
Prepare financial reports for use both inside and outside the company.
Compiles and analyzes data and prepares regular and special reports as requested.
Partner with the sales field to answer and/or resolve questions and issues regarding residual income, commissions and signing bonuses.
Other Duties
Ad hoc financial reporting
Required Qualifications
Education
An associate‚Äôs degree in accounting or related field or a minimum of three years accounting experience with progressive responsibilities.
Experience, Knowledge, and Skills:
Customer Service experience required. Works extensively with internal and external partners.
Strong knowledge of accounting principles and PC spreadsheet and database software. Developed math aptitude and detail orientation needed. Compensation experience is a plus.
Ability to work independently, meet tight deadlines and ensure accuracy with highly confidential materials.
Analytical skills and organizational skills are major requirements of this position. Proficiency in Microsoft
Office 97 applications with emphasis in Excel and Access.
Familiarity with Google suite applications such as Sheets, Docs and GMail. Requires excellent written and verbal communication skills.
Ability to interact with all levels of the team and to facilitate group discussions and convey company commission programs.
Preferred Qualifications
Financial modeling experience
Experienced problem solver that demonstrates the ability to understand data and translate to operational recommendations
Ability to summarize and explain complex data
Level
Works under limited supervision; standard instructions and procedures are defined; work is varied and requires analysis and decision making to determine process flow; refers to Commissions Administrator for guidance and support when needed; encounters unique issues that are varied.
#LI-Onsite
#LI-TP1
Global Payments Inc. is an equal opportunity employer.
Global Payments provides equal employment opportunities to all employees and applicants for employment without regard to race, color, religion, sex (including pregnancy), national origin, ancestry, age, marital status, sexual orientation, gender identity or expression, disability, veteran status, genetic information or any other basis protected by law. Those applicants requiring reasonable accommodation to the application and/or interview process should notify a representative of the Human Resources Department.</t>
  </si>
  <si>
    <t>Business Analyst - Annotator</t>
  </si>
  <si>
    <t>https://www.indeed.com/rc/clk?jk=f5caea8decf7ac0e&amp;bb=BjzkYQfznSpf5CKAGAOXlZRAILe7om38p2A-9qaRZpEN82pQUDG8JMFStfqFUjNRUNIhCGIh1FIM_MHuAwvdAncZJhMfkiH2AOmTMmW1ZezVcvwraXNJVw%3D%3D&amp;xkcb=SoAU67M3CDnM_VxSa50AbzkdCdPP&amp;fccid=9f0bb2dcfc3da429&amp;vjs=3</t>
  </si>
  <si>
    <t>High5</t>
  </si>
  <si>
    <t>Hybrid remote in Alpharetta, GA</t>
  </si>
  <si>
    <t>Job Title: Business Analyst - Annotator
Location: Alpharetta, GA (Hybrid with min. 3 days onsite)
Pay Rate: $30/hr - $38/hr
Duration : 11 Months
NO remote option. Hybrid with min. 3 days onsite (Alpharetta, GA).
As an Annotator, you will play a crucial role in the development and improvement of machine learning models by providing accurate and detailed annotations to enhance the understanding of various data types. Your responsibilities will involve meticulously labeling and categorizing data to train and validate algorithms, ensuring high-quality datasets for model training.
KRAs:
Accurately annotate and label diverse datasets, including text, images, audio, or video, based on project requirements. Follow annotation guidelines and specifications to ensure consistency and quality in labeled data.
Conduct thorough quality checks on annotated data
Document annotation processes, guidelines, and any issues encountered during the annotation tasks.
Collaborate with client teams.
Manage client relationship onshore. Act as a client contact onsite.
Facilitate co-ordination between client and the Genpact team.
Skills Required:
Familiarity with Financial Statements and their interpretation.
Goof knowledge of financial and business terms.
Good interpersonal &amp; communication skills (verbal &amp; written)
Experience in Annotation in the Financial domain is an advantage.
Expertise in MS Excel
Qualifications:
Minimum qualifications
Graduate in Finance / Commerce, MBA /Finance major preferred,
BTech, preferably in computer science and data can also be considered.</t>
  </si>
  <si>
    <t>Senior Health Data Analyst I</t>
  </si>
  <si>
    <t>https://www.indeed.com/rc/clk?jk=2aac8c3eec1cf503&amp;bb=BjzkYQfznSpf5CKAGAOXlfyX9CBbnh71CSJ6Ub17QqlVXyhUQunOCllWzRhB601CAevg2TpnYTZzQdJLxqJnBoho7giR1r6tQVPYHLj-u9YhQOtLSD0MCg%3D%3D&amp;xkcb=SoCa67M3CDnM_VxSa50HbzkdCdPP&amp;fccid=79aec2906981d3a5&amp;vjs=3</t>
  </si>
  <si>
    <t>Partnership HealthPlan of California</t>
  </si>
  <si>
    <t>Fairfield, CA 94534</t>
  </si>
  <si>
    <t>Overview:
The Senior Healthcare Data Analyst I contributes to the overall success of the organization by
developing analytic solutions that support activities related to health services utilization
management, care coordination, quality improvement and population health. Through analyzing
patient claims, member enrollment, and other data, the Senior Healthcare Data Analyst
participates in identifying progress, performance and opportunities for improvement on
programs, quality of care, patient experience, and other metrics. This position requires a
thorough understanding of healthcare data and workflows, combined with an extensive
experience working with large data sets, conducting data analysis, including standard statistical
software (SAS), and creating reports using Tableau.
Responsibilities:
Works collaboratively with business partners, other analysts, and IT to gather and
integrate data from disparate sources.
Responds to ad hoc data requests from business units and leadership
Assists in design and development of data collection strategies, aggregation, analysis,
and reporting to ensure data integrity and enhance information value.
Participates in design and interpretation of data analyses; provides recommendations for
improvement of data quality and reporting.
Helps build, manage, and/or enhance predictive models
Assesses reporting and automation requirements and develops appropriate solutions.
Maintains in-depth knowledge of health plan operations, including claims processing,
utilization management, quality improvement activities and pay for performance programs.
Critically analyzes data, draws conclusions and effectively articulates results.
Presents data and conclusions to non-technical audience; uses data visualizations and
summaries to highlight key findings.
Creates and maintains thorough and consistent documentation of programs used to
create reports.
Manages and prioritizes workload while meeting deliverables and expectations.
Works autonomously and collaboratively with report requestors, providing guidance to
define report requirements and validate results.
Works collaboratively across departments to understand and meet the organization‚Äôs
analytic needs.
SECONDARY DUTIES AND RESPONSIBILITIES
Performs other assigned or needed activities required to assure success of the
organization.
Participates in special projects as needed.
Performs other duties as assigned.
General Traits
Passionate about data, willing to acquire new skills and knowledge, flexible, selfmotivated, and very curious.
Creative problem-solver, critical thinker, independent worker, data-driven mentality.
Communicates clearly and directly, relates well to others, engages people, provides and seeks feedback, articulates clearly, actively listens.
Qualifications:
Education and Experience
Bachelor‚Äôs degree with concentration in health informatics, health administration, public health, computing, epidemiology, statistics or related field, Master‚Äôs degree preferred. Minimum four (4) years of
experience in data analysis and reporting. Knowledge of major health plan operations: healthcare claims processing, membership, provider, and benefits; or equivalent combination of education and experience.
Excellent knowledge of data collection, analysis, statistics and data presentation with experience in data mining techniques and procedures. Experience using statistical packages for analyzing large data sets, SAS and/or SQL a plus. Experience working with administrative data, ideally health care data (Medicaid data a plus). Understanding of health data formats including claims, lab and pharmacy. Knowledge of clinical coding systems (e.g., ICD9, ICD10, CPT).
Special Skills, Licenses and Certifications
Proficiency in inferential and predictive statistical analysis. MS Office, Excel, SQL, SAS, Tableau.
Ability to present complex information in an understandable and compelling manner.
Performance Based Competencies
Ability to quickly acquire in-depth knowledge of various systems related to claims processing, membership, provider, and benefits at PHC. Strong written and oral communication skills with ability to interpret and
understand technical requirements. Excellent analytical skills to troubleshoot and resolve data issues. Must be highly organized and proficient at multi-tasking. Must be willing and able to provide gracious assistance to users, providers, and other constituents of PHC.
Work Environment And Physical Demands
More than 50% of work time is spent at a video display terminal.
All HealthPlan employees are expected to:
Provide the highest possible level of service to clients;
Promote teamwork and cooperative effort among employees;
Maintain safe practices; and
Abide by the HealthPlan‚Äôs policies and procedures, as they may from time to time be updated.
HIRING RANGE:
$ 91,163.24 - $ 118,514.23
IMPORTANT DISCLAIMER NOTICE
The job duties, elements, responsibilities, skills, functions, experience, educational factors and the requirements and conditions listed in this job description are representative only and not exhaustive or definitive of the tasks that an employee may be required to perform. The employer reserves the right to revise this job description at any time and to require employees to perform other tasks as circumstances or conditions of its business, competitive considerations, or work environment change.</t>
  </si>
  <si>
    <t>Specialist, Logistics Analyst</t>
  </si>
  <si>
    <t>https://www.indeed.com/rc/clk?jk=fae28cf294de3cc5&amp;bb=BjzkYQfznSpf5CKAGAOXlYVMid3Q2nf_uHAwZZb9_ocvlEqVcuCfHX07o1nV_hH0EewDCrjOFvuDgI0cJCqWJnM2y2GkOExPmdds-U3ZAME%3D&amp;xkcb=SoAu67M3CDnM_VxSa50GbzkdCdPP&amp;fccid=6df24d87c9f05a07&amp;vjs=3</t>
  </si>
  <si>
    <t>Macy‚Äôs</t>
  </si>
  <si>
    <t>Secaucus, NJ 07094</t>
  </si>
  <si>
    <t>Bring Your Amazing Self to Work
At Macy's, Inc. we're on a mission to create a brighter future with bold representation for all. This is our Mission Every One. We know that each person here is unique. So we respect and invest in each individual to create growth, pride, and satisfaction. If we are able to bring our whole selves to work, it translates into a more abundant and wider array of ideas and energy for all to benefit from. Our success will be built on amazing colleagues, working together.
Job Overview
The Analyst, Supply Chain Logistics monitors key performance indicators and improves operations at our Third-Party Logistics (3PL) Domestic and International Consolidation and Fulfillment facilities. This includes monitoring inbound shipments from domestic vendors, international shipments from overseas, and fulfillment of store replenishment orders or direct-to-consumer orders. They perform other duties as assigned. This role is hybrid, and require travels to our Burlington, NJ facility.
What You Will Do
Ensure that inbound and outbound shipments adhere to our Service Level Agreements (SLAs).
Provide comprehensive support and guidance to the 3PL operation, offering direction throughout the entire process.
Perform analysis and scorecard evaluations against key performance indicators (KPIs).
Reconcile inventory balances between our 3PL's Warehouse Management Systems (WMS) and our internal systems.
Ensure vendor order fulfillment, accuracy levels, and shipping deadlines are achieved.
Review and audit vendor shipments to ensure compliance with our vendor guidelines.
Compare and scrutinize Advance Shipping Notices (ASNs), Electronic Data Interchange (EDI), purchase orders, invoices, Proof of Delivery (POD), and other supplementary documents to audit 3PL operations.
Coordinate effectively with the transportation team and transportation providers as necessary.
Utilize data and analytics to identify opportunities for cost reduction and performance enhancement.
Skills You Will Need
Analytical Skills: Ability to analyze data and performance metrics to identify trends, patterns, and areas for improvement in supply chain operations.
Supply Chain Technology Proficiency: Familiarity with supply chain technology such as Warehouse Management Systems (WMS), Transportation Management Systems (TMS), or planning systems (e.g., SAP, Blue Yonder, Manhattan).
Cross-Functional Collaboration: Effective collaboration across different departments and teams to ensure smooth operation of the supply chain.
Data-Driven Decision Making: Utilization of data and analytics to make informed decisions aimed at optimizing supply chain efficiency and performance.
Communication Skills: Open and continuous communication, ability to keep stakeholders informed, and effectively present information in a clear and concise manner.
Problem-Solving Skills: Ability to identify and address issues directly, as well as to develop and implement solutions to challenges that arise in supply chain logistics.
Strategic Planning and Execution: Capability to develop and execute strategies to enhance supply chain operations, including setting and achieving goals related to order fulfillment, accuracy, and shipping deadlines.
Who You Are
Dedicated to fulfilling ideals of diversity, inclusion, and respect that Macy‚Äôs aspires to achieve every day in every way.
Candidates with a bachelor‚Äôs degree or equivalent work experience in a related field are encouraged to apply. 2-3 years of experience in Supply Chain, Operations, or Transportation.
This position requires heavy lifting, constant moving, standing, and reaching with arms and hands. Involves standing for at least two consecutive hours, lifting at least 30 lbs. stooping, kneeling, crouching, and climbing ladders. May involve reaching above eye level. Requires close vision, color vision, depth perception, and focus adjustment.
Able to work a flexible schedule, including days, evening, weekends, and holidays, based on department and company needs.
What We Can Offer You
An inclusive, challenging, and refreshingly fun work environment
Competitive pay and benefits rooted in principles of equity
Performance incentives and annual merit review
Merchandise discounts
Health and Wellness Benefits across medical, dental, vision, and additional insurance
Retirement Savings Plan with 401k match opportunity
Employee Assistance Program (mental health counseling and legal/financial advice)
Resources for continuous learning, career growth, and leadership development
8 paid holidays
Paid Time Off (first year prorated depending on start date)
Tuition reimbursement program
Guild education benefit funds 100% of tuition, books, and fees in designated programs
Colleague Resource Groups (CRGs) and give-back/volunteer opportunities
Empowerment and autonomy to perform impactful work with tangible results
About Macy‚Äôs
Now is an exciting time for a Macy's career as we continue to focus on creating exciting and memorable experiences for every Macy's customer, whether their journey starts online or in the store. Our opportunities in Sales, Merchandise, Operations, Customer Service, Warehouse, Marketing, and other areas let you express your creativity and commitment to excellence, grow your career and make a difference to your Macy's colleagues and customers.
Bring your creativity, energy, and ideas to the Macy's team ‚Äì Apply Today!
This job description is not all-inclusive. Macy's, Inc. reserves the right to amend this job description at any time. Macy's, Inc. is an Equal Opportunity Employer, committed to a diverse and inclusive work environment.
SUPPLY00
This position may be eligible for performance-based incentives/bonuses. Benefits include 401k, medical/vision/dental/life/disability insurance options, PTO accruals, Holidays, and more. Eligibility requirements may apply based on location, job level, classification, and length of employment. Additional benefit details are available at macysJOBS.com.</t>
  </si>
  <si>
    <t>Business Analyst / Senior Business Analyst</t>
  </si>
  <si>
    <t>https://www.indeed.com/rc/clk?jk=0977c1eb0692cd9c&amp;bb=BjzkYQfznSpf5CKAGAOXlcqlzRDqc6xrczIwmLHdNjg13k0N23LkmPFYbZP-Wsaafjs3JvVN3ET3V5RjGPdA2HzE74nKC-2t91TJRDVj4Fw%3D&amp;xkcb=SoCz67M3CDnM_VxSa50FbzkdCdPP&amp;fccid=5721f60ba0803c7d&amp;vjs=3</t>
  </si>
  <si>
    <t>Ameren</t>
  </si>
  <si>
    <t>St. Louis, MO</t>
  </si>
  <si>
    <t>About Us
Ameren is a leader in the energy industry, and our transformation toward more clean, renewable energy is also transforming other industries and infrastructure in our communities. As a regional company serving local customers, we not only serve our communities, we're a part of them. This isn't just a job. At Ameren, we invest in you, so you can power the quality of life you want.
Diversity, Equity &amp; Inclusion is one of the core values that guides us in everything we do. We are committed to building a skilled and diverse workforce that brings diverse perspectives to every area of our business.
Our benefits include:
Medical coverage on date of hire
100% employer paid cash balance pension plan
401(k) with company match fully vested on date of hire
Minimum of 15 days paid vacation and 12 paid holidays
Paid parental leave and family caregiver leave
About Ameren Transmission
Ameren Transmission is dedicated to planning, constructing and safely operating over 8,000 transmission miles across a variety of energy markets. We explore opportunities and develop projects that will enhance reliability, improve system performance and increase access to more diverse generation sources for customers across the country.
About The Position
Acts as a liaison between development groups and business units for the development and implementation of new systems and enhancement of existing systems
Evaluates new applications and identifies systems requirements
Evaluates new digital developments and evolving business requirements and recommends appropriate systems alternatives and/or enhancements to current systems
Key responsibilities include:
Works with other teams to interview stakeholders and elicit basic to moderate business requirements
Assists facilitation of meetings to build deep understanding of functional business and Digital areas (e.g., customer, field operations) to understand business requirements
Analyzes process/system changes, with supervision, to ensure design changes meet business requirements
Develops experience with drawing process maps and using business process modeling techniques
Manages overall catalogue of process flows for small to medium complexity projects
Analyzes fairly complex data for projects with little to no supervision
Performs QA against specifications
Identifies issues with the quality and performance of products, services, solutions or processes and proposes improvements
Supports small to medium complexity projects with some degree of supervision, including tracking issues and managing action items
Appropriately documents knowledge and shares lessons learned for medium complexity projects
Assists with BA activities needed on agile scrum teams; displays understanding of agile methodology
Analyzes, identifies, and directs solutions to eliminate problems, improve user effectiveness, and improve system accuracy
Comes up with ideas and insights to share with senior business analysts that will optimize business results
Acts as a liaison between business stakeholders and vendors to ensure successful implementation and support of project efforts
Works closely with the business and software engineers to gain understanding of client‚Äôs technical requirements, provide feedback and communicate changes
Understands the Digital organization‚Äôs objectives, and the impact on own project; contributes to development of new technology integration and enablement plans
Works in an agile environment and engages in development practices such as XP and test-driven development
Qualifications:
Bachelor‚Äôs degree required, preferably in mathematics, computer science, or business
Will consider candidates without a degree if they have shown/demonstrated having 2+ additional years of equivalent, relevant experience.
2+ years of experience working with digital related systems/projects required. Business Analyst experience is required
One or more years of experience in a customer service oriented and/or IT related field required
Preferred Skills:
Experience working in an Oracle Primavera Suite environment with a specific focus on Unifier
Working in a team environment using an Agile methodology
Ability to perform ETL development
Accomplished in presenting technical information
Extensive experience performing data analysis and integrations
In addition to the above qualifications, the successful candidate will demonstrate:
Creative self-starter with strong interpersonal skills
Excellent oral and written communication skills required
Proven analytical skills, ability to synthesize unstructured information to support decision-making, well-organized and applies robust time-management skills
Additional Information:
Ameren‚Äôs selection process includes a series of interviews and may include candidate testing and/or an individual aptitude or skill-based assessment. Specific details will be provided to qualified candidates.
#LI-Hybrid
If end date is listed, the posting will come down at 12:00 am on that date:
Saturday March 30, 2024
All qualified applicants will receive consideration for employment without regard to race, color, religion, sex, national origin, ethnicity, age, disability, genetic information, military service or status, pregnancy, marital status, sexual orientation, gender identity or expression, or any other class, trait, or status protected by law.</t>
  </si>
  <si>
    <t>https://www.indeed.com/rc/clk?jk=82f8c5759b7889aa&amp;bb=txdtEsAiTGSwn0tIQUME15lXX54Jp7k_SrWQ1suem_MAdx0LNbDsdFWtCmRaCIgLoNa0WM9GPHNN7wI_xRkm4IA9v_9-B3g_k9WmkRkwuRoryRMFaQZ7dg%3D%3D&amp;xkcb=SoDL67M3CDnbUGx1NZ0LbzkdCdPP&amp;fccid=3f79412b8d035d25&amp;vjs=3</t>
  </si>
  <si>
    <t>D&amp;G Support Services, LLC</t>
  </si>
  <si>
    <t>Fort Belvoir, VA 22060</t>
  </si>
  <si>
    <t>D&amp;G is seeking a highly talented Senior Data Analyst with experience in design, management, and maintenance of cloud infrastructure. The Senior Data Analyst will be part of a multi-functional team supporting the Defense Logistics Agency R&amp;D Applied Research &amp; Testing Emergency Technologies (ARTET) Program. The ideal candidate will have experience supporting the Department of Defense in early-stage adoption of emerging and disruptive technologies. This is an outstanding opportunity to be a part of a team responsible for piloting and prototyping innovative logistics research solutions to sustain warfighter readiness and lethality.
Responsibilities:
Assemble large, complex sets of data that meet non-functional and functional business requirements.
Identify, design and implement internal process improvements including re-designing infrastructure for greater scalability, optimizing data delivery, and automating manual processes.
Build required infrastructure for optimal extraction, transformation and loading of data from various data sources using AWS and SQL technologies.
Build analytical tools to utilize the data pipeline, providing actionable insight into key business performance metrics including operational efficiency and customer acquisition.
Work with stakeholders including data, design, product and executive teams and assisting them with data-related technical issues.
Work with stakeholders including the Executive, Product, Data and Design teams to support their data infrastructure needs while assisting with data-related technical issues.
Minimum Qualifications:
Education: Master‚Äôs degree preferred.
Experience:
5 years of work experience as a Data Engineer, Data Scientist, Data Analyst, or similar role.
Experience working with DLA business enterprise solutions (e.g., EBS, FLIS, EDW, DAAS, WMS), DLA systems (e.g. WAWF, ETID, SAM, DIBBS), and Non-DLA systems (e.g., GSA, IGC, 3PL, Syncada, etc.) highly preferred.
Demonstrated understanding and experience using software and tools including big data tools such as Kafka, Spark, Hive, and Hadoop HDFS; Microsoft SQL Server, relational NoSQL and SQL databases including Cassandra and Postgres; workflow management and pipeline tools such as Airflow, Luigi and Azkaban; AWS close services including Redshift, RDS, EMR and EC2; stream-processing systems like Spark-Streaming and Storm; analytical tools such as SAS Viya, Qlik, PowerBI, and Anaconda; DevSecOps factory applications like GitHub, Nexus Repository, and Nexus Firewall; and object function/object-oriented scripting languages including Python, R, Scala, C++, and Java. Strong analytical and communication skills.
Ability to build and optimize data sets, ‚Äòbig data‚Äô data pipelines and architectures.
Ability to perform root cause analysis on external and internal processes and data. Ability to build processes that support data transformation, workload management, data structures, dependency and metadata.
Certifications:
One of the following DoD 8570 certifications are highly preferred: CCNA-Security, CySA+, GICSP, GSEC, Security+ CE, CND, or SSCP
One of the following DLA Approved certifications are highly preferred: AWS Certified Solutions Architect Associates (SAA 003 exam), AWS Certified Solutions Architect Professional, AWS Certified Security Specialty, Microsoft Certified Architect MS SQL Server, Microsoft Certified: Azure Administrator Associate (AZ-104 exam) or other
Desired Qualifications: DoD or DLA experience
Place of Performance: HYBRID: one (1) day a week on average at the Defense Logistics Agency Headquarters Office (8725 John J Kingman Rd, Fort Belvoir, VA 22060). The remaining work may be conducted remotely.
Who We Are: D&amp;G is one of the fastest growing companies in the Washington-DC area and honored to be named one of the ‚ÄúBest Places to Work‚Äù in the nation. We are an 8(a), Service-Disabled Veteran Owned (SDVOSB), and Women Owned Small Business (WOSB) that has been recognized at the highest levels to include DHS Secretary and Secretary of the Army PM and Team of the Year Awards. We are driven to mission success through a combination of ownership, leadership, and accountability. We believe in giving back to our community and proudly supporting organizations such as Homes for Our Troops, SemperK9, and Wreaths Across America.
D&amp;G is an EEO/AA/Disability/Vets Employer. People with disabilities who need a reasonable accommodation to apply or compete for employment may request such accommodation(s) by contacting Joe Webb (joe.webb@dngspt.com)</t>
  </si>
  <si>
    <t>https://www.indeed.com/rc/clk?jk=796e759ae2868724&amp;bb=txdtEsAiTGSwn0tIQUME1ynmxXmOMRB4zDcS4iUbZvQiaiAbHCQAAT3TYsgCqk-gioAzFfJNTad7va0Z_sL3JNQNGIw2VH9A1KFINK--pflzqG2ok4DVBg%3D%3D&amp;xkcb=SoB_67M3CDnbUGx1NZ0KbzkdCdPP&amp;fccid=429084a795bfc7cf&amp;cmp=Datawize-Technologies-Inc&amp;ti=Business+Analyst&amp;vjs=3</t>
  </si>
  <si>
    <t>https://www.indeed.com/rc/clk?jk=b820738e919b0e78&amp;bb=txdtEsAiTGSwn0tIQUME19T2-vxETTKH4L1Bk20gm9mhSK8c8UbymVnVwyhKSPm20_s3Whb3hCxgDZ_SynpHIJ1aqxgicIzg_wrsfhA7ERZRUkKWkqOKTA%3D%3D&amp;xkcb=SoDi67M3CDnbUGx1NZ0JbzkdCdPP&amp;fccid=3b6c3fb5ebc5aa95&amp;vjs=3</t>
  </si>
  <si>
    <t>Database USA</t>
  </si>
  <si>
    <t>Omaha, NE 68137</t>
  </si>
  <si>
    <t>Data Analyst
Database USA is a creator and provider of databases of US businesses, Consumers, Emails, and life event databases. Our databases are used for marketing, research, and integration with their technology platforms and value added products.
We are seeking a Data Analyst to work with us on the inspection and analysis of large data sets. If you have previous experience in the data industry, we would love to talk with you.
Duties include the following:
Analyze and inspect data files to verify and characterize.
Work with IT specialists to complete data projects.
Make decisions and prepare reports based on gathered, factual information.
Qualifications include the following:
Familiarity with the business and/or consumer data industry.
Understanding of postal addressing rules.
In-depth knowledge of Excel and MySQL.
Ability to pay attention to detail, identify trends, and determine data validity.
Ability to think critically and logically.
Understanding of practical applications of statistics to evaluate data quality.
2 year college degree (4 year preferred).
The willingness and ability to learn quickly is critical. Candidates must have an attention to detail. This position may involve interfacing with customers, so the candidate must be able to represent the company with a professional demeanor.
#hc28026</t>
  </si>
  <si>
    <t>Senior Digital (Web) Data Analyst</t>
  </si>
  <si>
    <t>https://www.indeed.com/rc/clk?jk=1d42d14299433ff2&amp;bb=txdtEsAiTGSwn0tIQUME16VXe7qOb6YFlacw_Dzmwho2CEB8MncjJXu4cXUf0cpkXIcPlSeb3P4NsU-KEy5KCe3vEBXYEVADltfTyuLSraE%3D&amp;xkcb=SoBW67M3CDnbUGx1NZ0IbzkdCdPP&amp;fccid=06b2afa668cd6451&amp;vjs=3</t>
  </si>
  <si>
    <t>AAA Washington</t>
  </si>
  <si>
    <t>Senior Digital (Web) Data Analyst
AAA Washington
AAA Washington is looking for a Senior Digital Data Analyst to be responsible for uncovering valuable insights from web and mobile traffic, driving continuous improvement in the digital experience, and contributing to strategic decision-making.
Successful candidates will have a minimum of 6 years‚Äô experience in analytics and modeling, 2+ years‚Äô experience in web analytics and web replay tolls, and 2+ years‚Äô experience in an e-commerce environment. Bachelor‚Äôs degree required or equivalent experience.
Major responsibilities include:
Identifying trends in web and mobile traffic and site use; create standard and ad hoc analytics reports and dashboards for both internal and external use.
Operational review of web analytics metrics including: standard dashboard, and reports; ensure report accuracy and solve tracking inconsistencies.
Developing and interpreting new metrics and studies to quantify the value and recommending product enhancements during planning that are informed by these insights.
Reviewing and interpreting analytics and insights and recommending appropriate A/B and multivariate test candidates that guide incremental improvement of our digital experience.
The American Automobile Association (AAA) has been a leader in roadside assistance, mobility advocacy and traffic safety for nearly 120 years, AAA Washington also operates a full-service travel agency and the largest independent personal-lines insurance agency in Washington.
Eligible benefits include:
Health insurance (medical vision, prescription drug, and dental)
Up to 22 days of Paid Time Off (PTO) in the first year for vacation or sick leave
Eleven Paid Holidays every year including MLK and Juneteenth, in addition to PTO
401(k) with Employer Match
Life, STD, and LTD insurance
Flexible Spending Accounts
4 Hours of Volunteer Time Off every year
Free Premier RV AAA Washington Membership
Paid, on-going training throughout your career and tuition reimbursement
THRIVE wellness program
Financial Literacy Education
Target hiring salary range is $96,700 - $118,450 and offer rate is based on experience.
Opportunity for discretionary Annual Company-wide bonus.
RANKED AS ONE OF WASHINGTON‚ÄôS 2023 BEST PLACES TO WORK by Puget Sound Business Journal
AAA Washington is committed to hiring and retaining a diverse and inclusive staff.
We are interested in every qualified candidate who is eligible to work in the United States; however, we do not sponsor visas.
We do not provide relocation assistance. The expectation for this position is that the employee lives within our Washington/Idaho service area.
AAA Washington is a drug-free workplace.
#priority2 #digitaldataanalyst #dataanalytics #dataanalysis #dataanalyst #informationmanagement #digitaldataanalytics #webanalytics #webanalysis</t>
  </si>
  <si>
    <t>https://www.indeed.com/rc/clk?jk=0ce289bd959d47c1&amp;bb=txdtEsAiTGSwn0tIQUME1-MnfqK5g-zTg9N-qfjXoP-WtGRNJN808hCOdj6ENIYnq_tlO7VQEUFcAwVaaEhlpL-5T_3etZLNsQTduTU-MAZlqqnTezuLAQ%3D%3D&amp;xkcb=SoDY67M3CDnbUGx1NZ0PbzkdCdPP&amp;fccid=be937be63217aaa5&amp;cmp=Vrgl-Inc.&amp;ti=Operations+Analyst&amp;vjs=3</t>
  </si>
  <si>
    <t>Vrgl Inc.</t>
  </si>
  <si>
    <t>VRGL is a high-growth software and data analytics company serving the wealth management industry. Its products and services revolutionize the way RIAs and wealth managers attract and grow revenue through client acquisition by quantitatively assessing a client‚Äôs current investment portfolio with where it could be if they transitioned to a new wealth management organization. This immediate transparency allows financial advisors, wealth managers and anyone with brokerage and custodial statements to instantly extract data and quantify what a change means to them. Through VRGL‚Äôs ‚Äú5 Pillars,‚Äù a financial advisor can quickly help a prospective client identify the advantage of a switch. No more steak dinners and golf outings over years to develop a relationship, go straight to the heart of why they are talking to you. Value Add.
Position
VRGL continues to build out an Operations Team to support clients on the VRGL application. This team sits between the Product team and the clients, getting direct market feedback and managing data flow within the company.
Own and maintain statement templates used in the auto-extraction of financial statement data
Lead manual statement extraction efforts to assist with client deadlines when appropriate
Work with engineers and data scientists to develop tools to support operations and client success
Partner with clients to creatively solve problems and grow our feature set
Test and leverage cutting-edge AI text extraction solutions and provide feedback to senior management on their viability
Identify trends and inefficiencies and continually bring suggestions to management for improvement
Coordinate with the Client Experience team on prioritization and client messaging
Position Requirements
Bachelor's degree (or relevant experience) in a quantitative field, e.g. information systems, business, finance, engineering or accounting
Experience interpreting financial statements or the private wealth space
Ability to work independently and an eagerness to support team members
Detail-oriented with strong communication and organization skills
Growth mindset and ambitious work ethic
Ability to join the team in our Dallas HQ two days a week
VRGL is an Equal Opportunity Employer and Prohibits Discrimination and Harassment of Any Kind:
VRGL does not discriminate in employment on the basis of race, color, religion, sex (including pregnancy and gender identity), national origin, political affiliation, sexual orientation, marital status, disability, genetic information, age, membership in an employee organization, retaliation, parental status, military service or other non-merit factor.
Job Type: Full-time
Benefits:
401(k)
Dental insurance
Health insurance
Experience level:
1 year
Under 1 year
Schedule:
Monday to Friday
Work Location: Remote</t>
  </si>
  <si>
    <t>Data Analyst / Developer</t>
  </si>
  <si>
    <t>https://www.indeed.com/rc/clk?jk=237e0cbae9bb5890&amp;bb=txdtEsAiTGSwn0tIQUME1xeWZ07xMPFH_urPY0dCRrQj2vRaBLBA2APaLV0NBniLA8oxQLhu1sJQ_EF2y7sT6pUStlJuvvf916gFFaOq1r5Ew5xXhfeIWw%3D%3D&amp;xkcb=SoBs67M3CDnbUGx1NZ0ObzkdCdPP&amp;fccid=e46d361518e33b2c&amp;vjs=3</t>
  </si>
  <si>
    <t>Citywide Elevator Consulting</t>
  </si>
  <si>
    <t>Hybrid remote in Bridgewater, NJ 08807</t>
  </si>
  <si>
    <t>Benefits:
401(k)
401(k) matching
Competitive salary
Health insurance
Paid time off
Job Description
At Citywide Elevator Consulting, we're committed to delivering cutting-edge solutions that empower our clients to harness the full potential of their data. As a leader in the industry, we pride ourselves on our innovative approach and our team of talented professionals dedicated to excellence and innovation.
As the premier provider of elevator consulting services in the New York area and one of the fastest-growing vertical transportation consulting firms in the U.S., Citywide is constantly seeking extraordinary people for its team. If you possess the appropriate knowledge and experience, attention to detail, strong capacity for organization, a customer-focused attitude, and a desire to learn, please continue reading!
We are seeking a highly skilled and motivated Data Analyst/Developer to join our dynamic team. This role is pivotal in cleaning, maintaining, and developing custom reporting and dashboards that provide actionable insights to our clients. The ideal candidate will have a strong foundation in Python, SQL, Power Query, and Power BI, combined with a passion for data-driven decision-making.
Major Duties:
Data Cleaning and Maintenance:
Employ advanced Python and SQL techniques to clean and structure data efficiently.
Ensure high data quality and reliability across all platforms and databases.
Custom Reporting:
Utilize Power Query to extract, transform, and load data from various sources.
Develop comprehensive reports that accurately convey the data narrative.
Dashboard Development:
Design and implement dynamic dashboards in Power BI, providing clients with intuitive and interactive data visualization tools that highlight key metrics and trends.
Client Collaboration:
Work closely with clients to understand their reporting needs and objectives.
Provide expert advice on how best to leverage data for strategic advantage.
Continuous Improvement:
Stay abreast of the latest trends and developments in data analytics and visualization.
Proactively suggest and implement improvements to reporting processes and tools.
Cross-functional Support:
Collaborate with other departments to ensure that data analysis and reporting activities support broader company objectives.
Contribute to the development of a data-driven culture within the organization.
Other duties as required.
Qualifications and Skills:
Bachelor's or Master's degree in Computer Science, Data Science, Information Technology, or a related field.
Proficiency in Python and SQL, with a strong understanding of data manipulation and cleaning techniques
Experience with Power Query and Power BI for data extraction, reporting, and dashboard development
Strong analytical skills with the ability to collect, organize, analyze, and disseminate significant amounts of information with attention to detail and accuracy
Excellent problem-solving abilities and a commitment to delivering high-quality results
Strong communication skills, with the ability to present complex data in a clear and accessible manner to both technical and non-technical audiences
Experience working with large datasets and understanding of data storage, encoding, and retrieval
Multitasking and time-management skills, with the ability to prioritize tasks and meet deadlines
Strong work ethic with high-functioning organizational skills
Proactive and self-sufficient
Strong attention to detail, adept in creative problem-solving, and resourceful
What We Offer:
Competitive salary and benefits package.
Flexible working hours and hybrid / remote work opportunities.
A vibrant and supportive team culture.
Opportunities for professional growth and development.
The chance to make a significant impact on our clients' success through innovative data solutions.
How to Apply:
Please send your resume, cover letter, and any relevant work samples to [email address]. In your cover letter, explain why you're the perfect fit for this role and how your skills and experience align with our mission. We look forward to hearing from you! Citywide Elevator Consulting is an equal opportunity employer. We celebrate diversity and are committed to creating an inclusive environment for all employees.
Come join our team!
Flexible work from home options available.</t>
  </si>
  <si>
    <t>https://www.indeed.com/rc/clk?jk=8c9b4d2e95bd1a21&amp;bb=txdtEsAiTGSwn0tIQUME17IccMzicpz7pNwXtMbFUSSOdIxznrDYr-kvn5AaDGmGP7q0RCyhHfbxCYqGsU5JfROkdZek8I6wy0v0V9TZGOk%3D&amp;xkcb=SoDx67M3CDnbUGx1NZ0NbzkdCdPP&amp;fccid=47a15cde3c2472ae&amp;vjs=3</t>
  </si>
  <si>
    <t>Institutional Research Data Analyst</t>
  </si>
  <si>
    <t>https://www.indeed.com/rc/clk?jk=bc351e1341d5ecf6&amp;bb=txdtEsAiTGSwn0tIQUME179kGYg2-vJOWDXvNXUthy5U-Y9G5638crN4NsaL40eeYrkCf2On1G0oxIo-Ift2QDb6rtoK7eLwgZY2HrYpYGc%3D&amp;xkcb=SoBF67M3CDnbUGx1NZ0MbzkdCdPP&amp;fccid=c0940253894c503b&amp;vjs=3</t>
  </si>
  <si>
    <t>New Jersey Institute of Technology</t>
  </si>
  <si>
    <t>Newark, NJ 07102 
(Central Business District area)</t>
  </si>
  <si>
    <t>Title:
Institutional Research Data Analyst
Department:
Off of Institutional Effectiveness
Reports To:
Executive Director, Institutional Effectiveness
Position Type:
Staff
Position Summary:
The Office of Institutional Effectiveness (OIE) at New Jersey Institute of Technology (NJIT) is seeking a detail-oriented and proactive Institutional Research Data Analyst. This role involves working with diverse datasets, conducting analyses, and preparing reports to support internal and external reporting requirements, institutional assessments, and decision-making processes.
Essential Functions:
Perform data gathering and extraction from NJIT‚Äôs data systems for internal and external survey publications, federal data reporting systems, and ad-hoc institutional data requests.
Prepare and complete external surveys, ensuring accuracy and compliance with IPEDS regulations and US News requirements.
Maintain updates to the Institutional Fact Book.
Respond to internal data requests and extract data from diverse sources, including databases.
Adhere to best practices of Standard Operation Procedures (SOPs) and maintain documentation of revisions.
Work with Information Service and Technology (IST) to keep up to date on NJIT data streams.
Implement automated solutions to streamline repetitive tasks within OIE.
Maintain meticulous documentation on data handling processes, sources, methodologies, and transformations for clear, consistent record-keeping for audits and future reference.
Collaborate with OIE staff to maintain the shared repository for routine data procedures and instructions.
Support colleagues in data visualization and the development of a comprehensive OIE website.
Collaborate with the Institutional Effectiveness team to conduct quantitative/qualitative analysis as needed.
Prerequisite Qualifications:
Bachelor‚Äôs degree in fields such as Education Analysis, Computational Social Science, Psychology, Policy Analysis, computer science, data science or related disciplines.
Excellent attention to detail and accuracy.
Strong analytical and critical thinking skills.
Strong working knowledge of SQL, MS Excel, etc., utilizing SQL for data extraction, manipulation, and analysis.
Strong working knowledge of using data visualization tools and techniques for creating informative reports (e.g., Power BI, MicroStrategy, etc.).
Ability to work independently and manage multiple tasks effectively within a team environment.
Preferred experience in Snowflake and/or data warehousing.
Preferred experience in Institutional Research, including familiarity with statistical analysis using internal and external datasets.
Passion for higher education and a desire to contribute to the success of the institution.
At the university's discretion, the education and experience prerequisites may be exempted where the candidate can demonstrate to the satisfaction of the university, an equivalent combination of education and experience specifically preparing the candidate for success in the position.
Preferred Qualifications:
1-3 years of experience in using data visualization tools and techniques for creating informative reports (e.g., Power BI, MicroStrategy, etc.) and working in SQL, MS Excel, etc., utilizing SQL for data extraction, manipulation, and analysis.
Master‚Äôs Degree in fields such as Education Analysis, Computational Social Science, Psychology, Policy Analysis, Computer science, Data science or related disciplines.
Bargaining Unit:
PSA
Range/Band:
21
FLSA:
Exempt
Full-Time
As an EEO employer NJIT is committed to building a diverse and inclusive teaching, research, and working environment and strongly encourages applications from individuals with disabilities, minorities, veterans, and women.
As a Minority Serving Institution with designations as an Asian American and Native American Pacific Islander Serving Institution (AANAPSI) and Hispanic Serving Institution (HSI), NJIT is committed to embracing diversity, centering equity, and practicing inclusion with the goal of sustaining a culture of belonging. NJIT celebrates the diversity of our university community and recognize the cultural and personal contributions each member of the community brings to NJIT. We strive to cultivate a campus culture that promotes inclusive excellence among our faculty, staff, students, and external partners. Sustaining and building upon our diverse community is critical to NJIT‚Äôs continuing status as a premier research institution of higher education and a leading polytechnic university.
Employment at NJIT is subject to the provisions of New Jersey First Act which mandates new employees, who are not NJ residents, to establish primary residence in New Jersey within one year of their appointment to certain positions. The law does not apply to any individual employed at NJIT on a temporary or per semester basis as a visiting or adjunct professor, teacher, lecturer, researcher or administrator. For more information on the act
If special accommodations are needed in applying for a position, please visit the Department of Human Resources located in Fenster Hall, Room 500, University Heights, Newark, NJ 07102 or call (973) 596-3140. If you have questions, please email the Human Resources Department at hr@njit.edu.
Information regarding NJIT campus security, personal safety, and fire safety including topics such as, disciplinary procedures, crime prevention, NJIT Police law enforcement authority, crime reporting policies, and crime statistics for the most recent three year period is available on the NJIT Department of Public Safety here.
NJIT is an E-Verify employer and uses E-Verify to confirm work authorization of each new hire.</t>
  </si>
  <si>
    <t>https://www.indeed.com/rc/clk?jk=990ec8b49b997299&amp;bb=txdtEsAiTGSwn0tIQUME18ZNTGMDgmrOfeLu3SE0t9t97BjrUUofuVYFprMXD_qe5FkN3NFbuqysmErtr5ioCgf7_8L-GayqXcwQEcc96YFBQCpH5rGUNg%3D%3D&amp;xkcb=SoCs67M3CDnbUGx1NZ0DbzkdCdPP&amp;fccid=fa0b9a0e3ebdb6df&amp;cmp=OUR-Credit-Union&amp;ti=Data+Specialist&amp;vjs=3</t>
  </si>
  <si>
    <t>Windchill - Business Analyst</t>
  </si>
  <si>
    <t>https://www.indeed.com/rc/clk?jk=57fdb0364370d29b&amp;bb=txdtEsAiTGSwn0tIQUME135s1VjXnHdHiNTL2aDkH8HgDFpV1UsUh_I0yjd-rlFo-NmhidDzC1oTuGYDVL6OpM4MVsir1e-tHIhvam0IHCQeGqi-SfTrGA%3D%3D&amp;xkcb=SoAY67M3CDnbUGx1NZ0CbzkdCdPP&amp;fccid=738e15eab46a1147&amp;cmp=Tech-Aveev-LLC&amp;ti=Business+Analyst&amp;vjs=3</t>
  </si>
  <si>
    <t>Tech Aveev LLC</t>
  </si>
  <si>
    <t>Renton, WA 98055</t>
  </si>
  <si>
    <t>Location: Renton- WA
Onsite day 1
Full Time
Automobile industry preferred
Salary: DOE
Job Description :
¬∑ Closely work with cross-workstream and individual Workstream leads, understand the business requirements/processes, and develop strategic goals and objectives to achieving the deliverables.
¬∑ Captures all relationships and dependencies (functionally and technically) between various workstreams and defines a set of strategies for solutioning.
¬∑ Applying a structured business architecture approach and methodology for capturing the key objectives of requirement and cascading to the development team.
¬∑ Solution design with a Business Administration focus
¬∑ Help define the performance goals, metrics, and key milestones for the proposed solutions.
¬∑ Provide insights and expertise from past engagements, industry knowledge, and application knowledge.
¬∑ Leverage the Supplier‚Äôs internal and alliance network to help develop innovative solutions or solve difficult solutioning problems.
¬∑ Provide long-term guidance using internal research performed to allow for flexibility in the solution design.
¬∑ Provide guidance and training to the implementation teams.
¬∑ Personal should have automotive &amp; Windchill experience.
Job Type: Full-time
Salary: $90,083.43 - $108,487.58 per year
Schedule:
8 hour shift
Work Location: In person</t>
  </si>
  <si>
    <t>Data Analyst, Bureau of Environmental Sciences and Engineering</t>
  </si>
  <si>
    <t>https://www.indeed.com/rc/clk?jk=f003355643cbefb3&amp;bb=txdtEsAiTGSwn0tIQUME1-MnfqK5g-zT4kvSJdidQzt9zVHJTryuQFBVaoX_s_py35KZ10iWBs9LHivFFgmK3sj7DR7_y6nv2ibvJ1494hS8Sjcy2e96nw%3D%3D&amp;xkcb=SoCF67M3CDnbUGx1NZ0BbzkdCdPP&amp;fccid=7d7b563c6a3a9653&amp;vjs=3</t>
  </si>
  <si>
    <t>Queens, NY 11101</t>
  </si>
  <si>
    <t>Data Analyst, Bureau of Environmental Sciences and Engineering
Apply
Data Analyst, Bureau of Environmental Sciences and Engineering
Agency: DEPT OF HEALTH/MENTAL HYGIENE
Posted on: 03/27/2024
Job type: Full-time
Location
QUEENS
Title Classification: No exam required
Department
Public Health Engineering
Salary range: $70,087.00 ‚Äì $70,087.00
Job Description
HIRING RATE: $70,087.00-FLAT
Established in 1805, the New York City Department of Health and Mental Hygiene (the NYC Health Department) is the oldest and largest health department in the country. Our mission is to protect and improve the health of all New Yorkers, in service of a vision of a city in which all New Yorkers can realize their full health potential, regardless of who they are, how old they are, where they are from, or where they live.
As a world-renowned public health agency with a history of building transformative public health programming and infrastructure, innovating in science and scholarship to advance public health knowledge, and responding to urgent public health crises from New York City‚Äôs yellow fever outbreak in 1822, to the COVID-19 pandemic we are a hub for public health innovation, expertise, and programs, and services. We serve as the population health strategist, and policy, and planning authority for the City of New York, while also having a vast impact on national and international public policy, including programs and services focused on food and nutrition, anti-tobacco support, chronic disease prevention, HIV/AIDS treatment, family and child health, environmental health, mental health, and racial and social justice work, among others.
Our Agency‚Äôs five strategic priorities, building off a recently-completed strategic planning process emerging from the COVID-19 emergency, are:
1) To re-envision how the Health Department prepares for and responds to health emergencies, with a focus on building a ‚Äúresponse-ready‚Äù organization, with faster decision-making, transparent public communications, and stronger surveillance and bridges to healthcare systems 2) Address and prevent chronic and diet-related disease, including addressing rising rates of childhood obesity and the impact of diabetes, and transforming our food systems to improve nutrition and enhance access to healthy foods
3) Address the second pandemic of mental illness including: reducing overdose deaths, strengthening our youth mental health systems, and supporting people with serious mental illness
4) Reduce black maternal mortality and make New York a model city for women‚Äôs health
5) Mobilize against and combat the health impacts of climate change
Our 7,000-plus team members bring extraordinary diversity to the work of public health. True to our value of equity as a foundational element of all of our work, and a critical foundation to achieving population health impact in New York City, the NYC Health Department has been a leader in recognizing and dismantling racism‚Äôs impacts on the health of New Yorkers and beyond. In 2021, the NYC Board of Health declared racism as a public health crisis. With commitment to advance anti-racist public health practices that dismantle systems that perpetuate inequitable power, opportunity and access, the NYC Health Department continues to work in and with communities and community organizations to increase their access to health services and decrease avoidable health outcomes.
PROGRAM AND JOB DESCRIPTION:
The Division of Environment Health has a mission to prevent and control illness and injury related to environmental and occupational health risks through outreach and education, surveillance, and enforcement. Within the division, the Bureau of Environmental Sciences and Engineering (ESE) focuses on identifying and minimizing the risks of environmental and engineered hazards through field inspection, surveillance, scientific and engineering analysis, and data collection. ESE is looking to hire a City Research Scientist I to serve as a Data Analyst to support the Data, Research and Evaluation Team. The data unit is responsible for supporting regulatory units within ESE by performing analysis on environmental data from a wide variety of engineering and scientific data sources from the built environment. The analysis is used to evaluate regulatory strategies, identify risks such as from waterborne disease or radiological exposure, and determine effective mitigation practices.
DUTIES WILL INCLUDE BUT NOT BE LIMITED TO:
Assist with utilizing data analytics and database administration to dig into inspection and research data to enable better decision-making through improvements and recommendations that align with strategic Agency objectives and ESE's regulatory enforcement goals for building water systems.
Assist with database design and front-end development to support the relationship between data, field operations, compliance, and technical units at ESE including training staff in data collection practices and finding ways to make data accessible to staff.
Troubleshoot data tools including internal web-based portals, custom third-party mobile inspection and compliance tools, tools in Microsoft Office format (Access VBA), and data/spatial analysis and programming applications (ArcGIS, Tableau, SQL Server).
Assist with documenting data modifications, data definitions changes, and policy changes that affect data interpretation.
Assist with performing data validation, data cleaning and quality assurance checks in accordance with best practices.
Document tools and data collection procedures such as in standard operating procedures. Assist with preparation of reports and real-time data analysis useful for assessing and presenting programmatic outcomes.
Assist with preparation of reports and real-time data analysis useful for assessing and presenting programmatic outcomes.
Assist with data, research and evaluation analysis designed to answer research questions and evaluate data collection and program performance related to building water systems.
Help with User Assessment Test (UAT) of new changes/features implemented by third party vendor to the field data collection app and web-based application that is utilized by the program.
Assist with emergency response activities in response to epidemiological surveillance signals and other imminent public health risks. Help prepare executive summary to Agency leadership and work with units to execute emergency response protocols.
Additional Notes:
Please note: If you are called for an interview you will be required to bring to your interview copies of original documentation, such as:
A document that establishes identity for employment eligibility, such as: A Valid U.S. Passport, Permanent Resident Card/Green Card, or Driver‚Äôs license.
Proof of Education according to the education requirements of the civil service title.
Current Resume
Proof of Address/NYC Residency dated within the last 60 days, such as: Recent Utility Bill (i.e. Telephone, Cable, Mobile Phone)
Additional documentation may be required to evaluate your qualification as outlined in this posting‚Äôs ‚ÄúMinimum Qualification Requirements‚Äù section. Examples of additional documentation may be, but not limited to: college transcript, experience verification or professional trade licenses.
If after your interview you are the selected candidate you will be contacted to schedule an on-boarding appointment. By the time of this appointment you will be asked to produce the originals of the above documents along with your original Social Security card.
**LOAN FORGIVENESS
As a prospective employee of the City of New York, you may be eligible for federal loan forgiveness programs and state repayment assistance programs. For more information, please visit the U.S. Department of Education‚Äôs website at StudentAid.gov/PSLF.
"FINAL APPOINTMENTS ARE SUBJECT TO OFFICE OF MANAGEMENT &amp; BUDGET APPROVAL‚Äù
Minimum Qualifications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Experience with data-management systems, exploratory data analysis and data visualization, developing informatics reporting tools for field operations and research driven activity, integrating data across multiple data-sources, applying statistical and evaluation measures to complex data and report writing. Experience with GIS based mapping applications. Familiarity with establishing complex data architectures and working with XML and SQL.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Minimum Qualifications
1. For Assignment Level I (only physical, biological and environmental sciences and public health) A master's degree from an accredited college or university with a specialization in an appropriate field of physical, biological or environmental science or in public health.
To be appointed to Assignment Level II and above, candidates must have:
1. A doctorate degree from an accredited college or university with specialization in an appropriate field of physical, biological, environmental or social science and one year of full-time experience in a responsible supervisory, administrative or research capacity in the appropriate field of specialization; or
2. A master's degree from an accredited college or university with specialization in an appropriate field of physical, biological, environmental or social science and three years of responsible full-time research experience in the appropriate field of specialization; or
3. Education and/or experience which is equivalent to \"1\" or \"2\" above. However, all candidates must have at least a master's degree in an appropriate field of specialization and at least two years of experience described in \"2\" above. Two years as a City Research Scientist Level I can be substituted for the experience required in \"1\" and \"2\" above.
NOTE:
Probationary Period
Appointments to this position are subject to a minimum probationary period of one year.
Preferred Skills
Experience with data-management systems, exploratory data analysis and data visualization, developing informatics reporting tools for field operations and research driven activity, integrating data across multiple data-sources, applying statistical and evaluation measures to complex data and report writing.\nExperience with GIS based mapping applications.\nFamiliarity with establishing complex data architectures and working with XML and SQL.
Residency Requirement
New York City residency is generally required within 90 days of appointment. However, City Employees in certain titles who have worked for the City for 2 continuous years may also be eligible to reside in Nassau, Suffolk, Putnam, Westchester, Rockland, or Orange County. To determine if the residency requirement applies to you, please discuss with the agency representative at the time of interview.
Additional Information
The City of New York is an inclusive equal opportunity employer committed to recruiting and retaining a diverse workforce and providing a work environment that is free from discrimination and harassment based upon any legally protected status or protected characteristic, including but not limited to an individual's sex, race, color, ethnicity, national origin, age, religion, disability, sexual orientation, veteran status, gender identity, or pregnancy.
Job ID
631322
Title code
21744
Civil service title
CITY RESEARCH SCIENTIST
Title classification
Non-Competitive-5
Business title
Data Analyst, Bureau of Environmental Sciences and Engineering
Posted until
2024-07-24
Experience level: Experienced (non-manager)
Number of positions
1
Work location
30-30 47TH AVE
Category: Health</t>
  </si>
  <si>
    <t>https://www.indeed.com/rc/clk?jk=ddc4d6b0f7cc5511&amp;bb=txdtEsAiTGSwn0tIQUME11DwIpJF8Wlll5ttPOtrO2iU5Rn4sfXs_mAzHfaDPyTi2EvfwW2owKs3IIefVp5UAZMVaO3Zfb1xLAgcPntLoI0v5INbR1YYPQ%3D%3D&amp;xkcb=SoAx67M3CDnbUGx1NZ0AbzkdCdPP&amp;fccid=66051b662e635cfd&amp;vjs=3</t>
  </si>
  <si>
    <t>FLEXE, Inc.</t>
  </si>
  <si>
    <t>Seattle, WA 98134 
(Industrial District area)</t>
  </si>
  <si>
    <t>Flexe solves the hardest omnichannel logistics problems for the world‚Äôs largest retailers and brands. Integrating technology, open logistics networks, and elastic economic models allows Flexe customers to move fast, at scale, and with precision. Founded in 2013 and headquartered in Seattle, Flexe brings deep logistics expertise and enterprise-grade technology to deliver innovative eCommerce fulfillment, retail distribution, same-day delivery, and network capacity programs to the Fortune 500. Flexe is transforming the $1.6T logistics industry.
Senior Business Analyst
The Senior Business Analyst is responsible for utilizing data to enable internal and external stakeholders to make higher quality decisions, faster. This job reports to Sr. Manager, Business Analytics.
Job Responsibilities
[50%] Lead complex, strategic analytics projects
Partner with external and internal stakeholders across the organization to discover and refine the business problems they are trying to solve.
Carefully select methods, techniques, and evaluation criteria for obtaining results.
Deconstruct projects into pieces that can be developed by multiple teams and multiple analysts.
Coordinate smooth implementations with all stakeholders
Continuously check back with stakeholders to ensure the solution is solving their problems and identify opportunities for continuous improvement.
Develop, define, and track company-wide KPIs that inform data-driven strategic decision making.
[20%] Customer reporting
Analyze customers‚Äô flow of goods and deliver insights to them that enable them to manage their business and optimize their logistics network.
Ad hoc support for customer data needs.
[20%] Warehouse reporting
Analyze warehouse activity and labor data to deliver information to our warehouse partners in consumable ways that increase their performance against SLAs and operational efficiency.
Ad hoc support for warehouse data needs.
[10%] Drive a high performance culture
Force multiplier - set the standard for analytical excellence within the team.
Coach and mentor fellow team members.
Provide constructive direction to peers regarding accuracy, scalability, and best practices.
Qualifications
Required Qualifications
8 years of related experience with a Bachelor‚Äôs degree; or 6 years and a Master‚Äôs degree; or a PhD with 3 years experience; or equivalent experience.
An understanding of BI solutions best practices and common pitfalls from architectural design, data source, ingestion, storage, analysis and visualization.
Highly analytical and proven ability to solve problems with no instruction on day-to-day work and collaborate on methods and procedures for new assignments.
Proven ability to manage your workload, organize and prioritize tasks, and clearly communicate status.
Strong relational database background with hands-on experience building reports and dashboards.
Must be authorized to work in the US. We will not be sponsoring visas for this role at this time.
Preferred Qualifications
Preferred tool set: SQL, Looker, Excel, Jira, Confluence, Metabase, Python, Git and other Business Intelligence tools.
Background in logistics, warehousing, or supply chain analytics
Bachelor‚Äôs degree in Computer Science, Mathematics, Statistics, Applied Mathematics, Engineering, Business or related experience.
#LI-AS1
#LI-Remote
#BI-Remote
The salary range for this role is $131,900 to $153,800 depending, in part, on candidate location. Recruiting will confirm the specific range for the candidate location in the initial phone screen. All employees receive company equity as part of their compensation package. As part of our pay for performance based pay program, this role is eligible to potentially receive merit bonuses of up to 15% of base salary for exceeding expectations.
Benefits:
Our benefits package at Flexe is thoughtfully designed to help our employees lead healthy lives inside and outside of work.
Medical, dental, and vision insurance
401k with employer match
Flexible Time Off: FTO allows you to take time off with pay for vacation, sick days, or other personal reasons plus 10 standard holidays.
2 days of volunteer PTO
12 weeks of company-paid parental leave
Fully remote, in-office, or hybrid work environment
Monthly home internet reimbursement
Employee support groups, social groups, and mentorship program
Employee-driven programs for volunteering
Manager development program and resources
Access to free LinkedIn Learning courses
Flexe participates in E-Verify, an employment authorization program through the U.S. Department of Homeland Security and the Social Security Administration.
Flexe is committed to creating a diverse environment and is proud to be an equal opportunity employer. All qualified applicants will receive consideration for employment without regard to race, color, religion, gender, gender identity or expression, sexual orientation, national origin, genetics, disability, age, or veteran status.
Founded in 2013 and headquartered in Seattle, Flexe solves the hardest omnichannel logistics problems for the world‚Äôs largest retailers and brands. Integrating technology, open logistics networks, and elastic economic models allow Flexe customers to move fast, at scale, and with precision.</t>
  </si>
  <si>
    <t>https://www.indeed.com/rc/clk?jk=599936c87565c67c&amp;bb=txdtEsAiTGSwn0tIQUME12QBCCiYGfYpuGYzNQSd-BZhsrz8JZu9562br4_n3gr9dMJH6UxjtVmz08FpCTHla4h2V7JHCxaaID1FeuiMANWX4SO_dTa1mQ%3D%3D&amp;xkcb=SoC_67M3CDnbUGx1NZ0HbzkdCdPP&amp;fccid=0916555b18b13782&amp;cmp=errorHandle&amp;ti=Business+Analyst&amp;vjs=3</t>
  </si>
  <si>
    <t>errorHandle</t>
  </si>
  <si>
    <t>Apply only if you are US permanent resident/citizen and reside within Tri-state area (New York / New Jersey / Connecticut).
You will work as a consultant contractor (1099) for this role to work for a government agency, however your contract will be directly with errorHandle. We are in the process of submitting a proposal for a government contract and need to submit the selected candidate details as part of the requirements for different positions and this position is one of the fulfilments.
By submitting this form you are giving the consent to errorHandle to share your information with the government agency as part of proposal submission also we might ask you to provide more information or complete other forms as required by the government agency.
We will notify you once the contract is awarded then you should be available to start the job right away. Estimated starting the contract is May-June and we will notify the selected candidates once confirmed by the government agency.
Application requirement:
All candidates:
Submit a resume including related work experience, education and any certifications.
Submit your hourly rate expectation.
Submit availability to start including planned/expected any time off for the rest of the year plus if you are planning to work in other jobs/projects while you are on this project.
Consent to provide any related information or complete forms as required.
Selected candidates (estimated to be contacted in April-May):
Provide any information that has been changed since submitting your application.
Present in an online/in-person interview with errorHandle as well as the government agency.
Business Systems Analyst
This position will be responsible for understanding and documenting user needs so that an appropriate system can be developed to meet those needs. This will be accomplished by identifying user problems with the existing system and opportunities for reengineering. Qualified candidates will possess a bachelor's degree in computer science, business, finance, or related and/or relevant discipline and five years' experience as a business analyst. Experience should include solid in user problem identification, problem assessment, development of alternative solutions, cost/benefit analyses of alternative solutions and working with programmers during the design, development and implementation phases of the project to ensure that user needs are being satisfied. Outstanding verbal and written communication skills, proven problem-solving ability and excellent negotiating skills are essential. Experience in preparation of project plans and reports a must.
Test application software against the functionality of published technical specifications and user requirements. Analyze and document any software failures; interpret and clarify related functional issues not met by the software. Collects and analyzes data for evaluation and improvements and integrate them to meet business requirements. Experience in creating and maintaining test plans, test cases, test scripts and testing environments for complex software to assure consistency between the specifications and software. Excellent communication and technical writing skills in large corporate environments is also a requirement.
Responsibilities:
Determines operational objectives by studying business functions, gathering information, evaluating output requirements and formats.
Designs new computer programs by analyzing requirements, constructing workflow charts and diagrams, studying system capabilities, writing specifications.
Improves systems by studying current practices, designing modifications. Recommends controls by identifying problems, writing improved procedures. Defines project requirements by identifying project milestones, phases, and elements, forming project team; establishing project budget.
Monitors project progress by tracking activity, resolving problems, publishing progress reports, recommending actions.
Prepares technical reports by collecting, analyzing, and summarizing information and trends.
Qualifications:
Problem identification and assessment, development of alternative solutions, cost/benefit analyses
Outstanding verbal and written communication skills and excellent negotiating skills are essential.
Proficiency with ARIS preferred
Strong analytical skills
Proficiency with MS Visio required
Strong proficiency in business writing
Business process mapping using BPMN standard of
Excellent documentation abilities
Proficiency in writing Standard Operating Procedures
Strong proficiency in analyzing agency specific metrics and KPIs to reduce operating costs
Business process mapping using BPMN standards of
Excellent reporting abilities using ARIS
Preferred years experience in Business Process Modelling (management) with ARIS using ARIS Designer/Architect is preferred.
Experience in Business Process Modelling (management) with MS Visio is required.
Job Type: Contract
Pay: $36.00 - $95.00 per hour
Application Question(s):
Are you US permanent resident/citizen and reside within Tri-state area (New York / New Jersey / Connecticut)?
How many years related experience do you have?
Describe your recent experience with similar projects?
How will you suggest improvements if you disagree with an existing process?
How would you measure or assess a potential problem?
What's your hourly rate expectation?
What is you availability to start?
Do you give us the consent to share your information with the government agency who you will work with as part of proposal submission?
Can you tell us about any skills or experience you have that might be helpful in this job?
What motivates you to do a great job at work, other than the paycheck?
Tell us about a time when you found it difficult to work with someone. How did you handle the situation?
Work Location: In person</t>
  </si>
  <si>
    <t>https://www.indeed.com/rc/clk?jk=81a82a5346643bed&amp;bb=txdtEsAiTGSwn0tIQUME18ZNTGMDgmrOLBKIHoA6kWipp8Q5fNz_5_OIaD0-olRPb00qqrHPQ8dc7w0Pa0ShkSwFor4UbmnBbCzCMOYOfm8%3D&amp;xkcb=SoAL67M3CDnbUGx1NZ0GbzkdCdPP&amp;fccid=a015205ad138ca75&amp;vjs=3</t>
  </si>
  <si>
    <t>Analyst, Talent Data Insights</t>
  </si>
  <si>
    <t>https://www.indeed.com/rc/clk?jk=cb87d4a295fcecc7&amp;bb=txdtEsAiTGSwn0tIQUME1782vUXOhi3gIp-Iyu7Q6KgdeVdnTosH81PFywosFus8ZdbPAX-CcMSflNPtlcHVM3e3IDjAIPwF7sWwycItanadq2iCODS_0w%3D%3D&amp;xkcb=SoCW67M3CDnbUGx1NZ0FbzkdCdPP&amp;fccid=d8cfc5d67c027f86&amp;vjs=3</t>
  </si>
  <si>
    <t>KIPP Texas Public Schools</t>
  </si>
  <si>
    <t>Company Description
KIPP Texas Public Schools is a network of 59 public charter, open-enrollment, pre-k-12 schools educating nearly 34,000 students across Austin, Dallas-Ft. Worth, Houston, and San Antonio. Together with families and communities, our mission is to create joyful, academically excellent schools that prepare students with the skills and confidence to pursue the paths they choose ‚Äîcollege, career, and beyond‚Äîso they can lead fulfilling lives and build a more just world.
Founded in Houston in 1994, and operating as KIPP Texas since 2018, our commitment to diversity, equity, inclusion, and antiracism in our classrooms, in our offices, and in the communities we serve is unwavering. We are looking to hire a diverse team of dynamic, collaborative, and dedicated individuals with an unyielding belief that every child will succeed. Join our Team and Family and champion equity, chase excellence, persist with purpose, bring joy, and help us rise together.
KIPP Texas is part of the national KIPP network of 255 college-preparatory public charter schools in 20 states and the District of Columbia. Nationwide, KIPP students complete four-year college at a rate of 36 percent, comparable to the national average for all students and approximately three times higher than the average of students from low-income communities.
Job Description
Role Overview
About the Opportunity
The analyst of Talent Data &amp; Systems is responsible for managing and optimizing talent data and data systems to extract meaningful insights, support data-driven decisions, and maintain data integrity. This role fosters, alongside the leadership team, creating a culture within the team that embraces the value of data as a strategic and necessary asset. The analyst of Talent Data &amp; Systems supports insights across the talent continuum including; talent development programs and professional learning, talent recruitment and attraction, and talent management, ultimately supporting the attraction and retention of high-performing educators across our organization.
Talent Data Analysis &amp; Strategy
Work directly with the Deputy Chief of Talent to set a vision for the talent team as a data-driven function.
Design reporting, visualization, presentations, etc. to share with various stakeholders, primarily focused on team goals, staff retention, hiring, development/program efficacy, and performance management.
Lead strategic data sessions with talent team members to identify insights that will allow for proactive support of organizational leaders.
Coach team on valid data interpretation and key insights.
Talent Data Management
Develop and implement strategies to collect, organize, and maintain talent-related data, including teacher performance evaluations, candidate information, and program efficacy.
Utilize data management tools and systems to streamline data processes and maintain data integrity. Develop and maintain a regular audit schedule to review the integrity of talent data across systems.
Oversee the development and implementation of talent-related systems and databases, such as the applicant tracking systems (ATS). Implement strategies to optimize systems and processes and create the greatest efficiencies across the talent function.
Collaborate with the IT and HR teams to ensure the smooth functioning and integration of talent systems with other organizational tools.
Liaison and participant in working group efforts to manage data systems and data integrity (namely, IT, analytics and Human Resources partnership).
Data Analysis &amp; Insights
Analyze talent data to identify trends, patterns, and areas of improvement in teacher and staff performance, retention and development.
Provide data-driven insights and recommendations to the leadership team to support strategic decision making, training and development.
Support identification and development, when appropriate, of professional development needs and opportunities for internal talent team and other relevant stakeholder groups.
Training &amp; Development
Provide training and resources to the talent team on data analysis, data-driven decision-making, and the effective use of data tools.
Qualifications
Role Requirements
Bachelor‚Äôs Degree in Business Administration, Data Analytics, Information Systems, or a related field is required.
3 -5 years of relevant experience in Talent Management Systems, Data Analytics tools, ATS or HRIS platforms.
Required: Previous experience with Tableau (preferably version 2021.4) Preferred: Experience with tools such as SmartRecruiters, VidCruiter, Power BI, HRIS, or other similar systems
A deep understanding of talent management processes and best practices is vital. This includes knowledge of recruitment, onboarding, performance management, learning and development, career planning, and/or succession planning.
Strong analytical skills and the ability to extract insights from data are crucial. Experience in data collection, analysis, interpretation, and visualization is necessary. Proficiency in using statistical methods and tools to analyze talent data and identify trends or patterns is advantageous.
Demonstrated experience in managing talent system implementation projects is highly desirable. The ability to create project plans, manage resources, and coordinate cross-functional teams is important. Familiarity with project management methodologies such as Agile or Waterfall can be beneficial
Skills and Characteristics
Quantitative &amp; Technical Experience
Analytics experience, preferably at a school system or non-profit for 3-5+ years
Mastery of Microsoft Excel
Experience with programming languages, specifically SQL
Experience cleaning, validating and manipulating large datasets
Experience with statistical software is a plus with a strong preference towards R though others are acceptable (e.g. Stata, SPSS, SAS)
Additional Information
Compensation and Benefits
Salary is based on years of experience, degree of education, and level of expertise.
As a full-time KIPP Texas employee you are eligible to participate in all KIPP Texas‚Äô benefit plans. KIPP Texas offers a robust variety of benefits choices with competitive rates, including medical, dental, and vision options, life insurance, and disability plans.
KIPP provides equal employment opportunities for all applicants and employees. As an equal opportunity employer, we hire without consideration of race, religion, creed, color, national origin, age, gender, sexual orientation, marital status, veteran status, or disability.
Travel Requirements
Able to travel to KIPP campuses, local college/university campuses and other career/training campuses as needed.
Able to travel for home visits with alumni and families as necessary</t>
  </si>
  <si>
    <t>IT Business Intelligence Analyst III</t>
  </si>
  <si>
    <t>https://www.indeed.com/rc/clk?jk=1c7beafe6a02dc35&amp;bb=ucZZJzLR6mHbtKuHVgNW1m9-b1ZzJm4jRgLmX9kUkSrdav8O0KuxhsMm2_oc0mFo_a4u9KCwG8pHanS5zA0kzlrnjbg_Pno859uSDKg8fhB3oUD6wIFP6w%3D%3D&amp;xkcb=SoCT67M3CDnqO5AIgD0JbzkdCdPP&amp;fccid=d113db5d789e7dc8&amp;vjs=3</t>
  </si>
  <si>
    <t>HomeTrust Bank</t>
  </si>
  <si>
    <t>Charlotte, NC 28210 
(Quail Hollow area)</t>
  </si>
  <si>
    <t>Job Summary
The Business Intelligence Analyst III routinely interacts with executives, managers, and supervisors from all lines of business to analyze requirements and create solutions for process automation, reports, queries, and productivity applications. This position serves as a liaison between the business units and IT development staff and is responsible for developing detailed project specifications, communicating effectively and consistently with all parties, and ensuring final deliverables are accurate and meet department standards.
Key Responsibilities / Essential Functions
Reasonable accommodations may be made to enable individuals with disabilities to perform the essential functions.
Conceptualize and document requirements and solutions for reports, process automation, APIs, and productivity applications.
Create test cases and provides quality review and quality control across all project types.
Ensure that developers write, translate, and code projects according to specifications.
Verify that reports (Power BI/SSIS) are accurate, meet design standardizations, and contain appropriate processing options (parameters).
Lead identification of business processes that can be positively impacted using automation tools like UI Path/FoxTrot or other middleware.
Oversee the creation of bug-free automation routines. (Currently using UiPath)
Ensure timely completion of all deliverables.
Consistently communicate project status to all involved stakeholders and communicate effectively with programmer staff to achieve high quality results on projects.
Complete accurate and consistent documentation across all development platforms and projects.
Mentor Level I and II Analysts.
Maintain confidentiality and security of sensitive information.
Adhere to all corporate policies and procedures, Federal and State regulations, and laws.
Complete all mandatory annual compliance training.
Follow regulatory requirements, including those pertaining to the Bank Secrecy Act (BSA), Anti-Money Laundering (AML), Customer Identification Program (CIP), and OFAC to assist in the identifications, detection and determent of money laundering and other unlawful activities, as well a regulations pertaining to lending and consumer compliance to include fair lending laws.
Perform other duties and special projects as assigned.
Job Requirements
Education:
Bachelor‚Äôs degree in business or computer information systems required, with a focus on system analysis and/or project management.
Required:
5+ years of work experience in analysis and problem resolution.
Ability to run basic SQL queries for data research, production support, and quality checking reports.
Familiarity with gathering requirements, quality assurance/quality control, system testing methodologies, and business documentation concepts.
Ability to communicate well with technical resources and follow group processes related to project lifecycle.
Highly self-motivated, detail-oriented, and possess an intellectual curiosity for learning new processes and technologies.
Ability to deal with frequent change and manage competing demands with little to no direction.
Understand and use bank policies and procedures to ensure operational efficiency and regulatory compliance.
Understand and/or convey detailed or important instructions or ideas accurately and quickly if necessary.
Proficient in Microsoft Office products.
Preferred:
Banking or financial services experience.
Power BI and Snowflake experience.
About HomeTrust Bank
HomeTrust Bank, founded in 1926, is a North Carolina chartered, community-focused financial institution committed to providing value-added community banking through online/mobile channels and multiple locations in Virginia, North Carolina, South Carolina, Tennessee, and Georgia. Learn more at www.htb.com. Apply today to take your first steps towards joining this talented population of employees within a growing organization.
Work Environment, Physical Requirements
The physical demands described here are representative of those that must be met by an associate to successfully perform the essential functions of this job. HomeTrust Bank promotes an equal employment opportunity workplace which includes reasonable accommodation of qualified applicants and employees.
This job operates in a professional office environment and routinely uses standard office equipment such as computers, phones, photocopiers, and fax machines.
Specific vision abilities required by this position include close vision, distance vision, and the ability to adjust focus.
Physical activity requiring reaching, sifting, lifting to 25 lbs., finger dexterity, grasping, feeling, repetitive motions, talking and hearing are required.
The employee will frequently communicate and must be able to exchange accurate information with others.
The employee may need to move around their office to attend meetings and to access files, machinery, or other job-related tools.
DISCLAIMER: HomeTrust Bank is an evolving company. As such this job description is not necessarily an exhaustive list of all responsibilities, duties, skills, efforts, requirements or working conditions associated with the job. While this is intended to be an accurate reflection of the current job, management reserves the right to revise the job or to require that other or different tasks be performed as assigned.
HomeTrust Bank values and promotes diversity and inclusion in every aspect of our business and at every level within the company. We recruit, hire, and promote employees based on their individual ability and experience and in accordance with Affirmative Action and Equal Employment Opportunity laws and regulations. Our policy is that we do not discriminate on the basis of race, color, gender, national origin, religion, age, sexual orientation, gender identity, gender expression, genetic information, physical or mental disability, pregnancy, marital status, status as a protected veteran, or any other status protected by federal, state, or local law.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41 CFR 60-1.35(c)</t>
  </si>
  <si>
    <t>Forecast Consolidation - Business Analyst</t>
  </si>
  <si>
    <t>https://www.indeed.com/rc/clk?jk=02dce6e485b3099b&amp;bb=ucZZJzLR6mHbtKuHVgNW1oGZ-XCnCRzuY1tTNBbpAFfsuCA83Ce8cKlOO4fWR0hXFcVz3E8XaLpp7UWzycxTwlYjQmj4SbmscUfVsz6TDc8%3D&amp;xkcb=SoAn67M3CDnqO5AIgD0IbzkdCdPP&amp;fccid=c46d0116f6e69eae&amp;vjs=3</t>
  </si>
  <si>
    <t>JOB DESCRIPTION
Seize the opportunity to work with the Forecast Aggregation product team is responsible for partnering with Planning and Analysis (P&amp;A), Controller, Technology and other product based organizations across the firm to deliver a platform that is leveraged to ingest, catalog, model, enrich, calculate, assess accuracy and report against the firm‚Äôs financial forecasts and actuals. This consists of a wide range of activities spanning demand management, backlog prioritization, business process design, application design, data analytics, solutions implementation and capability testing. The team leverages the agile framework, developing the product vision and defining OKRs for execution against various initiatives to deliver enhanced data insights, system capabilities and modernization of the forecast data aggregation infrastructure.
As a Business Analyst within the Forecast Aggregation team, you will be instrumental in implementing the strategic project - Aggregation &amp; Analytics Accelerator (A3). Aiming to centralize monthly financial reporting for all P&amp;A teams across the Firm.
Job responsibilities
Leveraging various technologies and data analytics skills to streamline the collection, modeling, calculation, accuracy assessment and reporting for financial data sets (budget, outlook etc.)
Developing the future state vision for the data aggregation product, tracking against initiatives and leveraging OKRs to produce weekly/monthly/quarterly and ad-hoc reporting to senior leaders through business reviews
Working with technology to modernize the supporting infrastructure and deliver flexible self-service tools to end-users
Analyzing, evaluating and challenging both the current and future state business processes and application architecture to identify areas of opportunity for improvement / automation around the forecast data aggregation processes
Executing within a fast-paced environment and leveraging the Agile framework
Required qualifications, capabilities, and skills
Bachelor‚Äôs degree in Accounting, Finance or a subject of a technical nature
2 years of work experience, in technology, product ownership and/or finance; within the financial services industry
Proficiency with data gathering, modeling and manipulation, analytics and problem solving skills with the ability present conclusions concisely
Familiar with financial concepts and various financial calculations leveraged to deliver complete / accurate financial results and business insights
Strong verbal and written communication skills, with the ability to articulate complex issues clearly
Highly motivated with a proven track record for executing on large to small programs, often under pressure given short lead times or with little information / direction
Inquisitive, enthusiastic and diligent team player with the ability to challenge, while at the same time remaining a respected as a trusted partner for the P&amp;A and Technology teams
Highly motivated self-starter with excellent time management/prioritization skills
Preferred qualifications, capabilities, and skills
Data analytics and data modeling using Python, SQL and / or R
Amazon Web Services such as S3 and Redshift
BI tools such as Tableau, Cognos and Alteryx
Agile Principles and tools such as Confluence/JIRA
Experience with other forecast aggregation tools such a Anaplan and Essbase
note: this position is not eligible for sponsorship
ABOUT US
JPMorgan Chase &amp; Co., one of the oldest financial institutions, offers innovative financial solutions to millions of consumers, small businesses and many of the world‚Äôs most prominent corporate, institutional and government clients under the J.P. Morgan and Chase brands. Our history spans over 200 years and today we are a leader in investment banking, consumer and small business banking, commercial banking, financial transaction processing and asset management.
We offer a competitive total rewards package including base salary determined based on the role, experience, skill set, and location. For those in eligible roles, we offer discretionary incentive compensation which may be awarded in recognition of firm performance and individual achievements and contributions. We also offer a range of benefits and programs to meet employee needs, based on eligibility. These benefits include comprehensive health care coverage, on-site health and wellness centers, a retirement savings plan, backup childcare, tuition reimbursement, mental health support, financial coaching and more. Additional details about total compensation and benefits will be provided during the hiring process.
We recognize that our people are our strength and the diverse talents they bring to our global workforce are directly linked to our success. We are an equal opportunity employer and place a high value on diversity and inclusion at our company. We do not discriminate on the basis of any protected attribute, including race, religion, color, national origin, gender, sexual orientation, gender identity, gender expression, age, marital or veteran status, pregnancy or disability, or any other basis protected under applicable law. We also make reasonable accommodations for applicants‚Äô and employees‚Äô religious practices and beliefs, as well as mental health or physical disability needs. Visit our FAQs for more information about requesting an accommodation.
JPMorgan Chase is an Equal Opportunity Employer, including Disability/Veterans
ABOUT THE TEAM
Our professionals in our Corporate Functions cover a diverse range of areas from finance and risk to human resources and marketing. Our corporate teams are an essential part of our company, ensuring that we‚Äôre setting our businesses, clients, customers and employees up for success.</t>
  </si>
  <si>
    <t>Junior Business Analyst</t>
  </si>
  <si>
    <t>https://www.indeed.com/rc/clk?jk=c6500f5b8644e880&amp;bb=ucZZJzLR6mHbtKuHVgNW1taYBO4Lk1WyLZlAlvZOtUArm134S1KfYcXOgs1R8whRDaUVUBACXSHhikwh-gEhRlPnPwPw1L2-oopDoUC9LAOnYbiOxgf9ow%3D%3D&amp;xkcb=SoCp67M3CDnqO5AIgD0PbzkdCdPP&amp;fccid=1111cbafcb7d3863&amp;cmp=Camelot-Consulting&amp;ti=Business+Analyst&amp;vjs=3</t>
  </si>
  <si>
    <t>Camelot 3PL Software, Inc.</t>
  </si>
  <si>
    <t>Camelot 3PL Software, Inc. is an expanding software development firm located near Pineville, NC equipped with talented staff of software developers, programmers and consultants. For over 30 years, we have developed, sold and supported software for the 3rd party logistics market, which includes public warehousing and transportation providers.
We empower our clients with innovative solutions, developing superior, value-priced software which surpasses industry competition. Our software, developed upon the MIcrosoft Dynamics NAV ERP system, enables our clients to run their businesses more efficiently by enhancing their customer service and reducing costs. We strive to offer personal service and are committed to satisfying our clients' individual needs.
We currently have an exciting career opportunity for an Implementation Associate. This dynamic position includes providing implementation services to our clients as well as design of our Navison-based application software for the logistics industry.
Qualifications:
BS degree in Business, Computer Science or IT with focus on information systems.
Strong oral and written communication skills.
Strong attention to accuracy and detail with troubleshooting and problem-solving skills.
Ability to work in a fast paced environment and maintain a positive attitude.
Live in or willing to move to southwest Charlotte.
Primary Responsibilities:
Train both client trainers and end users on the software.
Business process analysis and requirements gathering.
Software design, testing, and documentation.
Resolve help-desk and technical support inquires via phone and email.
Project management.
Working closely with software developers, product managers, and quality assurance and implementation teams.
Minimum 25% travel.
Benefits:
Salary depends on experience in the software implementation and logistics industry.
Company offers a full benefit program including medical, dental, 401k, paid vacation, sick and holidays.
Opportunities for career advancement within our organization.
Compensation will be negotiated based on experience and skills.
Job Type: Full-time
Pay: From $60,000.00 per year
Benefits:
401(k)
401(k) matching
Dental insurance
Flexible schedule
Health insurance
Life insurance
Paid time off
Professional development assistance
Relocation assistance
Retirement plan
Vision insurance
Compensation package:
Bonus opportunities
Experience level:
No experience needed
Schedule:
Monday to Friday
Work Location: In person</t>
  </si>
  <si>
    <t>https://www.indeed.com/rc/clk?jk=08966a0f6a2f1477&amp;bb=ucZZJzLR6mHbtKuHVgNW1k5wsmuPvLQLyJH5uAUn9bz4Tfd9_pzfRFy_OwWtQ8RIsdh0lk5SvgrYyWb5TsUS6i6txZ099z4eEEP-31qxGx3rkwXevCcU2g%3D%3D&amp;xkcb=SoAd67M3CDnqO5AIgD0ObzkdCdPP&amp;fccid=dd616958bd9ddc12&amp;vjs=3</t>
  </si>
  <si>
    <t>https://www.indeed.com/rc/clk?jk=c25faa1b017b8c12&amp;bb=ucZZJzLR6mHbtKuHVgNW1kGiwITeXRGeugqxI7R5Q_srDsc5Q_oavM_t0kb-yER9tlWa00I1Q7OHQEkJ6vj6Knv05gvteVv6TaZgSuOBEHb4_WDLOndiww%3D%3D&amp;xkcb=SoCA67M3CDnqO5AIgD0NbzkdCdPP&amp;fccid=e110da63735dc68c&amp;vjs=3</t>
  </si>
  <si>
    <t>GWS Tool Group - Michigan</t>
  </si>
  <si>
    <t>Remote in Michigan</t>
  </si>
  <si>
    <t>Job Title: Marketing Data Analyst
Department: Marketing
Reports to: Marketing Manager
Classification: Exempt
Location: Remote
Travel: Less than 10%
GWS is the North American leader in the design and manufacturing of custom cutting tools. Servicing industries including Aerospace, Automotive, Medical, Energy and general Engineering. As the fastest growing company in our industry, the career opportunities are numerous and the pathways for advancement nearly limitless.
Job Summary: We are seeking a skilled Marketing Data Analyst to join our team, tasked with delivering data-driven insights to enhance our sales and marketing efforts. The successful candidate will play a pivotal role in analyzing data from diverse sources, interpreting results, and providing actionable recommendations to optimize marketing campaigns. Collaborating closely with the sales and marketing team, the analyst will develop and execute data-driven strategies to maximize return on investment (ROI). This role requires a proactive and analytical approach, with a focus on leveraging data to drive sales and marketing success. This position is located at our Grand Rapids, MI facility, with the flexibility to transition to a hybrid remote/in-person work arrangement.
Duties/Responsibilities:
Gather and analyze data from multiple sources, including sales data, web analytics, social media analytics, marketing automation, and CRM tools, to support marketing and sales projects.
Develop and implement data-driven strategies to optimize marketing campaigns and improve overall marketing performance.
Analyze customer data to identify trends, segment audiences, and provide actionable insights to address key strategic questions.
Monitor and report on marketing performance, using statistical analysis tools and campaign management software to provide actionable insights and recommendations.
Create reports and presentations to communicate results and insights to stakeholders, including the development of automated reports using SQL and direct data source databases.
Monitor industry trends and best practices to continuously improve marketing strategies and tactics.
Evaluate customers' online behavior and provide recommendations for enhancing the online experience.
Assist with the development and automation of regular sales and marketing reports, providing market and consumer insights to support other marketing and sales departments.
Advise other marketing functions (e-commerce/website, online/offline advertising, brand, product development) as the knowledge owner for customer and market data.
Analyzes external and internal customer data using database queries (SQL, Access), spreadsheet (Excel) models, web analytics tools (Google Analytics, Google Ads), web-based analytical tools (Retool, Databox) and campaign management software tools.
Education and Experience:
Bachelor's degree in a quantitative field such as Mathematics, Statistics, Computer Science, or Economics. Business or Marketing degree acceptable with work experience.
Minimum of 5 years of experience in SQL working with sales and marketing analytics, with a strong emphasis on data interpretation and actionable insights.
Proficiency in marketing analytics tools and techniques, including web analytics, social media analytics, marketing automation, and CRM tools (Infor CRM).
Experience in marketing research, statistical analysis, or data analysis, with a minimum of 5 years of work experience in these areas.
Required Skills/Abilities:
Proficient in marketing research, statistical analysis, and quantitative techniques to address marketing challenges.
Exceptional analytical skills and business acumen for translating complex data into actionable marketing strategies.
Strong organizational skills, with the ability to manage multiple projects simultaneously, ensuring attention to detail and accuracy.
Excellent communication and presentation skills, capable of conveying complex insights clearly to both technical and non-technical audiences.
Mastery of analytical tools such as Excel, Access, SQL, and data visualization tools like Retool and Databox for building and automating reports.
Proven problem-solving and critical thinking skills, with the ability to identify trends and anomalies in large datasets.
Proficient in using CRM (Infor CRM) systems and marketing automation platforms to integrate and analyze data from various sources.
Strong time management skills, with the ability to prioritize tasks and meet deadlines in a fast-paced environment.
Familiarity with Microsoft and Google Office Suite, with a preference for advanced proficiency.
Ability to work collaboratively in a team environment and independently with minimal supervision.
All qualified applicants will receive consideration for employment without discrimination on the basis of race, color, religion, sex, sexual orientation, gender identity, national origin, protected veteran status, disability, age, genetic information, or any other factors prohibited by law.</t>
  </si>
  <si>
    <t>Mid-Level Data Analyst</t>
  </si>
  <si>
    <t>https://www.indeed.com/rc/clk?jk=f354838b35a34225&amp;bb=ucZZJzLR6mHbtKuHVgNW1hsBvHOnHLHdtzFRaznGNjEkUlkhy0Ie5R7IAh0CLJOFjvAYxBg5_5pYiNsEgiDiLsTrsEXFvNrRzIjyW0EAaI_7nVffvcweOQ%3D%3D&amp;xkcb=SoA067M3CDnqO5AIgD0MbzkdCdPP&amp;fccid=5260d7ae724b1327&amp;vjs=3</t>
  </si>
  <si>
    <t>Mayvin Inc</t>
  </si>
  <si>
    <t>Mayvin is seeking a Mid-Level Data Analyst responsible for providing data analytics, Power Platform environment, including Power Apps, Power Automate, and Power BI, to streamline processes and drive productivity. This position will support the United States Marshals Service (USMS)-Judicial Security Division (JSD)-Business Integration Center (BIC).
Must be a U.S. Citizen.
Must undergo a Background Investigation (BI)
Responsibilities:
Analyze collected data and put it into a format that others can easily interpret
Design databases and data systems
Prepare reports for senior leadership‚Äôs use during high-level briefings
Design, develop, and deploy Microsoft Power Apps solutions to meet business needs
Integrate Power Apps with other Microsoft 365 applications and services
Develop and maintain SharePoint sites, libraries, and permissions. Provide technical support and troubleshooting for SharePoint users
Assist in drafting and revision of policies and offer recommendations. Therecommended drafts and policy revisions shall consistently complement guidance and policies from other government agencies
Qualifications:
Bachelor's Degree in Computer Science, Math, Statistics, or a related field
At least five years of hands-on development experience with the Microsoft Power Platform
Hands-on experience integrating Power Apps and Power Automate flows with a variety of data sources and leveraging connectors to M365 and Azure components
Proven analytics skills, including mining, evaluation, and visualization
Strong SQL or Excel skills
Previous SharePoint design and maintenance (a plus)
Preferred Qualifications:
Previous Government Agency experience
About Mayvin:
Mayvin was founded and is led by former government, military, and civilian employees dedicated to protecting the interests of the United States. We made a commitment to deliver unparalleled service to the national security establishment while treating employees with unwavering dignity and respect. Come join us in tackling our nation‚Äôs hardest problems in a place where #PeopleMatter. Reimagine Your Mission.
As part of our innovative culture, you‚Äôll enjoy excellent benefits and amenities, an inclusive work environment, ongoing career development and support, rewards, and recognition to honor your hard work, and more. Most importantly, you will be heard.
Mayvin is committed to the principles and practices of Equal Opportunity/Affirmative Action. All qualified applicants will receive consideration for employment without regard to race, color, religion, sex, pregnancy, sexual orientation, gender identity, national origin, age, protected veteran status, or disability status. If you need assistance in the recruiting process due to a disability, please contact the Mayvin Recruiting email: recruiting@mayvin.com or call (703) 750-1794.</t>
  </si>
  <si>
    <t>https://www.indeed.com/rc/clk?jk=674aaeda263cbecb&amp;bb=ucZZJzLR6mHbtKuHVgNW1t3PYAzQKZupQsOwx3bFbtJRGtDd9Rd4nGfcwhuSeHk3z0rt366Kkp1rlMTmm8zb2ogZvOxMLxWpqnGiBSauwl1ffRB9wPBUFg%3D%3D&amp;xkcb=SoDd67M3CDnqO5AIgD0DbzkdCdPP&amp;fccid=a7b21bcb2c3374b3&amp;cmp=Core-BTS&amp;ti=Data+Analyst&amp;vjs=3</t>
  </si>
  <si>
    <t>Core BTS</t>
  </si>
  <si>
    <t>Hybrid remote in Topton, PA 19562</t>
  </si>
  <si>
    <t>Title: Data Analyst ‚Äì (Subcontract at Core BTS Client) - Hybrid in Topton, PA
Through Core BTS Resource Management Services (RMS), we offer custom talent solutions to help our clients meet their evolving technology and business needs. We help effectively match the right technology professional to their organization, recruiting for contract, contract-to-hire, and direct roles. Our client in (area/region) has an immediate need for a (job title). Please note that this is a (contract/contract to hire/direct hire) opportunity with our client and NOT with Core BTS.
Job Description: Our client is seeking a skilled Data Analyst. The ideal candidate will be responsible for designing data models, managing and optimizing data flow, and enhancing our business intelligence capabilities. This role involves close collaboration with various teams to ensure data accuracy and effective utilization of analytics.
Primary Duties and Responsibilities:
Design and implement effective data models to meet the needs of our stakeholders.
Extract, transform, and load (ETL) data from various sources to our reporting databases.
Create, monitor, and manage SQL Agent jobs and automated tasks related to our reporting databases.
Gather requirements, design, and develop comprehensive reporting solutions.
Collaborate with business units to understand and document objectives, metrics, and key performance indicators (KPIs).
Contribute to the growth and impact of our business intelligence system on overall business operations.
Work with IT and business teams to establish standards for data visualization and usage.
Ensure data accuracy through regular validation with stakeholders.
Interface with business teams to drive the consumption of data and analytics services.
Technical Skills Required:
Proficiency in Transact-SQL.
Experience with ETL processes and tools.
Knowledge of SQL Server Integration Services (SSIS) and SQL Server Management Studio (SSMS).
Preferred Qualifications:
Experience with Boomi Integration.
Familiarity with Business Intelligence (BI) tools such as Qlik, PowerBI, Tableau, etc.
Qualifications:
Bachelor‚Äôs degree in Computer Science, Information Technology, or a related field.
Proven experience as a Data Architect, Data Scientist, Data Analyst, or similar role.
Excellent problem-solving skills and attention to detail.
Strong communication and collaboration skills.
Job Type: Contract
Pay: $45.00 - $50.00 per hour
Expected hours: 40 per week
Benefits:
401(k)
Dental insurance
Health insurance
Experience level:
4 years
5 years
6 years
Schedule:
8 hour shift
Work Location: Hybrid remote in Topton, PA 19562</t>
  </si>
  <si>
    <t>Integrity Data Analyst</t>
  </si>
  <si>
    <t>https://www.indeed.com/rc/clk?jk=7af5c73533934201&amp;bb=ucZZJzLR6mHbtKuHVgNW1uMWbj-yZAjjzO_ZMPS0TX8tQPnUzPG8NOUoYUO84qLUcGV1abySRe3oiLQ9XwfZRYb8a6GPYErngXmh7NW2HhzU6GDRnpeZDw%3D%3D&amp;xkcb=SoBp67M3CDnqO5AIgD0CbzkdCdPP&amp;fccid=dd616958bd9ddc12&amp;vjs=3</t>
  </si>
  <si>
    <t>Buckeye Pipe Line Services Co</t>
  </si>
  <si>
    <t>Allentown, PA 18106</t>
  </si>
  <si>
    <t>Buckeye is the premier infrastructure and logistics provider for the world‚Äôs energy needs, both today and tomorrow. Since 1886, we have successfully navigated transitions in the way energy has been distributed to continually meet the needs of an evolving market and industry environment. Our people are a critical element to the success and longevity of our operational history and our future as we seek to thrive through the energy transition.
We own and operate a diversified global network of integrated assets providing midstream logistic solutions, primarily consisting of the transportation, storage, processing, and marketing of liquid petroleum products. We are committed to safely and responsibly providing world-class service to meet the continually evolving energy needs of our customers and the communities we serve. As part of this commitment to our customers, we are continually diversifying our platform and service offerings to enable less carbon intensive energy solutions, and undertaking decarbonization efforts on our operations
Buckeye Partners is currently seeking an entry-level Integrity Data Analyst to support Buckeye‚Äôs various asset integrity management programs by receiving, analyzing, and maintaining specialized reports and other associated integrity data.
Responsibilities &amp; Essential Functions include:
Data Integration and Analysis. Supporting various data integration efforts by performing data entry, editing, and/or validation tasks.
Maintaining integrity related databases and tracking tools.
Providing data maintenance support as directed by, and with oversight from, Integrity department staff.
Performing basic data analytics and visualization of key performance indicators.
Following instruction for more complex analyses.
Preparing data in electronic and/or printed format consistent with departmental standards for use by other personnel throughout Buckeye.
Customer Service. Delivering on ad-hoc and routine data requests for internal customers, limited in scope and as directed by Asset Integrity staff.
Stakeholder Engagement. Maintaining good communication and engagement with direct participants in projects or work tasks.
Department Support. Providing support for Asset Integrity Team members.
And other duties as assigned.
Position Requirements:
Education: Associate‚Äôs or Bachelor‚Äôs Degree in STEM field (Science, Technology, Engineering, or Mathematics) or other related discipline required.
Experience: Typically, 0-3 years of relevant experience
Special skills: Proficiency using Microsoft Office applications required.
Special skills: Competency with SQL, FME (or other ETL tool), Python or other programming languages is helpful. Experience with Microsoft PowerBI is a plus.
Travel Requirements: 5% of travel possible to field locations for required testing, observation, consultation and training.Certificates &amp; Licenses:
None required.
Other Skills, Attributes and Abilities:
Excellent communication, both written and verbal, as well as strong organizational skills are paramount.
In order to be successful in this position, one must have excellent analytical skills to resolve business and operations problems and have good communication skills to consult with users to provide technical assistance.
The individual must be well organized with the ability to keep accurate records and provide status updates.
Essential Functions:
This position requires the ability to safely and successfully perform essential job functions consistent with ADA, FMLA and other federal, state and local standards, including meeting qualitative and or/quantitative productivity standards.
This role requires the ability to maintain regular, punctual attendance consistent with the ADA, FMLA and other federal, state and local standards.
This position requires compliance with all personnel policies.Physical &amp; Safety Requirements:
The person in this position needs to occasionally move inside the office to access file cabinets, office equipment, etc.
This role continuously operates a computer and other office equipment.
About You:
Excellent communication, both written and verbal, as well as strong organizational skills are paramount. You must work independently and be able to exercise tact, discretion, and professionalism when dealing with internal and external customers, and when handling sensitive and confidential information.
Buckeye wants to create and reward an organizational focus that stimulates the creative and entrepreneurial actions of its employees that result in innovative way. To be successful in the Buckeye culture, our employees must possess a demonstrated commitment to environmental responsibility and regulatory of reducing costs, generating revenues, improving productivity, or improving processes.
People First Culture:
From managing over 5,000 miles of pipeline to commercializing clean energy projects, our people collaborate to provide world-class service and meet the changing energy needs of our customers. Our employee-first culture means that we invest in our employees and equip them to be fully contributing members of high performing teams. We are focused on collaboration, inclusion, empowerment, accountability, and professional development. We want the best in you to bring out the best in us.
Join us as we work together to build a business that is responsive to the needs of the future while continuing to serve the energy needs of communities today.
Equal Opportunity Employer/Protected Veterans/Individuals with Disabilities
The contractor will not discharge or in any other manner discriminate against employees or applicants because they have inquired about, discussed, or disclosed their own pay or the pay of another employee or applicant. However, employees who have access to the compensation information of other employees or applicants as a part of their essential job functions cannot disclose the pay of other employees or applicants to individuals who do not otherwise have access to compensation information, unless the disclosure is (a) in response to a formal complaint or charge, (b) in furtherance of an investigation, proceeding, hearing, or action, including an investigation conducted by the employer, or (c) consistent with the contractor‚Äôs legal duty to furnish information. 41 CFR 60-1.35(c)</t>
  </si>
  <si>
    <t>Ecommerce Data Analyst - NJ</t>
  </si>
  <si>
    <t>https://www.indeed.com/rc/clk?jk=3256f66ba53b4203&amp;bb=ucZZJzLR6mHbtKuHVgNW1vMy6i8hGBwo6Av8QzWYSs11Qbog_csiG-BExI4huTY1xf67WSTgEMJ3LbhargyDtbk1iWcfdSomSyPqab8wiyLfTF445GqcSw%3D%3D&amp;xkcb=SoD067M3CDnqO5AIgD0BbzkdCdPP&amp;fccid=0798074467f7c0bb&amp;vjs=3</t>
  </si>
  <si>
    <t>Colonial Surety Company</t>
  </si>
  <si>
    <t>Woodcliff Lake, NJ 07677</t>
  </si>
  <si>
    <t>Ecommerce Data Analyst
About Us
Colonial Surety Company is an insurance company licensed for business in every state, listed by the U.S. Treasury as an approved surety, and rated ‚ÄúA Excellent‚Äù by A.M. Best Company. Our distinct, digital product platform has recently expanded to include important liability coverages for small and mid-size businesses.
Founded in 1930, we use our experience‚Äîplus technology‚Äîto give busy people and businesses easy, affordable and digital access to a growing portfolio of bond and insurance products. We have an ambitious vision for impact and growth‚Äîand invite a diversity of motivated achievers to come, learn, work, create, grow‚Äîand succeed‚Äîwith Colonial.
Position Summary
Our data analysts are the drivers behind our continued growth and success. With our commitment to innovation, it's our business analysts who can perform the deep analysis of data and then determining the best way to represent it visually to managers and stakeholders. We're currently searching for an experienced data analyst to help guide our organization into the future. From collecting, analyzing, and interpreting data to identify trends and make strategic recommendations for improvement in areas such as product performance, marketing campaigns, customer experience, and customer segmentation. They should be wholly committed to the discovery and development of innovative solutions in an ever-changing digital landscape.
Job Functions, Essential Duties, And Responsibilities
Provide support in managing and maintaining digital analytics, opportunity identification and prioritization, hypothesis generation, test setup and reporting
Responsible for reporting and analysis of digital platforms and marketing campaigns against a holistic set of KPIs and benchmarks
Collecting and analyzing data from multiple sources such as customer databases, web analytics, market research, and surveys.
Creating reports and dashboards to track key performance indicators.
Identifying trends and recommending strategies to improve ecommerce performance.
Building and monitoring predictive models to optimize pricing and promotional decisions.
Enhancing customer segmentation and targeted marketing campaigns.
Understanding user behavior and leveraging insights to drive product design, development, and optimization.
Collaborating with teams across departments to ensure data accuracy and integrity.
Experience, Skills, Knowledge Requirements
2+ years of direct and hands-on experience providing solutions.
Excellent analytical skills, be detail-oriented, and work well within a small, dynamic and data-driven team.
Solid understanding of database technologies, data analytics, and reporting tools.
Analytical skills to interpret data and draw meaningful insights.
Good communication and presentation skills.
Knowledge of machine learning and predictive modeling techniques is plus but not required.
Understanding of web analytics and customer segmentation techniques.
Hands-on experience with statistical platform such as Google Analytics, Ads
Personal Skills Needed to be Successful at Colonial Surety Company
Comfort with - and enthusiasm for - working in a fast-paced environment
Ability to organize and prioritize work while accomplishing goals under tight time constraints
Ability to communicate professionally
Strong interpersonal skills, including relationship building, customer service, empathy, and resilience
Ambitious, proactive, and detail-oriented
Ability to learn quickly and retain information
Willingness to work hard, maintain a positive attitude, and overcome challenges
Solution-oriented, problem-solving skills with the ability to prioritize according to current and changing business goals
Conviction, integrity, honesty, and maturity in all situations
Positive approach and enthusiasm to learn, retain and grow professional skill sets to take on
more responsibility and demonstrate value with the intent to gain higher levels of opportunity
within the business structure
Compensation and Benefits
Colonial Surety offers:
A competitive starting salary based on experience, with achievement based opportunities for annual bonuses and increases.
Opportunities for professional advancement. We value big thinking tied to practical, collaborative execution in a structured and growth oriented company.
Ongoing mentoring from senior staff and periodic opportunities to attend industry seminars and workshops.
Starting on the first day of hire, all Colonial employees can begin participating in our excellent Major Medical, Dental, Vision and Life Insurance plans.
Paid holiday and vacation time, which starts in the first year of employment and increases with tenure.
A modern, professional, suburban office space, concentrated work day (8:30-5:30) and business-attire environment.
We enjoy a professional, collegial and positive work atmosphere, sharing camaraderie and rooting for individual and collective success.</t>
  </si>
  <si>
    <t>Data Analyst | Hybrid</t>
  </si>
  <si>
    <t>https://www.indeed.com/rc/clk?jk=8836c8693d8d291d&amp;bb=ucZZJzLR6mHbtKuHVgNW1v1gVv_PiSV7FI80Jb6LfrKPm5EtDKO0w_6dercCVmCxYuvhEqhKsdgc1FUlt3K-Tz5OetfzTLIEbwplO-VeNZviVViNJSBZJA%3D%3D&amp;xkcb=SoBA67M3CDnqO5AIgD0AbzkdCdPP&amp;fccid=d81bbfe26fad932d&amp;vjs=3</t>
  </si>
  <si>
    <t>IXIS, LLC</t>
  </si>
  <si>
    <t>Hybrid remote in Burlington, VT 05401</t>
  </si>
  <si>
    <t>Overview
IXIS is seeking an energetic and curious professional to fill the position of Data Analyst for the company. The core responsibilities for this role include exploring analytics and marketing data to answer client questions, collaborating with the Data Science team to perform quantitative analyses, and summarizing key findings and strategic recommendations for our clients. We are looking for someone with a passion for telling stories through data to join us in a small, high-performance, cross-functional environment. This is a full-time, hybrid position in our Burlington, Vermont office. We offer competitive compensation packages including health, dental, life, short-term and long-term disability and vision insurance, 401(k) with company match, flexible work schedules, and exceptional growth opportunities.
Responsibilities
Conduct exploratory analyses that combine disparate data sources, develop clear data visualizations, and generate narrative takeaways for both ad-hoc and recurring reporting needs
Improve existing report templates, including narrative structure, look and feel, and data visualizations, with an emphasis on reproducible workflows (such as Git)
Gather qualitative and quantitative research findings to build supporting evidence for retail and digital strategies
Collaborate with developers, data scientists, data engineers, strategists, and other technical and non-technical stakeholders to continually iterate on data products and other deliverables
Develop R/tidyverse skills to work toward independence in programmatic data analysis
Maintain clear lines of communication with supervisor, team, and clients
Desired Skills and Experience
B.A./B.S. (preferably in a quantitative discipline)
2+ years‚Äô experience in a full-time position in a related role
Uncompromising attention to detail and a systematic approach to problem-solving, with good data intuition
Experience with programmatic data analysis (preferably in R, Python, and/or SQL), with a strong interest in continuing to develop these skills
Experience with classical statistics, including experimental design and hypothesis testing
Intellectual curiosity and initiative ‚Äì always looking for ways to improve current products and processes
Superb writing skills in both non-technical client communications and technical documentation
Experience with the following a plus:
Digital analytics (such as Google Analytics or Adobe Analytics) and e-commerce fundamentals
Experience pulling data from APIs and database connections
Agile/scrum project management
Digital marketing</t>
  </si>
  <si>
    <t>https://www.indeed.com/rc/clk?jk=9f97fb8482b03b6c&amp;bb=ucZZJzLR6mHbtKuHVgNW1qdikGmniJgZ6c4Xbu_jg1Ez8JnN6ZQ6y4yXrRRBg-6FUIoOgcoZ7YjRCAgK-q2tyRPrqph4EQwm3H4alf2G8vVVH54JJxKS8w%3D%3D&amp;xkcb=SoDO67M3CDnqO5AIgD0HbzkdCdPP&amp;fccid=5847957084e3f3b5&amp;vjs=3</t>
  </si>
  <si>
    <t>The Fidelis Group</t>
  </si>
  <si>
    <t>DATA ANALYST (Little Ferry, NJ) - Develop automated business review reports to assist with business decisions; retail analytics; Develop omni-channel marketing campaigns; Interpret, analysis of data using different tools, statistical techniques such as MS Excel/data management systems; build &amp; maintain data systems; develop strategies to get quality data from different sources for efficient use; prepare presentations, conduct research &amp; maintaining databases; prepare statistical reports on operational performance; Relocation/telecommuting may be required plus travel to various unanticipated client locations within US for short/long term assignments.
Tools: MS Excel, SQL, Word, Mini-tab, Putty, Comand Prompt, Salesforce Application, PowerPoint, Project MS, IDS, Asana Interface, Autopilot.
Education : M.Sc. in Comp. Sci/Bus. Admin/Project Mgmt +6 months exp. in related field such as Data Analyst, Compliance Systems Analyst, Comm. Team Analyst, Publisher Dev. Analyst. Exp. in related fields.
Mail resumes to HR - The Fidelis Group Inc., 223 Gates Rd., Unit-A, Little Ferry, NJ 07643</t>
  </si>
  <si>
    <t>Data and Applications Analyst (FT)</t>
  </si>
  <si>
    <t>https://www.indeed.com/rc/clk?jk=21ac4acb2f32b272&amp;bb=ucZZJzLR6mHbtKuHVgNW1pAUuWEmPcjKEHUgouVRNDmmbEyMJM5t2dlSoJO0H4lKy6h5ukExB2glc6Zd_DlDrVIhAIf9I2Z11bkoh0GAovGioh6K3EriXA%3D%3D&amp;xkcb=SoB667M3CDnqO5AIgD0GbzkdCdPP&amp;fccid=1d7464a90c687dce&amp;vjs=3</t>
  </si>
  <si>
    <t>Archdiocese of Boston</t>
  </si>
  <si>
    <t>Braintree, MA 02184</t>
  </si>
  <si>
    <t>The Data and Applications Analyst reports to the Director of Data Administration and Analysis to provide research- and data-related support to ensure the efficient operation of the Catholic Schools Office. He or she will also work very closely with all members of the Catholic School Office to meet stringent deadlines and help reduce the workload of the team. The Data and Applications Analyst will use multiple cloud- based platforms to generate reports on student achievement, enrollment, demographics, and finances for members of the CSO, its schools, and stakeholders.
ESSENTIAL DUTIES AND RESPONSIBILITIES:
Administer technical aspects of all applications used by the CSO and its constituent schools.
Data cleaning and preparation: Administer surveys, collect, clean, and prepare data from the broader CSO community, i.e. school leaders, staff, parents, etc. Create and prepare reports and
presentations from the survey and data collection efforts.
Effectively collect, analyze, interpret, and visualize data for strategic and operational purposes. Using this data, create reports and presentations about individual schools and our schools in the aggregate.
Respond to data inquiries and research requests from CSO staff and external partners and those regarding confidential and sensitive matters; demonstrate discretion and exercise a high level of professionalism and follow through.
Generate reports on tuition and fee income from on-line tuition management system and reconcile to recorded balances.
Maintain electronic document filing system and follow Archdiocese of Boston privacy and data security policies.
Work with others to gather enrollment, retention, and financial data from schools and analyze the data to assist with recommendations for best practices.
Assemble and refine financial dashboards for elementary schools and review audited financial statements of separately-incorporated schools to evaluate operational sustainability.
Use analytical skills to detect patterns, interpret data, integrate new information, to assist members of the CSO in making decisions based on the multiple factors and options available.
QUALIFICATIONS:
Bachelor‚Äôs degree in related field with several years experience.
Interest in and passion for data analysis and visualization.
Ability and willingness to learn new applications and become the in-house expert.
Proficient in Excel, Qualtrix or similar programs. Prior experience with Azure, Intacct, and FACTS Student Information System a plus.
Possesses critical thinking, problem solving skills, and ability to communication findings, both written and oral, to non-technical stakeholders.
Excellent relationship-building skills with a focus on service to others.
Demonstrates a clear understanding of and commitment to the Catholic traditions of education, social justice, and service to others.
The duties and requirements described above are representative of those encountered during performance of the essential functions of this job. Reasonable accommodations may be made to enable qualified individuals with disabilities to perform the essential functions. Candidates must undergo background checks before hire and complete required training.
To apply, please email a cover letter and resume to hr_staffing@rcab.org</t>
  </si>
  <si>
    <t>Value Analysis Sr Data Analyst</t>
  </si>
  <si>
    <t>https://www.indeed.com/rc/clk?jk=cecfc82afe5794b2&amp;bb=ucZZJzLR6mHbtKuHVgNW1mN5vHtxxF5_Pf0vnwNtwgQEeB5tSY01KPpSviGlw_BC2qd6zokKxmnBFYsgqXohKxYe_shQ9-FT2iRRGLwMnuY3NmtNi-Mmxg%3D%3D&amp;xkcb=SoDn67M3CDnqO5AIgD0FbzkdCdPP&amp;fccid=06eb1cf74becdf9c&amp;vjs=3</t>
  </si>
  <si>
    <t>Lifespan Corporation</t>
  </si>
  <si>
    <t>Providence, RI 02903 
(Downtown area)</t>
  </si>
  <si>
    <t>Summary:
Under the supervision of the Value Analysis Clinical Integration Manager the Value Analysis Clinical Integration Sr. Analyst is responsible for providing high-level data analytics to support the operational department processes and clinical presentations across Lifespan. In collaboration with the Value Analysis Data Analyst the Sr. Analyst will aggregate clean and study data assessing for quality assurance trends or insights. Responsibilities also include preparation of data visualization for specialized analytics projects.
Responsibilities:
Provide high-level customer service and effective communication with departments across all Lifespan affiliates.
Provide data support as liaison between the clinical teams distribution and procurement operations teams during product implementations.
Exhibit effective critical thinking and problem-solving skills.
Ability to multitask and manage multiple topics simultaneously while displaying effective time management skills.
Perform concise statistical analysis coordinating details from multiple sources.
Review and audit historical reporting against current and future initiatives for alignment with Lifespan standards
Collaborate with clinical stakeholders to ensure all key information is provided for analysis of requests.
Display an elevated level of interpersonal skills to effectively represent Lifespan and Supply Chain in interaction with all levels of personnel within and outside the organization.
Performs other duties as assigned.
Other information:
EDUCATION:
Bachelors degree preferred.
EXPERIENCE:
Demonstrate high-level communication and reporting skills required. Interpersonal skills to effectively orient and train users regarding department processes. Experience with creating data visualization in reporting dashboards and presentation materials. Project management skills including facilitation prioritization and resource management preferred. Competence with Microsoft Office particularly Excel and Power BI to display data extracted from primary and secondary sources. Experience with Supply Chain Operations and Clinical workflows. Two years previous work experience or the equivalent in the following areas preferred: Supply Chain Healthcare and Data Analytics. Experience with Peoplesoft Workday Tecsys and Surgery Exchange is a plus.
SUPERVISORY RESPONSIBILITY:
None
Lifespan is an Equal Opportunity / Affirmative Action employer. All qualified applicants will receive consideration for employment without regard to race color religion sex national origin age ethnicity sexual orientation ancestry genetics gender identity or expression disability protected veteran or marital status. Lifespan is a VEVRAA Federal Contractor.
Location: Corporate Headquarters USA:RI:Providence
Work Type: Full Time
Shift: Shift 1
Union: Non-Union</t>
  </si>
  <si>
    <t>https://www.indeed.com/rc/clk?jk=10a3e10fa6e9643c&amp;bb=ucZZJzLR6mHbtKuHVgNW1iVBzEo5tn33H8zLx6zovMN35TwRv7G1Pnr7mZ8jA2i6nRnuD5BY1dqyMlafK6YKK5VG7iT7lbjwUmNUCxOq34ycre0sYqEefQ%3D%3D&amp;xkcb=SoBT67M3CDnqO5AIgD0EbzkdCdPP&amp;fccid=b2bea76002d3142d&amp;vjs=3</t>
  </si>
  <si>
    <t>SimIS Inc.</t>
  </si>
  <si>
    <t>Hybrid remote in Quantico, VA</t>
  </si>
  <si>
    <t>Position
Data Analyst I
Security Clearance
Secret
Work Location
Hybrid, contractor/remote site and government on-site, Quantico, VA
Education
BS
Position Description
Serve as the Data Analyst supporting a team of Enterprise Architects and Business Analysts developing, updating, and archiving Department of Defense Architecture Framework (DoDAF) products and services that inform customer enterprise-level system integration and capability requirements and documentation.
Experience
2 or more years of experience, within the past 5 years providing data analysis/data analytical procedures for a DOD agency.
Current experience in conducting data collection activities including data analysis methodology, data validation techniques, and quality assurance for IT support systems.
Current experience in the application of Agile procedures to support development, analysis, and refinement of system capabilities to support client requirements.
Desired ‚Äì USMC military or civilian Service.
Desired - Prior TECOM experience.
Desired - Current experience in and understanding of military operations and in conducting in-depth research, analysis, and documentation of analytical findings and conclusions.
Desired - Experience in Joint and Combined operations, inter-agency operations, or combat development/defense acquisition
Knowledge
Current knowledge and experience in data modeling techniques, data aggregation methodologies, and statistical analysis procedures.
Skills
Analyzes data in various formats to support assessment of enterprise trends and developing requirements.
Uses a variety of techniques, ranging from simple data aggregation via statistical analysis to complex data mining.
Uses Defense Collaborative System, WebEx and other collaborative planning tools.
Uses MS Office/365 office, MS SharePoint, MS Windows server and desktop operating environments.
Abilities
Maintain excellent writing, analytic, statistical, and communications skills in order to coordinate effectively, document analytical procedures and products, and communicate with customer leadership and stakeholders.
Credentials
No specific requirements
SimIS Offers:
Flexible Spending Account (FSA)
Medical, Dental, and Vision
Short Term Disability (SimIS provides Short-Term Disability benefits at no cost to you)
LTD
Life Insurance
401(k) Savings Plan
Tuition Assistance Program
Paid Time Off (PTO)
10 Holidays each year
SimIS, Inc. is an AA / EOE / M / F / Disability / Vet / V3 certified / Drug Free Employer
y4QwInQNDW</t>
  </si>
  <si>
    <t>https://www.indeed.com/rc/clk?jk=e9e2a979a46c549b&amp;bb=ucZZJzLR6mHbtKuHVgNW1ozxqoEu4Ks_O8Bl7XK3Y9GLthTsYOp_H88qcyKgwKOCjyhPp-yPDOyiKnJI88clnMKZ6NE7CwOOSabNEfK-L4vPyZyY3bMJiQ%3D%3D&amp;xkcb=SoB067M3CDnqO5AIgD0bbzkdCdPP&amp;fccid=c87acfad54c63f2a&amp;vjs=3</t>
  </si>
  <si>
    <t>Harpro Tech INC</t>
  </si>
  <si>
    <t>Reston, VA 20190 
(Sunset Hills area)</t>
  </si>
  <si>
    <t>Position (Job ID # 01):
DATA ANALYST
11921 Freedom Drive, Suite #570, Reston, VA, 20190
Duties:
Develop, implement, and maintain leading-edge analytic systems, taking complicated problems and building simple frameworks.
Preemptively recognize and resolve technical issues utilizing knowledge of policies and processes.
Create best-practice reports based on data mining, analysis, and visualization.
Solves critical issues and shares knowledge such as trends, aggregate, quantity volume regarding specific data sources.
Collaborates with technology and platform management partners.
Determines appropriateness of data for storage and optimum storage organization.
Determines how tables relate to each other and how fields interact within the tables to develop relational models.
Optimize data sourcing and processing rules to ensure appropriate data quality.
Position requirement:
Three years of work experience in any position/title providing experience with the skills listed in the special requirements.
Special Requirements:
Qualifying experience must include experience with JIRA.
Position requires travel/relocation to various unanticipated client locations throughout the U.S with expenses paid by the employer.
CONTACT: If interested please mail resume and Job ID to Attn: President, Harpro Tech Inc, 11921 Freedom Drive, Suite #570, Reston, VA, 20190.</t>
  </si>
  <si>
    <t>https://www.indeed.com/rc/clk?jk=b1e7fc3476ec79a7&amp;bb=2QTkcMfSptTX0lncCZ7XLcDy-wQX0QyDPkWdB8CGQOex6gpqI30pxdKGAlllLS1v28eo8s1476jp5dlgPV3XED5ep5c0Ad_YAMHQyf_UcHe2Ep84iEt9Gw%3D%3D&amp;xkcb=SoAm67M3CDn4jLx1NZ0LbzkdCdPP&amp;fccid=e80ebb31562e9931&amp;vjs=3</t>
  </si>
  <si>
    <t>Enterprise Knowledge (EK)</t>
  </si>
  <si>
    <t>Enterprise Knowledge (EK) is hiring a Data Management Analyst to join our growing Advanced Data &amp; Enterprise AI Practice. As a member of this team, you will be responsible for building out the foundational elements of data management programs by developing practical and applicable solutions that help our clients and partners understand the value of good data management practices - that power advanced AI solutions. EK was recognized on KMWorld's list of leaders in Artificial Intelligence, the AI 100: The Companies Empowering Intelligent Knowledge Management.
As a Data Management Analyst, you‚Äôll be responsible for helping to drive the adoption of data management practices in the form of metadata management, data transformation and validation, data ownership, and data governance that will make you a trusted partner in the stewardship of critical data for client organizations.
As an EK analyst, you will join a fast-growing company that is committed to diversity and inclusion, have the opportunity to work in a collaborative workplace, take advantage of our unique benefits, and help build our innovative culture. Don‚Äôt just take our word for it ‚Äì we have been recognized as the best place to work for five years in a row and were recently featured as one of Inc. Magazine‚Äôs 2023 Best Workplaces!
Responsibilities:
Advise clients in all aspects of the planning and implementation of their data management and governance strategies
Facilitate discussions to understand client needs to provide advisory/consulting on data management and governance best practices and translate to technical requirements for solution design and implementation
Work with product owners on data management and governance challenges, providing analysis and expertise in data to recommend strategic solutions.
Help to identify and deploy enterprise data best practices such as data scoping, metadata standardization, lineage, data deduplication, mapping and transformation, and business validations.
Own development and management of business glossaries and data dictionaries to establish enterprise data standards pertaining to the use of critical data.
Engage with key business stakeholders to assist with establishing fundamental data governance processes and procedures both at project onset and on an ongoing basis.
Create, prepare, and standardize data catalog quality reports for internal analysis.
Define key data catalog quality metrics and indicators and facilitate the development and implementation of supporting standards.
Ensure adoption of required policies and standards across the enterprise.
Ensure issues raised by business and functional data governance leaders are resolved and that data objectives are met.
Grow, mature, and enforce modern data documentation standards.
Required Skills and Qualifications:
Bachelor‚Äôs Degree in Information Science, Software Engineering, Library Management, Library Science, Data Science or related field
2+ years of operational or consultant experience in data management, data operations, or data governance role.
Proven experience working directly with clients, providing briefings, facilitating meetings, and presenting work product
Experience designing and working with relational databases
Excellent work ethic: Exhibits ability to self-manage, scope, prioritize and communicate operational work deliverables and deadlines on an ongoing basis.
Understanding of Agile development methodologies
Experience and familiarity with data modeling, data silo integration, and database architecture projects
Willingness and ability to obtain a Public Trust security clearance
Peferred Skills and Qualficantions:
Experience designing and working with SQL, graph databases, and/or graph query language such as SPARQL
Experience setting up and working with data catalog
Coding skills in general purpose languages like Scala or Python, and familiarity with software engineering principles around testing, code reviews and deployment
Must be legally authorized to work in the United States without the need for employer sponsorship, now or at any time in the future.
‚ÄúWe are an equal opportunity employer. All applicants will be considered for employment without attention to race, color, religion, sex, sexual orientation, gender identity, national origin, veteran or disability status.‚Äù</t>
  </si>
  <si>
    <t>IT Analyst (Data)</t>
  </si>
  <si>
    <t>https://www.indeed.com/rc/clk?jk=3e3b556ca1fb5ec8&amp;bb=2QTkcMfSptTX0lncCZ7XLQwgNG12LbhnWVviFfeWfutYF4_H-rKpHB8J5NzJm6nkQdWstkZBSGBWimPhOF6KASUSsrkakIHbcc8DNw3ouRc%3D&amp;xkcb=SoCS67M3CDn4jLx1NZ0KbzkdCdPP&amp;fccid=1312da3f847cb869&amp;vjs=3</t>
  </si>
  <si>
    <t>Erie Insurance</t>
  </si>
  <si>
    <t>Erie, PA 16530</t>
  </si>
  <si>
    <t>Division or Field Office:
Product &amp; Sales Technology Division
Department of Position:
Commercial Lines Tech Dept
Work from:
Millcreek (Westport)
Salary Range:
$67,958.00 - $108,556.00 *
salary range is for this level and may vary based on actual level of role hired for
This range represents a national range and the actual salary will depend on several factors including the scope and complexity of the role and the skills, education, training, credentials, location, and experience of an applicant, as well as level of role for which the successful candidate is hired. Position may be eligible for an annual bonus payment.
At Erie Insurance, you‚Äôre not just part of a Fortune 500 company; you‚Äôre also a valued member of a diverse and inclusive team that includes more than 6,000 employees and over 13,000 independent agencies. Our Employees work in the Home Office complex located in Erie, PA, and in our Field Offices that span 12 states and the District of Columbia.
Benefits That Go Beyond The Basics
We strive to be Above all in Service¬Æ to our customers‚Äîand to our employees. That‚Äôs why Erie Insurance offers you an exceptional benefits package, including:
Premier health, prescription, dental, and vision benefits for you and your dependents. Coverage begins your first day of work.
Low contributions to medical and prescription premiums. We currently pay up to 97% of employees‚Äô monthly premium costs.
Pension. We are one of only 13 Fortune 500 companies to offer a traditional pension plan. Full-time employees are vested after five years of service.
401(k) with up to 4% contribution match. The 401(k) is offered in addition to the pension.
Paid time off. Paid vacation, personal days, sick days, bereavement days and parental leave.
Career development. Including a tuition reimbursement program for higher education and industry designations.
Additional benefits that include company-paid basic life insurance; short-and long-term disability insurance; orthodontic coverage for children and adults; adoption assistance; fertility and infertility coverage; well-being programs; paid volunteer hours for service to your community; and dollar-for-dollar matching of your charitable gifts each year.
Position Summary
Coordinates transitions to new vendors, new business or technical processes, new technology or significant changes to current technology. Implements changes that will affect business or technical processes with a moderate to high impact for stakeholders and will present challenges in complexity or deadlines. May perform duties in one or more of the following disciplines: Business Data Business Intelligence Security Quality User Experience Production Control
What You Will Do:
This is an opportunity for an IT Analyst (Data) and will focus on the delivery of Commercial Lines initiatives. The primary assignment is for Workers Compensation projects but may also support data analysis needs for other projects in the department.
Serves as a data modeler within a project team; performs complex modeling efforts within a portfolio; creating data models utilizing various data modeling languages, data model types, data model best practices, data model use cases and technologies.
Proficient in reverse/forward engineering data models; performs inter-portfolio data model reviews.
Develops and enforces data naming standards and best practices by aligning with Enterprise Data Architects.
Creates efficient technology agnostic conceptual &amp; logical data models i.e. relational (OLTP), dimensional (OLAP).
Creates data attributes &amp; definitions by eliciting business requirements or leveraging existing definitions from metadata tools such as Information Governance Catalog (IGC).
Creates efficient physical data models optimal for technologies such as NoSQL and relational databases (RDBMS) in association with database engineers and administrators.
Collaborates with Lead and Principal data analysts to ensure consistency on the data modeling best practices.
Reviews professional data modeler deliverables
Preferred Experience and Skills:
Code/decode analysis and development
Logical data modeling
Data requirements elicitation
Canonical mapping analysis
What Makes You Stand Out:
Prior experience in data analysis
Prior experience with the Agile methodology
Duties and Responsibilities
Analyzes business or technical processes with a moderate to high impact for stakeholders.
Conducts research, generates comparisons, draws conclusions, makes recommendations and validates solutions to effect transitional changes.
Ensures actions are in alignment with enterprise strategies.
Collaborates across multiple teams to drive analysis management processes (i.e. business, quality, experience, system).
Utilizes technical guidance received from leaders and higher-level peers to address complex problems and projects.
Effectively communicates with customers, team members or other stakeholders to ensure successful outcomes.
Participates in the execution and implementation of solutions.
The first six duties listed are the functions identified as essential to the job. Essential functions are those job duties that must be performed in order for the job to be accomplished.
This position description in no way states or implies that these are the only duties to be performed by the incumbent. Employees are required to follow any other job-related instruction and to perform any other duties as requested by their supervisor, or as become clear.
Competencies
Self-Development
Collaborates
Cultivates Innovation
Instills Trust
Decision Quality
Values Diversity
Nimble Learning
Customer Focus
Optimizes Work Processes
Ensures Accountability
Information Management Skills
Job-Specific Knowledge
Using Tables And Graphs
Qualifications
Minimum Educational Requirements and Experience Equivalencies:
Bachelor's degree in IT, MIS, Business or related field, plus two years' related experience; or
Associate's degree in a technical field, plus four years' related experience; or
High school diploma plus six years' related experience.
Physical Requirements
Lifting/Moving 0-20 lbs; Occasional (&lt;20%)
Lifting/Moving 20-50 lbs; Occasional (&lt;20%)
Ability to move over 50 lbs using lifting aide equipment; Rarely
Driving; Occasional (&lt;20%)
Pushing/Pulling/moving objects, equipment with wheels; Rarely
Manual Keying/Data Entry/inputting information/computer use; Frequent (50-80%)
Climbing/accessing heights; Rarely
Nearest Major Market: Erie</t>
  </si>
  <si>
    <t>Senior Data Warehouse Analyst</t>
  </si>
  <si>
    <t>https://www.indeed.com/rc/clk?jk=7f3efe569ddf58df&amp;bb=2QTkcMfSptTX0lncCZ7XLep-8N3vMFVgMFPi0Y9pqpDrbkD-M32ZPMmECWpwKKACx1xygM-Y9iQWyVQN0ktYJcR2QXtoiEfrX4_amUg3j28%3D&amp;xkcb=SoAP67M3CDn4jLx1NZ0JbzkdCdPP&amp;fccid=228c7dfd08a45e32&amp;vjs=3</t>
  </si>
  <si>
    <t>Tokio Marine HCC</t>
  </si>
  <si>
    <t>Hybrid remote in Kennesaw, GA 30144</t>
  </si>
  <si>
    <t>Tokio Marine HCC (TMHCC) brings 50 years of service to the specialty insurance industry, today offering over 100 products to commercial customers in 180 countries around the world. Organic growth and over 60 successful acquisitions have grown our 2022 Gross Written Premium (GWP) to $5 Billion. Our workforce has grown to 4,300 worldwide ‚Ä¶ big, but not so big that you cannot make a difference. Our Good Company values, including integrity, empowerment, and commitment to customer service, and a culture of innovation, communication, and collaboration make TMHCC a great place to work.
TMHCC Stop Loss, a $2 Billion division within TMHCC, leads the way in providing medical stop loss insurance sold to employers. Medical Stop Loss provides an added layer of insurance protection to employers who choose to self-fund their health benefit plans. Self-funding can incur risks from catastrophic claims, and Medical Stop Loss insurance from Tokio Marine HCC is designed to protect employers from that risk.
This is a Hybrid work position with 3 days at our Kennesaw, GA Office and 2 days remote.
Position Summary:
With limited supervision, designs, develops, installs, maintains, and supports an enterprise data warehouse system (and corresponding data marts), inclusive of an understanding and experience with end user tool sets utilized to access an Enterprise Decision Support System.
Key Responsibilities:
Own and develop relationships with end users, working with them to optimize and enhance existing reports and integrations
Design and improve current ETL processes by writing code for database access, modifications, and construction including stored procedures and extract/transfer/load (ETL) packages to integrate new or existing data sources.
Create and modify SISS Packages as needed (C# scripting language used)
Write and modify SSRS Reports
Determine logical and physical architecture requirements necessary to integrate new or existing sources into an Enterprise Business Intelligence (data warehouse) system.
Create logical and physical models for new database development and/or changes to existing ones.
Review, evaluate, design, test, implement, and maintain company database(s) to support the organizations data needs for Business Intelligence Architecture and Data Integration.
Install and configure relevant software components to ensure the success of Business Intelligence Architecture and Data Integration processes, accessibility, and availability.
Consult with clients and team members to obtain requirements needed for constructing business intelligence architectures
Create standards for installation, operational support, and information security for Business Intelligence, and Data Integration to adhere to corporate IT standards.
Integrate Change Data Capture software to monitor transaction data from source systems.
Integrate new data with existing warehouse structure and continuously improves how the system functions.
Deliver Business Intelligence Solutions using Microsoft technology such as SharePoint, Excel, Analysis Services, Reporting Services, and others.
Qualifications:
4 Year Bachelors Degree in Computer Science, a related field, or the equivalent education and/or experience
8 years relevant and progressive professional experience
Possess and have ability to apply broad knowledge of principles, practices, and procedures
Excellent written and verbal communications skills with an emphasis on confidentiality, tact, and diplomacy
Exceptional organizational and analytical skills; demonstrated ability to manage multiple tasks simultaneously
Knowledgeable of industry changes, legal updates, and technical developments related to applicable area of the Company's business to proactively respond to changing business environment
Intermediate proficiency and experience using Microsoft Office package (Excel, Access, PowerPoint, Word)
Strong SQL knowledge and experience with SQL Performance Tuning including Microsoft SQL Server 2012 or above, Transact-SQL, and business Intelligence Development Studio (SSAS, SSIS, SSRS, Visual Studio)
Strong experience with data analysis
Power BI Experience preferred
Familiarity with MDX
Accounting knowledge helpful but not required
Operational Data Warehouse experience
Additional Information:
Hybrid work position with 3 days at our Kennesaw Office and 2 days remote.
Overtime hours may be required to fulfill job responsibilities
May be required to remain stationary for extended periods of time
May be required to move up to 10 pounds
Must be able to operate a computer and other devices
Close vision and ability to adjust focus, such as required to read a computer screen
Occasional travel (up to 10% of time)
Tokio Marine offers a competitive salary and benefits package, including:
Generous paid time off (PTO), 12 paid company holidays,
401(k) Retirement Plan with 6% company match.
Health and dental insurance, and vision plan available.
Company-provided long-term disability and life insurance.
Opportunities for advancement in a successful and growing organization.
Flexible work schedules and a great work/life balance.
Paid Parental Leave.
Volunteer Time Off.
Enjoy casual dress and work in a modern, comfortable office with free parking.
Hybrid work schedule
The Tokio Marine HCC Group of Companies offers a competitive salary and employee benefits package. We are a successful, dynamic organization experiencing rapid growth and are seeking energetic and confident individuals to join our team of professionals. The Tokio Marine HCC Group of Companies is an equal opportunity employer. Please visit www.tmhcc.com for more information about our companies.
#LI-CM3</t>
  </si>
  <si>
    <t>Data Analyst - Employee Benefits</t>
  </si>
  <si>
    <t>https://www.indeed.com/rc/clk?jk=b9b84741d4fc822c&amp;bb=2QTkcMfSptTX0lncCZ7XLW-Nu3FW1-P5j1sQhkPr47gcvLYNxgv-_5uosqS-Niqur605T92KS0MiudSVBadcbjnj0kLne-kLyMivl-HT5DmwX-6Bp-eKsA%3D%3D&amp;xkcb=SoC767M3CDn4jLx1NZ0IbzkdCdPP&amp;fccid=6ca40827ca76e7ff&amp;vjs=3</t>
  </si>
  <si>
    <t>AssuredPartners</t>
  </si>
  <si>
    <t>Wayne, PA 19087</t>
  </si>
  <si>
    <t>Overview:
At AssuredPartners, our Wayne, PA office is hiring for a Production Team Data Analyst. We seek an excel subject matter expert who can handle any excel requirement in our medium to high-volume office. Do you love working in excel? Are you driven to do things right the first time? Are you looking for a great place to learn and grow with us? If so, then come and apply with us!
This position is responsible for the development, production, and operation functions. The position will analyze system requirements, procedures, and problems to automate or improve existing systems, and review computer system capabilities and workflow.
The Ideal Candidate
An excellent problem solver, you thrive on making customers happy and coming up with great solutions
You have a strong sense of teamwork, and you are highly communicative
You are equally strong in facing customers and being highly analytical and detail oriented
If this sounds like you, we invite you to keep reading and apply!
What You'll Do:
Responsibilities:
Schedule, implement, monitor, and execute production jobs.
Develop and document Operations production processes using MS Access.
Perform analytical problem solving for production operations processes and devise workable solutions.
Generate and process various quality ad hoc reports.
Assist in user acceptance testing of system set up and system enhancements.
Respond to routine and non-routine correspondence.
Work independently and within the team on special nonrecurring and ongoing projects.
Represent AP Benefit Advisors in a positive and professional fashion with both internal and external customers.
Contribute to the team goals by accomplishing related projects.
Maintain composure and effectiveness under pressure in a deadline driven environment.
Perform other duties and special projects as assigned.
What's in it For You?:
To help you make the best decision for your personal growth, it‚Äôs important to us to share a glimpse of what we offer our top asset, our people:
Competitive base salary
Generous 30+ Days Comprehensive Paid Time Off Package inclusive of Paid Time Off, 10 Company Holidays, 2 Floating Holidays, 5 Sick Days, and 2 Volunteer Days
Health benefit options with you in mind; 5 affordable medical plan options with rates based on your salary, company paid HSA contribution with eligible HSA plan selection, 2 dental plan options offering orthodontia coverage and 3 cleanings per year, and 2 vision plan options
Company match 401(k) plan ‚Äì 50% up to 6%!
Support of your fitness wellness goals! We offer up to 75% off at over 11,000 gyms and fitness centers
Opportunity to prioritize your mental health with 24/7 access to licensed therapists
Pet benefits &amp; discounts
Access to our Employee-led Resource Groups (ERGs) that lend a voice to the variety of demographics represented throughout AssuredPartners
What You'll Need:
Qualifications:
Highly proficient in Microsoft Office applications ‚Äì Excel work expereince required
Demonstrated ability to learn new software systems.
Experience in related role and knowledge of health, life, and disability plans preferred by not required.
Attributes: Independent judgement, high performer, deadline-oriented, quality focus, detail oriented, organized, adaptability, problem solving, dependability, skilled multi-tasking, superior written &amp; verbal communication skills
Grow, with us:
AssuredPartners is passionate about fueling our clients‚Äô innovation and growth. That makes us the perfect place for creative, dynamic people who want to grow their career while helping businesses, families and people thrive.
We‚Äôre proud to be the fastest-growing independent insurance broker in America, but we‚Äôre even prouder of the honest, caring relationships that our employees build with our clients every day.
Working with us will give you the opportunity to do work that matters while you learn with us, advance with us, and most importantly, grow with us.
AssuredPartners is committed to embracing diversity, equity and inclusion to create a workplace that welcomes and thrives on the unique experiences, perspectives and contributions of all team members. AssuredPartners is bringing the best people and most diverse talent forward to drive growth, innovate and think bigger!</t>
  </si>
  <si>
    <t>Business Analyst (W2)</t>
  </si>
  <si>
    <t>https://www.indeed.com/rc/clk?jk=640b870218d86700&amp;bb=2QTkcMfSptTX0lncCZ7XLdfGUlDl7RdSlkB1s2cMqswhuAnyCxO4f9fu3sttn58qydH4g3jeFLT_kgxbtSpuLBorjtbaaiSGDoEXY_EncrUOv7cTerjFnQ%3D%3D&amp;xkcb=SoCB67M3CDn4jLx1NZ0ObzkdCdPP&amp;fccid=d44b630059668abd&amp;cmp=Roush&amp;ti=Business+Analyst&amp;vjs=3</t>
  </si>
  <si>
    <t>iVantage Group</t>
  </si>
  <si>
    <t>Job Summary:
The Business Analyst V will work with Digital Technology, business stakeholders and external partners to analyze customer processes and requirements, analyze upstream and downstream application data dependencies, and prepare specified project documentation.
Assists in business process redesign as needed.
Maintains communication with customers and team members and promotes a team environment.
Primary Responsibilities:
Works/Consults across multiple software projects as a senior business analyst
Works on multiple complex software projects that require subject matter business domain expertise
Independently document requirements including user stories (use cases), complex workflow models and process maps
Facilitate the resolution and root cause of questions and issues
Facilitate meetings with Technology and Business Leaders to develop and prioritize requirements
Work with the business on developing and validating user acceptance criteria
Work with technology and business teams to coordinate testing and deployment dates
Prepare cost/benefit analyses for potential solutions
Knowledge leader in business principles and processes related to Crew Bidding and Awarding
Job Type: Contract
Salary: Up to $63.00 per hour
Schedule:
8 hour shift
Experience:
Business analysis: 4 years (Required)
DIGITAL: 4 years (Required)
User Stories / Use Cases: 2 years (Required)
Agile/SCRUM/WATERFALL: 4 years (Required)
Airlines industry: 1 year (Required)
Work Location: In person</t>
  </si>
  <si>
    <t>https://www.indeed.com/rc/clk?jk=912ba06c72c46b84&amp;bb=2QTkcMfSptTX0lncCZ7XLbbP75P9atHQBzguSWhMtxSY-L06RNYly9rqEWSE86o5EQ4WCzu8WkQgR-Z4yIf5zoEm79yKsz1KDHhoMgvzbSE%3D&amp;xkcb=SoAc67M3CDn4jLx1NZ0NbzkdCdPP&amp;fccid=37967d236eaa13a9&amp;vjs=3</t>
  </si>
  <si>
    <t>State of Hawaii</t>
  </si>
  <si>
    <t>Recruitment Information
This posting is for the State of Hawaii, Department of Accounting and General Services, Office of Enterprise Technology Services.
The position is located on the Island of Oahu.
Salary: $3,334 - $4,167 per month
If you have any questions regarding this non-civil service exempt position, please
contact ETS Human Resources at (808) 586-6000, Monday - Friday, 8:00 a.m. - 4:00 p.m. (HST).
The State Recruiting Office will refer all inquiries regarding this exempt position to the Department of Accounting and General Services.
Duties Summary
The Office of Enterprise Technology Services (ETS) is established within the Department of Accounting and General Services (DAGS) to integrate all of the State‚Äôs Executive Branch Information Technology (IT) administration, services, and operations into a single, cohesive strategy to reduce costs, deliver effective government services, systems and technology, increase project process efficiencies, improve the overall cyber security posture, and provide accountability and transparency to all constituents the State of Hawaii serves.
This position is responsible for developing business data analysis and reporting capabilities. The position provides technical knowledge and skill regarding data models, database design development, data mining and segmentation techniques.
Minimum Qualification Requirements
LEGAL AUTHORIZATION TO WORK REQUIREMENT: The State of Hawaii requires all persons seeking employment with the government of the State shall be citizens, nationals, or permanent resident aliens of the United States, or eligible under federal law for unrestricted employment in the United States.
Knowledge: Statistical analytical methods and techniques, regression analysis, business process modeling, work measurement devices, and statistical software packages for analyzing data sets. Knowledge of IT terminology, principles, concepts, reporting packages, databases, database languages, structured query language, and programming.
Skills/Abilities: Strong analytical skills with the ability to collect, organize, analyze, and disseminate significant amounts of information with attention to detail and accuracy. Adept at developing database queries, custom reports using 3rd party tools, and presenting findings. Ability to communicate effectively, both orally and in writing; maintain an effective work pace; and maintain confidential information.
Recommended Experience: Bachelor‚Äôs or Associate‚Äôs degree from an accredited college or university in MIS, data science, data analytics, business, management, marketing, economics, computer science, or a closely related field. Three (3) to Five (5) years of experience in data analysis. Strong understanding and familiarity of databases and statistical techniques to analyze and interpret data. Business acumen around high tech business processes.
Coursework, project work, and/or job experience in data reporting and analysis. Strong understanding and familiarity of databases, data reporting tools, and statistical techniques to analyze and interpret data.
Other Information
This position is exempt from the civil service and considered temporary in nature. Therefore, if you are appointed to the position, your employment will be considered to be "at will," which means that you may be discharged from your employment at the prerogative of your department head or designee at any time.
Submit resumes to:
ETS.Apply@hawaii.gov
Direct all inquiries regarding this position to:
ETS Human Resources at (808) 586-6000, Monday-Friday, 8:00 a.m.-4:00 p.m. (HST).
NOTE: The State Recruiting Office will refer you to the Department of Accounting and General Services regarding this exempt position.
EXEMPT BENEFITS
This is a non-civil service position. Benefit information will be provided at time of offer by the Department Personnel Officer or Director of the hiring department.
Listed below is a summary of the benefits the State offers to exempt employees, which is based on full-time employment.
Paid Holidays
Eligible for 13 paid holidays each year; 14 holidays during an election year.
Paid Vacation
Eligible for 21 days per year.
Paid Sick Leave
Eligible for 21 days per year.
Other Leaves
Reasonable time off with pay may be provided for jury or witness duty, a death in the family, some military duty, and donation to the Blood Bank. Leave sharing donations may be granted to eligible employees who have serious personal illnesses or injuries or need to care for a seriously ill or injured family member. Various leaves without pay may also be granted with full re-employment rights.
Health Insurance
The State pays a part of the premiums for each employee's enrollment in a State sponsored Medical, Drug, Vision, and Dental Plan. For more information, visit the Employer Union Trust Fund website www.eutf.hawaii.gov for coverage and options.
Group Life Insurance
The State provides a free life insurance policy for eligible exempt employees.
Retirement Plan
The State contributes to a retirement plan for eligible employees. Generally, employees under the Hybrid Plan with 10 years of credited service and who have reached 65 years of age or have 30 years of credited service and have reached 60 years of age may retire and receive benefits. To find out more about the options you have, go to http://ers.ehawaii.gov.
Premium Conversion Plan
Participating exempt employees may increase their take-home pay by having the State deduct the cost of health care premiums before payroll taxes are withheld.
Flexible Spending Accounts
Eligible exempt employees can reduce their federal and state income taxes and social security taxes by setting aside money from their paychecks to pay for eligible out-of-pocket health care expenses and eligible dependent care expenses on a BEFORE-TAX basis.
Transportation Benefits
Participating employees may increase their take-home pay by having the State deduct qualified transportation expenses (i.e. eligible parking fees, monthly bus passes for TheBus, fare coupons for The Handi-Van, Vanpool Hawaii participation fee, etc.) through pre-tax payroll deductions.
Deferred Compensation
The State offers exempt employees a tax-deferred retirement savings program. This program allows employees to build a retirement nest egg through voluntary, pre-tax payroll deductions. A broad range of investment options are available to select from.
Temporary Disability Insurance
Qualified exempt employees may be eligible to receive partial wage replacement, at no cost to the employee, for a disability caused by a non-work related injury or illness under this program.
Social Security
As an employer, the State also contributes to an exempt employee's social security account.
Training &amp; Continuing Education
The State supports developmental activities related to an exempt employee's work. In many departments there are numerous in-service training opportunities available. Sabbatical leaves with pay are available for qualified employees.
Travel Expenses
The State may pay for certain business related travel expenses including mileage reimbursement for use of a personal car during work, airfare, meals and lodging expenses for trips to neighbor islands or out of state.
Union &amp; Collective Bargaining
Exempt employees may have the right to join the union for collective bargaining with the State and employee representation depending on the status of the exempt position.
The above information is solely intended as a summary of the benefits available to State of Hawaii employees and is subject to change. Whether or not you are entitled to a particular benefit will depend on your specific appointment and employment status (included, excluded, exempt, non-exempt). Please refer to the appropriate collective bargaining agreement or executive order and all applicable laws, rules, policies, or plan documents for further details. Nothing herein shall be deemed as creating an employment contract, promise of employment, promise of continued employment, or obligation of any kind on the part of the State of Hawaii.
The State of Hawaii is an Equal Opportunity Employer
Revised 01/13</t>
  </si>
  <si>
    <t>Legal Investigations Data Analyst - USDS</t>
  </si>
  <si>
    <t>https://www.indeed.com/rc/clk?jk=4abef10f8cf4528d&amp;bb=2QTkcMfSptTX0lncCZ7XLTHy9U6LLodMQLgtzOoJKfYVw5_Ff2fLpLuYjFV9GlhAG6nSaTP30tkZiyETTw66LA_0wUsiTB6RYNxmI6BxAAeWgxwoQb0nvA%3D%3D&amp;xkcb=SoCo67M3CDn4jLx1NZ0MbzkdCdPP&amp;fccid=caed318a9335aac0&amp;vjs=3</t>
  </si>
  <si>
    <t>Hybrid remote in Los Angeles, CA</t>
  </si>
  <si>
    <t>Responsibilities
About TikTok U.S. Data Security
TikTok is the leading destination for short-form mobile video. Our mission is to inspire creativity and bring joy. U.S. Data Security (‚ÄúUSDS‚Äù) is a subsidiary of TikTok in the U.S. This new, security-first division was created to bring heightened focus and governance to our data protection policies and content assurance protocols to keep U.S. users safe. Our focus is on providing oversight and protection of the TikTok platform and U.S. user data, so millions of Americans can continue turning to TikTok to learn something new, earn a living, express themselves creatively, or be entertained. The teams within USDS that deliver on this commitment daily span across Trust &amp; Safety, Security &amp; Privacy, Engineering, User &amp; Product Ops, Corporate Functions and more.
Why Join Us
Creation is the core of TikTok's purpose. Our platform is built to help imaginations thrive. This is doubly true of the teams that make TikTok possible.
Together, we inspire creativity and bring joy - a mission we all believe in and aim towards achieving every day.
To us, every challenge, no matter how difficult, is an opportunity; to learn, to innovate, and to grow as one team. Status quo? Never. Courage? Always.
At TikTok, we create together and grow together. That's how we drive impact - for ourselves, our company, and the communities we serve.
Join us.
The Trust &amp; Safety Policy team develops and reviews our community policies to promote a positive and safe environment for all of our Users and Content Creators to enjoy and express themselves.
As a Legal Investigations Data Analyst, you will become an expert on safety issues such as Child Safety, Hate Speech, Bullying, etc. And understand the impact of technology, media, and cultural trends on these different safety issues. You will be part of our global and regional team, ensuring that our policies safeguard the safety of our users and platforms.
Legal Investigations Data Analysts may be exposed to harmful content in this role as part of their core day-to-day functions, as well as in project work; in response to escalation requests; or by chance.
Some content viewed my violate our community guidelines which include but are not limited to bullying; hate speech; child abuse; sexual assault; torture; bestiality; self-harm; suicide; and murder.
We are seeking an experienced Data Analyst to join the Trust and Safety Team within USDS. You will be supporting Legal Investigations within our Investigations and Insights team. This team investigates leads of criminal behavior, legal abuses, and user safety which can result in referring matters to law enforcement. The team looks across all issue areas but primarily focuses on the drug trade, human exploitation, and violent extremism. In order to enhance collaboration and cross-functional partnerships, among other things, at this time, our organization follows a hybrid work schedule that requires employees to work in the office 3 days a week, or as directed by their manager/department. We regularly review our hybrid work model, and the specific requirements may change at any time.
Responsibilities
Analyze quantitative and qualitative data to generate analytic judgments and products for internal trust &amp; safety, legal, and executive customers.
Proactively investigate criminal conduct on the platform to enable law enforcement referrals
Identify risk patterns and link abusive behavior through data analysis.
Work cross-functionally with internal teams on investigations, emergency escalations to law enforcement, and incident response.
Identify process and policy gaps and develop actionable recommendations to resolve them.
Handle sensitive information in a manner complying with our Terms of Service, applicable laws and regulations, and internal operating procedures while protecting user privacy.
Review sensitive content issues, including but not limited to violent and graphic images, offensive or derogatory language, child safety, and other potentially objectionable material.
Monitor ongoing current affairs and abusive trends to iterate proactive measures to keep users safe.
Qualifications
Bachelor's degree or higher in Computer Science, Engineering, Criminal Justice, Economics, Business, Cybersecurity, other relevant field, or equivalent experience.
3+ years of investigations experience in trust &amp; safety, law enforcement, intelligence, security, or risk fields.
Analytic and investigative experience assessing large datasets to extract high fidelity signals.
Advanced proficiency in SQL or other relational database languages.
Experience working in crisis management and response.
Experience protecting highly confidential information.
Strong attention to detail, highly self‚Äëdriven and results oriented.
A proven record of identifying signals of nefarious behavior or feature abuse and using creativity to mitigate complex threats
Your ability to work in a high tempo environment, adapt, respond to day-to-day challenges of the role.
Your resilience and commitment to self-care to manage the emotional demands of the role.
Preferred Qualifications
Investigations experience focused on violent extremism or child safety.
Experience working with international partners in different time zones.
Experience in law or policy within the Internet industry.
Paralegal experience.
Trust &amp; Safety recognizes that keeping our platform safe for TikTok communities is no ordinary job. It can be rewarding, psychologically demanding, and emotionally taxing. This is why we are sharing the potential hazards, risks and implications in this unique line of work from the start: so our candidates are well informed before proceeding.
We are committed to the wellbeing of all our employees and promise to provide comprehensive and evidence-based programs, to promote and support physical and mental wellbeing throughout each employee's journey with us. We believe that wellbeing is a relationship and that everyone has a part to play, so we work in collaboration and consultation with our employees and across our functions in order to ensure a truly person-centred, innovative and integrated approach.
TikTok is committed to creating an inclusive space where employees are valued for their skills, experiences, and unique perspectives. Our platform connects people from across the globe and so does our workplace. At TikTok, our mission is to inspire creativity and bring joy. To achieve that goal, we are committed to celebrating our diverse voices and to creating an environment that reflects the many communities we reach. We are passionate about this and hope you are too.
Accommodation Statement
TikTok is committed to providing reasonable accommodations in our recruitment processes for candidates with disabilities, pregnancy, sincerely held religious beliefs or other reasons protected by applicable laws. If you need assistance or a reasonable accommodation, please reach out to us at usds.accommodations@tiktokusds.com
This role requires the ability to work with and support systems designed to protect sensitive data and information. As such, this role will be subject to strict national security-related screening.
Job Information
The base salary range for this position in the selected city is $101080 - $168888 annually.
Compensation may vary outside of this range depending on a number of factors, including a candidate‚Äôs qualifications, skills, competencies and experience, and location. Base pay is one part of the Total Package that is provided to compensate and recognize employees for their work, and this role may be eligible for additional discretionary bonuses/incentives, and restricted stock units.
Our company benefits are designed to convey company culture and values, to create an efficient and inspiring work environment, and to support our employees to give their best in both work and life. We offer the following benefits to eligible employees:
We cover 100% premium coverage for employee medical insurance, approximately 75% premium coverage for dependents and offer a Health Savings Account(HSA) with a company match. As well as Dental, Vision, Short/Long term Disability, Basic Life, Voluntary Life and AD&amp;D insurance plans. In addition to Flexible Spending Account(FSA) Options like Health Care, Limited Purpose and Dependent Care.
Our time off and leave plans are: 10 paid holidays per year plus 17 days of Paid Personal Time Off (PPTO) (prorated upon hire and increased by tenure) and 10 paid sick days per year as well as 12 weeks of paid Parental leave and 8 weeks of paid Supplemental Disability.
We also provide generous benefits like mental and emotional health benefits through our EAP and Lyra. A 401K company match, gym and cellphone service reimbursements. The Company reserves the right to modify or change these benefits programs at any time, with or without notice.</t>
  </si>
  <si>
    <t>Business Analyst 4</t>
  </si>
  <si>
    <t>https://www.indeed.com/rc/clk?jk=0e5170784a670213&amp;bb=2QTkcMfSptTX0lncCZ7XLTgs70BHZMNAoodqwOConBPgH3g2xD0NEQ5Rrc9eJwaxfbtioF8WIZYjmqkgr_T0BLtjnTvPhhvEUM8ENTYhLq9jGYXynzhr_g%3D%3D&amp;xkcb=SoBB67M3CDn4jLx1NZ0DbzkdCdPP&amp;fccid=d99d618a0bcbc8ee&amp;vjs=3</t>
  </si>
  <si>
    <t>Intellibee</t>
  </si>
  <si>
    <t>Provides business analysis on clinical processes, workflows and related artifacts. Contributes to project/program implementation, infrastructure, system architecture, planning, project initiation, business analysis, requirements definition, systems design, systems development, system testing, systems implementation, on-going maintenance and enhancement, effective problem identification and resolution, production service and support, and systems administration support tasks to ensure computer applications will assist DOC in achieving its day-to-day mission. Implements downtime readiness procedures and internal reporting regarding system response time and internal reporting regarding system response time and service level agreements for connectivity and operational effectiveness of Health IT. Ensures compliance with the VITA project management standards and procedures for development, enhancement, and deployment of applications developed or procured by Health IT/CTSU to deliver services that satisfy user requirements and Health IT/CTSU.
Skill Matrix:
Requirements Elicitation/Documentation/Analysis/Tracking Required 4 Years
Systems/Integration/UAT Testing - including planning, execution, resolution, reporting Required 4 Years
Problem Resolution/Critical Thinking Required 4 Years
Excellent Verbal/Written communication Required 4 Years
Leading Workgroups Highly desired 3 Years
Defining Schedules/Milestones/Metrics Highly desired 3 Years
Large System Implementation Required 3 Years
Health System Experience Highly desired 3 Years
Experience with VITA project standards/requirements Highly desired 2 Years
Process Engineering/Analysis Required 4 Years
MS Office/365 Experience Required 4 Years
Experience with Agile &amp; Waterfall Methodology Required 4 Years</t>
  </si>
  <si>
    <t>https://www.indeed.com/rc/clk?jk=8b479531030b2d8e&amp;bb=2QTkcMfSptTX0lncCZ7XLWlcJp2irr_uoMPRFyBdaZvbdjPj7tMcqYdp_-vek-7QZBCJq1UrtyEuLe05Xb6swqiRuE0tvbcUHBuLOv9P4dw%3D&amp;xkcb=SoD167M3CDn4jLx1NZ0CbzkdCdPP&amp;fccid=ebdab10e41fbc599&amp;vjs=3</t>
  </si>
  <si>
    <t>Monetization Data Analyst</t>
  </si>
  <si>
    <t>https://www.indeed.com/rc/clk?jk=dd14662c230c04f6&amp;bb=2QTkcMfSptTX0lncCZ7XLbNYjHshlvsfACa1Cuu6qCGoXLjnR82mQwg0SNRmSVcakzOcriMUph4p-DgEKbqkuw2WySTyQlAOXRTPsR5sUrE%3D&amp;xkcb=SoBo67M3CDn4jLx1NZ0BbzkdCdPP&amp;fccid=083eb9b1733c54a5&amp;vjs=3</t>
  </si>
  <si>
    <t>Sinclair Broadcast Group</t>
  </si>
  <si>
    <t>Seattle, WA 98109 
(South Lake Union area)</t>
  </si>
  <si>
    <t>We're looking for a skilled Monetization Data Analyst to join our Product Engineering team at Sinclair. In this role, you'll be instrumental in crafting and implementing monetization data strategies, utilizing data-driven insights across multiple platforms including GAM (Google Ad Manager), GA4 (Google Analytics 4), GA360 (Google Analytics 360), various Programmatic UIs, and other revenue platforms. Reporting directly to the Director of Data Strategy, your contributions will be pivotal.
Responsibilities:
Conduct in-depth monetization analysis across multiple platforms, identifying opportunities for revenue, revenue shortfalls, revenue risks, optimization, and cost-efficiency improvements
Collaborate with cross-functional teams, including Product Managers, AdTech, Engineers, and Sales, to define and implement monetization strategies using data driven methods
Utilize data from GAM, GA4, GA360, Programmatic UI, and other revenue platforms to develop actionable insights and recommendations, through throughout reporting, visualizations, annotations, etc.
Analyze user behavior, ad performance, and revenue trends to provide valuable insights for decision-making
Create and maintain dashboards and reports to track key performance indicators (KPIs) related to monetization efforts.
Perform A/B testing and provide data-driven recommendations to improve ad placements, pricing models, and audience targeting.
Monitor revenue performance, identify anomalies, and proactively address issues to ensure optimal revenue generation.
Stay up to date with industry trends and best practices in AdTech and monetization analytics.
Qualifications:
Bachelor
's degree in data science, Computer Science, Statistics, Economics, or a related field.
Proven experience (2-3 years) working as a Data Analyst, preferably in the AdTech or digital advertising industry.
Experience utilizing Tableau and BigQuery
Strong proficiency in utilizing DFP/GAM, GA4/GA360, Programmatic UI, and other ad revenue platforms for data analysis
SalesForce UI proficiency is a plus
JIRA proficiency is a plus
1 st Party and 3 rd party data familiarity
Proficiency in data manipulation, visualization, and analysis using SQL, Python, R, or similar tools.
Familiarity with statistical modeling and predictive analytics to derive actionable insights.
Experience in designing and interpreting A/B tests for ad performance optimization.
Excellent communication and collaboration skills to work effectively with cross-functional teams.
Strong problem-solving abilities and a keen eye for detail.
Ability to work in a fast-paced, dynamic environment and manage multiple projects simultaneously.
Sinclair Broadcast Group, Inc. is proud to be an Equal Opportunity Employer and Drug Free Workplace!
About Us
Make your mark in Media with Sinclair Broadcast Group, a diversified media company dedicated to connecting people with content everywhere! We have consistently led the broadcast industry since our inception, and now Sinclair owns the largest regional sports network business and one of the largest television broadcast portfolios in the country. In addition, we have affiliations with all of the major broadcast networks, own Tennis Channel, and several multicast networks including TBD and Comet. Our content is distributed over-the-air, on multi-video providers, and through our industry-leading digital media platforms. We're at the forefront of NextGen technology, enabling innovative new ways to engage with broadcast content like never before. We also recently launched a free TV streaming service called STIRR. Our success is the direct result of our extraordinary employees and management team who believe in our vision and are dedicated to ensuring a great future for our employees. We are advancing the world of Media and want YOU to join our winning team!
About the Team
The life-blood of our organization is our people. We have a compelling story, a goal-oriented culture, and we take really good care of people. How good? Here is a glimpse: great benefits, open door policy, upward mobility and a strong desire to see you succeed. Ready to be part of a winning team? Let's talk.
The base salary for this role is $90,000 to $100,000. Final compensation for this role will be determined by various factors such as a candidate's relevant work experience, skills, certifications, and geographic location. Full time positions are eligible for benefits that include participation in a retirement plan, quarterly and annual incentive plan bonuses, life and disability insurance, health, dental and vision plans, flexible spending accounts, 15 paid vacation days, 2 paid personal days, 9 paid holidays, 40 hours of paid sick leave, parental leave, and employee stock purchase plan.</t>
  </si>
  <si>
    <t>Alternative Investments Operations Analyst- Orion</t>
  </si>
  <si>
    <t>https://www.indeed.com/rc/clk?jk=6603e58d29ee4970&amp;bb=2QTkcMfSptTX0lncCZ7XLRvH-GUuyy1O8hLC6W8ZsVzHRDvKs5DdT66d1L2lnJyPHMeFxxyx1kRlEZa6G5m6UflBqIy0shjj7VCosWO6fW3BJgzDESfKRQ%3D%3D&amp;xkcb=SoDc67M3CDn4jLx1NZ0AbzkdCdPP&amp;fccid=7c93ce0724bf2cd8&amp;vjs=3</t>
  </si>
  <si>
    <t>Cerity Partners</t>
  </si>
  <si>
    <t>Remote in Manhattan, NY 10016</t>
  </si>
  <si>
    <t>As a member of the Operations team your responsibilities would include the following activities:
Analyze data sourced from our alternative data management provider to ensure transactions and valuations are processed accurately and timely
Process valuations and transactions that are not sourced from alternative data management provider
Reconcile investor information with data from alternative manager or information provided by internal Investment Office; audit accounts to ensure alt metrics are correct
Liaise with the alternative manager to ensure activity is processed correctly
Coordinate onboarding of new alternative investments with the data management provider
Serve as a point of contact for all questions from advisors and their team members regarding the alternative information in the performance reporting platform
Become a super user of the performance reporting platform
Maintain a working understanding of the metrics, calculations, key user workflows, and operational processes involved in end-to-end maintenance of the reporting platform.
Maintain written procedures on all aspects of this position and work to continuously improve initiatives to identify potential solutions and efficiencies
Assist with improvement projects, ad-hoc projects and complete assigned research projects when required
Previous experience with Orion performance reporting platform
Bachelor‚Äôs degree in Business or related field
1-3 years related alternative investments experience
Knowledge of alternative investment products and transaction activity
Alternative investment operations experience
Ability to resolve problems effectively and exercise independent judgement
Detail-oriented with strong verbal and written communication skills, professional presentation, and organizational skills.
Proficiency in technology/applications a must ‚Äì experience with Microsoft Excel required
Proven history of being a ‚Äúself-starter,‚Äù and a track record of working effectively in a remote/virtual environment, with a distributed team.
Ability to ‚Äúmanage up‚Äù and have direct, open, and progressive conversations with Management and Partners across the firm.
Proficient in Microsoft Excel
Experience with portfolio accounting and performance management software
Company Overview:
Cerity Partners is a leading, national registered wealth management and institutional consulting firm serving high-net-worth individuals and their families, businesses and their employees, and nonprofit organizations from its offices across the country. Our in-house experts of attorneys, tax advisors, financial planners and investment professionals are passionate about and committed to providing objective financial advice and oversight.
Our mission is to positively impact the financial well-being of our clients by delivering objective financial advice. Our culture allows us to deliver this mission. We believe in a simple formula that drives our actions and pushes us every day to do better than the day before: People First + Accountability = Winning Outcomes. We expect our team members to deliver on their responsibilities, understand how every component of our company works to generate success, and hold themselves and their colleagues accountable to the highest standards. As a result, we will enjoy talking to you if:
You understand the need to provide a world-class client experience
You value the collaboration of insightful, experienced colleagues to deliver our services
You demonstrate a strong affinity in financial services, exceptional communication, organization, and prioritization skills</t>
  </si>
  <si>
    <t>Senior Discovery and Data Analyst</t>
  </si>
  <si>
    <t>https://www.indeed.com/rc/clk?jk=1a9d24b0e8a5401b&amp;bb=2QTkcMfSptTX0lncCZ7XLfGAFnWc7vaXe159s5ZAN_JMVF9e9DIvOga_TmBbiqKe1ZH6FuVKTSNf2hqCgVACQJzT-flzalTEZsRbfJw6dnW06zxf2OJskQ%3D%3D&amp;xkcb=SoBS67M3CDn4jLx1NZ0HbzkdCdPP&amp;fccid=871629b0fb062ba5&amp;cmp=Broome-County-Government---Willow-Point-Rehabilitation-and-Nursing-Center&amp;ti=Senior+Data+Analyst&amp;vjs=3</t>
  </si>
  <si>
    <t>Broome County Government</t>
  </si>
  <si>
    <t>Binghamton, NY</t>
  </si>
  <si>
    <t>DISTINGUISHING FEATURES OF THE CLASS: The incumbent in this position performs a dual function working in the Broome County Information Technology Department and the District Attorney‚Äôs Office. While working in the Information Technology Department, the incumbent has responsibility for assisting in performing technical support and administrative work. While working in the District Attorney‚Äôs office, the incumbent performs trial assistance including production of digital evidence discovery, redactions of protected and/or sensitive information found in multi-media formats, and trial preparation for homicide and highly publicized cases. Work is performed under the general supervision of the Chief Information Officer with leeway allowed for the use of independent judgment in carrying out the duties and responsibilities of the job. Does related work as required.
TYPICAL WORK ACTIVITIES:
While working in the IT Department:
Assists in auditing and monitoring both electronic and physical security of IT systems and networks;
Assists in maintaining information technology asset inventory;
Assists in coordinating the reporting of technical and security issues;
Tracks status of application software problems and computer hardware problems identifies any long standing problems and reports such to supervisor;
Manages and designs the reporting environment, including data sources, security, and meta data;
Supports initiatives for data integrity and normalization;
Triage user submitted phishing email, determines true vs false positive, communicates with stakeholders, and conducts initial investigation and remediation;
Analyzes authorized asset reports, uses SIEM and active scanning tools to discover unauthorized assets on the network, identifies the unauthorized assets, and communicates with stakeholders to mediate;
While working in the District Attorney‚Äôs Office:
Ability to redacts digital evidence items such as photographs, Grand Jury recordation, non-editable documents attached to digital evidence, etc.;
Produces Discovery by scanning, copying and uploading electronic data;
Redacts audio and video evidence as instructed by attorneys using specialized software;
Assists DA with creation of demonstrative evidence for presentation during trial, including Power Point slides and large-format visual aids;
Creates exhibits of digital evidence for trial;
Tracks the request of, collects, compiles, and processes a variety of electronic evidences types including audio and visual media, documents and photos;
Adheres to procedures (Inventories and organizes) that ensure the proper handling of sensitive digital evidence that legally cannot be submitted nor stored electronically;
Coordinate with all law enforcement agencies within Brome County Government to request and collect electronic evidence that has not been submitted;
Sorts, categorizes and logs electronic evidence according to records management laws and retention schedules to classify evidence for appropriate storage, disposal, and/or destruction;
Provides subject matter expertise and technical support to legal assistants and DA‚Äôs office in relation to issues arising from the accessing and/or viewing of digital evidence;
Acts as a liaison between Broome Count IT staff and District Attorney‚Äôs office regarding E-Discovery technical needs;
Provides direction and/or finds solutions for questions and issues regarding digital evidence and Discovery copy issues;
May train other personnel in internal Discovery and evidence process;
Maintains awareness of changes in technology and update computer skills as necessary;
Performs all pretrial Discovery support, trial preparation, and appeal support;
Determines appropriate methods and techniques for extracting data from digital evidence.
FULL PERFORMANCE KNOWLEDGE, SKILLS, ABILITIES AND PERSONAL
CHARACTERISTICS:
Thorough knowledge of the preparation of digital and electronic evidence and exhibits;
Thorough knowledge in the use of specialized software and equipment, and their functions and capabilities;
Good knowledge of different computer applications;
Working knowledge of data processing methodology and techniques including documentation of data security;
Working knowledge of basic methods and techniques of legal research and investigation;
Ability to prioritize tasks;
Ability to follow complex oral and written instructions;
Ability to communicate effectively, both orally and in writing in a timely fashion;
Ability to implement and maintain computer security policies and procedures;
Ability to understand and interpret complex technical material;
Ability to prepare written material, especially system security documentation;
Ability to define and recommend computer documentation of data security;
Ability to establish and maintain effective working relationships;
Ability to deduce problems logically;
Ability to share and communicate relevant information in a timely fashion;
Ability to multitask;
Ability to work with and process sensitive material;
Ability to understand and apply guidelines at the Federal, State, and local level for E-Discovery processing;
Strong attention to detail;
Tact, Courtesy, Patience.
MINIMUM QUALIFICATIONS:
A) Possession of a Bachelor's degree or higher in Business Administration, Management Information Systems (MIS), information resource management, or closely related field, and one (1) year experience in receiving, analyzing, organizing, and storing different types of content management systems; OR
B)Possession of an Associate‚Äôs degree in Business Administration, Management Information Systems (MIS), information resource management, or closely related field, and three (3) years‚Äô experience in receiving, analyzing, organizing, and storing different types of content management systems; OR
C) Graduation from high school or possession of a general equivalency diploma and five (5) years of experience in receiving, analyzing, organizing, and storing different types of content management systems; OR
D) An equivalent combination of training and experience as defined by the limits of A), B), and C) above.
* Your degree must have been awarded by a regional, national, or specialized agency recognized as an accrediting agency by the U.S. Department of Education/U.S. Secretary of education. If your degree was awarded by an educational institution outside of the United States and its territories, you must provide independent verification of equivalency. A list of acceptable companies who provide this service can be found on the internet at http://www/cs/ny/gov/jobseeker/degrees.cfm. You must pay the required evaluation fee.
SPECIAL REQUIREMENT: Depending on the job location and/or department, possession of a valid driver‚Äôs license to operate a motor vehicle in the State of New York may be required at time of appointment.
SPECIAL NOTE: Because of the radical evolution of technology in this field, qualifying experience must have been gained within the last five (5) years.
R1215 2/15/24
Job Type: Full-time
Pay: $24.76 per hour
Benefits:
Dental insurance
Health insurance
Life insurance
Paid time off
Tuition reimbursement
Vision insurance
Experience level:
1 year
Schedule:
8 hour shift
Monday to Friday
Work Location: In person</t>
  </si>
  <si>
    <t>Senior Procurement Analyst, Sourcing - Packaging</t>
  </si>
  <si>
    <t>https://www.indeed.com/rc/clk?jk=f1795eb598fad2de&amp;bb=2QTkcMfSptTX0lncCZ7XLS1MHi2WDSOGm-4rL0a9vupuhcBPX-_iDwUa6cvwbdLUq-XLBCpM1UCYlhyla3guEAZb-Dn0lVdyVhoItS3EbGQzAfn-MqoRvQ%3D%3D&amp;xkcb=SoDm67M3CDn4jLx1NZ0GbzkdCdPP&amp;fccid=89feb81325e18a42&amp;vjs=3</t>
  </si>
  <si>
    <t>Ghirardelli Chocolate Company</t>
  </si>
  <si>
    <t>San Leandro, CA 94578 
(Downtown area)</t>
  </si>
  <si>
    <t>Summary:
The Senior Analyst, Packaging would be responsible for all the technical requirements needed to support the sourcing activities and the companywide commitments within packaging's defined portfolio (Flexible Films, Folding Cartons, Cans, Gifts from overseas, Corrugate, Displays, other secondary packaging, and other non-stock items). This position will serve as the primary support function to the sourcing manager (including but not limited to spend analysis, maintaining a cost savings portfolio, working with technical systems such as Coupa, DevEx, SAP, organizing and tracking purchase price variances, etc.‚Ä¶) for all products and services in the defined portfolio. It is the essential role of this position to support the most competitive, cost effective and superior service for the defined commodity group. This role will also support the forecasting and scheduling for the continuous supply and timely procurement of products and services to assure uninterrupted operations for both insourced and outsourced facilities. This position requires a high degree of ethics, and professionalism to ensure control of the company's expenditures.
The Packaging Senior Analyst will also work collaboratively with internal stakeholders and cross functional partners to identify, facilitate, optimize, and execute the purchase of various packaging spend categories within the organization.
Requirements:
Scope of Responsibilities:
Technical Skills
Organize data on packaging spend, including the maintenance of purchase orders, purchase price variances, quantities, etc.... and develop reports on Spend Analysis, Economic Order Quantities, and other such requirements for the packaging group.
Work closely with ERP/SAP and IT systems (DevEx ‚Äì Product Lifecycle Management) to set up new Packaging items, including ownership of item Master Data information.
Assist with Bill of Material updates for Packaging sub-components and Finished goods.
Analyze data from SAP system to continuously identify cost savings, purchasing trends, and other opportunities for efficiencies in the procurement processes. Run custom and standard reports on SAP to report on packaging spend.
Performing packaging item setups in SAP, including creating and maintaining Source Lists, Purchasing Info Records (PIR), and Quality Info Records. Monitoring item target pricing and updating PIRs as needed.
Assist the Manager, Packaging to put together forward-looking Budgets for spend management. This would involve maintaining detailed item-level price details and supplier information, including tracking item price across purchase orders.
Work closely with the Supply/Purchasing team to track purchases across Economic Order Quantities and provide advice to them on proper purchase patterns.
Supplier Relations
Support vendor selection and negotiations for items within the defined portfolio.
Support the negotiation process including RFP &amp; RFQ creation (utilizing Coupa), establishing participation criteria, presentations, negotiations, and contract finalization.
Analyze patterns in purchasing or material usage to reduce costs or increase safety supply.
Assist in leading quarterly supplier performance reviews to ensure suppliers are meeting all negotiated agreements and terms.
Roll up companywide volumes and consolidate vendors to achieve a higher volume thus fully leveraging the company's buying position.
Ensure all suppliers adhere to GCC defined product standards and specifications to support consistency, quality, and cost efficiency.
Planning and Project Management
Drive cost savings through enhanced and improved procurement strategies and inventory management techniques.
Ensure data integrity and completeness in all purchasing related applications.
Develop recommendations regarding procurement strategies to support the Company's overall goals and objectives.
Develop and implement standards and systems for streamlining procurement processes for all procurement activities.
Aggressively manage inventory levels to increase turns and lower carrying costs, while ensuring materials are available to support both in-house and outsourced facilities.
Participate in several companywide cross-functional teams that are constantly looking integrated cost savings programs across various product groups.
Assist with Ghirardelli's sustainability program. Work across all vendors in identifying sustainable options to our current packaging formats.</t>
  </si>
  <si>
    <t>HR Technology Analyst - HR Data Management</t>
  </si>
  <si>
    <t>https://www.indeed.com/rc/clk?jk=c00e278325cc9619&amp;bb=2QTkcMfSptTX0lncCZ7XLS6s5iYAzTXz0AeOQ_b7eqVRa1CNN-23woNBtP3TmxB7RLlqHAMEpLItEyYAvAfWG_ve1lGo78OzYR4AvysnBCjbVL5QXIJGEg%3D%3D&amp;xkcb=SoB767M3CDn4jLx1NZ0FbzkdCdPP&amp;fccid=91933f49d6dc8b78&amp;vjs=3</t>
  </si>
  <si>
    <t>UNC Health</t>
  </si>
  <si>
    <t>Hybrid remote in Morrisville, NC 27560</t>
  </si>
  <si>
    <t>Description
Become part of an inclusive organization with over 40,000 diverse employees, whose mission is to improve the health and well-being of the unique communities we serve.
Summary:
The HR Technology Analyst is responsible for reviewing complex HR related business processes and activities and providing detailed analyses of processes and activities to isolate, identify and understand basic principles governing various phases of Human Resource Information Systems (HRIS). This role works with functional teams to identify trends and problems, evaluate practices, conceptualize new processes and activities and build functional requirements for implementation, integration or conversions. This position recommends, implements, integrates and manages changes, as well as communicates the changes to relevant stakeholders to promote optimum efficiency through the use of HR systems. This role may participate in or lead HR related projects in support of broad strategic goals and organizational strategies.
Responsibilities:
1. Human Resource Information Systems: Processes issues received from HR business areas and ISD. Researches, analyzes and resolves issues within the scope of the job. Formulates and defines scope and objectives for HR systems through research and fact-finding combined with an understanding of HR business systems and industry requirements. Responds to escalated HCM core application, self-service, data integrations and supported HR systems requests and service support cases in a timely and courteous manner. Research and resolve errors surfaced by application users and integration processes by utilizing root cause analysis and leveraging support tools such as system/integration documentation, vendor knowledge bases and user networks. Leverages standard process/system capabilities to reduce complexity and customization. Seeks guidance and direction only when unable to resolve issues through initiative, knowledge and understanding of application functionality and underlying technology, or through collaboration with peers inside and outside of the HRIS organization.
2. Analysis and Reporting: Analyzes HR business and user needs, documents requirements and revises existing system logic as necessary. Translates high-level HR business requirements into functional specifications for HRIS leadership and ISD department and manage changes to such specifications. Takes lead in managing and executing test plans; plan, prepare and execute various testing activities to ensure appropriate testing is conducted for the work effort. Assist in HR business process redesign and documentation as needed for accommodating new technology. Develop and process moderately complex reports and ad-hoc reporting requests (e.g., gather data from existing reporting tools).
3. Consultation and Collaboration: Negotiates agreements and commitments by facilitating communication between HR business unit(s), HRIS team and ISD department from initial requirements gathering to final implementation. Sets priorities based on the understanding of team member needs, management deadlines and impact to business. Mentors and leads HRIS team members regarding best practices and new processes/functionality, including one-on-one training, as needed. Serves as a liaison for other HR teams to address complex HRIS issues.
4. Problem Solving &amp; Implementation: Develops recommendations with supporting facts for best course of action. Understands and applies structured, modular and multi-phased methods for development and implementation of solutions. Strives to reduce complexity in work and implementation. Ensures proper documentation.
5. Trainings ‚Äì Develops training materials and utilizes technologies to enhance the customer experience. Facilitates end user navigational and functional trainings for HR Systems.
6. Project Management: Responsible for program and project assignments working independently or collaboratively as appropriate to accomplish the assigned HRIS analysis and activities. Identifies HRIS issues and assists in developing strategies to address them prior to issue becoming critical. Keeps supervisor informed of project(s) status and any potential problems or political concerns. All assignments are completed on time within the boundaries of the agreed upon delivery date. All outcomes are explained to customers and concerns are constructively resolved.
Other Information
Education Requirements:
Bachelor's degree in a related field.
Professional Experience Requirements:
Four (4) years of relevant experience.
Knowledge/Skills/and Abilities Requirements:
Skills for extracting, cleaning, and analyzing complex HR data to generate insightful reports and dashboards.
Familiarity with tools like Power BI, Tableau, and SQL is valuable.
Ability to plan, prioritize, and execute HRIS-related projects within deadlines and budget constraints.
Ability to translate HR data into meaningful insights that inform business decisions and align with strategic objectives.
Knowledge of best practices in talent management, employee engagement, and organizational change initiatives.
Meticulous attention to detail and a commitment to delivering accurate and reliable data and reports.
Ability to identify and solve complex HRIS-related issues, think critically, and propose innovative solutions.
Job Details
Legal Employer: NCHEALTH
Entity: Shared Services
Organization Unit: HR Data Management
Work Type: Full Time
Standard Hours Per Week: 40.00
Salary Range: $37.24 - $53.54 per hour (Hiring Range)
Pay offers are determined by experience and internal equity
Work Assignment Type: Hybrid
Work Schedule: Day Job
Location of Job: US:NC:Morrisville
Exempt From Overtime: Exempt: Yes
This position is employed by NC Health (Rex Healthcare, Inc., d/b/a NC Health), a private, fully-owned subsidiary of UNC Health Care System, in a department that provides shared services to operations across UNC Health Care; except that, if you are currently a UNCHCS State employee already working in a designated shared services department, you may remain a UNCHCS State employee if selected for this job.
Qualified applicants will be considered without regard to their race, color, religion, sex, sexual orientation, gender identity, national origin, disability, or status as a protected veteran.
UNC Health makes reasonable accommodations for applicants' and employees' religious practices and beliefs, as well as applicants and employees with disabilities. All interested applicants are invited to apply for career opportunities. Please email applicant.accommodations@unchealth.unc.edu if you need a reasonable accommodation to search and/or to apply for a career opportunity.</t>
  </si>
  <si>
    <t>https://www.indeed.com/rc/clk?jk=57852981edac8ac5&amp;bb=2QTkcMfSptTX0lncCZ7XLY7AuvRMqPILSCkQ8Ejg5tr3073hAYvk1oyqZhqIV7Xtj7edugOK4diRQL9SAPG0-jPGC9VdfURg_r4BMToPgG4%3D&amp;xkcb=SoDP67M3CDn4jLx1NZ0EbzkdCdPP&amp;fccid=91c474c0ef22b09b&amp;vjs=3</t>
  </si>
  <si>
    <t>EVERSOURCE</t>
  </si>
  <si>
    <t>Eversource‚Äôs Resilience and Reliability group focuses on implementing a data-driven strategy to invest in strengthening the electric transmission and distribution grid to mitigate and adapt to climate change and to enable a modern, digital and decarbonized grid. The Senior Data Analyst will join a team of data analysts and data engineers, that is tasked with multiple data needs supporting our group. The group is looking to expand their capabilities in learning from the existing data and proposing future plans to enhance grid reliability based on historical efficacy. With regards to resilience, the high-impact low-frequency events that fall under the resilience umbrella, are highly unpredictable, thus the candidate would work in creating risk-based models that use probabilistic analyses to optimize all aspects of our planned projects (project type, when and where). Therefore, this role is at the core of the creation of an enterprise-wide reliability and resilience strategy across the three states of operation (MA, NH and CT). The strategy needs to align with the multiple locational, operational, jurisdictional and other related challenges in the data and measures proposed. The ideal candidate has experience in data analytics, data quality and machine learning modeling, and has worked with utility/ distribution power systems applications.
Essential Functions:
Supports the group‚Äôs data collection, storage and management and data analytics efforts with an understanding of the criticality of these functions for a regulated utility.
Reviews and analyzes data from multiple internal and external sources
Supports internal and external tracking and reporting requirements associated with resilience and reliability as needed for our regulatory requirements.
Provides solutions to efficiently access data quality and its implications to our planning and business decisions and to ensure increased data quality moving forward.
Identifies and helps to remediate root causes of data issues/anomalies that may be encountered
Supports the group leads in translating the results of statistical analysis and predictive analytics into actionable insights
Supports and/or leads the development of analytics tools needed for resilience and reliability planning, including regulatory requirements and other business goals.
Performs regular database management duties including backups and audits to ensure that SQL databases remain assessable, secure, stable and within performance parameters.
Collaborates with multiple groups to access and aggregate data streams from multiple sources
Technical Knowledge/Skill/Education/Licenses/Certifications:
Technical Knowledge/Skill:
Demonstrated programming experience using SQL, VBA, Python, MATLAB, R and database programing (SQL Server, Oracle, MySQL, Access, SQLite) .
Demonstrated ability to analyze, infer and interpret information to solve highly complex problems.
Skill in working cross functionally with multiple other teams inside and outside system planning and with team members of various different backgrounds
Commitment to a customer-first work ethic.
Fast &amp; eager learner, that can also evolve into training others in the near term
Interest in understanding the data needs of a regulated utility, the constraints of the regulatory environment
Familiarity with risk-based models and probabilistic analysis is a plus.
Familiarity with machine learning models is a plus.
Electrical or power engineering education or industry experience is a plus.
Experience with Power-BI is a plus.
Education: Requires a Bachelor of Science Degree in Engineering or other quantitative field. Advanced degree is a plus.
Experience: Minimum of five (5) years related experience in data analytics, data engineering or Data Science. Previous utility experience is a plus. Advanced degree may supplement years of industry experience.
Working Conditions:
Must be available to work emergency restoration assignment as required.
Must be available to travel between MA/CT/NH as necessary.
Worker Type:
Regular
Number of Openings:
1
EEO Statement
Eversource Energy is an Equal Opportunity and Affirmative Action Employer. All qualified applicants will receive consideration for employment without regard to age, race, color, sex, sexual orientation, gender identity, national origin, religion, disability status, or protected veteran status.
VEVRRA Federal Contractor
Emergency Response:
Responding to emergency situations to meet customers‚Äô needs is part of every employee‚Äôs role. If employed, you will be given an Emergency Restoration assignment. This means you may be called to assist during an emergency outside of your normal responsibilities, work hours and location.</t>
  </si>
  <si>
    <t>https://www.indeed.com/rc/clk?jk=8656fa54ff517cd0&amp;bb=OyDmtXKPKNsqpBqEyreAS0OyUOu2Lhq-rHjvw41TkBBjAAxdYpHgmlAbioFl6tlxsvUhLcH2hbsvtr7R1fob758AQWOAh3dr-4UnH1vCP_P7Ltn8aFRHtA%3D%3D&amp;xkcb=SoC167M3CD4HfyR1NZ0LbzkdCdPP&amp;fccid=a483e1b1222b6b18&amp;vjs=3</t>
  </si>
  <si>
    <t>Realty Income</t>
  </si>
  <si>
    <t>San Diego, CA 92130</t>
  </si>
  <si>
    <t>Are you ready to play a pivotal role in driving strategic goals by automating processes and enhancing operational excellence?
Do you have a passion for bridging the gap between business and technology, facilitating process improvements, and developing solutions that leverage cutting-edge technology and analytics? If so, apply today!
Position Summary:
The Business Data Analyst reports to the SVP, Enterprise Automation and Data Architecture, driving the company‚Äôs strategic goals by automating processes and enhancing operational excellence. You will serve as a bridge between business and technology, facilitating process improvements, data documentation, and technology-driven solutions. Leading exercises to identify business and data needs, you will develop tools to enable growth and refine processes for organizational efficiency.
What you will be working on:
Lead and participate in taskforces to plan, implement, and coordinate business process activities. This role will act as a liaison, proactively garnering input from business customers and translating that input into specific functional requirements and process workflows to be implemented.
Participate in data gathering sessions to understand various data sources, data fields for storing and reporting and document data requirements across all business groups.
Acts independently, with senior team members, or as part of a team to provide knowledge, guidance, research, business process mapping and fact-finding expertise to define, design, and modify specifications and processes for complex information systems and business process. Participates in establishing system documentation standards and quality assurance methodologies for systems and applications.
Helps lead or participates in scheduled projects and/or programs that require interactions between various customers, departments, development team and software vendors. Provides input to project plans, work schedules, and critical timelines. Participates as part of a team to assemble information for capital or operating budget planning or other specifications and documents.
Helps design and administer standards and policies for application and end user customer documentation. Ensures that department and company standards are implemented and consistently adhered to.
Independently or on a team can assemble request for information/proposal (RFI/RFP), return on investment (ROI) calculations, capital or operating budgets data or other high-level specifications and documents.
Helps develop fully integrated testing scenarios. Analyzes information systems across multiple levels and states and their relationships. Provides information to be evaluated as part of the comprehensive testing plans. Participates in the design of end user training and curriculum for applications and systems. Monitors the initial rollout and ongoing training of the user community.
What is expected from you:
2+ years of relevant work experience.
Understands how to conduct and document business process mapping.
Knowledge of data mapping and understanding of data flow, ETL processes and reporting interfaces.
Experience developing process flows or similar visual artifacts that include business processes and system interfaces.
Strong technical writing experience (business and functional requirements document etc.) with creating end-user documentation such as procedures, training materials, and release notes.
Attention to detail is a must, with a focus on executive-quality presentation.
Ability to follow and apply established formatting and style conventions as well as propose additional conventions as new artifact scenarios arise.
Strong communication skills with an ability to ‚Äútranslate‚Äù technical details to non-technical users.
Experience with Visio or other workflow/process documentation tools.
Experience with data mapping and reporting tools.
Knowledge of business and functional requirements gathering tools and processes.
Project Management and/or Business Analyst experience.
Bachelor‚Äôs degree required; MBA or similar business degree preferred.
What you will get in return:
The base salary for this role is in the range of $70,944 ‚Äì 101,948. You may be eligible for an annual discretionary bonus and an annual discretionary stock award, (dependent on date of hire) to be discussed during the initial phone interview. Base salary and total compensation package determined by the candidate's experience, knowledge, education, skills, performance, and abilities, as well as internal equity, company performance, and alignment with market data. Realty Income will be accepting applications for this role until March 30, 2024. Should the company deem necessary, the application deadline may be extended without further notice. To apply please click the ‚ÄúApply‚Äù button.
Most US based full-time and part-time roles come with flexible schedules. We offer a best-in-class benefits package that includes healthcare, dental, and vision insurance for employees and eligible dependents. Our 401(k)-retirement plan has a company match of 50% up to 6% of eligible compensation. Realty Income also offers other wellness, financial, and work/lifestyle-specific benefits, along with 12 PTO hours every month; in addition to 12 paid holidays, and paid volunteer time. Realty Income‚Äôs purpose is to build enduring relationships and brighter financial futures, and this starts with you!
The Company:
Realty Income, The Monthly Dividend Company¬Æ, is an S&amp;P 500 company and member of the S&amp;P 500 Dividend Aristocrats index¬Æ. Our purpose is to build enduring relationships and brighter financial futures. For more than five decades, we have invested in people and places to deliver dependable monthly dividends that increase over time. The company is structured as a REIT, and its monthly dividends are supported by the cash flow from over 15,000 real estate properties owned under long-term net lease agreements with commercial clients.</t>
  </si>
  <si>
    <t>https://www.indeed.com/rc/clk?jk=0712ff5cad1994b4&amp;bb=OyDmtXKPKNsqpBqEyreAS9MamJMFQRIPpfLpBs3NBOrLHQbaenIzGyxKeXW-03T4aGnLlQ4-t-Wj44UzYxJBfxyFnl5o6li5Fq-LwtlDDMwZw2MXq-4iag%3D%3D&amp;xkcb=SoAB67M3CD4HfyR1NZ0KbzkdCdPP&amp;fccid=83297c5c158caf38&amp;cmp=Violet-Ink&amp;ti=IT+Analyst&amp;vjs=3</t>
  </si>
  <si>
    <t>Violet Ink</t>
  </si>
  <si>
    <t>Dallas, TX 75201 
(Downtown area)</t>
  </si>
  <si>
    <t>Role / Title: It Business Analyst, Cybersecurity
Location: Dallas, TX / Miramar, FL Hybrid
Duration: 06-12 moths
Job Description:
The IT Analyst role focuses on gathering and interpreting data, gathering and documenting business requirements, defining and documenting processes (process flows/swim lanes), and the standardization of data and processes.
IT Analysts help to resolve transaction, data, and process discrepancies as well as determine opportunities to automate, streamline, and standardize data or processes.
IT Analysts create business requirements documents and knows enough about a platform/technology to create functional specs for use in building a technical solution and support others to complete configuration and coding.
Gather, interpret, and analyze data
Define, track and monitor KPIs
Gather and document requirements as governed by the Project Management Office (PMO)
Create functional specs based on requirements gathering
Work with developers in transferring functional specs to technical specs
Help develop Quality Assurance (QA) scripts in support of business functionality testing
Track and report on output of QA business functionality scripts
Collaborate with business and IT stakeholders to identify, analyze, understand, and prioritize activities by business value and urgency
Main Points:
IT BA FROM A LARGE ENTERPRISE FIRM ‚Äì OVER THOUSANDS OF USERS/SERVERS
CYBER SECURITY
INFRASTUCUTRE PROJECT EXPERIENCE
INCIDENT MANAGEMENT EXPERIENCE
INFO SECURITY
NETWORK ENHANCEMENTS
HARDWARE
DATA CENTERS IMPLEMENTATIONS
CYBER SECURITY
Skillset / Experience:
Bachelor‚Äôs Degree
Proficiency using high mathematical concepts such as fractions, algebra, statistics, mathematical modeling and, to some extent, calculus
Understanding of IT processes and ability to translate and communicate technical concepts into business language
Excellent analytical, problem solving, decision-making and quantitative analysis skills to provide insights into performance and efficiency opportunities
Strong planning and organizational skills to work in a fast-paced environment and manage multiple priorities
Excellent accuracy and attention to detail skills
Excellent customer service skills in all interactions with internal and external customers, including but not limited to personnel from other divisions, vendors, suppliers, and other departments
Thanks Regards,
Tapesh Janoti | Technical Recruiter
Email:
Direct:
Job Type: Contract
Salary: $60.00 - $65.00 per hour
Expected hours: 40 per week
Benefits:
401(k)
Dental insurance
Health insurance
Compensation package:
Performance bonus
Experience level:
10 years
9 years
Schedule:
8 hour shift
Experience:
SQL: 1 year (Required)
Ability to Commute:
Dallas, TX 75201 (Preferred)
Ability to Relocate:
Dallas, TX 75201: Relocate before starting work (Preferred)
Work Location: In person</t>
  </si>
  <si>
    <t>Sr Quality Analyst</t>
  </si>
  <si>
    <t>https://www.indeed.com/rc/clk?jk=ac7f9103fa02631f&amp;bb=OyDmtXKPKNsqpBqEyreAS6TAfjMAOdU73aTonjRDmVsA3Wq4ZfALDgjUW-DdE7UfOLYmoOXW5MdPazIgpu0no9PGdJK5raXR5sLot_tvq3g%3D&amp;xkcb=SoCc67M3CD4HfyR1NZ0JbzkdCdPP&amp;fccid=372688670c2370a2&amp;vjs=3</t>
  </si>
  <si>
    <t>Fort Lauderdale, FL 33309</t>
  </si>
  <si>
    <t>Introduction
Do you have the career opportunities as a Sr Quality Analyst you want with your current employer? We have an exciting opportunity for you to join HCA Healthcare which is part of the nation's leading provider of healthcare services, HCA Healthcare.
Benefits
HCA Healthcare, offers a total rewards package that supports the health, life, career and retirement of our colleagues. The available plans and programs include:
Comprehensive medical coverage that covers many common services at no cost or for a low copay. Plans include prescription drug and behavioral health coverage as well as free telemedicine services and free AirMed medical transportation.
Additional options for dental and vision benefits, life and disability coverage, flexible spending accounts, supplemental health protection plans (accident, critical illness, hospital indemnity), auto and home insurance, identity theft protection, legal counseling, long-term care coverage, moving assistance, pet insurance and more.
Free counseling services and resources for emotional, physical and financial wellbeing
401(k) Plan with a 100% match on 3% to 9% of pay (based on years of service)
Employee Stock Purchase Plan with 10% off HCA Healthcare stock
Family support through fertility and family building benefits with Progyny and adoption assistance.
Referral services for child, elder and pet care, home and auto repair, event planning and more
Consumer discounts through Abenity and Consumer Discounts
Retirement readiness, rollover assistance services and preferred banking partnerships
Education assistance (tuition, student loan, certification support, dependent scholarships)
Colleague recognition program
Time Away From Work Program (paid time off, paid family leave, long- and short-term disability coverage and leaves of absence)
Employee Health Assistance Fund that offers free employee-only coverage to full-time and part-time colleagues based on income.
Learn more about Employee Benefits
Note: Eligibility for benefits may vary by location.
Our teams are a committed, caring group of colleagues. Do you want to work as a Sr Quality Analyst where your passion for creating positive patient interactions are valued? If you are dedicated to caring for the well-being of others, this could be your next opportunity. We want your knowledge and expertise!
Job Summary and Qualifications
The Physician Services Group (PSG) and ForwardPathology Solutions are responsible for the development and implementation of FPS‚ÄôsQuality Assurance (QA) program for hospital, ambulatory and outpatient settings. Compliance and achievement of the highest quality standard is key componentwithin FPS operations. The Senior Quality Analyst is a subject-matterspecialist who actively participates in the implementation of all qualityrequirements as they relate to the Quality Program. The position requiresan in-depth understanding and appreciation for health care operations, accreditationrules and regulations. This position also requires a comprehensiveunderstanding of clinical laboratory workflow and healthcare informationtechnology.
The analyst will analyze data, accreditation regulations,review QA metric reports and dashboards, and assess impacts on patient case.This individual will be responsible for creating documentation for the monitoringof adherence to the tenants of the Quality Plan. Additionally, this individualwill review facility level data to assist in monitoring provider compliance insupport of the Program.
GENERAL RESPONSIBILITIES:
Ensure a standardizedand consistent approach to monitoring adherence to the provisions of theQuality Plan.
Ensure the developmentof the appropriate strategies, plans, tools and approaches to ensure successfulapplication of the components of the Quality Monitoring Process.
Facilitate effectivecommunications among all team members and leadership to ensure comprehensiveunderstanding of needs, expectations and requirements.
Participate in thedevelopment of various tools and documentation from a clinical perspective toensure compliance with all quality guidelines and procedures.
Assists in the creationof mechanisms for deployment across the enterprise in collaboration with thevarious project team members.
Performs data analysisof facility compliance, creates documentation of compliance issues and developsstrategies for improving performance.
Participates in theevaluation of all applicable regulations. Notifies team of regulatory changesthat could impact processes, procedures and technologies.
Stays abreast of allrelated legislation.
Ensures collaborativeworking relationships with corporate departments, divisions, and facilityleaders.
Works as directed withIT&amp;S and vendors to ensure we have defined requirements and applicationsthat are in compliance with the Quality Plan.
Conducts processanalysis with other clinical corporate teams to facilitate process redesign andguide application of technology.
Escalate to andcollaborate with the Director of Quality on program issues and risks toidentify solutions.
Other duties as assignedas necessary, to support HCA Physician Services.
Qualifications
Bachelor‚Äôs degree is required
3-7 years of histologyand/or anatomic pathology quality experience, preferred Medical Technologistor Histotechnologist.
Definitive analyticalability. Problem solving is a required core competency.
Detailed workingknowledge of anatomic pathology and quality reporting, adverse event reporting,regulatory agencies and other national standards preferred.
Ability to communicateclearly and effectively. Demonstrated oral and written communicationskills required.
Possesses goodorganizational and presentation skills.
A comfort, or evenpreference, for an environment of discovery and uncertainty. This program isbeing built from the ground up. For it to stand and prosper it needs a creativeand innovative individual who is willing to take on tasks big and small thatlay in the path to excellent quality compliance.
Possesses developedinterpersonal skills to work in a high profile and fast paced team
Some travel required
Typical work week hourscan vary depending on workload and project deliverables.
Physician Services Group is skilled in physician employment, practice and urgent care operations. We are experts in hospitalist integration, and graduate medical education. We lead more than 1,300 physician practices and 170+ urgent care centers. We are HCA Healthcare‚Äôs graduate medical education leader. We provide direction for over 260 exceptional resident and fellowship programs. We focus on carrying out value-added solutions. These solutions help physicians deliver patient-centered healthcare. We support HCA Healthcare's commitment to the care and improvement of human life.
HCA Healthcare has been recognized as one of the World‚Äôs Most Ethical Companies¬Æ by the Ethisphere Institute more than ten times. In recent years, HCA Healthcare spent an estimated $3.7 billion in cost for the delivery of charitable care, uninsured discounts, and other uncompensated expenses.
"Bricks and mortar do not make a hospital. People do."- Dr. Thomas Frist, Sr.
HCA Healthcare Co-Founder
If you are looking for an opportunity that provides satisfaction and personal growth, we encourage you to apply for our Sr Quality Analyst opening. We promptly review all applications. Highly qualified candidates will be contacted for interviews. Unlock the possibilities and apply today!
We are an equal opportunity employer and value diversity at our company. We do not discriminate on the basis of race, religion, color, national origin, gender, sexual orientation, age, marital status, veteran status, or disability status.</t>
  </si>
  <si>
    <t>Business Analyst, Systems</t>
  </si>
  <si>
    <t>https://www.indeed.com/rc/clk?jk=1da26c5adafc2441&amp;bb=OyDmtXKPKNsqpBqEyreAS8eX54-Pu3d_VJx5W_jLht8umqXhVUccuMIhzfePgdnNTklE16dk5-B-UnfCuRJCZ6g1PLUGfK5XAuwmWanIUl6BSWGGDUy1nQ%3D%3D&amp;xkcb=SoAo67M3CD4HfyR1NZ0IbzkdCdPP&amp;fccid=5a0b252c15a8ba81&amp;vjs=3</t>
  </si>
  <si>
    <t>Advantive</t>
  </si>
  <si>
    <t>At Advantive, we make purpose-built software for specialty manufacturing and distribution businesses that streamline complex processes, optimize operations visibility and throughput, and drive improved quality, profitability, and revenue growth. Deeply embedded in our customers‚Äô businesses, Advantive‚Äôs software solutions add value along the full manufacturing and distribution lifecycle.
Our customers, who include corrugated and packaging manufacturers, equipment and supply wholesale distributors, and automotive and other specialty manufacturers, benefit from our solutions that have been honed over decades in the marketplace. We know our customers‚Äô businesses intimately and deliver software to address their needs.
We are seeking a skilled and experienced Business Analyst proficient in CRM/ERP solutions. This role will have their hands in a little bit of everything but will specialize in gathering and maintaining requirements for our portfolio of projects, assist with functional and technical design, test and evaluate new and existing technologies during concept validations. This person will also act as a liaison between stakeholders in our Sales, Marketing, Commercial Ops, and Finance organizations and work as a member of the Business Systems team to ensure transparency and timely delivery of project deliverables. The ideal candidate will play a pivotal role in optimizing our use of Business Systems stack to enhance customer experience, streamline processes, and drive business growth. The role requires a deep understanding of Salesforce overall functionalities, coupled with the ability to translate business requirements into technical solutions.
Responsible for meeting with business users to understand their business use case and system workflow needs.
Responsible for documenting the use case and workflow needs of the business and confirming those with appropriate business stakeholders.
Understands and documents all aspects of a use case to cover reporting and analytics, workflow and system configuration, integration requirements and data migration requirements. Responsible for translating those use cases and workflow needs into user stories to be added to an Agile backlog
Answers clarification questions from Architecture team and also liaisons with the business to obtain further clarification when necessary.
Minimum of 2+ years of relevant experience required and at least 1 year of related application experience
Detail oriented with the ability to understand and clearly document complex use cases and workflows.
Experience driving consensus among diverse sets of stakeholders to include technical and non-technical people.
Experience acting as a business analyst in an Agile software development environment and experience with Agile software development principles
Ability to contribute to meetings, prioritize issues, resolve conflicts, manage project plan and communicate with all levels of the organization
Pro-active, and flexible with a positive can-do attitude in a fast-paced business environment.
Is eager to learn new things and develop their skills.
Analytical, structured, and commercially astute.
Team player, with strong relationship-building, interpersonal, and influencing skills.
Advanced PPT and Excel skills
All your information will be kept confidential according to EEO guidelines.
Qualified applicants will be asked to complete a 30-minute online assessment as a part of your application.</t>
  </si>
  <si>
    <t>Product Data Analyst (Gaming)</t>
  </si>
  <si>
    <t>https://www.indeed.com/rc/clk?jk=89221241997de954&amp;bb=OyDmtXKPKNsqpBqEyreAS65BTYYbi-xc9gCpw-Uj4SJkuLuE3RZb_pLxEFGtew7cJv_YMjcO8Vv0kz8myYleg7k-hgv83ScRuBYzmYRcrK1umEGpXH0l7w%3D%3D&amp;xkcb=SoCm67M3CD4HfyR1NZ0PbzkdCdPP&amp;fccid=5d12bee2b4da97d4&amp;vjs=3</t>
  </si>
  <si>
    <t>TapBlaze</t>
  </si>
  <si>
    <t>Los Angeles, CA 90025 
(Sawtelle area)</t>
  </si>
  <si>
    <t>POSITION SUMMARY
TapBlaze is looking for an ambitious, innovative product data analyst to help us drive the roadmap of our hit game, Good Pizza, Great Pizza. The qualified individual is aware of game KPIs and possesses a deep understanding of the game design and economic systems that move the needle. In this role, you will design and deploy experiments, analyze and interpret data, deliver insights and make actionable recommendations that will shape the game and engage our global audience. You'll contribute to improving our game mechanics, multiplayer, monetization, and live event offerings.
ABOUT TAPBLAZE
Here at TAPBLAZE, our mission is to make great games for players that will be remembered for decades. As a small team, we have created games such as "Good Pizza, Great Pizza" that have been downloaded more than 300 million times across the globe, giving a fun, innovative experience to millions of players every day. Our core values are the reason we have found success as an independent studio and guide our hiring process: we are ambitious, disciplined, ownership-minded, results oriented, and extraordinary. We operate internationally and we are growing day by day.
We are seeking individuals that have the same core values and are looking to level up themselves, the games they work on and the company they work for. Only with great attention to details can this be achieved - please mention "beauty is in the details" in your cover letter.
OBJECTIVES
KPI Monitoring: Report on these KPIs, identifying trends, areas for improvement, and providing actionable recommendations
Data Analysis: Extract insights and trends related to player behavior, game performance, and in-game economy
A/B Testing: Design and implement A/B tests, formulating clear hypotheses and conducting statistical significance testing
Dashboards and Reporting: Develop and maintain reporting dashboards and automated reports to provide real-time visibility into game performance
Predictive Modeling: Build and maintain predictive models using statistical and machine learning techniques for forecasting player retention, churn, and spending behavior
Data Integrity: Ensure data accuracy and integrity, troubleshoot data issues, and collaborate with engineering for improved data collection processes. Regularly review and update data governance policies.
Market Analysis: Conduct comprehensive market analysis to understand industry trends and competitive positioning. Inform strategic decisions based on market insights.
User Feedback Analysis: Analyze user feedback and support tickets to identify common issues or features requests, contributing to game improvements.
COMPETENCIES
Ability to effectively balance the needs of technology, business, and player experience
Understanding of economy and monetization design
Plays F2P mobile games
Continuously looking for ways to improve and iterate on existing framework, or building anew for best results
Great attention to detail - actually has read this job description; please include the phrase "beauty is in the details" in your cover letter.
EDUCATION AND EXPERIENCE
Bachelor's or Master's degree in Data Science, Statistics, Computer Science, or related field
Strong proficiency in SQL, Python, R, or similar data analysis tools
Experience with data visualization tools (e.g., Tableau, Power BI)
Knowledge of statistical modeling and machine learning techniques
PHYSICAL REQUIREMENTS
Los Angeles, CA: Reliably commute or planning to relocate before starting work
Prolonged period of time sitting at a desk and computer
COMMITMENT TO DIVERSITY
As an equal opportunity employer committed to meeting the needs of a multigenerational and multicultural workforce TAPBLAZE recognizes that a diverse staff, reflective of our community, is an integral and welcome part of a successful and ethical business. We hire local talent at all levels regardless of race, color, religion, age, national origin, gender, gender identity, sexual orientation, or disability, and actively foster inclusion in all forms both within our company and across interactions with vendors and partners.
If this position caught your eye, send us your resume! For best consideration, include a cover letter in your application explaining why you would be a great fit.</t>
  </si>
  <si>
    <t>Field Financial Data Analyst</t>
  </si>
  <si>
    <t>https://www.indeed.com/rc/clk?jk=9048728338c6c3e5&amp;bb=OyDmtXKPKNsqpBqEyreAS1wAJcGg_cV5RL1dsN_148hYrYz8yZp3VuAgF2zsy7bDb1gagfuPUTMy3AP-R8ubpV9NF8gmmgikUbbxElMazCLzMgOk-SNXRQ%3D%3D&amp;xkcb=SoAS67M3CD4HfyR1NZ0ObzkdCdPP&amp;fccid=c52729eeea639ded&amp;vjs=3</t>
  </si>
  <si>
    <t>Excess Telecom</t>
  </si>
  <si>
    <t>Field Financial Data Analyst
Excess Telecom, An Affordable Connectivity Program Service Provider
About Excess Telecom
Excess Telecom is a leading national provider of mobile broadband services through the Affordable Connectivity Program (‚ÄúACP‚Äù) and Lifeline Program. With subscribers nationwide, we offer market-leading services providing underserved communities with subsidized access to the internet via mobile devices. As a high-growth company, we are looking for an individual to add to our growing team with a commitment to ensuring all subscribers receive the best possible service and experience with Excess Telecom.
Position Overview
We are currently seeking an experienced and detail-oriented Field Financial Data Analyst who would like to work for an industry leading provider dedicated to changing wireless forever and connecting our customers‚Äô world together.
The Field Financial Data Analyst will provide financial insights and analysis to support strategic decision making within the organization. Field Financial Data Analyst will analyze financial data, prepare reports, forecast future financial performance, and provide recommendations to the executive leadership team. The role requires a deep understanding of financial principles, strong analytical skills, and the ability to communicate complex financial information effectively. The role also serves as the primary point of contact between our organization and external stakeholders, including our master agents and enrollment partners. The role is critical in ensuring smooth and effective communication to build and maintain positive relationships.
Responsibilities
Providing timely updates on payment inquiries.
Lead responses and ensure that communication channels remain open and transparent.
Convey important information to external stakeholders. Ensure that messaging is clear, consistent, and aligned with organizational goals.
Manage a complex rate table and commission payment structure, including tiered compensation models.
Calculate field sales commission based on predefined criteria and ensure timely and accurate payments.
Invoice field teams for cash collections.
Manage, track, and monitor point-based agent compensation structure.
Provide detailed reporting for field teams on commission and cash collections, highlighting key metrics and trends.
Maintain accuracy of data across all reporting tools, ensuring consistency and reliability.
Communicate detailed reports to marketers, providing insights and recommendations for improvement.
Respond to marketer inquiries regarding commission, cash collections, and reporting.
Compile marketer commission or invoice corrections/reconciliations, ensuring all adjustments are accurately reflected.
Process residuals, ensuring timely and accurate payments to field teams.
Manage commission or inventory holds on field teams, ensuring compliance with company policies and procedures.
Job Requirements
Excellent verbal and written communication skills.
Excellent interpersonal skills.
Excellent computer skills including proficiency in Microsoft Excel and other data analysis tools or programs.
Flexible in adapting to changing workloads.
Ability to function well in a fast-paced environment.
Strong analytical and problem-solving skills.
Ability to work independently and collaboratively in a fast-paced environment.
Attention to detail and a high level of accuracy.
Job Type: Full-time
Pay: $70,000 ‚Äì $85,000
Benefits:
Health insurance
Dental Insurance
Vision insurance
401(k) Plan + Company Match
Flexible schedule
Paid time off
Schedule:
Ability to work remotely.
Monday through Friday with flexibility when needed.
1JXnXxOlzf</t>
  </si>
  <si>
    <t>https://www.indeed.com/rc/clk?jk=7192199a98364947&amp;bb=OyDmtXKPKNsqpBqEyreAS1wAJcGg_cV5cbE7eaS3ObgKy8bXzjPrndWOjGWepxDY9neQ3CszcApn3dg7127vO_R5ZEdEkrmra5SrAoM5h-I%3D&amp;xkcb=SoCP67M3CD4HfyR1NZ0NbzkdCdPP&amp;fccid=b2d012e2571d5c7d&amp;vjs=3</t>
  </si>
  <si>
    <t>Open Road Media</t>
  </si>
  <si>
    <t>New York, NY 10038 
(Financial District area)</t>
  </si>
  <si>
    <t>Essential Functions
Devise mathematical modeling of complex business operations data to extract meaningful insights/recommendations that drive business decisions, growth, and monetization opportunities.
Present the results of data analysis and modeling to stakeholders along with solutions and recommendations.
Design and build the robust data pipelines that collect/manage/transform first-party and third-party data with a high level of integrity, maintainability and scalability, which support broad applications.
Participate in the design, development, and deployment of data products (such as vetting tools with machine learning that helps the marketing team to identify the sales potential of prospective books and segment tools to allow the e-mail team to segment subscribers based on a granular understanding of their behavior patterns) and Tableau reports that democratize business intelligence and foster workflow automation across the organization.
Create and maintain reports that detail operational performance (e.g. sales diagnosis, cost trend, customer acquisition ROI).
Requirements
Bachelor‚Äôs degree in analytics, economics, finance, mathematics, or a closely related quantitative and analytical field, and two years of experience in analytics and data reporting.
Alternatively, a master‚Äôs degree in analytics, economics, finance, mathematics, or a closely related quantitative and analytical field.
Functional knowledge of multivariate statistical and machine learning modeling techniques.
Proficiency with SQL skills for data extraction, manipulation, and insights analysis.
Proficiency with Google Analytics, Tableau, or Sailthru.
Proficiency with Python and R.
Functional knowledge of fine-tuning relational databases (e.g., MySQL, Redshift) for high performance.
Functional knowledge/proficiency may be gained through any combination of educational coursework, internship, training, or work experience.
Telecommuting option available; may reside anywhere in the continental U.S.
Compensation
Salary will be commensurate with qualifications and experience. The salary will be $108,306.00 per year.
48rFViYKmv</t>
  </si>
  <si>
    <t>https://www.indeed.com/rc/clk?jk=d85d38a51b312966&amp;bb=OyDmtXKPKNsqpBqEyreAS3HEN-J8pUkldC2jlILH-D_KgwzU7FoHsEfQvGUzQCRDMrtfAvvhU3Qs6_6VtKycrCZM79IJX90FaDPPx1fak8TAxcb0qCFMDg%3D%3D&amp;xkcb=SoA767M3CD4HfyR1NZ0MbzkdCdPP&amp;fccid=9f7f66adc054f21e&amp;cmp=TekPal&amp;ti=Data+Analyst&amp;vjs=3</t>
  </si>
  <si>
    <t>Tek-Pal</t>
  </si>
  <si>
    <t>Hybrid remote in Denver, CO 80206</t>
  </si>
  <si>
    <t>Job Title: Data Analyst
Location: [Physical presence in the state of Colorado required]
Job Description:
We are seeking a skilled Data Analyst to join our dynamic team. As a Data Analyst, you will play a crucial role in supporting decision-making processes, optimizing business operations, and driving organizational growth through data-driven strategies. The ideal candidate will have a strong analytical mindset, proficiency in data analysis tools and techniques, and the ability to derive actionable insights from complex datasets. Experience in early childhood/early education/health and human services business domain and familiarity with public institutions, such as municipal, state, or federal government, is highly desirable.
Essential Data Analyst Duties and Responsibilities:
Collect, clean, and preprocess raw data from various sources to ensure accuracy and reliability.
Perform exploratory data analysis to uncover patterns, trends, and insights that drive business decisions.
Develop and maintain dashboards, reports, and visualizations to communicate key metrics and findings to stakeholders.
Utilize statistical methods and predictive modeling techniques to identify opportunities for process improvement and optimization.
Collaborate with cross-functional teams to understand business requirements and provide analytical support for strategic initiatives.
Conduct ad-hoc analyses to address specific business questions and support decision-making processes.
Monitor data quality and integrity, identifying and resolving discrepancies or anomalies as needed.
Proficient with Structured Query Language (SQL) - creation of SQL queries to retrieve specific data from disparate data sources by specifying various search criteria.
Proficient in creating, modifying, and querying relational and columnar databases.
Demonstrated multi-year experience with AWS tech stack (Glue, S3, Athena, Redshift), Salesforce, Informatica, Snowflake, Tableau, and MuleSoft.
Strong ability to research and manage complex data requests.
Sound oral and written communication skills.
High evaluative and interpretive skills.
Qualifications:
Bachelor‚Äôs or Master‚Äôs degree in Computer Science, Information Technology, or a related field.
Proven work experience as a Data Analyst, Data Engineer, Database Developer, Data Architect, Business Analyst, or similar role.
Experience with database-backed web applications.
Proficiency in SQL and experience with database management systems (e.g., MySQL, PostgreSQL, MongoDB, Redshift, Snowflake).
Familiarity with data manipulation languages and the principles of database design.
Knowledge of software development and user interface web applications.
Excellent organizational and analytical abilities.
Outstanding problem solver.
Demonstrated experience in performing the 4 types of Data Analytics: Descriptive, Diagnostic, Predictive, and Prescriptive.
Demonstrated experience in identifying and addressing data quality issues.
Preferences:
Experience in early childhood/early education/health and human services business domain.
Background with both structured and unstructured data.
Experience with both SQL and NoSQL databases.
Familiarity with columnar databases.
Experience with Salesforce, AWS Redshift, Snowflake, Informatica, Tableau, MuleSoft.
Physical presence in the state of Colorado.
Application Instructions:
To apply, please submit your resume and cover letter detailing your relevant experience and why you are interested in joining our team. Additionally, please include any portfolio or examples of past projects, if available. Applications should be sent to [contact email or link to application portal]. We look forward to reviewing your application!
Location- Denver, CO
Job Type: Full-time
Pay: $43.00 - $65.00 per hour
Schedule:
Monday to Friday
Work Location: Hybrid remote in Denver, CO 80206</t>
  </si>
  <si>
    <t>https://www.indeed.com/rc/clk?jk=398e58d9fc79c9e5&amp;bb=OyDmtXKPKNsqpBqEyreAS0X_esRvDtHYG1gLUtXlQQ_CdvOeKvJxbT_Z2inpcdhWaFO_72mzEe6bqk0gtwTevEVQErJJ7Fy5fIPNFLoE0jRYwxwJTutnYw%3D%3D&amp;xkcb=SoDS67M3CD4HfyR1NZ0DbzkdCdPP&amp;fccid=e3c34fabea26c902&amp;vjs=3</t>
  </si>
  <si>
    <t>University of Texas at Dallas</t>
  </si>
  <si>
    <t>Hybrid remote in Richardson, TX 75080</t>
  </si>
  <si>
    <t>https://www.indeed.com/rc/clk?jk=6de1e7276cd691b3&amp;bb=OyDmtXKPKNsqpBqEyreAS4MGV3SVXgmTz0gN53FsoRSfrCUw3MD8VI4Lm5CoV3y3O5CNVmNetO9bx_9VxHrZ23LPXyE3CtnlsjE6sCLRJFM%3D&amp;xkcb=SoBm67M3CD4HfyR1NZ0CbzkdCdPP&amp;fccid=fdabfab209fed62f&amp;vjs=3</t>
  </si>
  <si>
    <t>US National Credit Union Administration</t>
  </si>
  <si>
    <t>Duties
The Financial Data Analyst:
Works with external providers of both institutional and industry data, internal business customers, and NCUA's Office of Chief Information Officer (OCIO) to assist in the collection, maintenance, quality-optimization and development of large data sets that support the ONES' supervision programs.
Plays a key role in the quarterly credit union data collection, conducts data quality reviews, communicates data quality issues, tracks credit union questions and feedbacks, maintains and improves data collection instructions and data management policies.
Leads the quarterly data quality communication effort with credit unions, including performing data analysis on assigned credit unions, drafting written communication on analyzed data quality issues, developing and conducting presentations describing data quality findings, following up with credit unions on data quality problems, monitoring and confirming data quality improvements.
Assists in dataset development, working with large and complex data systems to organize, aggregate, prepare and validate data for use in financial analysis, business applications, model development, and policy research.
Provides technical support to ONES staff using data techniques and tools such as data mining, business intelligence tools, data ETL (Extract, Transform, Load) and statistical analysis to help meet ONES data supervision goals.
Utilizes R, Python, SQL, STATA, SAS or similar programming and analytic tools to develop regular and ad-hoc data analysis and surveillance reports to improve identification and understanding of major conditions, trends, and risks for ONES credit unions and the credit union industry.
Serves as the ONES' expert on data issues, monitors changes to industry best practices for data application and governance of large financial institutions and financial regulators, recommends enhancements to data processes and systems, and identifies and recommends necessary updates to departmental data standards and procedures.
Requirements
Conditions of Employment
You must be a U.S. Citizen.
Suitable adjudication of background/security investigation is required.
A probationary/trial period may be required.
A financial disclosure is required.
Qualifications
Specialized experience is the experience that has equipped you with the specific knowledge, skills, and abilities to successfully perform the duties of the position, and that is typically in or related to the work of the position to be filled.
All applicants applying for the CU-14 level must have at least one full year of specialized experience equivalent to the CU/GS-13 level obtained in the private or public sector.
Specialized experience for this position is defined as experience in all of the following:
1. In three of the following: collecting, reviewing, maintaining, or manipulating financial datasets for analytical purpose using programming skills in R, or Python or SAS; and
2. Performing risk analysis or financial analysis in the financial services or banking industry, or for a financial regulator; and
3. Communicating or presenting information with various internal or external customers and stakeholders.
You must meet the qualifications for this position by the closing date of this announcement.
Please note, all experience statements (i.e., duties, specialized experience, or occupational assessment questionnaire) copied from this announcement and pasted into your resume will not be considered as a demonstration of your qualifications for this position.
YOUR RESUME MUST provide specific details as to how your experience meets the specialized experience and support your responses to the online questionnaire as described in the vacancy announcement. When describing your experience in your resume, please be specific. We will not make assumptions regarding your experience. Please ensure that your resume includes the grade (if you are a current or previous federal employee), month, and year that you began and ended for each position held or that position may not be credited toward meeting the specialized experience requirement. Full-time employment will be assumed unless otherwise stated on your resume. Part-time employment will be prorated in crediting experience. Failure to provide details will result in an ineligible rating.
Your resume must also support your responses to the online questionnaire. Failure to provide support may result in a lower rating and/or you may be excluded from consideration. Your latest resume submitted for this vacancy announcement will be used to determine qualifications and supersedes previous submissions.
Education
Education may not be used in lieu of experience for this opportunity.
Additional information
SALARY: Pay will be set within the advertised pay range to align with the selectee's skills and experience and the requirements of the position in accordance with NCUA's compensation policy. The salary range shown is NCUA's National Pay Rate (NPR) which includes a locality rate of 16.32% for the Rest of the U.S. (RUS) geographical area. Actual salary will be determined upon the location of the selectee and the applicable locality pay, per the NCUA's CU pay table, will be applied. The locality rates, by location, can be found on the NCUA Careers webpage under the Salary Information section.
SELECTIVE SERVICE: If you are a male applicant born after December 31, 1959, you must certify that you have registered with the Selective Service System or are exempt from having to do so under the Selective Service Law. You may register or check the status of your registration by visiting the Selective Service website at http://www.sss.gov/.
This position is in the bargaining unit.
Effective January 1, 2010, OPM must authorize any employment offers we make to current or former (within the last 5 years) political Schedule A, Schedule C, or Non-career SES (political) employees in the executive branch. If you are currently, or have been within the last 5 years, a political Schedule A, Schedule C, or Non-career SES employee in the executive branch, you must disclose that to the point of contact listed on this vacancy announcement.
The Fair Chance Act: In accordance with the Fair Chance to Compete for Jobs Act of 2019 (Fair Chance Act), 5 U.S.C. Sec. 9202, and 5 C.F.R. Part 920, the National Credit Union Administration (NCUA) may not request, in oral or written form, that an applicant for employment disclose criminal history record information before the NCUA makes a tentative offer of employment, absent an exception. Complaints that the NCUA violated the Fair Chance Act must be submitted to LaborEmpRelations@NCUA.GOV or to the Office of Human Resources, Employee Relations, National Credit Union Administration, 1775 Duke Street, Alexandria, VA 22314 within 30 days from the agency's alleged non-compliance with the Fair Chance Act.
Illegal drug use by individuals working for or on behalf of the federal government, whether on duty or off duty, is contrary to the efficiency of the service and in direct violation of the Controlled Substance Act and the Drug-Free Workplace Act.
NCUA IS A COMPETITIVE SERVICE FEDERAL AGENCY.
NCUA uses E-Verify, a web-based system, to confirm the eligibility of all newly hired employees to work in the United States. Learn more aboutE-Verify, including your rights and responsibilities.
More than the number of positions listed may be filled through this vacancy announcement.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How You Will Be Evaluated
You will be evaluated for this job based on how well you meet the qualifications above.
For Category Rating: Once the application process is complete, a review of your resume and supporting documentation will be made and compared against your responses to the assessment questionnaire to determine if you are qualified for this job. If, after reviewing your resume and or supporting documentation, a determination is made that you have inflated your qualifications and or experience, you may lose consideration for this position. Please follow all instructions carefully. Errors or omissions may affect your eligibility. Qualified candidates will be assigned to a quality category. The category assignment is a measure of the degree to which your background matches the competencies required for this position.
Your application package will be reviewed for completeness (resume, completed assessment questionnaire, and supporting documentation). You will not be considered if you fail to submit all the required documents as outlined in this vacancy announcement.
If you meet the qualification requirements, your application will be placed in one of three categories:
Best Qualified - Applicants possessing experience that substantially exceeds the minimum qualifications of the position.
Well Qualified - Applicants possessing experience that exceeds the minimum qualifications of the position.
Qualified - Applicants possessing experience that meets the minimum qualifications of the position.
The self-assessment questions have been developed to evaluate your competency in the following areas:
Data Management, Financial Analysis, Oral Communication, and Written Communication
Reference Checks: Reference checks must be conducted for the top candidate(s) before a tentative offer may be extended. The reference checks will need to be conducted with current and former supervisors, if applicable, as a part of NCUA's selection assessment process.
If you are found to be among the highly qualified candidates, your application will be referred to the selecting official for employment consideration. To preview the application questionnaire, please click here: https://apply.usastaffing.gov/ViewQuestionnaire/12364250
Application of Veterans' Preference: The category rating process does not add veterans' preference points but protects the rights of veterans by placing them ahead of non-preference eligibles within each category. Preference eligibles who meet the minimum qualification requirements and who have a compensable service-connected disability of at least 10% must be listed in the highest quality category (except in the case of scientific or professional positions at the CU-09 level or higher).
Overstating your qualifications and/or experience in your application materials or application questionnaire may result in your removal from consideration. Cheating on the online assessment may also result in your removal from consideration.
Benefits
A career with the U.S. government provides employees with a comprehensive benefits package. As a federal employee, you and your family will have access to a range of benefits that are designed to make your federal career very rewarding. Opens in a new windowLearn more about federal benefits.
Review our benefits
Eligibility for benefits depends on the type of position you hold and whether your position is full-time, part-time or intermittent. Contact the hiring agency for more information on the specific benefits offered.
Required Documents
As a new or existing federal employee, you and your family may have access to a range of benefits. Your benefits depend on the type of position you have - whether you're a permanent, part-time, temporary or an intermittent employee. You may be eligible for the following benefits, however, check with your agency to make sure you're eligible under their policies.
To apply for this position, you must provide a complete application package which includes:
1. Resume (required)
2. Other supporting documentation:
Cover letter (optional)
Veterans' documentation (see below for requirements)
CTAP/ICTAP documentation (see below for requirements)
Most recent performance appraisal, optional
VETERANS:
If you wish to receive consideration for veteran's preference you must submit a copy of your veteran's documentation including a DD-214 (member 4 copy preferred, however, the documentation provided must contain dates and character of service) along with a VA letter, SF-15, etc., if applicable. If you are a current active duty service member, please submit an official statement of service from your command.
If you are a current active duty military member who does not have a DD-214 and is claiming preference under the Veterans Opportunity to Work (VOW) Act, you must submit certification from the Armed Forces indicating that you will be discharged or released under honorable conditions from active duty within 120 days from the date on the certification. Certifications must be on letterhead from the appropriate military branch and include the following information: military dates of service and expected discharge or release date, the character of service, military rank, type of discharge, and date when terminal leave will begin. Certifications must be signed by, or by the direction of military members' military personnel offices, unit commanders or higher headquarters.
CTAP/ICTAP: Federal employees seeking CTAP/ICTAP eligibility must submit proof of their eligibility:
Copy of agency notice;
Most recent performance rating; and
SF-50 noting current position, grade level and duty location or Certification of Expected Separation, Reduction In Force separation notice.
To be well-qualified and exercise selection priority for this vacancy, displaced federal employees must be rated well-qualified or above on the rating criteria for this position. For additional information, click CTAP.
How to Apply
To apply for this position, you must complete the occupational questionnaire and submit the documentation specified in the "Required Documents" section.
Click here for tips and information on how to apply for federal jobs.
YOUR APPLICATION AND SUPPORTING DOCUMENTS ( i.e. TRANSCRIPTS, CERTIFICATIONS, etc.) MUST BE RECEIVED BY 11:59:59 P.M. ET ON 04/10/2024 TO RECEIVE CONSIDERATION.
To begin, click "Apply Online" to access an online application. Follow the prompts to select your USAJOBS resume and/or other supporting documents. You will need to be logged into your USAJOBS account or you may need to create a new account. You will be taken to an online application. Complete the online application, verify the required documentation, and submit the application. You will receive an email notification when your application has been received for the announcement.
To verify the status of your application, log into your USAJOBS account, https://my.usajobs.gov/Account/Login, select the "Application Status" link, and then select the "More Information" link for this position. The "Application Status" page will display the status of your application, the documentation received and processed, and your responses submitted to the online application. Your uploaded documents may take several hours to clear the virus scan process.
The preferred method to apply is online. If an alternate method is needed, please click on the following link for detailed instructions: Alternate Application Method.
Agency contact information
Michele Sullivan
Phone
(703) 518-6653
Email
masullivan@ncua.gov
Address
National Credit Union Administration
1775 Duke Street
Alexandria, VA 22314
US
Next steps
Once your online application is successfully submitted you will receive an email notification from the system confirming receipt. Your application will then be evaluated, and you will receive further notification(s) as the status of your application is updated. You may check the status of your application at any time by logging into your USAJOBS account and clicking on your application.
Fair and Transparent
The Federal hiring process is set up to be fair and transparent. Please read the following guidance.
Equal Employment Opportunity (EEO) Policy
Reasonable accommodation policy
Financial suitability
Selective Service
New employee probationary period
Signature and false statements
Privacy Act
Social security number request
Required Documents
To apply for this position, you must provide a complete application package which includes:
1. Resume (required)
2. Other supporting documentation:
Cover letter (optional)
Veterans' documentation (see below for requirements)
CTAP/ICTAP documentation (see below for requirements)
Most recent performance appraisal, optional
VETERANS:
If you wish to receive consideration for veteran's preference you must submit a copy of your veteran's documentation including a DD-214 (member 4 copy preferred, however, the documentation provided must contain dates and character of service) along with a VA letter, SF-15, etc., if applicable. If you are a current active duty service member, please submit an official statement of service from your command.
If you are a current active duty military member who does not have a DD-214 and is claiming preference under the Veterans Opportunity to Work (VOW) Act, you must submit certification from the Armed Forces indicating that you will be discharged or released under honorable conditions from active duty within 120 days from the date on the certification. Certifications must be on letterhead from the appropriate military branch and include the following information: military dates of service and expected discharge or release date, the character of service, military rank, type of discharge, and date when terminal leave will begin. Certifications must be signed by, or by the direction of military members' military personnel offices, unit commanders or higher headquarters.
CTAP/ICTAP: Federal employees seeking CTAP/ICTAP eligibility must submit proof of their eligibility:
Copy of agency notice;
Most recent performance rating; and
SF-50 noting current position, grade level and duty location or Certification of Expected Separation, Reduction In Force separation notice.
To be well-qualified and exercise selection priority for this vacancy, displaced federal employees must be rated well-qualified or above on the rating criteria for this position. For additional information, click CTAP.
Help
This job is open to
Career transition (CTAP, ICTAP, RPL)
Federal employees who meet the definition of a "surplus" or "displaced" employee.
The public
U.S. Citizens, Nationals or those who owe allegiance to the U.S.
Veterans
Clarification from the agency
All U.S. Citizens and ICTAP eligibles.</t>
  </si>
  <si>
    <t>https://www.indeed.com/rc/clk?jk=8974525e93deaa94&amp;bb=OyDmtXKPKNsqpBqEyreASzAPfvK5sa6MMhIynYa2KYAv6F4EMwl_rMiQk6qR89cUrfrcZOkFcwHxQQJv3C4wehyJJUH-TVWTWqqXoKcg0qE%3D&amp;xkcb=SoD767M3CD4HfyR1NZ0BbzkdCdPP&amp;fccid=e08122e0e993cc32&amp;vjs=3</t>
  </si>
  <si>
    <t>Bayer</t>
  </si>
  <si>
    <t>St. Louis, MO 63141</t>
  </si>
  <si>
    <t>Climate LLC: Senior Data Analyst for St. Louis, MO to conduct exploratory data analysis to decompose complex business problems; define, prioritize &amp; set timelines to deliver data insights and analytic requests; provide input on data architecture, generation, pipeline &amp; code storage decisions; build &amp; implement operational models, statistical analyses and business intelligence tools to derive insights from user behavior data and improve business performance; participate in technical peer reviews; drive best practices regarding operational data models. Requires Master‚Äôs in C.S., Applied Mathematics, Operations Research or closely-related quantitative field &amp; 2 yrs experience conducting dataframe manipulations &amp; working with complex datasets using SQL and/or PySpark; using version control systems, including Git, to store &amp; distribute codebase with peers; conducting exploratory data analysis to evaluate data trends using data science packages in Python, including Numpy, Pandas, Matplotlib and/or Seaborn; developing dashboards &amp; user interfaces to track customer and/or internal model delivery; creating &amp; managing continuous integration and deployment of automated data pipelines to develop datasets for operational model ingestion by working with large and diverse datasets across multiple databases and source APIs; designing experiments &amp; applying data quality checks to identify limitations in data; and communicating with technical &amp; non-technical stakeholders, including business and/or academic stakeholders, peer groups and team members. Telecommuting permitted from home office location within reasonable commuting distance of St. Louis, MO up to 3 days per week. Mail resume to Jill Martin, Climate LLC, 4 CityPlace Drive, Suite 100, St. Louis, MO 63141 or email resume to careers_climate_us@bayer.com. Reference Job Code 3558.</t>
  </si>
  <si>
    <t>BUSINESS ANALYST (IT)</t>
  </si>
  <si>
    <t>https://www.indeed.com/rc/clk?jk=05d1796db1e48e04&amp;bb=OyDmtXKPKNsqpBqEyreAS-O-Cp8g6sUTKHvSQ6DmHoMzTMPmhRf_47vAkNzo5YN1nVJ0HqKFm5vGJ9JFZjaiqiXka7EOEz_Tgg3qNkxzdhtuNvgaFP6T7A%3D%3D&amp;xkcb=SoBP67M3CD4HfyR1NZ0AbzkdCdPP&amp;fccid=456376bc4d1596fe&amp;vjs=3</t>
  </si>
  <si>
    <t>NCS Technologies, Inc.</t>
  </si>
  <si>
    <t>Manassas, VA 20109</t>
  </si>
  <si>
    <t>As a Full Time Business Analyst (IT) at NCS Technologies, Inc., you will play a crucial role in bridging the gap between IT and business objectives. You will gather and analyze data, conduct market research, and identify areas for improvement in our IT systems and business operations. You will collaborate with cross-functional teams and stakeholders to develop and implement innovative solutions that drive efficiencies and enhance our competitive advantage.
You can get great benefits such as Medical, Dental, 401(k), Life Insurance, Health Savings Account, Flexible Spending Account, and Competitive Salary. In addition to working on stimulating projects, this position offers work from home flexibility, allowing you to achieve a healthy work-life balance. The annual pay for this position is $100,000, providing you with a competitive salary that reflects your expertise and contributions to the company. If you are excited about leveraging your IT and business administration skills to make a significant impact in a forward-thinking company, we encourage you to apply for this position today.
YOUR DAY AS A BUSINESS ANALYST (IT)
As a Business Analyst at NCS Technologies, Inc., you will play a crucial role in facilitating effective communication between IT and different functional teams across the company. Serving as the liaison, you will collaborate with group leaders and users to gather and understand their specific requirements. Your expertise in translating these requirements into detailed functional, performance, and user interface specifications will be instrumental in guiding the development of innovative applications. Reporting directly to the Director of IT, you will have the opportunity to contribute to the company's overall success by ensuring seamless alignment between IT solutions and the needs of various departments.
This position offers a unique chance to make a meaningful impact in driving business efficiency and ensuring the successful implementation of technology-driven solutions.
DOES THIS SOUND LIKE YOU?
To be successful in the role of Business Analyst at NCS Technologies, Inc., you will need a combination of technical expertise and strong interpersonal skills. The following skills and qualifications are necessary for this position: - A Bachelor's Degree in IT/Business Administration or a related field is required. - Exceptional logical, analytical, and conceptual thinking skills are essential to effectively analyze complex business requirements and translate them into tangible solutions. - Mastery of the English language, both spoken and written, is crucial for clear and concise communication. - Strong documentation skills are a must, as the candidate will be required to pass a writing test during the hiring process.
- Strong interpersonal skills are necessary to work closely with stakeholders at all levels, from executive management to end-users, to understand and interpret business requirements. - A minimum of ten years of experience in conducting business analyses is required, showcasing a deep understanding of the field. - Thorough knowledge of software development life-cycle, relational databases, and system design is strongly preferred. - Proficiency in using the Microsoft Office suite is required. - Experience in preparing detailed reports and providing briefings to colleagues and management is highly valued.
- Experience working with ERP systems and programming knowledge or database query skills are strongly preferred. - General knowledge of accounting principles is considered desirable. - The candidate must be willing to work in a work from home, office, or hybrid schedule as required and maintain full productivity in either environment. - Additionally, the candidate should maintain a suitable working environment at their place of residence to project a professional image during online meetings with other parties.
JOIN OUR TEAM TODAY!
So, what do you think? If this sounds like the right position for you, go ahead and apply. Good luck!</t>
  </si>
  <si>
    <t>Data Analyst (1823 - Senior Administrative Analyst)</t>
  </si>
  <si>
    <t>https://www.indeed.com/rc/clk?jk=f08c0b6993ab1f94&amp;bb=OyDmtXKPKNsqpBqEyreAS_FuY0H7wA0kIBuyUhWzjQci_q2r3VGQIA9NrZT7pbJ_q8qvp0iDK_e0YG9JD_MD6rlr-mPGrJ9QNzR7SGR6DfOd6HC4leYvxg%3D%3D&amp;xkcb=SoDB67M3CD4HfyR1NZ0HbzkdCdPP&amp;fccid=a411072d5a46f13f&amp;vjs=3</t>
  </si>
  <si>
    <t>City and County of San Francisco</t>
  </si>
  <si>
    <t>San Francisco, CA 94103 
(South Of Market area)</t>
  </si>
  <si>
    <t>Company Description
Mayor‚Äôs Office of Housing and Community Development (MOHCD)
MOHCD‚Äôs mission is to support San Franciscans with affordable housing opportunities and essential services to build strong communities. We are industry leaders in financing the development, rehabilitation and preservation of affordable housing. Through our financing, we strengthen the social, physical and economic infrastructure of San Francisco‚Äôs low-income neighborhoods and communities in need. We actively collaborate with community-based organizations, non-profits, affordable housing developers, and other City agencies and staff, in our pursuit of a more equitable and affordable San Francisco. In our hiring practices, we strive to build teams that reflect the diversity of our City and the populations we serve, promote racial equity and we urge qualified candidates of all races, ethnicity, sexual orientation, and gender identity to apply.
Job Description
Under the general direction of the Director of Data, Evaluation and Compliance, the Data Analyst at the Mayor‚Äôs Office of Housing and Community Development plans, organizes, leads, and conducts complex, sensitive, and detailed analytical work in support of departmental strategic planning efforts, policy development, decision-making, reporting and communications. A strong candidate would have experience in performing analyses using mapping software such as ArcGIS, analytical coding software such as R and Python, and data visualization software such as PowerBI. This position will work in a highly collaborative environment and assist with the department‚Äôs efforts to move toward better outcomes and racial equity with its programs and services and to maximize the impact of program resources.
Conducts research and analytical work on special projects or highly visible public issues that have significant impact on the functions and operations of the department‚Äôs affordable housing and community development programs and projects;
Collaborates and confers with senior management staff and other subject matter experts to clarify needs, issues and parameters, and to discuss, evaluate and make policy recommendations on affordable housing and community development programs and projects;
Responds to internal and external informational and data requests, including those of a highly sensitive nature;
Compiles and analyzes the department‚Äôs program data for the purposes of tracking progress towards goals and of improving services, and for mandated reporting purposes;
Prepares clear, comprehensive reports and presentations;
Presents reports, findings and recommendations to internal and external stakeholders, including formal presentations to groups; may represent the department to the Mayor's Office, Board of Supervisors, Controller's Office, other city officials, outside agencies or the general the public;
Conducts geospatial analysis and uses geospatial software to support the work of the department;
Develops and implements processes, procedures and systems to clean, manage, store and present a large volume of sensitive and complex data, including creating and maintaining automated scripts;
As part of the Data, Evaluation and Compliance team, coordinates data management processes and systems across departmental divisions to improve reporting and communication of the department‚Äôs impact and to evaluate and improve the department‚Äôs programs and services; facilitates an internal data and evaluation working group; facilitates data sharing with other City departments; publishes datasets on the City‚Äôs open data portal; creates and publishes dashboards to better communicate the department‚Äôs impact; supports internal staff to collect, review, analyze and report data.
Performs related duties and responsibilities as assigned.
Essential Duties and Responsibilities:
Knowledge of: the principles, procedures and standards related to the following: government and/or non-profit management and operations; policy analysis; statistical, geospatial and other analytical methods; relational table databases; applicable local, state, and federal laws and regulations affecting departmental operations; the development and implementation of complex systems and procedures; program evaluation frameworks; and affordable housing and community development programs that serve low-income communities.
Ability to: collect, synthesize, and analyze a wide variety of information; conduct difficult analytical studies involving complex administrative and financial systems and procedures; work with authority to identify and define problems, determine methodology, evaluate data, make recommendations with appropriate justification and develop/implement a plan of action; effectively prioritize and organize multiple assignments and projects; exercise sound judgment; coordinate work/projects with other programs and departments; establish and maintain effective working relationships with departmental representatives, senior management, representatives of other departments/agencies, officials, contractors and the general public; negotiate effectively; speak clearly and concisely to communicate work-related information in a manner that is understandable to the intended audience; listen and effectively elicit information; prepare clear, accurate, effective, well-organized and understandable written documents and management reports; use a computer to research, access, extract and process data and information; use Windows-based software programs, including Word, Excel and PowerPoint; use data management systems such as Salesforce and/or other web-based grants or contract management systems; use analytical coding software such as Python and R; use geospatial analysis software such as ArcGIS; use data visualization software such as PowerBI; create and maintain records; prepare correspondence, reports and other documentation, including statistical data.
Qualifications
Possession of a baccalaureate degree from an accredited college or university and three(3) years full-time equivalent experience performing professional-level analytical work. Qualifying professional-level analytical work includes analysis, development, administration, and reporting in major programs and functions of an organization in the areas of budgets, contracts, grants, policy, or other functional areas related to the duties of positions in the 182X Class series.
Substitution:
Possession of a graduate degree (Master's degree or higher) from an accredited college or university with major coursework in specialized subject matter areas such as public or business administration, management, business law, contract law, public policy, urban studies, economics, statistical analysis, finance, accounting or other fields of study closely related to the essential functions of positions in the Class series may be substituted for one (1) year of required experience.
Additional experience as described above may be substituted for the required degree on a year-for-year basis (up to a maximum of 2 years). Thirty (30) semester units or forty-five (45) quarter units equal one year.
Additional Information
Important Information:
Classification - 1823 - Senior Administrative Analyst (Data Analyst)
Status - Permanent Civil Service Position
Application Opening: Monday, March 25, 2024
Filing Deadline - Monday, April 8, 2024 - 11:59 pm
Annual Salary - $115,934 - $140,894
____________________________
HOW TO APPLY
Applications for City and County of San Francisco jobs are only accepted through an online process. Visit https://careers.smartrecruiters.com/CityAndCountyOfSanFrancisco1/ and begin the application process. ‚Ä¢ Select the ‚ÄúI‚Äôm Interested‚Äù button and follow instructions on the screen 7 Applicants may be contacted by email about this recruitment and, therefore, it is their responsibility to ensure that their registered email address is accurate and kept up-to-date. Also, applicants must ensure that email from CCSF is not blocked on their computer by a spam filter. To prevent blocking, applicants should set up their email to accept CCSF mail from the following addresses (@sfgov.org, @sfdpw.org, @sfport.com, @flysfo.com, @sfwater.org, @sfdph.org, @asianart.org, @sfmta.com, @sfpl.org, @dcyf.org, @first5sf.org, @famsf.org, @ccsf.edu, @smartalerts.info, and @smartrecruiters.com).
Applicants will receive a confirmation email that their online application has been received in response to every announcement for which they file. Applicants should retain this confirmation email for their records. Failure to receive this email means that the online application was not submitted or received.
Examination:
Candidates will be invited to participate in a written, multiple-choice examination, designed to measure their relative knowledge, skills and abilities in job-related areas. The ‚Äúcore‚Äù multiple-choice examination component may include but not be limited to:
Ability to evaluate/analyze information/data and to exercise good judgment relative to that evaluation or analysis;
Ability to communicate written information (includes ability to proofread);
Knowledge of, and ability to apply, financial/fiscal principles (including the ability to use mathematical and statistical formulas);
Ability to comprehend and understand written information;
Ability to use various computer software programs;
Ability to conduct research;
Ability to establish and maintain cooperative and effective working relationships;
Knowledge of, and the ability to apply, principles, practices and procedures involving office operations;
This is a standardized examination and, therefore, test questions and test answers are not available for public inspection or review.
Scores will be valid and "banked" for three years, starting from the date of the examination. This means that, during this three-year time period, you will not be required to take any test components for which you have already attained a score. If the selection process for the future announcement is held within one year of the date of this examination, your score will be automatically applied to that announcement. However, after one year, you have the option to either (a) apply your test score(s) to the other announcement or (b) re-take the test component(s). Re-testing is permitted no sooner than one year from the date of the examination and only in association with your eligibility for another announcement for which the test component is used. Please note that, should you re-test, your re-test score would become your official score since it is the most recent.
Terms of Announcement and Appeal Rights:
Applicants must be guided solely by the provisions of this announcement, including requirements, time periods and other particulars, except when superseded by federal, state or local laws, rules or regulations. Clerical errors may be corrected by the posting the correction on the Department of Human Resources website at https://careers.smartrecruiters.com/CityAndCountyOfSanFrancisco1/ .
The terms of this announcement may be appealed under Civil Service Rule 111A.35.1. The standard for the review of such appeals is ‚Äòabuse of discretion‚Äô or ‚Äòno rational basis for establishing the position description, the minimum qualifications and/or the certification rule. Appeals must include a written statement of the item(s) being contested and the specific reason(s) why the cited item(s) constitute(s) abuse of discretion by the Human Resources Director. Appeals must be submitted directly to the Executive Officer of the Civil Service Commission within five business days of the announcement issuance date.
Additional Information Regarding Employment with the City and County of San Francisco:
Information About The Hiring Process
Conviction History
Employee Benefits Overview
Equal Employment Opportunity
Disaster Service Worker
ADA Accommodation
Veterans Preference
Right to Work
Copies of Application Documents
Diversity Statement
Exam Analyst Information: If you have any questions regarding this recruitment or application process, please contact the exam analyst at Karen Henderson - karen.henderson@sfgov.org.
All City and County of San Francisco employees are designated Disaster Service Workers through state and local law (California Government Code Section 3100-3109). Employment with the City requires the affirmation of a loyalty oath to this effect. Employees are required to complete all Disaster Service Worker-related training as assigned, and to return to work as ordered in the event of an emergency.
All your information will be kept confidential according to EEO guidelines.
The City and County of San Francisco encourages women, minorities and persons with disabilities to apply. Applicants will be considered regardless of their sex, race, age, religion, color, national origin, ancestry, physical disability, mental disability, medical condition (associated with cancer, a history of cancer, or genetic characteristics), HIV/AIDS status, genetic information, marital status, sexual orientation, gender, gender identity, gender expression, military and veteran status, or other protected category under the law.
The City and County of San Francisco encourages women, minorities and persons with disabilities to apply. Applicants will be considered regardless of their sex, race, age, religion, color, national origin, ancestry, physical disability, mental disability, medical condition (associated with cancer, a history of cancer, or genetic characteristics), HIV/AIDS status, genetic information, marital status, sexual orientation, gender, gender identity, gender expression, military and veteran status, or other protected category under the law.
The City and County of San Francisco encourages women, minorities and persons with disabilities to apply. Applicants will be considered regardless of their sex, race, age, religion, color, national origin, ancestry, physical disability, mental disability, medical condition (associated with cancer, a history of cancer, or genetic characteristics), HIV/AIDS status, genetic information, marital status, sexual orientation, gender, gender identity, gender expression, military and veteran status, or other protected category under the law.</t>
  </si>
  <si>
    <t>https://www.indeed.com/rc/clk?jk=eb9b682a259a0a09&amp;bb=OyDmtXKPKNsqpBqEyreASzccJrOwp_RzOkT4e4tc2HEv9sse4-pSYmP4ciPMKH2gYed1eNRksnzHgfpMqbELTqfRtr_kF9t5I9RnMxo3IPk%3D&amp;xkcb=SoB167M3CD4HfyR1NZ0GbzkdCdPP&amp;fccid=f18b78f7e58debd3&amp;vjs=3</t>
  </si>
  <si>
    <t>Motion</t>
  </si>
  <si>
    <t>Desert, UT</t>
  </si>
  <si>
    <t>SUMMARY:
The Business Intelligence Data Analyst designs and develops software-based data modeling and visualizations with Business Intelligence (BI) tools. This role utilizes various analytical and programming skills to develop BI solutions and supports leadership by designing proactive, value-added data models to provide insight into data driven decision-making
JOB DUTIES:
Responsible for end-to-end design and maintenance of BI tool data sets, data models, reports, dashboards and visualizations in support of all department functions,
Designs, develops and optimizes data models for the business unit and other departments.
Routinely meets with various stakeholders to understand their data needs. Develops solutions and processes to fulfill requirements. This typically includes BI dashboards, Python programs, or Excel/VBA reports.
Enhances business insights and decision making with robust, intuitive data visualizations.
Leverages transactional data from enterprise resource planning (ERP) applications to extract, transform and model into reporting and analytics solutions.
Coordinates incremental creation and structure of QVD files from disparate data sources.
Identifies the most impactful layout and presentation of key performance metrics in easy to use self-service dashboards.
Partners with the IT team to develop security standards for BI applications and usage of QVD files containing sensitive financial information.
Partners and develops relationships with cross-functional leaders to improve processes and documentation, and recommends changes that lead to the adoption of world class processes.
Proactively seeks out opportunities to increase business knowledge and create visibility within the organization.
Generates new ideas to streamline processes and collaborates with other departments to create operational efficiencies.
Establishes and implements best practices for data modeling &amp; visualization. Ensures data accuracy.
Performs other duties as assigned.
EDUCATION &amp; EXPERIENCE:
Typically requires a bachelor's degree in information systems and three (3) to five (5) years of related work experience or an equivalent combination.
KNOWLEDGE, SKILLS, ABILITIES:
Proficient with Microsoft Office Suite.
Advanced SQL and experience with a variety of relational databases.
Strong analytical skills and the ability to propose positive business solutions.
Reliability, organization and attention to detail.
Excellent written and oral communication, including presentation skills.
Knowledge of database design techniques and advanced SQL skills required.
Proficiency in Python, R, or other statistics platform preferred.
Professional presence with excellent interpersonal skills, including the ability to interact with management at corporate and department levels.
Forward-thinking in implementing tools and techniques to improve analytics, driving better business decisions. Self-motivated and able to independently manage multiple responsibilities concurrently
Ability to collaborate within a team, managing team dynamics and relationships.
Strong partnership skills, across all levels of management, with ability to influence and challenge decisions and processes.
Driver of results, developer and influencer of peers.
LICENSES &amp; CERTIFICATIONS: BI tool certification preferred.
COMPANY INFORMATION:
Motion Industries offers an excellent benefits package which includes options for healthcare coverage, 401(k), tuition, reimbursement, vacation, sick, and holiday pay.
Not the right fit? Let us know you're interested in a future opportunity by joining our Talent Community on jobs.genpt.com or create an account to set up email alerts as new job postings become available that meet your interest!
GPC conducts its business without regard to sex, race, creed, color, religion, marital status, national origin, citizenship status, age, pregnancy, sexual orientation, gender identity or expression, genetic information, disability, military status, status as a veteran, or any other protected characteristic. GPC's policy is to recruit, hire, train, promote, assign, transfer and terminate employees based on their own ability, achievement, experience and conduct and other legitimate business reasons.</t>
  </si>
  <si>
    <t>Data Analyst (Product Analyst)</t>
  </si>
  <si>
    <t>https://www.indeed.com/rc/clk?jk=618b59b7337aa180&amp;bb=OyDmtXKPKNsqpBqEyreASyl6PTgTeu5J7tVdB-vI6uAquHJ-61rRKaTpwxM5JAnq3yBM4W530FJIjEWmZ4rjRM94USMewswt1IaDfSNtZXmT4IvL-eufwA%3D%3D&amp;xkcb=SoDo67M3CD4HfyR1NZ0FbzkdCdPP&amp;fccid=3571128c84651b42&amp;vjs=3</t>
  </si>
  <si>
    <t>Xsolla</t>
  </si>
  <si>
    <t>Remote in Maine</t>
  </si>
  <si>
    <t>The Product Analytics team is looking for a passionate Data Analyst to work remotely in one of these countries: Serbia, Montenegro, Indonesia, Thailand, Cyprus.
Our job is to identify product growth points, monitor product health, and help the team make data-driven decisions. We are on the lookout for someone with experience in product and marketing data analytics. In our team, we are developing a data-informed approach in product management. To work for us is to work in the field of gamedev, to influence the development of the company, and to see the results of your work.
RESPONSIBILITIES
Define, calculate, and validate product metrics to measure the success of new feature implementations;
Implement event-based analytics and build end-to-end funnels to identify points of growth;
Conduct data-driven user behavior research to improve product metrics;
Monitor product quality, provide feedback to product teams on service improvements;
Support data collection (quality of event coverage of the product interface);
Work closely with product managers, designers, and developers.
REQUIREMENTS
3+ years of analytics experience in a digital product, including users‚Äô action research, hypothesis formulation, and testing;
Experience with product analytics and event-based analytics;
Understanding of what traffic attribution is, as well as ways to analyze the effectiveness of customer acquisition;
Knowledge of SQL, experience working with databases to retrieve and process information;
Experience with BI tools;
Experience with A/B testing;
Knowledge of mathematical statistics and probability theory;
Experience with GitLab as an advantage;
Know how to convey mathematical information in human language
BENEFITS:
Convenient work tools:
Latest Mac workplaces + additional hardware to make you more effective at work
Google Chat, Gmail, Google Drive, Confluence, Jira, GitLab
Professional growth:
Free training and participation in specialized conferences
Rich knowledge exchange within the company
ABOUT XSOLLA:
Xsolla is a global video game commerce company with a robust and powerful set of tools and services designed specifically for the video game industry. Since its founding in 2005, Xsolla has helped thousands of game developers and publishers of all sizes fund, market, launch and monetize their games globally and across multiple platforms. As an innovative leader in game commerce, Xsolla‚Äôs mission is to solve the inherent complexities of global distribution, marketing, and monetization to help our partners reach more geographies, generate more revenue and create relationships with gamers worldwide. Headquartered and incorporated in Los Angeles, California, with offices in Berlin, Seoul, Beijing, Kuala Lumpur, and cities around the world, Xsolla supports major gaming titles like Valve, Twitch, Roblox, Ubisoft, Epic Games, KRAFTON, Nexters, NetEase, Playstudios, Playrix, miHoYo, Pearl Abyss, NCSoft, and more.
For additional information and to learn more, please visit: xsolla.com
PHYSICAL DEMANDS:
The physical demands for this position are sits, stands, bends, lifts, and moves intermittently during working hours. These physical requirements may be accomplished with or without reasonable accommodations. The duties of this position may change from time to time so the individual and organization can achieve their results. This job description is intended to describe the general level of work being performed. It is not intended to be all-inclusive. Xsolla takes your privacy very seriously, and will not sell or externally distribute any data received during the hiring process. For more information related to GDPR or CCPA please reach out to careers@xsolla.com.
Xsolla is an equal opportunity employer and does not discriminate based on the following: race, color, ancestry, national origin, religion, creed, age, disability, mental and physical, sex, gender (including pregnancy, childbirth, breastfeeding or related medical conditions), sexual orientation, gender identity, gender expression, medical condition, genetic information, marital status, military and veteran status, and any other terms deemed by the State of California.
Xsolla takes your privacy very seriously, and will not sell or externally distribute any data received during the hiring process. For more information related to GDPR or CCPA please reach out to careers@xsolla.com.
Longevity, Opportunity, Vision, and Enjoy the game!</t>
  </si>
  <si>
    <t>https://www.indeed.com/rc/clk?jk=d3a45b165af7dd42&amp;bb=O-St5ej6MJ8qvSxby7y8K-3SiUUlzHFKMaAUhUKTHPXNPciS8NaLrW9IOOH-5oHhxQ-L32xF-L3KgoQ6kEq4T_-Xm7aDLqhdrt7SO5lWKOLywAPOGgwE9A%3D%3D&amp;xkcb=SoDZ67M3CD4VywgIgD0LbzkdCdPP&amp;fccid=2b4ee9e4c3847c20&amp;vjs=3</t>
  </si>
  <si>
    <t>Bridge Core (BCore)</t>
  </si>
  <si>
    <t>Herndon, VA</t>
  </si>
  <si>
    <t>Overview:
Data Analyst
Herndon, VA
TS/SCI with Poly
Bridge Core provides high energy, unified teams; technology integration experience; and innovative approaches, to enable our clients‚Äô mission. We enable our clients‚Äô mission by integrating innovative technologies and implementing adoption processes that modernize the digital workplace. Our trusted, skilled, and diverse team members are making a lasting impact by building tailored, client focused solutions.
Do you want to join a team that is building tailored technical solutions to modernize our government‚Äôs mission and our client‚Äôs business? Do you have a desire to change how people work? Are you interested in helping to protect our nation‚Äôs cyber interests? Join our growing team supporting the government agencies in its mission as a Data Analyst in Herndon, Virginia.
Responsibilities:
Responsibilities:
Working with IT enterprise data to identify issues
Utilizing and configuring key performance indicators (KPIs) and glass tables using Splunk IT Service Intelligence (ITSI)
Qualifications:
Required Qualifications:
Experience briefing external customers as well as sponsor leadership on data analysis as it correlates with network performance
Working with various cloud and on premises system configurations
Experience working with IT enterprise data (desktops, servers, network devices, and applications) to determine issues
Working within various ticketing systems to track work and log potential threats and issues (eg; JIRA, ServiceNow)
Desired Qualifications:
Splunk certification
Strong background with Splunk Enterprise and Splunk Enterprise Security
Ability to interpret, modify, and create scripts using Python or Shell
What you can expect from us:
Bridge Core is proud to be an equal opportunity workplace and affirmative action employer. We celebrate diversity and are committed to creating an inclusive environment for all team members and applicants. At Bridge Core, we ensure fair treatment for our team members and applicants based on their abilities, achievements and experience without regard to race, national origin, sex, age, disability, veteran status, sexual orientation, gender identity or any other classification protected by law.
Bridge Core does not have a vaccination mandate applicable to team members. Vaccination requirements will depend on the status of the federal contractor mandate and customer site requirements. Regardless of vaccination status , personnel are required to wear masks while indoors when the CDC COVID-19 Community Level is High.</t>
  </si>
  <si>
    <t>Help Desk Analyst</t>
  </si>
  <si>
    <t>https://www.indeed.com/rc/clk?jk=c5fe02b73ad6261d&amp;bb=O-St5ej6MJ8qvSxby7y8K9sUlQfRwliqtya-4x4nGDkYoWjAWt_zkKPZpAHlK2ggtawcUT-9HUDHsqVP9d0NQHdsL38NVTraC-PkfPpH6pX-foarK02mTg%3D%3D&amp;xkcb=SoBt67M3CD4VywgIgD0KbzkdCdPP&amp;fccid=3f20b9848b31e1a9&amp;vjs=3</t>
  </si>
  <si>
    <t>Realign LLC</t>
  </si>
  <si>
    <t>Dauphin County, PA</t>
  </si>
  <si>
    <t>Job Type: Contract
Job Category: IT
Job Description
Job Title: Help Desk Analyst
Job Summary:
We are seeking a highly motivated and customer-oriented Help Desk Analyst to join our team. As a Help Desk Analyst, you will be responsible for providing technical assistance and support to our internal users. Your primary goal will be to ensure that our employees can effectively utilize computer systems, software, and hardware to perform their daily tasks. You will be expected to diagnose and resolve technical issues, provide helpful guidance, and escalate complex problems to appropriate teams if needed.
Responsibilities and Duties:
Respond to inquiries from internal users regarding hardware and software issues promptly and courteously.
Identify, diagnose, and resolve technical problems related to computer systems, software applications, and peripheral devices.
Install, configure, and troubleshoot operating systems, software applications, and hardware components.
Set up and maintain user accounts, permissions, and passwords to ensure that access to systems is secure and in accordance with company policies.
Collaborate with various teams to escalate and resolve complex technical issues in a timely manner.
Assist in the documentation of troubleshooting procedures and maintain knowledge base articles to enable quick resolutions to common problems.
Provide guidance and training to users on software, hardware, and other technical issues.
Maintain accurate records of incoming requests and their resolutions in the help desk ticketing system.
Monitor and track IT assets to ensure inventory accuracy and timely updates.
Keep up-to-date with emerging technologies and industry trends to enhance knowledge and improve support efficiency.
Qualifications and Skills:
Bachelor's degree in Computer Science, Information Technology, or a related field (relevant work experience may be considered in lieu of a degree).
Proven experience as a Help Desk Analyst or in a similar technical support role.
Strong knowledge of computer hardware, software systems, networks, and operating systems (e.g., Windows, macOS).
Familiarity with help desk ticketing systems and remote desktop applications.
Excellent troubleshooting and problem-solving skills.
Strong customer service orientation and interpersonal skills.
Ability to effectively communicate technical information to both technical and non-technical users.
Ability to work well under pressure and handle multiple priorities simultaneously.
Strong attention to detail and organizational skills.
Proactive, self-motivated, and a strong team player.
#HelpDeskAnalyst #TechnicalSupport #ITJobs #ComputerScienceJobs #InformationTechnology #SoftwareSupport #HardwareTroubleshooting #CustomerService #ProblemSolving #CommunicationSkills #Teamwork #ITSupport #TechJobs #TechnologyCareers #USJobs
Required Skills
Data Analyst</t>
  </si>
  <si>
    <t>Sr Analyst, Business Intelligence</t>
  </si>
  <si>
    <t>https://www.indeed.com/rc/clk?jk=fb713dd63c24bafd&amp;bb=O-St5ej6MJ8qvSxby7y8K8R-mkuKhkXMFsovlsOvxmeddWH2q7-bxiONwgli4EU1DreNsy8U6GLEM9TwzOIdxJDh1zSNYmav9ZRetTl3TKY%3D&amp;xkcb=SoDw67M3CD4VywgIgD0JbzkdCdPP&amp;fccid=d124dbfd3785b597&amp;vjs=3</t>
  </si>
  <si>
    <t>T-Mobile</t>
  </si>
  <si>
    <t>Atlanta, GA 30346</t>
  </si>
  <si>
    <t>Be unstoppable with us!
T-Mobile is synonymous with innovation‚Äìand you could be part of the team that disrupted an entire industry! We reinvented customer service, brought real 5G to the nation, and now we‚Äôre shaping the future of technology in wireless and beyond. Our work is as exciting as it is rewarding, so consider the career opportunity below as your invitation to grow with us, make big things happen with us, above all, #BEYOU with us. Together, we won‚Äôt stop!
The Business Intelligence Senior Analyst is responsible for guiding the business through the analysis of quantitative &amp; qualitative data. This role requires the creation of customer centric solutions/approaches driven by data analysis, performance analytics, ServiceNow knowledge, eye for business, creativity, and effective communication. This position will participate in the design and development of reporting structures and interfaces, as well as administration of standardized reports to be used across the team.
Job Responsibilities:
Support the analytic needs of the business by using data from various sources (ServiceNow tables, 10M+ CIs)
Build and design Performance Analytics dashboards from customer requirements (ServiceNow Performance Analytics).
Build comprehensive dashboards from different data sources for presentations to senior management.
Own the process of driving core insights from available data and build strategies to improve the customer experience &amp; performance. This will include collaborating with product managers for A/B testing &amp; multivariate testing.
Early involvement in enterprise projects to define reporting needs &amp; incorporating those needs into the system design
Analyze and visualize disparate datasets.
Present analysis &amp; strategies to senior management in verbal &amp; written forms.
Conduct competitive analysis to advise offers &amp; processes
Education:
Bachelor's Degree Business, Statistics or similar degree or equivalent experience required.
Work Experience:
Required:
4 plus years demonstrated ability with business intelligence tools (e.g.Business Objects, Cognos, Hyperion, etc.).
4 plus years Experience in reporting &amp; analyzing performance &amp; data visualization (Tableau, Power BI)
2 plus years Experience in online e-commerce or on-line support environments.
2 plus years Experience in sophisticated business analytics, which include testing, competitive analysis, surveys, &amp; market research.
2 plus years Call center experience if applicable
Preferred:
Microsoft Excel
Performance Analytics
ServiceNow experience
Microsoft Excel
Business Analysis
Reporting &amp; Analysis
Microsoft PowerBI is nice to have
At least 18 years of age
Legally authorized to work in the United States
Travel:
Travel Required (Yes/No):Yes
DOT Regulated:
DOT Regulated Position (Yes/No):No
Safety Sensitive Position (Yes/No):No
At T-Mobile, our benefits exemplify the spirit of One Team, Together! A big part of how we care for one another is working to ensure our benefits evolve to meet the needs of our team members. Full and part-time employees have access to the same benefits when eligible. We cover all of the bases, offering medical, dental and vision insurance, a flexible spending account, 401(k), employee stock grants, employee stock purchase plan, paid time off and up to paid 12 holidays - which total about 4 weeks for new full-time employees and about 2.5 weeks for new part-time employees annually - paid parental and family leave, family building benefits, back-up care, enhanced family support, childcare subsidy, tuition assistance, college coaching, short and long term disability, voluntary AD&amp;D coverage, voluntary accident coverage, voluntary life insurance, voluntary disability insurance, and voluntary long-term care insurance.
We don't stop there- eligible employees can receive mobile service &amp; home internet discounts, pet insurance, and access to commuter and transit programs! To learn about T-Mobile‚Äôs amazing benefits, check out www.t-mobilebenefits.com.
Never stop growing!
T-Mobile doesn‚Äôt have a corporate ladder‚Äìit‚Äôs more like a jungle gym of possibilities! We love helping our employees grow in their careers, because it‚Äôs that shared drive to aim high that drives our business and our culture forward.
T-Mobile USA, Inc. is an Equal Opportunity Employer. All decisions concerning the employment relationship will be made without regard to age, race, ethnicity, color, religion, creed, sex, sexual orientation, gender identity or expression, national origin, religious affiliation, marital status, citizenship status, veteran status, the presence of any physical or mental disability, or any other status or characteristic protected by federal, state, or local law. Discrimination, retaliation or harassment based upon any of these factors is wholly inconsistent with how we do business and will not be tolerated.
Talent comes in all forms at the Un-carrier. If you are an individual with a disability and need reasonable accommodation at any point in the application or interview process, please let us know by emailing ApplicantAccommodation@t-mobile.com or calling 1-844-873-9500. Please note, this contact channel is not a means to apply for or inquire about a position and we are unable to respond to non-accommodation related requests.</t>
  </si>
  <si>
    <t>Sr. Data Analyst - Public Trust clearance</t>
  </si>
  <si>
    <t>https://www.indeed.com/rc/clk?jk=e3dee0258418a5e0&amp;bb=O-St5ej6MJ8qvSxby7y8K6t7AqgQ-9N03y3KxMt8hOT6T0tmUZ6Lgu86qzNAgN2YJV6xFimJsbfO8Mun9f1WlmxZrXn-3yvekDDU_phZCNdMN7Wx2ixcqg%3D%3D&amp;xkcb=SoBE67M3CD4VywgIgD0IbzkdCdPP&amp;fccid=60c0b6dcba006ccf&amp;vjs=3</t>
  </si>
  <si>
    <t>Initiate Government Solutions</t>
  </si>
  <si>
    <t>Description:
Founded in 2007, Initiate Government Solutions (IGS) a Woman Owned Small Business. We are a fully remote IT services provider that delivers innovative Enterprise IT and Health Services solutions across the federal sector. Our focus is on data analytics, health informatics, cloud migration, and the modernization of federal information systems.
IGS uses ISO 9001:2015, 20000-1:2018, 27001:2013, 28001:2007, CMMI/SVC3, CMMI/DEV3 best practices, and PMBOK¬Æ methods to provide clients with a strategy to build solid foundations to grow capabilities and revenue. Our range of IT services and delivery methodologies are tailored to our customers‚Äô unique needs to achieve maximum value.
IGS is currently recruiting for a Sr. Data Analyst to support the Department of Veterans Affairs.
Assignment of Work and Travel:
This is a remote access assignment. Candidates will work remotely daily and will remotely access IGS systems and therein use approved IGS provided communications systems. Travel is not required; however, the candidate may be required to attend onsite client meetings as requested in Rosslyn, VA.
Overview:
In support of optimizing Veteran experience, VA wants to ensure that every interaction is predictable, consistent, and easy. Specifically, VA is seeking a partner to help with consolidating data, tracking omnichannel interactions, and capturing feedback to understand each Veteran‚Äôs unique story ‚Äì to empower employees to offer Veterans a world-class customer experience. In support of this objective, this project supports the development of a department-wide enterprise measurement strategy and the underlying functions to implement it, including capability lifecycle management, configuration, enhancement, data management and O&amp;M.
This role will be responsible for understanding data needs, conducting comprehensive data analyses, and developing high-quality data products and analytics in support of stated client objectives. The ideal candidate should be highly skilled in all aspects of data analytics, including statistical analysis, data mining, ETL, data engineering, and reporting and visualization. This role will support the Data Engineering Management and Analytics Team and routinely interface with GS-14, 15, and SES level clients.
Any interested candidate must be detail oriented, organized, excel at time management, and be able to work independently with little oversight or instruction.
Responsibilities and Duties (Included but not limited to)
Support data conditioning, data product development, and the integration, migration, and processing of data in the Customer Experience Insights (CXI) data warehouse.
Interpret and analyze data using statistical techniques and create reports and visualization/visual representations of data accompanied by clear explanations and conclusions for stakeholders to understand findings.
Develop automated scripts for data extraction, conditioning, and transformation of large data sets into actionable insights for informed client decision-making ‚Äì and maintain developed models.
Augment data analytic product capabilities by studying information needs specific to the client; conferring with users; and following a hybrid agile software development lifecycle.
Requirements:
2+ years of prior experience with data analytics with at least 2+ years of experience in an IT environment
1+ years of prior consulting experience
1+ years of prior work experience in or with the Federal Government
3+ years‚Äô experience in SPARK/SQL
2-3 years‚Äô experience in Python
2-3 years‚Äô experience in data warehousing
1-2 years‚Äô experience in Azure cloud services (Synapse, Containers, ADF, Azure DevOps)
1-2 years‚Äô experience in GitHub
Ability to quickly adapt and excel in a fast-paced environment.
Experience working with Microsoft Word, PowerPoint, Excel, and Visio
Must hold a minimum of a Bachelor‚Äôs degree.
Must be a US Citizen with ability and willingness to acquire a U.S. Public Trust
Preferred Qualifications and Core Competencies:
Experience with Lighthouse API integration, Medallia ETLs, programmatic integrations to other VA Systems
Experience in/familiar with Jira.
3+ years of prior experience with data analytics
1+ years of prior experience in healthcare
1+ years‚Äô experience in PowerBI dashboard development
Strong organizational and management skills
Experience working with Microsoft Teams and SharePoint
Strong written and verbal communication skills to support business writing, reporting, and professional correspondence.
Experience with Machine Learning techniques including Natural Language Processing techniques and statistical methods to normalize data from non-standardized datasets and develop models.
Experience in Probability and Statistical Method including but not limited to survey design, sample selection, and implementation.
Successful IGS employees embody the following Core Values:
Integrity, Honesty, and Ethics: We conduct our business with the highest level of ethics. Doing things like being accountable for mistakes, accepting helpful criticism, and following through on commitments to ourselves, each other, and our customers.
Empathy, Emotional Intelligence: How we interact with others including peers, colleagues, stakeholders, and customers matters. We take collective responsibility to create an environment where colleagues and customers feel valued, included, and respected. We work within a diverse, integrated, and collaborative team to drive towards accomplishing the larger mission. We conscientiously and meticulously learn about our customers‚Äô and end-users‚Äô business drivers and challenges to ensure solutions meet not only technical needs but also support their mission.
Strong Work Ethic (Reliability, Dedication, Productivity): We are driven by a strong, self-motivated, and results-driven work ethic. We are reliable, accountable, proactive, and tenacious and will do what it takes to get the job done.
Life-Long Learner (Curious, Perspective, Goal Orientated): We challenge ourselves to continually learn and improve ourselves. We strive to be an expert in our field, continuously honing our craft, and finding solutions where others see problems.
Compensation: There are a host of factors that can influence final salary, including, but not limited to, geographic location, Federal Government contract labor categories and contract wage rates, relevant prior work experience, specific skills and competencies, education, and certifications.
Initiate Government Solutions offers competitive compensation and a robust benefits package, including comprehensive medical, dental, and vision care, matching 401K and profit sharing, paid time off, training time for personal development, flexible spending accounts, employer-paid life insurance, employer-paid short and long term disability coverage, an education assistance program with potential merit increases for obtaining a work-related certification, employee recognition, and referral programs, spot bonuses, and other benefits that help provide financial protection for the employee and their family.
Initiate Government Solutions participates in the Electronic Employment Verification Program.
Initiate Government Solutions is an equal opportunity employer. Our company policy is to provide equal opportunity in all areas of employment practice without regard to race, color, religion, sex, sexual orientation, national origin, age, marital status, veteran status, citizenship, or disability.</t>
  </si>
  <si>
    <t>https://www.indeed.com/rc/clk?jk=e18e71a8731bebb0&amp;bb=O-St5ej6MJ8qvSxby7y8K-kYHNtbYuwdXXDDEq2_9YGSwHnor0UrnQcn8G6_lDa4ibQ6EXQDx_ZM1DWCibbHuQmZ8iR8fSGnt5Nj3k-3LERgwNWnL60Kvw%3D%3D&amp;xkcb=SoDK67M3CD4VywgIgD0PbzkdCdPP&amp;fccid=cdd35ab0a93b6f2c&amp;vjs=3</t>
  </si>
  <si>
    <t>St. Mary's Healthcare</t>
  </si>
  <si>
    <t>Amsterdam, NY 12010</t>
  </si>
  <si>
    <t>Job Requisition: REQ2653
Employment Type: Full-Time
Shift: Days
Hours Per Week: 40 hours
Hiring Range : $27.27 - $35.45
The actual compensation for this position will be determined based on experience and other factors permitted by law.
Responsibilities:
Interpret and analyze data from multiple sources including claims, provider, patient, and encounters data. Identify and assess the business impact of trends
‚Ä¢ Evaluate financial performance by comparing and analyzing actual results to historical financial results, perform variance analysis reports, identify trends, and make recommendations for improvements ‚Ä¢ Maintains a high level of understanding of the entire Revenue Cycle, including Key Performance Indicators (KPIs)
Routinely analyzes Revenue Cycle data to help identify root-causes to issues affecting cash flow and net revenue
‚Ä¢ Provide project level analysis ‚Äì producing required project analysis documentation ‚Äì business requirements, scope matrix, use cases, future state proposals ‚Ä¢ Identify improvement opportunities (proactive and reactive). Continually strive to improve quality by identifying areas of potential risk and recommending improvement opportunities
Support the development of reports, models, scorecards, and/or dashboards by gathering data and transforming it into insights that drive recommendations and decision-making.
Create financial dashboards and monitor the trend in AR Days, unbilled charges, late charges, aging AR and cash collections. Perform detail analysis of discrepancies, report areas of high financial risk and make resolution recommendations to senior management.
Perform trend analysis and key performance indicator (KPI) variances to identify financial risk and opportunities to maximize financial return.
Document and monitor processes and controls related to area responsibilities.
Education :
‚Ä¢ Bachelor‚Äôs degree in Health Care Management, Business Administration, Data Analytics or related field required. ‚Ä¢ Extensive experience may substitute for education ‚Ä¢ Three (3) years‚Äô experience in a healthcare setting preferred ‚Ä¢ Experience developing end user reports is a plus ‚Ä¢ Functional knowledge of Meditech Expanse is a plus.
Knowledge, Skills, and Ability Requirements:
‚Ä¢ Excellent communication, technical understanding, and interpersonal skills ‚Ä¢ Demonstrated ability to build and maintain strong and strategic business relationships ‚Ä¢ Strong problem solving and critical thinking skills with the ability to execute with limited information and ambiguity ‚Ä¢ Strong Excel, Access and/or database skills required ‚Ä¢ Strong root-cause analysis skills required ‚Ä¢ Demonstrated ability to manage multiple priorities ‚Ä¢ Ability to work with minimal supervision ‚Ä¢ Fully on-site position. Must be able to speak, read, write and follow instructions in English.</t>
  </si>
  <si>
    <t>Business Analyst (Client Lifecycle Management)</t>
  </si>
  <si>
    <t>https://www.indeed.com/rc/clk?jk=5143302af5213c50&amp;bb=O-St5ej6MJ8qvSxby7y8K0QCO3q8Sn2GOO2KO4nSl0A02ZCoORddk3_LfJoPIFRmzUCLmiGGE1QB6K1tS08XmC1i4X8AMVwmGD9Uj6drXrHZuP55juAaZw%3D%3D&amp;xkcb=SoB-67M3CD4VywgIgD0ObzkdCdPP&amp;fccid=4b841d912d46e4fd&amp;vjs=3</t>
  </si>
  <si>
    <t>Luxoft</t>
  </si>
  <si>
    <t>Project Description
Luxoft is looking for a Client Lifecycle Management (CLM) experienced Business Analyst (BA) / Product Consultant (PC) to work within our financial institution client's project.
Salary for New York 125000-140000
Salary for other locations based on Market Value
Responsibilities
You will be required to gather and document the financial institution's business requirements; understand their business model and processes; regulatory and operational challenges; lead workshops to resolve solution design issues; support development efforts throughout the entire Software Delivery Lifecycle (SDLC), and participate in training, documentation, and knowledge transfer activities.
This is a client-facing role, requiring the successful candidate to build strong relationships within the financial institution and project teams and act as the first point of contact with their senior stakeholders, IT/business analysts, and subject matter experts.
Bring industry expertise in the CLM and client/customer journey digitization space
Support financial institutions in the building of their new Target Operating Model in the client/customer onboarding area
Prepare and lead requirement-gathering workshops with financial institutions
Offer innovation within the design discussion, influencing financial institutions in line with the Fenergo product offering and industry best practices
Understand, document, and help to close the gap between the financial institution's current or proposed way of proceeding with onboarding and Fenergo's core product offering
Deliver product demos in a structured and logical approach
Document the financial institution's scope and functional requirements
Manage the functional documentation review and approval process with the financial institution
Documents requirements for systems development - including use cases in an agile methodology
Prepare and deliver training sessions to the financial institution's business users
Keep up to date with product &amp; regulatory changes
Skills
Must have
5+ years working as a Business Analyst in the Banking &amp; Financial Services industry
Good knowledge of the onboarding process, KYC, AML, Screening, and Regulations
Client-facing experience possessing excellent presentation skills and comfortable leading meetings
Proficient in offering design solutions, clear even in a complex context
Very good understanding of data flows, mapping and system integrations
SQL and database queries
Attention to detail when it comes to the documentation of processes, policies, or procedures
Excellent written and oral communication skills
Good leadership skills in order to elicit and prioritize requirements and co-ordinate project stakeholders
Proficient in Microsoft Office Suite
Nice to have
Knowledge of Fenergo Core Product Software
Prior experience in the configuration of a software application
Languages
English: C2 Proficient
Seniority
Senior
Relocation package
If needed, we can help you with relocation process.
Vacancy Specialization
Fenergo
Ref Number
VR-104093</t>
  </si>
  <si>
    <t>Business Development and Data Analyst</t>
  </si>
  <si>
    <t>https://www.indeed.com/rc/clk?jk=7effea5329e1cf55&amp;bb=O-St5ej6MJ8qvSxby7y8K6t7AqgQ-9N0NPa49ts-C0rdp3-K8EjkhlBRozt2DLV7lRZD46FrQCRjfHyhcuadAJweJ0KzErcXgekWxyzKAyVJC9pcFOHHeQ%3D%3D&amp;xkcb=SoDj67M3CD4VywgIgD0NbzkdCdPP&amp;fccid=acd0998313ccc6cb&amp;cmp=Temple-Allen-Industries&amp;ti=Business+Development+Analyst&amp;vjs=3</t>
  </si>
  <si>
    <t>Temple Allen Industries</t>
  </si>
  <si>
    <t>Company Background: Temple Allen Industries (www.templeallen.com) is a small technology firm headquartered in Rockville, MD, just outside of Washington D.C. Temple Allen Industries was founded in 2003 on the belief that we can change how some of the hardest jobs in industry are done so that workers don‚Äôt have to choose between their job and their health. We build tools and solutions that protect workers, make them more valuable to their employers, and improve the company bottom line. The firm has enjoyed particular success in serving a prestigious list of aerospace and marine clients in both its commercial and defense sectors and is currently developing a line of smart automation products which have already begun to dramatically reshape the industrial robotics and human augmentation landscape.
Position: Business Development and Data Analyst for New Smart Automation Product Launch
Responsibilities:
You are a self-directed and highly creative problem solver who is comfortable with quantitative and qualitative analytics, communicating complex technical and financial benefits to both internal and external customers, business case development, proposal writing, and travel. You also have strong mechanical instincts or background which enable you, possibly with training, to competently discuss aerospace manufacturing and cutting-edge industrial robots. You bring an impressive range of skills to bear assessing which features and benefits the market really wants and coordinating with engineering leadership to make sure that what we build meets client‚Äôs needs and exceeds their expectations, particularly with regards to the synthesis and presentation of data in appropriate and intuitive dashboard configurations. As a member of the Business Development team, you will lead efforts to develop complete business cases for strategic accounts, find innovative solutions to various challenges, baseline new customer operations/processes, write proposals, generate quotes, negotiate contracts, and communicate with customer personnel from the operations level to engineering management. Interacting with the Engineering team, you will bring your data analytics skill set to help develop the goals and display parameters of the various reporting products being developed.
Specific tasks include:
¬∑ Help identify and quantify market opportunities for an entirely new class of industrial automation tool
¬∑ Strategize, craft, and deliver a compelling business case for each customer
¬∑ Help develop post-launch tactical objectives and metrics
¬∑ Develop and articulate a pricing strategy for each market
¬∑ Help design and test various dashboard configurations for maximum customer benefit
¬∑ Establish Demo Unit program requirements and travel schedule
¬∑ Maximize value and utilization of CRM data to drive customer interactions
¬∑ Draft quotes, emails, proposals, and cost/benefit analyses
¬∑ Conduct inventory control on all business development assets
¬∑ Develop and help produce marketing materials for customers, tradeshows, publications, etc.
¬∑ Track all TAI equipment in the field ‚Äì purchased units, demo units, warranties, consumables, etc.
Requirements:
¬∑ Candidates should have a bachelor‚Äôs degree with an excellent academic record from a highly competitive university or college. Ideally, this undergraduate degree will include a major in engineering, computer science, robotics, programming, physics, or mathematics in addition to the more traditional economics or business.
¬∑ Experience working with technology (preferably in robotics or aerospace sectors), marketing, market analysis, business development, or nurturing client relationships
¬∑ Demonstrated strong performance in previous experiences, with increasing levels of responsibility and independence.
¬∑ Substantial competence in Excel, PowerPoint, Word, and CRM software.
¬∑ Ability to generate dashboard configurations leveraging available data and conducting A/B or other suitable testing to determine which provides the most benefit to various customer types.
¬∑ Ability to develop and communicate a sophisticated and potentially complex Cost-Benefit Analysis to customers.
¬∑ Outstanding problem solving, analysis, and organizational skills.
¬∑ Proficiency with Adobe Photoshop, Adobe InDesign, and Microsoft Project preferred
¬∑ Proficiency with Web Design a plus
Exemplary verbal, written, and presentation skills
Job Type: Full-time
Pay: $76,881.31 - $92,588.25 per year
Benefits:
401(k)
Dental insurance
Health insurance
Paid time off
Vision insurance
Schedule:
8 hour shift
Weekends as needed
Supplemental pay types:
Bonus opportunities
Experience:
Business development: 3 years (Required)
Sales: 3 years (Required)
Willingness to travel:
50% (Required)
Work Location: On the road</t>
  </si>
  <si>
    <t>Management Reporting Senior Analyst</t>
  </si>
  <si>
    <t>https://www.indeed.com/rc/clk?jk=2d6e29f4bf0761fb&amp;bb=O-St5ej6MJ8qvSxby7y8K-ctSpTYLrhB7vKzYvokIAVJrKQBubfxEocq0BxlwKggScBCYFuj9is1LbLF4WeGZjQq6jnw_yFjq45IPWIcawU%3D&amp;xkcb=SoBX67M3CD4VywgIgD0MbzkdCdPP&amp;fccid=5bcd1ef0a7f4fb99&amp;vjs=3</t>
  </si>
  <si>
    <t>Getzville, NY 14068</t>
  </si>
  <si>
    <t>Operational Risk Reporting &amp; Analytics is responsible for the production of comprehensive operational risk information for Citigroup, the Board of Directors, CCAR, Risk Capital, Risk Appetite, Scenario Analysis, Basel Monitoring, Business, Country, Legal Vehicle, Regulatory, Internal Audit, and other critical work streams. The main goal of Operational Risk Reporting &amp; Analytics is to develop efficient and effective reporting models that enable Citigroup to reduce losses, and with a focus on root cause analysis and the proactive reduction of operational risk incidents.
The primary responsibility of this role would be in supporting CCAR deliverables and related projects. This is a highly visible and critical role with the increased Citi transformation and Consent Order related deliverables to various management teams internally and regulators and auditors externally.
Key responsibility will be to submit CCAR 14A/Q and Advanced RWA to the regulators and internal groups with timeliness and accuracy.
Prepare CCAR Operational Losses forecast and analysis for senior management in Finance and Operational Risk Management.
Support in the CCAR remediation efforts by closely working with Operational Risk Management and Technology in implementing corrective solutions where needed.
Collaborate with Technology in successfully implementing CCAR technology improvements toward streamlining and process efficiency.
Perform UAT and mock-runs related to system enhancements and requirements mandated by regulators.
Develop an understanding of Citigroup‚Äôs business structure in combination with financial markets and key risk factors that contribute to operational losses faced by various Citigroup Business Segments.
Develop and maintain close working relationships with Operational Risk Management, Finance, Legal, Finance &amp; Risk Shared Services, Technology, and various other internal groups.
Regularly manage and update Manager‚Äôs Control Assessments, Critical Data Elements, End-User Computing, Process and Control documentations, and Process Flows.
Qualifications:
The ideal candidate will have a BS or BA and 6+ years work experience in finance or related control discipline (e.g. Risk Management, Reporting, Financial Control, Audit, etc.) Understanding of the Operational risk function and processes is a plus.
Quick learner with excellent communication skills, team orientation, and ability to work with counterparts in different areas of organization and locations.
Self-motivated individual who can take initiative and work independently.
Highly detail-oriented in regards to documentation with a control mindset.
Keen analytical skills to synthesize, validate and analyze data and metrics.
Strong critical thinking, problem solving and discovery skills.
Capacity to maintain high attention to detail and accuracy are essential while working against demanding deadlines.
Advanced knowledge of Microsoft Excel/Access required, familiarity with Tableau is desirable.
-
Job Family Group:
Finance
-
Job Family:
Management Reporting
-
Time Type:
Full time
-
Primary Location:
Getzville New York United States
-
Primary Location Full Time Salary Range:
$70,080.00 - $105,120.00
In addition to salary, Citi‚Äôs offerings may also include, for eligible employees, discretionary and formulaic incentive and retention awards. Citi offers competitive employee benefits, including: medical, dental &amp; vision coverage; 401(k); life, accident, and disability insurance; and wellness programs. Citi also offers paid time off packages, including planned time off (vacation), unplanned time off (sick leave), and paid holidays. For additional information regarding Citi employee benefits, please visit citibenefits.com. Available offerings may vary by jurisdiction, job level, and date of hire.
-
Anticipated Posting Close Date:
Apr 03, 2024
-
Citi is an equal opportunity and affirmative action employer.
Qualified applicants will receive consideration without regard to their race, color, religion, sex, sexual orientation, gender identity, national origin, disability, or status as a protected veteran.
Citigroup Inc. and its subsidiaries ("Citi‚Äù) invite all qualified interested applicants to apply for career opportunities. If you are a person with a disability and need a reasonable accommodation to use our search tools and/or apply for a career opportunity review Accessibility at Citi.
View the "EEO is the Law" poster. View the EEO is the Law Supplement.
View the EEO Policy Statement.
View the Pay Transparency Posting</t>
  </si>
  <si>
    <t>https://www.indeed.com/rc/clk?jk=964bcde8f4302d54&amp;bb=O-St5ej6MJ8qvSxby7y8K1KuSY4llZMi4Xw8YM7wINVg8L1AmoYfZRp8TmPYT2nl8XKf8qDcUOiznFq6ewPK1S76whruO8Ef99FGeopso6Y%3D&amp;xkcb=SoC-67M3CD4VywgIgD0DbzkdCdPP&amp;fccid=d4448c192a012f32&amp;vjs=3</t>
  </si>
  <si>
    <t>Princeton, NJ</t>
  </si>
  <si>
    <t>Business Analyst
Company
Munich Re America
Location
Princeton , United States
The Company
Munich Re Specialty Insurance (MRSI) provides extensive, specialty property and casualty insurance solutions to customers through select brokers, Managing General Agents, program administrators, cover holders and insurtech partners. Products include: property, casualty, professional liability and other specialty insurance solutions. Our comprehensive, customized solutions are provided by A+ rated carriers and are tailored to clients‚Äô needs. We offer superior service levels, industry-recognized underwriting and claims expertise and innovative approaches to complex and evolving risks.
Munich Re Specialty Insurance (MRSI) is a description for the insurance business operations of affiliated companies in the Munich Re Group that share a common directive to offer and deliver specialty property and casualty insurance products and services in North America. For more information on MRSI, including licensing, regulatory-required, and other information on the operating companies, visit https://www.munichre.com/us-non-life/en/general/munich-re-specialty-insurance-disclosures.html.
The Opportunity
The Business Analyst is a self-starting role that will support a portfolio of change management initiatives across the various business units within the organization including support the onboarding of our insurtech partners and implementation of those programs into the market. As the link between business functions and IT, these individuals will be accountable for evaluating and understanding existing processes to provide solutions that ensure realization of business value.
Job Responsibilities:
Business Analysis &amp; Requirements Gathering
Assist in gathering, analyzing, and documenting business requirements for key transformation projects and processes,.
Collaborate with stakeholders to define project scope, goals, and deliverables
Assist in facilitating workshops and meetings to elicit requirements, validate solutions, and ensure stakeholder buy-in.
Experience with creating preserving work products and artifacts
Understand a core system in the value chain (e.g. Duck Creek, D365)
Process Improvement &amp; Optimization
Analyze current processes, and identify inefficiencies, and assist in developing recommendations for process re-engineering opportunities.
Develop simple process documentation, including process maps and supporting documentation.
Ability to gather and document the costs and benefits of implementing an opportunity
Data Analysis &amp; Reporting
Understand the underlying data needed to inform recommendations
Ability to navigate the dashboards and reports to monitor project progress, KPIs, and other key metrics
Change Management &amp; Training
Understand and support change management strategies to facilitate the successful adoption of new processes and technologies. Assist in developing training materials and support resources for end-users.
Project Management
Contribute to multiple projects concurrently as assigned, Escalate issues and risks as appropriate
Qualifications:
2+ years of experience in business analysis, project management, or similar role within the insurance, financial services, or other related industries
Communication and interpersonal skills, with the ability to effectively present or lead discussions with various stakeholders.
Passionate about delivering high-quality work products and output, demonstrating a meticulous attention to detail and a strong commitment to accuracy and excellence.
Understanding of project management methodologies (e.g., Agile, Scrum, Waterfall) and experience working within cross-functional teams.
Experience with Agile project management tools such as Azure DevOps or Jira.
Analytical and critical thinking skills, with the ability to assess risks and make data-driven decisions.
Proficiency in data analysis and visualization tools
Proven ability to contribute to multiple projects and priorities simultaneously, while consistently meeting deadlines and maintaining a high level of performance.
A commitment to continuous learning and professional development, staying current with industry trends, best practices, and emerging technologies.
Experience with process improvement methodologies
Experience with an insurance-specific software, such as policy, billing, and claims systems
Negotiation skills, enabling effective collaboration with diverse stakeholders and third-party vendors
Experience with data governance principles.
Apply now!</t>
  </si>
  <si>
    <t>Board Certified Behavioral Analyst Consultant- Sacramento and surrounding areas</t>
  </si>
  <si>
    <t>https://www.indeed.com/pagead/clk?mo=r&amp;ad=-6NYlbfkN0DTmNPoDR7F2Rph3SDEAZ2cYO3-X8wR0bO8wpeUh5TriXUZi75KRNxQ8XCJGR5ar6pF5AKhZdQAhuEj4lMajyLY7V3oWdNA23THOZTRCWASpucr54y9jCMnQO6YhmtXGPEBFl1Npeukru1c2sUqN1xpiYl1bJgEjAunGV5W9BfCHO5ycA32uUDfzooYdIDKb-mXIMryeAwp5zQIXMXyTcy7BG5XtoC9c2If6fgBMP-51ZBzXgaCGKXma8DabUWkvo50SUKvK8mOaXLIqmgTuYCMFPlCxhpHRk8U7_N-ZzlKiNqaHEFzBAAITOKmzews0ad55hgVnVsWVfDVrVUqBZeYZ_qCeDqxMIzYzxkGXFac7WxxyuBzZ1g6_cTaWTEUAjz-kG_BfxurSqKyCbmaLGg3SRuts4yWg6q1cPOXnl2x3g_KEKh3IFAIMY4mDdb1pDcVmpbvTQzpbbg9nJ1ghGhKGPI4S-oVMGKIAf5wrs8lkQLwyczhA25XldmDy9XjpQLOjOvVuggKnYnyecx3v-jVVDv-kFz3qRkzdpC2jS5GQOE6ELshXQwBv4CGdbV2hHdmBUebbKbI5dat2Lry1bhP8BbqMKuG5kjFgLUN_hbmmbzKpFHDUiWQsqUaOSQ8k8S1qsMz5SOuNS2mDSm84S_lQxLkO-JdH1lpB7RTOmAljbYaTApI7cKEHaVq-GLHSiotVRtTetouXogypDbvDiXUPjSUyOLW2Qcg3yD9kEVbNBnvj1nI-ho_xVm0tsGsGMSnyMm1y42zCOskKKdUD25ARqzZGnYraIiEd68_Ac8AVq4lP2Gbr7gpuXdMbQhPBC2U5N4qNSDV0MBGhCwneCEWXCeOr1_LnWRTp4ateOUaFJJymv-j41tfbwWbbokKXg6jsrlLK53pUsa2vToD79pQKCqt4xldUzyHPf8Cr8vVJADx8pm-SaiRitk2fiD0f1Y=&amp;xkcb=SoD-6_M3CD4VywgIgD0CbzkdCdPP&amp;camk=4HOcmqOLYrBgOIA0enHjEg==&amp;p=9&amp;fvj=0&amp;vjs=3</t>
  </si>
  <si>
    <t>Redwood Family Care Network</t>
  </si>
  <si>
    <t>Sacramento, CA 95811 
(Downtown area)</t>
  </si>
  <si>
    <t>01PCBH - BCBA
Board Certified Behavioral Analyst
Location: Sacramento, CA
Salary Range: $83,000 - $87,000 annually
Across Redwood Family Care Network, our employees are sharing their passion to make a positive impact in the lives of others. We are looking to add talented and passionate individuals to join our Redwood Family and we invite you to explore and learn more about our career opportunities. We look forward to hearing from you.
Job Summary:
Provide ongoing consultation using principles of Applied Behavior Analysis.
Design, implement, write, and maintain Behavior Support Plans as needed, using the principles of Applied Behavior Analysis.
Conduct Functional Behavior Assessments as needed.
Regular review and maintenance of data collection towards behavior plan goals.
Conduct ongoing training and provide ongoing support for direct service professionals, home administrators, program managers, and other professionals as needed.
Attend multidisciplinary meetings and collaborate with other professionals in ongoing development and maintenance of behavior support plans.
Knowledge, Skill and Abilities
Knowledge:
Regional Center Developmental Centers and ICF/DD
Developmental Disabilities
Mental Health Diagnoses
Skills:
BCBA Certification
Development and Implementation of Behavior Support Plans
Person-Centered approach to problem solving
Abilities:
Ability to problem solve in a fast-paced environment with multiple inputs from various stakeholders.
Ability to independently gather information in making a decision.
Ability to research topics or areas of specialty that are unfamiliar.
Work independently when limited supervision is present.
Communicate clearly and effectively with others
Essential Functions:
Attend meetings, conferences, and conduct trainings in support of staff in behavior support plan implementation.
Must have reliable transportation when home circumstances require in-home visitation.
Potential ongoing supervision for RBT candidates and certificate holders as needed.
Review and analyze data to evaluate effectiveness of behavior support plans and make changes as needed.
Job responsibilities are performed using a combination of in-person and indirect (remote) service.
Education and Experience:
Master‚Äôs degree in related field preferred, BCBA credential required
Minimum 3 years of designing and implementing behavior support plan.
Experience with adults with developmental disabilities.
Physical Requirements:
The ability to lift 25 pounds regularly.
The ability to respond quickly to sounds.
The ability to see and respond to dangerous situations.
Other Requirements:
This position will require a valid California ID or Driver‚Äôs License. Candidate must successfully pass all pre-employment requirements, including but not limited to background check, physical etc.
If required to drive, candidate must possess proof of valid insurance and registration. Must be at least 21 years of age to drive for People's Care.
Job Type: Full-time
Salary: $83,000.00 - $87,000.00 per year
Benefits:
401(k)
Dental insurance
Employee discount
Health insurance
Life insurance
Paid time off
Vision insurance
Schedule:
8 hour shift
Monday to Friday
Education:
Master's (Required)
Experience:
designing and implementing behavior support plan: 3 years (Preferred)
License/Certification:
BCBA (Required)
Willingness to travel:
25% (Preferred)
Work Location: On the road</t>
  </si>
  <si>
    <t>https://www.indeed.com/rc/clk?jk=fce643433ba74d1f&amp;bb=O-St5ej6MJ8qvSxby7y8Kx32556i_yI5j-rClG8xPfFypnmiQwoNLO2LLdj-3QcQF9RD78wZWqMEGBpXmZbfd1V83bImMJPMMFyGMNUBPWZe3ZXMnWVMlw%3D%3D&amp;xkcb=SoCX67M3CD4VywgIgD0BbzkdCdPP&amp;fccid=dd616958bd9ddc12&amp;vjs=3</t>
  </si>
  <si>
    <t>FedEx Dataworks</t>
  </si>
  <si>
    <t>United States</t>
  </si>
  <si>
    <t>Under general supervision, designs and implements processes and solutions associated with a wide variety of data sets used for data/text mining, analysis to enable informed business decisions. Gains insight into key business problems and deliverables by applying statistical analysis techniques to examine structured and unstructured data from multiple disparate sources. Uses current and emerging technologies to evaluate trends and develop actionable insights and recommendations to management, via an increasing understanding of the business model and the information available for analysis. Typically uses data, statistical and quantitative analysis, and fact-based management to drive decision-making. Gains insight into key business problems and deliverables by applying statistical analysis techniques to examine structured and unstructured data from multiple disparate sources. Uses current and emerging technologies to evaluate trends and develop actionable insights and recommendations to management, via an increasing understanding of the business model and the information available for analysis. Typically uses data, statistical and quantitative analysis, and fact-based management to drive decision-making.
Leads, tracks, and analyzes issues regarding data quality and identifies trends requiring preventative and corrective action.
Defines processes and leads work required by other teams, ensuring clear requirements and prioritization
Develops quality metrics and monitoring methodologies in partnership with Analytics and Engineering teams
Communicates with partner‚Äôs business and technical teams on data standard processes to ensure optimum data quality
Collaborates with Analytics, Engineering, and Product teams to keep data standards and requirements up to date and enabled for new product offerings
Provides operational insight, related to data quality considerations, to product team for future development of data related applications
Produces company-wide metrics and executive metrics to promote the quality results, improvements, and gaps
Defines criteria and methodologies for validating the data integration for a partner
Assists with data mapping and low-code integrations
About the role
FedEx Datawork‚Äôs data is the backbone of the organization, providing information relevant to finance, partner and internal analytics, marketing, and ongoing product development efforts! This role will be responsible for ensuring any data quality related issues related to our customer integrations are identified and resolved in a timely manner. It will be necessary to work with a variety of teams within FedEx Dataworks and prioritize their work appropriately.
Preferred Skills/Knowledge/Experience
Experience working with variety of data ecosystems in a SaaS, or Cloud based environment
Basic understanding of data analysis techniques and tools such as Python, R, or libraries like Pandas, NumPy, and scikit-learn
Strong command over SQL for querying, manipulating, and data discovery
Proficiency in various data modeling techniques such as entity-relationship diagrams (ERD), dimensional modeling, hierarchical modeling, data dictionaries, metadata management
Understanding of data warehousing concepts and experience with tools such as Databricks, Amazon Redshift, Google BigQuery, or Snowflake along with the knowledge of ETL (Extract, Transform, Load) processes
Experience with project management and product development life cycles
Proficiency using Business Intelligence and data monitoring tools i.e. Looker, Tableau and/or PowerBI
Experience working with XML, JSON, and other semistructured/unstructured data formats
Ability to work in an ambiguous environment
Exceptional analytical and problem-solving skills
Ability to communicate and transfer complex information into a simplified manner
Minimum Qualifications
Bachelor's degree in information systems, computer science, or a quantitative discipline such as mathematics, engineering, operations research, economics, or Finance. Three to Four (3-4) years‚Äô work experience in measurement and analysis, quantitative business problem solving, operations analysis, marketing analysis, simulation development and/or predictive analytics.
Domicile / Relocation Information: This position can be domiciled anywhere in the United States. The ability to work remotely within the United States may be available based on business needs.
Application Criteria: Upload a current copy of your resume (Microsoft Word or PDF format only) and answer the job screening questionnaire by 5 PM CT on April 3, 2024.
Additional Information
Colorado, Nevada, Connecticut, New York, California, Rhode Island, Washington, Hawaii, Illinois and New Jersey Residents Only - Compensation: Monthly Salary: $7,753.00 - $11,630.00. This compensation range is provided as a reasonable estimate of the current starting salary range for this role. Factors that may be used to determine your actual salary may include but are not limited to your specific skills, your work location, how many years of experience you have, and comparison to other employees already in this role.
Born out of FedEx, a pioneer that ships nearly 20 million packages a day and manages endless threads of information, FedEx Dataworks is an organization rooted in connecting the physical and digital sides of our network to meet today's needs and address tomorrow's challenges.
We are creating opportunities for FedEx, our customers, and the world at large by:
Exploring and harnessing data to define and solve true problems;
Removing barriers between data sets to create new avenues of insight;
Building and iterating on solutions that generate value;
Acting as a change agent to advance curiosity and performance.
At FedEx Dataworks, we are making supply chains work smarter for everyone.
Employee Benefits: medical, dental, and vision insurance; paid Life and AD&amp;D insurance; tuition reimbursement; paid sick leave; paid parental leave, paid vacation, paid military leave, and additional paid time off; geographic pay ranges; 401k with Company match and incentive bonus potential; sales Incentive compensation for selling roles.
Dataworks does not discriminate against qualified individuals with disabilities in regard to job application procedures, hiring, and other terms and conditions of employment. Further, Dataworks is prepared to make reasonable accommodations for the known physical or mental limitations of an otherwise qualified applicant or employee to enable the applicant or employee to be considered for the desired position, to perform the essential functions of the position in question, or to enjoy equal benefits and privileges of employment as are enjoyed by other similarly situated employees without disabilities, unless the accommodation will impose an undue hardship. If a reasonable accommodation is needed, please contact DataworksTalentAcquisition@corp.ds.fedex.com.</t>
  </si>
  <si>
    <t>Data Labeling Analyst</t>
  </si>
  <si>
    <t>https://www.indeed.com/rc/clk?jk=4a0239d360f9058e&amp;bb=O-St5ej6MJ8qvSxby7y8Kyo_djRywP8YnOfGv06rr2t0RpiGqX0r_94b_Ky2obm3AXMC6BZJg96aSS2tKYKPw_T0FfUXyg_tKpvrmBN91LbrBdWgusFHAA%3D%3D&amp;xkcb=SoAj67M3CD4VywgIgD0AbzkdCdPP&amp;fccid=dd616958bd9ddc12&amp;vjs=3</t>
  </si>
  <si>
    <t>Augmented Reality Concepts</t>
  </si>
  <si>
    <t>Description:
Location
Tbilisi, Georgia
Reports to
Data Labeling Team Lead
Key Partnerships
Logic/L3 Support, CD Teams
Mission &amp; Vision
We transform how vehicle sellers engage, educate, and interact with shoppers across the entire customer journey, by harnessing the power of digital technology and data. We deliver the world‚Äôs most engaging customer experiences for vehicle sellers of every type and size.
Job SummaryThe Data Labeling Analyst analyzes the data, monitors annotated texts from Data Labeling Specialists, flagging and escalating issues for the development team. Collaborate with team members to address technical challenges, and innovate solutions that deliver positive outcomes for our products and customers.
Our Values
Relationships ‚Äì We are dedicated to transparency, open communication, and building trust that lasts beyond a transaction.
Grit ‚Äì We approach every activity and opportunity with tenacity and tireless execution.
Results ‚Äì We achieve success for our partners and take personal accountability for everything we do.
Energy ‚Äì We never settle, we constantly seek out new ideas with ambition and enthusiasm.
Inventiveness ‚Äì We lead with curiosity, which drives us towards continuous learning and innovation.
Passion ‚Äì We share an entrepreneurial spirit that inspires us to go above and beyond everything we do.
Essential Functions of the Job Quality
Responsibilities
Controlling and Monitoring annotated texts by Data Labeling Specialists. (40%)
Provide training and Feedback to the Data Labeling Team.
Making sure that the leads are handled correctly. Be the strategic contact for AI escalations and help customers see the value behind the product. (10%)
Tracking Data Labeling Team KPIs. (5%)
Identifying and reporting the issues to the development team. Work with other team members to troubleshoot technical issues, solve design problems, and find creative ways to drive positive outcomes for the customers. (5%)
Perform all other duties assigned by the Data Labeling Team Lead. (5%)
Requirements:
English (Level B2 - C1).
Analytical Thinking.
Experience in the Customer Service space will be a plus.
Great people skills and ability to communicate (negative) feedback.
Excellent verbal and written communication skills.
Ability to multitask and thrive in a fast-paced (dynamic) environment.</t>
  </si>
  <si>
    <t>Music Data Analyst</t>
  </si>
  <si>
    <t>https://www.indeed.com/rc/clk?jk=e0a4cbab9ec149ac&amp;bb=O-St5ej6MJ8qvSxby7y8K4nYjRb675S775AQ1DwnaGIKeo-UW04TdIqtGDUCWoiwNjD0PTz_1rUUCmn3lS3W-esfKH0gW9chJB03SyLlMKjF1jZDXjClbw%3D%3D&amp;xkcb=SoCt67M3CD4VywgIgD0HbzkdCdPP&amp;fccid=d137e3459e85bc59&amp;vjs=3</t>
  </si>
  <si>
    <t>1021 Creative</t>
  </si>
  <si>
    <t>1021 Creative is seeking for a Music Data Analyst who will be responsible for tracking, researching and organizing music content, data management, and special projects. They will provide overall quality assurance of music content, provide feedback, and identify issues. This role is bilingual and fluency in both English and Portuguese is required.
What You Bring to the Team
Strong tech industry awareness
Passion for music and lyrics
Desire to improve tools and processes in current workflows
Familiar with streaming music using various platforms
Responsibilities
Tracking and organizing music content
Accurate data cataloging in a timed environment
Research and validation of metadata
Quality control of music content
Provide feedback and suggestions for project enhancements and issue resolution
Monitoring and triage of project concerns, filing bug reports where needed
Regular meetings with managers
Special projects as needed
Required Experience
Excellent reading and writing skills in English and Portuguese
Passion for music and lyrics
Strong organizational and research skills
Comfortable presenting organized data and working with Excel
Excellent time management skills and ability to work under deadlines
Preferred Qualifications
Previous experience with data management and curation
Music industry related experience
Job Type: Full-time
Starting Annual Salary- 59,000 USD/year
Work schedule- Monday-Friday .The shift can be any 8 hours between 6am-6pm PT (8am-8pm CT)
Location: United States (Remote)
Remote requirements: We‚Äôre proud to provide a remote work environment that allows employees the ability to reduce their commute and operate within a comfortable home environment. Please be aware that due to legal requirements and the sensitivity of the material we handle for our clients, this position requires that you be able to work a consistent schedule from a location (home office, coworking space, etc.) within your home state or locality.
Benefits:
Work from home
32 days annual leave
Health insurance, group life insurance, and FSA
401K retirement plan with up to 4% company match
Employee Assistance Program</t>
  </si>
  <si>
    <t>https://www.indeed.com/rc/clk?jk=f0b5c06d61731a4d&amp;bb=O-St5ej6MJ8qvSxby7y8Ky0m6O7l5Cp9AQVl62U7GOrteCDQtBy1luD-zDB6CMNIRHMjFjZ41KLXcQxHXTgKnd0_pLtgjeRREBnHQ_DU9q8%3D&amp;xkcb=SoAZ67M3CD4VywgIgD0GbzkdCdPP&amp;fccid=87b328666e50453b&amp;vjs=3</t>
  </si>
  <si>
    <t>Cardinal Health</t>
  </si>
  <si>
    <t>What Data Analytics brings to Cardinal Health:
The Data &amp; Analytics Function oversees the analytics life-cycle in order to identify, analyze and present relevant insights that drive business decisions and anticipate opportunities to achieve a competitive advantage. This function manages analytic data platforms, the access, design and implementation of reporting/business intelligence solutions, and the application of advanced quantitative modeling.
Data Analytics applies business process knowledge and data analytics to develop, recommend and communicate timely, accurate, relevant and actionable insights to support business decisions and objectives.
Qualifications
BA, BS or equivalent experience in related field. Advance Degree preferred
4-8 years experience preferred
Advance Excel (including Macros)
Intermediate to Advance SQL
Intermediate to Advance Tableau
Patient/Hub Service
Rare Disease Patient Analytics
Provider Analytics
Call Center Data
Data feeds (Data Aggregators)
Responsibilities
Works with the business team to understand business rules, data flow and appropriately create reporting and analytics for the program.
Works with complex datasets to perform exploratory data analysis to provide insights to make business decisions.
This role combines consultative and technology focus to Data Analytics.
The individual should be skilled in bridging gap between technology and operations.
We require a motivated person who is interested in performing exploratory data analysis with complex datasets with minimal direction.
Applies comprehensive knowledge and a thorough understanding of concepts, principles, and technical capabilities to perform varied tasks and projects
What is expected of you and others at this level
May contribute to the development of policies and procedures
Works on complex projects of large scope
Develops technical solutions to a wide range of difficult problems. Solutions are innovative and consistent with organization objectives
Completes work independently receives general guidance on new projects
Work reviewed for purpose of meeting objectives
May act as a mentor to less experienced colleagues
Anticipated salary range: $78,500- 112,100
Bonus eligible: No
Benefits: Cardinal Health offers a wide variety of benefits and programs to support health and well-being.
Medical, dental and vision coverage
Paid time off plan
Health savings account (HSA)
401k savings plan
Access to wages before pay day with myFlexPay
Flexible spending accounts (FSAs)
Short- and long-term disability coverage
Work-Life resources
Paid parental leave
Healthy lifestyle programs
Application window anticipated to close: 05/25/2024 *if interested in opportunity, please submit application as soon as possible.
Candidates who are back-to-work, people with disabilities, without a college degree, and Veterans are encouraged to apply.
Cardinal Health supports an inclusive workplace that values diversity of thought, experience and background. We celebrate the power of our differences to create better solutions for our customers by ensuring employees can be their authentic selves each day. Cardinal Health is an Equal Opportunity/Affirmative Action employer. All qualified applicants will receive consideration for employment without regard to race, religion, color, national origin, ancestry, age, physical or mental disability, sex, sexual orientation, gender identity/expression, pregnancy, veteran status, marital status, creed, status with regard to public assistance, genetic status or any other status protected by federal, state or local law.</t>
  </si>
  <si>
    <t>Master Data Analyst</t>
  </si>
  <si>
    <t>https://www.indeed.com/rc/clk?jk=7fef2e02535df4ae&amp;bb=O-St5ej6MJ8qvSxby7y8K1m2qF24OPbfqW5DZG9xbvnmIdcHEvi7xFI3T4QJSvBsEkmPnqd1WOjDveDQvo1RCYYrH85HpElrMHuA6LFBCCeDpbg--mrQ9A%3D%3D&amp;xkcb=SoCE67M3CD4VywgIgD0FbzkdCdPP&amp;fccid=3764c82a44fbeef9&amp;vjs=3</t>
  </si>
  <si>
    <t>Keurig Dr Pepper</t>
  </si>
  <si>
    <t>Remote in United States</t>
  </si>
  <si>
    <t>Job Overview:
Keurig Dr Pepper (NASDAQ: KDP) is a modern beverage company with a bold vision built to deliver growth and opportunity. We operate with a differentiated business model and world-class brand portfolio, powered by a talented and engaged team that is anchored in our values. We work with big, exciting beverage brands and the #1 single-serve coffee brewing system in North America at KDP, and we have fun doing it!
Together, we have built a leading beverage company in North America offering hot and cold beverages together at scale. Whatever your area of expertise, at KDP you can be a part of a team that‚Äôs proud of its brands, partnerships, innovation, and growth. Will you join us?
We strive to be an employer of choice, providing a culture and opportunities that empower our team of ~28,000 employees to grow and develop. We offer robust benefits to support your health and wellness as well as your personal and financial well-being. We also provide employee programs designed to enhance your professional growth and development, while ensuring you feel valued, inspired and appreciated at work.
Keurig Dr Pepper is an equal opportunity employer and affirmatively seeks diversity in its workforce. Keurig Dr Pepper recruits qualified applicants and advances in employment its employees without regard to race, color, religion, gender, sexual orientation, gender identity, gender expression, age, disability or association with a person with a disability, medical condition, genetic information, ethnic or national origin, marital status, veteran status, or any other status protected by law.
Requirements:
Qualifications:
Bachelor‚Äôs Degree from an accredited institution preferred
3+ year professional work experience in the field of Finance or General Business
SAP experience highly preferred
Proficient in Microsoft Outlook (using advanced functions in MS Excel such as pivot tables, V look ups and some base knowledge of MS Access).
Excellent attention to detail, accuracy, advanced analytical skills, quality and strong organizational skills
An understanding of how to manipulate large datasets, combined with strong customer service and interpersonal skills
Strong problem-solving and analytical skills, both quantitative and qualitative
Total Rewards:
Salary range: $52,500 - $88,000
Actual placement within the compensation range may vary depending on experience, skills, and other factors
Benefits, subject to election and eligibility: Medical, Dental, Vision, Disability, Paid Time Off (including paid parental leave, vacation, and sick time), 401k with company match, Tuition Reimbursement, and Mileage Reimbursement
Annual bonus based on performance and eligibility
LI-Remote
Company Overview &amp; EEO Statement:
Keurig Dr Pepper (NASDAQ: KDP) is a modern beverage company with a bold vision built to deliver growth and opportunity. We operate with a differentiated business model and world-class brand portfolio, powered by a talented and engaged team that is anchored in our values. We work with big, exciting beverage brands and the #1 single-serve coffee brewing system in North America at KDP, and we have fun doing it!
Together, we have built a leading beverage company in North America offering hot and cold beverages together at scale. Whatever your area of expertise, at KDP you can be a part of a team that‚Äôs proud of its brands, partnerships, innovation, and growth. Will you join us?
We strive to be an employer of choice, providing a culture and opportunities that empower our team of ~28,000 employees to grow and develop. We offer robust benefits to support your health and wellness as well as your personal and financial well-being. We also provide employee programs designed to enhance your professional growth and development, while ensuring you feel valued, inspired and appreciated at work.
Keurig Dr Pepper is an equal opportunity employer and affirmatively seeks diversity in its workforce. Keurig Dr Pepper recruits qualified applicants and advances in employment its employees without regard to race, color, religion, gender, sexual orientation, gender identity, gender expression, age, disability or association with a person with a disability, medical condition, genetic information, ethnic or national origin, marital status, veteran status, or any other status protected by law.</t>
  </si>
  <si>
    <t>Analyst, Visa Consulting &amp; Analytics</t>
  </si>
  <si>
    <t>https://www.indeed.com/rc/clk?jk=257ce3ed1911cb5c&amp;bb=sToYecoXRpCUiVbZlVubb63CVMmmdhpzmvCObaM6QPJ-7G7hZK_KRQR9a6cGrifNsIjYV87m5RdK4BwvdKGJ0IZS1Tl_GZJYoiNSg1ePhAw%3D&amp;xkcb=SoC567M3CD4khDxylh0JbzkdCdPP&amp;fccid=a3f737e511d9fc8c&amp;vjs=3</t>
  </si>
  <si>
    <t>Visa</t>
  </si>
  <si>
    <t>Hybrid remote in Ashburn, VA</t>
  </si>
  <si>
    <t>Company Description
Visa is a world leader in payments and technology, with over 259 billion payments transactions flowing safely between consumers, merchants, financial institutions, and government entities in more than 200 countries and territories each year. Our mission is to connect the world through the most innovative, convenient, reliable, and secure payments network, enabling individuals, businesses, and economies to thrive while driven by a common purpose ‚Äì to uplift everyone, everywhere by being the best way to pay and be paid.
Make an impact with a purpose-driven industry leader. Join us today and experience Life at Visa.
Job Description
Company Description
As the world‚Äôs leader in digital payments technology, Visa‚Äôs mission is to connect the world through the most creative, reliable and secure payment network - enabling individuals, businesses, and economies to thrive. Our advanced global processing network, VisaNet, provides secure and reliable payments around the world, and is capable of handling more than 65,000 transaction messages a second. The company‚Äôs dedication to innovation drives the rapid growth of connected commerce on any device, and fuels the dream of a cashless future for everyone, everywhere. As the world moves from analog to digital, Visa is applying our brand, products, people, network and scale to reshape the future of commerce.
At Visa, your individuality fits right in. Working here gives you an opportunity to impact the world, invest in your career growth, and be part of an inclusive and diverse workplace. We are a global team of disruptors, trailblazers, innovators and risk-takers who are helping drive economic growth in even the most remote parts of the world, creatively moving the industry forward, and doing meaningful work that brings financial literacy and digital commerce to millions of unbanked and underserved consumers.
You‚Äôre an Individual. We‚Äôre the team for you. Together, let‚Äôs transform the way the world pays.
Job Description
Visa Consulting and Analytics (VCA) drives tangible, impactful and financial results for Visa‚Äôs network clients, including issuers, merchant acquirers and merchants. Drawing on our expertise in strategy consulting, data analytics, brand management, marketing, operational and macroeconomics, Visa Consulting and Analytics solves the most strategic problems for our clients.
The US Consulting team within VCA provides consulting services for Visa‚Äôs clients in the United States. We apply deep expertise in the payments industry to provide solutions to assist clients with their key business priorities drive growth and improve profitability. The VCA team provides a comprehensive range of consulting services to deliver solutions that address unique challenges in areas such as improving profitability, strategic growth, customer experience, digital payments and managing risk.
We are currently looking for an Analyst to support the team on strategic consulting engagements within the Super Regionals segment.
The ideal candidate is a highly analytical individual with previous strategy, consulting and /or financial experience (payments experience a plus).
Typical projects may include:
How does a financial institution increase market share in consumer credit cards?
How should a credit card issuer use emerging technology to acquire the best customers?
How does a financial institution grow their credit card portfolio while mitigating credit risk?
How does a financial institution optimize their product offering?
How should a credit card issuer use digital and emerging technology to acquire and retain the best customers?
Responsibilities:
Play an integral role on a team of experienced professionals in delivering strategic consulting services to key Visa clients
Complete consulting engagements with other team members, including participating in interviews, analyzing confidential client data, and summarizing key findings
Conduct industry research and identify internal and external data resources to create custom analytics
Complete detailed analysis on client data and identify preliminary trends and themes in the data
Develop client-specific presentations which address executive needs and deliver presentations to clients and internal Visa partners
Play an integral role in the development of new consulting solutions and materials to train VCA team members
Monitor industry trends and contribute to the development of whitepapers on the impact to clients
This is a hybrid position. Hybrid employees can alternate time between both remote and office. Employees in hybrid roles are expected to work from the office 2-3 set days a week (determined by leadership/site), with a general guidepost of being in the office 50% or more of the time based on business needs.
Qualifications
Basic Qualification
2 or more years of work experience with a Bachelor‚Äôs Degree or an Advanced Degree (e.g. Masters, MBA, JD, MD, or PhD)
Preferred Qualification
3 or more years of work experience with a Bachelor‚Äôs Degree or more than 2 years of work experience with an Advanced Degree (e.g. Masters, MBA, JD, MD)
Previous consulting experience preferred
Excellent communication, story-telling and presentation skills
Exceptional analytical skills, with the ability to process and summarize large amounts of data into key strategic insights
Strong team player with a willingness to collaborate across levels and functional experts - Strong multi-tasking skills and ability to adapt
Proficient and ideally a power-user of spreadsheet and presentation tools
An interest in learning advanced analytics tools (SAS, R, Tableau, etc.)
An interest in payments, financial institutions or consumer lending a plus
An affinity for payments technology, FinTech and digital
Additional Information
Work Hours: Varies upon the needs of the department.
Travel Requirements: This position requires travel 5-10% of the time.
Mental/Physical Requirements: This position will be performed in an office setting. The position will require the incumbent to sit and stand at a desk, communicate in person and by telephone, frequently operate standard office equipment, such as telephones and computers.
Visa is an EEO Employer. Qualified applicants will receive consideration for employment without regard to race, color, religion, sex, national origin, sexual orientation, gender identity, disability or protected veteran status. Visa will also consider for employment qualified applicants with criminal histories in a manner consistent with EEOC guidelines and applicable local law.
Visa will consider for employment qualified applicants with criminal histories in a manner consistent with applicable local law, including the requirements of Article 49 of the San Francisco Police Code.
U.S. APPLICANTS ONLY: The estimated salary range for a new hire into this position is 102,300 to 144,550 USD per year, which may include potential sales incentive payments (if applicable). Salary may vary depending on job-related factors which may include knowledge, skills, experience, and location. In addition, this position may be eligible for bonus and equity. Visa has a comprehensive benefits package for which this position may be eligible that includes Medical, Dental, Vision, 401 (k), FSA/HSA, Life Insurance, Paid Time Off, and Wellness Program.</t>
  </si>
  <si>
    <t>Data Analyst Temporary</t>
  </si>
  <si>
    <t>https://www.indeed.com/rc/clk?jk=499b1b75057b8c70&amp;bb=sToYecoXRpCUiVbZlVubb1AjQI--T1KI2Y4wbFt3WIyhZSWFVzYUioe_5NCk8dRhhBKJKq9CRAhQX9NsgBeEPXhdnIebX4VXfoTHR73yMVM%3D&amp;xkcb=SoAN67M3CD4khDxylh0IbzkdCdPP&amp;fccid=1dc120203a779085&amp;vjs=3</t>
  </si>
  <si>
    <t>ActionLink</t>
  </si>
  <si>
    <t>San Diego, CA</t>
  </si>
  <si>
    <t>Are you seeking an interim growth opportunity to elevate your business intelligence resume?
Come apply your analytical talents at Sony, where today's innovation is transforming tomorrow's entertainment!
ActionLink is seeking a Temporary Full-Time Data Analyst to support our Global 500 client, Sony, and their Service Group Operations. The Data Analyst is responsible for analyzing the Service Group business data, value, competitive intelligence, and financial statistics to determine status versus metrics and suggest methods of improvement. This individual must be able to interpret and communicate results using a variety of techniques, ranging from simple data aggregation and statistical analysis to complex data mining. The Data Analyst will work closely with other service groups and will report to ActionLink's Sony Director of Account &amp; Client Services. This person should be able to analyze reports and guide business stakeholders through the data by making insightful suggestions and helping with different analytical requests.
The ideal candidate will have advanced skills within Power Query, Power BI, &amp; Excel, applied experience building reports and dashboards from scratch, and strong interpersonal skills to communicate results and provide business recommendations.
Come be part of a team that continues to redefine audiovisual technology and push the boundaries of what's possible!
Schedule &amp; Location
This is a full-time temporary assignment running for 6 months with the possibility of being extended
40 hours per week - Monday through Friday 8:00am - 5:00pm
This position works on-site at Sony's Corporate Office at 16535 Via Esprillo in San Diego (candidate must reside in the San Diego metro area to be considered)
What We Offer
The wage range for this position is $30.00 to $33.00 per hour commensurate with experience
Powerful resume and professional connection building experience with an international leader at the forefront of tech innovation
Opportunities to enhance your data skills in a highly visible role within a global-facing and diverse corporate work environment
Benefits eligibility - medical insurance, paid time off, paid holidays
W2 employment with biweekly payroll schedule
Duties
Responsible for analysis of Key Performance Indicators for the Service Group that include: Call Center statistics, CSAT (Customer Satisfaction), NPS (Net Promoter Score), and TAT (Turnaround time)
Create survey templates using Qualtrics and NICE software, as well as compile responses into Power BI for daily, weekly, and monthly KPI metric reporting
Assists Service Group business operation with making necessary recommendations by providing insightful reports and commentary
Collaborate with other Service groups such as Business Planning, Operations, and Finance
Track employee performance and reports for numerous projects
Prepare charts and presentations for senior management
Improve and automate reporting processes
Qualifications:
Must reside in the San Diego, CA metro area
Must be authorized to work for any employer in the U.S. ActionLink is unable to sponsor or take over sponsorship of an employment visa at this time.
Data analysis and reporting experience in a corporate environment that includes building reports and creating dashboards from scratch
Strong proficiency with Power BI, Power Query, &amp; Excel required (final round interview will request candidate to perform a short Power BI/Power Query task)
Experience with ERP or CRM software such as SAP or Salesforce a plus
Experience with data visualization techniques and communicating information to stakeholders
Excellent interpersonal skills, organizational skills, and attention to detail
Ability to work productively in a team environment, maintain confidentiality, and meet deadlines
Smartphone with internet access/data plan
Equal Opportunity Employer
ActionLink, in good faith, believes that this posted range of compensation is the accurate range for this role at the time of this posting. ActionLink may ultimately pay more or less than the posted range depending on candidate qualifications and locations in CA. This range may be modified in the future.</t>
  </si>
  <si>
    <t>Case Analyst</t>
  </si>
  <si>
    <t>https://www.indeed.com/rc/clk?jk=e599f8bb7da6c1d8&amp;bb=sToYecoXRpCUiVbZlVubb10fLnzvNJHLngPtHbb1sQmzv_ZaYyUsVpqCOpXB8QAmTWF0UsBJElpS3LHj5JdhMfOkzpWQ2ON-A_05z61-3P_kJIp6ykl8zA%3D%3D&amp;xkcb=SoCD67M3CD4khDxylh0PbzkdCdPP&amp;fccid=e2e876d5d067094d&amp;vjs=3</t>
  </si>
  <si>
    <t>Aperture, LLC</t>
  </si>
  <si>
    <t>Hybrid remote in El Segundo, CA 90245</t>
  </si>
  <si>
    <t>Case Analyst
About Aperture
Aperture is a national portfolio of best-in-class forensic engineering companies providing full-service expert analysis. Aperture‚Äôs mission is driven by a Partnership Model that provides strength, consistency, and scale. The power of our collective is unmatched, and we are a force beyond compare. Powered by our people and our Partners, we amplify our effectiveness and our impact.
Description
As a Case Analyst, you will exercise independent judgment in forensically analyzing evidence in accident reconstruction, biomechanics, construction defect and premises liability accidents and render case findings and opinions. You will be responsible for reviewing complex documents such as a variety of reports, depositions, legal documents, scientific illustrations and drawings, and will compare those findings to legal codes, regulations and case law to further support the case findings. You will be expected to accurately and succinctly communicate these complex findings, along with legal and scientific/engineering principles, to forensic experts and legal professionals (including attorneys and insurance carrier representatives).
Essential Functions
Summarize and analyze forensic evidence in accident reconstruction, biomechanics, construction defect and premises liability accidents and render case findings and opinions;
Analyze documents and exhibits for an internal expert team to review and provide comments;
Retrieve relevant legal codes, regulations and standards and research relevant data to develop theories of liability and causation relative to the accident(s);
As directed, collect, review, and analyze data charts, budgets, and other presentation materials;
Assist and support experts with research for testimony and/or due diligence
Research and analyze sources such as prior casework or major determinations;
Research legal and engineering databases for applicable or relevant materials to support conclusions;
Summarize complex topics and simplify for non-technical consumption;
Accurately and succinctly communicate complex case findings, along with legal and scientific/engineering principles, to forensic experts and legal professionals (including attorneys and insurance carrier representatives);
Participate in company-wide or site-wide administrative projects and/or training as directed;
May be responsible for creating reports and distributing them on a regular schedule; and
May be responsible for hiring, firing, managing or directing the work of others.
Other Duties
Please note this job description is not designed to cover or contain a comprehensive listing of activities, duties or responsibilities that are required of the employee for this job. Duties, responsibilities and activities may change at any time with or without notice.
Requirements
High school graduate, college degree preferred (some college is required)
1 to 3 years‚Äô experience preferred in a professional/scientific services firm, such as a law firm or engineering consulting
Working knowledge of the legal system and application of these principles, including case law, legal proceedings, and interpretation of legal documents
Understanding and application of scientific and engineering principles in the fields of safety engineering physics, accident reconstruction engineering, biomechanical engineering, or human factors
Excellent grammatical skills are required, and the ability to learn and operate communication software, and equipment
Intermediate Proficiency in Email, Word Processing, PowerPoint, Excel, Outlook, project management, database, and/or and other professional software required
Strong business communication skills required and ability to communicate clearly with internal and external stakeholders.
Physical Requirements
The ability to sit at a desk up to 80% of the time
The ability to stand and walk up to 20% of the time
The ability to be confined in a small area, such as a cubicle
The ability to operate phones and computers
Benefits
We strive to offer an environment that provides our employees with the right balance between work and family. We offer a comprehensive benefits package including:
Fun, energetic, casual office
Hybrid work from home schedule
Medical, dental, vision, and life insurance
401K with company discretionary matching
Paid holidays, vacation, and personal time
Hours of Work
Fulltime: Defined as 5 days a week for 40 hours per week. Actual working hours will be discussed with the hiring manager.
AAP/EEO Statement
Aperture is committed to a firm policy in favor of equal employment opportunity and will abide by all applicable state and federal regulations by not discriminating against any applicant or employee on the basis of race, religion, color, creed, sex, age, national origin, citizenship status, marital status, sexual orientation, gender identity and expression, disability or veteran status. Our commitment to equal employment opportunities shall include employment, upgrading, promotion, demotion, transfer, leaves or other absences from work, layoff, compensation and benefits, selection for training or other education, professional opportunities and conflict resolution.
It is also the policy of Aperture to take affirmative action to employ and to advance in employment, all persons regardless of their status as woman, minority or individuals with disabilities or protected veterans, and to base all employment decisions only on valid job requirements.
Aperture is committed to adhering to its obligations to reasonably accommodate both employees and applicants under the Americans With Disabilities Act.
Requirements
High school graduate, with some college (or equivalent experience), is required
1 to 3 years‚Äô experience preferred in a professional services firm, such as law or engineering consulting
Excellent grammatical skills are required, and the ability to learn and operate communication software, and equipment
Intermediate Proficiency in Email, Word Processing, PowerPoint, Excel, Outlook, project management, database, and/or and other professional software required
Strong business communication skills required and ability to communicate clearly with internal and external stakeholders.
Physical Requirements
The ability to sit at a desk up to 80% of the time
The ability to stand and walk up to 20% of the time
The ability to be confined in a small area, such as a cubicle
The ability to operate phones and computers
Work Environment
The functions of this role are conducted in an office environment.
Benefits
We strive to offer an environment that provides our employees with the right balance between work and family. We offer a comprehensive benefits package including:
Fun, energetic, casual office
Medical, dental, vision, and life insurance
401K with company discretionary contributions
Paid holidays, paid time off, and floating holiday time
Hours of Work
Fulltime: Defined as 5 days a week for 40 hours per week. Actual working hours will be discussed with the hiring manager.
AAP/EEO Statement
Aperture is committed to a firm policy in favor of equal employment opportunity and will abide by all applicable state and federal regulations by not discriminating against any applicant or employee on the basis of race, religion, color, creed, sex, age, national origin, citizenship status, marital status, sexual orientation, gender identity and expression, disability, genetic information or veteran status. Our commitment to equal employment opportunities shall include employment, upgrading, promotion, demotion, transfer, leaves or other absences from work, layoff, compensation and benefits, selection for training or other education, professional opportunities and conflict resolution.
It is also the policy of Aperture to take affirmative action to employ and to advance in employment, all persons regardless of their status as woman, minority or individuals with disabilities or protected veterans, and to base all employment decisions only on valid job requirements.
Aperture is committed to adhering to its obligations to reasonably accommodate both employees and applicants under the Americans With Disabilities Act.</t>
  </si>
  <si>
    <t>https://www.indeed.com/rc/clk?jk=eeb02b9975b7be8b&amp;bb=sToYecoXRpCUiVbZlVubb2Mm3JR01HEUfCih6f4KvoSwLG9CZ14MGnlD74v9HGg_xkacEgDzcFAzaQmu34wk9vLdGb2UNsIrpOkiQKqn0fe9RnBGF0FKwQ%3D%3D&amp;xkcb=SoA367M3CD4khDxylh0ObzkdCdPP&amp;fccid=2142dd40e3d7af1c&amp;vjs=3</t>
  </si>
  <si>
    <t>Artius Solutions</t>
  </si>
  <si>
    <t>Remote in Minnesota</t>
  </si>
  <si>
    <t>Title: Business AnalystProgram Manager
Location: St Paul, MN (Hybrid)
Durations: 8 18 months
Primary Responsibilities:
Understands the project drivers and expected business outcomes.
Develops the business analysis and training approaches in collaboration with key stakeholders to achieve business outcomes.
Documents swimlane and detailed process maps for in-scope processes.
Documents procedures and desktop references for each process step.
Develops training materials and delivers training.
Logs and follows through to disposition.
Project-related risks, action items, issues, and decisions; escalates issues and risks as needed.
Monitors progress, tracks hours, and reports status.
Primary Deliverables:
Swimlane diagrams
Detailed process diagrams
Procedures
Desktop references
Training materials
Training delivery
RAID Register
Risks
Action Items
Issues
Decisions
Status Reports (including hours burndown)
Mandatory Qualifications:
B.S. or B.A. degree (4 year) (or Associates degree plus an additional 5 years'
experience)
Proven competency in property tax calculation/accounting.
5+ years' experience in business process modeling.
5+ years' experience in developing and delivering training.
Intermediate-level skills MS Office Suite including Visio.
Desired Qualifications:
Experience managing projects in state, county, or city governments or non-profit sector.
Experience with Tyler tax system software.
CBAP certification from IIBA, or other Business.
Analysis or Process-related certification.
Note: Diverse and bilingual candidates are strongly encouraged to apply.
General Skills and Abilities:
Business acumen
Elicitation skills
Relationship-building skills
Practical and pragmatic process-orientation; efficient and effective
Has or can quickly earn trust and credibility with stakeholders through action and transparency.
An "honest broker" can deliver bad news in good ways.
Ability to communicate up-down-and-across.
Influencing skills
Analytical, strategic, creative, and systems thinking skills
Ability to analyze problems, identify and evaluate options, and implement solutions.
Ability to determine priorities, plan workload, and meet deadlines.
Ability to develop and manage budgets.
Knowledge of Business Analysis best practices; ability to adapt to the needs of the organization/Project.
Performs at high levels under pressure, even during organizational chaos.
Coachable; open and receptive to continual feedback
General Management skills.
.</t>
  </si>
  <si>
    <t>Data Analyst (All Levels)</t>
  </si>
  <si>
    <t>https://www.indeed.com/rc/clk?jk=1404cef1c0861d58&amp;bb=sToYecoXRpCUiVbZlVubbyvEqvTXl5X-e3Nj84jn1kY26E_h7kavsLWnbu_UVoXme0ojMRhICy_5HtJ22flcnt5WKEg2hPRb5kVUVLO-Nr4%3D&amp;xkcb=SoCq67M3CD4khDxylh0NbzkdCdPP&amp;fccid=05d6cb8b919478a9&amp;vjs=3</t>
  </si>
  <si>
    <t>Noblis</t>
  </si>
  <si>
    <t>Responsibilities:
Noblis is seeking a Data Analyst in Bethesda, MD or McLean, VA. With our team, you will be working with our mission focused client program in a dynamic environment to provide technical and analytic support to a small, high-impact team.
Primary responsibilities:
Work with intelligence analysts and data scientists to build statistical models, test hypotheses, and interpret, summarize, visualize, and succinctly report data findings.
Leverage automation and machine learning models to manage data, predict scenarios, and make recommendations to a non-technical audience.
Contribute to building new analytical tools in support of IC analysts.
Leverage technical frameworks and collaboration technologies including Amazon Web Service and Git.
Required Qualifications:
Active TS/SCI with CI Polygraph.
Demonstrated experience working with IC Agencies.
Knowledge of/experience with IC collection, processes, analytic methods and standards, and databases.
Proven experience gathering, normalizing, and analyzing qualitative and quantitative data, and associated findings.
Experience with computer science techniques, statistical data manipulation and analytic methods, or with scripting tools such as python, R, and others.
Experience developing and communicating key data findings to varied audiences such as intelligence analysts, Presidential Daily Briefers, and senior IC decision-makers.
Journeyman Level:
Bachelor‚Äôs degree with 5+ years of prior relevant experience or Master‚Äôs with 2+ years of prior relevant experience.
Compensation: $103,800 - $181,700
Senior Level
Bachelor‚Äôs degree with 10+ years of prior relevant experience or Master‚Äôs with 7+ years of prior relevant experience.
Compensation: $125,500 - $219,600
SME Level
Bachelor‚Äôs degree with 12+ years of prior relevant experience or Master‚Äôs with 9+ years of prior relevant experience.
Compensation: $151,700 - $265,500
Senior SME Level
Bachelor‚Äôs degree with 15+ years of prior relevant experience or Master‚Äôs with 12+ years of prior relevant experience.
Compensation: $166,800 - $291,900
Desired Qualifications:
Ability to work within a highly dynamic environment, often with multiple competing priorities.
Ability to work and communicate with senior leaders and action officers from across the IC.
Ability to lead, facilitate, and substantially add value to working groups or interagency teams.
Ability to lead or contribute to multiple projects simultaneously.
Overview:
Noblis and our wholly owned subsidiaries, Noblis ESI, and Noblis MSD tackle the nation's toughest problems and apply advanced solutions to our clients' most critical missions. We bring the best of scientific thought, management, and engineering expertise together in an environment of independence and objectivity to deliver enduring impact on federal missions. Noblis works with a wide range of government clients in the defense, intelligence and federal civil sectors. Learn more at Noblis -About Us
Why work at a Noblis company?
Our employees find greater meaning in their work and balance the other things in life that matter to them. Our people are our greatest asset. They are exceptionally skilled, knowledgeable, team-oriented, and mission-driven individuals who want to do work that matters and benefits the public. Noblis has won numerous workplace awards. Noblis maintains a drug-free workplace.
Salary Range Explanation:
At Noblis we recognize and reward your contributions, provide you with growth opportunities, and support your total well-being. Our offerings include health, life, disability, financial, and retirement benefits, as well as paid leave, professional development, tuition assistance, and work-life programs. Our award programs acknowledge employees for exceptional performance and superior demonstration of our service standards. Full-time and part-time employees working at least 20 hours a week on a regular basis are eligible to participate in our benefit programs. Other offerings may be provided for employees not within this category. We encourage you to learn more about our total benefits by visiting the Benefits page on our Careers site.
Salary at Noblis is determined by various factors, including but not limited to, the combination of education, certifications, knowledge, skills, competencies, and experience, internal and external equity, location, and clearance level, as well as contract-specific affordability and organizational requirements and applicable employment laws. The projected compensation range for this position is provided within the posting and are based on full time status. Part time staff receive a prorated salary based on regularly scheduled hours. The estimated minimum and maximum displayed represents the broadest range for this position (inclusive of high geographic and high clearance requirements), and is just one component of Noblis‚Äô total compensation package for employees.
Posted Salary Range: USD $103,800.00 - USD $291,900.00 /Yr. Equal Employment Opportunity:
Noblis is an Equal Opportunity Employer. Employment decisions are made without regard to race (as well as because of or on the basis of traits historically associated with race, including hair texture, hair type, and protective hairstyles such as braids, locks, and twists), color, religion, national origin, gender, sexual orientation, gender identity, age, physical or mental disability, pregnancy, childbirth, lactation and related medical conditions, genetic factors, military/veteran status, or other characteristics protected by law.
Noblis is committed to the full inclusion of all qualified individuals. As part of this commitment, Noblis will ensure that persons with disabilities are provided reasonable accommodations. If reasonable accommodation is needed to participate in the job application or interview process, to perform essential job functions, and/or to receive other benefits and privileges of employment, please contact employee-relations@noblis.org.</t>
  </si>
  <si>
    <t>Business Analyst - USFHP</t>
  </si>
  <si>
    <t>https://www.indeed.com/rc/clk?jk=6b618762ce6bb8ef&amp;bb=sToYecoXRpCUiVbZlVubb7JRHmmdgUwmlEEwQkvmTIQ03PW_jRgWbSIDET-8S8RGK5jSvKVnexshdeibnEgMDKAQ_hcIZP0fKP2cGmaWNN4%3D&amp;xkcb=SoAe67M3CD4khDxylh0MbzkdCdPP&amp;fccid=1b5c5d56c6609f0d&amp;vjs=3</t>
  </si>
  <si>
    <t>Pacific Medical Centers</t>
  </si>
  <si>
    <t>Seattle, WA 98144</t>
  </si>
  <si>
    <t>Description
Responsible for maintaining and updating the GE/Centricity/IDX Managed Care Application (MCA) module for US Family Health Plan's managed care line of business: builds fee schedules, provider and vendor dictionary entries, and plan benefits and exclusions. Assists with health plan utilization management reporting for the organization. Responsible for ensuring that optimal payment methodology is in place for payments from US Family Health Plan to vendors and other providers. Responsible for all reports and data transfers to the Department of Defense and its contractors. Provides support for the quality management program.
Providence caregivers are not simply valued ‚Äì they‚Äôre invaluable. Join our team at Pacmed Clinics DBA Pacific Medical Centers and thrive in our culture of patient-focused, whole-person care built on understanding, commitment, and mutual respect. Your voice matters here, because we know that to inspire and retain the best people, we must empower them.
Required Qualifications:
Bachelor's Degree: Related field or
Equivalent experience in Health Care Business Administration as required by URAC
Four years: Minimum of four years‚Äô experience in managed care operations or large group practice setting.
Microsoft SQL Server experience
Must have knowledge of and experience in coding with both CPT and ICD-9 and ICD-10.\
Must possess an understanding of financial/administration/clinical business functions and the interfaces/relationships between applications in healthcare.
Preferred Qualifications:
Experience with Access and reporting from a warehouse type database.
Experience with HEDIS reporting desired.
Experience with GE/Centricity/IDX healthcare software application desired.
Clinic setting operations experience highly desirable as complementary experience to the above.
Why Join Providence?
Our best-in-class benefits are uniquely designed to support you and your family in staying well, growing professionally, and achieving financial security. We take care of you, so you can focus on delivering our mission to advocate, educate and provide extraordinary care.
About Providence
At Providence, our strength lies in Our Promise of ‚ÄúKnow me, care for me, ease my way.‚Äù Working at our family of organizations means that regardless of your role, we‚Äôll walk alongside you in your career, supporting you so you can support others. We provide best-in-class benefits and we foster an inclusive workplace where diversity is valued, and everyone is essential, heard and respected. Together, our 120,000 caregivers (all employees) serve in over 50 hospitals, over 1,000 clinics and a full range of health and social services across Alaska, California, Montana, New Mexico, Oregon, Texas and Washington. As a comprehensive health care organization, we are serving more people, advancing best practices and continuing our more than 100-year tradition of serving the poor and vulnerable.
The amounts listed are the base pay range; additional compensation may be available for this role, such as shift differentials, standby/on-call, overtime, premiums, extra shift incentives, or bonus opportunities.
Check out our benefits page for more information about our Benefits and Rewards.
Requsition ID: 269684
Company: Pacific Medical Jobs
Job Category: General Operations
Job Function: Operations
Job Schedule: Full time
Job Shift:
Career Track: Business Professional
Department: 3060 WA USFHP
Address: WA Seattle 1226 S Judkins St
Work Location: PACMED Q5-Seattle
Pay Range: $37.29 - $55.94
The amounts listed are the base pay range; additional compensation may be available for this role, such as shift differentials, standby/on-call, overtime, premiums, extra shift incentives, or bonus opportunities.
Check out our benefits page for more information about our Benefits and Rewards.</t>
  </si>
  <si>
    <t>https://www.indeed.com/rc/clk?jk=0e014d8f910c44e5&amp;bb=sToYecoXRpCUiVbZlVubb3ofgG6muPepVGaI169Cu9j-rL08HAjD0UWi6i95m172LfX_NuKNCadBTivAZOftVq2CCP0UM_yBG3GPi1-dQISN8NqsZoA2ig%3D%3D&amp;xkcb=SoD367M3CD4khDxylh0DbzkdCdPP&amp;fccid=4965b1b6921b1e0a&amp;vjs=3</t>
  </si>
  <si>
    <t>Venable LLP</t>
  </si>
  <si>
    <t>Baltimore, MD 21202 
(Inner Harbor area)</t>
  </si>
  <si>
    <t>You‚Äôre looking for a change, and so are we. At Venable, we know that every new hire brings valuable experience, new perspectives, and a chance to raise the bar on our approach to how we work. That‚Äôs why we‚Äôre looking for a Business Intelligence Analyst to collaborate on the design, development, security, documentation and quality assurance of the technical architecture of business intelligence solutions as well as support complete life cycle development of enterprise data warehouse, analytics reports and dashboards.
The ideal candidate will be responsible for...
Supporting the engineering of technology and information solutions encompassing Business Intelligence tools, ETL, database query, master data, meta data and visualizations
Working with subject matter experts to design ETL processes in SQL through to dashboard visualizations
Collaborating with IT peers (networking, security, development, management) to identify, develop and implement methodologies for retrieving and presenting requested data for efficient analysis
Evaluating and analyzing usage/access of information stored on firm databases; presenting recommendations to identify BI related workflows and sequencing events for automating and streamlining reports
Analyzing requirements for "ad-hoc" reporting requests; assisting with deployment of data-to-data warehouse
The successful candidate will demonstrate...
Three plus years of database (SQL) experience
Proven experience with Business Intelligence tools such as Tableau or Power BI; thorough understanding of database technologies, including the skills to query databases and recognizing performance opportunities of reports/queries
Technical skills to develop and implement effective methodologies for retrieving/presenting data for analysis
Technical skills to develop, document and maintain data dictionary of firm database/tables, indexes and other similar systems as it pertains to data warehouse
SQL, T-SQL experience
Experience with accounting systems strongly preferred
Experience with Information Builders/WebFocus design and development, Power BI (DAX) design and development, code writing (C#, JavaScript), and Aderant database (all preferred)
Project Management experience preferred
Investing your time and talents is no small matter‚Äîwe know that superior service to our clients starts with an investment in you. Our competitive compensation, comprehensive benefits, and programs that support our employees‚Äô well-being, families, and futures reflect our pride in our people. From our Business Intelligence Analysts to our senior partners, Venable prioritizes the whole person in order to cultivate the most successful of relationships.</t>
  </si>
  <si>
    <t>Healthcare Business Analyst Assoc</t>
  </si>
  <si>
    <t>https://www.indeed.com/rc/clk?jk=507aa071671f219c&amp;bb=sToYecoXRpCUiVbZlVubb10fLnzvNJHLzeJCS3WZhcQ65xbcB-18W89e1LGR8ewoiyxWYV3QU3EL3EZ1kvPMWq3DJFyTAeFeZFcrz6xyydHbhLTy9gKj5g%3D%3D&amp;xkcb=SoBD67M3CD4khDxylh0CbzkdCdPP&amp;fccid=cfd1fe74085d0235&amp;vjs=3</t>
  </si>
  <si>
    <t>Novant Health</t>
  </si>
  <si>
    <t>Winston-Salem, NC 27103</t>
  </si>
  <si>
    <t>Overview:
The various responsibilities of a healthcare business analyst include healthcare and clinical data underwriting, preparing reports, performing clinical data analysis and data validation, producing clinical data requirement, gathering and writing clinically focused functional specifications, acting as liaison between the clinician, customer and the technical team, provides clinical business unit data support.
At Novant Health, one of our core values is diversity and inclusion. By engaging the strengths and talents of each team member, we ensure a strong organization capable of providing remarkable healthcare to our patients, families and communities. Therefore, we invite applicants from all group dynamics to apply to our exciting career opportunities.
Qualifications:
Education: 4 Year / Bachelors Degree in a healthcare/clinical field, preferred. Or equivalent combination of education and experience, required.
Experience: Minimum one year of data and/or analytics experience in a Payor, Acute, or Ambulatory environment [e.g.: Nursing, Pharmacy, Public Health], preferred.
Additional Skills Required: Knowledge of clinical information and processes. Ability to translate clinical data and information to a technical team. Knowledge of healthcare regulatory mandates and reporting requirements. Knowledge of operations in the health care industry and a strong understanding of business processes. Ability to work with teams and direct an organized work effort. Competent to work on entry level analytic assignments. Ability to work under deadlines and heavy workloads. Skill and ability across commonly used business intelligence tool sets [e.g. SAS, IBM, and/or Microsoft]. Ability to take part in development of strategies and interventions to affect cost and quality. Ability to identify trends and produce forecasts. Strong interpersonal and relationship-building skills with proven ability to initiate and develop productive collaborative partnerships. Requires an understanding of clinical/nonclinical relational databases and large clinical/nonclinical data structures. Ability to drive/travel to multiple locations/facilities as needed.
Responsibilities:
It is the responsibility of every Novant Health team member to deliver the most remarkable patient experience in every dimension, every time.
Our team members are part of an environment that fosters teamwork, team member engagement and community involvement.
The successful team member has a commitment to leveraging diversity and inclusion in support of quality care.
All Novant Health team members are responsible for fostering a safe patient environment driven by the principles of "First Do No Harm".</t>
  </si>
  <si>
    <t>Research Data Analyst 2</t>
  </si>
  <si>
    <t>https://www.indeed.com/rc/clk?jk=dfaaeb42f0b3a516&amp;bb=sToYecoXRpCUiVbZlVubbwT0REx7AW7xU6DtDNAhanHrv__Aa_sk_PA2XN19MDcwy0LYe7IAtW7ztVHqm6TCexnHW9YfkP-Ed0FFFr5OWhY%3D&amp;xkcb=SoDe67M3CD4khDxylh0BbzkdCdPP&amp;fccid=2a341562d64c7cdb&amp;vjs=3</t>
  </si>
  <si>
    <t>Limited Appt that ends one year from date of hire.
Under direct supervision, acquires skills and knowledge of professional concepts in research data analysis. Works on small projects or segments of projects with limited scope and complexity. Exercises judgment within generally defined practices and policies in selecting methods and techniques for obtaining solutions.
The final salary and offer components are subject to additional approvals based on UC policy.
To see the salary range for this position (we recommend that you make a note of the job code and use that to look up): TCS Non-Academic Titles Search (https://tcs.ucop.edu/non-academic-titles)
Please note: An offer will take into consideration the experience of the final candidate AND the current salary level of individuals working at UCSF in a similar role.
For roles covered by a bargaining unit agreement, there will be specific rules about where a new hire would be placed on the range.
To learn more about the benefits of working at UCSF, including total compensation, please visit: https://ucnet.universityofcalifornia.edu/compensation-and-benefits/index.html
Department Description
The Division of Gastroenterology and Hepatology in the Department of Medicine advances the understanding, diagnosis, and treatment of gastrointestinal and liver diseases. The division provides outstanding care to patients and has a longstanding reputation for excellence in hepatology research.
Required Qualifications
Bachelor's degree in related area and / or equivalent experience / training.
One or more years of progressive programming experience
Working knowledge of research function.
Knowledge of data management systems, practices and standards. Significant experience using SQL, R, or Python
Knowledge relating to logical data design, data warehouse design, data integration or the management of web content or other unstructured data. Strong quantitative background preferably in biostatistics, statistics, econometrics, or related fields.
Significant experience using MS Word, Excel, and Access.
Establish analyzable data sets and document them for future use by statisticians. Perform range and quality checks and make recommendations to study staff for revising existing procedures to mitigate data errors.
Demonstrated ability to work with others from diverse backgrounds.
Self-motivated and works independently and as part of a team.
Demonstrated problem-solving skills. Able to learn effectively and meet deadlines.
Demonstrated service orientation skills.
Strong organizational skills.
Ability to efficiently manage a variety of different tasks at the same time
Ability to prioritize tasks appropriately
Strong quantitative training
Preferred Qualifications
Master‚Äôs degree in computer programming, statistics, biostatistics, data science, clinical informatics, or related field
Demonstrated effective communication and interpersonal skills. Ability to communicate effectively with a diverse range of non-technical staff.
Strong analytical and design skills, including the ability to abstract information requirements from real-world processes to understand information flows in computer systems.
Ability to represent relevant information in abstract models. Critical thinking skills and attention to detail.
Experience with longitudinal regression modeling, sample size calculations.
Experience in scientific writing for publication
About UCSF
The University of California, San Francisco (UCSF) is a leading university dedicated to promoting health worldwide through advanced biomedical research, graduate-level education in the life sciences and health professions, and excellence in patient care. It is the only campus in the 10-campus UC system dedicated exclusively to the health sciences. We bring together the world‚Äôs leading experts in nearly every area of health. We are home to five Nobel laureates who have advanced the understanding of cancer, neurodegenerative diseases, aging and stem cells.
Pride Values
UCSF is a diverse community made of people with many skills and talents. We seek candidates whose work experience or community service has prepared them to contribute to our commitment to professionalism, respect, integrity, diversity and excellence ‚Äì also known as our PRIDE values.
In addition to our PRIDE values, UCSF is committed to equity ‚Äì both in how we deliver care as well as our workforce. We are committed to building a broadly diverse community, nurturing a culture that is welcoming and supportive, and engaging diverse ideas for the provision of culturally competent education, discovery, and patient care. Additional information about UCSF is available at diversity.ucsf.edu
Join us to find a rewarding career contributing to improving healthcare worldwide.
Equal Employment Opportunity
The University of California San Francisco is an Equal Opportunity/Affirmative Action Employer. All qualified applicants will receive consideration for employment without regard to race, color, religion, sex, sexual orientation, gender identity, national origin, age, protected veteran or disabled status, or genetic information.
Organization
Campus
Job Code and Payroll Title
006256 RSCH DATA ANL 2
Job Category
Professional (Non-Clinical), Research and Scientific
Bargaining Unit
99 - Policy-Covered (No Bargaining Unit)
Employee Class
Limited Appt
Percentage
40%
Location
Parnassus Heights (SF)
Shift
Days
Shift Length
Other
Additional Shift Details
16 hours per week within Monday-Friday 8am-5pm (flexible within this range)</t>
  </si>
  <si>
    <t>https://www.indeed.com/rc/clk?jk=b2218eccbcd48fdf&amp;bb=sToYecoXRpCUiVbZlVubb99gWqakOux_OG8BFicAzuWloBSuAIvuPzJko8hYwEppEYZJU6wWack3TmlagkT8zLd7gbVj-UokrIG6gOsB4JE%3D&amp;xkcb=SoBq67M3CD4khDxylh0AbzkdCdPP&amp;fccid=f0982fe98d8ebba0&amp;vjs=3</t>
  </si>
  <si>
    <t>https://www.indeed.com/rc/clk?jk=fce643433ba74d1f&amp;bb=sToYecoXRpCUiVbZlVubb8m6tE05IXxbswWAun-djAGHVwv-0XBUy0-gOK-DrrvegiuE194sEVc71scTXMSwRjN5NprXPl3SOp4MfGGcCXWNdoYhT_Wovw%3D%3D&amp;xkcb=SoDk67M3CD4khDxylh0HbzkdCdPP&amp;fccid=dd616958bd9ddc12&amp;vjs=3</t>
  </si>
  <si>
    <t>Remote Work - Need Data Analyst</t>
  </si>
  <si>
    <t>https://www.indeed.com/rc/clk?jk=0ed895a739175c0c&amp;bb=sToYecoXRpCUiVbZlVubb7N9eDycdVqP9-JUD_2LzllLlxZzuxoaKxzVRgGci7VwOmewAszjlfSFs1efLeumHNA73wxDIUQlVhEZzlZ4o0MMmS--8ozFSA%3D%3D&amp;xkcb=SoBQ67M3CD4khDxylh0GbzkdCdPP&amp;fccid=f12688264c5c72d5&amp;vjs=3</t>
  </si>
  <si>
    <t>Job Title: Data Analyst
Location: Remote
Duration : Contract
Job Description:
6+ years of experience working as a Technical Data analyst
Must have strong SQL knowledge
Must have experience working with Agile teams and able to create business and technical user stories in JIRA Familiarity with working on the command line, able to execute python scripts, navigate to log directories to analyses logs.</t>
  </si>
  <si>
    <t>https://www.indeed.com/rc/clk?jk=4a0239d360f9058e&amp;bb=sToYecoXRpCUiVbZlVubb2Mm3JR01HEUdAotE-gkzlLzdzDhtj4hNRPqjjIM1RhWuc61ko2rEOd12Zzd87xtquZ9Xp_mszJJmogaF2nhVnQhDv0oeK9sPw%3D%3D&amp;xkcb=SoDN67M3CD4khDxylh0FbzkdCdPP&amp;fccid=dd616958bd9ddc12&amp;vjs=3</t>
  </si>
  <si>
    <t>https://www.indeed.com/rc/clk?jk=e0a4cbab9ec149ac&amp;bb=sToYecoXRpCUiVbZlVubb7tzJjSg7uj_HDSHPi2IX6MDNWsw-evfAFRndM2-q2GnlvbI9eGf3kK7z570OkFqyzjX0hm7cQPO_d68-fMVa-8uzNEjk_zZxQ%3D%3D&amp;xkcb=SoB567M3CD4khDxylh0EbzkdCdPP&amp;fccid=d137e3459e85bc59&amp;vjs=3</t>
  </si>
  <si>
    <t>https://www.indeed.com/rc/clk?jk=f0b5c06d61731a4d&amp;bb=sToYecoXRpCUiVbZlVubbzr53PDayUMg9EU1o-ywu0LyGjjj0ikIWjmDLLZX5BIcoM4JY2tHRDhao2CzBrdBST9lMUkg8wghi2laI6l97SA%3D&amp;xkcb=SoBe67M3CD4khDxylh0bbzkdCdPP&amp;fccid=87b328666e50453b&amp;vjs=3</t>
  </si>
  <si>
    <t>Senior CRM Analyst</t>
  </si>
  <si>
    <t>https://www.indeed.com/rc/clk?jk=531a7e6cc311f7eb&amp;bb=2L_gTd6pJeDkVDNxkQL0uUjhT9qwKD2sCG_1zibePEUM48gWTkSumecn5YGV2WSGpVLnSqU_tI4xrwZyBLC6oM33E8RJCdYTGBGWxvH2i4A%3D&amp;xkcb=SoCX67M3CD4zAGx1NZ0KbzkdCdPP&amp;fccid=9d4dbca3ed8b9cdf&amp;vjs=3</t>
  </si>
  <si>
    <t>Trenton, NJ 08608 
(Hanover Academy area)</t>
  </si>
  <si>
    <t>Why join Stryker?
We are proud to be named one of the World‚Äôs Best Workplaces and a Best Workplace for Diversity by Fortune Magazine! Learn more about our award-winning organization by visiting stryker.com
Who we want:
Detail-oriented process improvers. Critical thinkers who naturally see opportunities to develop and optimize work processes ‚Äì finding ways to simplify, standardize and automate.
Collaborative partners. People who build and leverage cross-functional relationships to bring together ideas, data and insights to drive continuous improvement in functions.
Analytical problem solvers. People who go beyond just fixing to identify root causes, evaluate optimal solutions, and recommend comprehensive upgrades to prevent future issues.
Dedicated achievers. People who thrive in a fast-paced environment and will stop at nothing to ensure a project is complete and meets regulations and expectations.
What you will do:
Support CRM tool
Partner with business function SMEs to gather capability requirements and set prioritizations
Coordinate with IS counterparts on system enhancements and reported incidents ‚Äì accountable for timely and accurate delivery
Research industry analysis around CRM and apply to job functions
Manage support and uptime expectations of operational CRM systems
Manage and analyze the data we collect about our customers (e.g. sales records, purchase history, customer segments, customer purchasing behaviors, service history, product inquiries, pricing thresholds, etc.)
Analyze data trends and manage communication of reports
Transform data into value-add recommendations to sales, marketing, and service
Minimum Requirements:
B.A. and B.S in business or related field of study
2+ years of professional experience
Preferred Skills:
Strong organizational, problem-solving, and analytical skills
Working knowledge of data collection, data analysis, and report creation
Proficiency in Microsoft Excel, Word, PowerPoint, Teams
Familiarity with Stryker products
Familiarity with CRM products with potential for further education
Ability to manage priorities and workflows
80,900-125800 salary plus bonus eligible + benefits. Actual minimum and maximum may vary based on location. Individual pay is based on skills, experience, and other relevant factors.
About Stryker
Our benefits:
12 paid holidays annually
Health benefits include: Medical and prescription drug insurance, dental insurance, vision insurance, critical illness insurance, accident insurance, hospital indemnity insurance, personalized healthcare support, wellbeing program and tobacco cessation program.
Financial benefits include Health Savings Account (HSA), Flexible Spending Accounts (FSAs), 401(k) plan, Employee Stock Purchase Plan (ESPP), basic life and AD&amp;D insurance, and short-term disability insurance.
For a more detailed overview of our benefits or time off, please follow this link to learn more: US Stryker employee benefits
About Stryker
Stryker is a global leader in medical technologies and, together with its customers, is driven to make healthcare better. The company offers innovative products and services in MedSurg, Neurotechnology, Orthopaedics and Spine that help improve patient and healthcare outcomes. Alongside its customers around the world, Stryker impacts more than 130 million patients annually. More information is available at stryker.com.
Know someone at Stryker?
Be sure to have them submit you as a referral prior to applying for this position. Learn more about our employee referral program on our referral page
Stryker is driven to work together with our customers to make healthcare better. Employees and new hires in sales and field roles that require access to customer accounts as a function of the job may be required, depending on customer requirements, to obtain various vaccinations as an essential function of their role.</t>
  </si>
  <si>
    <t>Jr. IT Business Analyst</t>
  </si>
  <si>
    <t>https://www.indeed.com/rc/clk?jk=6bc9e1273c656605&amp;bb=2L_gTd6pJeDkVDNxkQL0uWtTb0QOoOnZBGgIBQMasXzBzI0sXGhzzlcn_vIAYO-kUnDZpHNeipOK0tseSI5PLtcGElDy3RYcnb38C0ShRlbQr8df0VYbpg%3D%3D&amp;xkcb=SoAK67M3CD4zAGx1NZ0JbzkdCdPP&amp;fccid=5d44f779837e6d4e&amp;vjs=3</t>
  </si>
  <si>
    <t>YAKIMA PRODUCTS INC</t>
  </si>
  <si>
    <t>Lake Oswego, OR 97035</t>
  </si>
  <si>
    <t>At Yakima we believe in connecting you, your family, friends and all your favorite gear to your desired destination or activity through our mission of enhancing the journey and earning trust every day. The Jr. IT Business Analyst will provide project management and requirement gathering related to the ERP systems and upgrades, application and interface implementations, and EDI system implementations and upgrades. The Jr. Business Analyst will also be responsible for providing backup support to the EDI Analyst, project management of new EDI customer onboarding, and user support projects related to SAP, legacy ERP, and EDI systems. Other key aspects of this position contribute to achieving and sustaining the Yakima Strategic Business Plan and Initiatives, global competitive advantage, and profitable market growth strategy.
Primary responsibilities for the Jr. IT BSA include:
Identifying and addressing operational, financial and technological risks within the business
Building and maintaining relationships with key stakeholders
Act as a liaison between the business and IT
Identifying and capitalizing on improvement opportunities
Identify, create and facilitate process design changes by conducting business and systems process analysis and design at a complex level
Identifying innovative ways to increase customer satisfaction
Elicit and clearly document business and system requirements
Supports projects related to SAP and EDI systems
Support projects related to new EDI customer onboarding
Provide project level analysis ‚Äì producing required project analysis documentation
Provide backup support to the EDI Analyst for EDI daily operations
Provide user support related to SAP and EDI systems
Perform daily maintenance tasks as assigned
Promote SDLC and ITIL best practices and policies
Support Internal Audit functions
Specifics Include:
Support projects related to SAP and EDI system implementations and upgrades and migrations as assigned
Gathering and analysis of system requirements, creating definitions, system design, and coordination of the implementation of new solutions, as well as enhancing and maintaining existing systems
Support the installation, configuration and support of appropriate third-party software required for decision support solutions
Develop and execute test plans
Understand and negotiate needs and expectations of multiple stakeholders
Provide general support and troubleshooting to customer service, the warehouses, and the EDI Analyst
Assist in planning, scheduling and monitoring of projects and resources related to development efforts
Identify ways to increase adoption and customer satisfaction
Travel as required to support remote installation sites and users of decision support applications
Responsible for working irregular hours and responding to after-hour emergency calls to handle application problems, or as needed as larger projects require
Keep informed of latest developments in the field by reading, individual contacts, and attendance at appropriate meetings and industry functions
What you Bring:
BA/BS degree from an accredited college/university, or equivalent work experience
Highly effective oral and written communication skills required, including documentation of applications, training materials, and presentation materials
Strong project management skills along with strong experience in gathering project requirements and system design required
Knowledge of ERP systems and functional business areas: Sales, Finance, Supply Chain, Customer Service and EDI required
SAP experience preferred
Programming and application development experience preferred
Experience in LINUX and UNIX OS environments preferred
5 years‚Äô experience in completing and managing projects with minimal oversight and against aggressive timelines
Experience working directly with staff from several departments and with contractors and suppliers
Strong organizational and technical skills; ability to manage multiple tasks, set and manage priorities and meet required deadlines; ability to work under pressure and maintain strict timelines through project completion
Strong analytical skills, which are required in the design and development of required application solutions
Must be highly motivated and self-directed and able to work without close supervision
Ability to establish and maintain good working relationships with staff and management, both as an analyst and in a technical expert role; ability to work effectively in teams</t>
  </si>
  <si>
    <t>GIS Data Analyst</t>
  </si>
  <si>
    <t>https://www.indeed.com/rc/clk?jk=ec8ad0366d1f4720&amp;bb=2L_gTd6pJeDkVDNxkQL0uXG46f4k5xNQ71i83Ly3jpKDPASWb74BQmD2pdWFYdPMIO9NeBTuGiOc7jnB0uYbYXo5QlLT3W3o5wX4ZrOlPs7BU0IX4Rb7IA%3D%3D&amp;xkcb=SoC-67M3CD4zAGx1NZ0IbzkdCdPP&amp;fccid=7f954340fb6d2ba3&amp;cmp=Westland-Group-Inc&amp;ti=GIS+Analyst&amp;vjs=3</t>
  </si>
  <si>
    <t>WestLAND Group, Inc.</t>
  </si>
  <si>
    <t>Ontario, CA</t>
  </si>
  <si>
    <t>Who We Are: Voted one of the Best Firms to Work For and Hot Firm by Zweig Group for multiple years. WestLAND Group, Inc. (WLG) is a full-service engineering, geospatial, land planning and utility locating firm providing creative and innovative solutions to public and private clients throughout California since 2000. WLG is known as an industry leader and pioneer in the adoption of state-of-the-art technologies combining professionalism, innovation, and a strong commitment to quality service and deliverables.
WLG is dedicated to finding quality candidates and offers a competitive compensation plan and an excellent benefit package which includes the following:
Medical, Dental, and Vision insurance
Health Savings Account and Flexible Spending Account Options
Paid Time Off (PTO) and Holiday Pay
401k Plan with a Generous Company Match
Flexible Work Schedule (9/80; Half-day Fridays, etc.)
Hybrid Telework Schedule
Support for Continuing Education and training opportunities
The Position: The Data/GIS Analyst is responsible for retrieving and analyzing data. This includes creating reports from scratch, pulling together information from multiple reports to solve problems, and sharing your findings with Project Managers. Any GIS experience is a plus.
Please note this job description is not designed to cover or contain a comprehensive listing of activities, duties, or responsibilities that are required of the employee for this job. Duties, responsibilities, and activities may change at any time with or without notice.
Key Responsibilities:
Create and maintain spreadsheets with large amounts of data,
Transfer data from paper formats into electronic copies or in-house database systems,
Construct and maintain project files in accordance with Company policies and applicable project instructions,
Configure and customize GIS map features and settings,
Configure and customize map features and settings using AutoCAD,
Collect and validate data in Excel and be able to quickly retrieve the data as requested,
Under direct supervision, perform ad-hoc data mapping, validation, analysis, research and reporting utilizing GIS maps and databases,
Minimum Qualifications:
Some college experience or Certification in drafting design preferred.,
1-year experience with GIS or Computer Aided Drafting software,
Ability to read and understand plans, drawings, standards and specifications,
Proficient with Microsoft Office, or other relevant data entry software,
Ability to analyze and input data on multiple project,
Ability to work on several concurrent projects,
Excellent technical and communication skills.
WestLAND Group is an equal opportunity employer and all qualified applicants will receive consideration for employment without regard to race, color, religion, sex, national origin, disability status, protected veteran status, or any other characteristic protected by law.
Job Type: Full-time
Pay: $22.00 - $28.00 per hour
Expected hours: 40 per week
Benefits:
401(k)
401(k) matching
Dental insurance
Flexible schedule
Flexible spending account
Health insurance
Health savings account
Paid holidays
Paid sick time
Paid time off
Retirement plan
Compensation package:
Bonus opportunities
Experience level:
No experience needed
Under 1 year
Schedule:
8 hour shift
Day shift
Monday to Friday
No nights
No weekends
Education:
Associate (Preferred)
Experience:
AutoCAD: 1 year (Preferred)
Ability to Commute:
Ontario, CA (Preferred)
Work Location: In person</t>
  </si>
  <si>
    <t>ERP Data Services Analyst - Contract</t>
  </si>
  <si>
    <t>https://www.indeed.com/rc/clk?jk=3635cc3210a891cf&amp;bb=2L_gTd6pJeDkVDNxkQL0ueglq40mLkdujmdLhW11QIDx96qWymv94UzjR_1lQMQyUQQtYJI8DdRhmG5Xfn5gP0hYz9Sr6e-qtslExdSBM-c%3D&amp;xkcb=SoAw67M3CD4zAGx1NZ0PbzkdCdPP&amp;fccid=b1022d646fa0c95b&amp;vjs=3</t>
  </si>
  <si>
    <t>ConocoPhillips</t>
  </si>
  <si>
    <t>Anchorage, AK 99501 
(Downtown area)</t>
  </si>
  <si>
    <t>World‚Äôs largest independent upstream oil and gas business
SPIRIT values - Safety People Integrity Responsibility Innovation Teamwork
Operations in 13 countries
ConocoPhillips is a leading oil and gas company that is hiring ERP Data Services Analyst's for contract positions. The ERP Data Services Analyst assists in the analysis, mapping, transformation, and validation of data extracted from various computer systems for loading into SAP.
Key Accountabilities
Assist in the analysis, mapping, transformation, and validation of data extracted from various computer systems for loading into SAP.
Work with functional and business teams to design mapping, development and testing of conversion logic in ABAP, and executing conversion related processes. Lead mapping &amp; design sessions for data conversions.
Develop, test and execute data transformation algorithms to transform data from legacy extract to SAP conversion file formats.
Troubleshoot data issues from test conversions and cutover support.
Design and execute data audit processes for data cleansing.
Run conversion processes in support of data cleansing, data audit reporting, data de-duplication, and cutover-conversions.
Assist in the day-to-day maintenance and improvement of SAP relating to data conversions and other areas such as updating documentation, ABAP programming and conducting systems administration.
Create and modify Business Warehouse structures.
Create and modify extractors to load data into Business Warehouse.
BW Backend focus. Query design. BOBJ design.
Responsible for modifying/building custom extractors based off custom objects.
Experienced in BEX Web APP designer, Java Programing, Eclipse and Web Service
Required and Preferred Skills and Experience
Intermediate level, typically 3-5 years of experience.
Moving towards full competency.
Requires a broader, general understanding of discipline.
Identifies problems and develops potential solutions.
Makes decisions within well defined parameters.
ConocoPhillips contract opportunities are for project-based or other short-term engagements that require specialized skills. Successful candidates for contract opportunities will not be considered employees of ConocoPhillips or any of its subsidiaries nor will candidates be eligible for employment benefits. Candidates looking for regular full-time employment opportunities should begin their search here: https://careers.conocophillips.com/</t>
  </si>
  <si>
    <t>Economic Data Visualization Specialist</t>
  </si>
  <si>
    <t>https://www.indeed.com/rc/clk?jk=f2b65cb3aa28e3b8&amp;bb=2L_gTd6pJeDkVDNxkQL0uUa0zKw1G3irfC2N1pk4YQrJjnCwWqfVKBvQCSDSi-ZviVp4kS56jYldmLDXt0M6rTeEj9JD8MO_pvJFpv7Cc-QyW9Vm4XYyNg%3D%3D&amp;xkcb=SoCE67M3CD4zAGx1NZ0ObzkdCdPP&amp;fccid=25d2167a5148eee2&amp;vjs=3</t>
  </si>
  <si>
    <t>The Department of Economic Research (DER) is seeking a Data Visualization Specialist to enhance DER‚Äôs capabilities and accessibility relative to its workforce data products. The individual in this role will report to the Manager of Customer Engagement and Experience and work closely with economic research and data production teams to help transform data, analysis, and insights into additional formats including charts, infographics, dashboards, web pages, and data stories, accessible to general and expert audiences alike.
The Data Visualization Specialist is responsible for maintaining and improving existing data products, as well as developing and maintaining internal procedures and processes to ensure these products are accurate, up-to-date, and align with DER branding and stakeholder expectations.
The ideal candidate for this role is a creative self-starter with an eye for detail and has experience and knowledge in data visualization creation and best practices. An interest in economic, workforce development, or labor market topics is beneficial but not required. Candidates for this role should be prepared to provide examples of past data visualization projects they have completed (dashboards, reports, web pages, graphics, etc.).
Duties Include:
Work closely with engagement, research, and production teams to understand business needs, timelines, and priorities
Design, develop, and implement advanced visualizations, interactive dashboards, self-service visualization tools, and infographics to communicate key insights from economic data
Research and develop innovative new data tools that the department can use to fulfill its public sector mission to make data accessible and informative to policy makers in state and local government, as well as partners in workforce development efforts
Create data stories that combine data visualizations, text, and graphics to communicate information in a compelling, action-oriented narrative
Provide training and create support materials to help DER staff improve their use of data visualization tools and systems
Provide graphic design support on presentations, reports, and special projects
Ensure accuracy and quality of deliverables through proper data use and documentation
Stay up-to-date on latest advancements in the field of data visualizations and storytelling, as well as digital accessibility best practices and guidelines
Develop and execute process and product improvement road maps
Pursue Application Programming Interface (API) opportunities that would allow for streamlined updates to data visualizations and other data tools
Other duties as assigned
Knowledge, Skills, and Abilities - Preferred Qualifications:
In-depth understanding of data visualization fundamentals, principles, and best practices including those related to accessibility
Experience in Tableau and R working with large data sets and building interactive dashboards and tools is required
Additional familiarity with similar software applications (PowerBI, Data Wrapper, etc.) and setting up automation processes is a plus
Experience in creating static charts, infographics, and other visual products using graphic design programs (Adobe Illustrator/Express/Photoshop, Inkscape, etc.)
Comfortable learning new technologies and tools
Excellent attention to detail and ability to follow directions
Creative and analytical problem-solving skills - must be resourceful and able to identify solutions independently
Good interpersonal communication skills
Ability to exercise sound judgement and discretion when handling confidential information
Good time management skills, ability to meet deadlines and work on several projects at once
Proficiency with Microsoft Office Products (Outlook, Teams, Word, Excel, PowerPoint, etc.)
Passion for public service
Note on Preferred Qualifications: The Department of Economic Research is committed to hiring individuals that are public service driven and help provide a diversity of perspectives and insights into the state of the economy in Massachusetts. We encourage capable, mission motivated applicants to apply even if they don‚Äôt meet 100% of the above qualifications. Many of the knowledge, skills, and abilities above can be substituted with experience and/or taught through on-the-job training with DER experts.
About the Department of Economic Research
The Department of Economic Research has a public sector mandate to collect, refine, and dispense labor market information that provides timely and accurate insights into the current, past, and future states of the Massachusetts economy. In addition to DER‚Äôs foundational workforce data collection efforts, the department also seeks to support the program and policy needs of the Executive Office of Labor and Workforce Development through agile and actionable economic briefing materials, stellar analysis, and timely research. Throughout DER‚Äôs economic data collection, analysis, and dissemination processes, the department remains committed to increasing accessibility and inclusivity ‚Äì bringing to light equity discrepancies in the workforce based on gender, race, and ethnicity while also highlighting the importance of the contributions many traditionally marginalized economic groups have made to the success of the Massachusetts economy.
The DER team also promotes the use of Massachusetts labor market information on such topics as the role and impact of emerging technologies, changes in the structure of the workplace, and the cost of living relative to the availability of employment opportunities in geographic areas. The economic information produced by DER is utilized by government figures and organizations to inform policymaking, but also within academia, large and small businesses, advocacy groups, as well as individuals seeking career advancement. The DER is currently expanding its research and analytics capabilities to meet the increased demands for timely, high-quality insights into the state of the Massachusetts economy.
About the Executive Office of Labor and Workforce Development
The mission of EOLWD is to create, operate and oversee effective and innovative statewide services to: protect worker rights, health, safety, wages and working conditions; insure against job-related injury; provide individuals and families with economic stability following job loss or injury and illness; level the playing field for responsible employers; develop a pipeline of skilled workers for current, emerging and future employers; and, maintain labor harmony between employees, employers, and labor unions. EOLWD oversees the Departments of Economic Research, Unemployment Assistance, Career Services, Labor Standards, Industrial Accidents, Labor Relations, Family and Medical Leave, as well as the Division of Apprentice Standards, Council on the Underground Economy, and the quasi-public agency, the Commonwealth Corporation.
Qualifications
First consideration will be given to those applicants that apply within the first 14 days.
MINIMUM ENTRANCE REQUIREMENTS: Applicants must have at least (A) three years of full time, or equivalent part-time, professional, administrative or managerial experience in business administration, business management or public administration the major duties of which involved program management, program administration, program coordination, program planning and/or program analysis, or (B) any equivalent combination of the required experience and the substitutions below.
Substitutions:
I. A Bachelor's degree with a major in business administration, business management or public administration may be substituted for a maximum of two years of the-required experience.*
II. A Graduate degree with a major in business administration, business management or public administration may be substituted for the required experience.*
III. A Bachelor's or higher degree with a major other than in business administration, business management or public administration may be substituted for a maximum of one year of the required experience.*
Education toward such a degree will be prorated on the basis of the proportion of the requirements actually completed.
Comprehensive Benefits
When you embark on a career with the Commonwealth, you are offered an outstanding suite of employee benefits that add to the overall value of your compensation package. We take pride in providing a work experience that supports you, your loved ones, and your future.
Want the specifics? Explore our Employee Benefits and Rewards!
An Equal Opportunity / Affirmative Action Employer. Females, minorities, veterans, and persons with disabilities are strongly encouraged to apply.
The Commonwealth is an Equal Opportunity Employer and does not discriminate on the basis of race, religion, color, sex, gender identity or expression, sexual orientation, age, disability, national origin, veteran status, or any other basis covered by appropriate law. Research suggests that qualified women, Black, Indigenous, and Persons of Color (BIPOC) may self-select out of opportunities if they don't meet 100% of the job requirements. We encourage individuals who believe they have the skills necessary to thrive to apply for this role.
Official Title: Program Coordinator II
Primary Location: United States-Massachusetts-Boston-100 Cambridge Street
Job: Administrative Services
Agency: Department of Workforce Development
Schedule: Full-time
Shift: Day
Job Posting: Jan 24, 2024, 8:03:08 AM
Number of Openings: 1
Salary: 64,758.98 - 93,600.26 Yearly
If you have Diversity, Affirmative Action or Equal Employment Opportunity questions or need a Reasonable Accommodation, please contact Diversity Officer / ADA Coordinator: Dennis Johnson - 6176265111
Bargaining Unit: 06-NAGE - Professional Admin.
Confidential: No
Potentially Eligible for a Hybrid Work Schedule: Yes</t>
  </si>
  <si>
    <t>Business Analyst (Information Technology Analyst 2)</t>
  </si>
  <si>
    <t>https://www.indeed.com/rc/clk?jk=941a0bd1df822252&amp;bb=2L_gTd6pJeDkVDNxkQL0uepqXI4CdClNjZaF6m2UFv2lGTrNumeh8IoCTnlOCpOVIN0UAn4Fm1CmCjsHx5ai3Qqo13AbjG1CrU5id7sr4DNwc7gdjkqZ-Q%3D%3D&amp;xkcb=SoAZ67M3CD4zAGx1NZ0NbzkdCdPP&amp;fccid=ee814786a4428771&amp;vjs=3</t>
  </si>
  <si>
    <t>New Jersey Courts</t>
  </si>
  <si>
    <t>Hybrid remote in Trenton, NJ 08611</t>
  </si>
  <si>
    <t>Description
-REPOST-
Applicants who previously applied need not reapply.
Should additional positions become available with five (5) months of the closing date, the applicant pool from this posting may be used to fill additional positions.
When you come to work for New Jersey Judiciary you will join an 8500-member strong TEAM that operates with the highest standards of independence, integrity, fairness and quality service. You will be engaged with work that has purpose, meaning and makes a difference in lives of the public we serve. We work hard every day to build the public‚Äôs trust and confidence in our court system, which includes issues such as bail reform, marijuana decriminalization and recovery court. Whether it be in a courtroom, an administrative office, a courthouse training room, an IT office or in the field, our Judiciary workforce is improving the lives of countless individuals and families every day. We honor the dignity and individualism of each member of our organization while fostering professionalism and continuous improvement in our work.
SALARY: The salary range for this position is $64,964.77 to $110,127.55 for Schedule A, and $64,964.77 to $104,621.19 for Schedule B. For newly hired individuals, the starting salary will normally be at the minimum of the salary range. For current Judiciary employees, salary upon promotion or advancement will be an increase of 5% of base salary, not to exceed the maximum of the range, or the minimum salary of the band/level, whichever is greater. Judiciary employees hired prior to June 3, 2014, are considered Schedule A. Newly hired individuals, and Judiciary employees hired on or after June 3, 2014, are considered Schedule B.
The Judiciary offers a strong opportunity for growth.
The New Jersey Judiciary is seeking an experienced business analyst to work under the general direction of the chief or other supervisory personnel in the Automated Trial Court Services Unit (ATCSU). This unit is primarily responsible for business analysis and user requirements gathering; workflow analysis; development of project plans; user interface; system testing; and user training and support. The unit works collaboratively with court case processing managers and staff, information technology managers and staff, and others to plan and implement large scale Judiciary information technology projects. It also provides ongoing customer support and delivers presentations, when necessary, to various customers located throughout the state. Experience with all stages of the SDLC, PEGA and Agile methodology is preferred.
REMOTE WORK: The Judiciary currently offers a hybrid work schedule, and this position may qualify for up to 3 days of remote work outside of Judiciary buildings. To participate in this program, you will be required to have high speed home internet access.
Example of Duties
Writing specifications for new applications and enhancements
Recommending process and design changes to case management systems
Analyzing business procedures, workflows, policies, and standards to identify appropriate IT solutions for the business community
Creating and managing project requirements with related project milestones and schedules; formulating reports to track/monitor project progress
Defining and documenting customer business functions and processes
Acting as a liaison between stakeholders and software development teams
Communicating and collaborating with external and internal customers to analyze information needs and functional requirements in delivering business requirements documents (e.g., UI designs, screen-flow diagrams; wireframes &amp; user interface specification documentation)
Developing test scripts and performing a variety of system and user testing across multiple platforms
Coordinating regularly with ITO and business users
Designing and conducting presentations and training sessions to internal and external customers (including judges, court staff, attorneys, and other governmental entities)
Conducting interviews to research and analyze work methods, processes, and programs
Planning, organizing, and facilitating meetings or site visits with primary stakeholders
Providing helpdesk and on-site user support
Performing other related duties as required
The selected candidate(s) may be required to work a non-traditional work week, which may include weekends and holidays.
Qualifications
Graduation from an accredited college or university with a Bachelor's Degree in a field related to computer science, information technology or the area to which the applicant is applying, such as information systems, human-computer interaction, interactive media, software engineering, computer networking, and/or cybersecurity and one (1) year of professional experience in: analyzing, designing, programming, troubleshooting, resolving technical problems, testing, defining business requirements, training and/or installing computer systems applications OR planning, acquiring, installing and implementing telecommunications facilities and services, wide area networks, or local area networks OR generating and maintaining system software.
Substitution: Applicants who do not possess the required education may substitute additional paraprofessional and/or professional IT technical experience or experience related to the area to which the applicant is applying on a year for year basis with one year of such experience being equal to 30 semester hour credits.
A Bachelor's Degree in any field from an accredited college or university and one year of additional paraprofessional and/or professional IT technical experience or experience related to the area to which the applicant is applying may be substituted for the required education.
An Associate's Degree in a field related to computer science, information technology or the area to which the applicant is applying, such as information systems, human-computer interaction, interactive media, software engineering, computer networking, and/or cybersecurity and two (2) years of additional paraprofessional and/or professional IT technical experience or experience related to the area to which the applicant is applying may be substituted for a the required education.
An Associate's Degree in any field from an accredited college or university and three years of additional paraprofessional and/or professional IT technical experience or experience related to the area to which the applicant is applying may be substituted for the required education.
A Master's Degree in a field related to computer science, information technology or the area to which the applicant is applying, such as information systems, human-computer interaction, interactive media, software engineering, computer networking, and/or cybersecurity may be substituted for the required education.
Education Note: Degrees conferred outside of the United States must be evaluated by a recognized evaluation service.(See www.naces.org/members.html)
Supplemental Information
Physical Ability: For some positions, applicants must have the ability to perform work which requires climbing and prolonged standing, stretching, bending and reaching. The selected candidate must be able to frequently lift and carry supplies weighing from 30 to 50 pounds and, occasionally, materials weighing up to 75 pounds.
Driver's License: Appointee will be required to possess a driver's license valid in New Jersey only if the operation of a vehicle is necessary to perform essential duties of the position.
Authorization to Work: US citizenship is not required. Selected candidate must be authorized to work in the US according to Department of Homeland Security, US Citizenship and Immigration Services regulations.
Special Note: Newly hired employees must agree to a thorough background check that will include fingerprinting. All data received will be kept in strict confidence except to inform the individual of the findings and what action will be taken as a result of this information.
Residency Law: In accordance with N.J.S.A. 52:14-7 (L. 2011, Chapter 70), the "New Jersey First Act," all persons newly hired by the Judiciary within one year must establish, and then maintain, principal residence in the State of New Jersey. Any person may request an exemption from that requirement from the Employee Residency Review Committee in the Department of Labor &amp; Workforce Development on the basis of either hardship or employer critical need.
HOW TO APPLY:
The NJ Judiciary requires all applicants to complete the application process fully and as instructed. All applicants must complete the work experience and education sections and attach any required documents. Applications must describe all relevant work experience in detail, beginning with your current or most recent job, including military service (indicate rank), internships and job-related volunteer work, if applicable. Use a separate section to describe each position. Applicants who indicate "see resume" or enter their initials to acknowledge that they have skipped the Work History and Education sections will not be considered, unless they do not possess any education history or work experience. Only applicants that follow the application instructions and submit completed applications will be considered.
The New Jersey Judiciary consists of: the Supreme Court, the Superior Court including the Appellate Division and the Trial Court of the 15 vicinages in New Jersey, the Tax Court and the Municipal Court System. The Administrative Office of the Courts provides technical assistance, operational support, training, research and development, budget and personnel coordination, and development and operation of information systems for the Courts of New Jersey.
The Judiciary of New Jersey is an Equal Opportunity/Affirmative Action
Employer Committed to Ensuring an Open Door to Justice
NeoGov applicant support at 1-877-204-4442 (toll free call)
Monday through Friday, 6:00 AM to 6:00 PM Mountain Time (MT)</t>
  </si>
  <si>
    <t>Business Analyst IV</t>
  </si>
  <si>
    <t>https://www.indeed.com/rc/clk?jk=e845cea666c3a5e3&amp;bb=2L_gTd6pJeDkVDNxkQL0uU8UETdi9t-k3M-YBA9YFo-_hvjS6vYW15aUZ0pcIR4ZSEFA3Mjhrj63_8uK00fTB6wbIaDcoUhiWVxq1z0W7iMDnHp3IAlGtg%3D%3D&amp;xkcb=SoCt67M3CD4zAGx1NZ0MbzkdCdPP&amp;fccid=9f7f66adc054f21e&amp;cmp=TekPal&amp;ti=Business+Analyst&amp;vjs=3</t>
  </si>
  <si>
    <t>Oregon</t>
  </si>
  <si>
    <t>Job Title: Senior Information Technology Business Analyst
Location: Salem, Oregon (On-site Three Days a Week)
Role Summary:
We are seeking a skilled and experienced Senior Information Technology Business Analyst (BA) to join our dynamic team in Salem, Oregon. The successful candidate will leverage their expertise in technical systems analysis and requirements solicitation to assist project managers in identifying and delivering cutting-edge technology solutions. In this role, you will play a pivotal part in gathering, documenting, and validating technical business requirements, ensuring seamless collaboration with project stakeholders and development teams.
Key Responsibilities:
Requirements Gathering and Analysis:
Engage in comprehensive solicitation, understanding, and documentation of technical business requirements, processes, and workflows.
Conduct thorough interviews, workshops, and stakeholder meetings to elucidate and refine requirements effectively.
Utilize various tools, including use cases, user stories, flowcharts, and diagrams, to articulate requirements and process flows clearly.
Solution Design and Validation:
Lead the development and validation of non-functional technical specifications derived from gathered requirements.
Collaborate closely with project managers and development teams to assess the feasibility of proposed solutions from both technical and operational standpoints.
Ensure alignment of proposed solutions with business objectives, architectural standards, and regulatory requirements.
Collaboration and Communication:
Act as a vital liaison between business stakeholders and technical teams, fostering transparent communication and mutual understanding.
Effectively communicate findings, recommendations, and project updates to stakeholders at all organizational levels.
Work in close coordination with project managers, system analysts, and production support staff throughout the project lifecycle.
Testing and Quality Assurance:
Lead testing efforts to validate the functionality of implemented solutions, ensuring they meet business needs and technical specifications.
Proactively identify and address any issues or discrepancies discovered during testing, collaborating with stakeholders and technical teams to implement appropriate corrective actions.
Best Practices and Continuous Improvement:
Advocate for the adoption of best practices, tools, and methodologies in business system analysis to enhance standardization of deliverables and procedures.
Stay abreast of industry trends, emerging technologies, and best practices in business analysis and project management.
Identify opportunities for process improvements and drive initiatives to enhance the efficiency and effectiveness of business analysis processes.
Qualifications and Skills:
Bachelor's degree in a relevant field, complemented by a minimum of 9 years of experience as a Business Analyst in information technology projects.
Demonstrated proficiency in technical systems analysis and requirements solicitation.
Exceptional analytical and problem-solving abilities, with a proven aptitude for translating business needs into technical requirements and vice versa.
Outstanding communication and interpersonal skills, facilitating effective collaboration across cross-functional teams and stakeholders.
Familiarity with various project management methodologies and lifecycle processes, including Agile, Scrum, or Waterfall.
Sound knowledge of software development lifecycle (SDLC) principles and practices.
Certification such as Certified Business Analysis Professional (CBAP) or Project Management Professional (PMP) is highly advantageous.
Typical Duties:
As a Senior Information Technology Business Analyst, your duties will encompass gathering and analyzing requirements from stakeholders, evaluating existing systems, and devising innovative IT solutions. You will collaborate closely with development teams to ensure project alignment with organizational objectives, crafting detailed documentation to steer the development process. Additionally, you will conduct feasibility studies, cost-benefit analyses, and risk assessments, fostering effective communication between business units and IT departments to drive successful technology implementations.
This position requires candidates to reside within a 30-mile radius of Salem, Oregon, with no exceptions. Candidates must pass a Criminal Justice Information Systems (CJIS) fingerprint-based background check and maintain CJIS eligibility.
Note: The successful candidate for this role must possess extensive experience and judgment to plan and accomplish goals effectively, demonstrating the capability to swiftly acclimate and take the lead in driving projects forward.
Job Type: Full-time
Pay: $30.00 - $55.00 per hour
Schedule:
Monday to Friday
Experience:
Project management Methodology lifecycle: 1 year (Required)
Project management: 1 year (Required)
Business Analysis Professional: 1 year (Required)
PMP Certification: 1 year (Required)
Work Location: On the road</t>
  </si>
  <si>
    <t>https://www.indeed.com/rc/clk?jk=a8f24f48d8d70c24&amp;bb=2L_gTd6pJeDkVDNxkQL0uT_teCy2gEUB-kFyFyIrmTsMilK54kaGhsRVAhNpmlvdFJyfSYSE0E0N7NCpwCrdc4EWvkYdpW-spdQMk6_hK00%3D&amp;xkcb=SoBE67M3CD4zAGx1NZ0DbzkdCdPP&amp;fccid=306f028923c9e104&amp;vjs=3</t>
  </si>
  <si>
    <t>Cornell University</t>
  </si>
  <si>
    <t>Hybrid remote in Ithaca, NY 14853</t>
  </si>
  <si>
    <t>Marketing Data Analyst
APPLY
Join Our Team as the Marketing Data Analyst for the Cornell Lab of Ornithology!
If you're eager to make an impact and be part of a dynamic team, then we invite you to explore this exciting opportunity with us!
The College of Agriculture and Life Sciences at Cornell University embraces diversity and seeks candidates who will contribute to a climate that supports students, faculty, and staff of all identities and backgrounds. We strongly encourage individuals from underrepresented and/or marginalized identities to apply.
About The Department
Located in Ithaca, NY, the Cornell Lab of Ornithology is the world‚Äôs leading institute for research, education, citizen science, and conservation focused on birds (annual budget of $38M). The Lab is a vibrant unit actively contributing to the mission of the College of Agriculture and Life Sciences (CALS), which is a premier institution of scientific learning, tackling the complex challenges of our time through purpose-driven science.
About The Opportunity
The Marketing Data Analyst plays a crucial role in advancing technology services for Cornell Lab of Ornithology to amplify our mission of understanding and protecting birds and the natural world, and engaging the public as broadly as possible.
Key responsibilities of this role include:
Reporting to and in partnership with the Lead Marketing Manager, the Marketing Data Analyst will play a key role in developing, implementing, and maintaining the Cornell Lab of Ornithology‚Äôs marketing, communications, and audience segmentation, data analysis, and reporting operations.
Collaborating with the Email Marketing Manager and Social &amp; Digital Media Manager to ensure the success of campaigns.
Partnering with revenue-focused product teams to link marketing data to sales data.
Creating and managing reports on social media metrics, email metrics, website analytics, e-commerce analytics, and CRM data.
Utilizing various data tools and platforms to support Integrated Marketing, Membership, Communications, and other teams as needed.
While position responsibilities vary, every member of our community is expected to foster a culture of belonging and a psychologically healthy work environment by communicating across differences; being cooperative, collaborative, open, and welcoming; showing respect, compassion, and empathy; engaging and supporting others regardless of background or perspective; speaking up when others are being excluded or treated inappropriately; and supporting work/life integration of oneself and others.
Location: Cornell Lab of Ornithology in Ithaca, NY. Hybrid remote work available.
What We Need
Overview of Requirements:
Bachelor‚Äôs degree and up to 2 years relevant experience.
Experience with understanding and translating marketing and communication goals to database setup and systems development.
2+ years data quality and data analytics skills required.
2+ years CRM and list management skills required.
2+ years Project management skills required.
Working knowledge of Google Tag Manager, Google Search Console, Google Analytics.
Working knowledge of a modern reporting tool such as: Google Data Studio, Tableau, Power BI.
Working knowledge of marketing and communications platforms like Hubspot, Mailchimp, SalesForce or other CRM platforms.
Experience working with diversity, equity, inclusion, and wellbeing programs.
Preferred qualifications;
3+ years of experience with creating management reports, data dashboards, etc. using Power BI, Tableau, or equivalent data reporting tools
3+ years of experience working with integrating datasets from multiple sources
Experience with SQL, Python, and working with large datasets outside of spreadsheet applications
Experience in developing multichannel marketing and communications campaigns while working with multiple stakeholders and production teams
Comfort developing and communicating data trends, business insights related to business goals to senior leadership to inform strategic decisions about and/or areas for future enhancement or investment.
Understanding of Search Engine Optimization and how coding, content and page linking work together to increase keyword relevance and drive placement in search engines Experience compiling keyword research data and analysis.
Experience working with non-profit organizations, and knowledge of non-profit and nature enthusiast audience is a plus.
Rewards and Benefits
Cornell receives national recognition as an award-winning workplace for our health, wellbeing, sustainability, and diversity initiatives.
Our benefits programs include comprehensive health care options, generous retirement contributions, access to wellness programs, and employee discounts with local and national retail brands. We invite you to follow this link to get more information about our benefits: https://hr.cornell.edu/benefits-pay.
Follow this link to learn more about the Total Rewards of Working at Cornell: https://hr.cornell.edu/jobs/your-total-rewards.
No Visa Sponsorship is available for this position.
How to Apply:
You must submit both a Resume and Cover letter.
For more detailed instructions on how to apply to a job at Cornell, visit How We Hire on the HR website. If you are an internal employee, please log in to Workday.
Cornell University is an innovative Ivy League university and a great place to work. Our inclusive community of scholars, students, and staff impart an uncommon sense of larger purpose and contribute creative ideas to further the university's mission of teaching, discovery, and engagement.
Diversity and Inclusion are a part of Cornell University‚Äôs heritage. We are a recognized employer and educator valuing AA/EEO, Protected Veterans, and Individuals with Disabilities. We also recognize a lawful preference in employment practices for Native Americans living on or near Indian reservations.
Familiarize yourself with Cornell's COVID-19 workplace guidance as well as the university's COVID-19 services and information.
University Job Title:
Informatics/Data Analyst II
Job Family:
Administration
Level:
E
Pay Rate Type:
Salary
Pay Range:
$60,692.00 - $70,534.00
Remote Option Availability:
Hybrid Remote
Company:
Contract College
Contact Name:
Denise Smith
Job Titles and Pay Ranges:
Non-Union Positions
Noted pay ranges reflect the potential pay opportunity for each job profile. The hiring rate of pay for the successful candidate will be determined considering the following criteria:
Prior relevant work or industry experience
Education level to the extent education is relevant to the position
Unique applicable skills
Academic Discipline (faculty pay ranges reflects 9-month annual salary)
To learn more about Cornell‚Äôs non-union staff job titles and pay ranges, see Career Navigator.
Union Positions
The hiring rate of pay for the successful candidate will be determined in accordance with the rates in the respective collective bargaining agreement. To learn more about Cornell‚Äôs union wages, see Union Pay Rates.
Current Employees:
If you currently work at Cornell University, please exit this website and log in to Workday using your Net ID and password. Select the Career icon on your Home dashboard to view jobs at Cornell.
Online Submission Guidelines:
Most positions at Cornell will require you to apply online and submit both a resume/CV and cover letter. You can upload documents either by ‚Äúdragging and dropping‚Äù them into the dropbox or by using the ‚Äúupload‚Äù icon on the application page. For more detailed instructions on how to apply to a job at Cornell, visit How We Hire on the HR website.
Employment Assistance:
For general questions about the position or the application process, please contact the Recruiter listed in the job posting or email mycareer@cornell.edu.
If you require an accommodation for a disability in order to complete an employment application or to participate in the recruiting process, you are encouraged to contact Cornell University's Office of Institutional Equity and Title IX at voice (607) 255-2242, or email at equity@cornell.edu.
Applicants that do not have internet access are encouraged to visit your local library, or local Department of Labor. You may also request an appointment to use a dedicated workstation in the Office of Talent Attraction and Recruitment, at the Ithaca campus, by emailing mycareer@cornell.edu.
Notice to Applicants:
Please read the required Notice to Applicants statement by clicking here. This notice contains important information about applying for a position at Cornell as well as some of your rights and responsibilities as an applicant.
EEO Statement:
Diversity and Inclusion are a part of Cornell University‚Äôs heritage. We are a recognized employer and educator valuing AA/EEO, and we do not tolerate discrimination based on any protected characteristic, including race, ethnic or national origin, citizenship and immigration status, color, sex/gender, pregnancy or pregnancy-related conditions, age, creed, religion, actual or perceived disability (including persons associated with such a person), arrest and/or conviction record, military or veteran status, sexual orientation, gender expression and/or identity, an individual‚Äôs genetic information, domestic violence victim status, familial status, marital status, or any other characteristic protected by applicable federal, state, or local law. We also recognize a lawful preference in employment practices for Native Americans living on or near Indian reservations in accordance with applicable law.
Cornell University embraces diversity and seeks candidates who will contribute to a climate that supports students, faculty, and staff to all identities and backgrounds. We encourage individuals from underrepresented and/or marginalized identities to apply.
2024-03-13</t>
  </si>
  <si>
    <t>https://www.indeed.com/rc/clk?jk=e7969caa8785871c&amp;bb=2L_gTd6pJeDkVDNxkQL0uXpAnSYIBJicz82Vi94fNR-bcuxAt1CMRJO1WCxawdmDXnr-r_jxn2aQTAXlFsCjMtBRV9WuRybVPJ6jUcVWAdbjgpTvrkDRUw%3D%3D&amp;xkcb=SoDw67M3CD4zAGx1NZ0CbzkdCdPP&amp;fccid=10ffb7d9da20e3ec&amp;vjs=3</t>
  </si>
  <si>
    <t>Hampton University</t>
  </si>
  <si>
    <t>Hampton, VA</t>
  </si>
  <si>
    <t>Data Specialiast
The Data Specialist is responsible for proactively and efficiently processing record updates and maintaining the constituent
records in the CRM database. The specialist will create, maintain and enhance the relationships between donors, alumni and the
University.
Job Duties:
Serves as the lead technical expert on the application of data science methods and approaches to aid in forecasting,
analyzing and managing the major gift pipeline and overall fundraising results
Proactively processes record updates and maintains the constituent records in the CRM database
Develops and maintains internal analytics scores and develops custom components of the various platforms that affect
such analyses and forecasts
Provides accurate and comprehensive analyses and information to Advancement leadership to help understand
performance and bottom-line impact to the office fundraising results
Maintains office records and ensures adherence with policies regarding reporting and timelines
Develops reports to support office efforts with alumni planning and implementing events
Attends and assists with relevant office and University local and national events
Performs all other related duties as assigned
Qualifications:
Must prove knowledge of fundraising fundamentals, strategies and trends in data analysis
Proficient computer skills: Microsoft Office, software platforms and database management
Ability to use discretion, maintain confidentiality of information and other related matters
Capacity to establish and maintain cooperative and effective working relationships with others
Professional demeanor, flexible and able to respond to multiple demands
Requirements:
Associate Degree or work related experience in database management is preferred
Previous experience in university advancement, alumni affairs or higher education is a plus
Adheres to all University policies and procedures as it relates to the Code of Conduct
Must have some flexibility regarding work schedule
To Apply:
Please submit a cover letter, resume, and a completed Application for Educational Support Staff Employment either via
email at HROFFICE@hamptonu.edu or fax to (757) 727-5969:
Office of Human Resources
Hampton University
Hampton, VA 23668
**No phone calls
**Incomplete applications will not be considered
Forms:
Visit Human Resources ‚Äì Hampton University Human Resources to retrieve the educational support staff employment application
and other supplemental application materials.</t>
  </si>
  <si>
    <t>https://www.indeed.com/rc/clk?jk=ccaeb4bdd855af01&amp;bb=2L_gTd6pJeDkVDNxkQL0uQriyiRLgOvq10I958c1Y0SLZYIiG3UpdHzYktMgOVD8bFVN43zNf8d_8rI08tMBbjv3YcuubH2uLf44Q9X8YSXdc7C6TKwZSQ%3D%3D&amp;xkcb=SoBt67M3CD4zAGx1NZ0BbzkdCdPP&amp;fccid=d8ac79e75f245c5a&amp;vjs=3</t>
  </si>
  <si>
    <t>South Florida Community Care Network Llc</t>
  </si>
  <si>
    <t>Hybrid remote in Fort Lauderdale, FL 33323</t>
  </si>
  <si>
    <t>**MUST BE WILLING TO PHYSICALLY WORK NEAR SUNRISE, FLORIDA, 33323**
Position Summary:
The Operations Data Analyst role: is responsible for collecting, organizing, analyzing, validating, and maintaining Provider, Member, Claims and other Operational data, as well as developing automation processes and tools for the Operations Departments.
This role will regularly assist with improving and refining the analytics, using a verity of tools. The Operations Data Analyst will assist in solving complex problems with cross-functional business partners, to support ongoing workflow enhancements for various projects and enhance the organization‚Äôs overall efficiencies. This position is expected to have a thorough understanding of the business process and be able to work independently.
Essential Duties and Responsibilities:
Assists in solving complex problems with cross-functional business partners both internally and externally to assist ongoing workflow enhancements.
Assists in improving and refining analysis techniques using various tools that include, but may not be limited to, Excel/Access/SQL/PowerBi.
Supports strategic positioning for provider contracting, assists in the development of networks and helps identify opportunities for greater value-orientation.
Supports provider credentialing and provider data management effectiveness.
Contributes to the development of alternative network initiatives.
Analyzes data to develop solutions to operational problems and recommend changes.
Will support initiatives that improve total medical cost reductions.
Prepares, analyzes, reviews, and projects the financial impact of reports.
Prepares contractual reporting for all Operations Departments.
Creates monthly reports to management on key findings and recommendations.
Review company policies and business process.
Assists in the development, review, and presentation of annual audits.
Works independently with minimal guidance.
Manages multiple projects simultaneously and has time-management and organizational skills.
This job description in no way states or implies that these are the only duties performed by the employee occupying this position. Employees will be required to perform any other job-related duties assigned by their supervisor or management.
Skills and Abilities:
Strong verbal/written communication skills ‚Äì English
Good interpersonal skills to work with different management levels
High proficiency in Microsoft Office applications
SQL and/or PowerBI
Analytical Problem-Solving Customer centric and interpersonal skills - required
Quantitative skills and ability to perform data analysis and problem solving
Demonstrate experience and passion in challenging problem and driving outstanding results
Analytical and highly organized - able to work and lead projects with little supervision
Motivated to successfully meet deadlines
Ability to prepare and present concepts and proposals to all levels of management
Team player with proven ability to develop strong working relationships in a fast- paced environment
Demonstrates an ability to maneuver effectively in a changing environment
Work Schedule:
As a continued effort to provide a safe and productive work environment, Community Care Plan is currently following a hybrid work schedule. Staff are able to work from home 3 days a week and will report to the office 2 days a week. *****The company reserves the right to change the work schedules based on the company needs.
Physical Demands:
The physical demands described here are representative of those that must be met by an employee to successfully perform the essential functions of this job. Reasonable accommodations may be made to enable individuals with disabilities to perform the essential functions. While performing the duties of this job, the employee is regularly required to sit, use hands, reach with hands and arms, and talk or hear. The employee is frequently required to stand, walk, and sit. The employee is occasionally required to stoop, kneel, crouch or crawl. The employee may occasionally lift and/or move up to 15 pounds.
Work Environment:
The work environment characteristics described here are representative of those an employee encounters while performing the essential functions of the job. The environment includes work inside/outside the office, travel to other offices, as well as domestic travel. Reasonable accommodations may be made to enable individuals with disabilities to perform the essential functions. The noise level in the work environment is usually moderate.
We are an equal opportunity employer who recruits, employs, trains, compensates and promotes regardless of age, color, disability, ethnicity, family or marital status, gender identity or expression, language, national origin, physical and mental ability, political affiliation, race, religion, sexual orientation, socio-economic status, veteran status, and other characteristics that make our employees unique. We are committed to fostering, cultivating, and preserving a culture of diversity, equity, and inclusion.
Bachelor‚Äôs degree in related area preferred
3-5 years of healthcare industry experience preferred
Experience with data analysis tools, e.g., MS Office applications, SQL and/PowerBI - required
EPIC or other health information management system experience, preferred</t>
  </si>
  <si>
    <t>https://www.indeed.com/rc/clk?jk=fce643433ba74d1f&amp;bb=2L_gTd6pJeDkVDNxkQL0ubXsQE_q0A7-hnrYzlo-8YPlhJUFA0V2eGBN5XyuAI8ACUiXwcoApONce3QW7me77PHWlxAJsVxEsq8CJY1oHFNft6cLuR4tLQ%3D%3D&amp;xkcb=SoDZ67M3CD4zAGx1NZ0AbzkdCdPP&amp;fccid=dd616958bd9ddc12&amp;vjs=3</t>
  </si>
  <si>
    <t>https://www.indeed.com/rc/clk?jk=4a0239d360f9058e&amp;bb=2L_gTd6pJeDkVDNxkQL0uRkOGxLzB-_IZTwIzAjCWssOj2VjGszcnk4UArMG09UJFl8V2pJdouMtRIwuoyBNa3EknNcv2JOhzXzAQ3gY08LNMSgrbUgDSA%3D%3D&amp;xkcb=SoBX67M3CD4zAGx1NZ0HbzkdCdPP&amp;fccid=dd616958bd9ddc12&amp;vjs=3</t>
  </si>
  <si>
    <t>https://www.indeed.com/rc/clk?jk=e0a4cbab9ec149ac&amp;bb=2L_gTd6pJeDkVDNxkQL0uXG46f4k5xNQI7ei9rlhCVJ0Lpb1o_52_987sKrprvEnh6VqGDMNXWgPyEPm2w4syL9ChfCVNbDUpl7_ibWs81BJF-13-qev5w%3D%3D&amp;xkcb=SoDj67M3CD4zAGx1NZ0GbzkdCdPP&amp;fccid=d137e3459e85bc59&amp;vjs=3</t>
  </si>
  <si>
    <t>https://www.indeed.com/rc/clk?jk=f0b5c06d61731a4d&amp;bb=2L_gTd6pJeDkVDNxkQL0uQyuhkbgYc0dA0hfz9C79vU4XX4hRlokCLDmtwwJha9TSQFCmceq81DZpOm53lc9a6SZFjFkCxBWSg1vY2ke0nE%3D&amp;xkcb=SoB-67M3CD4zAGx1NZ0FbzkdCdPP&amp;fccid=87b328666e50453b&amp;vjs=3</t>
  </si>
  <si>
    <t>https://www.indeed.com/rc/clk?jk=7fef2e02535df4ae&amp;bb=2L_gTd6pJeDkVDNxkQL0uUt-JoExdKC7Ad-LMMKV12pt6bL14vEfFWvCWZsbLrK1J4d7i2pU4KE93icXl1el7_dzs2MRzbNBKANzrskhN6_L1dY1PcMORg%3D%3D&amp;xkcb=SoDK67M3CD4zAGx1NZ0EbzkdCdPP&amp;fccid=3764c82a44fbeef9&amp;vjs=3</t>
  </si>
  <si>
    <t>https://www.indeed.com/rc/clk?jk=01cd8217ce9c2a27&amp;bb=ESpogzfeU6IMbNsdWOSQd8sB1gUeKvkQEn5lX7kic5Ork0LUbNg6ZzkGNGEXb_9nWbiRYXCpntsEpaPK6XEPk6qs6DDcFq-7dU01fCx-CZo7XIzOW5RR_w%3D%3D&amp;xkcb=SoB267M3CD5BnHQiIp0LbzkdCdPP&amp;fccid=64040824ce1c08b2&amp;vjs=3</t>
  </si>
  <si>
    <t>Arlo Solutions LLC</t>
  </si>
  <si>
    <t>Company Summary
Arlo Solutions (Arlo) is an information technology consulting services company that specializes in delivering technology solutions. Our reputation reflects the high quality of the talented Arlo Solutions team and the consultants working in partnership with our customers. Our mission is to understand and meet the needs of both our customers and consultants by delivering quality, value-added solutions. Our solutions are designed and managed to not only reduce costs, but to improve business processes, accelerate response time, improve services to end-users, and give our customers a competitive edge, now and into the future.
Position Overview
Arlo is in search of a Service Now Business Analyst for one of our government clients. This person will be providing development and programmatic support and assistance to enable, maintain and sustain the overall mission success of the IT division.
Work Location
Remote but needs to be in Washington, DC for local travel
Job Responsibilities and/or Success Factors
Define repeatable program management governance (PMGF) for assessment approach methodology including metrics addressing measures of performance and measures of effectiveness for the framework.
Update PMGF documentation, including PMGF Guide, training material, process flow diagrams, etc.
Assess PMGF templates and work with functional areas to improve and update templates and populate the PMGF repository.
Develop Risk Management process requirements addressing potential risk issues at the project, system, and investment perspectives. The process will incorporate at a minimum: risk identification, probability, severity, overall risk factor, and mitigation strategy.
Develop workflows to personalize existing ServiceNow applications and automate and improve business processes.
Collaborate with stakeholders and facilitate requirements gathering and process mapping workshops. Perform gap analysis (as is functionality versus to be functionality).
Participate in end-to-end activities related to implementation planning including project management, issue management, communication, and change management.
Document the customer journey and identify ways to improve existing customer pain points based on process optimization, technology, change management, or communication.
Strong clients focus and commitment to continuous improvement, ability to proactively network and establish relationships.
Manage multiple priorities in a high-paced and fast-changing environment.
Perform other duties as assigned or required.
Education and Minimum Qualifications
Bachelor‚Äôs degree in related field with at least 5 years utilizing ServiceNow.
Demonstrated accomplishment of ServiceNow assignments that required knowledge of the ServiceNow platform, multiple modules, and development of scoped applications.
Demonstrated knowledge and experience in four competencies: 1) Attention to Detail, 2) Customer Service, 3) Written and Oral Communication, and 4) Problem Solving.
Desired Qualifications
United States Department of Agriculture (USDA), Animal and Plant Health Inspection Service (APHIS) knowledge
AAP Statement
We are proud to be an Affirmative Action and Equal Opportunity Employer and as such, we evaluate qualified candidates in full consideration without regard to race, color, religion, sex, sexual orientation, gender identity, marital status, national origin, age, disability status, protected veteran status, and any other protected status.</t>
  </si>
  <si>
    <t>10101 - Data Equity Analyst</t>
  </si>
  <si>
    <t>https://www.indeed.com/rc/clk?jk=938897fb383fcb3c&amp;bb=ESpogzfeU6IMbNsdWOSQd7geDtldmSff6kkoUhZEey5u5w4n34l1rbmHevU4zkyC_qVZv7Uwj3vOHt8-FoXVqa45DgjxkdrWiO4cI2KaGpF-06NSKu6Yhg%3D%3D&amp;xkcb=SoDC67M3CD5BnHQiIp0KbzkdCdPP&amp;fccid=c6b5143eab3dbe34&amp;vjs=3</t>
  </si>
  <si>
    <t>Remote in New York, NY 11101</t>
  </si>
  <si>
    <t>Data Equity Analyst
The Fund for Public Health in New York City (FPHNYC) is a 501(c)3 non-profit organization that is dedicated to the advancement of the health and well-being of all New Yorkers. To this end, in partnership with the New York City Department of Health and Mental Hygiene (DOHMH), FPHNYC incubates innovative public health initiatives implemented by DOHMH to advance community health throughout the city. It facilitates partnerships, often new and unconventional, between government and the private sector to develop, test, and launch new initiatives. These collaborations speed the execution of demonstration projects, effect expansion of successful pilot programs, and support rapid implementation to meet the public health needs of individuals, families, and communities across New York City.
PROGRAM OVERVIEW (Division of Disease Control)
Established in 1805, the New York City Department of Health and Mental Hygiene (DOHMH) is the oldest and largest health department in the country. DOHMH strives to protect and promote the health of all New Yorkers. With a vision to be a city where all New Yorkers can realize their full health potential, regardless of who they are, where they are from or where they live, our core values are science, equity, and compassion.
A world-renowned public health agency responding to urgent public health crises from New York City‚Äôs yellow fever outbreak in 1822, to the COVID-19 pandemic, DOHMH has been a hub for public health innovation, expertise, and resource. From food policy, tobacco, HIV/AIDS, family child health, environmental health, mental health, and racial justice work, DOHMH‚Äôs impact to public policy across the nation has been vast.
Our 7,000-plus team members bring extraordinary diversity to the work of public health. True to our value of equity, DOHMH has been a leader in recognizing and dismantling the impact of racism on the health of New Yorkers and more broadly. In 2021, the New York City Board of Health declared racism as a public health crisis. With commitment to dismantle systems that perpetuate inequitable power, opportunity, and access, DOHMH continues to work in and with communities with historic disinvestment and disease burden to decrease unfair and avoidable health outcomes so all New Yorkers can achieve their full health potential.
The Division of Disease Control (DIS) serves as the infectious disease arm of DOHMH and includes seven bureaus including the Bureau of Public Health Clinics (BPHC). BPHC serves as direct care provider of the Division, operating 8 sexual health clinics, 4 tuberculosis chest centers, and COVID quickie clinics.
POSITION OVERVIEW
BPHC seeks a Data Equity Analyst to support data migration and reporting as it transitions from an existing electronic health record (EHR) to Epic. The Data Equity Analyst will be responsible for migrating historical patient data into the new Epic system, developing reports used by BPHC leadership to understand patient data, and conducting regular QA of Epic to ensure implementation is going smoothly. In addition, this individual will work collaboratively with Divisional and Agency representatives on data equity initiatives to ensure that patient demographics are collected consistently and according to best practices. This position is funded through the Centers for Disease Control and Prevention‚Äôs (CDC) Epidemiology and Laboratory Capacity for Infectious Diseases Grant and will be fully remote.
RESPONSIBILITIES
Design, develop, and maintain reports, dashboards, visualizations generated from electronic medical records database
Provide regular and ad-hoc reports to stakeholders
Participate in meetings with multiple internal and external stakeholders to gather requirements, identify data conversion needs, provide ongoing updates, and ensure business needs are met
Contribute to data equity efforts including analyzing race, ethnicity, gender, and sexual orientation data and working with stakeholders to determine best practices around collecting and analyzing equity data
Perform data conversions including extracting healthcare data from non-Epic EHR systems, performing transformations upon the data, and importing it into Epic
Support developing and executing test plans, exception-handling routines as well as source to target mappings for the purpose of archiving data of EMR systems and the migration data into Epic system
Conduct data quality assurance activities throughout the migration process, as well as monitoring data quality after migration
Contribute to data governance efforts including definitions, implementation, and organization
Follow data security and privacy policies, and stays up to date with recent data tools and trends
Build and foster collaborative rapport and partnerships with epidemiologists and other colleagues in the division
QUALIFICATIONS
Bachelor's degree in IT, CSci, Health Informatics, master‚Äôs degree preferred
Experience with Epic and other EHRs and software
Experience with data migration to Epic system is highly preferred
Excellent written and oral communication skills
SALARY AND BENEFITS
Salary range is $85,000 to $92,000
Generous Paid Time Off (PTO) policy
Medical, dental, and life insurance with low or no employee contribution
A retirement savings plan with generous employer contribution
Flexible spending medical and commuter benefits plan
Fun hybrid office environment and passionate team
Fun all staff events all year round
Meaningful work at an organization striving to advance health equity and social justice
WORK SCHEDULE
9:00am ‚Äì 5:00pm
WORK LOCATION
42-09 28th St, Queens, NY 11101
RESIDENCY REQUIREMENT
You must live in New York City Tri-state area (NY, NJ, CT) in order to be considered for a position at FPHNYC.
TO APPLY
To apply, upload Resume, including how your experience relates to this position. Applicants who best match the position needs will be contacted.
The Fund for Public Health in New York City is an Equal Opportunity Employer and encourages a diverse pool of candidates to apply.</t>
  </si>
  <si>
    <t>https://www.indeed.com/rc/clk?jk=0712ff5cad1994b4&amp;bb=ESpogzfeU6IMbNsdWOSQd4yQxfs6d87mT7W7Edfd0f8IvJQPDmoIQY-g4iRT5AxWMmJ3utohgJKySeK47fFXAtAsJF_cUv1Ky7LzrKupj8tDuDs7aMbinQ%3D%3D&amp;xkcb=SoBf67M3CD5BnHQiIp0JbzkdCdPP&amp;fccid=83297c5c158caf38&amp;cmp=Violet-Ink&amp;ti=IT+Analyst&amp;vjs=3</t>
  </si>
  <si>
    <t>Remote Data Analyst</t>
  </si>
  <si>
    <t>https://www.indeed.com/rc/clk?jk=1b8001b677008886&amp;bb=ESpogzfeU6IMbNsdWOSQd3OAeuhLDKO2FhH1Xa6gG6GavhPyhg5zEXJUMOgXAU62d1-NazQyzoBi8d3Pl2iHZXBlG-jaVNNuZ3c31wR2EHR-pMaapQsk7g%3D%3D&amp;xkcb=SoDr67M3CD5BnHQiIp0IbzkdCdPP&amp;fccid=dd616958bd9ddc12&amp;vjs=3</t>
  </si>
  <si>
    <t>True Rx Health Strategists</t>
  </si>
  <si>
    <t>Remote in Washington, IN 47501</t>
  </si>
  <si>
    <t>Join True Rx Health Strategists as a Remote Data Analyst!
Are you ready to embark on an exhilarating journey where your analytical prowess transforms data into actionable insights? At True Rx Health Strategists, we're seeking passionate individuals like you to join our dynamic team of thought leaders. As a Data Analyst, you'll dive deep into employer prescription drug information, unveiling trends, and crafting strategies that drive impactful decisions. Here's your chance to make a difference and shape the future of healthcare!
Work from home: 100% with in-office requirements for meetings and trainings as needed.
What You‚Äôll Do:
Analytical Marvel: Delve into claims data with finesse, uncovering trends, and offering insights that steer our business forward.
Collaboration Extraordinaire: Work hand-in-hand with internal stakeholders to identify reporting gaps and co-create innovative solutions.
ROI Maestro: Develop methodologies and wield modeling techniques to support ROI calculations for our cutting-edge cost solutions.
Consulting Virtuoso: Provide invaluable consultative support to our esteemed Client Experience Managers, Business Development, and Clinical Account Managers.
Process Improvement Champion: Contribute to the enhancement and documentation of our systems, processes, and policies, ensuring efficiency and effectiveness.
Market Insight Connoisseur: Conduct in-depth market research and analysis, offering strategic recommendations to drive True Rx Health Strategists' growth.
What You‚Äôll Bring:
Educational Fortitude: Bachelor‚Äôs degree in Mathematics, Statistics, Data Analytics, Business Management, or related fields.
Experience Odyssey: 2+ years of experience in the PBM realm, coupled with a mastery of SQL coding.
Communication Virtuosity: Stellar communication skills, both written and verbal, allowing you to articulate complex concepts with ease.
Data Interpretation Mastery: Demonstrated ability to decipher pharmacy data, guiding our strategic decisions.
Deadline Dynamo: Thrive in a fast-paced environment, meeting strict deadlines with precision.
Detail-Oriented Ninja: Leave no stone unturned with your meticulous attention to detail.
Problem-Solving Sage: Tackle challenges head-on with your exceptional problem-solving and critical thinking prowess.
Team Player Extraordinaire: Collaborate seamlessly with colleagues, fostering a culture of innovation and excellence.
Excel Expertise: Navigate the Excel-scape with finesse, wielding pivot tables and advanced modeling techniques like a true virtuoso.
True Rx Health Strategist Benefits:
Path to Wellness: Health, Vision, &amp; Dental Insurance, Health Savings Account, and Wellness Incentives for a balanced life.
Financial Fitness: 401k Matching and Employer-Provided Life Insurance to secure your future.
Work-Life Harmony: Flex Time, Hybrid/Fully Remote Work, Paid Time Off, and 8 Paid Holidays for a well-rounded lifestyle.
Our Story:
We‚Äôve been pharmacy innovators since the Wright Brothers took flight. For more than 120 years, we have been innovating pharmacy solutions and taking care of patients. True Rx Health Strategists is led by a fourth generation of pharmacists. We are family-owned and continue to provide caring service for clients and patients. Our team of pharmacists and strategists delivers proven programs that find maximum savings and minimum disruption by creating a benefits plan that fits the unique needs of clients and patients. Learn more about us here.
Our Mission:
True Rx Health Strategists cultivates health, integrity, innovation, and care to transcend pharmacy benefit solutions for employers and patients.
Learn more about our remarkable team members.
Our Promise:
As a pharmacist-led company, True Rx Health Strategists has an oath to treat members as patients. With our experience as health care providers, we protect companies against waste in health care spending and work hard to improve the health of employees every day. We get to improve lives by treating employees as our patients. Here are a few words from one of those lives.
True Rx Health Strategists hires equally for culture fit and technical skills and experience. If you have the aptitude and attitude, we can help you grow your career through training, mentoring, increasing responsibility, and being around other rock star team members.
True Rx Health Strategists is an equal opportunity employer. All qualified applicants will receive consideration for employment without regard to race, religion, color, national origin, sex, age, status as a protected veteran, among other things, or status as a qualified individual with disability.</t>
  </si>
  <si>
    <t>Business Analyst - Florida</t>
  </si>
  <si>
    <t>https://www.indeed.com/rc/clk?jk=45801613968b119b&amp;bb=ESpogzfeU6IMbNsdWOSQd6uWRlaHeqqX4OzNftmjghywF790wNeIgATzY3VdBrviRlIx_apncc3iDxZfRGaGBM4MJxm1NvfOxeZdEgY-YaePQpGfpRKb-g%3D%3D&amp;xkcb=SoBl67M3CD5BnHQiIp0PbzkdCdPP&amp;fccid=82d051f9b518f9e9&amp;cmp=NewDay-USA&amp;ti=Business+Analyst&amp;vjs=3</t>
  </si>
  <si>
    <t>NewDay USA</t>
  </si>
  <si>
    <t>West Palm Beach, FL 33401 
(Downtown area)</t>
  </si>
  <si>
    <t>We are looking for a Business Analyst who will be the vital link between our information technology capacity and our business objectives by supporting and ensuring the successful completion of analytical, building, testing and deployment tasks of our software product‚Äôs features.
Responsibilities
Define configuration specifications and business analysis requirements
Perform quality assurance
Define reporting and alerting requirements
Own and develop relationship with partners, working with them to optimize and enhance our integration
Help design, document and maintain system processes
Report on common sources of technical issues or questions and make recommendations to product team
Communicate key insights and findings to product team
Constantly be on the lookout for ways to improve monitoring, discover issues and deliver better value to the customer
Skills
Previous experience in Business / Systems Analysis or Quality Assurance
A degree in IT, Computer Science, Economics, Business, Statistics, and/or any other related fields
Proven experience in eliciting requirements and testing
Experience in analyzing data to draw business-relevant conclusions and in data visualization techniques and tools
Solid experience in writing SQL queries
Basic knowledge in generating process documentation
Strong written and verbal communication skills including technical writing skills
Job Type: Full-time
Pay: Up to $75,000.00 per year
Benefits:
401(k)
Dental insurance
Health insurance
Paid time off
Vision insurance
Compensation package:
Bonus opportunities
Application Question(s):
Will you now, or in the future, require sponsorship for employment visa status (e.g. H-1B visa status)?
Education:
Bachelor's (Required)
Experience:
SQL: 1 year (Preferred)
Ability to Commute:
West Palm Beach, FL (Required)
Work Location: In person</t>
  </si>
  <si>
    <t>Business Analyst (Entry Level) Rotation Program - New York, NY</t>
  </si>
  <si>
    <t>https://www.indeed.com/rc/clk?jk=dabb4bc2a7a2c1d9&amp;bb=ESpogzfeU6IMbNsdWOSQd5AORj3ISNz-Bv1iki5rD88odc2cejiuwRlWWsF3dZgqEf-1aFOUIN7fMKVPw5QwuJi9Fi2ZYyJIkFU6emBUh3quI57pOWD0ZA%3D%3D&amp;xkcb=SoDR67M3CD5BnHQiIp0ObzkdCdPP&amp;fccid=a6cac95cb99b86ce&amp;vjs=3</t>
  </si>
  <si>
    <t>Net at Work</t>
  </si>
  <si>
    <t>New York, NY 10018 
(Clinton area)</t>
  </si>
  <si>
    <t>First Year Associate Program for Business Analysts
This program is an onboarding of 8 candidates into 4-6 business units. Our recruitment of candidates is rigorous and thorough. These individuals will have a full year of dedicated onboarding which will involve rotations into various business units. While each candidate may be prequalified for a specific business unit, the rotation will allow not only for a more comprehensive understanding of Net at Work solutions, but also a decision early on for the best placement. The group will operate as a team for much of the initial training, sponsored by our People and Learning Department. They will also work independently on the assigned business units. There will be three rotations in all. Each rotation assignment will be six to seven weeks. The first two weeks of each rotation are training weeks. At the completion of the rotation cycles, candidates will be assigned to a specific business unit.
For the first six months, First Year Associates will be assigned a group mentor from the People and Learning team who they will meet with twice a week, once as a group and once in a one-on-one session. Assessments from training will be reviewed as will feedback from respective consulting managers. Periodic team events will be held such as luncheons, offsite team building activities and visits to client sites (some in person; some virtual).
This is a hybrid role, that is, both in office and remote.
Position Overview:
The First Year Associate Business Analyst‚Äôs role is to support the implementation and on-going services for information systems and operations systems in support of core organizational functions. Using both business and technical skills, the Business Analyst work directly with clients to understand business requirements with enough detail and clarity to document and outline proposed solutions as well as provide troubleshooting support during testing, training and production use of core line of business applications (ERP, CRM, HRMS). This individual will manage communications directly with clients throughout the client lifecycle, apply analytical and problem-solving skills to help identify, communicate, and resolve systems issues, and uncover opportunities for our clients to maximize the benefits of their technology investments.
Job Responsibilities:
Requirements Gathering &amp; Analysis:
o Collaborate with clients (decision makers, systems owners, end-users) to understand their business needs.
o Translate business needs into clear, documented system requirements.
o Create clear and comprehensive specifications, diagrams, and charts to guide configuration teams for core business applications.
Solution Configuration &amp; Optimization:
o Assist in the configuration &amp; automation of business applications, third party add on products and custom development/enhancements for core business applications (ERP, CRM, HRMS).
o Analyze existing systems to identify opportunities for improvement and leverage their full potential.
Client Services &amp; Support:
o Assist with deployment of new integrations to existing core business applications.
o Coordinate and perform in-depth tests (including user involvement) for modified and new systems.
o Provide user training for core business applications.
o Troubleshoot issues during testing, training, and production use of business applications.
Client Communication &amp; Relationship Management:
o Serve as a part of the consulting team throughout the client lifecycle, owning communication and setting clear expectations.
o Identify, communicate, and resolve system issues related to core business applications to ensure client satisfaction.
o Help clients maximize the return on their technology investment in core business applications.
Documentation &amp; Tracking:
o Maintain detailed and accurate work logs to track progress and ensure project transparency.
Job Requirements:
Bachelor‚Äôs degree in Finance, Accounting, Computer Science, Management Information Systems, Business Management or related field
0-2 years of related experience
3.4 GPA required
Core Competencies:
Communication Skills: Communicates well one-on-one, in small groups and public speaking. Keeps people informed. Writes clear, precise, well-organized documents using appropriate vocabulary, grammar, and word usage.
Analysis: Identifies significant problems and opportunities. Determines root causes and offers appropriate solutions.
Client Focused: Monitors client satisfaction and establishes partner relationship with clients. Visible and accessible to clients.
Pragmatism: Generates sensible, realistic, and practical solutions to projects.
Salary range: $60,000 to $65,000.
Please note that the quoted pay range for this job is a general guideline only and not a guarantee of compensation or salary. Additional factors considered in extending an offer include (but are not limited to) experience, including industry or product specific experience, education, knowledge, skills, and abilities, as well as internal equity, alignment with market data, and/or other applicable laws.
We provide competitive, affordable, and diverse benefit programs that support your total health ‚Äì from healthy body to healthy mind. These benefits support you in all aspects of life:
Paid Time Off
Health and Welfare (Medical, Dental, Vision)
Retirement Planning (401k with matching contribution)
Flexible Spending Accounts
Health Savings Accounts (with company contribution)
Identity Theft Protection
Employee Assistance Program (EAP)
Legal Benefits
Pet Insurance
Life and AD&amp;D Insurance
Short- and Long-Term Disability Insurance
Accident, Critical Illness, and Hospital Indemnity
About Net at Work:
Net at Work is at the forefront of delivering next-generation technology solutions and services tailored to the unique needs of various industries in the small and mid-sized market. Our approach involves integrating best of breed applications to create customized solutions that empower businesses to thrive in today's dynamic landscape.
What sets us apart is our unwavering commitment to fostering enduring partnerships. Founded on the principle of exceptional care, Net at Work prioritizes building trust and delivering tangible value to our clients.
As a diverse team of over 400 dedicated professionals, we are united under one common goal: enabling our clients to unleash the power of their businesses through transformative technology. We are looking to expand our team with individuals who embody our core values ‚Äì problem solvers, promise keepers, collaborative integrators, driven intrapreneurs and inspiring coaches. Join us in shaping our future.
EOE/Diversity &amp; Inclusion Statement
Net at Work is dedicated to unleashing the power and potential of our employees and teams by creating a vibrant and inclusive workplace where each employee can be their best. We are committed to fostering, cultivating, and preserving a culture of diversity and inclusion. We embrace and encourage equitable treatment of our employees and strive to create a work environment free of discrimination at all organizational levels and in all forms. Net at Work recognizes the rights of all individuals to mutual respect and the acceptance of others without biases based on differences of any kind.
Net at Work is a proud equal opportunity employer. We are committed to fair hiring practices and to creating a welcoming environment for all team members that is free of discrimination and harassment. All employment decisions at Net at Work are based on business needs, job requirements, and individual qualifications without regard to race, color, religion or belief, family or parental status, gender, gender identity or expression, sexual orientation, national origin, veteran or disability status, or any other status protected by the laws or regulations in the locations where we operate.</t>
  </si>
  <si>
    <t>Data Analyst ‚Äì Travel Demand Modeler</t>
  </si>
  <si>
    <t>https://www.indeed.com/rc/clk?jk=b3bec239af5ed664&amp;bb=ESpogzfeU6IMbNsdWOSQdzjImTbNR4WuyRZNxnolwInNXaEokbpKfNkEGIZRzskr2qUaO-Vh_qMBu1XPkNbs5Xrdxp_wpeVLPQqLKYArUk0Pj0hLFgrikA%3D%3D&amp;xkcb=SoBM67M3CD5BnHQiIp0NbzkdCdPP&amp;fccid=6e4cced396d9bcca&amp;vjs=3</t>
  </si>
  <si>
    <t>About Houston-Galveston Area Council
The Houston-Galveston Area Council is one of the largest regional planning commissions in the country with a diverse service area of 13 counties and more than 7 million people. We are the pulse of our region addressing issues that cross city limits and county lines every single day.
We make decisions that affect our transportation system, ensure the safety and well-being of our seniors, connect people to jobs, help families recover from natural disasters, preserve water quality for our children, and so much more. We work to make the region a great place to live, work, and thrive.
What will I be doing?
√º Assist in developing and managing H-GAC multilayer models. Models include the activity-based model, 4-step model travel demand model (TDM), dynamic traffic simulation model (DTA) and micro-simulation model.
√º Assist in updating, validating, and calibrating the travel demand model.
√º Provide modeling support for corridor planning studies, sub-area planning studies and special planning studies.
√º Assist in researching and developing modeling features related to emerging transportation technologies, transformative modes, and shared mobilities.
√º Prepare advanced technical information and effectively communicate that information to external and internal audiences orally, in writing, and in presentations.
Key Qualifications
√º Knowledge of one or more transportation modeling software programs: Bentley (Citilabs) CUBE VOYAGER, Caliper TransCAD, Metropia DynusT, PTV VISUM, VISSIM, VISTRO and Synchro.
√º Knowledge of data analysis and visualization software: GIS or Tableau.
√º Understanding of fundamentals in travel demand modeling including advanced practices
Do you have‚Ä¶
√º Bachelor‚Äôs degree in an applicable academic discipline or related field of study
√º 3 years of experience working with local government, nonprofit programs, school or in job related duties
Preferred qualifications
√º Master‚Äôs degree in (urban) planning, transportation engineering or a related field of study on traffic forecast modeling.
√º Hands-on experience in Python or R.
√º Familiarity with GIS and experience working with and visualizing spatial data.
√º We are looking for a candidate that is willing to learn new skills in a fast-paced environment.
Expected Hiring Salary Range
√º $60,000.00 - $75,000.00
H-GAC is an equal opportunity/AA employer. All qualified applicants will receive consideration for employment without regard to race, color, religion, gender, national origin, or protected veteran status.</t>
  </si>
  <si>
    <t>https://www.indeed.com/rc/clk?jk=db6867ff152a7201&amp;bb=ESpogzfeU6IMbNsdWOSQd_Zp6gxriJ67ayUreLwZvDpxO-KLT_zOz-A_cpKMxqfYrEWw3zECaXGdb_Q2ZPQYT_NUrsE6VhYuacHA0JMy2aM8oWtz95-XmQ%3D%3D&amp;xkcb=SoD467M3CD5BnHQiIp0MbzkdCdPP&amp;fccid=98ffee493c9fe0eb&amp;vjs=3</t>
  </si>
  <si>
    <t>S4 Market Data</t>
  </si>
  <si>
    <t>S4 Market Data is looking for a Business Analyst to join our team. The Business Analyst will facilitate and manage projects by serving as the liaison for users and developers. This role is responsible for communicating goals and evaluating results as requested.
The ideal candidate has a curious mind and enjoys taking a challenging problem, breaking it down into sections, reviewing the information, and asking the right questions. This person must have exceptional people skills as well as creative solutions.
Responsibilities:
Develop and communicate ‚Äì Develop and communicate detailed specifications for implementation while maintaining customer expectations. Produce reports, timelines, and graphics to communicate expectations and progress to management, customers, investors, and other relevant parties.
Research and test - Research and analyze the nature, effect, and results of system difficulties. Work closely with IT team to satisfy data sampling, project analysis, testing verification, and other user requests from existing client databases.
Collaborate ‚Äì Work closely with colleagues to understand technical needs. Understand how any disruptions will potentially change a project and affect the business. Communicate with team leads to ensure client satisfaction, and provide recommendations as needed.
Requirements:
Bachelor's degree in Information Technology, Business, or a related field
Five to seven years of related experience
Excellent communication and customer service skills
Experienced management skills with the ability to lead, facilitate, motivate and organize
yQgPc9W7J5</t>
  </si>
  <si>
    <t>Business Systems Analyst - Health Insurance Claims &amp; Encounters - 100% Remote</t>
  </si>
  <si>
    <t>https://www.indeed.com/rc/clk?jk=aefef8e74c393949&amp;bb=ESpogzfeU6IMbNsdWOSQd4Ltx7CdwRP-SkHR95PUCwQOeCcGbeysNxVZmZ_kqHvHXVoi90BvYLQoQc2SjUhN21NWgGy1Lvm_pM5-QT4wxjulJhXmUjlckg%3D%3D&amp;xkcb=SoAR67M3CD5BnHQiIp0DbzkdCdPP&amp;fccid=d44f9fa11ede97b1&amp;cmp=Blue-Sky-Technology-Solutions-LLC&amp;ti=Business+Systems+Analyst&amp;vjs=3</t>
  </si>
  <si>
    <t>BlueSky Technology Solutions</t>
  </si>
  <si>
    <t>We have an immediate need for an experienced Business System Analyst with Health Insurance industry experience. This role is a permanent position that is 100% remote and offers competitive compensation that will depend on level of experience. Excellent benefits package.
Target Skills and Experience:
5+ years as a Business Systems Analyst with experience designing, documenting and evaluating information systems, considering functionality, data, integration, infrastructure and performance.
Multiple years in Health Insurance setting while working in a BSA role.
Strong working knowledge of Healthcare x12 transactions (837, 834, 835, 270/271, 276/277, etc.).
SQL technical skills (at intermediate level) with ability to write SQL statements and queries at simple-medium level complexity, experience with joins, subqueries, functions, procedures, can manipulate and analyze data of complex scope and structure). Solid understanding of relational database concepts.
Experience working various types of Healthcare data (claims, member, provider, etc.).
Adept at translating business needs into high-level functional design and technical requirements of system using user stories and/or use cases.
Strong knowledge of SDLC and structured software development methodologies.
Strong communication skills both written and verbal with ability to explain technical concepts to lay audiences. Comfortable with internal and external customers (at all seniority levels).
Job Type: Full-time
Pay: $80,000.00 - $95,000.00 per year
Benefits:
401(k)
Dental insurance
Health insurance
Life insurance
Paid time off
Vision insurance
Schedule:
Monday to Friday
Education:
Bachelor's (Preferred)
Experience:
Healthcare EDI (X12, 837, 835, 834 files): 3 years (Preferred)
Business System Analyst: 5 years (Preferred)
Health Insurance industry: 3 years (Preferred)
SQL technical: 3 years (Preferred)
Work Location: Remote</t>
  </si>
  <si>
    <t>https://www.indeed.com/rc/clk?jk=50b961a1da41b30b&amp;bb=ESpogzfeU6IMbNsdWOSQd8SiW5IcFzLBb1MRj_s9fdctK_wG6HI8mdgr7vW_J04kLEY92Ac6-dLpeWXrpmCcR73RS5Fv9-qjqJd1BXZnqI2g9iJllCHE5Q%3D%3D&amp;xkcb=SoCl67M3CD5BnHQiIp0CbzkdCdPP&amp;fccid=a56d9d05bc3a7c6f&amp;vjs=3</t>
  </si>
  <si>
    <t>iHealth Labs Inc</t>
  </si>
  <si>
    <t>Sunnyvale, CA 94085 
(West Murphy area)</t>
  </si>
  <si>
    <t>Work Location: Sunnyvale, California
Salary Range: $100,000 - $140,000
Job Type: Full-Time Onsite
Our Company:
Founded in 2010, iHealth Labs is dedicated to empowering people to live healthier lives. The company is a leading provider of cloud-connected medical devices, personal health care devices, and home-based tests and is at the forefront of the digital health revolution.
In 2018, iHealth launched its Unified Care program to address the issue of managing chronic diseases. Unified Care specialists support patients at home between doctor‚Äôs appointments with remote patient monitoring (RPM) and chronic care management (CCM) to achieve better health outcomes.
In November 2021, iHealth's COVID-19 Antigen Rapid Test received Emergency Use Authorization from the U.S. Food and Drug Administration for over-the-counter sales. Since then, iHealth has become a key supplier of at-home COVID tests to the federal government, state governments, nonprofits, and individual consumers.
iHealth Labs is a leader in digital health solutions, with a mission to revolutionize the healthcare industry by making quality health management accessible and affordable for all.
Job Description
Collect, clean, and analyze large datasets using various tools and programming languages (e.g., SQL, Python, R, Excel, etc.).
Use statistical methods and data visualization techniques to identify trends, patterns, and correlations in the data.
Translate complex data analysis results into clear and actionable insights for stakeholders. Prepare and present reports, dashboards, and visualizations that communicate key findings effectively.
Collaborate with teams across the organization to understand business objectives and offer data-driven solutions to support strategic decision-making.
Ensure data accuracy, consistency, and completeness by implementing data quality checks and validating data sources.
Utilize advanced statistical techniques and machine learning algorithms to build predictive models and generate forecasts for future trends and outcomes.
Work on data pipelines, data warehouses, and data governance processes to maintain a robust and organized data infrastructure.
Stay up-to-date with the latest industry trends, tools, and techniques related to data analysis and data science. Suggest and implement process improvements to enhance data analysis capabilities.
Qualifications:
A bachelor's or master's degree in a relevant field, such as Data Science, Statistics, Mathematics, Computer Science, or a related discipline.
Typically, 5+ years of experience in data analysis, preferably in a healthcare or insurance industry.
Previous experience with database management, data manipulation, and data visualization is required.
Proficiency in data querying languages (e.g., SQL) and programming languages (e.g., Python, R) is essential.
Experience with data visualization tools (e.g., Tableau, Power BI, Quicksight, Superset) is preferred.
Strong analytical skills, problem-solving capabilities, and the ability to interpret data and draw meaningful insights.
Excellent written and verbal communication skills to present complex technical findings to non-technical stakeholders effectively.
Business Acumen: Understanding of business operations, key performance indicators (KPIs), and the ability to connect data insights to business objectives.
The capacity to collaborate with cross-functional teams and work effectively in a team environment.
Benefits:
Medical, Dental, Vision, Life Insurance, and 401K
Paid Time Off, Federal Holidays, and Leaves
Annual Performance-Based Bonus</t>
  </si>
  <si>
    <t>https://www.indeed.com/rc/clk?jk=fce643433ba74d1f&amp;bb=ESpogzfeU6IMbNsdWOSQd7XCG_cm8bu8Tm-OFr78nO96uo2eQWvXkRx2DIi5sC06F5r-8Bv7LECFHz3MAfpLUydLzD_MifPXpRttIAG4n9WbkePRUZvYQw%3D%3D&amp;xkcb=SoA467M3CD5BnHQiIp0BbzkdCdPP&amp;fccid=dd616958bd9ddc12&amp;vjs=3</t>
  </si>
  <si>
    <t>https://www.indeed.com/rc/clk?jk=0ed895a739175c0c&amp;bb=ESpogzfeU6IMbNsdWOSQd5kzYMz39Aea4Ydux82ZS_jwdVswuOecdn9nZt6HarjgX0mEJzDzNTUWdFVdAk79kg215ooqjv7oTXAKjRykywoqxJjtYKPeqw%3D%3D&amp;xkcb=SoCM67M3CD5BnHQiIp0AbzkdCdPP&amp;fccid=f12688264c5c72d5&amp;vjs=3</t>
  </si>
  <si>
    <t>https://www.indeed.com/rc/clk?jk=4a0239d360f9058e&amp;bb=ESpogzfeU6IMbNsdWOSQd5skPZxlOCdyKczHXueS2swCeJksg96-F2CBRe_dQGlPLV2xJy2fTg8DIkR8XghHM0HU82RhEl7m5qWHuxgdlwqEFc46v7DTIQ%3D%3D&amp;xkcb=SoAC67M3CD5BnHQiIp0HbzkdCdPP&amp;fccid=dd616958bd9ddc12&amp;vjs=3</t>
  </si>
  <si>
    <t>https://www.indeed.com/rc/clk?jk=e0a4cbab9ec149ac&amp;bb=ESpogzfeU6IMbNsdWOSQd9cj1vbITaibGSkhDLAvs-ON9XMUTsiyToluQrlH-3blcjbF8d0RAoU84EaANtyZHGcaWzI9UvG4aLLbhLa31lveVcYDCt7R4Q%3D%3D&amp;xkcb=SoC267M3CD5BnHQiIp0GbzkdCdPP&amp;fccid=d137e3459e85bc59&amp;vjs=3</t>
  </si>
  <si>
    <t>https://www.indeed.com/rc/clk?jk=f0b5c06d61731a4d&amp;bb=ESpogzfeU6IMbNsdWOSQdyyksGqHwlxxm5dPCmKjAP51gEy-XNZNP1UHTp5OIt7SMPsmVDwJt5WpCMAVTkaF8-6r9MWRs_0ZJn4F5smy0so%3D&amp;xkcb=SoAr67M3CD5BnHQiIp0FbzkdCdPP&amp;fccid=87b328666e50453b&amp;vjs=3</t>
  </si>
  <si>
    <t xml:space="preserve">Fitness, </t>
  </si>
  <si>
    <t>Team work</t>
  </si>
  <si>
    <t>Critical-thinking, Critical thinking</t>
  </si>
  <si>
    <t>BI, Power BI</t>
  </si>
  <si>
    <t>Statistics &amp; Probability</t>
  </si>
  <si>
    <t>Statistics, Quantitative analysis, Statistical analysis</t>
  </si>
  <si>
    <t>A/B Testing, A/B Test</t>
  </si>
  <si>
    <t>Time Series</t>
  </si>
  <si>
    <t>forecasting, time series</t>
  </si>
  <si>
    <t>machine learning</t>
  </si>
  <si>
    <t>SQL, Structured Query Language</t>
  </si>
  <si>
    <t>HTML, Hypertext Markup Language</t>
  </si>
  <si>
    <t>VBA, Visual Basic</t>
  </si>
  <si>
    <t>Problem-solving, Problem solving, troubleshoot</t>
  </si>
  <si>
    <t>Business, Administration</t>
  </si>
  <si>
    <t>Aritificial Intelligence</t>
  </si>
  <si>
    <t>CS, Computer Science</t>
  </si>
  <si>
    <t>Maths, Mathematics</t>
  </si>
  <si>
    <t>Information technology, IT</t>
  </si>
  <si>
    <t>Enterprise software</t>
  </si>
  <si>
    <t>Access</t>
  </si>
  <si>
    <t>Web analytics</t>
  </si>
  <si>
    <t>ETL</t>
  </si>
  <si>
    <t>Hadoop</t>
  </si>
  <si>
    <t>Spark</t>
  </si>
  <si>
    <t>Hive</t>
  </si>
  <si>
    <t>Google analytics, Adobe analytics</t>
  </si>
  <si>
    <t>Snowflake</t>
  </si>
  <si>
    <t>Data Analytics &amp; Science</t>
  </si>
  <si>
    <t>Data Science, Data Analytics, Analytics</t>
  </si>
  <si>
    <t>bachelor's degree, undergraduate, degree</t>
  </si>
  <si>
    <t>Verbal, Oral, Cold calling, well-spoken</t>
  </si>
  <si>
    <t>Adaptable, Flexible, Multitasking, fast-paced</t>
  </si>
  <si>
    <t>Present, Presentation, Report, Reporting</t>
  </si>
  <si>
    <t>Dashboard</t>
  </si>
  <si>
    <t>Copywriting, Editing, Blogging, Content Creation, Story-ideation, Technical writing, writing, written</t>
  </si>
  <si>
    <t>Customer Service, Cuistomer support</t>
  </si>
  <si>
    <t>data analysis tools</t>
  </si>
  <si>
    <t>Metadata Management</t>
  </si>
  <si>
    <t>Predictive modelling</t>
  </si>
  <si>
    <t>Regression, Classification, Clustering, Tensorflow, Pytorch, Scikit-learn, Predictive modeeling, Data Mining</t>
  </si>
  <si>
    <t>Motivated, Ambition, Willingness to learn, Delivering result, Continuous learning, Self-motivation, work independently, Self-motivated</t>
  </si>
  <si>
    <t>Attention to detail, Eye for detail, Accuracy, Precision, detail-oriented, Attentive to detail</t>
  </si>
  <si>
    <t>Ruby, Excel Macros, JavaScript, SAS</t>
  </si>
  <si>
    <t>Libraries</t>
  </si>
  <si>
    <t>Looker, QlikView, MicroStrategy, Plotly, Matplotlib</t>
  </si>
  <si>
    <t>Pandas, Numpy, Matplotlib</t>
  </si>
  <si>
    <t>team-oriented environment, Team-oriented, Collaboration, Cooparation, Teamwork, team management, team environment, business partners, working relationships, team-centric, collaborative spirit</t>
  </si>
  <si>
    <t>Presto, Airflow, DBT, Databricks</t>
  </si>
  <si>
    <t>Agile</t>
  </si>
  <si>
    <t>Waterfall method</t>
  </si>
  <si>
    <t>AWS services</t>
  </si>
  <si>
    <t>EC2, S3, EKS, OpenShift, Lambda, API Gateway, RDS, CFT</t>
  </si>
  <si>
    <t>Exercise Science, Kinesiology, Physiology, Economics, Human Resources, Human services, Information Systems, Accounting, Logistics, Nursing</t>
  </si>
  <si>
    <t>business acumen</t>
  </si>
  <si>
    <t>MS Offices</t>
  </si>
  <si>
    <t>Word, PowerPoint, Excel, Access, Teams, Sharepoint</t>
  </si>
  <si>
    <t>BigQuery</t>
  </si>
  <si>
    <t>Data analysis tools</t>
  </si>
  <si>
    <t>Data analysis method</t>
  </si>
  <si>
    <t>SQL, Python, R, VBA, HTML, Other</t>
  </si>
  <si>
    <t>JavaScript</t>
  </si>
  <si>
    <t>Ruby</t>
  </si>
  <si>
    <t>RDBMS</t>
  </si>
  <si>
    <t>Word</t>
  </si>
  <si>
    <t>PowerPoint</t>
  </si>
  <si>
    <t>Sharepoint</t>
  </si>
  <si>
    <t>PowerBI</t>
  </si>
  <si>
    <t>Looker</t>
  </si>
  <si>
    <t>QilkView</t>
  </si>
  <si>
    <t>MicroStrategy</t>
  </si>
  <si>
    <t>Plotly</t>
  </si>
  <si>
    <t>Matplotlib</t>
  </si>
  <si>
    <t>Seaborn</t>
  </si>
  <si>
    <t>Pandas</t>
  </si>
  <si>
    <t>NumPy</t>
  </si>
  <si>
    <t>Regression</t>
  </si>
  <si>
    <t>Classification</t>
  </si>
  <si>
    <t>Clustering</t>
  </si>
  <si>
    <t>Predictive Modeling</t>
  </si>
  <si>
    <t>Tensorflow</t>
  </si>
  <si>
    <t>Pytorch</t>
  </si>
  <si>
    <t>Scikit-Learn</t>
  </si>
  <si>
    <t>Databricks</t>
  </si>
  <si>
    <t>Teamwork</t>
  </si>
  <si>
    <t>Reporting</t>
  </si>
  <si>
    <t>Good attitude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</si>
</sst>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u/>
      <sz val="12"/>
      <color theme="10"/>
      <name val="Aptos Narrow"/>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0" fillId="0" borderId="0" xfId="0" applyAlignment="1">
      <alignment horizontal="left" vertical="top"/>
    </xf>
    <xf numFmtId="0" fontId="1" fillId="0" borderId="0" xfId="1" applyAlignment="1">
      <alignment horizontal="left" vertical="top"/>
    </xf>
    <xf numFmtId="0" fontId="0" fillId="0" borderId="0" xfId="0" applyAlignment="1">
      <alignment horizontal="left" vertical="top" wrapText="1"/>
    </xf>
    <xf numFmtId="0" fontId="0" fillId="2" borderId="0" xfId="0" applyFill="1"/>
    <xf numFmtId="0" fontId="0" fillId="2" borderId="0" xfId="0" applyFill="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3" Type="http://schemas.openxmlformats.org/officeDocument/2006/relationships/hyperlink" Target="https://www.indeed.com/rc/clk?jk=6a9d17102abeff52&amp;bb=-vRwgfRx9vzf9UJBFBOxifvlhvQ_GNvN7OgQZroMzV6zPfOHKYN8OtfjqOwr4TDImZrU7OA340XaQ_J-i0P09GAdDXsWuxI_clWSH6Zta-s%3D&amp;xkcb=SoBG67M3CDXtcjWaYx0BbzkdCdPP&amp;fccid=8077183a161ef0fd&amp;vjs=3" TargetMode="External"/><Relationship Id="rId18" Type="http://schemas.openxmlformats.org/officeDocument/2006/relationships/hyperlink" Target="https://www.indeed.com/rc/clk?jk=389dedb253c9c70d&amp;bb=mniYkU--XwF-pfoZNHH_jly8hdOqveLP1ryuJKWC761nRgLrlRIMvVQI08Zyd13Olft1AKBnkex9COFzvI76psSbrNUWddU-Hd40tvLwAQv84kBvpVm-Rg%3D%3D&amp;xkcb=SoBf67M3CDX7w5QiIp0LbzkdCdPP&amp;fccid=43014b1412e0a7b6&amp;vjs=3" TargetMode="External"/><Relationship Id="rId26" Type="http://schemas.openxmlformats.org/officeDocument/2006/relationships/hyperlink" Target="https://www.indeed.com/rc/clk?jk=0a3e6a6a8d350810&amp;bb=mniYkU--XwF-pfoZNHH_jhj5iijL1QxE1CiVd6vd1puXQ8acerIZC5imc0Z461c_5kBnSOWDznyXn1M0ATtYyki4wkisfKNoMl9JQPQpc26ZDRsemrQyTQ%3D%3D&amp;xkcb=SoA467M3CDX7w5QiIp0DbzkdCdPP&amp;fccid=4d304820d11014cf&amp;cmp=SmartFox-Solutions&amp;ti=Data+Analyst&amp;vjs=3" TargetMode="External"/><Relationship Id="rId39" Type="http://schemas.openxmlformats.org/officeDocument/2006/relationships/hyperlink" Target="https://www.indeed.com/rc/clk?jk=5eea53fad866b48b&amp;bb=8Mp6dOpApP8gkgFTO7I5w9pT1COP0bUcP-iSS7x23RzZTRBU4bXjIWBPEK4_ZaOZswMlm5cxqEXNZpHh5MlhNx_PEnVmmJMWCWEFRYuatmcMomfw72OSCg%3D%3D&amp;xkcb=SoBG67M3CDonW4Q8MZ0KbzkdCdPP&amp;fccid=ace282a45d27c549&amp;cmp=PLAXONIC&amp;ti=Data+Analyst&amp;vjs=3" TargetMode="External"/><Relationship Id="rId21" Type="http://schemas.openxmlformats.org/officeDocument/2006/relationships/hyperlink" Target="https://www.indeed.com/rc/clk?jk=5dc060a34073a8fe&amp;bb=mniYkU--XwF-pfoZNHH_jpEr7oNl2UY9ZA21x9KKBaMZmRmCGoYHdOWN5fNDQStEVEuhJ0YlDEdH3b-WLyy9fFQXQNkiy_QNB5g_tYIllxS8tqLcXg9YZw%3D%3D&amp;xkcb=SoDC67M3CDX7w5QiIp0IbzkdCdPP&amp;fccid=a73f62065ecb241c&amp;cmp=CareerUS-Solutions&amp;ti=Data+Analyst&amp;vjs=3" TargetMode="External"/><Relationship Id="rId34" Type="http://schemas.openxmlformats.org/officeDocument/2006/relationships/hyperlink" Target="https://www.indeed.com/rc/clk?jk=109873183d0cca37&amp;bb=0TZN0TRl_x1Bh_-NyVmz_BxGeDfHf4qlvPVrniK5RDWeFOUm6BPBzDyIO_X8YlyLd7BxLvz_rLmjvmlNaXNJfPw8-kmvxXRHUjF8-275vbttiV5OUMgPBA%3D%3D&amp;xkcb=SoAI67M3CDoKooxylh0FbzkdCdPP&amp;fccid=caed318a9335aac0&amp;vjs=3" TargetMode="External"/><Relationship Id="rId42" Type="http://schemas.openxmlformats.org/officeDocument/2006/relationships/hyperlink" Target="https://www.indeed.com/rc/clk?jk=11ff2c75323f2224&amp;bb=Wb4cgSFyCUQbPbZhuHtktOjCDPEsDr9r1CRN49LH8FMhZmID--aqMjARgHdQtziAyihOBMyqGqRYpVZjsksRrBIQxgWmdFIEgZ0xGX4KAwSQgjGX1FbJjw%3D%3D&amp;xkcb=SoAm67M3CDo2OqxymB0LbzkdCdPP&amp;fccid=325e9ec449d5298d&amp;vjs=3" TargetMode="External"/><Relationship Id="rId47" Type="http://schemas.openxmlformats.org/officeDocument/2006/relationships/hyperlink" Target="https://www.indeed.com/rc/clk?jk=b81b9274458055ce&amp;bb=DEXYzF7RxPpkzUZ2dGPzHsaa7t2TJwmV0-g4UmjcC_Wpv7620Tgj7ihq-JAThLMqKbrPoLi6V86l5Doo0KJgCLAmgBU4d3BOQKpYYZ_6cC7mcyqS0kvWMA%3D%3D&amp;xkcb=SoAJ67M3CDpEgkR1NZ0LbzkdCdPP&amp;fccid=a60af7a54a26eb04&amp;vjs=3" TargetMode="External"/><Relationship Id="rId7" Type="http://schemas.openxmlformats.org/officeDocument/2006/relationships/hyperlink" Target="https://www.indeed.com/rc/clk?jk=1d2c036d95397c2f&amp;bb=-vRwgfRx9vzf9UJBFBOxievjUGzsrdf37UlfIHVaR6g0yq5yllJ1VK_XQH7Kw6rm6uswLyScLMBy-focHsIB-FFBGF91cku7DKo9VSGA-cmVp_9Zazq4ZA%3D%3D&amp;xkcb=SoAb67M3CDXtcjWaYx0PbzkdCdPP&amp;fccid=d31c26f816e76796&amp;vjs=3" TargetMode="External"/><Relationship Id="rId2" Type="http://schemas.openxmlformats.org/officeDocument/2006/relationships/hyperlink" Target="https://www.indeed.com/rc/clk?jk=5b11c0d9c4e33776&amp;bb=PtdRPYyO0eJYZ_rwRr22-LEWFczKANM-M6GpZJs0afXU2OwVkRaw6nTgVE7nnN3lDOedoaG6sT4Rozg5F0sHeyAxoX0GMv0eqZtnswNKKdyYd-3xMsRyjw%3D%3D&amp;xkcb=SoAX67M3CDXejw2aYx0FbzkdCdPP&amp;fccid=d1899448256d6028&amp;vjs=3" TargetMode="External"/><Relationship Id="rId16" Type="http://schemas.openxmlformats.org/officeDocument/2006/relationships/hyperlink" Target="https://www.indeed.com/rc/clk?jk=b0e60c39e6fe6480&amp;bb=-vRwgfRx9vzf9UJBFBOxiXIjTqErjuiv8CklDOQ4nZ0pGgb4crnPlT26dWCNlzG7JYyAp4Ruvi253FejMP5cLjcjD3XAzMAfCn35PiDfrIg%3D&amp;xkcb=SoDI67M3CDXtcjWaYx0GbzkdCdPP&amp;fccid=340e0ee64f3e419b&amp;vjs=3" TargetMode="External"/><Relationship Id="rId29" Type="http://schemas.openxmlformats.org/officeDocument/2006/relationships/hyperlink" Target="https://www.indeed.com/rc/clk?jk=84a6775fa3e61755&amp;bb=mniYkU--XwF-pfoZNHH_jvNaX5TH6hXEf55f5FUMP1GXQpuMoH2jnT54nTUrpiUMT5rHrMXdxdc-nnyQt08Wu9cS7tPkJ_W6FcNO80xsNOijwItU9gJhrg%3D%3D&amp;xkcb=SoCl67M3CDX7w5QiIp0AbzkdCdPP&amp;fccid=035229327af06091&amp;vjs=3" TargetMode="External"/><Relationship Id="rId1" Type="http://schemas.openxmlformats.org/officeDocument/2006/relationships/hyperlink" Target="https://www.indeed.com/rc/clk?jk=1b4c0f1ffe277ed3&amp;bb=PtdRPYyO0eJYZ_rwRr22-D9xATR6JfgiEIg3niZPlKROvWZmnbe8W4GEKCCPMBM2-4fe-ZZJXd_ps5MHWlpXLdBVJh5Nbp98R4ZpYBeVKqv10MqxQNdHng%3D%3D&amp;xkcb=SoCw67M3CDXejw2aYx0AbzkdCdPP&amp;fccid=88e1dcd0cd0bffc1&amp;vjs=3" TargetMode="External"/><Relationship Id="rId6" Type="http://schemas.openxmlformats.org/officeDocument/2006/relationships/hyperlink" Target="https://www.indeed.com/rc/clk?jk=b4ef3507cd1201f4&amp;bb=-vRwgfRx9vzf9UJBFBOxiV8f3bf-iDYgLEOr5g-mEHeltCyo3mVCA8hEseZWB7VrLujjnsGjSKSdszLHvHO7CL2VcNHbfWXruRzhCei2Q799ftnKwYUGHA%3D%3D&amp;xkcb=SoCV67M3CDXtcjWaYx0IbzkdCdPP&amp;fccid=17766421840efe5a&amp;vjs=3" TargetMode="External"/><Relationship Id="rId11" Type="http://schemas.openxmlformats.org/officeDocument/2006/relationships/hyperlink" Target="https://www.indeed.com/rc/clk?jk=0f7c4e1c3df756bf&amp;bb=-vRwgfRx9vzf9UJBFBOxie6UuSGxALjKSvXRPilpq5u1C-9nZRMOyiCfVATZiViqWz2ZufwFAVhGfLkyTU2cTNA95GSVnckBr3eOP6G2uZhEmvD8TRVRmQ%3D%3D&amp;xkcb=SoBv67M3CDXtcjWaYx0DbzkdCdPP&amp;fccid=8456b57e4d97ccb6&amp;cmp=TRESUME&amp;ti=Business+Analyst&amp;vjs=3" TargetMode="External"/><Relationship Id="rId24" Type="http://schemas.openxmlformats.org/officeDocument/2006/relationships/hyperlink" Target="https://www.indeed.com/rc/clk?jk=e46064199874bd18&amp;bb=mniYkU--XwF-pfoZNHH_jlrt5L5xdSmFxc36iq4CP5ABQuNH0b4MJ-sS0Jq0srqa94VtOGg3BlhuEwZBqvASv7vVjMrt0jWOBE4Op_NSl9xnEG8iSVP4jw%3D%3D&amp;xkcb=SoBl67M3CDX7w5QiIp0NbzkdCdPP&amp;fccid=3b98171e4a0fd997&amp;vjs=3" TargetMode="External"/><Relationship Id="rId32" Type="http://schemas.openxmlformats.org/officeDocument/2006/relationships/hyperlink" Target="https://www.indeed.com/rc/clk?jk=0d484af628210ecb&amp;bb=mniYkU--XwF-pfoZNHH_juVs72ATrr1ZIihBZbs2pu4cgNJFrpUJ_U-kI4lXmGLFBSE2IQx_laa4NkRiZ3_NH5ioqqqX7o0rT337jJTsdtHe-wBwTFfKWQ%3D%3D&amp;xkcb=SoAC67M3CDX7w5QiIp0FbzkdCdPP&amp;fccid=d28b446181f5445a&amp;cmp=OrangePeople&amp;ti=Senior+Data+Analyst&amp;vjs=3" TargetMode="External"/><Relationship Id="rId37" Type="http://schemas.openxmlformats.org/officeDocument/2006/relationships/hyperlink" Target="https://www.indeed.com/rc/clk?jk=2f6e7ee0cdc9fa15&amp;bb=_T7xxhgE2hJZ1p5LxOdYphkuAyihJX3lnpys_BnS_JFzzY-saQkLKjvZ8IcMvmKjjoTEX_CjMwerq0IwT_hN8W_wzs2r9ZzxkNh6MhzaD0aVBYMhHfDScg%3D%3D&amp;xkcb=SoBz67M3CDoY-vwiIp0pbzkdCdPP&amp;fccid=c775b175eef095f4&amp;vjs=3" TargetMode="External"/><Relationship Id="rId40" Type="http://schemas.openxmlformats.org/officeDocument/2006/relationships/hyperlink" Target="https://www.indeed.com/rc/clk?jk=f9d4e7bafd92a090&amp;bb=8Mp6dOpApP8gkgFTO7I5w-kto0H1LH9m9vegS_6onwB3os-698ky5nYeudvsNoxHV4TtJn-mYjo1LeMALco30wolF1WPKRxGsNnj3D1hW7799xwhlypkJQ%3D%3D&amp;xkcb=SoAy67M3CDonW4Q8MZ0GbzkdCdPP&amp;fccid=3aaabf5c54e51db9&amp;vjs=3" TargetMode="External"/><Relationship Id="rId45" Type="http://schemas.openxmlformats.org/officeDocument/2006/relationships/hyperlink" Target="https://www.indeed.com/rc/clk?jk=b748b234ab967abf&amp;bb=Wb4cgSFyCUQbPbZhuHtktPWOlNnSqrzFzHOY81Lz5JdldFr1k50JMiouQdSgdTBh2LmOKfiT5uqUDH_SS9KNi1VlZlOSMkNw3DqhBqhB6QbF9uJkBiMwcQ%3D%3D&amp;xkcb=SoCo67M3CDo2OqxymB0MbzkdCdPP&amp;fccid=e1f42ce2174fbb19&amp;vjs=3" TargetMode="External"/><Relationship Id="rId5" Type="http://schemas.openxmlformats.org/officeDocument/2006/relationships/hyperlink" Target="https://www.indeed.com/rc/clk?jk=91c1fe0c76e641f9&amp;bb=-vRwgfRx9vzf9UJBFBOxiS4TaA3IoeWxBzECp8GwBirf9Ka3ekF8_AnEX3G5Dbphxs0OEMCcmbCqdrV1xAcy29Zi3OXvh82m27GfD8DAU6DlRhwCPA5tTw%3D%3D&amp;xkcb=SoAh67M3CDXtcjWaYx0JbzkdCdPP&amp;fccid=c3a81320c168e853&amp;vjs=3" TargetMode="External"/><Relationship Id="rId15" Type="http://schemas.openxmlformats.org/officeDocument/2006/relationships/hyperlink" Target="https://www.indeed.com/rc/clk?jk=8617a718b942e2ba&amp;bb=-vRwgfRx9vzf9UJBFBOxiUxKBdZNDG3MV4UIH9rBtSBLC2WHFYF3v4sniKFjFCF32QkEXcOy3MZJh3sj8VrAAzo-tcbI4AS11s8lmRxZaTOT7pS_J_wdqQ%3D%3D&amp;xkcb=SoDy67M3CDXtcjWaYx0AbzkdCdPP&amp;fccid=49d21cbbdc34931d&amp;vjs=3" TargetMode="External"/><Relationship Id="rId23" Type="http://schemas.openxmlformats.org/officeDocument/2006/relationships/hyperlink" Target="https://www.indeed.com/rc/clk?jk=96daf5e549290a10&amp;bb=mniYkU--XwF-pfoZNHH_joMwRocQfFIW-ZZ3DbUaFC0gVz-K7yc2UUq7IXFSjTaiutaIUdr13gsufQ8EmkIL7-OFoPfbuy7i7x0p8Z9FKUw5fLAZEgtFtw%3D%3D&amp;xkcb=SoD467M3CDX7w5QiIp0ObzkdCdPP&amp;fccid=932481fa2e1b1ff5&amp;vjs=3" TargetMode="External"/><Relationship Id="rId28" Type="http://schemas.openxmlformats.org/officeDocument/2006/relationships/hyperlink" Target="https://www.indeed.com/rc/clk?jk=9f39cfb4b80b43ee&amp;bb=mniYkU--XwF-pfoZNHH_joCs76dGVs93JoNdIWnvNpBwagzbim1I7bZ9CZCqDQlLre6H-Hbp0vWw2ZLimI7fnGxVHF1uKqgi7CVA4hClGX983i5TkGJkOQ%3D%3D&amp;xkcb=SoAR67M3CDX7w5QiIp0BbzkdCdPP&amp;fccid=7930bc31fcc666c4&amp;cmp=Tipton-Communications&amp;ti=Data+Analyst&amp;vjs=3" TargetMode="External"/><Relationship Id="rId36" Type="http://schemas.openxmlformats.org/officeDocument/2006/relationships/hyperlink" Target="https://www.indeed.com/rc/clk?jk=c14fc87d37249ab1&amp;bb=_T7xxhgE2hJZ1p5LxOdYpgP7FP39vt1XGk2kZcVqr7Gsgt1IGTLkc25MyCrNohjiX5cnW199aPFfIxHEtkhvTFefpS5GAtlWKUbA3oelGmakyfCSQmzYsA%3D%3D&amp;xkcb=SoDb67M3CDoY-vwiIp0SbzkdCdPP&amp;fccid=143c7479acc5b806&amp;vjs=3" TargetMode="External"/><Relationship Id="rId10" Type="http://schemas.openxmlformats.org/officeDocument/2006/relationships/hyperlink" Target="https://www.indeed.com/rc/clk?jk=802db9496e027db2&amp;bb=-vRwgfRx9vzf9UJBFBOxiY_3j9hi5Jyj6Pzk5M1b-hRdwNxvjvEY2JpwyFcBNJ7XQRUWk2hlZ3gQtK29UBkaK6scLTGH-bZuHTBXz2dT-voI-Lzf-1Jqsw%3D%3D&amp;xkcb=SoCG67M3CDXtcjWaYx0MbzkdCdPP&amp;fccid=6102f7092bd4d286&amp;cmp=CADRE-GOVERNMENT-SOLUTIONS&amp;ti=ETL+Developer&amp;vjs=3" TargetMode="External"/><Relationship Id="rId19" Type="http://schemas.openxmlformats.org/officeDocument/2006/relationships/hyperlink" Target="https://www.indeed.com/rc/clk?jk=431c57d156d8821d&amp;bb=mniYkU--XwF-pfoZNHH_ji48ESVK1jCku6EazkEHqxP3XdTsLXRQG812ZD2CRgbtG_Jsr3ZDOX1kVwmj85jcqn8JIF4ne2NWskH8MT8xK7r0ZRVVGsmqrQ%3D%3D&amp;xkcb=SoDr67M3CDX7w5QiIp0KbzkdCdPP&amp;fccid=9d00507d8bb313b6&amp;vjs=3" TargetMode="External"/><Relationship Id="rId31" Type="http://schemas.openxmlformats.org/officeDocument/2006/relationships/hyperlink" Target="https://www.indeed.com/rc/clk?jk=f808fda8421a5709&amp;bb=mniYkU--XwF-pfoZNHH_jjqZ89N36Q9wef2U0B39DLnGmcC-M32JW433RH14I6EuyBO14MvMVUitevowzZBIQ9rkam6yGNhi2ShwN9gPMjdjIKaWsOXhRQ%3D%3D&amp;xkcb=SoCf67M3CDX7w5QiIp0GbzkdCdPP&amp;fccid=997f29ed216ac6b2&amp;cmp=Openmind-Technologies&amp;ti=Data+Analyst&amp;vjs=3" TargetMode="External"/><Relationship Id="rId44" Type="http://schemas.openxmlformats.org/officeDocument/2006/relationships/hyperlink" Target="https://www.indeed.com/rc/clk?jk=7fb9b010e468448f&amp;bb=Wb4cgSFyCUQbPbZhuHtktE_owsVfJcnzfSYMuAbsw0DAIsQ88AKT6KyHSzLBXxY1nxP3ceyWzf_oBhazIIgr6QiMr8rxfqlzS3NP0kt1y_w%3D&amp;xkcb=SoA167M3CDo2OqxymB0PbzkdCdPP&amp;fccid=3033d720f5cff5cf&amp;vjs=3" TargetMode="External"/><Relationship Id="rId4" Type="http://schemas.openxmlformats.org/officeDocument/2006/relationships/hyperlink" Target="https://www.indeed.com/rc/clk?jk=ca2ec7656d544f7a&amp;bb=-vRwgfRx9vzf9UJBFBOxiT5TtSEZ9ejq0qNS5gndHX9VKE15KF4CHjkeDWFxXThLUoYBv9jzlmpeV9F6mubQgwobB3lWi9fibS7xUx0yc-HeFu6EmwtzDQ%3D%3D&amp;xkcb=SoC867M3CDXtcjWaYx0KbzkdCdPP&amp;fccid=ab283d08aaa89866&amp;cmp=Upen-Group-Inc&amp;ti=Junior+Data+Analyst&amp;vjs=3" TargetMode="External"/><Relationship Id="rId9" Type="http://schemas.openxmlformats.org/officeDocument/2006/relationships/hyperlink" Target="https://www.indeed.com/rc/clk?jk=f91b8d5ed00c2e63&amp;bb=-vRwgfRx9vzf9UJBFBOxiRd313MG8JBdLwtu1jnkMpQKEZlaj8XtpiD74ZyGyuzywlVR8cv6bpIRQBZ9q641CZepTwfHlnhffc9-J4VAHYLwI40xRU0QtA%3D%3D&amp;xkcb=SoAy67M3CDXtcjWaYx0NbzkdCdPP&amp;fccid=4ed80f3a97849f22&amp;vjs=3" TargetMode="External"/><Relationship Id="rId14" Type="http://schemas.openxmlformats.org/officeDocument/2006/relationships/hyperlink" Target="https://www.indeed.com/rc/clk?jk=69b1b272b324cb54&amp;bb=-vRwgfRx9vzf9UJBFBOxiUtvpcEeo-EOysOoO_W6EpqzUcZD_rC9OQ-n81nn4D_PMG50vVO3uNkJMzHnXAxUflIKHAXwXmBBAJ0SbwWb3iY%3D&amp;xkcb=SoB867M3CDXtcjWaYx0HbzkdCdPP&amp;fccid=ce539689f60a1d1d&amp;vjs=3" TargetMode="External"/><Relationship Id="rId22" Type="http://schemas.openxmlformats.org/officeDocument/2006/relationships/hyperlink" Target="https://www.indeed.com/rc/clk?jk=7130debb23dd4c3c&amp;bb=mniYkU--XwF-pfoZNHH_jm6GuFQ22F0z70WqP7CXP37AysL7wtToU3tkef7ZA0OMd5hypbl1N39m7L16YSWcm9bv6XWQq74kovrpnCxp5pTvg5CU6oOmZg%3D%3D&amp;xkcb=SoBM67M3CDX7w5QiIp0PbzkdCdPP&amp;fccid=e8eb3c501603bf6d&amp;vjs=3" TargetMode="External"/><Relationship Id="rId27" Type="http://schemas.openxmlformats.org/officeDocument/2006/relationships/hyperlink" Target="https://www.indeed.com/rc/clk?jk=de47b505bb9ec2ee&amp;bb=mniYkU--XwF-pfoZNHH_jnRcU4JsezlidDtz3cgF9dQvA_tYJSASpUwKvVZ8EJeXU4ivgU7vT7Q-ZqF-0byS5GfzX1Egk_FnSgAQ_4xBHIb6WiGi-jwJTA%3D%3D&amp;xkcb=SoCM67M3CDX7w5QiIp0CbzkdCdPP&amp;fccid=5b8d10630cb111eb&amp;vjs=3" TargetMode="External"/><Relationship Id="rId30" Type="http://schemas.openxmlformats.org/officeDocument/2006/relationships/hyperlink" Target="https://www.indeed.com/rc/clk?jk=98aba3bf29879d59&amp;bb=mniYkU--XwF-pfoZNHH_juK9tcyNko_MzQA5onqYnneKklkHGnTjtEcKE7l3EUqFwd_QTMGGf7GVoHqWSrW3ARXOzagnKUtxyDGu6b_XcW7mzCTCp3RSwg%3D%3D&amp;xkcb=SoAr67M3CDX7w5QiIp0HbzkdCdPP&amp;fccid=acfaa464fb995fc7&amp;vjs=3" TargetMode="External"/><Relationship Id="rId35" Type="http://schemas.openxmlformats.org/officeDocument/2006/relationships/hyperlink" Target="https://www.indeed.com/rc/clk?jk=2f6e7ee0cdc9fa15&amp;bb=0TZN0TRl_x1Bh_-NyVmz_Ebk_rYe9M-XaZjQWI-X0GUbY84b5yUn2j0_wTo9eL69UdJDDS7g1YjZkwM_wlTitTfKjf31cefg1B78KeuiwgL6XlJQ4mxVVA%3D%3D&amp;xkcb=SoC867M3CDoKooxylh0EbzkdCdPP&amp;fccid=c775b175eef095f4&amp;vjs=3" TargetMode="External"/><Relationship Id="rId43" Type="http://schemas.openxmlformats.org/officeDocument/2006/relationships/hyperlink" Target="https://www.indeed.com/rc/clk?jk=d9c803b7602f6531&amp;bb=Wb4cgSFyCUQbPbZhuHtktJAdi7Qt4kyIV7YDSk140ySg7E2v86-2HEVTJfe7jeoU8879QUmpkRMtMgs5dSu92URQZ6oZngAJJT4gPvlYt1DjNuJnyaj-UQ%3D%3D&amp;xkcb=SoAP67M3CDo2OqxymB0JbzkdCdPP&amp;fccid=ec58827f766d4dae&amp;vjs=3" TargetMode="External"/><Relationship Id="rId48" Type="http://schemas.openxmlformats.org/officeDocument/2006/relationships/hyperlink" Target="https://www.indeed.com/rc/clk?jk=425d9b712fe17f3b&amp;bb=Wb4cgSFyCUQbPbZhuHtktIGtum8t_ek8M--3gRyEBQsPQDRfev8xHCUDmCFFfx6h61FqXi8PsNH1iCj9bAoc7aTMaf7varFLlaNzChX9hEO3eIEVvomeXA%3D%3D&amp;xkcb=SoDm67M3CDo2OqxymB0GbzkdCdPP&amp;fccid=8d1aebaa1fad0716&amp;vjs=3" TargetMode="External"/><Relationship Id="rId8" Type="http://schemas.openxmlformats.org/officeDocument/2006/relationships/hyperlink" Target="https://www.indeed.com/rc/clk?jk=3a9f0e84a6be03e1&amp;bb=-vRwgfRx9vzf9UJBFBOxiWICXpb-M2X4XNonwivJskJa2PHH0iTVmpucFXUs0SII0gGfhCBwoe9pFUQ2zzx-nFJsDgiH6VPWrSV5olUUTWY%3D&amp;xkcb=SoCv67M3CDXtcjWaYx0ObzkdCdPP&amp;fccid=ae6d66a77551b4d6&amp;vjs=3" TargetMode="External"/><Relationship Id="rId3" Type="http://schemas.openxmlformats.org/officeDocument/2006/relationships/hyperlink" Target="https://www.indeed.com/rc/clk?jk=9d57f54690f5af01&amp;bb=-vRwgfRx9vzf9UJBFBOxidPAwC9v_uKf2E9YNJawhnWV8J94ZA3rLCWDaEYUIba_L_M_lGxv9k-mCn8yKHWJMD71bawL5-ublQkMj2CggLYyF157LAEBrQ%3D%3D&amp;xkcb=SoAI67M3CDXtcjWaYx0LbzkdCdPP&amp;fccid=3aaabf5c54e51db9&amp;vjs=3" TargetMode="External"/><Relationship Id="rId12" Type="http://schemas.openxmlformats.org/officeDocument/2006/relationships/hyperlink" Target="https://www.indeed.com/rc/clk?jk=8205e9479d12b03a&amp;bb=-vRwgfRx9vzf9UJBFBOxiWtRebxyhQLo4Dw0h547DgtikV_FuIOXXR_MnE5VJyZlFvze0ohTJkYf9jL70okXMqT52UA_coOr7cYo5iPLkNYZUFCDNU5Fyg%3D%3D&amp;xkcb=SoDb67M3CDXtcjWaYx0CbzkdCdPP&amp;fccid=620da2e24c3dadf4&amp;cmp=Nudj-Health%2C-Inc.&amp;ti=Data+Specialist&amp;vjs=3" TargetMode="External"/><Relationship Id="rId17" Type="http://schemas.openxmlformats.org/officeDocument/2006/relationships/hyperlink" Target="https://www.indeed.com/rc/clk?jk=2de9b5f163ddaecf&amp;bb=-vRwgfRx9vzf9UJBFBOxifDsx-gNXdTvTpRxPtB296WIjXNnWqsg0WHWd89JOFM6bjHGy6C4118mngrFnn_mjdcUK-jKgfTMT0RqYU2DP79ve1spbNBPPQ%3D%3D&amp;xkcb=SoBV67M3CDXtcjWaYx0FbzkdCdPP&amp;fccid=5e23a51d96aba095&amp;vjs=3" TargetMode="External"/><Relationship Id="rId25" Type="http://schemas.openxmlformats.org/officeDocument/2006/relationships/hyperlink" Target="https://www.indeed.com/rc/clk?jk=54b4b40b9b38f637&amp;bb=mniYkU--XwF-pfoZNHH_jhsAU1YzGAz2FH6l6k2fjFN-vt1qR--aHiJXlHpDsAq_slaWUJLS8bQE-Vicy9UMFTNnP1qBdkVbW6xSxwIeaay2KuC9ng6Pbg%3D%3D&amp;xkcb=SoDR67M3CDX7w5QiIp0MbzkdCdPP&amp;fccid=a0cb52b0fb3555b4&amp;vjs=3" TargetMode="External"/><Relationship Id="rId33" Type="http://schemas.openxmlformats.org/officeDocument/2006/relationships/hyperlink" Target="https://www.indeed.com/rc/clk?jk=c14fc87d37249ab1&amp;bb=0TZN0TRl_x1Bh_-NyVmz_IHq282gCnMwOXQsHdid4oDMK0QyE8-rZRk284W3xvTaWmLDTdpXtoS6aCCRVVoVf5OMbd3b8yghoqVmc_0GNCuB3STMXwVbPg%3D%3D&amp;xkcb=SoCV67M3CDoKooxylh0GbzkdCdPP&amp;fccid=143c7479acc5b806&amp;vjs=3" TargetMode="External"/><Relationship Id="rId38" Type="http://schemas.openxmlformats.org/officeDocument/2006/relationships/hyperlink" Target="https://www.indeed.com/rc/clk?jk=e1cddf038eb369d9&amp;bb=_T7xxhgE2hJZ1p5LxOdYphR_IgTmxNXWL47lC7kvpUz52dWksGSAv48uGSTcrv2xP29I7XI64rURGQERF4gvXXBqbthqPF4GWNdYA7Mh19NVt62nf9a4sA%3D%3D&amp;xkcb=SoBg67M3CDoY-vwiIp0tbzkdCdPP&amp;fccid=9b2e12b90286104c&amp;vjs=3" TargetMode="External"/><Relationship Id="rId46" Type="http://schemas.openxmlformats.org/officeDocument/2006/relationships/hyperlink" Target="https://www.indeed.com/rc/clk?jk=73138d62a7a59bab&amp;bb=Wb4cgSFyCUQbPbZhuHtktDfiFz45qqmcKMuCpnPxKWS7o2OOCF7Ug__RNxY4vO-Zkoka7fKPAjj2aJMM8WnQczRJK-cTF5AA5I7CyvYDj1PINGgJ-auHNA%3D%3D&amp;xkcb=SoBB67M3CDo2OqxymB0DbzkdCdPP&amp;fccid=4904e328c1fa7698&amp;vjs=3" TargetMode="External"/><Relationship Id="rId20" Type="http://schemas.openxmlformats.org/officeDocument/2006/relationships/hyperlink" Target="https://www.indeed.com/rc/clk?jk=985f3bb53fa1a4b7&amp;bb=mniYkU--XwF-pfoZNHH_jhc2XAnwW96y9JVYYnBJe_b9IGE7mMpXQJObLgl7UFVi7RKZmexuVaIJ_Bz0p625PuW0W-jZlmc3ZfBbxg9qnG8fV0F5TIPoPw%3D%3D&amp;xkcb=SoB267M3CDX7w5QiIp0JbzkdCdPP&amp;fccid=2ddeaa73f98afe03&amp;cmp=Penguin-CBD&amp;ti=Data+Analyst&amp;vjs=3" TargetMode="External"/><Relationship Id="rId41" Type="http://schemas.openxmlformats.org/officeDocument/2006/relationships/hyperlink" Target="https://www.indeed.com/rc/clk?jk=6b0a6788389becc7&amp;bb=8Mp6dOpApP8gkgFTO7I5w542FANgfme0UWUbI_aKuyxj2fXChDU2OCMX1_O7HrfN9TIzjbx_iP3bjAmnB1frRaPIzbmcBAmvUEGk3WULapJ6ZiOJkMUh_Q%3D%3D&amp;xkcb=SoCv67M3CDonW4Q8MZ0FbzkdCdPP&amp;fccid=2ae04b97d8829e58&amp;vjs=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66AE97-15EB-C744-8A86-5ABE9195A9A1}">
  <dimension ref="A1:K61"/>
  <sheetViews>
    <sheetView workbookViewId="0">
      <selection activeCell="F18" sqref="F18"/>
    </sheetView>
  </sheetViews>
  <sheetFormatPr baseColWidth="10" defaultRowHeight="16" x14ac:dyDescent="0.2"/>
  <cols>
    <col min="1" max="1" width="30" customWidth="1"/>
    <col min="2" max="2" width="21.5" customWidth="1"/>
    <col min="3" max="3" width="50.1640625" bestFit="1" customWidth="1"/>
    <col min="5" max="5" width="31.5" customWidth="1"/>
    <col min="6" max="6" width="20.33203125" customWidth="1"/>
    <col min="7" max="7" width="148" bestFit="1" customWidth="1"/>
    <col min="9" max="9" width="23.1640625" bestFit="1" customWidth="1"/>
    <col min="10" max="10" width="18.33203125" customWidth="1"/>
    <col min="11" max="11" width="50.1640625" bestFit="1" customWidth="1"/>
  </cols>
  <sheetData>
    <row r="1" spans="1:11" x14ac:dyDescent="0.2">
      <c r="A1" t="s">
        <v>3</v>
      </c>
      <c r="E1" t="s">
        <v>79</v>
      </c>
      <c r="I1" t="s">
        <v>77</v>
      </c>
    </row>
    <row r="2" spans="1:11" x14ac:dyDescent="0.2">
      <c r="A2" t="s">
        <v>2</v>
      </c>
      <c r="B2" t="s">
        <v>0</v>
      </c>
      <c r="C2" t="s">
        <v>1</v>
      </c>
      <c r="E2" t="s">
        <v>2</v>
      </c>
      <c r="F2" t="s">
        <v>0</v>
      </c>
      <c r="G2" t="s">
        <v>78</v>
      </c>
      <c r="J2" t="s">
        <v>0</v>
      </c>
      <c r="K2" t="s">
        <v>78</v>
      </c>
    </row>
    <row r="3" spans="1:11" x14ac:dyDescent="0.2">
      <c r="A3" t="s">
        <v>5</v>
      </c>
      <c r="B3" t="s">
        <v>21</v>
      </c>
      <c r="C3" t="s">
        <v>21</v>
      </c>
      <c r="E3" t="s">
        <v>58</v>
      </c>
      <c r="F3" t="s">
        <v>3695</v>
      </c>
      <c r="G3" t="s">
        <v>3741</v>
      </c>
      <c r="I3" t="s">
        <v>82</v>
      </c>
      <c r="J3" t="s">
        <v>20</v>
      </c>
      <c r="K3" t="s">
        <v>20</v>
      </c>
    </row>
    <row r="4" spans="1:11" x14ac:dyDescent="0.2">
      <c r="B4" t="s">
        <v>22</v>
      </c>
      <c r="C4" t="s">
        <v>3704</v>
      </c>
      <c r="F4" t="s">
        <v>60</v>
      </c>
      <c r="G4" t="s">
        <v>3727</v>
      </c>
      <c r="J4" t="s">
        <v>83</v>
      </c>
      <c r="K4" t="s">
        <v>83</v>
      </c>
    </row>
    <row r="5" spans="1:11" x14ac:dyDescent="0.2">
      <c r="B5" t="s">
        <v>27</v>
      </c>
      <c r="C5" t="s">
        <v>27</v>
      </c>
      <c r="F5" t="s">
        <v>61</v>
      </c>
      <c r="G5" t="s">
        <v>3725</v>
      </c>
      <c r="J5" t="s">
        <v>84</v>
      </c>
      <c r="K5" t="s">
        <v>84</v>
      </c>
    </row>
    <row r="6" spans="1:11" x14ac:dyDescent="0.2">
      <c r="B6" t="s">
        <v>23</v>
      </c>
      <c r="C6" t="s">
        <v>23</v>
      </c>
      <c r="F6" t="s">
        <v>62</v>
      </c>
      <c r="G6" t="s">
        <v>3729</v>
      </c>
      <c r="J6" t="s">
        <v>85</v>
      </c>
      <c r="K6" t="s">
        <v>3730</v>
      </c>
    </row>
    <row r="7" spans="1:11" x14ac:dyDescent="0.2">
      <c r="B7" t="s">
        <v>24</v>
      </c>
      <c r="C7" t="s">
        <v>24</v>
      </c>
      <c r="E7" t="s">
        <v>63</v>
      </c>
      <c r="F7" t="s">
        <v>64</v>
      </c>
      <c r="G7" t="s">
        <v>3736</v>
      </c>
      <c r="J7" t="s">
        <v>15</v>
      </c>
      <c r="K7" t="s">
        <v>15</v>
      </c>
    </row>
    <row r="8" spans="1:11" x14ac:dyDescent="0.2">
      <c r="B8" t="s">
        <v>25</v>
      </c>
      <c r="C8" t="s">
        <v>25</v>
      </c>
      <c r="F8" t="s">
        <v>65</v>
      </c>
      <c r="G8" t="s">
        <v>3735</v>
      </c>
      <c r="J8" t="s">
        <v>59</v>
      </c>
      <c r="K8" t="s">
        <v>3694</v>
      </c>
    </row>
    <row r="9" spans="1:11" x14ac:dyDescent="0.2">
      <c r="B9" t="s">
        <v>26</v>
      </c>
      <c r="C9" t="s">
        <v>26</v>
      </c>
      <c r="F9" t="s">
        <v>66</v>
      </c>
      <c r="G9" t="s">
        <v>3726</v>
      </c>
    </row>
    <row r="10" spans="1:11" x14ac:dyDescent="0.2">
      <c r="B10" t="s">
        <v>28</v>
      </c>
      <c r="C10" t="s">
        <v>3705</v>
      </c>
      <c r="F10" t="s">
        <v>75</v>
      </c>
      <c r="G10" t="s">
        <v>76</v>
      </c>
    </row>
    <row r="11" spans="1:11" x14ac:dyDescent="0.2">
      <c r="B11" t="s">
        <v>44</v>
      </c>
      <c r="C11" t="s">
        <v>3706</v>
      </c>
      <c r="E11" t="s">
        <v>80</v>
      </c>
      <c r="F11" t="s">
        <v>56</v>
      </c>
      <c r="G11" t="s">
        <v>3707</v>
      </c>
    </row>
    <row r="12" spans="1:11" x14ac:dyDescent="0.2">
      <c r="B12" t="s">
        <v>59</v>
      </c>
      <c r="C12" t="s">
        <v>3737</v>
      </c>
      <c r="F12" t="s">
        <v>57</v>
      </c>
      <c r="G12" t="s">
        <v>3696</v>
      </c>
    </row>
    <row r="13" spans="1:11" x14ac:dyDescent="0.2">
      <c r="A13" t="s">
        <v>34</v>
      </c>
      <c r="B13" t="s">
        <v>22</v>
      </c>
      <c r="C13" t="s">
        <v>3704</v>
      </c>
      <c r="E13" t="s">
        <v>55</v>
      </c>
      <c r="F13" t="s">
        <v>67</v>
      </c>
      <c r="G13" t="s">
        <v>68</v>
      </c>
    </row>
    <row r="14" spans="1:11" x14ac:dyDescent="0.2">
      <c r="B14" t="s">
        <v>41</v>
      </c>
      <c r="C14" t="s">
        <v>41</v>
      </c>
      <c r="F14" t="s">
        <v>81</v>
      </c>
      <c r="G14" t="s">
        <v>81</v>
      </c>
    </row>
    <row r="15" spans="1:11" x14ac:dyDescent="0.2">
      <c r="B15" t="s">
        <v>42</v>
      </c>
      <c r="C15" t="s">
        <v>42</v>
      </c>
    </row>
    <row r="16" spans="1:11" x14ac:dyDescent="0.2">
      <c r="B16" t="s">
        <v>43</v>
      </c>
      <c r="C16" t="s">
        <v>43</v>
      </c>
    </row>
    <row r="17" spans="1:7" x14ac:dyDescent="0.2">
      <c r="B17" t="s">
        <v>53</v>
      </c>
      <c r="C17" t="s">
        <v>53</v>
      </c>
    </row>
    <row r="18" spans="1:7" x14ac:dyDescent="0.2">
      <c r="B18" t="s">
        <v>54</v>
      </c>
      <c r="C18" t="s">
        <v>54</v>
      </c>
    </row>
    <row r="19" spans="1:7" x14ac:dyDescent="0.2">
      <c r="B19" t="s">
        <v>74</v>
      </c>
      <c r="C19" t="s">
        <v>3714</v>
      </c>
    </row>
    <row r="20" spans="1:7" x14ac:dyDescent="0.2">
      <c r="B20" t="s">
        <v>50</v>
      </c>
      <c r="C20" t="s">
        <v>50</v>
      </c>
      <c r="F20" t="s">
        <v>5</v>
      </c>
      <c r="G20" t="s">
        <v>3754</v>
      </c>
    </row>
    <row r="21" spans="1:7" x14ac:dyDescent="0.2">
      <c r="B21" t="s">
        <v>3716</v>
      </c>
      <c r="C21" t="s">
        <v>3716</v>
      </c>
      <c r="F21" t="s">
        <v>3753</v>
      </c>
      <c r="G21" t="s">
        <v>40</v>
      </c>
    </row>
    <row r="22" spans="1:7" x14ac:dyDescent="0.2">
      <c r="B22" t="s">
        <v>3721</v>
      </c>
      <c r="C22" t="s">
        <v>3721</v>
      </c>
    </row>
    <row r="23" spans="1:7" x14ac:dyDescent="0.2">
      <c r="B23" t="s">
        <v>3751</v>
      </c>
    </row>
    <row r="24" spans="1:7" x14ac:dyDescent="0.2">
      <c r="A24" t="s">
        <v>40</v>
      </c>
      <c r="B24" t="s">
        <v>35</v>
      </c>
      <c r="C24" t="s">
        <v>35</v>
      </c>
    </row>
    <row r="25" spans="1:7" x14ac:dyDescent="0.2">
      <c r="B25" t="s">
        <v>36</v>
      </c>
      <c r="C25" t="s">
        <v>3697</v>
      </c>
    </row>
    <row r="26" spans="1:7" x14ac:dyDescent="0.2">
      <c r="B26" t="s">
        <v>29</v>
      </c>
      <c r="C26" t="s">
        <v>29</v>
      </c>
    </row>
    <row r="27" spans="1:7" x14ac:dyDescent="0.2">
      <c r="B27" t="s">
        <v>3728</v>
      </c>
      <c r="C27" t="s">
        <v>3728</v>
      </c>
    </row>
    <row r="28" spans="1:7" x14ac:dyDescent="0.2">
      <c r="B28" t="s">
        <v>59</v>
      </c>
      <c r="C28" t="s">
        <v>3739</v>
      </c>
    </row>
    <row r="29" spans="1:7" x14ac:dyDescent="0.2">
      <c r="A29" t="s">
        <v>3698</v>
      </c>
      <c r="B29" t="s">
        <v>4</v>
      </c>
      <c r="C29" t="s">
        <v>3699</v>
      </c>
    </row>
    <row r="30" spans="1:7" x14ac:dyDescent="0.2">
      <c r="B30" t="s">
        <v>30</v>
      </c>
      <c r="C30" t="s">
        <v>30</v>
      </c>
    </row>
    <row r="31" spans="1:7" x14ac:dyDescent="0.2">
      <c r="B31" t="s">
        <v>31</v>
      </c>
      <c r="C31" t="s">
        <v>31</v>
      </c>
      <c r="F31" t="s">
        <v>3752</v>
      </c>
    </row>
    <row r="32" spans="1:7" x14ac:dyDescent="0.2">
      <c r="B32" t="s">
        <v>32</v>
      </c>
      <c r="C32" t="s">
        <v>32</v>
      </c>
    </row>
    <row r="33" spans="1:3" x14ac:dyDescent="0.2">
      <c r="B33" t="s">
        <v>33</v>
      </c>
      <c r="C33" t="s">
        <v>3700</v>
      </c>
    </row>
    <row r="34" spans="1:3" x14ac:dyDescent="0.2">
      <c r="B34" t="s">
        <v>3701</v>
      </c>
      <c r="C34" t="s">
        <v>3702</v>
      </c>
    </row>
    <row r="35" spans="1:3" x14ac:dyDescent="0.2">
      <c r="B35" t="s">
        <v>3733</v>
      </c>
    </row>
    <row r="36" spans="1:3" x14ac:dyDescent="0.2">
      <c r="A36" t="s">
        <v>6</v>
      </c>
      <c r="B36" t="s">
        <v>3703</v>
      </c>
      <c r="C36" t="s">
        <v>3734</v>
      </c>
    </row>
    <row r="37" spans="1:3" x14ac:dyDescent="0.2">
      <c r="A37" t="s">
        <v>3713</v>
      </c>
      <c r="B37" t="s">
        <v>45</v>
      </c>
      <c r="C37" t="s">
        <v>69</v>
      </c>
    </row>
    <row r="38" spans="1:3" x14ac:dyDescent="0.2">
      <c r="B38" t="s">
        <v>46</v>
      </c>
      <c r="C38" t="s">
        <v>70</v>
      </c>
    </row>
    <row r="39" spans="1:3" x14ac:dyDescent="0.2">
      <c r="B39" t="s">
        <v>47</v>
      </c>
      <c r="C39" t="s">
        <v>71</v>
      </c>
    </row>
    <row r="40" spans="1:3" x14ac:dyDescent="0.2">
      <c r="B40" t="s">
        <v>48</v>
      </c>
      <c r="C40" t="s">
        <v>72</v>
      </c>
    </row>
    <row r="41" spans="1:3" x14ac:dyDescent="0.2">
      <c r="B41" t="s">
        <v>49</v>
      </c>
      <c r="C41" t="s">
        <v>73</v>
      </c>
    </row>
    <row r="42" spans="1:3" x14ac:dyDescent="0.2">
      <c r="B42" t="s">
        <v>50</v>
      </c>
      <c r="C42" t="s">
        <v>50</v>
      </c>
    </row>
    <row r="43" spans="1:3" x14ac:dyDescent="0.2">
      <c r="B43" t="s">
        <v>51</v>
      </c>
      <c r="C43" t="s">
        <v>51</v>
      </c>
    </row>
    <row r="44" spans="1:3" x14ac:dyDescent="0.2">
      <c r="B44" t="s">
        <v>52</v>
      </c>
      <c r="C44" t="s">
        <v>52</v>
      </c>
    </row>
    <row r="45" spans="1:3" x14ac:dyDescent="0.2">
      <c r="A45" t="s">
        <v>7</v>
      </c>
      <c r="B45" t="s">
        <v>3717</v>
      </c>
      <c r="C45" t="s">
        <v>3717</v>
      </c>
    </row>
    <row r="46" spans="1:3" x14ac:dyDescent="0.2">
      <c r="B46" t="s">
        <v>3718</v>
      </c>
      <c r="C46" t="s">
        <v>3718</v>
      </c>
    </row>
    <row r="47" spans="1:3" x14ac:dyDescent="0.2">
      <c r="B47" t="s">
        <v>3719</v>
      </c>
      <c r="C47" t="s">
        <v>3719</v>
      </c>
    </row>
    <row r="48" spans="1:3" x14ac:dyDescent="0.2">
      <c r="B48" t="s">
        <v>3721</v>
      </c>
      <c r="C48" t="s">
        <v>3721</v>
      </c>
    </row>
    <row r="49" spans="1:3" x14ac:dyDescent="0.2">
      <c r="B49" t="s">
        <v>59</v>
      </c>
      <c r="C49" t="s">
        <v>3742</v>
      </c>
    </row>
    <row r="50" spans="1:3" x14ac:dyDescent="0.2">
      <c r="A50" t="s">
        <v>3715</v>
      </c>
      <c r="B50" t="s">
        <v>3715</v>
      </c>
      <c r="C50" t="s">
        <v>3720</v>
      </c>
    </row>
    <row r="55" spans="1:3" x14ac:dyDescent="0.2">
      <c r="A55" t="s">
        <v>3731</v>
      </c>
      <c r="B55" t="s">
        <v>3732</v>
      </c>
    </row>
    <row r="56" spans="1:3" x14ac:dyDescent="0.2">
      <c r="A56" t="s">
        <v>3738</v>
      </c>
      <c r="B56" t="s">
        <v>3740</v>
      </c>
    </row>
    <row r="57" spans="1:3" x14ac:dyDescent="0.2">
      <c r="B57" t="s">
        <v>3743</v>
      </c>
    </row>
    <row r="58" spans="1:3" x14ac:dyDescent="0.2">
      <c r="B58" t="s">
        <v>3744</v>
      </c>
    </row>
    <row r="59" spans="1:3" x14ac:dyDescent="0.2">
      <c r="B59" t="s">
        <v>3745</v>
      </c>
      <c r="C59" t="s">
        <v>3746</v>
      </c>
    </row>
    <row r="60" spans="1:3" x14ac:dyDescent="0.2">
      <c r="B60" t="s">
        <v>3748</v>
      </c>
    </row>
    <row r="61" spans="1:3" x14ac:dyDescent="0.2">
      <c r="B61" t="s">
        <v>3749</v>
      </c>
      <c r="C61" t="s">
        <v>3750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01E367-DD54-CF41-9447-FC8641E9AE57}">
  <dimension ref="A1:B21"/>
  <sheetViews>
    <sheetView workbookViewId="0">
      <selection activeCell="B16" sqref="B16"/>
    </sheetView>
  </sheetViews>
  <sheetFormatPr baseColWidth="10" defaultRowHeight="16" x14ac:dyDescent="0.2"/>
  <cols>
    <col min="1" max="1" width="31" customWidth="1"/>
    <col min="2" max="2" width="45.33203125" customWidth="1"/>
  </cols>
  <sheetData>
    <row r="1" spans="1:2" x14ac:dyDescent="0.2">
      <c r="A1" t="s">
        <v>8</v>
      </c>
    </row>
    <row r="2" spans="1:2" x14ac:dyDescent="0.2">
      <c r="A2" t="s">
        <v>9</v>
      </c>
      <c r="B2" t="s">
        <v>1</v>
      </c>
    </row>
    <row r="3" spans="1:2" x14ac:dyDescent="0.2">
      <c r="A3" t="s">
        <v>12</v>
      </c>
      <c r="B3" t="s">
        <v>3724</v>
      </c>
    </row>
    <row r="4" spans="1:2" x14ac:dyDescent="0.2">
      <c r="A4" t="s">
        <v>11</v>
      </c>
      <c r="B4" t="s">
        <v>13</v>
      </c>
    </row>
    <row r="6" spans="1:2" x14ac:dyDescent="0.2">
      <c r="A6" t="s">
        <v>10</v>
      </c>
      <c r="B6" t="s">
        <v>1</v>
      </c>
    </row>
    <row r="7" spans="1:2" x14ac:dyDescent="0.2">
      <c r="A7" t="s">
        <v>14</v>
      </c>
      <c r="B7" t="s">
        <v>3710</v>
      </c>
    </row>
    <row r="8" spans="1:2" x14ac:dyDescent="0.2">
      <c r="A8" t="s">
        <v>4</v>
      </c>
      <c r="B8" t="s">
        <v>4</v>
      </c>
    </row>
    <row r="9" spans="1:2" x14ac:dyDescent="0.2">
      <c r="A9" t="s">
        <v>15</v>
      </c>
      <c r="B9" t="s">
        <v>15</v>
      </c>
    </row>
    <row r="10" spans="1:2" x14ac:dyDescent="0.2">
      <c r="A10" t="s">
        <v>16</v>
      </c>
      <c r="B10" t="s">
        <v>16</v>
      </c>
    </row>
    <row r="11" spans="1:2" x14ac:dyDescent="0.2">
      <c r="A11" t="s">
        <v>84</v>
      </c>
      <c r="B11" t="s">
        <v>84</v>
      </c>
    </row>
    <row r="12" spans="1:2" x14ac:dyDescent="0.2">
      <c r="A12" t="s">
        <v>17</v>
      </c>
      <c r="B12" t="s">
        <v>3709</v>
      </c>
    </row>
    <row r="13" spans="1:2" x14ac:dyDescent="0.2">
      <c r="A13" t="s">
        <v>18</v>
      </c>
      <c r="B13" t="s">
        <v>3711</v>
      </c>
    </row>
    <row r="14" spans="1:2" x14ac:dyDescent="0.2">
      <c r="A14" t="s">
        <v>3722</v>
      </c>
      <c r="B14" t="s">
        <v>3723</v>
      </c>
    </row>
    <row r="15" spans="1:2" x14ac:dyDescent="0.2">
      <c r="A15" t="s">
        <v>19</v>
      </c>
      <c r="B15" t="s">
        <v>3708</v>
      </c>
    </row>
    <row r="16" spans="1:2" x14ac:dyDescent="0.2">
      <c r="A16" t="s">
        <v>20</v>
      </c>
      <c r="B16" t="s">
        <v>20</v>
      </c>
    </row>
    <row r="17" spans="1:2" x14ac:dyDescent="0.2">
      <c r="A17" t="s">
        <v>6</v>
      </c>
      <c r="B17" t="s">
        <v>6</v>
      </c>
    </row>
    <row r="18" spans="1:2" x14ac:dyDescent="0.2">
      <c r="A18" t="s">
        <v>37</v>
      </c>
      <c r="B18" t="s">
        <v>3712</v>
      </c>
    </row>
    <row r="19" spans="1:2" x14ac:dyDescent="0.2">
      <c r="A19" t="s">
        <v>38</v>
      </c>
      <c r="B19" t="s">
        <v>38</v>
      </c>
    </row>
    <row r="20" spans="1:2" x14ac:dyDescent="0.2">
      <c r="A20" t="s">
        <v>39</v>
      </c>
      <c r="B20" t="s">
        <v>39</v>
      </c>
    </row>
    <row r="21" spans="1:2" x14ac:dyDescent="0.2">
      <c r="A21" t="s">
        <v>59</v>
      </c>
      <c r="B21" t="s">
        <v>3747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2993C-83F5-904F-A910-1B7A9ABD7342}">
  <dimension ref="A1:BV1006"/>
  <sheetViews>
    <sheetView topLeftCell="E1" workbookViewId="0">
      <pane xSplit="2" ySplit="1" topLeftCell="AR189" activePane="bottomRight" state="frozen"/>
      <selection activeCell="E1" sqref="E1"/>
      <selection pane="topRight" activeCell="G1" sqref="G1"/>
      <selection pane="bottomLeft" activeCell="E3" sqref="E3"/>
      <selection pane="bottomRight" activeCell="BB204" sqref="BB204"/>
    </sheetView>
  </sheetViews>
  <sheetFormatPr baseColWidth="10" defaultRowHeight="16" x14ac:dyDescent="0.2"/>
  <cols>
    <col min="1" max="1" width="68.6640625" style="1" hidden="1" customWidth="1"/>
    <col min="2" max="4" width="0" style="1" hidden="1" customWidth="1"/>
    <col min="5" max="5" width="10.83203125" style="1"/>
    <col min="6" max="6" width="11.6640625" style="1" hidden="1" customWidth="1"/>
    <col min="7" max="13" width="5.83203125" style="1" customWidth="1"/>
    <col min="14" max="14" width="5.83203125" style="1" hidden="1" customWidth="1"/>
    <col min="15" max="23" width="5.83203125" style="1" customWidth="1"/>
    <col min="24" max="24" width="7.6640625" style="1" customWidth="1"/>
    <col min="25" max="61" width="5.83203125" style="1" customWidth="1"/>
    <col min="62" max="62" width="5.83203125" style="5" customWidth="1"/>
    <col min="63" max="74" width="5.83203125" style="1" customWidth="1"/>
    <col min="75" max="16384" width="10.83203125" style="1"/>
  </cols>
  <sheetData>
    <row r="1" spans="1:74" x14ac:dyDescent="0.2">
      <c r="A1" s="1" t="s">
        <v>86</v>
      </c>
      <c r="B1" s="1" t="s">
        <v>87</v>
      </c>
      <c r="C1" s="1" t="s">
        <v>88</v>
      </c>
      <c r="D1" s="1" t="s">
        <v>89</v>
      </c>
      <c r="E1" s="1" t="s">
        <v>90</v>
      </c>
      <c r="F1" s="1" t="s">
        <v>91</v>
      </c>
      <c r="G1" t="s">
        <v>21</v>
      </c>
      <c r="H1" t="s">
        <v>22</v>
      </c>
      <c r="I1" t="s">
        <v>27</v>
      </c>
      <c r="J1" t="s">
        <v>44</v>
      </c>
      <c r="K1" t="s">
        <v>23</v>
      </c>
      <c r="L1" t="s">
        <v>24</v>
      </c>
      <c r="M1" t="s">
        <v>25</v>
      </c>
      <c r="N1" t="s">
        <v>26</v>
      </c>
      <c r="O1" t="s">
        <v>3755</v>
      </c>
      <c r="P1" t="s">
        <v>28</v>
      </c>
      <c r="Q1" t="s">
        <v>3756</v>
      </c>
      <c r="R1" t="s">
        <v>3757</v>
      </c>
      <c r="S1" t="s">
        <v>43</v>
      </c>
      <c r="T1" t="s">
        <v>3714</v>
      </c>
      <c r="U1" t="s">
        <v>29</v>
      </c>
      <c r="V1" t="s">
        <v>3758</v>
      </c>
      <c r="W1" t="s">
        <v>3759</v>
      </c>
      <c r="X1" t="s">
        <v>3760</v>
      </c>
      <c r="Y1" t="s">
        <v>3716</v>
      </c>
      <c r="Z1" t="s">
        <v>50</v>
      </c>
      <c r="AA1" t="s">
        <v>3721</v>
      </c>
      <c r="AB1" t="s">
        <v>35</v>
      </c>
      <c r="AC1" t="s">
        <v>3761</v>
      </c>
      <c r="AD1" t="s">
        <v>3762</v>
      </c>
      <c r="AE1" t="s">
        <v>3763</v>
      </c>
      <c r="AF1" t="s">
        <v>3764</v>
      </c>
      <c r="AG1" t="s">
        <v>3765</v>
      </c>
      <c r="AH1" t="s">
        <v>3766</v>
      </c>
      <c r="AI1" t="s">
        <v>3767</v>
      </c>
      <c r="AJ1" t="s">
        <v>3768</v>
      </c>
      <c r="AK1" t="s">
        <v>3769</v>
      </c>
      <c r="AL1" t="s">
        <v>4</v>
      </c>
      <c r="AM1" t="s">
        <v>30</v>
      </c>
      <c r="AN1" t="s">
        <v>31</v>
      </c>
      <c r="AO1" t="s">
        <v>33</v>
      </c>
      <c r="AP1" t="s">
        <v>32</v>
      </c>
      <c r="AQ1" t="s">
        <v>3701</v>
      </c>
      <c r="AR1" t="s">
        <v>3770</v>
      </c>
      <c r="AS1" t="s">
        <v>3771</v>
      </c>
      <c r="AT1" t="s">
        <v>3772</v>
      </c>
      <c r="AU1" t="s">
        <v>3773</v>
      </c>
      <c r="AV1" t="s">
        <v>3774</v>
      </c>
      <c r="AW1" t="s">
        <v>3775</v>
      </c>
      <c r="AX1" t="s">
        <v>3776</v>
      </c>
      <c r="AY1" t="s">
        <v>3717</v>
      </c>
      <c r="AZ1" t="s">
        <v>3718</v>
      </c>
      <c r="BA1" t="s">
        <v>3719</v>
      </c>
      <c r="BB1" t="s">
        <v>3777</v>
      </c>
      <c r="BC1" t="s">
        <v>45</v>
      </c>
      <c r="BD1" t="s">
        <v>46</v>
      </c>
      <c r="BE1" t="s">
        <v>47</v>
      </c>
      <c r="BF1" t="s">
        <v>48</v>
      </c>
      <c r="BG1" t="s">
        <v>49</v>
      </c>
      <c r="BH1" t="s">
        <v>51</v>
      </c>
      <c r="BI1" t="s">
        <v>3743</v>
      </c>
      <c r="BJ1" s="4" t="s">
        <v>3778</v>
      </c>
      <c r="BK1" t="s">
        <v>60</v>
      </c>
      <c r="BL1" t="s">
        <v>3779</v>
      </c>
      <c r="BM1" t="s">
        <v>61</v>
      </c>
      <c r="BN1" t="s">
        <v>62</v>
      </c>
      <c r="BO1" t="s">
        <v>64</v>
      </c>
      <c r="BP1" t="s">
        <v>65</v>
      </c>
      <c r="BQ1" t="s">
        <v>66</v>
      </c>
      <c r="BR1" t="s">
        <v>3780</v>
      </c>
      <c r="BS1" t="s">
        <v>56</v>
      </c>
      <c r="BT1" t="s">
        <v>57</v>
      </c>
      <c r="BU1" t="s">
        <v>67</v>
      </c>
      <c r="BV1" t="s">
        <v>81</v>
      </c>
    </row>
    <row r="2" spans="1:74" x14ac:dyDescent="0.2">
      <c r="A2" s="1" t="s">
        <v>92</v>
      </c>
      <c r="B2" s="1" t="s">
        <v>93</v>
      </c>
      <c r="C2" s="1" t="s">
        <v>94</v>
      </c>
      <c r="D2" s="1" t="s">
        <v>95</v>
      </c>
      <c r="E2" s="1" t="s">
        <v>96</v>
      </c>
      <c r="G2" s="1">
        <f>IF(OR(ISNUMBER(SEARCH(" " &amp; G$1 &amp; " ", $E2)), ISNUMBER(SEARCH(" " &amp; G$1 &amp; ",", $E2)), ISNUMBER(SEARCH(" " &amp; G$1 &amp; ")", $E2)), ISNUMBER(SEARCH(" " &amp; G$1, $E2)), ISNUMBER(SEARCH(" " &amp; LOWER(G$1) &amp; " ", $E2)), ISNUMBER(SEARCH(" " &amp; LOWER(G$1) &amp; ",", $E2)), ISNUMBER(SEARCH(" " &amp; LOWER(G$1) &amp; ")", $E2)),  ISNUMBER(SEARCH(" " &amp; LOWER(G$1), $E2)), ISNUMBER(SEARCH(" " &amp; UPPER(G$1) &amp; " ", $E2)), ISNUMBER(SEARCH(" " &amp; UPPER(G$1) &amp; ",", $E2)), ISNUMBER(SEARCH(" " &amp; UPPER(G$1) &amp; ")", $E2)), ISNUMBER(SEARCH(" " &amp; UPPER(G$1), $E2)), ISNUMBER(SEARCH("(" &amp; G$1 &amp; " ", $E2)), ISNUMBER(SEARCH("(" &amp; G$1 &amp; ",", $E2)), ISNUMBER(SEARCH("(" &amp; G$1 &amp; ")", $E2)), ISNUMBER(SEARCH("(" &amp; LOWER(G$1) &amp; " ", $E2)), ISNUMBER(SEARCH("(" &amp; LOWER(G$1) &amp; ",", $E2)), ISNUMBER(SEARCH("(" &amp; LOWER(G$1) &amp; ")", $E2)),  ISNUMBER(SEARCH("(" &amp; UPPER(G$1) &amp; " ", $E2)), ISNUMBER(SEARCH("(" &amp; UPPER(G$1) &amp; ",", $E2)), ISNUMBER(SEARCH(" (" &amp; UPPER(G$1) &amp; ")", $E2)), ISNUMBER(SEARCH(G$1 &amp; " ", $E2)), ISNUMBER(SEARCH(G$1 &amp; ")", $E2)), ISNUMBER(SEARCH(G$1 &amp; ",", $E2)), ISNUMBER(SEARCH(G$1, $E2))), 1, 0)</f>
        <v>0</v>
      </c>
      <c r="H2" s="1">
        <f>IF(OR(ISNUMBER(SEARCH(" " &amp; H$1 &amp; " ", $E2)), ISNUMBER(SEARCH(" " &amp; H$1 &amp; ")", $E2)), ISNUMBER(SEARCH(" " &amp; H$1 &amp; ",", $E2)), ISNUMBER(SEARCH(" " &amp; LOWER(H$1) &amp; " ", $E2)), ISNUMBER(SEARCH(" " &amp; LOWER(H$1) &amp; ")", $E2)), ISNUMBER(SEARCH(" " &amp; LOWER(H$1) &amp; ",", $E2)), ISNUMBER(SEARCH(" " &amp; UPPER(H$1) &amp; " ", $E2)), ISNUMBER(SEARCH(" " &amp; UPPER(H$1) &amp; ",", $E2)), ISNUMBER(SEARCH(" " &amp; UPPER(H$1) &amp; ")", $E2)), ISNUMBER(SEARCH(" " &amp; "structured query language" &amp; " ", $E2)), ISNUMBER(SEARCH(" " &amp; "Structured Query Language" &amp; " ", $E2)), ISNUMBER(SEARCH(" " &amp; "Structured query language" &amp; " ", $E2)), ISNUMBER(SEARCH(" " &amp; "STRUCTURED QUERY LANGUAGE" &amp; " ", $E2)), ISNUMBER(SEARCH(" " &amp; "structured query language" &amp; ",", $E2)), ISNUMBER(SEARCH(" " &amp; "Structured Query Language" &amp; ",", $E2)), ISNUMBER(SEARCH(" " &amp; "Structured query language" &amp; ",", $E2)), ISNUMBER(SEARCH(" " &amp; "STRUCTURED QUERY LANGUAGE" &amp; ",", $E2)), ISNUMBER(SEARCH(H$1 &amp; "*", $E2))), 1, 0)</f>
        <v>0</v>
      </c>
      <c r="I2" s="1">
        <f>IF(OR(ISNUMBER(SEARCH(" " &amp; I$1 &amp; " ", $E2)), ISNUMBER(SEARCH(" " &amp; I$1 &amp; ",", $E2)), , ISNUMBER(SEARCH(" " &amp; I$1 &amp; ")", $E2)), ISNUMBER(SEARCH(" " &amp; LOWER(I$1) &amp; " ", $E2)), ISNUMBER(SEARCH(" " &amp; LOWER(I$1) &amp; ")", $E2)), ISNUMBER(SEARCH(" " &amp; LOWER(I$1) &amp; ",", $E2)), ISNUMBER(SEARCH(" " &amp; UPPER(I$1) &amp; " ", $E2)), ISNUMBER(SEARCH(" " &amp; UPPER(I$1) &amp; ",", $E2)), ISNUMBER(SEARCH(" " &amp; UPPER(I$1) &amp; ")", $E2))), 1, 0)</f>
        <v>0</v>
      </c>
      <c r="J2" s="1">
        <f>IF(OR(ISNUMBER(SEARCH(" " &amp; J$1, $E2)), ISNUMBER(SEARCH(" " &amp; LOWER(J$1), $E2)), ISNUMBER(SEARCH(" " &amp; UPPER(J$1), $E2)), ISNUMBER(SEARCH(" " &amp; ("Visual Basic"), $E2)), ISNUMBER(SEARCH(" " &amp; UPPER("Visual Basic"), $E2)), ISNUMBER(SEARCH(" " &amp; LOWER("Visual Basic"), $E2)), ISNUMBER(SEARCH("(" &amp; J$1, $E2)), ISNUMBER(SEARCH("(" &amp; LOWER(J$1), $E2)), ISNUMBER(SEARCH("(" &amp; UPPER(J$1), $E2)), ISNUMBER(SEARCH("(" &amp; ("Visual Basic"), $E2)), ISNUMBER(SEARCH("(" &amp; UPPER("Visual Basic"), $E2)), ISNUMBER(SEARCH("(" &amp; LOWER("Visual Basic"), $E2))), 1, 0)</f>
        <v>0</v>
      </c>
      <c r="K2" s="1">
        <f t="shared" ref="K2:P5" si="0">IF(OR(ISNUMBER(SEARCH(" " &amp; K$1 &amp; " ", $E2)), ISNUMBER(SEARCH(" " &amp; K$1 &amp; ",", $E2)), ISNUMBER(SEARCH(" " &amp; LOWER(K$1) &amp; " ", $E2)), ISNUMBER(SEARCH(" " &amp; LOWER(K$1) &amp; ",", $E2)), ISNUMBER(SEARCH(" " &amp; UPPER(K$1) &amp; " ", $E2)), ISNUMBER(SEARCH(" " &amp; UPPER(K$1) &amp; ",", $E2))), 1, 0)</f>
        <v>0</v>
      </c>
      <c r="L2" s="1">
        <f t="shared" si="0"/>
        <v>0</v>
      </c>
      <c r="M2" s="1">
        <f t="shared" si="0"/>
        <v>0</v>
      </c>
      <c r="N2" s="1">
        <f t="shared" si="0"/>
        <v>0</v>
      </c>
      <c r="O2" s="1">
        <f t="shared" si="0"/>
        <v>0</v>
      </c>
      <c r="P2" s="1">
        <f t="shared" si="0"/>
        <v>0</v>
      </c>
      <c r="Q2" s="1">
        <f>IF(OR(ISNUMBER(SEARCH(" " &amp; Q$1 &amp; " ", $E2)), ISNUMBER(SEARCH(" " &amp; Q$1, $E2)), ISNUMBER(SEARCH(" " &amp; Q$1 &amp; ",", $E2)), ISNUMBER(SEARCH(" " &amp; LOWER(Q$1) &amp; " ", $E2)), ISNUMBER(SEARCH(" " &amp; LOWER(Q$1) &amp; ",", $E2)), ISNUMBER(SEARCH(" " &amp; UPPER(Q$1) &amp; " ", $E2)), ISNUMBER(SEARCH(" " &amp; UPPER(Q$1) &amp; ",", $E2)), ISNUMBER(SEARCH(" " &amp; LOWER(Q$1), $E2)), ISNUMBER(SEARCH(" " &amp; UPPER(Q$1), $E2)), ISNUMBER(SEARCH(Q$1 &amp; " ", $E2)), ISNUMBER(SEARCH(Q$1 &amp; ",", $E2)), ISNUMBER(SEARCH(" " &amp; Q$1 &amp; ")", $E2)), ISNUMBER(SEARCH(" " &amp; LOWER(Q$1) &amp; ")", $E2)), ISNUMBER(SEARCH(" " &amp; UPPER(Q$1) &amp; ")", $E2))), 1, 0)</f>
        <v>0</v>
      </c>
      <c r="R2" s="1">
        <f>IF(OR(ISNUMBER(SEARCH(" " &amp; R$1 &amp; " ", $E2)), ISNUMBER(SEARCH(" " &amp; R$1 &amp; ",", $E2)), ISNUMBER(SEARCH(" " &amp; LOWER(R$1) &amp; " ", $E2)), ISNUMBER(SEARCH(" " &amp; LOWER(R$1) &amp; ",", $E2)), ISNUMBER(SEARCH(" " &amp; UPPER(R$1) &amp; " ", $E2)), ISNUMBER(SEARCH(" " &amp; UPPER(R$1) &amp; ",", $E2)), ISNUMBER(SEARCH(" " &amp; "Relational Database" &amp; " ", $E2)), ISNUMBER(SEARCH(" " &amp; "Relational Database" &amp; ",", $E2)), ISNUMBER(SEARCH(" " &amp; LOWER("Relational Database") &amp; " ", $E2)), ISNUMBER(SEARCH(" " &amp; LOWER("Relational Database") &amp; ",", $E2)), ISNUMBER(SEARCH(" " &amp; UPPER("Relational Database") &amp; " ", $E2)), ISNUMBER(SEARCH(" " &amp; UPPER("Relational Database") &amp; ",", $E2)), ISNUMBER(SEARCH(" " &amp; "Relational database" &amp; " ", $E2)),  ISNUMBER(SEARCH(" " &amp; "Relational database" &amp; ",", $E2)), ISNUMBER(SEARCH(" " &amp; "PostgresSQL" &amp; " ", $E2)), ISNUMBER(SEARCH(" " &amp; "PostgresSQL" &amp; ",", $E2)), ISNUMBER(SEARCH(" " &amp; LOWER("PostgresSQL") &amp; " ", $E2)), ISNUMBER(SEARCH(" " &amp; LOWER("PostgresSQL") &amp; ",", $E2)), ISNUMBER(SEARCH(" " &amp; UPPER("PostgresSQL") &amp; " ", $E2)), ISNUMBER(SEARCH(" " &amp; UPPER("PostgresSQL") &amp; ",", $E2)), ISNUMBER(SEARCH(" " &amp; "MySQL" &amp; " ", $E2)), ISNUMBER(SEARCH(" " &amp; "MySQL" &amp; ",", $E2)), ISNUMBER(SEARCH(" " &amp; LOWER("MySQL") &amp; " ", $E2)), ISNUMBER(SEARCH(" " &amp; LOWER("MySQL") &amp; ",", $E2)), ISNUMBER(SEARCH(" " &amp; UPPER("MySQL") &amp; " ", $E2)), ISNUMBER(SEARCH(" " &amp; UPPER("MySQL") &amp; ",", $E2)), ISNUMBER(SEARCH(" " &amp; "Oracle" &amp; " ", $E2)), ISNUMBER(SEARCH(" " &amp; "Oracle" &amp; ",", $E2)), ISNUMBER(SEARCH(" " &amp; LOWER("Oracle") &amp; " ", $E2)), ISNUMBER(SEARCH(" " &amp; LOWER("Oracle") &amp; ",", $E2)), ISNUMBER(SEARCH(" " &amp; UPPER("Oracle") &amp; " ", $E2)), ISNUMBER(SEARCH(" " &amp; UPPER("Oracle") &amp; ",", $E2)), ISNUMBER(SEARCH(" " &amp; "SQL Server" &amp; " ", $E2)), ISNUMBER(SEARCH(" " &amp; "SQL Server" &amp; ",", $E2)), ISNUMBER(SEARCH(" " &amp; LOWER("SQL Server") &amp; " ", $E2)), ISNUMBER(SEARCH(" " &amp; LOWER("SQL Server") &amp; ",", $E2)), ISNUMBER(SEARCH(" " &amp; UPPER("SQL Server") &amp; " ", $E2)), ISNUMBER(SEARCH(" " &amp; UPPER("SQL Server") &amp; ",", $E2)), ISNUMBER(SEARCH(" " &amp; $H$1 &amp; " ", $E2)), ISNUMBER(SEARCH(" " &amp; $H$1 &amp; ",", $E2)), ISNUMBER(SEARCH(" " &amp; LOWER($H$1) &amp; " ", $E2)), ISNUMBER(SEARCH(" " &amp; LOWER($H$1) &amp; ",", $E2)), ISNUMBER(SEARCH(" " &amp; UPPER($H$1) &amp; " ", $E2)), ISNUMBER(SEARCH(" " &amp; UPPER($H$1) &amp; ",", $E2)), ISNUMBER(SEARCH(" " &amp; "Access" &amp; " ", $E2)), ISNUMBER(SEARCH(" " &amp; "Access" &amp; ",", $E2)), ISNUMBER(SEARCH(" " &amp; "Access" &amp; ".", $E2)), ISNUMBER(SEARCH(" " &amp; "Access" &amp; ")", $E2)), ISNUMBER(SEARCH(" " &amp; "Access", $E2)), ISNUMBER(SEARCH(" " &amp; LOWER("Access") &amp; " ", $E2)), ISNUMBER(SEARCH(" " &amp; LOWER("Access") &amp; ",", $E2)), ISNUMBER(SEARCH(" " &amp; UPPER("Access") &amp; " ", $E2)), ISNUMBER(SEARCH(" " &amp; UPPER("Access") &amp; ",", $E2)), ISNUMBER(SEARCH(" " &amp; H$1 &amp; " ", $E2)), ISNUMBER(SEARCH(" " &amp; H$1 &amp; ")", $E2)), ISNUMBER(SEARCH(" " &amp; H$1 &amp; ",", $E2)), ISNUMBER(SEARCH(" " &amp; LOWER(H$1) &amp; " ", $E2)), ISNUMBER(SEARCH(" " &amp; LOWER(H$1) &amp; ")", $E2)), ISNUMBER(SEARCH(" " &amp; LOWER(H$1) &amp; ",", $E2)), ISNUMBER(SEARCH(" " &amp; UPPER(H$1) &amp; " ", $E2)), ISNUMBER(SEARCH(" " &amp; UPPER(H$1) &amp; ",", $E2)), ISNUMBER(SEARCH(" " &amp; UPPER(H$1) &amp; ")", $E2)), ISNUMBER(SEARCH(" " &amp; "structured query language" &amp; " ", $E2)), ISNUMBER(SEARCH(" " &amp; "Structured Query Language" &amp; " ", $E2)), ISNUMBER(SEARCH(" " &amp; "Structured query language" &amp; " ", $E2)), ISNUMBER(SEARCH(" " &amp; "STRUCTURED QUERY LANGUAGE" &amp; " ", $E2)), ISNUMBER(SEARCH(" " &amp; "structured query language" &amp; ",", $E2)), ISNUMBER(SEARCH(" " &amp; "Structured Query Language" &amp; ",", $E2)), ISNUMBER(SEARCH(" " &amp; "Structured query language" &amp; ",", $E2)), ISNUMBER(SEARCH(" " &amp; "STRUCTURED QUERY LANGUAGE" &amp; ",", $E2)), ISNUMBER(SEARCH(H$1 &amp; "*", $E2))), 1, 0)</f>
        <v>0</v>
      </c>
      <c r="S2" s="1">
        <f>IF(OR(ISNUMBER(SEARCH(" " &amp; S$1 &amp; " ", $E2)), ISNUMBER(SEARCH(" " &amp; S$1 &amp; ",", $E2)), ISNUMBER(SEARCH(" " &amp; LOWER(S$1) &amp; " ", $E2)), ISNUMBER(SEARCH(" " &amp; LOWER(S$1) &amp; ",", $E2)), ISNUMBER(SEARCH(" " &amp; UPPER(S$1) &amp; " ", $E2)), ISNUMBER(SEARCH(" " &amp; UPPER(S$1) &amp; ",", $E2)), ISNUMBER(SEARCH(" " &amp; "MongoDB" &amp; " ", $E2)), ISNUMBER(SEARCH(" " &amp; "MongoDB" &amp; ",", $E2)), ISNUMBER(SEARCH(" " &amp; LOWER("MongoDB") &amp; " ", $E2)), ISNUMBER(SEARCH(" " &amp; LOWER("MongoDB") &amp; ",", $E2)), ISNUMBER(SEARCH(" " &amp; UPPER("MongoDB") &amp; " ", $E2)), ISNUMBER(SEARCH(" " &amp; UPPER("MongoDB") &amp; ",", $E2)), ISNUMBER(SEARCH(" " &amp; "Cassandra" &amp; " ", $E2)), ISNUMBER(SEARCH(" " &amp; "Cassandra" &amp; ",", $E2)), ISNUMBER(SEARCH(" " &amp; LOWER("Cassandra") &amp; " ", $E2)), ISNUMBER(SEARCH(" " &amp; LOWER("Cassandra") &amp; ",", $E2)), ISNUMBER(SEARCH(" " &amp; UPPER("Cassandra") &amp; " ", $E2)), ISNUMBER(SEARCH(" " &amp; UPPER("Cassandra") &amp; ",", $E2))), 1, 0)</f>
        <v>0</v>
      </c>
      <c r="T2" s="1">
        <f t="shared" ref="T2:AB5" si="1">IF(OR(ISNUMBER(SEARCH(" " &amp; T$1 &amp; " ", $E2)), ISNUMBER(SEARCH(" " &amp; T$1 &amp; ",", $E2)), ISNUMBER(SEARCH(" " &amp; LOWER(T$1) &amp; " ", $E2)), ISNUMBER(SEARCH(" " &amp; LOWER(T$1) &amp; ",", $E2)), ISNUMBER(SEARCH(" " &amp; UPPER(T$1) &amp; " ", $E2)), ISNUMBER(SEARCH(" " &amp; UPPER(T$1) &amp; ",", $E2))), 1, 0)</f>
        <v>0</v>
      </c>
      <c r="U2" s="1">
        <f t="shared" si="1"/>
        <v>1</v>
      </c>
      <c r="V2" s="1">
        <f t="shared" si="1"/>
        <v>1</v>
      </c>
      <c r="W2" s="1">
        <f t="shared" si="1"/>
        <v>0</v>
      </c>
      <c r="X2" s="1">
        <f t="shared" si="1"/>
        <v>0</v>
      </c>
      <c r="Y2" s="1">
        <f t="shared" si="1"/>
        <v>0</v>
      </c>
      <c r="Z2" s="1">
        <f t="shared" si="1"/>
        <v>0</v>
      </c>
      <c r="AA2" s="1">
        <f t="shared" si="1"/>
        <v>0</v>
      </c>
      <c r="AB2" s="1">
        <f t="shared" si="1"/>
        <v>0</v>
      </c>
      <c r="AC2" s="1">
        <f>IF(OR(ISNUMBER(SEARCH(" " &amp; AC$1 &amp; " ", $E2)), ISNUMBER(SEARCH(" " &amp; AC$1 &amp; ",", $E2)), ISNUMBER(SEARCH(" " &amp; LOWER(AC$1) &amp; " ", $E2)), ISNUMBER(SEARCH(" " &amp; LOWER(AC$1) &amp; ",", $E2)), ISNUMBER(SEARCH(" " &amp; UPPER(AC$1) &amp; " ", $E2)), ISNUMBER(SEARCH(" " &amp; UPPER(AC$1) &amp; ",", $E2)), ISNUMBER(SEARCH(" " &amp; "Power BI" &amp; " ", $E2)), ISNUMBER(SEARCH(" " &amp; "Power BI" &amp; ",", $E2)), ISNUMBER(SEARCH(" " &amp; LOWER("Power BI") &amp; " ", $E2)), ISNUMBER(SEARCH(" " &amp; LOWER("Power BI") &amp; ",", $E2)), ISNUMBER(SEARCH(" " &amp; UPPER("Power BI") &amp; " ", $E2)), ISNUMBER(SEARCH(" " &amp; UPPER("Power BI") &amp; ",", $E2)), ISNUMBER(SEARCH(" " &amp; "BI" &amp; " ", $E2)), ISNUMBER(SEARCH(" " &amp; "BI" &amp; ",", $E2)), ISNUMBER(SEARCH(" " &amp; LOWER("BI") &amp; " ", $E2)), ISNUMBER(SEARCH(" " &amp; LOWER("BI") &amp; ",", $E2)), ISNUMBER(SEARCH(" " &amp; UPPER("BI") &amp; " ", $E2)), ISNUMBER(SEARCH(" " &amp; UPPER("BI") &amp; ",", $E2))), 1, 0)</f>
        <v>0</v>
      </c>
      <c r="AD2" s="1">
        <f t="shared" ref="AD2:AM5" si="2">IF(OR(ISNUMBER(SEARCH(" " &amp; AD$1 &amp; " ", $E2)), ISNUMBER(SEARCH(" " &amp; AD$1 &amp; ",", $E2)), ISNUMBER(SEARCH(" " &amp; LOWER(AD$1) &amp; " ", $E2)), ISNUMBER(SEARCH(" " &amp; LOWER(AD$1) &amp; ",", $E2)), ISNUMBER(SEARCH(" " &amp; UPPER(AD$1) &amp; " ", $E2)), ISNUMBER(SEARCH(" " &amp; UPPER(AD$1) &amp; ",", $E2))), 1, 0)</f>
        <v>0</v>
      </c>
      <c r="AE2" s="1">
        <f t="shared" si="2"/>
        <v>0</v>
      </c>
      <c r="AF2" s="1">
        <f t="shared" si="2"/>
        <v>0</v>
      </c>
      <c r="AG2" s="1">
        <f t="shared" si="2"/>
        <v>0</v>
      </c>
      <c r="AH2" s="1">
        <f t="shared" si="2"/>
        <v>0</v>
      </c>
      <c r="AI2" s="1">
        <f t="shared" si="2"/>
        <v>0</v>
      </c>
      <c r="AJ2" s="1">
        <f t="shared" si="2"/>
        <v>0</v>
      </c>
      <c r="AK2" s="1">
        <f t="shared" si="2"/>
        <v>0</v>
      </c>
      <c r="AL2" s="1">
        <f t="shared" si="2"/>
        <v>0</v>
      </c>
      <c r="AM2" s="1">
        <f t="shared" si="2"/>
        <v>0</v>
      </c>
      <c r="AN2" s="1">
        <f>IF(OR(ISNUMBER(SEARCH(" " &amp; AN$1 &amp; " ", $E2)), ISNUMBER(SEARCH(" " &amp; AN$1 &amp; ",", $E2)), ISNUMBER(SEARCH(" " &amp; LOWER(AN$1) &amp; " ", $E2)), ISNUMBER(SEARCH(" " &amp; LOWER(AN$1) &amp; ",", $E2)), ISNUMBER(SEARCH(" " &amp; UPPER(AN$1) &amp; " ", $E2)), ISNUMBER(SEARCH(" " &amp; UPPER(AN$1) &amp; ",", $E2)), ISNUMBER(SEARCH(" " &amp; "Hypothesis test" &amp; " ", $E2)), ISNUMBER(SEARCH(" " &amp; "Hypothesis test" &amp; ",", $E2)), ISNUMBER(SEARCH(" " &amp; LOWER("Hypothesis test") &amp; " ", $E2)), ISNUMBER(SEARCH(" " &amp; LOWER("Hypothesis test") &amp; ",", $E2)), ISNUMBER(SEARCH(" " &amp; UPPER("Hypothesis test") &amp; " ", $E2)), ISNUMBER(SEARCH(" " &amp; UPPER("Hypothesis test") &amp; ",", $E2))), 1, 0)</f>
        <v>0</v>
      </c>
      <c r="AO2" s="1">
        <f>IF(OR(ISNUMBER(SEARCH(" " &amp; AO$1 &amp; " ", $E2)), ISNUMBER(SEARCH(" " &amp; AO$1 &amp; ",", $E2)), ISNUMBER(SEARCH(" " &amp; LOWER(AO$1) &amp; " ", $E2)), ISNUMBER(SEARCH(" " &amp; LOWER(AO$1) &amp; ",", $E2)), ISNUMBER(SEARCH(" " &amp; UPPER(AO$1) &amp; " ", $E2)), ISNUMBER(SEARCH(" " &amp; UPPER(AO$1) &amp; ",", $E2)), ISNUMBER(SEARCH(" " &amp; "A/B Test" &amp; " ", $E2)), ISNUMBER(SEARCH(" " &amp; "A/B Test" &amp; ",", $E2)), ISNUMBER(SEARCH(" " &amp; LOWER("A/B Test") &amp; " ", $E2)), ISNUMBER(SEARCH(" " &amp; LOWER("A/B Test") &amp; ",", $E2)), ISNUMBER(SEARCH(" " &amp; UPPER("A/B Test") &amp; " ", $E2)), ISNUMBER(SEARCH(" " &amp; UPPER("A/B Test") &amp; ",", $E2))), 1, 0)</f>
        <v>0</v>
      </c>
      <c r="AP2" s="1">
        <f>IF(OR(ISNUMBER(SEARCH(" " &amp; AP$1 &amp; " ", $E2)), ISNUMBER(SEARCH(" " &amp; AP$1 &amp; ",", $E2)), ISNUMBER(SEARCH(" " &amp; LOWER(AP$1) &amp; " ", $E2)), ISNUMBER(SEARCH(" " &amp; LOWER(AP$1) &amp; ",", $E2)), ISNUMBER(SEARCH(" " &amp; UPPER(AP$1) &amp; " ", $E2)), ISNUMBER(SEARCH(" " &amp; UPPER(AP$1) &amp; ",", $E2))), 1, 0)</f>
        <v>0</v>
      </c>
      <c r="AQ2" s="1">
        <f>IF(OR(ISNUMBER(SEARCH(" " &amp; AQ$1 &amp; " ", $E2)), ISNUMBER(SEARCH(" " &amp; AQ$1 &amp; ",", $E2)), ISNUMBER(SEARCH(" " &amp; LOWER(AQ$1) &amp; " ", $E2)), ISNUMBER(SEARCH(" " &amp; LOWER(AQ$1) &amp; ",", $E2)), ISNUMBER(SEARCH(" " &amp; UPPER(AQ$1) &amp; " ", $E2)), ISNUMBER(SEARCH(" " &amp; UPPER(AQ$1) &amp; ",", $E2)), ISNUMBER(SEARCH(" " &amp; "Forecasting" &amp; " ", $E2)), ISNUMBER(SEARCH(" " &amp; "Forecasting" &amp; ",", $E2)), ISNUMBER(SEARCH(" " &amp; LOWER("Forecasting") &amp; " ", $E2)), ISNUMBER(SEARCH(" " &amp; LOWER("Forecasting") &amp; ",", $E2)), ISNUMBER(SEARCH(" " &amp; UPPER("Forecasting") &amp; " ", $E2)), ISNUMBER(SEARCH(" " &amp; UPPER("Forecasting") &amp; ",", $E2))), 1, 0)</f>
        <v>0</v>
      </c>
      <c r="AR2" s="1">
        <f t="shared" ref="AR2:BC5" si="3">IF(OR(ISNUMBER(SEARCH(" " &amp; AR$1 &amp; " ", $E2)), ISNUMBER(SEARCH(" " &amp; AR$1 &amp; ",", $E2)), ISNUMBER(SEARCH(" " &amp; LOWER(AR$1) &amp; " ", $E2)), ISNUMBER(SEARCH(" " &amp; LOWER(AR$1) &amp; ",", $E2)), ISNUMBER(SEARCH(" " &amp; UPPER(AR$1) &amp; " ", $E2)), ISNUMBER(SEARCH(" " &amp; UPPER(AR$1) &amp; ",", $E2))), 1, 0)</f>
        <v>0</v>
      </c>
      <c r="AS2" s="1">
        <f t="shared" si="3"/>
        <v>0</v>
      </c>
      <c r="AT2" s="1">
        <f t="shared" si="3"/>
        <v>0</v>
      </c>
      <c r="AU2" s="1">
        <f t="shared" si="3"/>
        <v>0</v>
      </c>
      <c r="AV2" s="1">
        <f t="shared" si="3"/>
        <v>0</v>
      </c>
      <c r="AW2" s="1">
        <f t="shared" si="3"/>
        <v>0</v>
      </c>
      <c r="AX2" s="1">
        <f t="shared" si="3"/>
        <v>0</v>
      </c>
      <c r="AY2" s="1">
        <f t="shared" si="3"/>
        <v>0</v>
      </c>
      <c r="AZ2" s="1">
        <f t="shared" si="3"/>
        <v>0</v>
      </c>
      <c r="BA2" s="1">
        <f t="shared" si="3"/>
        <v>0</v>
      </c>
      <c r="BB2" s="1">
        <f t="shared" si="3"/>
        <v>0</v>
      </c>
      <c r="BC2" s="1">
        <f t="shared" si="3"/>
        <v>0</v>
      </c>
      <c r="BD2" s="1">
        <f>IF(OR(ISNUMBER(SEARCH(" " &amp; BD$1 &amp; " ", $E2)), ISNUMBER(SEARCH(" " &amp; BD$1 &amp; ",", $E2)), ISNUMBER(SEARCH(" " &amp; LOWER(BD$1) &amp; " ", $E2)), ISNUMBER(SEARCH(" " &amp; LOWER(BD$1) &amp; ",", $E2)), ISNUMBER(SEARCH(" " &amp; UPPER(BD$1) &amp; " ", $E2)), ISNUMBER(SEARCH(" " &amp; UPPER(BD$1) &amp; ",", $E2)), ISNUMBER(SEARCH(" " &amp; "Supply Chain Management" &amp; " ", $E2)), ISNUMBER(SEARCH(" " &amp; "Supply Chain Management" &amp; ",", $E2)), ISNUMBER(SEARCH(" " &amp; LOWER("Supply Chain Management") &amp; " ", $E2)), ISNUMBER(SEARCH(" " &amp; LOWER("Supply Chain Management") &amp; ",", $E2)), ISNUMBER(SEARCH(" " &amp; UPPER("Supply Chain Management") &amp; " ", $E2)), ISNUMBER(SEARCH(" " &amp; UPPER("Supply Chain Management") &amp; ",", $E2))), 1, 0)</f>
        <v>0</v>
      </c>
      <c r="BE2" s="1">
        <f>IF(OR(ISNUMBER(SEARCH(" " &amp; BE$1 &amp; " ", $E2)), ISNUMBER(SEARCH(" " &amp; BE$1 &amp; ",", $E2)), ISNUMBER(SEARCH(" " &amp; LOWER(BE$1) &amp; " ", $E2)), ISNUMBER(SEARCH(" " &amp; LOWER(BE$1) &amp; ",", $E2)), ISNUMBER(SEARCH(" " &amp; UPPER(BE$1) &amp; " ", $E2)), ISNUMBER(SEARCH(" " &amp; UPPER(BE$1) &amp; ",", $E2)), ISNUMBER(SEARCH(" " &amp; "Customer Relation Management" &amp; " ", $E2)), ISNUMBER(SEARCH(" " &amp; "Customer Relation Management" &amp; ",", $E2)), ISNUMBER(SEARCH(" " &amp; LOWER("Customer Relation Management") &amp; " ", $E2)), ISNUMBER(SEARCH(" " &amp; LOWER("Customer Relation Management") &amp; ",", $E2)), ISNUMBER(SEARCH(" " &amp; UPPER("Customer Relation Management") &amp; " ", $E2)), ISNUMBER(SEARCH(" " &amp; UPPER("Customer Relation Management") &amp; ",", $E2)), ISNUMBER(SEARCH(" " &amp; "Salesforce"&amp; " ", $E2)), ISNUMBER(SEARCH(" " &amp; "Salesforce" &amp; ",", $E2)), ISNUMBER(SEARCH(" " &amp; LOWER("Salesforce") &amp; " ", $E2)), ISNUMBER(SEARCH(" " &amp; LOWER("Salesforce") &amp; ",", $E2)), ISNUMBER(SEARCH(" " &amp; UPPER("Salesforce") &amp; " ", $E2)), ISNUMBER(SEARCH(" " &amp; UPPER("Salesforce") &amp; ",", $E2))), 1, 0)</f>
        <v>0</v>
      </c>
      <c r="BF2" s="1">
        <f>IF(OR(ISNUMBER(SEARCH(" " &amp; BF$1 &amp; " ", $E2)), ISNUMBER(SEARCH(" " &amp; BF$1 &amp; ",", $E2)), ISNUMBER(SEARCH(" " &amp; LOWER(BF$1) &amp; " ", $E2)), ISNUMBER(SEARCH(" " &amp; LOWER(BF$1) &amp; ",", $E2)), ISNUMBER(SEARCH(" " &amp; UPPER(BF$1) &amp; " ", $E2)), ISNUMBER(SEARCH(" " &amp; UPPER(BF$1) &amp; ",", $E2)), ISNUMBER(SEARCH(" " &amp; "Enterprise Resource Planning" &amp; " ", $E2)), ISNUMBER(SEARCH(" " &amp; "Enterprise Resource Planning" &amp; ",", $E2)), ISNUMBER(SEARCH(" " &amp; LOWER("Enterprise Resource Planning") &amp; " ", $E2)), ISNUMBER(SEARCH(" " &amp; LOWER("Enterprise Resource Planning") &amp; ",", $E2)), ISNUMBER(SEARCH(" " &amp; UPPER("Enterprise Resource Planning") &amp; " ", $E2)), ISNUMBER(SEARCH(" " &amp; UPPER("Enterprise Resource Planning") &amp; ",", $E2))), 1, 0)</f>
        <v>0</v>
      </c>
      <c r="BG2" s="1">
        <f>IF(OR(ISNUMBER(SEARCH(" " &amp; BG$1 &amp; " ", $E2)), ISNUMBER(SEARCH(" " &amp; BG$1 &amp; ",", $E2)), ISNUMBER(SEARCH(" " &amp; LOWER(BG$1) &amp; " ", $E2)), ISNUMBER(SEARCH(" " &amp; LOWER(BG$1) &amp; ",", $E2)), ISNUMBER(SEARCH(" " &amp; UPPER(BG$1) &amp; " ", $E2)), ISNUMBER(SEARCH(" " &amp; UPPER(BG$1) &amp; ",", $E2)), ISNUMBER(SEARCH(" " &amp; "Software as a Service"&amp; " ", $E2)), ISNUMBER(SEARCH(" " &amp; "Software as a Service" &amp; ",", $E2)), ISNUMBER(SEARCH(" " &amp; LOWER("Software as a Service") &amp; " ", $E2)), ISNUMBER(SEARCH(" " &amp; LOWER("Software as a Service") &amp; ",", $E2)), ISNUMBER(SEARCH(" " &amp; UPPER("Software as a Service") &amp; " ", $E2)), ISNUMBER(SEARCH(" " &amp; UPPER("Software as a Service") &amp; ",", $E2))), 1, 0)</f>
        <v>0</v>
      </c>
      <c r="BH2" s="1">
        <f t="shared" ref="BH2:BI5" si="4">IF(OR(ISNUMBER(SEARCH(" " &amp; BH$1 &amp; " ", $E2)), ISNUMBER(SEARCH(" " &amp; BH$1 &amp; ",", $E2)), ISNUMBER(SEARCH(" " &amp; LOWER(BH$1) &amp; " ", $E2)), ISNUMBER(SEARCH(" " &amp; LOWER(BH$1) &amp; ",", $E2)), ISNUMBER(SEARCH(" " &amp; UPPER(BH$1) &amp; " ", $E2)), ISNUMBER(SEARCH(" " &amp; UPPER(BH$1) &amp; ",", $E2))), 1, 0)</f>
        <v>0</v>
      </c>
      <c r="BI2" s="1">
        <f t="shared" si="4"/>
        <v>0</v>
      </c>
      <c r="BJ2" s="5">
        <v>1</v>
      </c>
      <c r="BK2" s="1">
        <v>0</v>
      </c>
      <c r="BL2" s="1">
        <v>0</v>
      </c>
      <c r="BM2" s="1">
        <v>1</v>
      </c>
      <c r="BN2" s="1">
        <v>1</v>
      </c>
      <c r="BO2" s="1">
        <v>0</v>
      </c>
      <c r="BP2" s="1">
        <v>0</v>
      </c>
      <c r="BQ2" s="1">
        <v>1</v>
      </c>
      <c r="BR2" s="1">
        <v>0</v>
      </c>
      <c r="BS2" s="1">
        <v>0</v>
      </c>
      <c r="BT2" s="1">
        <v>0</v>
      </c>
      <c r="BU2" s="1">
        <v>0</v>
      </c>
      <c r="BV2" s="1">
        <v>0</v>
      </c>
    </row>
    <row r="3" spans="1:74" x14ac:dyDescent="0.2">
      <c r="A3" s="1" t="s">
        <v>97</v>
      </c>
      <c r="B3" s="1" t="s">
        <v>98</v>
      </c>
      <c r="C3" s="1" t="s">
        <v>99</v>
      </c>
      <c r="D3" s="1" t="s">
        <v>100</v>
      </c>
      <c r="E3" s="1" t="s">
        <v>101</v>
      </c>
      <c r="G3" s="1">
        <f t="shared" ref="G3:G66" si="5">IF(OR(ISNUMBER(SEARCH(" " &amp; G$1 &amp; " ", $E3)), ISNUMBER(SEARCH(" " &amp; G$1 &amp; ",", $E3)), ISNUMBER(SEARCH(" " &amp; G$1 &amp; ")", $E3)), ISNUMBER(SEARCH(" " &amp; G$1, $E3)), ISNUMBER(SEARCH(" " &amp; LOWER(G$1) &amp; " ", $E3)), ISNUMBER(SEARCH(" " &amp; LOWER(G$1) &amp; ",", $E3)), ISNUMBER(SEARCH(" " &amp; LOWER(G$1) &amp; ")", $E3)),  ISNUMBER(SEARCH(" " &amp; LOWER(G$1), $E3)), ISNUMBER(SEARCH(" " &amp; UPPER(G$1) &amp; " ", $E3)), ISNUMBER(SEARCH(" " &amp; UPPER(G$1) &amp; ",", $E3)), ISNUMBER(SEARCH(" " &amp; UPPER(G$1) &amp; ")", $E3)), ISNUMBER(SEARCH(" " &amp; UPPER(G$1), $E3)), ISNUMBER(SEARCH("(" &amp; G$1 &amp; " ", $E3)), ISNUMBER(SEARCH("(" &amp; G$1 &amp; ",", $E3)), ISNUMBER(SEARCH("(" &amp; G$1 &amp; ")", $E3)), ISNUMBER(SEARCH("(" &amp; LOWER(G$1) &amp; " ", $E3)), ISNUMBER(SEARCH("(" &amp; LOWER(G$1) &amp; ",", $E3)), ISNUMBER(SEARCH("(" &amp; LOWER(G$1) &amp; ")", $E3)),  ISNUMBER(SEARCH("(" &amp; UPPER(G$1) &amp; " ", $E3)), ISNUMBER(SEARCH("(" &amp; UPPER(G$1) &amp; ",", $E3)), ISNUMBER(SEARCH(" (" &amp; UPPER(G$1) &amp; ")", $E3)), ISNUMBER(SEARCH(G$1 &amp; " ", $E3)), ISNUMBER(SEARCH(G$1 &amp; ")", $E3)), ISNUMBER(SEARCH(G$1 &amp; ",", $E3)), ISNUMBER(SEARCH(G$1, $E3))), 1, 0)</f>
        <v>0</v>
      </c>
      <c r="H3" s="1">
        <f t="shared" ref="H3:H66" si="6">IF(OR(ISNUMBER(SEARCH(" " &amp; H$1 &amp; " ", $E3)), ISNUMBER(SEARCH(" " &amp; H$1 &amp; ")", $E3)), ISNUMBER(SEARCH(" " &amp; H$1 &amp; ",", $E3)), ISNUMBER(SEARCH(" " &amp; LOWER(H$1) &amp; " ", $E3)), ISNUMBER(SEARCH(" " &amp; LOWER(H$1) &amp; ")", $E3)), ISNUMBER(SEARCH(" " &amp; LOWER(H$1) &amp; ",", $E3)), ISNUMBER(SEARCH(" " &amp; UPPER(H$1) &amp; " ", $E3)), ISNUMBER(SEARCH(" " &amp; UPPER(H$1) &amp; ",", $E3)), ISNUMBER(SEARCH(" " &amp; UPPER(H$1) &amp; ")", $E3)), ISNUMBER(SEARCH(" " &amp; "structured query language" &amp; " ", $E3)), ISNUMBER(SEARCH(" " &amp; "Structured Query Language" &amp; " ", $E3)), ISNUMBER(SEARCH(" " &amp; "Structured query language" &amp; " ", $E3)), ISNUMBER(SEARCH(" " &amp; "STRUCTURED QUERY LANGUAGE" &amp; " ", $E3)), ISNUMBER(SEARCH(" " &amp; "structured query language" &amp; ",", $E3)), ISNUMBER(SEARCH(" " &amp; "Structured Query Language" &amp; ",", $E3)), ISNUMBER(SEARCH(" " &amp; "Structured query language" &amp; ",", $E3)), ISNUMBER(SEARCH(" " &amp; "STRUCTURED QUERY LANGUAGE" &amp; ",", $E3)), ISNUMBER(SEARCH(H$1 &amp; "*", $E3))), 1, 0)</f>
        <v>0</v>
      </c>
      <c r="I3" s="1">
        <f t="shared" ref="I3:I66" si="7">IF(OR(ISNUMBER(SEARCH(" " &amp; I$1 &amp; " ", $E3)), ISNUMBER(SEARCH(" " &amp; I$1 &amp; ",", $E3)), , ISNUMBER(SEARCH(" " &amp; I$1 &amp; ")", $E3)), ISNUMBER(SEARCH(" " &amp; LOWER(I$1) &amp; " ", $E3)), ISNUMBER(SEARCH(" " &amp; LOWER(I$1) &amp; ")", $E3)), ISNUMBER(SEARCH(" " &amp; LOWER(I$1) &amp; ",", $E3)), ISNUMBER(SEARCH(" " &amp; UPPER(I$1) &amp; " ", $E3)), ISNUMBER(SEARCH(" " &amp; UPPER(I$1) &amp; ",", $E3)), ISNUMBER(SEARCH(" " &amp; UPPER(I$1) &amp; ")", $E3))), 1, 0)</f>
        <v>0</v>
      </c>
      <c r="J3" s="1">
        <f t="shared" ref="J3:J66" si="8">IF(OR(ISNUMBER(SEARCH(" " &amp; J$1, $E3)), ISNUMBER(SEARCH(" " &amp; LOWER(J$1), $E3)), ISNUMBER(SEARCH(" " &amp; UPPER(J$1), $E3)), ISNUMBER(SEARCH(" " &amp; ("Visual Basic"), $E3)), ISNUMBER(SEARCH(" " &amp; UPPER("Visual Basic"), $E3)), ISNUMBER(SEARCH(" " &amp; LOWER("Visual Basic"), $E3)), ISNUMBER(SEARCH("(" &amp; J$1, $E3)), ISNUMBER(SEARCH("(" &amp; LOWER(J$1), $E3)), ISNUMBER(SEARCH("(" &amp; UPPER(J$1), $E3)), ISNUMBER(SEARCH("(" &amp; ("Visual Basic"), $E3)), ISNUMBER(SEARCH("(" &amp; UPPER("Visual Basic"), $E3)), ISNUMBER(SEARCH("(" &amp; LOWER("Visual Basic"), $E3))), 1, 0)</f>
        <v>0</v>
      </c>
      <c r="K3" s="1">
        <f t="shared" si="0"/>
        <v>0</v>
      </c>
      <c r="L3" s="1">
        <f t="shared" si="0"/>
        <v>0</v>
      </c>
      <c r="M3" s="1">
        <f t="shared" si="0"/>
        <v>0</v>
      </c>
      <c r="N3" s="1">
        <f t="shared" si="0"/>
        <v>0</v>
      </c>
      <c r="O3" s="1">
        <f t="shared" si="0"/>
        <v>0</v>
      </c>
      <c r="P3" s="1">
        <f t="shared" si="0"/>
        <v>0</v>
      </c>
      <c r="Q3" s="1">
        <f t="shared" ref="Q3:Q66" si="9">IF(OR(ISNUMBER(SEARCH(" " &amp; Q$1 &amp; " ", $E3)), ISNUMBER(SEARCH(" " &amp; Q$1, $E3)), ISNUMBER(SEARCH(" " &amp; Q$1 &amp; ",", $E3)), ISNUMBER(SEARCH(" " &amp; LOWER(Q$1) &amp; " ", $E3)), ISNUMBER(SEARCH(" " &amp; LOWER(Q$1) &amp; ",", $E3)), ISNUMBER(SEARCH(" " &amp; UPPER(Q$1) &amp; " ", $E3)), ISNUMBER(SEARCH(" " &amp; UPPER(Q$1) &amp; ",", $E3)), ISNUMBER(SEARCH(" " &amp; LOWER(Q$1), $E3)), ISNUMBER(SEARCH(" " &amp; UPPER(Q$1), $E3)), ISNUMBER(SEARCH(Q$1 &amp; " ", $E3)), ISNUMBER(SEARCH(Q$1 &amp; ",", $E3)), ISNUMBER(SEARCH(" " &amp; Q$1 &amp; ")", $E3)), ISNUMBER(SEARCH(" " &amp; LOWER(Q$1) &amp; ")", $E3)), ISNUMBER(SEARCH(" " &amp; UPPER(Q$1) &amp; ")", $E3))), 1, 0)</f>
        <v>0</v>
      </c>
      <c r="R3" s="1">
        <f t="shared" ref="R3:R66" si="10">IF(OR(ISNUMBER(SEARCH(" " &amp; R$1 &amp; " ", $E3)), ISNUMBER(SEARCH(" " &amp; R$1 &amp; ",", $E3)), ISNUMBER(SEARCH(" " &amp; LOWER(R$1) &amp; " ", $E3)), ISNUMBER(SEARCH(" " &amp; LOWER(R$1) &amp; ",", $E3)), ISNUMBER(SEARCH(" " &amp; UPPER(R$1) &amp; " ", $E3)), ISNUMBER(SEARCH(" " &amp; UPPER(R$1) &amp; ",", $E3)), ISNUMBER(SEARCH(" " &amp; "Relational Database" &amp; " ", $E3)), ISNUMBER(SEARCH(" " &amp; "Relational Database" &amp; ",", $E3)), ISNUMBER(SEARCH(" " &amp; LOWER("Relational Database") &amp; " ", $E3)), ISNUMBER(SEARCH(" " &amp; LOWER("Relational Database") &amp; ",", $E3)), ISNUMBER(SEARCH(" " &amp; UPPER("Relational Database") &amp; " ", $E3)), ISNUMBER(SEARCH(" " &amp; UPPER("Relational Database") &amp; ",", $E3)), ISNUMBER(SEARCH(" " &amp; "Relational database" &amp; " ", $E3)),  ISNUMBER(SEARCH(" " &amp; "Relational database" &amp; ",", $E3)), ISNUMBER(SEARCH(" " &amp; "PostgresSQL" &amp; " ", $E3)), ISNUMBER(SEARCH(" " &amp; "PostgresSQL" &amp; ",", $E3)), ISNUMBER(SEARCH(" " &amp; LOWER("PostgresSQL") &amp; " ", $E3)), ISNUMBER(SEARCH(" " &amp; LOWER("PostgresSQL") &amp; ",", $E3)), ISNUMBER(SEARCH(" " &amp; UPPER("PostgresSQL") &amp; " ", $E3)), ISNUMBER(SEARCH(" " &amp; UPPER("PostgresSQL") &amp; ",", $E3)), ISNUMBER(SEARCH(" " &amp; "MySQL" &amp; " ", $E3)), ISNUMBER(SEARCH(" " &amp; "MySQL" &amp; ",", $E3)), ISNUMBER(SEARCH(" " &amp; LOWER("MySQL") &amp; " ", $E3)), ISNUMBER(SEARCH(" " &amp; LOWER("MySQL") &amp; ",", $E3)), ISNUMBER(SEARCH(" " &amp; UPPER("MySQL") &amp; " ", $E3)), ISNUMBER(SEARCH(" " &amp; UPPER("MySQL") &amp; ",", $E3)), ISNUMBER(SEARCH(" " &amp; "Oracle" &amp; " ", $E3)), ISNUMBER(SEARCH(" " &amp; "Oracle" &amp; ",", $E3)), ISNUMBER(SEARCH(" " &amp; LOWER("Oracle") &amp; " ", $E3)), ISNUMBER(SEARCH(" " &amp; LOWER("Oracle") &amp; ",", $E3)), ISNUMBER(SEARCH(" " &amp; UPPER("Oracle") &amp; " ", $E3)), ISNUMBER(SEARCH(" " &amp; UPPER("Oracle") &amp; ",", $E3)), ISNUMBER(SEARCH(" " &amp; "SQL Server" &amp; " ", $E3)), ISNUMBER(SEARCH(" " &amp; "SQL Server" &amp; ",", $E3)), ISNUMBER(SEARCH(" " &amp; LOWER("SQL Server") &amp; " ", $E3)), ISNUMBER(SEARCH(" " &amp; LOWER("SQL Server") &amp; ",", $E3)), ISNUMBER(SEARCH(" " &amp; UPPER("SQL Server") &amp; " ", $E3)), ISNUMBER(SEARCH(" " &amp; UPPER("SQL Server") &amp; ",", $E3)), ISNUMBER(SEARCH(" " &amp; $H$1 &amp; " ", $E3)), ISNUMBER(SEARCH(" " &amp; $H$1 &amp; ",", $E3)), ISNUMBER(SEARCH(" " &amp; LOWER($H$1) &amp; " ", $E3)), ISNUMBER(SEARCH(" " &amp; LOWER($H$1) &amp; ",", $E3)), ISNUMBER(SEARCH(" " &amp; UPPER($H$1) &amp; " ", $E3)), ISNUMBER(SEARCH(" " &amp; UPPER($H$1) &amp; ",", $E3)), ISNUMBER(SEARCH(" " &amp; "Access" &amp; " ", $E3)), ISNUMBER(SEARCH(" " &amp; "Access" &amp; ",", $E3)), ISNUMBER(SEARCH(" " &amp; "Access" &amp; ".", $E3)), ISNUMBER(SEARCH(" " &amp; "Access" &amp; ")", $E3)), ISNUMBER(SEARCH(" " &amp; "Access", $E3)), ISNUMBER(SEARCH(" " &amp; LOWER("Access") &amp; " ", $E3)), ISNUMBER(SEARCH(" " &amp; LOWER("Access") &amp; ",", $E3)), ISNUMBER(SEARCH(" " &amp; UPPER("Access") &amp; " ", $E3)), ISNUMBER(SEARCH(" " &amp; UPPER("Access") &amp; ",", $E3)), ISNUMBER(SEARCH(" " &amp; H$1 &amp; " ", $E3)), ISNUMBER(SEARCH(" " &amp; H$1 &amp; ")", $E3)), ISNUMBER(SEARCH(" " &amp; H$1 &amp; ",", $E3)), ISNUMBER(SEARCH(" " &amp; LOWER(H$1) &amp; " ", $E3)), ISNUMBER(SEARCH(" " &amp; LOWER(H$1) &amp; ")", $E3)), ISNUMBER(SEARCH(" " &amp; LOWER(H$1) &amp; ",", $E3)), ISNUMBER(SEARCH(" " &amp; UPPER(H$1) &amp; " ", $E3)), ISNUMBER(SEARCH(" " &amp; UPPER(H$1) &amp; ",", $E3)), ISNUMBER(SEARCH(" " &amp; UPPER(H$1) &amp; ")", $E3)), ISNUMBER(SEARCH(" " &amp; "structured query language" &amp; " ", $E3)), ISNUMBER(SEARCH(" " &amp; "Structured Query Language" &amp; " ", $E3)), ISNUMBER(SEARCH(" " &amp; "Structured query language" &amp; " ", $E3)), ISNUMBER(SEARCH(" " &amp; "STRUCTURED QUERY LANGUAGE" &amp; " ", $E3)), ISNUMBER(SEARCH(" " &amp; "structured query language" &amp; ",", $E3)), ISNUMBER(SEARCH(" " &amp; "Structured Query Language" &amp; ",", $E3)), ISNUMBER(SEARCH(" " &amp; "Structured query language" &amp; ",", $E3)), ISNUMBER(SEARCH(" " &amp; "STRUCTURED QUERY LANGUAGE" &amp; ",", $E3)), ISNUMBER(SEARCH(H$1 &amp; "*", $E3))), 1, 0)</f>
        <v>0</v>
      </c>
      <c r="S3" s="1">
        <f t="shared" ref="S3:S66" si="11">IF(OR(ISNUMBER(SEARCH(" " &amp; S$1 &amp; " ", $E3)), ISNUMBER(SEARCH(" " &amp; S$1 &amp; ",", $E3)), ISNUMBER(SEARCH(" " &amp; LOWER(S$1) &amp; " ", $E3)), ISNUMBER(SEARCH(" " &amp; LOWER(S$1) &amp; ",", $E3)), ISNUMBER(SEARCH(" " &amp; UPPER(S$1) &amp; " ", $E3)), ISNUMBER(SEARCH(" " &amp; UPPER(S$1) &amp; ",", $E3)), ISNUMBER(SEARCH(" " &amp; "MongoDB" &amp; " ", $E3)), ISNUMBER(SEARCH(" " &amp; "MongoDB" &amp; ",", $E3)), ISNUMBER(SEARCH(" " &amp; LOWER("MongoDB") &amp; " ", $E3)), ISNUMBER(SEARCH(" " &amp; LOWER("MongoDB") &amp; ",", $E3)), ISNUMBER(SEARCH(" " &amp; UPPER("MongoDB") &amp; " ", $E3)), ISNUMBER(SEARCH(" " &amp; UPPER("MongoDB") &amp; ",", $E3)), ISNUMBER(SEARCH(" " &amp; "Cassandra" &amp; " ", $E3)), ISNUMBER(SEARCH(" " &amp; "Cassandra" &amp; ",", $E3)), ISNUMBER(SEARCH(" " &amp; LOWER("Cassandra") &amp; " ", $E3)), ISNUMBER(SEARCH(" " &amp; LOWER("Cassandra") &amp; ",", $E3)), ISNUMBER(SEARCH(" " &amp; UPPER("Cassandra") &amp; " ", $E3)), ISNUMBER(SEARCH(" " &amp; UPPER("Cassandra") &amp; ",", $E3))), 1, 0)</f>
        <v>0</v>
      </c>
      <c r="T3" s="1">
        <f t="shared" si="1"/>
        <v>0</v>
      </c>
      <c r="U3" s="1">
        <f t="shared" si="1"/>
        <v>0</v>
      </c>
      <c r="V3" s="1">
        <f t="shared" si="1"/>
        <v>0</v>
      </c>
      <c r="W3" s="1">
        <f t="shared" si="1"/>
        <v>0</v>
      </c>
      <c r="X3" s="1">
        <f t="shared" si="1"/>
        <v>0</v>
      </c>
      <c r="Y3" s="1">
        <f t="shared" si="1"/>
        <v>0</v>
      </c>
      <c r="Z3" s="1">
        <f t="shared" si="1"/>
        <v>0</v>
      </c>
      <c r="AA3" s="1">
        <f t="shared" si="1"/>
        <v>0</v>
      </c>
      <c r="AB3" s="1">
        <f t="shared" si="1"/>
        <v>0</v>
      </c>
      <c r="AC3" s="1">
        <f t="shared" ref="AC3:AC66" si="12">IF(OR(ISNUMBER(SEARCH(" " &amp; AC$1 &amp; " ", $E3)), ISNUMBER(SEARCH(" " &amp; AC$1 &amp; ",", $E3)), ISNUMBER(SEARCH(" " &amp; LOWER(AC$1) &amp; " ", $E3)), ISNUMBER(SEARCH(" " &amp; LOWER(AC$1) &amp; ",", $E3)), ISNUMBER(SEARCH(" " &amp; UPPER(AC$1) &amp; " ", $E3)), ISNUMBER(SEARCH(" " &amp; UPPER(AC$1) &amp; ",", $E3)), ISNUMBER(SEARCH(" " &amp; "Power BI" &amp; " ", $E3)), ISNUMBER(SEARCH(" " &amp; "Power BI" &amp; ",", $E3)), ISNUMBER(SEARCH(" " &amp; LOWER("Power BI") &amp; " ", $E3)), ISNUMBER(SEARCH(" " &amp; LOWER("Power BI") &amp; ",", $E3)), ISNUMBER(SEARCH(" " &amp; UPPER("Power BI") &amp; " ", $E3)), ISNUMBER(SEARCH(" " &amp; UPPER("Power BI") &amp; ",", $E3)), ISNUMBER(SEARCH(" " &amp; "BI" &amp; " ", $E3)), ISNUMBER(SEARCH(" " &amp; "BI" &amp; ",", $E3)), ISNUMBER(SEARCH(" " &amp; LOWER("BI") &amp; " ", $E3)), ISNUMBER(SEARCH(" " &amp; LOWER("BI") &amp; ",", $E3)), ISNUMBER(SEARCH(" " &amp; UPPER("BI") &amp; " ", $E3)), ISNUMBER(SEARCH(" " &amp; UPPER("BI") &amp; ",", $E3))), 1, 0)</f>
        <v>0</v>
      </c>
      <c r="AD3" s="1">
        <f t="shared" si="2"/>
        <v>0</v>
      </c>
      <c r="AE3" s="1">
        <f t="shared" si="2"/>
        <v>0</v>
      </c>
      <c r="AF3" s="1">
        <f t="shared" si="2"/>
        <v>0</v>
      </c>
      <c r="AG3" s="1">
        <f t="shared" si="2"/>
        <v>0</v>
      </c>
      <c r="AH3" s="1">
        <f t="shared" si="2"/>
        <v>0</v>
      </c>
      <c r="AI3" s="1">
        <f t="shared" si="2"/>
        <v>0</v>
      </c>
      <c r="AJ3" s="1">
        <f t="shared" si="2"/>
        <v>0</v>
      </c>
      <c r="AK3" s="1">
        <f t="shared" si="2"/>
        <v>0</v>
      </c>
      <c r="AL3" s="1">
        <f t="shared" si="2"/>
        <v>0</v>
      </c>
      <c r="AM3" s="1">
        <f t="shared" si="2"/>
        <v>0</v>
      </c>
      <c r="AN3" s="1">
        <f t="shared" ref="AN3:AN66" si="13">IF(OR(ISNUMBER(SEARCH(" " &amp; AN$1 &amp; " ", $E3)), ISNUMBER(SEARCH(" " &amp; AN$1 &amp; ",", $E3)), ISNUMBER(SEARCH(" " &amp; LOWER(AN$1) &amp; " ", $E3)), ISNUMBER(SEARCH(" " &amp; LOWER(AN$1) &amp; ",", $E3)), ISNUMBER(SEARCH(" " &amp; UPPER(AN$1) &amp; " ", $E3)), ISNUMBER(SEARCH(" " &amp; UPPER(AN$1) &amp; ",", $E3)), ISNUMBER(SEARCH(" " &amp; "Hypothesis test" &amp; " ", $E3)), ISNUMBER(SEARCH(" " &amp; "Hypothesis test" &amp; ",", $E3)), ISNUMBER(SEARCH(" " &amp; LOWER("Hypothesis test") &amp; " ", $E3)), ISNUMBER(SEARCH(" " &amp; LOWER("Hypothesis test") &amp; ",", $E3)), ISNUMBER(SEARCH(" " &amp; UPPER("Hypothesis test") &amp; " ", $E3)), ISNUMBER(SEARCH(" " &amp; UPPER("Hypothesis test") &amp; ",", $E3))), 1, 0)</f>
        <v>0</v>
      </c>
      <c r="AO3" s="1">
        <f t="shared" ref="AO3:AO66" si="14">IF(OR(ISNUMBER(SEARCH(" " &amp; AO$1 &amp; " ", $E3)), ISNUMBER(SEARCH(" " &amp; AO$1 &amp; ",", $E3)), ISNUMBER(SEARCH(" " &amp; LOWER(AO$1) &amp; " ", $E3)), ISNUMBER(SEARCH(" " &amp; LOWER(AO$1) &amp; ",", $E3)), ISNUMBER(SEARCH(" " &amp; UPPER(AO$1) &amp; " ", $E3)), ISNUMBER(SEARCH(" " &amp; UPPER(AO$1) &amp; ",", $E3)), ISNUMBER(SEARCH(" " &amp; "A/B Test" &amp; " ", $E3)), ISNUMBER(SEARCH(" " &amp; "A/B Test" &amp; ",", $E3)), ISNUMBER(SEARCH(" " &amp; LOWER("A/B Test") &amp; " ", $E3)), ISNUMBER(SEARCH(" " &amp; LOWER("A/B Test") &amp; ",", $E3)), ISNUMBER(SEARCH(" " &amp; UPPER("A/B Test") &amp; " ", $E3)), ISNUMBER(SEARCH(" " &amp; UPPER("A/B Test") &amp; ",", $E3))), 1, 0)</f>
        <v>0</v>
      </c>
      <c r="AP3" s="1">
        <f>IF(OR(ISNUMBER(SEARCH(" " &amp; AP$1 &amp; " ", $E3)), ISNUMBER(SEARCH(" " &amp; AP$1 &amp; ",", $E3)), ISNUMBER(SEARCH(" " &amp; LOWER(AP$1) &amp; " ", $E3)), ISNUMBER(SEARCH(" " &amp; LOWER(AP$1) &amp; ",", $E3)), ISNUMBER(SEARCH(" " &amp; UPPER(AP$1) &amp; " ", $E3)), ISNUMBER(SEARCH(" " &amp; UPPER(AP$1) &amp; ",", $E3))), 1, 0)</f>
        <v>0</v>
      </c>
      <c r="AQ3" s="1">
        <f t="shared" ref="AQ3:AQ66" si="15">IF(OR(ISNUMBER(SEARCH(" " &amp; AQ$1 &amp; " ", $E3)), ISNUMBER(SEARCH(" " &amp; AQ$1 &amp; ",", $E3)), ISNUMBER(SEARCH(" " &amp; LOWER(AQ$1) &amp; " ", $E3)), ISNUMBER(SEARCH(" " &amp; LOWER(AQ$1) &amp; ",", $E3)), ISNUMBER(SEARCH(" " &amp; UPPER(AQ$1) &amp; " ", $E3)), ISNUMBER(SEARCH(" " &amp; UPPER(AQ$1) &amp; ",", $E3)), ISNUMBER(SEARCH(" " &amp; "Forecasting" &amp; " ", $E3)), ISNUMBER(SEARCH(" " &amp; "Forecasting" &amp; ",", $E3)), ISNUMBER(SEARCH(" " &amp; LOWER("Forecasting") &amp; " ", $E3)), ISNUMBER(SEARCH(" " &amp; LOWER("Forecasting") &amp; ",", $E3)), ISNUMBER(SEARCH(" " &amp; UPPER("Forecasting") &amp; " ", $E3)), ISNUMBER(SEARCH(" " &amp; UPPER("Forecasting") &amp; ",", $E3))), 1, 0)</f>
        <v>0</v>
      </c>
      <c r="AR3" s="1">
        <f t="shared" si="3"/>
        <v>0</v>
      </c>
      <c r="AS3" s="1">
        <f t="shared" si="3"/>
        <v>0</v>
      </c>
      <c r="AT3" s="1">
        <f t="shared" si="3"/>
        <v>0</v>
      </c>
      <c r="AU3" s="1">
        <f t="shared" si="3"/>
        <v>0</v>
      </c>
      <c r="AV3" s="1">
        <f t="shared" si="3"/>
        <v>0</v>
      </c>
      <c r="AW3" s="1">
        <f t="shared" si="3"/>
        <v>0</v>
      </c>
      <c r="AX3" s="1">
        <f t="shared" si="3"/>
        <v>0</v>
      </c>
      <c r="AY3" s="1">
        <f t="shared" si="3"/>
        <v>0</v>
      </c>
      <c r="AZ3" s="1">
        <f t="shared" si="3"/>
        <v>0</v>
      </c>
      <c r="BA3" s="1">
        <f t="shared" si="3"/>
        <v>0</v>
      </c>
      <c r="BB3" s="1">
        <f t="shared" si="3"/>
        <v>0</v>
      </c>
      <c r="BC3" s="1">
        <f t="shared" si="3"/>
        <v>0</v>
      </c>
      <c r="BD3" s="1">
        <f t="shared" ref="BD3:BD66" si="16">IF(OR(ISNUMBER(SEARCH(" " &amp; BD$1 &amp; " ", $E3)), ISNUMBER(SEARCH(" " &amp; BD$1 &amp; ",", $E3)), ISNUMBER(SEARCH(" " &amp; LOWER(BD$1) &amp; " ", $E3)), ISNUMBER(SEARCH(" " &amp; LOWER(BD$1) &amp; ",", $E3)), ISNUMBER(SEARCH(" " &amp; UPPER(BD$1) &amp; " ", $E3)), ISNUMBER(SEARCH(" " &amp; UPPER(BD$1) &amp; ",", $E3)), ISNUMBER(SEARCH(" " &amp; "Supply Chain Management" &amp; " ", $E3)), ISNUMBER(SEARCH(" " &amp; "Supply Chain Management" &amp; ",", $E3)), ISNUMBER(SEARCH(" " &amp; LOWER("Supply Chain Management") &amp; " ", $E3)), ISNUMBER(SEARCH(" " &amp; LOWER("Supply Chain Management") &amp; ",", $E3)), ISNUMBER(SEARCH(" " &amp; UPPER("Supply Chain Management") &amp; " ", $E3)), ISNUMBER(SEARCH(" " &amp; UPPER("Supply Chain Management") &amp; ",", $E3))), 1, 0)</f>
        <v>0</v>
      </c>
      <c r="BE3" s="1">
        <f t="shared" ref="BE3:BE66" si="17">IF(OR(ISNUMBER(SEARCH(" " &amp; BE$1 &amp; " ", $E3)), ISNUMBER(SEARCH(" " &amp; BE$1 &amp; ",", $E3)), ISNUMBER(SEARCH(" " &amp; LOWER(BE$1) &amp; " ", $E3)), ISNUMBER(SEARCH(" " &amp; LOWER(BE$1) &amp; ",", $E3)), ISNUMBER(SEARCH(" " &amp; UPPER(BE$1) &amp; " ", $E3)), ISNUMBER(SEARCH(" " &amp; UPPER(BE$1) &amp; ",", $E3)), ISNUMBER(SEARCH(" " &amp; "Customer Relation Management" &amp; " ", $E3)), ISNUMBER(SEARCH(" " &amp; "Customer Relation Management" &amp; ",", $E3)), ISNUMBER(SEARCH(" " &amp; LOWER("Customer Relation Management") &amp; " ", $E3)), ISNUMBER(SEARCH(" " &amp; LOWER("Customer Relation Management") &amp; ",", $E3)), ISNUMBER(SEARCH(" " &amp; UPPER("Customer Relation Management") &amp; " ", $E3)), ISNUMBER(SEARCH(" " &amp; UPPER("Customer Relation Management") &amp; ",", $E3)), ISNUMBER(SEARCH(" " &amp; "Salesforce"&amp; " ", $E3)), ISNUMBER(SEARCH(" " &amp; "Salesforce" &amp; ",", $E3)), ISNUMBER(SEARCH(" " &amp; LOWER("Salesforce") &amp; " ", $E3)), ISNUMBER(SEARCH(" " &amp; LOWER("Salesforce") &amp; ",", $E3)), ISNUMBER(SEARCH(" " &amp; UPPER("Salesforce") &amp; " ", $E3)), ISNUMBER(SEARCH(" " &amp; UPPER("Salesforce") &amp; ",", $E3))), 1, 0)</f>
        <v>0</v>
      </c>
      <c r="BF3" s="1">
        <f t="shared" ref="BF3:BF66" si="18">IF(OR(ISNUMBER(SEARCH(" " &amp; BF$1 &amp; " ", $E3)), ISNUMBER(SEARCH(" " &amp; BF$1 &amp; ",", $E3)), ISNUMBER(SEARCH(" " &amp; LOWER(BF$1) &amp; " ", $E3)), ISNUMBER(SEARCH(" " &amp; LOWER(BF$1) &amp; ",", $E3)), ISNUMBER(SEARCH(" " &amp; UPPER(BF$1) &amp; " ", $E3)), ISNUMBER(SEARCH(" " &amp; UPPER(BF$1) &amp; ",", $E3)), ISNUMBER(SEARCH(" " &amp; "Enterprise Resource Planning" &amp; " ", $E3)), ISNUMBER(SEARCH(" " &amp; "Enterprise Resource Planning" &amp; ",", $E3)), ISNUMBER(SEARCH(" " &amp; LOWER("Enterprise Resource Planning") &amp; " ", $E3)), ISNUMBER(SEARCH(" " &amp; LOWER("Enterprise Resource Planning") &amp; ",", $E3)), ISNUMBER(SEARCH(" " &amp; UPPER("Enterprise Resource Planning") &amp; " ", $E3)), ISNUMBER(SEARCH(" " &amp; UPPER("Enterprise Resource Planning") &amp; ",", $E3))), 1, 0)</f>
        <v>0</v>
      </c>
      <c r="BG3" s="1">
        <f t="shared" ref="BG3:BG66" si="19">IF(OR(ISNUMBER(SEARCH(" " &amp; BG$1 &amp; " ", $E3)), ISNUMBER(SEARCH(" " &amp; BG$1 &amp; ",", $E3)), ISNUMBER(SEARCH(" " &amp; LOWER(BG$1) &amp; " ", $E3)), ISNUMBER(SEARCH(" " &amp; LOWER(BG$1) &amp; ",", $E3)), ISNUMBER(SEARCH(" " &amp; UPPER(BG$1) &amp; " ", $E3)), ISNUMBER(SEARCH(" " &amp; UPPER(BG$1) &amp; ",", $E3)), ISNUMBER(SEARCH(" " &amp; "Software as a Service"&amp; " ", $E3)), ISNUMBER(SEARCH(" " &amp; "Software as a Service" &amp; ",", $E3)), ISNUMBER(SEARCH(" " &amp; LOWER("Software as a Service") &amp; " ", $E3)), ISNUMBER(SEARCH(" " &amp; LOWER("Software as a Service") &amp; ",", $E3)), ISNUMBER(SEARCH(" " &amp; UPPER("Software as a Service") &amp; " ", $E3)), ISNUMBER(SEARCH(" " &amp; UPPER("Software as a Service") &amp; ",", $E3))), 1, 0)</f>
        <v>0</v>
      </c>
      <c r="BH3" s="1">
        <f t="shared" si="4"/>
        <v>0</v>
      </c>
      <c r="BI3" s="1">
        <f t="shared" si="4"/>
        <v>0</v>
      </c>
      <c r="BJ3" s="5">
        <v>0</v>
      </c>
      <c r="BK3" s="1">
        <v>0</v>
      </c>
      <c r="BL3" s="1">
        <v>1</v>
      </c>
      <c r="BM3" s="1">
        <v>0</v>
      </c>
      <c r="BN3" s="1">
        <v>0</v>
      </c>
      <c r="BO3" s="1">
        <v>0</v>
      </c>
      <c r="BP3" s="1">
        <v>1</v>
      </c>
      <c r="BQ3" s="1">
        <v>1</v>
      </c>
      <c r="BR3" s="1">
        <v>0</v>
      </c>
      <c r="BS3" s="1">
        <v>0</v>
      </c>
      <c r="BT3" s="1">
        <v>0</v>
      </c>
      <c r="BU3" s="1">
        <v>1</v>
      </c>
      <c r="BV3" s="1">
        <v>0</v>
      </c>
    </row>
    <row r="4" spans="1:74" x14ac:dyDescent="0.2">
      <c r="A4" s="1" t="s">
        <v>97</v>
      </c>
      <c r="B4" s="1" t="s">
        <v>102</v>
      </c>
      <c r="C4" s="1" t="s">
        <v>103</v>
      </c>
      <c r="D4" s="1" t="s">
        <v>104</v>
      </c>
      <c r="E4" s="1" t="s">
        <v>105</v>
      </c>
      <c r="G4" s="1">
        <f t="shared" si="5"/>
        <v>0</v>
      </c>
      <c r="H4" s="1">
        <f t="shared" si="6"/>
        <v>0</v>
      </c>
      <c r="I4" s="1">
        <f t="shared" si="7"/>
        <v>0</v>
      </c>
      <c r="J4" s="1">
        <f t="shared" si="8"/>
        <v>0</v>
      </c>
      <c r="K4" s="1">
        <f t="shared" si="0"/>
        <v>0</v>
      </c>
      <c r="L4" s="1">
        <f t="shared" si="0"/>
        <v>0</v>
      </c>
      <c r="M4" s="1">
        <f t="shared" si="0"/>
        <v>0</v>
      </c>
      <c r="N4" s="1">
        <f t="shared" si="0"/>
        <v>0</v>
      </c>
      <c r="O4" s="1">
        <f t="shared" si="0"/>
        <v>0</v>
      </c>
      <c r="P4" s="1">
        <f t="shared" si="0"/>
        <v>0</v>
      </c>
      <c r="Q4" s="1">
        <f t="shared" si="9"/>
        <v>0</v>
      </c>
      <c r="R4" s="1">
        <f t="shared" si="10"/>
        <v>0</v>
      </c>
      <c r="S4" s="1">
        <f t="shared" si="11"/>
        <v>0</v>
      </c>
      <c r="T4" s="1">
        <f t="shared" si="1"/>
        <v>0</v>
      </c>
      <c r="U4" s="1">
        <f t="shared" si="1"/>
        <v>0</v>
      </c>
      <c r="V4" s="1">
        <f t="shared" si="1"/>
        <v>0</v>
      </c>
      <c r="W4" s="1">
        <f t="shared" si="1"/>
        <v>0</v>
      </c>
      <c r="X4" s="1">
        <f t="shared" si="1"/>
        <v>0</v>
      </c>
      <c r="Y4" s="1">
        <f t="shared" si="1"/>
        <v>0</v>
      </c>
      <c r="Z4" s="1">
        <f t="shared" si="1"/>
        <v>0</v>
      </c>
      <c r="AA4" s="1">
        <f t="shared" si="1"/>
        <v>0</v>
      </c>
      <c r="AB4" s="1">
        <f t="shared" si="1"/>
        <v>0</v>
      </c>
      <c r="AC4" s="1">
        <f t="shared" si="12"/>
        <v>0</v>
      </c>
      <c r="AD4" s="1">
        <f t="shared" si="2"/>
        <v>0</v>
      </c>
      <c r="AE4" s="1">
        <f t="shared" si="2"/>
        <v>0</v>
      </c>
      <c r="AF4" s="1">
        <f t="shared" si="2"/>
        <v>0</v>
      </c>
      <c r="AG4" s="1">
        <f t="shared" si="2"/>
        <v>0</v>
      </c>
      <c r="AH4" s="1">
        <f t="shared" si="2"/>
        <v>0</v>
      </c>
      <c r="AI4" s="1">
        <f t="shared" si="2"/>
        <v>0</v>
      </c>
      <c r="AJ4" s="1">
        <f t="shared" si="2"/>
        <v>0</v>
      </c>
      <c r="AK4" s="1">
        <f t="shared" si="2"/>
        <v>0</v>
      </c>
      <c r="AL4" s="1">
        <f t="shared" si="2"/>
        <v>0</v>
      </c>
      <c r="AM4" s="1">
        <f t="shared" si="2"/>
        <v>0</v>
      </c>
      <c r="AN4" s="1">
        <f t="shared" si="13"/>
        <v>0</v>
      </c>
      <c r="AO4" s="1">
        <f t="shared" si="14"/>
        <v>0</v>
      </c>
      <c r="AP4" s="1">
        <f>IF(OR(ISNUMBER(SEARCH(" " &amp; AP$1 &amp; " ", $E4)), ISNUMBER(SEARCH(" " &amp; AP$1 &amp; ",", $E4)), ISNUMBER(SEARCH(" " &amp; LOWER(AP$1) &amp; " ", $E4)), ISNUMBER(SEARCH(" " &amp; LOWER(AP$1) &amp; ",", $E4)), ISNUMBER(SEARCH(" " &amp; UPPER(AP$1) &amp; " ", $E4)), ISNUMBER(SEARCH(" " &amp; UPPER(AP$1) &amp; ",", $E4))), 1, 0)</f>
        <v>0</v>
      </c>
      <c r="AQ4" s="1">
        <f t="shared" si="15"/>
        <v>0</v>
      </c>
      <c r="AR4" s="1">
        <f t="shared" si="3"/>
        <v>0</v>
      </c>
      <c r="AS4" s="1">
        <f t="shared" si="3"/>
        <v>0</v>
      </c>
      <c r="AT4" s="1">
        <f t="shared" si="3"/>
        <v>0</v>
      </c>
      <c r="AU4" s="1">
        <f t="shared" si="3"/>
        <v>0</v>
      </c>
      <c r="AV4" s="1">
        <f t="shared" si="3"/>
        <v>0</v>
      </c>
      <c r="AW4" s="1">
        <f t="shared" si="3"/>
        <v>0</v>
      </c>
      <c r="AX4" s="1">
        <f t="shared" si="3"/>
        <v>0</v>
      </c>
      <c r="AY4" s="1">
        <f t="shared" si="3"/>
        <v>0</v>
      </c>
      <c r="AZ4" s="1">
        <f t="shared" si="3"/>
        <v>0</v>
      </c>
      <c r="BA4" s="1">
        <f t="shared" si="3"/>
        <v>0</v>
      </c>
      <c r="BB4" s="1">
        <f t="shared" si="3"/>
        <v>0</v>
      </c>
      <c r="BC4" s="1">
        <f t="shared" si="3"/>
        <v>0</v>
      </c>
      <c r="BD4" s="1">
        <f t="shared" si="16"/>
        <v>0</v>
      </c>
      <c r="BE4" s="1">
        <f t="shared" si="17"/>
        <v>0</v>
      </c>
      <c r="BF4" s="1">
        <f t="shared" si="18"/>
        <v>0</v>
      </c>
      <c r="BG4" s="1">
        <f t="shared" si="19"/>
        <v>0</v>
      </c>
      <c r="BH4" s="1">
        <f t="shared" si="4"/>
        <v>0</v>
      </c>
      <c r="BI4" s="1">
        <f t="shared" si="4"/>
        <v>0</v>
      </c>
      <c r="BJ4" s="5">
        <v>0</v>
      </c>
      <c r="BK4" s="1">
        <v>0</v>
      </c>
      <c r="BL4" s="1">
        <v>1</v>
      </c>
      <c r="BM4" s="1">
        <v>1</v>
      </c>
      <c r="BN4" s="1">
        <v>1</v>
      </c>
      <c r="BO4" s="1">
        <v>0</v>
      </c>
      <c r="BP4" s="1">
        <v>0</v>
      </c>
      <c r="BQ4" s="1">
        <v>1</v>
      </c>
      <c r="BR4" s="1">
        <v>0</v>
      </c>
      <c r="BS4" s="1">
        <v>0</v>
      </c>
      <c r="BT4" s="1">
        <v>0</v>
      </c>
      <c r="BU4" s="1">
        <v>1</v>
      </c>
      <c r="BV4" s="1">
        <v>0</v>
      </c>
    </row>
    <row r="5" spans="1:74" x14ac:dyDescent="0.2">
      <c r="A5" s="1" t="s">
        <v>97</v>
      </c>
      <c r="B5" s="1" t="s">
        <v>106</v>
      </c>
      <c r="C5" s="1" t="s">
        <v>107</v>
      </c>
      <c r="D5" s="1" t="s">
        <v>108</v>
      </c>
      <c r="E5" s="1" t="s">
        <v>109</v>
      </c>
      <c r="G5" s="1">
        <f t="shared" si="5"/>
        <v>0</v>
      </c>
      <c r="H5" s="1">
        <f t="shared" si="6"/>
        <v>0</v>
      </c>
      <c r="I5" s="1">
        <f t="shared" si="7"/>
        <v>0</v>
      </c>
      <c r="J5" s="1">
        <f t="shared" si="8"/>
        <v>0</v>
      </c>
      <c r="K5" s="1">
        <f t="shared" si="0"/>
        <v>0</v>
      </c>
      <c r="L5" s="1">
        <f t="shared" si="0"/>
        <v>0</v>
      </c>
      <c r="M5" s="1">
        <f t="shared" si="0"/>
        <v>0</v>
      </c>
      <c r="N5" s="1">
        <f t="shared" si="0"/>
        <v>0</v>
      </c>
      <c r="O5" s="1">
        <f t="shared" si="0"/>
        <v>0</v>
      </c>
      <c r="P5" s="1">
        <f t="shared" si="0"/>
        <v>0</v>
      </c>
      <c r="Q5" s="1">
        <f t="shared" si="9"/>
        <v>0</v>
      </c>
      <c r="R5" s="1">
        <f t="shared" si="10"/>
        <v>0</v>
      </c>
      <c r="S5" s="1">
        <f t="shared" si="11"/>
        <v>0</v>
      </c>
      <c r="T5" s="1">
        <f t="shared" si="1"/>
        <v>0</v>
      </c>
      <c r="U5" s="1">
        <f t="shared" si="1"/>
        <v>0</v>
      </c>
      <c r="V5" s="1">
        <f t="shared" si="1"/>
        <v>0</v>
      </c>
      <c r="W5" s="1">
        <f t="shared" si="1"/>
        <v>0</v>
      </c>
      <c r="X5" s="1">
        <f t="shared" si="1"/>
        <v>0</v>
      </c>
      <c r="Y5" s="1">
        <f t="shared" si="1"/>
        <v>0</v>
      </c>
      <c r="Z5" s="1">
        <f t="shared" si="1"/>
        <v>0</v>
      </c>
      <c r="AA5" s="1">
        <f t="shared" si="1"/>
        <v>0</v>
      </c>
      <c r="AB5" s="1">
        <f t="shared" si="1"/>
        <v>0</v>
      </c>
      <c r="AC5" s="1">
        <f t="shared" si="12"/>
        <v>0</v>
      </c>
      <c r="AD5" s="1">
        <f t="shared" si="2"/>
        <v>0</v>
      </c>
      <c r="AE5" s="1">
        <f t="shared" si="2"/>
        <v>0</v>
      </c>
      <c r="AF5" s="1">
        <f t="shared" si="2"/>
        <v>0</v>
      </c>
      <c r="AG5" s="1">
        <f t="shared" si="2"/>
        <v>0</v>
      </c>
      <c r="AH5" s="1">
        <f t="shared" si="2"/>
        <v>0</v>
      </c>
      <c r="AI5" s="1">
        <f t="shared" si="2"/>
        <v>0</v>
      </c>
      <c r="AJ5" s="1">
        <f t="shared" si="2"/>
        <v>0</v>
      </c>
      <c r="AK5" s="1">
        <f t="shared" si="2"/>
        <v>0</v>
      </c>
      <c r="AL5" s="1">
        <f t="shared" si="2"/>
        <v>0</v>
      </c>
      <c r="AM5" s="1">
        <f t="shared" si="2"/>
        <v>0</v>
      </c>
      <c r="AN5" s="1">
        <f t="shared" si="13"/>
        <v>0</v>
      </c>
      <c r="AO5" s="1">
        <f t="shared" si="14"/>
        <v>0</v>
      </c>
      <c r="AP5" s="1">
        <f>IF(OR(ISNUMBER(SEARCH(" " &amp; AP$1 &amp; " ", $E5)), ISNUMBER(SEARCH(" " &amp; AP$1 &amp; ",", $E5)), ISNUMBER(SEARCH(" " &amp; LOWER(AP$1) &amp; " ", $E5)), ISNUMBER(SEARCH(" " &amp; LOWER(AP$1) &amp; ",", $E5)), ISNUMBER(SEARCH(" " &amp; UPPER(AP$1) &amp; " ", $E5)), ISNUMBER(SEARCH(" " &amp; UPPER(AP$1) &amp; ",", $E5))), 1, 0)</f>
        <v>0</v>
      </c>
      <c r="AQ5" s="1">
        <f t="shared" si="15"/>
        <v>0</v>
      </c>
      <c r="AR5" s="1">
        <f t="shared" si="3"/>
        <v>0</v>
      </c>
      <c r="AS5" s="1">
        <f t="shared" si="3"/>
        <v>0</v>
      </c>
      <c r="AT5" s="1">
        <f t="shared" si="3"/>
        <v>0</v>
      </c>
      <c r="AU5" s="1">
        <f t="shared" si="3"/>
        <v>0</v>
      </c>
      <c r="AV5" s="1">
        <f t="shared" si="3"/>
        <v>0</v>
      </c>
      <c r="AW5" s="1">
        <f t="shared" si="3"/>
        <v>0</v>
      </c>
      <c r="AX5" s="1">
        <f t="shared" si="3"/>
        <v>0</v>
      </c>
      <c r="AY5" s="1">
        <f t="shared" si="3"/>
        <v>0</v>
      </c>
      <c r="AZ5" s="1">
        <f t="shared" si="3"/>
        <v>0</v>
      </c>
      <c r="BA5" s="1">
        <f t="shared" si="3"/>
        <v>0</v>
      </c>
      <c r="BB5" s="1">
        <f t="shared" si="3"/>
        <v>0</v>
      </c>
      <c r="BC5" s="1">
        <f t="shared" si="3"/>
        <v>0</v>
      </c>
      <c r="BD5" s="1">
        <f t="shared" si="16"/>
        <v>0</v>
      </c>
      <c r="BE5" s="1">
        <f t="shared" si="17"/>
        <v>0</v>
      </c>
      <c r="BF5" s="1">
        <f t="shared" si="18"/>
        <v>0</v>
      </c>
      <c r="BG5" s="1">
        <f t="shared" si="19"/>
        <v>0</v>
      </c>
      <c r="BH5" s="1">
        <f t="shared" si="4"/>
        <v>0</v>
      </c>
      <c r="BI5" s="1">
        <f t="shared" si="4"/>
        <v>0</v>
      </c>
      <c r="BJ5" s="5">
        <v>1</v>
      </c>
      <c r="BK5" s="1">
        <v>0</v>
      </c>
      <c r="BL5" s="1">
        <v>0</v>
      </c>
      <c r="BM5" s="1">
        <v>0</v>
      </c>
      <c r="BN5" s="1">
        <v>0</v>
      </c>
      <c r="BO5" s="1">
        <v>0</v>
      </c>
      <c r="BP5" s="1">
        <v>0</v>
      </c>
      <c r="BQ5" s="1">
        <v>1</v>
      </c>
      <c r="BR5" s="1">
        <v>1</v>
      </c>
      <c r="BS5" s="1">
        <v>0</v>
      </c>
      <c r="BT5" s="1">
        <v>0</v>
      </c>
      <c r="BU5" s="1">
        <v>0</v>
      </c>
      <c r="BV5" s="1">
        <v>0</v>
      </c>
    </row>
    <row r="6" spans="1:74" x14ac:dyDescent="0.2">
      <c r="A6" s="1" t="s">
        <v>110</v>
      </c>
      <c r="B6" s="1" t="s">
        <v>111</v>
      </c>
      <c r="C6" s="1" t="s">
        <v>112</v>
      </c>
      <c r="D6" s="1" t="s">
        <v>113</v>
      </c>
      <c r="E6" s="1" t="s">
        <v>114</v>
      </c>
      <c r="G6" s="1">
        <f t="shared" si="5"/>
        <v>1</v>
      </c>
      <c r="H6" s="1">
        <f t="shared" si="6"/>
        <v>1</v>
      </c>
      <c r="I6" s="1">
        <f t="shared" si="7"/>
        <v>0</v>
      </c>
      <c r="J6" s="1">
        <f t="shared" si="8"/>
        <v>0</v>
      </c>
      <c r="K6" s="1">
        <f t="shared" ref="K6:BI9" si="20">IF(OR(ISNUMBER(SEARCH(" " &amp; K$1 &amp; " ", $E6)), ISNUMBER(SEARCH(" " &amp; K$1 &amp; ",", $E6)), ISNUMBER(SEARCH(" " &amp; LOWER(K$1) &amp; " ", $E6)), ISNUMBER(SEARCH(" " &amp; LOWER(K$1) &amp; ",", $E6)), ISNUMBER(SEARCH(" " &amp; UPPER(K$1) &amp; " ", $E6)), ISNUMBER(SEARCH(" " &amp; UPPER(K$1) &amp; ",", $E6))), 1, 0)</f>
        <v>0</v>
      </c>
      <c r="L6" s="1">
        <f t="shared" si="20"/>
        <v>0</v>
      </c>
      <c r="M6" s="1">
        <f t="shared" si="20"/>
        <v>0</v>
      </c>
      <c r="N6" s="1">
        <f t="shared" si="20"/>
        <v>0</v>
      </c>
      <c r="O6" s="1">
        <f t="shared" si="20"/>
        <v>0</v>
      </c>
      <c r="P6" s="1">
        <f t="shared" si="20"/>
        <v>0</v>
      </c>
      <c r="Q6" s="1">
        <f t="shared" si="9"/>
        <v>0</v>
      </c>
      <c r="R6" s="1">
        <f t="shared" si="10"/>
        <v>1</v>
      </c>
      <c r="S6" s="1">
        <f t="shared" si="11"/>
        <v>0</v>
      </c>
      <c r="T6" s="1">
        <f t="shared" si="20"/>
        <v>0</v>
      </c>
      <c r="U6" s="1">
        <f t="shared" si="20"/>
        <v>1</v>
      </c>
      <c r="V6" s="1">
        <f t="shared" si="20"/>
        <v>0</v>
      </c>
      <c r="W6" s="1">
        <f t="shared" si="20"/>
        <v>0</v>
      </c>
      <c r="X6" s="1">
        <f t="shared" si="20"/>
        <v>0</v>
      </c>
      <c r="Y6" s="1">
        <f t="shared" si="20"/>
        <v>0</v>
      </c>
      <c r="Z6" s="1">
        <f t="shared" si="20"/>
        <v>0</v>
      </c>
      <c r="AA6" s="1">
        <f t="shared" si="20"/>
        <v>0</v>
      </c>
      <c r="AB6" s="1">
        <f t="shared" si="20"/>
        <v>1</v>
      </c>
      <c r="AC6" s="1">
        <f t="shared" si="12"/>
        <v>0</v>
      </c>
      <c r="AD6" s="1">
        <f t="shared" si="20"/>
        <v>0</v>
      </c>
      <c r="AE6" s="1">
        <f t="shared" si="20"/>
        <v>0</v>
      </c>
      <c r="AF6" s="1">
        <f t="shared" si="20"/>
        <v>0</v>
      </c>
      <c r="AG6" s="1">
        <f t="shared" si="20"/>
        <v>0</v>
      </c>
      <c r="AH6" s="1">
        <f t="shared" si="20"/>
        <v>0</v>
      </c>
      <c r="AI6" s="1">
        <f t="shared" si="20"/>
        <v>0</v>
      </c>
      <c r="AJ6" s="1">
        <f t="shared" si="20"/>
        <v>0</v>
      </c>
      <c r="AK6" s="1">
        <f t="shared" si="20"/>
        <v>0</v>
      </c>
      <c r="AL6" s="1">
        <f t="shared" si="20"/>
        <v>1</v>
      </c>
      <c r="AM6" s="1">
        <f t="shared" si="20"/>
        <v>0</v>
      </c>
      <c r="AN6" s="1">
        <f t="shared" si="13"/>
        <v>0</v>
      </c>
      <c r="AO6" s="1">
        <f t="shared" si="14"/>
        <v>0</v>
      </c>
      <c r="AP6" s="1">
        <f t="shared" si="20"/>
        <v>0</v>
      </c>
      <c r="AQ6" s="1">
        <f t="shared" si="15"/>
        <v>0</v>
      </c>
      <c r="AR6" s="1">
        <f t="shared" si="20"/>
        <v>0</v>
      </c>
      <c r="AS6" s="1">
        <f t="shared" si="20"/>
        <v>0</v>
      </c>
      <c r="AT6" s="1">
        <f t="shared" si="20"/>
        <v>0</v>
      </c>
      <c r="AU6" s="1">
        <f t="shared" si="20"/>
        <v>0</v>
      </c>
      <c r="AV6" s="1">
        <f t="shared" si="20"/>
        <v>0</v>
      </c>
      <c r="AW6" s="1">
        <f t="shared" si="20"/>
        <v>0</v>
      </c>
      <c r="AX6" s="1">
        <f t="shared" si="20"/>
        <v>0</v>
      </c>
      <c r="AY6" s="1">
        <f t="shared" si="20"/>
        <v>0</v>
      </c>
      <c r="AZ6" s="1">
        <f t="shared" si="20"/>
        <v>0</v>
      </c>
      <c r="BA6" s="1">
        <f t="shared" si="20"/>
        <v>0</v>
      </c>
      <c r="BB6" s="1">
        <f t="shared" si="20"/>
        <v>0</v>
      </c>
      <c r="BC6" s="1">
        <f t="shared" si="20"/>
        <v>0</v>
      </c>
      <c r="BD6" s="1">
        <f t="shared" si="16"/>
        <v>0</v>
      </c>
      <c r="BE6" s="1">
        <f t="shared" si="17"/>
        <v>0</v>
      </c>
      <c r="BF6" s="1">
        <f t="shared" si="18"/>
        <v>0</v>
      </c>
      <c r="BG6" s="1">
        <f t="shared" si="19"/>
        <v>0</v>
      </c>
      <c r="BH6" s="1">
        <f t="shared" si="20"/>
        <v>0</v>
      </c>
      <c r="BI6" s="1">
        <f t="shared" si="20"/>
        <v>0</v>
      </c>
      <c r="BJ6" s="5">
        <v>1</v>
      </c>
      <c r="BK6" s="1">
        <v>1</v>
      </c>
      <c r="BL6" s="1">
        <v>1</v>
      </c>
      <c r="BM6" s="1">
        <v>0</v>
      </c>
      <c r="BN6" s="1">
        <v>1</v>
      </c>
      <c r="BO6" s="1">
        <v>0</v>
      </c>
      <c r="BP6" s="1">
        <v>0</v>
      </c>
      <c r="BQ6" s="1">
        <v>0</v>
      </c>
      <c r="BR6" s="1">
        <v>0</v>
      </c>
      <c r="BS6" s="1">
        <v>0</v>
      </c>
      <c r="BT6" s="1">
        <v>0</v>
      </c>
      <c r="BU6" s="1">
        <v>0</v>
      </c>
      <c r="BV6" s="1">
        <v>0</v>
      </c>
    </row>
    <row r="7" spans="1:74" x14ac:dyDescent="0.2">
      <c r="A7" s="1" t="s">
        <v>115</v>
      </c>
      <c r="B7" s="1" t="s">
        <v>116</v>
      </c>
      <c r="C7" s="1" t="s">
        <v>117</v>
      </c>
      <c r="D7" s="1" t="s">
        <v>118</v>
      </c>
      <c r="E7" s="1" t="s">
        <v>119</v>
      </c>
      <c r="F7" s="1">
        <v>1</v>
      </c>
      <c r="G7" s="1">
        <f t="shared" si="5"/>
        <v>0</v>
      </c>
      <c r="H7" s="1">
        <f t="shared" si="6"/>
        <v>0</v>
      </c>
      <c r="I7" s="1">
        <f t="shared" si="7"/>
        <v>0</v>
      </c>
      <c r="J7" s="1">
        <f t="shared" si="8"/>
        <v>0</v>
      </c>
      <c r="K7" s="1">
        <f t="shared" si="20"/>
        <v>0</v>
      </c>
      <c r="L7" s="1">
        <f t="shared" si="20"/>
        <v>0</v>
      </c>
      <c r="M7" s="1">
        <f t="shared" si="20"/>
        <v>0</v>
      </c>
      <c r="N7" s="1">
        <f t="shared" si="20"/>
        <v>0</v>
      </c>
      <c r="O7" s="1">
        <f t="shared" si="20"/>
        <v>0</v>
      </c>
      <c r="P7" s="1">
        <f t="shared" si="20"/>
        <v>0</v>
      </c>
      <c r="Q7" s="1">
        <f t="shared" si="9"/>
        <v>0</v>
      </c>
      <c r="R7" s="1">
        <f t="shared" si="10"/>
        <v>0</v>
      </c>
      <c r="S7" s="1">
        <f t="shared" si="11"/>
        <v>0</v>
      </c>
      <c r="T7" s="1">
        <f t="shared" si="20"/>
        <v>0</v>
      </c>
      <c r="U7" s="1">
        <f t="shared" si="20"/>
        <v>0</v>
      </c>
      <c r="V7" s="1">
        <f t="shared" si="20"/>
        <v>0</v>
      </c>
      <c r="W7" s="1">
        <f t="shared" si="20"/>
        <v>0</v>
      </c>
      <c r="X7" s="1">
        <f t="shared" si="20"/>
        <v>0</v>
      </c>
      <c r="Y7" s="1">
        <f t="shared" si="20"/>
        <v>0</v>
      </c>
      <c r="Z7" s="1">
        <f t="shared" si="20"/>
        <v>0</v>
      </c>
      <c r="AA7" s="1">
        <f t="shared" si="20"/>
        <v>0</v>
      </c>
      <c r="AB7" s="1">
        <f t="shared" si="20"/>
        <v>0</v>
      </c>
      <c r="AC7" s="1">
        <f t="shared" si="12"/>
        <v>0</v>
      </c>
      <c r="AD7" s="1">
        <f t="shared" si="20"/>
        <v>0</v>
      </c>
      <c r="AE7" s="1">
        <f t="shared" si="20"/>
        <v>0</v>
      </c>
      <c r="AF7" s="1">
        <f t="shared" si="20"/>
        <v>0</v>
      </c>
      <c r="AG7" s="1">
        <f t="shared" si="20"/>
        <v>0</v>
      </c>
      <c r="AH7" s="1">
        <f t="shared" si="20"/>
        <v>0</v>
      </c>
      <c r="AI7" s="1">
        <f t="shared" si="20"/>
        <v>0</v>
      </c>
      <c r="AJ7" s="1">
        <f t="shared" si="20"/>
        <v>0</v>
      </c>
      <c r="AK7" s="1">
        <f t="shared" si="20"/>
        <v>0</v>
      </c>
      <c r="AL7" s="1">
        <f t="shared" si="20"/>
        <v>0</v>
      </c>
      <c r="AM7" s="1">
        <f t="shared" si="20"/>
        <v>0</v>
      </c>
      <c r="AN7" s="1">
        <f t="shared" si="13"/>
        <v>0</v>
      </c>
      <c r="AO7" s="1">
        <f t="shared" si="14"/>
        <v>0</v>
      </c>
      <c r="AP7" s="1">
        <f t="shared" si="20"/>
        <v>0</v>
      </c>
      <c r="AQ7" s="1">
        <f t="shared" si="15"/>
        <v>0</v>
      </c>
      <c r="AR7" s="1">
        <f t="shared" si="20"/>
        <v>0</v>
      </c>
      <c r="AS7" s="1">
        <f t="shared" si="20"/>
        <v>0</v>
      </c>
      <c r="AT7" s="1">
        <f t="shared" si="20"/>
        <v>0</v>
      </c>
      <c r="AU7" s="1">
        <f t="shared" si="20"/>
        <v>0</v>
      </c>
      <c r="AV7" s="1">
        <f t="shared" si="20"/>
        <v>0</v>
      </c>
      <c r="AW7" s="1">
        <f t="shared" si="20"/>
        <v>0</v>
      </c>
      <c r="AX7" s="1">
        <f t="shared" si="20"/>
        <v>0</v>
      </c>
      <c r="AY7" s="1">
        <f t="shared" si="20"/>
        <v>0</v>
      </c>
      <c r="AZ7" s="1">
        <f t="shared" si="20"/>
        <v>0</v>
      </c>
      <c r="BA7" s="1">
        <f t="shared" si="20"/>
        <v>0</v>
      </c>
      <c r="BB7" s="1">
        <f t="shared" si="20"/>
        <v>0</v>
      </c>
      <c r="BC7" s="1">
        <f t="shared" si="20"/>
        <v>0</v>
      </c>
      <c r="BD7" s="1">
        <f t="shared" si="16"/>
        <v>0</v>
      </c>
      <c r="BE7" s="1">
        <f t="shared" si="17"/>
        <v>0</v>
      </c>
      <c r="BF7" s="1">
        <f t="shared" si="18"/>
        <v>0</v>
      </c>
      <c r="BG7" s="1">
        <f t="shared" si="19"/>
        <v>0</v>
      </c>
      <c r="BH7" s="1">
        <f t="shared" si="20"/>
        <v>0</v>
      </c>
      <c r="BI7" s="1">
        <f t="shared" si="20"/>
        <v>0</v>
      </c>
      <c r="BJ7" s="5">
        <v>1</v>
      </c>
      <c r="BK7" s="1">
        <v>0</v>
      </c>
      <c r="BL7" s="1">
        <v>1</v>
      </c>
      <c r="BM7" s="1">
        <v>1</v>
      </c>
      <c r="BN7" s="1">
        <v>1</v>
      </c>
      <c r="BO7" s="1">
        <v>1</v>
      </c>
      <c r="BP7" s="1">
        <v>0</v>
      </c>
      <c r="BQ7" s="1">
        <v>1</v>
      </c>
      <c r="BR7" s="1">
        <v>0</v>
      </c>
      <c r="BS7" s="1">
        <v>0</v>
      </c>
      <c r="BT7" s="1">
        <v>0</v>
      </c>
      <c r="BU7" s="1">
        <v>0</v>
      </c>
      <c r="BV7" s="1">
        <v>0</v>
      </c>
    </row>
    <row r="8" spans="1:74" x14ac:dyDescent="0.2">
      <c r="A8" s="1" t="s">
        <v>120</v>
      </c>
      <c r="B8" s="1" t="s">
        <v>121</v>
      </c>
      <c r="C8" s="1" t="s">
        <v>122</v>
      </c>
      <c r="D8" s="1" t="s">
        <v>123</v>
      </c>
      <c r="E8" s="1" t="s">
        <v>124</v>
      </c>
      <c r="G8" s="1">
        <f t="shared" si="5"/>
        <v>0</v>
      </c>
      <c r="H8" s="1">
        <f t="shared" si="6"/>
        <v>1</v>
      </c>
      <c r="I8" s="1">
        <f t="shared" si="7"/>
        <v>0</v>
      </c>
      <c r="J8" s="1">
        <f t="shared" si="8"/>
        <v>0</v>
      </c>
      <c r="K8" s="1">
        <f t="shared" si="20"/>
        <v>0</v>
      </c>
      <c r="L8" s="1">
        <f t="shared" si="20"/>
        <v>0</v>
      </c>
      <c r="M8" s="1">
        <f t="shared" si="20"/>
        <v>0</v>
      </c>
      <c r="N8" s="1">
        <f t="shared" si="20"/>
        <v>0</v>
      </c>
      <c r="O8" s="1">
        <f t="shared" si="20"/>
        <v>0</v>
      </c>
      <c r="P8" s="1">
        <f t="shared" si="20"/>
        <v>0</v>
      </c>
      <c r="Q8" s="1">
        <f t="shared" si="9"/>
        <v>0</v>
      </c>
      <c r="R8" s="1">
        <f t="shared" si="10"/>
        <v>1</v>
      </c>
      <c r="S8" s="1">
        <f t="shared" si="11"/>
        <v>0</v>
      </c>
      <c r="T8" s="1">
        <f t="shared" si="20"/>
        <v>0</v>
      </c>
      <c r="U8" s="1">
        <f t="shared" si="20"/>
        <v>0</v>
      </c>
      <c r="V8" s="1">
        <f t="shared" si="20"/>
        <v>0</v>
      </c>
      <c r="W8" s="1">
        <f t="shared" si="20"/>
        <v>0</v>
      </c>
      <c r="X8" s="1">
        <f t="shared" si="20"/>
        <v>0</v>
      </c>
      <c r="Y8" s="1">
        <f t="shared" si="20"/>
        <v>0</v>
      </c>
      <c r="Z8" s="1">
        <f t="shared" si="20"/>
        <v>0</v>
      </c>
      <c r="AA8" s="1">
        <f t="shared" si="20"/>
        <v>0</v>
      </c>
      <c r="AB8" s="1">
        <f t="shared" si="20"/>
        <v>0</v>
      </c>
      <c r="AC8" s="1">
        <f t="shared" si="12"/>
        <v>0</v>
      </c>
      <c r="AD8" s="1">
        <f t="shared" si="20"/>
        <v>0</v>
      </c>
      <c r="AE8" s="1">
        <f t="shared" si="20"/>
        <v>0</v>
      </c>
      <c r="AF8" s="1">
        <f t="shared" si="20"/>
        <v>0</v>
      </c>
      <c r="AG8" s="1">
        <f t="shared" si="20"/>
        <v>0</v>
      </c>
      <c r="AH8" s="1">
        <f t="shared" si="20"/>
        <v>0</v>
      </c>
      <c r="AI8" s="1">
        <f t="shared" si="20"/>
        <v>0</v>
      </c>
      <c r="AJ8" s="1">
        <f t="shared" si="20"/>
        <v>0</v>
      </c>
      <c r="AK8" s="1">
        <f t="shared" si="20"/>
        <v>0</v>
      </c>
      <c r="AL8" s="1">
        <f t="shared" si="20"/>
        <v>0</v>
      </c>
      <c r="AM8" s="1">
        <f t="shared" si="20"/>
        <v>0</v>
      </c>
      <c r="AN8" s="1">
        <f t="shared" si="13"/>
        <v>0</v>
      </c>
      <c r="AO8" s="1">
        <f t="shared" si="14"/>
        <v>0</v>
      </c>
      <c r="AP8" s="1">
        <f t="shared" si="20"/>
        <v>0</v>
      </c>
      <c r="AQ8" s="1">
        <f t="shared" si="15"/>
        <v>0</v>
      </c>
      <c r="AR8" s="1">
        <f t="shared" si="20"/>
        <v>0</v>
      </c>
      <c r="AS8" s="1">
        <f t="shared" si="20"/>
        <v>0</v>
      </c>
      <c r="AT8" s="1">
        <f t="shared" si="20"/>
        <v>0</v>
      </c>
      <c r="AU8" s="1">
        <f t="shared" si="20"/>
        <v>0</v>
      </c>
      <c r="AV8" s="1">
        <f t="shared" si="20"/>
        <v>0</v>
      </c>
      <c r="AW8" s="1">
        <f t="shared" si="20"/>
        <v>0</v>
      </c>
      <c r="AX8" s="1">
        <f t="shared" si="20"/>
        <v>0</v>
      </c>
      <c r="AY8" s="1">
        <f t="shared" si="20"/>
        <v>0</v>
      </c>
      <c r="AZ8" s="1">
        <f t="shared" si="20"/>
        <v>0</v>
      </c>
      <c r="BA8" s="1">
        <f t="shared" si="20"/>
        <v>0</v>
      </c>
      <c r="BB8" s="1">
        <f t="shared" si="20"/>
        <v>0</v>
      </c>
      <c r="BC8" s="1">
        <f t="shared" si="20"/>
        <v>0</v>
      </c>
      <c r="BD8" s="1">
        <f t="shared" si="16"/>
        <v>0</v>
      </c>
      <c r="BE8" s="1">
        <f t="shared" si="17"/>
        <v>0</v>
      </c>
      <c r="BF8" s="1">
        <f t="shared" si="18"/>
        <v>0</v>
      </c>
      <c r="BG8" s="1">
        <f t="shared" si="19"/>
        <v>0</v>
      </c>
      <c r="BH8" s="1">
        <f t="shared" si="20"/>
        <v>0</v>
      </c>
      <c r="BI8" s="1">
        <f t="shared" si="20"/>
        <v>0</v>
      </c>
      <c r="BJ8" s="5">
        <v>0</v>
      </c>
      <c r="BK8" s="1">
        <v>0</v>
      </c>
      <c r="BL8" s="1">
        <v>0</v>
      </c>
      <c r="BM8" s="1">
        <v>1</v>
      </c>
      <c r="BN8" s="1">
        <v>1</v>
      </c>
      <c r="BO8" s="1">
        <v>0</v>
      </c>
      <c r="BP8" s="1">
        <v>0</v>
      </c>
      <c r="BQ8" s="1">
        <v>0</v>
      </c>
      <c r="BR8" s="1">
        <v>0</v>
      </c>
      <c r="BS8" s="1">
        <v>1</v>
      </c>
      <c r="BT8" s="1">
        <v>0</v>
      </c>
      <c r="BU8" s="1">
        <v>0</v>
      </c>
      <c r="BV8" s="1">
        <v>0</v>
      </c>
    </row>
    <row r="9" spans="1:74" x14ac:dyDescent="0.2">
      <c r="A9" s="1" t="s">
        <v>125</v>
      </c>
      <c r="B9" s="1" t="s">
        <v>126</v>
      </c>
      <c r="C9" s="1" t="s">
        <v>127</v>
      </c>
      <c r="D9" s="1" t="s">
        <v>123</v>
      </c>
      <c r="E9" s="1" t="s">
        <v>128</v>
      </c>
      <c r="F9" s="1">
        <v>1</v>
      </c>
      <c r="G9" s="1">
        <f t="shared" si="5"/>
        <v>1</v>
      </c>
      <c r="H9" s="1">
        <f t="shared" si="6"/>
        <v>1</v>
      </c>
      <c r="I9" s="1">
        <f t="shared" si="7"/>
        <v>0</v>
      </c>
      <c r="J9" s="1">
        <f t="shared" si="8"/>
        <v>0</v>
      </c>
      <c r="K9" s="1">
        <f t="shared" si="20"/>
        <v>0</v>
      </c>
      <c r="L9" s="1">
        <f t="shared" si="20"/>
        <v>0</v>
      </c>
      <c r="M9" s="1">
        <f t="shared" si="20"/>
        <v>0</v>
      </c>
      <c r="N9" s="1">
        <f t="shared" si="20"/>
        <v>0</v>
      </c>
      <c r="O9" s="1">
        <f t="shared" si="20"/>
        <v>0</v>
      </c>
      <c r="P9" s="1">
        <f t="shared" si="20"/>
        <v>0</v>
      </c>
      <c r="Q9" s="1">
        <f t="shared" si="9"/>
        <v>0</v>
      </c>
      <c r="R9" s="1">
        <f t="shared" si="10"/>
        <v>1</v>
      </c>
      <c r="S9" s="1">
        <f t="shared" si="11"/>
        <v>0</v>
      </c>
      <c r="T9" s="1">
        <f t="shared" si="20"/>
        <v>1</v>
      </c>
      <c r="U9" s="1">
        <f t="shared" si="20"/>
        <v>0</v>
      </c>
      <c r="V9" s="1">
        <f t="shared" si="20"/>
        <v>0</v>
      </c>
      <c r="W9" s="1">
        <f t="shared" si="20"/>
        <v>0</v>
      </c>
      <c r="X9" s="1">
        <f t="shared" si="20"/>
        <v>0</v>
      </c>
      <c r="Y9" s="1">
        <f t="shared" si="20"/>
        <v>0</v>
      </c>
      <c r="Z9" s="1">
        <f t="shared" si="20"/>
        <v>0</v>
      </c>
      <c r="AA9" s="1">
        <f t="shared" si="20"/>
        <v>0</v>
      </c>
      <c r="AB9" s="1">
        <f t="shared" si="20"/>
        <v>1</v>
      </c>
      <c r="AC9" s="1">
        <v>1</v>
      </c>
      <c r="AD9" s="1">
        <f t="shared" si="20"/>
        <v>0</v>
      </c>
      <c r="AE9" s="1">
        <f t="shared" si="20"/>
        <v>0</v>
      </c>
      <c r="AF9" s="1">
        <f t="shared" si="20"/>
        <v>0</v>
      </c>
      <c r="AG9" s="1">
        <f t="shared" si="20"/>
        <v>0</v>
      </c>
      <c r="AH9" s="1">
        <f t="shared" si="20"/>
        <v>0</v>
      </c>
      <c r="AI9" s="1">
        <f t="shared" si="20"/>
        <v>0</v>
      </c>
      <c r="AJ9" s="1">
        <f t="shared" si="20"/>
        <v>0</v>
      </c>
      <c r="AK9" s="1">
        <f t="shared" si="20"/>
        <v>0</v>
      </c>
      <c r="AL9" s="1">
        <f t="shared" si="20"/>
        <v>1</v>
      </c>
      <c r="AM9" s="1">
        <f t="shared" si="20"/>
        <v>0</v>
      </c>
      <c r="AN9" s="1">
        <f t="shared" si="13"/>
        <v>0</v>
      </c>
      <c r="AO9" s="1">
        <f t="shared" si="14"/>
        <v>0</v>
      </c>
      <c r="AP9" s="1">
        <f t="shared" si="20"/>
        <v>0</v>
      </c>
      <c r="AQ9" s="1">
        <f t="shared" si="15"/>
        <v>0</v>
      </c>
      <c r="AR9" s="1">
        <f t="shared" si="20"/>
        <v>0</v>
      </c>
      <c r="AS9" s="1">
        <f t="shared" si="20"/>
        <v>0</v>
      </c>
      <c r="AT9" s="1">
        <f t="shared" si="20"/>
        <v>0</v>
      </c>
      <c r="AU9" s="1">
        <f t="shared" si="20"/>
        <v>0</v>
      </c>
      <c r="AV9" s="1">
        <f t="shared" si="20"/>
        <v>0</v>
      </c>
      <c r="AW9" s="1">
        <f t="shared" si="20"/>
        <v>0</v>
      </c>
      <c r="AX9" s="1">
        <f t="shared" si="20"/>
        <v>0</v>
      </c>
      <c r="AY9" s="1">
        <f t="shared" si="20"/>
        <v>0</v>
      </c>
      <c r="AZ9" s="1">
        <f t="shared" si="20"/>
        <v>0</v>
      </c>
      <c r="BA9" s="1">
        <f t="shared" si="20"/>
        <v>0</v>
      </c>
      <c r="BB9" s="1">
        <f t="shared" si="20"/>
        <v>0</v>
      </c>
      <c r="BC9" s="1">
        <f t="shared" si="20"/>
        <v>0</v>
      </c>
      <c r="BD9" s="1">
        <f t="shared" si="16"/>
        <v>0</v>
      </c>
      <c r="BE9" s="1">
        <f t="shared" si="17"/>
        <v>0</v>
      </c>
      <c r="BF9" s="1">
        <f t="shared" si="18"/>
        <v>0</v>
      </c>
      <c r="BG9" s="1">
        <f t="shared" si="19"/>
        <v>0</v>
      </c>
      <c r="BH9" s="1">
        <f t="shared" si="20"/>
        <v>0</v>
      </c>
      <c r="BI9" s="1">
        <f t="shared" si="20"/>
        <v>0</v>
      </c>
      <c r="BJ9" s="5">
        <v>1</v>
      </c>
      <c r="BK9" s="1">
        <v>0</v>
      </c>
      <c r="BL9" s="1">
        <v>1</v>
      </c>
      <c r="BM9" s="1">
        <v>1</v>
      </c>
      <c r="BN9" s="1">
        <v>1</v>
      </c>
      <c r="BO9" s="1">
        <v>1</v>
      </c>
      <c r="BP9" s="1">
        <v>1</v>
      </c>
      <c r="BQ9" s="1">
        <v>1</v>
      </c>
      <c r="BR9" s="1">
        <v>0</v>
      </c>
      <c r="BS9" s="1">
        <v>1</v>
      </c>
      <c r="BT9" s="1">
        <v>0</v>
      </c>
      <c r="BU9" s="1">
        <v>0</v>
      </c>
      <c r="BV9" s="1">
        <v>1</v>
      </c>
    </row>
    <row r="10" spans="1:74" x14ac:dyDescent="0.2">
      <c r="A10" s="1" t="s">
        <v>115</v>
      </c>
      <c r="B10" s="1" t="s">
        <v>129</v>
      </c>
      <c r="C10" s="1" t="s">
        <v>130</v>
      </c>
      <c r="D10" s="1" t="s">
        <v>123</v>
      </c>
      <c r="E10" s="1" t="s">
        <v>131</v>
      </c>
      <c r="F10" s="1">
        <v>1</v>
      </c>
      <c r="G10" s="1">
        <f t="shared" si="5"/>
        <v>1</v>
      </c>
      <c r="H10" s="1">
        <f t="shared" si="6"/>
        <v>1</v>
      </c>
      <c r="I10" s="1">
        <f t="shared" si="7"/>
        <v>0</v>
      </c>
      <c r="J10" s="1">
        <f t="shared" si="8"/>
        <v>0</v>
      </c>
      <c r="K10" s="1">
        <f t="shared" ref="K10:P24" si="21">IF(OR(ISNUMBER(SEARCH(" " &amp; K$1 &amp; " ", $E10)), ISNUMBER(SEARCH(" " &amp; K$1 &amp; ",", $E10)), ISNUMBER(SEARCH(" " &amp; LOWER(K$1) &amp; " ", $E10)), ISNUMBER(SEARCH(" " &amp; LOWER(K$1) &amp; ",", $E10)), ISNUMBER(SEARCH(" " &amp; UPPER(K$1) &amp; " ", $E10)), ISNUMBER(SEARCH(" " &amp; UPPER(K$1) &amp; ",", $E10))), 1, 0)</f>
        <v>0</v>
      </c>
      <c r="L10" s="1">
        <f t="shared" si="21"/>
        <v>0</v>
      </c>
      <c r="M10" s="1">
        <f t="shared" si="21"/>
        <v>0</v>
      </c>
      <c r="N10" s="1">
        <f t="shared" si="21"/>
        <v>0</v>
      </c>
      <c r="O10" s="1">
        <f t="shared" si="21"/>
        <v>0</v>
      </c>
      <c r="P10" s="1">
        <f t="shared" si="21"/>
        <v>0</v>
      </c>
      <c r="Q10" s="1">
        <f t="shared" si="9"/>
        <v>1</v>
      </c>
      <c r="R10" s="1">
        <f t="shared" si="10"/>
        <v>1</v>
      </c>
      <c r="S10" s="1">
        <f t="shared" si="11"/>
        <v>0</v>
      </c>
      <c r="T10" s="1">
        <f t="shared" ref="T10:V24" si="22">IF(OR(ISNUMBER(SEARCH(" " &amp; T$1 &amp; " ", $E10)), ISNUMBER(SEARCH(" " &amp; T$1 &amp; ",", $E10)), ISNUMBER(SEARCH(" " &amp; LOWER(T$1) &amp; " ", $E10)), ISNUMBER(SEARCH(" " &amp; LOWER(T$1) &amp; ",", $E10)), ISNUMBER(SEARCH(" " &amp; UPPER(T$1) &amp; " ", $E10)), ISNUMBER(SEARCH(" " &amp; UPPER(T$1) &amp; ",", $E10))), 1, 0)</f>
        <v>0</v>
      </c>
      <c r="U10" s="1">
        <f t="shared" si="22"/>
        <v>0</v>
      </c>
      <c r="V10" s="1">
        <f t="shared" si="22"/>
        <v>0</v>
      </c>
      <c r="W10" s="1">
        <f t="shared" ref="W10:AL26" si="23">IF(OR(ISNUMBER(SEARCH(" " &amp; W$1 &amp; " ", $E10)), ISNUMBER(SEARCH(" " &amp; W$1 &amp; ",", $E10)), ISNUMBER(SEARCH(" " &amp; LOWER(W$1) &amp; " ", $E10)), ISNUMBER(SEARCH(" " &amp; LOWER(W$1) &amp; ",", $E10)), ISNUMBER(SEARCH(" " &amp; UPPER(W$1) &amp; " ", $E10)), ISNUMBER(SEARCH(" " &amp; UPPER(W$1) &amp; ",", $E10))), 1, 0)</f>
        <v>0</v>
      </c>
      <c r="X10" s="1">
        <f t="shared" si="23"/>
        <v>0</v>
      </c>
      <c r="Y10" s="1">
        <f t="shared" si="23"/>
        <v>0</v>
      </c>
      <c r="Z10" s="1">
        <f t="shared" si="23"/>
        <v>0</v>
      </c>
      <c r="AA10" s="1">
        <f t="shared" si="23"/>
        <v>0</v>
      </c>
      <c r="AB10" s="1">
        <f t="shared" si="23"/>
        <v>0</v>
      </c>
      <c r="AC10" s="1">
        <f t="shared" si="12"/>
        <v>0</v>
      </c>
      <c r="AD10" s="1">
        <f t="shared" si="23"/>
        <v>0</v>
      </c>
      <c r="AE10" s="1">
        <f t="shared" si="23"/>
        <v>0</v>
      </c>
      <c r="AF10" s="1">
        <f t="shared" si="23"/>
        <v>0</v>
      </c>
      <c r="AG10" s="1">
        <f t="shared" si="23"/>
        <v>0</v>
      </c>
      <c r="AH10" s="1">
        <f t="shared" si="23"/>
        <v>0</v>
      </c>
      <c r="AI10" s="1">
        <f t="shared" si="23"/>
        <v>0</v>
      </c>
      <c r="AJ10" s="1">
        <f t="shared" si="23"/>
        <v>0</v>
      </c>
      <c r="AK10" s="1">
        <f t="shared" si="23"/>
        <v>0</v>
      </c>
      <c r="AL10" s="1">
        <f t="shared" si="23"/>
        <v>0</v>
      </c>
      <c r="AM10" s="1">
        <f t="shared" ref="AM10:BB25" si="24">IF(OR(ISNUMBER(SEARCH(" " &amp; AM$1 &amp; " ", $E10)), ISNUMBER(SEARCH(" " &amp; AM$1 &amp; ",", $E10)), ISNUMBER(SEARCH(" " &amp; LOWER(AM$1) &amp; " ", $E10)), ISNUMBER(SEARCH(" " &amp; LOWER(AM$1) &amp; ",", $E10)), ISNUMBER(SEARCH(" " &amp; UPPER(AM$1) &amp; " ", $E10)), ISNUMBER(SEARCH(" " &amp; UPPER(AM$1) &amp; ",", $E10))), 1, 0)</f>
        <v>0</v>
      </c>
      <c r="AN10" s="1">
        <f t="shared" si="13"/>
        <v>0</v>
      </c>
      <c r="AO10" s="1">
        <f t="shared" si="14"/>
        <v>0</v>
      </c>
      <c r="AP10" s="1">
        <f t="shared" si="24"/>
        <v>0</v>
      </c>
      <c r="AQ10" s="1">
        <f t="shared" si="15"/>
        <v>0</v>
      </c>
      <c r="AR10" s="1">
        <f t="shared" si="24"/>
        <v>0</v>
      </c>
      <c r="AS10" s="1">
        <f t="shared" si="24"/>
        <v>0</v>
      </c>
      <c r="AT10" s="1">
        <f t="shared" si="24"/>
        <v>0</v>
      </c>
      <c r="AU10" s="1">
        <f t="shared" si="24"/>
        <v>0</v>
      </c>
      <c r="AV10" s="1">
        <f t="shared" si="24"/>
        <v>0</v>
      </c>
      <c r="AW10" s="1">
        <f t="shared" si="24"/>
        <v>0</v>
      </c>
      <c r="AX10" s="1">
        <f t="shared" si="24"/>
        <v>0</v>
      </c>
      <c r="AY10" s="1">
        <f t="shared" si="24"/>
        <v>0</v>
      </c>
      <c r="AZ10" s="1">
        <f t="shared" si="24"/>
        <v>0</v>
      </c>
      <c r="BA10" s="1">
        <f t="shared" si="24"/>
        <v>0</v>
      </c>
      <c r="BB10" s="1">
        <f t="shared" si="24"/>
        <v>0</v>
      </c>
      <c r="BC10" s="1">
        <f t="shared" ref="BC10:BI24" si="25">IF(OR(ISNUMBER(SEARCH(" " &amp; BC$1 &amp; " ", $E10)), ISNUMBER(SEARCH(" " &amp; BC$1 &amp; ",", $E10)), ISNUMBER(SEARCH(" " &amp; LOWER(BC$1) &amp; " ", $E10)), ISNUMBER(SEARCH(" " &amp; LOWER(BC$1) &amp; ",", $E10)), ISNUMBER(SEARCH(" " &amp; UPPER(BC$1) &amp; " ", $E10)), ISNUMBER(SEARCH(" " &amp; UPPER(BC$1) &amp; ",", $E10))), 1, 0)</f>
        <v>0</v>
      </c>
      <c r="BD10" s="1">
        <f t="shared" si="16"/>
        <v>0</v>
      </c>
      <c r="BE10" s="1">
        <f t="shared" si="17"/>
        <v>0</v>
      </c>
      <c r="BF10" s="1">
        <f t="shared" si="18"/>
        <v>0</v>
      </c>
      <c r="BG10" s="1">
        <f t="shared" si="19"/>
        <v>1</v>
      </c>
      <c r="BH10" s="1">
        <f t="shared" si="25"/>
        <v>0</v>
      </c>
      <c r="BI10" s="1">
        <f t="shared" si="25"/>
        <v>1</v>
      </c>
      <c r="BJ10" s="5">
        <v>0</v>
      </c>
      <c r="BK10" s="1">
        <v>1</v>
      </c>
      <c r="BL10" s="1">
        <v>1</v>
      </c>
      <c r="BM10" s="1">
        <v>0</v>
      </c>
      <c r="BN10" s="1">
        <v>1</v>
      </c>
      <c r="BO10" s="1">
        <v>1</v>
      </c>
      <c r="BP10" s="1">
        <v>1</v>
      </c>
      <c r="BQ10" s="1">
        <v>0</v>
      </c>
      <c r="BR10" s="1">
        <v>1</v>
      </c>
      <c r="BS10" s="1">
        <v>1</v>
      </c>
      <c r="BT10" s="1">
        <v>1</v>
      </c>
      <c r="BU10" s="1">
        <v>1</v>
      </c>
      <c r="BV10" s="1">
        <v>0</v>
      </c>
    </row>
    <row r="11" spans="1:74" x14ac:dyDescent="0.2">
      <c r="A11" s="1" t="s">
        <v>115</v>
      </c>
      <c r="B11" s="1" t="s">
        <v>132</v>
      </c>
      <c r="C11" s="1" t="s">
        <v>133</v>
      </c>
      <c r="D11" s="1" t="s">
        <v>123</v>
      </c>
      <c r="E11" s="1" t="s">
        <v>134</v>
      </c>
      <c r="F11" s="1">
        <v>1</v>
      </c>
      <c r="G11" s="1">
        <f t="shared" si="5"/>
        <v>1</v>
      </c>
      <c r="H11" s="1">
        <f t="shared" si="6"/>
        <v>1</v>
      </c>
      <c r="I11" s="1">
        <f t="shared" si="7"/>
        <v>0</v>
      </c>
      <c r="J11" s="1">
        <f t="shared" si="8"/>
        <v>0</v>
      </c>
      <c r="K11" s="1">
        <f t="shared" si="21"/>
        <v>0</v>
      </c>
      <c r="L11" s="1">
        <f t="shared" si="21"/>
        <v>0</v>
      </c>
      <c r="M11" s="1">
        <f t="shared" si="21"/>
        <v>0</v>
      </c>
      <c r="N11" s="1">
        <f t="shared" si="21"/>
        <v>0</v>
      </c>
      <c r="O11" s="1">
        <f t="shared" si="21"/>
        <v>0</v>
      </c>
      <c r="P11" s="1">
        <f t="shared" si="21"/>
        <v>0</v>
      </c>
      <c r="Q11" s="1">
        <f t="shared" si="9"/>
        <v>0</v>
      </c>
      <c r="R11" s="1">
        <f t="shared" si="10"/>
        <v>1</v>
      </c>
      <c r="S11" s="1">
        <f t="shared" si="11"/>
        <v>0</v>
      </c>
      <c r="T11" s="1">
        <f t="shared" si="22"/>
        <v>0</v>
      </c>
      <c r="U11" s="1">
        <f t="shared" si="22"/>
        <v>0</v>
      </c>
      <c r="V11" s="1">
        <f t="shared" si="22"/>
        <v>0</v>
      </c>
      <c r="W11" s="1">
        <f t="shared" si="23"/>
        <v>0</v>
      </c>
      <c r="X11" s="1">
        <f t="shared" si="23"/>
        <v>0</v>
      </c>
      <c r="Y11" s="1">
        <f t="shared" si="23"/>
        <v>0</v>
      </c>
      <c r="Z11" s="1">
        <f t="shared" si="23"/>
        <v>0</v>
      </c>
      <c r="AA11" s="1">
        <f t="shared" si="23"/>
        <v>0</v>
      </c>
      <c r="AB11" s="1">
        <f t="shared" si="23"/>
        <v>0</v>
      </c>
      <c r="AC11" s="1">
        <f t="shared" si="12"/>
        <v>1</v>
      </c>
      <c r="AD11" s="1">
        <f t="shared" si="23"/>
        <v>0</v>
      </c>
      <c r="AE11" s="1">
        <f t="shared" si="23"/>
        <v>0</v>
      </c>
      <c r="AF11" s="1">
        <f t="shared" si="23"/>
        <v>0</v>
      </c>
      <c r="AG11" s="1">
        <f t="shared" si="23"/>
        <v>0</v>
      </c>
      <c r="AH11" s="1">
        <f t="shared" si="23"/>
        <v>0</v>
      </c>
      <c r="AI11" s="1">
        <f t="shared" si="23"/>
        <v>0</v>
      </c>
      <c r="AJ11" s="1">
        <f t="shared" si="23"/>
        <v>0</v>
      </c>
      <c r="AK11" s="1">
        <f t="shared" si="23"/>
        <v>0</v>
      </c>
      <c r="AL11" s="1">
        <f t="shared" si="23"/>
        <v>1</v>
      </c>
      <c r="AM11" s="1">
        <f t="shared" si="24"/>
        <v>0</v>
      </c>
      <c r="AN11" s="1">
        <f t="shared" si="13"/>
        <v>0</v>
      </c>
      <c r="AO11" s="1">
        <f t="shared" si="14"/>
        <v>0</v>
      </c>
      <c r="AP11" s="1">
        <f t="shared" si="24"/>
        <v>0</v>
      </c>
      <c r="AQ11" s="1">
        <f t="shared" si="15"/>
        <v>0</v>
      </c>
      <c r="AR11" s="1">
        <f t="shared" si="24"/>
        <v>0</v>
      </c>
      <c r="AS11" s="1">
        <f t="shared" si="24"/>
        <v>0</v>
      </c>
      <c r="AT11" s="1">
        <f t="shared" si="24"/>
        <v>0</v>
      </c>
      <c r="AU11" s="1">
        <f t="shared" si="24"/>
        <v>0</v>
      </c>
      <c r="AV11" s="1">
        <f t="shared" si="24"/>
        <v>0</v>
      </c>
      <c r="AW11" s="1">
        <f t="shared" si="24"/>
        <v>0</v>
      </c>
      <c r="AX11" s="1">
        <f t="shared" si="24"/>
        <v>0</v>
      </c>
      <c r="AY11" s="1">
        <f t="shared" si="24"/>
        <v>0</v>
      </c>
      <c r="AZ11" s="1">
        <f t="shared" si="24"/>
        <v>0</v>
      </c>
      <c r="BA11" s="1">
        <f t="shared" si="24"/>
        <v>0</v>
      </c>
      <c r="BB11" s="1">
        <f t="shared" si="24"/>
        <v>0</v>
      </c>
      <c r="BC11" s="1">
        <f t="shared" si="25"/>
        <v>0</v>
      </c>
      <c r="BD11" s="1">
        <f t="shared" si="16"/>
        <v>0</v>
      </c>
      <c r="BE11" s="1">
        <f t="shared" si="17"/>
        <v>0</v>
      </c>
      <c r="BF11" s="1">
        <f t="shared" si="18"/>
        <v>0</v>
      </c>
      <c r="BG11" s="1">
        <f t="shared" si="19"/>
        <v>0</v>
      </c>
      <c r="BH11" s="1">
        <f t="shared" si="25"/>
        <v>0</v>
      </c>
      <c r="BI11" s="1">
        <f t="shared" si="25"/>
        <v>0</v>
      </c>
      <c r="BJ11" s="5">
        <v>1</v>
      </c>
      <c r="BK11" s="1">
        <v>1</v>
      </c>
      <c r="BL11" s="1">
        <v>1</v>
      </c>
      <c r="BM11" s="1">
        <v>0</v>
      </c>
      <c r="BN11" s="1">
        <v>1</v>
      </c>
      <c r="BO11" s="1">
        <v>0</v>
      </c>
      <c r="BP11" s="1">
        <v>0</v>
      </c>
      <c r="BQ11" s="1">
        <v>1</v>
      </c>
      <c r="BR11" s="1">
        <v>0</v>
      </c>
      <c r="BS11" s="1">
        <v>0</v>
      </c>
      <c r="BT11" s="1">
        <v>0</v>
      </c>
      <c r="BU11" s="1">
        <v>1</v>
      </c>
      <c r="BV11" s="1">
        <v>0</v>
      </c>
    </row>
    <row r="12" spans="1:74" x14ac:dyDescent="0.2">
      <c r="A12" s="1" t="s">
        <v>135</v>
      </c>
      <c r="B12" s="1" t="s">
        <v>136</v>
      </c>
      <c r="C12" s="1" t="s">
        <v>137</v>
      </c>
      <c r="D12" s="1" t="s">
        <v>138</v>
      </c>
      <c r="E12" s="1" t="s">
        <v>139</v>
      </c>
      <c r="F12" s="1">
        <v>1</v>
      </c>
      <c r="G12" s="1">
        <f t="shared" si="5"/>
        <v>0</v>
      </c>
      <c r="H12" s="1">
        <f t="shared" si="6"/>
        <v>0</v>
      </c>
      <c r="I12" s="1">
        <f t="shared" si="7"/>
        <v>0</v>
      </c>
      <c r="J12" s="1">
        <f t="shared" si="8"/>
        <v>0</v>
      </c>
      <c r="K12" s="1">
        <f t="shared" si="21"/>
        <v>0</v>
      </c>
      <c r="L12" s="1">
        <f t="shared" si="21"/>
        <v>0</v>
      </c>
      <c r="M12" s="1">
        <f t="shared" si="21"/>
        <v>0</v>
      </c>
      <c r="N12" s="1">
        <f t="shared" si="21"/>
        <v>0</v>
      </c>
      <c r="O12" s="1">
        <f t="shared" si="21"/>
        <v>0</v>
      </c>
      <c r="P12" s="1">
        <f t="shared" si="21"/>
        <v>0</v>
      </c>
      <c r="Q12" s="1">
        <f t="shared" si="9"/>
        <v>0</v>
      </c>
      <c r="R12" s="1">
        <f t="shared" si="10"/>
        <v>0</v>
      </c>
      <c r="S12" s="1">
        <f t="shared" si="11"/>
        <v>0</v>
      </c>
      <c r="T12" s="1">
        <f t="shared" si="22"/>
        <v>0</v>
      </c>
      <c r="U12" s="1">
        <f t="shared" si="22"/>
        <v>0</v>
      </c>
      <c r="V12" s="1">
        <f t="shared" si="22"/>
        <v>0</v>
      </c>
      <c r="W12" s="1">
        <f t="shared" si="23"/>
        <v>0</v>
      </c>
      <c r="X12" s="1">
        <f t="shared" si="23"/>
        <v>0</v>
      </c>
      <c r="Y12" s="1">
        <f t="shared" si="23"/>
        <v>0</v>
      </c>
      <c r="Z12" s="1">
        <f t="shared" si="23"/>
        <v>0</v>
      </c>
      <c r="AA12" s="1">
        <f t="shared" si="23"/>
        <v>0</v>
      </c>
      <c r="AB12" s="1">
        <f t="shared" si="23"/>
        <v>0</v>
      </c>
      <c r="AC12" s="1">
        <f t="shared" si="12"/>
        <v>0</v>
      </c>
      <c r="AD12" s="1">
        <f t="shared" si="23"/>
        <v>0</v>
      </c>
      <c r="AE12" s="1">
        <f t="shared" si="23"/>
        <v>0</v>
      </c>
      <c r="AF12" s="1">
        <f t="shared" si="23"/>
        <v>0</v>
      </c>
      <c r="AG12" s="1">
        <f t="shared" si="23"/>
        <v>0</v>
      </c>
      <c r="AH12" s="1">
        <f t="shared" si="23"/>
        <v>0</v>
      </c>
      <c r="AI12" s="1">
        <f t="shared" si="23"/>
        <v>0</v>
      </c>
      <c r="AJ12" s="1">
        <f t="shared" si="23"/>
        <v>0</v>
      </c>
      <c r="AK12" s="1">
        <f t="shared" si="23"/>
        <v>0</v>
      </c>
      <c r="AL12" s="1">
        <f t="shared" si="23"/>
        <v>1</v>
      </c>
      <c r="AM12" s="1">
        <f t="shared" si="24"/>
        <v>0</v>
      </c>
      <c r="AN12" s="1">
        <f t="shared" si="13"/>
        <v>0</v>
      </c>
      <c r="AO12" s="1">
        <f t="shared" si="14"/>
        <v>0</v>
      </c>
      <c r="AP12" s="1">
        <f t="shared" si="24"/>
        <v>0</v>
      </c>
      <c r="AQ12" s="1">
        <f t="shared" si="15"/>
        <v>0</v>
      </c>
      <c r="AR12" s="1">
        <f t="shared" si="24"/>
        <v>0</v>
      </c>
      <c r="AS12" s="1">
        <f t="shared" si="24"/>
        <v>0</v>
      </c>
      <c r="AT12" s="1">
        <f t="shared" si="24"/>
        <v>0</v>
      </c>
      <c r="AU12" s="1">
        <f t="shared" si="24"/>
        <v>0</v>
      </c>
      <c r="AV12" s="1">
        <f t="shared" si="24"/>
        <v>0</v>
      </c>
      <c r="AW12" s="1">
        <f t="shared" si="24"/>
        <v>0</v>
      </c>
      <c r="AX12" s="1">
        <f t="shared" si="24"/>
        <v>0</v>
      </c>
      <c r="AY12" s="1">
        <f t="shared" si="24"/>
        <v>0</v>
      </c>
      <c r="AZ12" s="1">
        <f t="shared" si="24"/>
        <v>0</v>
      </c>
      <c r="BA12" s="1">
        <f t="shared" si="24"/>
        <v>0</v>
      </c>
      <c r="BB12" s="1">
        <f t="shared" si="24"/>
        <v>0</v>
      </c>
      <c r="BC12" s="1">
        <f t="shared" si="25"/>
        <v>0</v>
      </c>
      <c r="BD12" s="1">
        <f t="shared" si="16"/>
        <v>0</v>
      </c>
      <c r="BE12" s="1">
        <f t="shared" si="17"/>
        <v>0</v>
      </c>
      <c r="BF12" s="1">
        <f t="shared" si="18"/>
        <v>0</v>
      </c>
      <c r="BG12" s="1">
        <f t="shared" si="19"/>
        <v>0</v>
      </c>
      <c r="BH12" s="1">
        <f t="shared" si="25"/>
        <v>0</v>
      </c>
      <c r="BI12" s="1">
        <f t="shared" si="25"/>
        <v>0</v>
      </c>
      <c r="BJ12" s="5">
        <v>1</v>
      </c>
      <c r="BK12" s="1">
        <v>0</v>
      </c>
      <c r="BL12" s="1">
        <v>1</v>
      </c>
      <c r="BM12" s="1">
        <v>0</v>
      </c>
      <c r="BN12" s="1">
        <v>0</v>
      </c>
      <c r="BO12" s="1">
        <v>0</v>
      </c>
      <c r="BP12" s="1">
        <v>0</v>
      </c>
      <c r="BQ12" s="1">
        <v>0</v>
      </c>
      <c r="BR12" s="1">
        <v>0</v>
      </c>
      <c r="BS12" s="1">
        <v>0</v>
      </c>
      <c r="BT12" s="1">
        <v>0</v>
      </c>
      <c r="BU12" s="1">
        <v>0</v>
      </c>
      <c r="BV12" s="1">
        <v>0</v>
      </c>
    </row>
    <row r="13" spans="1:74" x14ac:dyDescent="0.2">
      <c r="A13" s="1" t="s">
        <v>140</v>
      </c>
      <c r="B13" s="2" t="s">
        <v>141</v>
      </c>
      <c r="C13" s="1" t="s">
        <v>112</v>
      </c>
      <c r="D13" s="1" t="s">
        <v>113</v>
      </c>
      <c r="E13" s="1" t="s">
        <v>142</v>
      </c>
      <c r="F13" s="1">
        <v>1</v>
      </c>
      <c r="G13" s="1">
        <f t="shared" si="5"/>
        <v>1</v>
      </c>
      <c r="H13" s="1">
        <f t="shared" si="6"/>
        <v>1</v>
      </c>
      <c r="I13" s="1">
        <f t="shared" si="7"/>
        <v>0</v>
      </c>
      <c r="J13" s="1">
        <f t="shared" si="8"/>
        <v>0</v>
      </c>
      <c r="K13" s="1">
        <f t="shared" si="21"/>
        <v>0</v>
      </c>
      <c r="L13" s="1">
        <f t="shared" si="21"/>
        <v>0</v>
      </c>
      <c r="M13" s="1">
        <f t="shared" si="21"/>
        <v>0</v>
      </c>
      <c r="N13" s="1">
        <f t="shared" si="21"/>
        <v>0</v>
      </c>
      <c r="O13" s="1">
        <f t="shared" si="21"/>
        <v>0</v>
      </c>
      <c r="P13" s="1">
        <f t="shared" si="21"/>
        <v>0</v>
      </c>
      <c r="Q13" s="1">
        <f t="shared" si="9"/>
        <v>0</v>
      </c>
      <c r="R13" s="1">
        <f t="shared" si="10"/>
        <v>1</v>
      </c>
      <c r="S13" s="1">
        <f t="shared" si="11"/>
        <v>0</v>
      </c>
      <c r="T13" s="1">
        <f t="shared" si="22"/>
        <v>0</v>
      </c>
      <c r="U13" s="1">
        <f t="shared" si="22"/>
        <v>0</v>
      </c>
      <c r="V13" s="1">
        <f t="shared" si="22"/>
        <v>0</v>
      </c>
      <c r="W13" s="1">
        <f t="shared" si="23"/>
        <v>0</v>
      </c>
      <c r="X13" s="1">
        <f t="shared" si="23"/>
        <v>0</v>
      </c>
      <c r="Y13" s="1">
        <f t="shared" si="23"/>
        <v>0</v>
      </c>
      <c r="Z13" s="1">
        <f t="shared" si="23"/>
        <v>0</v>
      </c>
      <c r="AA13" s="1">
        <f t="shared" si="23"/>
        <v>0</v>
      </c>
      <c r="AB13" s="1">
        <f t="shared" si="23"/>
        <v>1</v>
      </c>
      <c r="AC13" s="1">
        <f t="shared" si="12"/>
        <v>1</v>
      </c>
      <c r="AD13" s="1">
        <f t="shared" si="23"/>
        <v>0</v>
      </c>
      <c r="AE13" s="1">
        <f t="shared" si="23"/>
        <v>0</v>
      </c>
      <c r="AF13" s="1">
        <f t="shared" si="23"/>
        <v>0</v>
      </c>
      <c r="AG13" s="1">
        <f t="shared" si="23"/>
        <v>0</v>
      </c>
      <c r="AH13" s="1">
        <f t="shared" si="23"/>
        <v>0</v>
      </c>
      <c r="AI13" s="1">
        <f t="shared" si="23"/>
        <v>0</v>
      </c>
      <c r="AJ13" s="1">
        <f t="shared" si="23"/>
        <v>0</v>
      </c>
      <c r="AK13" s="1">
        <f t="shared" si="23"/>
        <v>0</v>
      </c>
      <c r="AL13" s="1">
        <f t="shared" si="23"/>
        <v>1</v>
      </c>
      <c r="AM13" s="1">
        <f t="shared" si="24"/>
        <v>0</v>
      </c>
      <c r="AN13" s="1">
        <f t="shared" si="13"/>
        <v>0</v>
      </c>
      <c r="AO13" s="1">
        <f t="shared" si="14"/>
        <v>0</v>
      </c>
      <c r="AP13" s="1">
        <f t="shared" si="24"/>
        <v>0</v>
      </c>
      <c r="AQ13" s="1">
        <f t="shared" si="15"/>
        <v>0</v>
      </c>
      <c r="AR13" s="1">
        <f t="shared" si="24"/>
        <v>0</v>
      </c>
      <c r="AS13" s="1">
        <f t="shared" si="24"/>
        <v>0</v>
      </c>
      <c r="AT13" s="1">
        <f t="shared" si="24"/>
        <v>0</v>
      </c>
      <c r="AU13" s="1">
        <f t="shared" si="24"/>
        <v>0</v>
      </c>
      <c r="AV13" s="1">
        <f t="shared" si="24"/>
        <v>0</v>
      </c>
      <c r="AW13" s="1">
        <f t="shared" si="24"/>
        <v>0</v>
      </c>
      <c r="AX13" s="1">
        <f t="shared" si="24"/>
        <v>0</v>
      </c>
      <c r="AY13" s="1">
        <f t="shared" si="24"/>
        <v>0</v>
      </c>
      <c r="AZ13" s="1">
        <f t="shared" si="24"/>
        <v>0</v>
      </c>
      <c r="BA13" s="1">
        <f t="shared" si="24"/>
        <v>0</v>
      </c>
      <c r="BB13" s="1">
        <f t="shared" si="24"/>
        <v>0</v>
      </c>
      <c r="BC13" s="1">
        <f t="shared" si="25"/>
        <v>0</v>
      </c>
      <c r="BD13" s="1">
        <f t="shared" si="16"/>
        <v>0</v>
      </c>
      <c r="BE13" s="1">
        <f t="shared" si="17"/>
        <v>0</v>
      </c>
      <c r="BF13" s="1">
        <f t="shared" si="18"/>
        <v>0</v>
      </c>
      <c r="BG13" s="1">
        <f t="shared" si="19"/>
        <v>0</v>
      </c>
      <c r="BH13" s="1">
        <f t="shared" si="25"/>
        <v>0</v>
      </c>
      <c r="BI13" s="1">
        <f t="shared" si="25"/>
        <v>0</v>
      </c>
      <c r="BJ13" s="5">
        <v>1</v>
      </c>
      <c r="BK13" s="1">
        <v>1</v>
      </c>
      <c r="BL13" s="1">
        <v>1</v>
      </c>
      <c r="BM13" s="1">
        <v>0</v>
      </c>
      <c r="BN13" s="1">
        <v>0</v>
      </c>
      <c r="BO13" s="1">
        <v>0</v>
      </c>
      <c r="BP13" s="1">
        <v>0</v>
      </c>
      <c r="BQ13" s="1">
        <v>0</v>
      </c>
      <c r="BR13" s="1">
        <v>0</v>
      </c>
      <c r="BS13" s="1">
        <v>0</v>
      </c>
      <c r="BT13" s="1">
        <v>0</v>
      </c>
      <c r="BU13" s="1">
        <v>0</v>
      </c>
      <c r="BV13" s="1">
        <v>0</v>
      </c>
    </row>
    <row r="14" spans="1:74" ht="409.6" x14ac:dyDescent="0.2">
      <c r="A14" s="1" t="s">
        <v>143</v>
      </c>
      <c r="B14" s="1" t="s">
        <v>144</v>
      </c>
      <c r="C14" s="1" t="s">
        <v>145</v>
      </c>
      <c r="D14" s="1" t="s">
        <v>146</v>
      </c>
      <c r="E14" s="3" t="s">
        <v>147</v>
      </c>
      <c r="F14" s="1">
        <v>1</v>
      </c>
      <c r="G14" s="1">
        <f t="shared" si="5"/>
        <v>0</v>
      </c>
      <c r="H14" s="1">
        <f t="shared" si="6"/>
        <v>0</v>
      </c>
      <c r="I14" s="1">
        <f t="shared" si="7"/>
        <v>0</v>
      </c>
      <c r="J14" s="1">
        <f t="shared" si="8"/>
        <v>0</v>
      </c>
      <c r="K14" s="1">
        <f t="shared" si="21"/>
        <v>0</v>
      </c>
      <c r="L14" s="1">
        <f t="shared" si="21"/>
        <v>0</v>
      </c>
      <c r="M14" s="1">
        <f t="shared" si="21"/>
        <v>0</v>
      </c>
      <c r="N14" s="1">
        <f t="shared" si="21"/>
        <v>0</v>
      </c>
      <c r="O14" s="1">
        <f t="shared" si="21"/>
        <v>0</v>
      </c>
      <c r="P14" s="1">
        <f t="shared" si="21"/>
        <v>0</v>
      </c>
      <c r="Q14" s="1">
        <f t="shared" si="9"/>
        <v>0</v>
      </c>
      <c r="R14" s="1">
        <f t="shared" si="10"/>
        <v>0</v>
      </c>
      <c r="S14" s="1">
        <f t="shared" si="11"/>
        <v>0</v>
      </c>
      <c r="T14" s="1">
        <f t="shared" si="22"/>
        <v>0</v>
      </c>
      <c r="U14" s="1">
        <f t="shared" si="22"/>
        <v>1</v>
      </c>
      <c r="V14" s="1">
        <v>1</v>
      </c>
      <c r="W14" s="1">
        <f t="shared" si="23"/>
        <v>0</v>
      </c>
      <c r="X14" s="1">
        <f t="shared" si="23"/>
        <v>0</v>
      </c>
      <c r="Y14" s="1">
        <f t="shared" si="23"/>
        <v>0</v>
      </c>
      <c r="Z14" s="1">
        <f t="shared" si="23"/>
        <v>0</v>
      </c>
      <c r="AA14" s="1">
        <f t="shared" si="23"/>
        <v>0</v>
      </c>
      <c r="AB14" s="1">
        <f t="shared" si="23"/>
        <v>0</v>
      </c>
      <c r="AC14" s="1">
        <v>1</v>
      </c>
      <c r="AD14" s="1">
        <f t="shared" si="23"/>
        <v>0</v>
      </c>
      <c r="AE14" s="1">
        <f t="shared" si="23"/>
        <v>0</v>
      </c>
      <c r="AF14" s="1">
        <f t="shared" si="23"/>
        <v>0</v>
      </c>
      <c r="AG14" s="1">
        <f t="shared" si="23"/>
        <v>0</v>
      </c>
      <c r="AH14" s="1">
        <f t="shared" si="23"/>
        <v>0</v>
      </c>
      <c r="AI14" s="1">
        <f t="shared" si="23"/>
        <v>0</v>
      </c>
      <c r="AJ14" s="1">
        <f t="shared" si="23"/>
        <v>0</v>
      </c>
      <c r="AK14" s="1">
        <f t="shared" si="23"/>
        <v>0</v>
      </c>
      <c r="AL14" s="1">
        <f t="shared" si="23"/>
        <v>0</v>
      </c>
      <c r="AM14" s="1">
        <f t="shared" si="24"/>
        <v>0</v>
      </c>
      <c r="AN14" s="1">
        <f t="shared" si="13"/>
        <v>0</v>
      </c>
      <c r="AO14" s="1">
        <f t="shared" si="14"/>
        <v>0</v>
      </c>
      <c r="AP14" s="1">
        <f t="shared" si="24"/>
        <v>0</v>
      </c>
      <c r="AQ14" s="1">
        <f t="shared" si="15"/>
        <v>0</v>
      </c>
      <c r="AR14" s="1">
        <f t="shared" si="24"/>
        <v>0</v>
      </c>
      <c r="AS14" s="1">
        <f t="shared" si="24"/>
        <v>0</v>
      </c>
      <c r="AT14" s="1">
        <f t="shared" si="24"/>
        <v>0</v>
      </c>
      <c r="AU14" s="1">
        <f t="shared" si="24"/>
        <v>0</v>
      </c>
      <c r="AV14" s="1">
        <f t="shared" si="24"/>
        <v>0</v>
      </c>
      <c r="AW14" s="1">
        <f t="shared" si="24"/>
        <v>0</v>
      </c>
      <c r="AX14" s="1">
        <f t="shared" si="24"/>
        <v>0</v>
      </c>
      <c r="AY14" s="1">
        <f t="shared" si="24"/>
        <v>0</v>
      </c>
      <c r="AZ14" s="1">
        <f t="shared" si="24"/>
        <v>0</v>
      </c>
      <c r="BA14" s="1">
        <f t="shared" si="24"/>
        <v>0</v>
      </c>
      <c r="BB14" s="1">
        <f t="shared" si="24"/>
        <v>0</v>
      </c>
      <c r="BC14" s="1">
        <f t="shared" si="25"/>
        <v>0</v>
      </c>
      <c r="BD14" s="1">
        <f t="shared" si="16"/>
        <v>0</v>
      </c>
      <c r="BE14" s="1">
        <f t="shared" si="17"/>
        <v>0</v>
      </c>
      <c r="BF14" s="1">
        <f t="shared" si="18"/>
        <v>0</v>
      </c>
      <c r="BG14" s="1">
        <f t="shared" si="19"/>
        <v>0</v>
      </c>
      <c r="BH14" s="1">
        <f t="shared" si="25"/>
        <v>0</v>
      </c>
      <c r="BI14" s="1">
        <f t="shared" si="25"/>
        <v>1</v>
      </c>
      <c r="BJ14" s="5">
        <v>1</v>
      </c>
      <c r="BK14" s="1">
        <v>1</v>
      </c>
      <c r="BL14" s="1">
        <v>0</v>
      </c>
      <c r="BM14" s="1">
        <v>1</v>
      </c>
      <c r="BN14" s="1">
        <v>1</v>
      </c>
      <c r="BO14" s="1">
        <v>1</v>
      </c>
      <c r="BP14" s="1">
        <v>1</v>
      </c>
      <c r="BQ14" s="1">
        <v>1</v>
      </c>
      <c r="BR14" s="1">
        <v>0</v>
      </c>
      <c r="BS14" s="1">
        <v>1</v>
      </c>
      <c r="BT14" s="1">
        <v>0</v>
      </c>
      <c r="BU14" s="1">
        <v>0</v>
      </c>
      <c r="BV14" s="1">
        <v>1</v>
      </c>
    </row>
    <row r="15" spans="1:74" x14ac:dyDescent="0.2">
      <c r="A15" s="1" t="s">
        <v>148</v>
      </c>
      <c r="B15" s="1" t="s">
        <v>149</v>
      </c>
      <c r="C15" s="1" t="s">
        <v>150</v>
      </c>
      <c r="D15" s="1" t="s">
        <v>151</v>
      </c>
      <c r="E15" s="1" t="s">
        <v>152</v>
      </c>
      <c r="F15" s="1">
        <v>1</v>
      </c>
      <c r="G15" s="1">
        <f t="shared" si="5"/>
        <v>0</v>
      </c>
      <c r="H15" s="1">
        <f t="shared" si="6"/>
        <v>1</v>
      </c>
      <c r="I15" s="1">
        <f t="shared" si="7"/>
        <v>0</v>
      </c>
      <c r="J15" s="1">
        <f t="shared" si="8"/>
        <v>0</v>
      </c>
      <c r="K15" s="1">
        <f t="shared" si="21"/>
        <v>0</v>
      </c>
      <c r="L15" s="1">
        <f t="shared" si="21"/>
        <v>0</v>
      </c>
      <c r="M15" s="1">
        <f t="shared" si="21"/>
        <v>0</v>
      </c>
      <c r="N15" s="1">
        <f t="shared" si="21"/>
        <v>0</v>
      </c>
      <c r="O15" s="1">
        <f t="shared" si="21"/>
        <v>0</v>
      </c>
      <c r="P15" s="1">
        <f t="shared" si="21"/>
        <v>0</v>
      </c>
      <c r="Q15" s="1">
        <f t="shared" si="9"/>
        <v>0</v>
      </c>
      <c r="R15" s="1">
        <f t="shared" si="10"/>
        <v>1</v>
      </c>
      <c r="S15" s="1">
        <f t="shared" si="11"/>
        <v>0</v>
      </c>
      <c r="T15" s="1">
        <v>1</v>
      </c>
      <c r="U15" s="1">
        <f t="shared" si="22"/>
        <v>1</v>
      </c>
      <c r="V15" s="1">
        <f t="shared" si="22"/>
        <v>0</v>
      </c>
      <c r="W15" s="1">
        <f t="shared" si="23"/>
        <v>0</v>
      </c>
      <c r="X15" s="1">
        <f t="shared" si="23"/>
        <v>0</v>
      </c>
      <c r="Y15" s="1">
        <f t="shared" si="23"/>
        <v>0</v>
      </c>
      <c r="Z15" s="1">
        <f t="shared" si="23"/>
        <v>1</v>
      </c>
      <c r="AA15" s="1">
        <f t="shared" si="23"/>
        <v>0</v>
      </c>
      <c r="AB15" s="1">
        <v>1</v>
      </c>
      <c r="AC15" s="1">
        <f t="shared" si="12"/>
        <v>0</v>
      </c>
      <c r="AD15" s="1">
        <f t="shared" si="23"/>
        <v>0</v>
      </c>
      <c r="AE15" s="1">
        <f t="shared" si="23"/>
        <v>0</v>
      </c>
      <c r="AF15" s="1">
        <f t="shared" si="23"/>
        <v>0</v>
      </c>
      <c r="AG15" s="1">
        <f t="shared" si="23"/>
        <v>0</v>
      </c>
      <c r="AH15" s="1">
        <f t="shared" si="23"/>
        <v>0</v>
      </c>
      <c r="AI15" s="1">
        <f t="shared" si="23"/>
        <v>0</v>
      </c>
      <c r="AJ15" s="1">
        <f t="shared" si="23"/>
        <v>0</v>
      </c>
      <c r="AK15" s="1">
        <f t="shared" si="23"/>
        <v>0</v>
      </c>
      <c r="AL15" s="1">
        <f t="shared" si="23"/>
        <v>0</v>
      </c>
      <c r="AM15" s="1">
        <f t="shared" si="24"/>
        <v>0</v>
      </c>
      <c r="AN15" s="1">
        <f t="shared" si="13"/>
        <v>0</v>
      </c>
      <c r="AO15" s="1">
        <f t="shared" si="14"/>
        <v>0</v>
      </c>
      <c r="AP15" s="1">
        <f t="shared" si="24"/>
        <v>0</v>
      </c>
      <c r="AQ15" s="1">
        <f t="shared" si="15"/>
        <v>0</v>
      </c>
      <c r="AR15" s="1">
        <f t="shared" si="24"/>
        <v>0</v>
      </c>
      <c r="AS15" s="1">
        <f t="shared" si="24"/>
        <v>0</v>
      </c>
      <c r="AT15" s="1">
        <f t="shared" si="24"/>
        <v>0</v>
      </c>
      <c r="AU15" s="1">
        <f t="shared" si="24"/>
        <v>0</v>
      </c>
      <c r="AV15" s="1">
        <f t="shared" si="24"/>
        <v>0</v>
      </c>
      <c r="AW15" s="1">
        <f t="shared" si="24"/>
        <v>0</v>
      </c>
      <c r="AX15" s="1">
        <f t="shared" si="24"/>
        <v>0</v>
      </c>
      <c r="AY15" s="1">
        <f t="shared" si="24"/>
        <v>0</v>
      </c>
      <c r="AZ15" s="1">
        <f t="shared" si="24"/>
        <v>0</v>
      </c>
      <c r="BA15" s="1">
        <f t="shared" si="24"/>
        <v>0</v>
      </c>
      <c r="BB15" s="1">
        <f t="shared" si="24"/>
        <v>0</v>
      </c>
      <c r="BC15" s="1">
        <f t="shared" si="25"/>
        <v>0</v>
      </c>
      <c r="BD15" s="1">
        <f t="shared" si="16"/>
        <v>0</v>
      </c>
      <c r="BE15" s="1">
        <f t="shared" si="17"/>
        <v>1</v>
      </c>
      <c r="BF15" s="1">
        <f t="shared" si="18"/>
        <v>0</v>
      </c>
      <c r="BG15" s="1">
        <f t="shared" si="19"/>
        <v>0</v>
      </c>
      <c r="BH15" s="1">
        <f t="shared" si="25"/>
        <v>0</v>
      </c>
      <c r="BI15" s="1">
        <f t="shared" si="25"/>
        <v>0</v>
      </c>
      <c r="BJ15" s="5">
        <v>0</v>
      </c>
      <c r="BK15" s="1">
        <v>1</v>
      </c>
      <c r="BL15" s="1">
        <v>1</v>
      </c>
      <c r="BM15" s="1">
        <v>0</v>
      </c>
      <c r="BN15" s="1">
        <v>1</v>
      </c>
      <c r="BO15" s="1">
        <v>1</v>
      </c>
      <c r="BP15" s="1">
        <v>0</v>
      </c>
      <c r="BQ15" s="1">
        <v>1</v>
      </c>
      <c r="BR15" s="1">
        <v>1</v>
      </c>
      <c r="BS15" s="1">
        <v>1</v>
      </c>
      <c r="BT15" s="1">
        <v>0</v>
      </c>
      <c r="BU15" s="1">
        <v>1</v>
      </c>
      <c r="BV15" s="1">
        <v>0</v>
      </c>
    </row>
    <row r="16" spans="1:74" ht="408" customHeight="1" x14ac:dyDescent="0.2">
      <c r="A16" s="1" t="s">
        <v>115</v>
      </c>
      <c r="B16" s="2" t="s">
        <v>153</v>
      </c>
      <c r="C16" s="1" t="s">
        <v>154</v>
      </c>
      <c r="D16" s="1" t="s">
        <v>123</v>
      </c>
      <c r="E16" s="3" t="s">
        <v>155</v>
      </c>
      <c r="F16" s="1">
        <v>1</v>
      </c>
      <c r="G16" s="1">
        <f t="shared" si="5"/>
        <v>0</v>
      </c>
      <c r="H16" s="1">
        <f t="shared" si="6"/>
        <v>1</v>
      </c>
      <c r="I16" s="1">
        <f t="shared" si="7"/>
        <v>0</v>
      </c>
      <c r="J16" s="1">
        <f t="shared" si="8"/>
        <v>0</v>
      </c>
      <c r="K16" s="1">
        <f t="shared" si="21"/>
        <v>0</v>
      </c>
      <c r="L16" s="1">
        <f t="shared" si="21"/>
        <v>0</v>
      </c>
      <c r="M16" s="1">
        <f t="shared" si="21"/>
        <v>0</v>
      </c>
      <c r="N16" s="1">
        <f t="shared" si="21"/>
        <v>0</v>
      </c>
      <c r="O16" s="1">
        <f t="shared" si="21"/>
        <v>0</v>
      </c>
      <c r="P16" s="1">
        <f t="shared" si="21"/>
        <v>0</v>
      </c>
      <c r="Q16" s="1">
        <f t="shared" si="9"/>
        <v>0</v>
      </c>
      <c r="R16" s="1">
        <f t="shared" si="10"/>
        <v>1</v>
      </c>
      <c r="S16" s="1">
        <f t="shared" si="11"/>
        <v>0</v>
      </c>
      <c r="T16" s="1">
        <f t="shared" si="22"/>
        <v>0</v>
      </c>
      <c r="U16" s="1">
        <f t="shared" si="22"/>
        <v>0</v>
      </c>
      <c r="V16" s="1">
        <f t="shared" si="22"/>
        <v>0</v>
      </c>
      <c r="W16" s="1">
        <f t="shared" si="23"/>
        <v>0</v>
      </c>
      <c r="X16" s="1">
        <f t="shared" si="23"/>
        <v>0</v>
      </c>
      <c r="Y16" s="1">
        <f t="shared" si="23"/>
        <v>0</v>
      </c>
      <c r="Z16" s="1">
        <f t="shared" si="23"/>
        <v>0</v>
      </c>
      <c r="AA16" s="1">
        <f t="shared" si="23"/>
        <v>0</v>
      </c>
      <c r="AB16" s="1">
        <f t="shared" si="23"/>
        <v>0</v>
      </c>
      <c r="AC16" s="1">
        <f t="shared" si="12"/>
        <v>0</v>
      </c>
      <c r="AD16" s="1">
        <f t="shared" si="23"/>
        <v>0</v>
      </c>
      <c r="AE16" s="1">
        <f t="shared" si="23"/>
        <v>0</v>
      </c>
      <c r="AF16" s="1">
        <f t="shared" si="23"/>
        <v>0</v>
      </c>
      <c r="AG16" s="1">
        <f t="shared" si="23"/>
        <v>0</v>
      </c>
      <c r="AH16" s="1">
        <f t="shared" si="23"/>
        <v>0</v>
      </c>
      <c r="AI16" s="1">
        <f t="shared" si="23"/>
        <v>0</v>
      </c>
      <c r="AJ16" s="1">
        <f t="shared" si="23"/>
        <v>0</v>
      </c>
      <c r="AK16" s="1">
        <f t="shared" si="23"/>
        <v>0</v>
      </c>
      <c r="AL16" s="1">
        <f t="shared" si="23"/>
        <v>0</v>
      </c>
      <c r="AM16" s="1">
        <f t="shared" si="24"/>
        <v>0</v>
      </c>
      <c r="AN16" s="1">
        <f t="shared" si="13"/>
        <v>0</v>
      </c>
      <c r="AO16" s="1">
        <f t="shared" si="14"/>
        <v>1</v>
      </c>
      <c r="AP16" s="1">
        <f t="shared" si="24"/>
        <v>0</v>
      </c>
      <c r="AQ16" s="1">
        <f t="shared" si="15"/>
        <v>0</v>
      </c>
      <c r="AR16" s="1">
        <f t="shared" si="24"/>
        <v>0</v>
      </c>
      <c r="AS16" s="1">
        <f t="shared" si="24"/>
        <v>0</v>
      </c>
      <c r="AT16" s="1">
        <f t="shared" si="24"/>
        <v>0</v>
      </c>
      <c r="AU16" s="1">
        <f t="shared" si="24"/>
        <v>0</v>
      </c>
      <c r="AV16" s="1">
        <f t="shared" si="24"/>
        <v>0</v>
      </c>
      <c r="AW16" s="1">
        <f t="shared" si="24"/>
        <v>0</v>
      </c>
      <c r="AX16" s="1">
        <f t="shared" si="24"/>
        <v>0</v>
      </c>
      <c r="AY16" s="1">
        <f t="shared" si="24"/>
        <v>0</v>
      </c>
      <c r="AZ16" s="1">
        <f t="shared" si="24"/>
        <v>0</v>
      </c>
      <c r="BA16" s="1">
        <f t="shared" si="24"/>
        <v>0</v>
      </c>
      <c r="BB16" s="1">
        <f t="shared" si="24"/>
        <v>0</v>
      </c>
      <c r="BC16" s="1">
        <f t="shared" si="25"/>
        <v>0</v>
      </c>
      <c r="BD16" s="1">
        <f t="shared" si="16"/>
        <v>0</v>
      </c>
      <c r="BE16" s="1">
        <f t="shared" si="17"/>
        <v>0</v>
      </c>
      <c r="BF16" s="1">
        <f t="shared" si="18"/>
        <v>0</v>
      </c>
      <c r="BG16" s="1">
        <f t="shared" si="19"/>
        <v>0</v>
      </c>
      <c r="BH16" s="1">
        <f t="shared" si="25"/>
        <v>0</v>
      </c>
      <c r="BI16" s="1">
        <f t="shared" si="25"/>
        <v>0</v>
      </c>
      <c r="BJ16" s="5">
        <v>1</v>
      </c>
      <c r="BK16" s="1">
        <v>0</v>
      </c>
      <c r="BL16" s="1">
        <v>1</v>
      </c>
      <c r="BM16" s="1">
        <v>0</v>
      </c>
      <c r="BN16" s="1">
        <v>0</v>
      </c>
      <c r="BO16" s="1">
        <v>0</v>
      </c>
      <c r="BP16" s="1">
        <v>0</v>
      </c>
      <c r="BQ16" s="1">
        <v>0</v>
      </c>
      <c r="BR16" s="1">
        <v>0</v>
      </c>
      <c r="BS16" s="1">
        <v>0</v>
      </c>
      <c r="BT16" s="1">
        <v>0</v>
      </c>
      <c r="BU16" s="1">
        <v>0</v>
      </c>
      <c r="BV16" s="1">
        <v>1</v>
      </c>
    </row>
    <row r="17" spans="1:74" ht="409.6" x14ac:dyDescent="0.2">
      <c r="A17" s="1" t="s">
        <v>148</v>
      </c>
      <c r="B17" s="2" t="s">
        <v>156</v>
      </c>
      <c r="C17" s="1" t="s">
        <v>157</v>
      </c>
      <c r="D17" s="1" t="s">
        <v>158</v>
      </c>
      <c r="E17" s="3" t="s">
        <v>159</v>
      </c>
      <c r="F17" s="1">
        <v>1</v>
      </c>
      <c r="G17" s="1">
        <f t="shared" si="5"/>
        <v>1</v>
      </c>
      <c r="H17" s="1">
        <f t="shared" si="6"/>
        <v>0</v>
      </c>
      <c r="I17" s="1">
        <f t="shared" si="7"/>
        <v>1</v>
      </c>
      <c r="J17" s="1">
        <f t="shared" si="8"/>
        <v>0</v>
      </c>
      <c r="K17" s="1">
        <f t="shared" si="21"/>
        <v>0</v>
      </c>
      <c r="L17" s="1">
        <f t="shared" si="21"/>
        <v>0</v>
      </c>
      <c r="M17" s="1">
        <f t="shared" si="21"/>
        <v>0</v>
      </c>
      <c r="N17" s="1">
        <f t="shared" si="21"/>
        <v>0</v>
      </c>
      <c r="O17" s="1">
        <f t="shared" si="21"/>
        <v>0</v>
      </c>
      <c r="P17" s="1">
        <f t="shared" si="21"/>
        <v>0</v>
      </c>
      <c r="Q17" s="1">
        <f t="shared" si="9"/>
        <v>0</v>
      </c>
      <c r="R17" s="1">
        <f t="shared" si="10"/>
        <v>1</v>
      </c>
      <c r="S17" s="1">
        <f t="shared" si="11"/>
        <v>0</v>
      </c>
      <c r="T17" s="1">
        <f t="shared" si="22"/>
        <v>1</v>
      </c>
      <c r="U17" s="1">
        <f t="shared" si="22"/>
        <v>0</v>
      </c>
      <c r="V17" s="1">
        <f t="shared" si="22"/>
        <v>0</v>
      </c>
      <c r="W17" s="1">
        <f t="shared" si="23"/>
        <v>0</v>
      </c>
      <c r="X17" s="1">
        <f t="shared" si="23"/>
        <v>0</v>
      </c>
      <c r="Y17" s="1">
        <f t="shared" si="23"/>
        <v>0</v>
      </c>
      <c r="Z17" s="1">
        <f t="shared" si="23"/>
        <v>0</v>
      </c>
      <c r="AA17" s="1">
        <f t="shared" si="23"/>
        <v>0</v>
      </c>
      <c r="AB17" s="1">
        <f t="shared" si="23"/>
        <v>0</v>
      </c>
      <c r="AC17" s="1">
        <f t="shared" si="12"/>
        <v>0</v>
      </c>
      <c r="AD17" s="1">
        <f t="shared" si="23"/>
        <v>0</v>
      </c>
      <c r="AE17" s="1">
        <f t="shared" si="23"/>
        <v>0</v>
      </c>
      <c r="AF17" s="1">
        <f t="shared" si="23"/>
        <v>0</v>
      </c>
      <c r="AG17" s="1">
        <f t="shared" si="23"/>
        <v>0</v>
      </c>
      <c r="AH17" s="1">
        <f t="shared" si="23"/>
        <v>0</v>
      </c>
      <c r="AI17" s="1">
        <f t="shared" si="23"/>
        <v>0</v>
      </c>
      <c r="AJ17" s="1">
        <f t="shared" si="23"/>
        <v>0</v>
      </c>
      <c r="AK17" s="1">
        <f t="shared" si="23"/>
        <v>0</v>
      </c>
      <c r="AL17" s="1">
        <v>1</v>
      </c>
      <c r="AM17" s="1">
        <f t="shared" si="24"/>
        <v>0</v>
      </c>
      <c r="AN17" s="1">
        <f t="shared" si="13"/>
        <v>0</v>
      </c>
      <c r="AO17" s="1">
        <f t="shared" si="14"/>
        <v>0</v>
      </c>
      <c r="AP17" s="1">
        <f t="shared" si="24"/>
        <v>0</v>
      </c>
      <c r="AQ17" s="1">
        <f t="shared" si="15"/>
        <v>0</v>
      </c>
      <c r="AR17" s="1">
        <f t="shared" si="24"/>
        <v>0</v>
      </c>
      <c r="AS17" s="1">
        <f t="shared" si="24"/>
        <v>0</v>
      </c>
      <c r="AT17" s="1">
        <f t="shared" si="24"/>
        <v>0</v>
      </c>
      <c r="AU17" s="1">
        <f t="shared" si="24"/>
        <v>0</v>
      </c>
      <c r="AV17" s="1">
        <f t="shared" si="24"/>
        <v>0</v>
      </c>
      <c r="AW17" s="1">
        <f t="shared" si="24"/>
        <v>0</v>
      </c>
      <c r="AX17" s="1">
        <f t="shared" si="24"/>
        <v>0</v>
      </c>
      <c r="AY17" s="1">
        <f t="shared" si="24"/>
        <v>0</v>
      </c>
      <c r="AZ17" s="1">
        <f t="shared" si="24"/>
        <v>0</v>
      </c>
      <c r="BA17" s="1">
        <f t="shared" si="24"/>
        <v>0</v>
      </c>
      <c r="BB17" s="1">
        <f t="shared" si="24"/>
        <v>0</v>
      </c>
      <c r="BC17" s="1">
        <f t="shared" si="25"/>
        <v>0</v>
      </c>
      <c r="BD17" s="1">
        <f t="shared" si="16"/>
        <v>0</v>
      </c>
      <c r="BE17" s="1">
        <f t="shared" si="17"/>
        <v>0</v>
      </c>
      <c r="BF17" s="1">
        <f t="shared" si="18"/>
        <v>0</v>
      </c>
      <c r="BG17" s="1">
        <f t="shared" si="19"/>
        <v>0</v>
      </c>
      <c r="BH17" s="1">
        <f t="shared" si="25"/>
        <v>0</v>
      </c>
      <c r="BI17" s="1">
        <f t="shared" si="25"/>
        <v>0</v>
      </c>
      <c r="BJ17" s="5">
        <v>1</v>
      </c>
      <c r="BK17" s="1">
        <v>0</v>
      </c>
      <c r="BL17" s="1">
        <v>0</v>
      </c>
      <c r="BM17" s="1">
        <v>0</v>
      </c>
      <c r="BN17" s="1">
        <v>0</v>
      </c>
      <c r="BO17" s="1">
        <v>1</v>
      </c>
      <c r="BP17" s="1">
        <v>1</v>
      </c>
      <c r="BQ17" s="1">
        <v>0</v>
      </c>
      <c r="BR17" s="1">
        <v>0</v>
      </c>
      <c r="BS17" s="1">
        <v>0</v>
      </c>
      <c r="BT17" s="1">
        <v>0</v>
      </c>
      <c r="BU17" s="1">
        <v>0</v>
      </c>
      <c r="BV17" s="1">
        <v>0</v>
      </c>
    </row>
    <row r="18" spans="1:74" x14ac:dyDescent="0.2">
      <c r="A18" s="1" t="s">
        <v>160</v>
      </c>
      <c r="B18" s="2" t="s">
        <v>161</v>
      </c>
      <c r="C18" s="1" t="s">
        <v>162</v>
      </c>
      <c r="D18" s="1" t="s">
        <v>163</v>
      </c>
      <c r="E18" s="1" t="s">
        <v>164</v>
      </c>
      <c r="F18" s="1">
        <v>1</v>
      </c>
      <c r="G18" s="1">
        <f t="shared" si="5"/>
        <v>1</v>
      </c>
      <c r="H18" s="1">
        <f t="shared" si="6"/>
        <v>1</v>
      </c>
      <c r="I18" s="1">
        <f t="shared" si="7"/>
        <v>0</v>
      </c>
      <c r="J18" s="1">
        <f t="shared" si="8"/>
        <v>0</v>
      </c>
      <c r="K18" s="1">
        <f t="shared" si="21"/>
        <v>0</v>
      </c>
      <c r="L18" s="1">
        <f t="shared" si="21"/>
        <v>0</v>
      </c>
      <c r="M18" s="1">
        <f t="shared" si="21"/>
        <v>0</v>
      </c>
      <c r="N18" s="1">
        <f t="shared" si="21"/>
        <v>0</v>
      </c>
      <c r="O18" s="1">
        <f t="shared" si="21"/>
        <v>0</v>
      </c>
      <c r="P18" s="1">
        <f t="shared" si="21"/>
        <v>0</v>
      </c>
      <c r="Q18" s="1">
        <f t="shared" si="9"/>
        <v>0</v>
      </c>
      <c r="R18" s="1">
        <f t="shared" si="10"/>
        <v>1</v>
      </c>
      <c r="S18" s="1">
        <f t="shared" si="11"/>
        <v>0</v>
      </c>
      <c r="T18" s="1">
        <f t="shared" si="22"/>
        <v>0</v>
      </c>
      <c r="U18" s="1">
        <f t="shared" si="22"/>
        <v>0</v>
      </c>
      <c r="V18" s="1">
        <f t="shared" si="22"/>
        <v>0</v>
      </c>
      <c r="W18" s="1">
        <f t="shared" si="23"/>
        <v>0</v>
      </c>
      <c r="X18" s="1">
        <f t="shared" si="23"/>
        <v>0</v>
      </c>
      <c r="Y18" s="1">
        <f t="shared" si="23"/>
        <v>0</v>
      </c>
      <c r="Z18" s="1">
        <f t="shared" si="23"/>
        <v>0</v>
      </c>
      <c r="AA18" s="1">
        <f t="shared" si="23"/>
        <v>0</v>
      </c>
      <c r="AB18" s="1">
        <f t="shared" si="23"/>
        <v>0</v>
      </c>
      <c r="AC18" s="1">
        <f t="shared" si="12"/>
        <v>0</v>
      </c>
      <c r="AD18" s="1">
        <f t="shared" si="23"/>
        <v>0</v>
      </c>
      <c r="AE18" s="1">
        <f t="shared" si="23"/>
        <v>0</v>
      </c>
      <c r="AF18" s="1">
        <f t="shared" si="23"/>
        <v>0</v>
      </c>
      <c r="AG18" s="1">
        <f t="shared" si="23"/>
        <v>0</v>
      </c>
      <c r="AH18" s="1">
        <f t="shared" si="23"/>
        <v>0</v>
      </c>
      <c r="AI18" s="1">
        <f t="shared" si="23"/>
        <v>0</v>
      </c>
      <c r="AJ18" s="1">
        <f t="shared" si="23"/>
        <v>0</v>
      </c>
      <c r="AK18" s="1">
        <f t="shared" si="23"/>
        <v>0</v>
      </c>
      <c r="AL18" s="1">
        <f t="shared" si="23"/>
        <v>1</v>
      </c>
      <c r="AM18" s="1">
        <f t="shared" si="24"/>
        <v>0</v>
      </c>
      <c r="AN18" s="1">
        <f t="shared" si="13"/>
        <v>0</v>
      </c>
      <c r="AO18" s="1">
        <f t="shared" si="14"/>
        <v>0</v>
      </c>
      <c r="AP18" s="1">
        <f t="shared" si="24"/>
        <v>0</v>
      </c>
      <c r="AQ18" s="1">
        <f t="shared" si="15"/>
        <v>0</v>
      </c>
      <c r="AR18" s="1">
        <f t="shared" si="24"/>
        <v>0</v>
      </c>
      <c r="AS18" s="1">
        <f t="shared" si="24"/>
        <v>0</v>
      </c>
      <c r="AT18" s="1">
        <f t="shared" si="24"/>
        <v>0</v>
      </c>
      <c r="AU18" s="1">
        <f t="shared" si="24"/>
        <v>0</v>
      </c>
      <c r="AV18" s="1">
        <f t="shared" si="24"/>
        <v>0</v>
      </c>
      <c r="AW18" s="1">
        <f t="shared" si="24"/>
        <v>0</v>
      </c>
      <c r="AX18" s="1">
        <f t="shared" si="24"/>
        <v>0</v>
      </c>
      <c r="AY18" s="1">
        <f t="shared" si="24"/>
        <v>0</v>
      </c>
      <c r="AZ18" s="1">
        <f t="shared" si="24"/>
        <v>0</v>
      </c>
      <c r="BA18" s="1">
        <f t="shared" si="24"/>
        <v>0</v>
      </c>
      <c r="BB18" s="1">
        <f t="shared" si="24"/>
        <v>0</v>
      </c>
      <c r="BC18" s="1">
        <f t="shared" si="25"/>
        <v>0</v>
      </c>
      <c r="BD18" s="1">
        <f t="shared" si="16"/>
        <v>0</v>
      </c>
      <c r="BE18" s="1">
        <f t="shared" si="17"/>
        <v>0</v>
      </c>
      <c r="BF18" s="1">
        <f t="shared" si="18"/>
        <v>0</v>
      </c>
      <c r="BG18" s="1">
        <f t="shared" si="19"/>
        <v>0</v>
      </c>
      <c r="BH18" s="1">
        <f t="shared" si="25"/>
        <v>0</v>
      </c>
      <c r="BI18" s="1">
        <f t="shared" si="25"/>
        <v>0</v>
      </c>
      <c r="BJ18" s="5">
        <v>1</v>
      </c>
      <c r="BK18" s="1">
        <v>1</v>
      </c>
      <c r="BL18" s="1">
        <v>1</v>
      </c>
      <c r="BM18" s="1">
        <v>0</v>
      </c>
      <c r="BN18" s="1">
        <v>0</v>
      </c>
      <c r="BO18" s="1">
        <v>1</v>
      </c>
      <c r="BP18" s="1">
        <v>0</v>
      </c>
      <c r="BQ18" s="1">
        <v>1</v>
      </c>
      <c r="BR18" s="1">
        <v>0</v>
      </c>
      <c r="BS18" s="1">
        <v>0</v>
      </c>
      <c r="BT18" s="1">
        <v>0</v>
      </c>
      <c r="BU18" s="1">
        <v>0</v>
      </c>
      <c r="BV18" s="1">
        <v>0</v>
      </c>
    </row>
    <row r="19" spans="1:74" x14ac:dyDescent="0.2">
      <c r="A19" s="1" t="s">
        <v>160</v>
      </c>
      <c r="B19" s="2" t="s">
        <v>165</v>
      </c>
      <c r="C19" s="1" t="s">
        <v>166</v>
      </c>
      <c r="D19" s="1" t="s">
        <v>123</v>
      </c>
      <c r="E19" s="1" t="s">
        <v>167</v>
      </c>
      <c r="F19" s="1">
        <v>1</v>
      </c>
      <c r="G19" s="1">
        <f t="shared" si="5"/>
        <v>1</v>
      </c>
      <c r="H19" s="1">
        <f t="shared" si="6"/>
        <v>1</v>
      </c>
      <c r="I19" s="1">
        <f t="shared" si="7"/>
        <v>0</v>
      </c>
      <c r="J19" s="1">
        <f t="shared" si="8"/>
        <v>0</v>
      </c>
      <c r="K19" s="1">
        <f t="shared" si="21"/>
        <v>0</v>
      </c>
      <c r="L19" s="1">
        <f t="shared" si="21"/>
        <v>0</v>
      </c>
      <c r="M19" s="1">
        <f t="shared" si="21"/>
        <v>0</v>
      </c>
      <c r="N19" s="1">
        <f t="shared" si="21"/>
        <v>0</v>
      </c>
      <c r="O19" s="1">
        <f t="shared" si="21"/>
        <v>0</v>
      </c>
      <c r="P19" s="1">
        <f t="shared" si="21"/>
        <v>0</v>
      </c>
      <c r="Q19" s="1">
        <f t="shared" si="9"/>
        <v>0</v>
      </c>
      <c r="R19" s="1">
        <f t="shared" si="10"/>
        <v>1</v>
      </c>
      <c r="S19" s="1">
        <f t="shared" si="11"/>
        <v>0</v>
      </c>
      <c r="T19" s="1">
        <f t="shared" si="22"/>
        <v>0</v>
      </c>
      <c r="U19" s="1">
        <f t="shared" si="22"/>
        <v>0</v>
      </c>
      <c r="V19" s="1">
        <f t="shared" si="22"/>
        <v>0</v>
      </c>
      <c r="W19" s="1">
        <f t="shared" si="23"/>
        <v>0</v>
      </c>
      <c r="X19" s="1">
        <f t="shared" si="23"/>
        <v>0</v>
      </c>
      <c r="Y19" s="1">
        <f t="shared" si="23"/>
        <v>0</v>
      </c>
      <c r="Z19" s="1">
        <f t="shared" si="23"/>
        <v>0</v>
      </c>
      <c r="AA19" s="1">
        <f t="shared" si="23"/>
        <v>1</v>
      </c>
      <c r="AB19" s="1">
        <f t="shared" si="23"/>
        <v>1</v>
      </c>
      <c r="AC19" s="1">
        <f t="shared" si="12"/>
        <v>0</v>
      </c>
      <c r="AD19" s="1">
        <f t="shared" si="23"/>
        <v>0</v>
      </c>
      <c r="AE19" s="1">
        <f t="shared" si="23"/>
        <v>0</v>
      </c>
      <c r="AF19" s="1">
        <f t="shared" si="23"/>
        <v>0</v>
      </c>
      <c r="AG19" s="1">
        <f t="shared" si="23"/>
        <v>0</v>
      </c>
      <c r="AH19" s="1">
        <f t="shared" si="23"/>
        <v>0</v>
      </c>
      <c r="AI19" s="1">
        <f t="shared" si="23"/>
        <v>0</v>
      </c>
      <c r="AJ19" s="1">
        <f t="shared" si="23"/>
        <v>0</v>
      </c>
      <c r="AK19" s="1">
        <f t="shared" si="23"/>
        <v>0</v>
      </c>
      <c r="AL19" s="1">
        <f t="shared" si="23"/>
        <v>1</v>
      </c>
      <c r="AM19" s="1">
        <f t="shared" si="24"/>
        <v>0</v>
      </c>
      <c r="AN19" s="1">
        <f t="shared" si="13"/>
        <v>0</v>
      </c>
      <c r="AO19" s="1">
        <f t="shared" si="14"/>
        <v>0</v>
      </c>
      <c r="AP19" s="1">
        <f t="shared" si="24"/>
        <v>0</v>
      </c>
      <c r="AQ19" s="1">
        <f t="shared" si="15"/>
        <v>0</v>
      </c>
      <c r="AR19" s="1">
        <f t="shared" si="24"/>
        <v>0</v>
      </c>
      <c r="AS19" s="1">
        <f t="shared" si="24"/>
        <v>0</v>
      </c>
      <c r="AT19" s="1">
        <f t="shared" si="24"/>
        <v>0</v>
      </c>
      <c r="AU19" s="1">
        <f t="shared" si="24"/>
        <v>0</v>
      </c>
      <c r="AV19" s="1">
        <f t="shared" si="24"/>
        <v>0</v>
      </c>
      <c r="AW19" s="1">
        <f t="shared" si="24"/>
        <v>0</v>
      </c>
      <c r="AX19" s="1">
        <f t="shared" si="24"/>
        <v>0</v>
      </c>
      <c r="AY19" s="1">
        <f t="shared" si="24"/>
        <v>0</v>
      </c>
      <c r="AZ19" s="1">
        <f t="shared" si="24"/>
        <v>0</v>
      </c>
      <c r="BA19" s="1">
        <f t="shared" si="24"/>
        <v>0</v>
      </c>
      <c r="BB19" s="1">
        <f t="shared" si="24"/>
        <v>0</v>
      </c>
      <c r="BC19" s="1">
        <f t="shared" si="25"/>
        <v>0</v>
      </c>
      <c r="BD19" s="1">
        <f t="shared" si="16"/>
        <v>0</v>
      </c>
      <c r="BE19" s="1">
        <f t="shared" si="17"/>
        <v>0</v>
      </c>
      <c r="BF19" s="1">
        <f t="shared" si="18"/>
        <v>0</v>
      </c>
      <c r="BG19" s="1">
        <f t="shared" si="19"/>
        <v>1</v>
      </c>
      <c r="BH19" s="1">
        <f t="shared" si="25"/>
        <v>0</v>
      </c>
      <c r="BI19" s="1">
        <f t="shared" si="25"/>
        <v>0</v>
      </c>
      <c r="BJ19" s="5">
        <v>0</v>
      </c>
      <c r="BK19" s="1">
        <v>0</v>
      </c>
      <c r="BL19" s="1">
        <v>1</v>
      </c>
      <c r="BM19" s="1">
        <v>1</v>
      </c>
      <c r="BN19" s="1">
        <v>1</v>
      </c>
      <c r="BO19" s="1">
        <v>1</v>
      </c>
      <c r="BP19" s="1">
        <v>0</v>
      </c>
      <c r="BQ19" s="1">
        <v>1</v>
      </c>
      <c r="BR19" s="1">
        <v>0</v>
      </c>
      <c r="BS19" s="1">
        <v>0</v>
      </c>
      <c r="BT19" s="1">
        <v>0</v>
      </c>
      <c r="BU19" s="1">
        <v>0</v>
      </c>
      <c r="BV19" s="1">
        <v>0</v>
      </c>
    </row>
    <row r="20" spans="1:74" x14ac:dyDescent="0.2">
      <c r="A20" s="1" t="s">
        <v>115</v>
      </c>
      <c r="B20" s="2" t="s">
        <v>168</v>
      </c>
      <c r="C20" s="1" t="s">
        <v>169</v>
      </c>
      <c r="D20" s="1" t="s">
        <v>170</v>
      </c>
      <c r="E20" s="1" t="s">
        <v>171</v>
      </c>
      <c r="F20" s="1">
        <v>1</v>
      </c>
      <c r="G20" s="1">
        <f t="shared" si="5"/>
        <v>1</v>
      </c>
      <c r="H20" s="1">
        <f t="shared" si="6"/>
        <v>1</v>
      </c>
      <c r="I20" s="1">
        <f t="shared" si="7"/>
        <v>0</v>
      </c>
      <c r="J20" s="1">
        <f t="shared" si="8"/>
        <v>1</v>
      </c>
      <c r="K20" s="1">
        <f t="shared" si="21"/>
        <v>0</v>
      </c>
      <c r="L20" s="1">
        <f t="shared" si="21"/>
        <v>0</v>
      </c>
      <c r="M20" s="1">
        <f t="shared" si="21"/>
        <v>0</v>
      </c>
      <c r="N20" s="1">
        <f t="shared" si="21"/>
        <v>0</v>
      </c>
      <c r="O20" s="1">
        <f t="shared" si="21"/>
        <v>0</v>
      </c>
      <c r="P20" s="1">
        <f t="shared" si="21"/>
        <v>0</v>
      </c>
      <c r="Q20" s="1">
        <f t="shared" si="9"/>
        <v>0</v>
      </c>
      <c r="R20" s="1">
        <f t="shared" si="10"/>
        <v>1</v>
      </c>
      <c r="S20" s="1">
        <f t="shared" si="11"/>
        <v>0</v>
      </c>
      <c r="T20" s="1">
        <f t="shared" si="22"/>
        <v>1</v>
      </c>
      <c r="U20" s="1">
        <f t="shared" si="22"/>
        <v>1</v>
      </c>
      <c r="V20" s="1">
        <f t="shared" si="22"/>
        <v>0</v>
      </c>
      <c r="W20" s="1">
        <f t="shared" si="23"/>
        <v>0</v>
      </c>
      <c r="X20" s="1">
        <f t="shared" si="23"/>
        <v>0</v>
      </c>
      <c r="Y20" s="1">
        <v>1</v>
      </c>
      <c r="Z20" s="1">
        <f t="shared" si="23"/>
        <v>0</v>
      </c>
      <c r="AA20" s="1">
        <f t="shared" si="23"/>
        <v>0</v>
      </c>
      <c r="AB20" s="1">
        <f t="shared" si="23"/>
        <v>1</v>
      </c>
      <c r="AC20" s="1">
        <f t="shared" si="12"/>
        <v>1</v>
      </c>
      <c r="AD20" s="1">
        <f t="shared" si="23"/>
        <v>0</v>
      </c>
      <c r="AE20" s="1">
        <f t="shared" si="23"/>
        <v>0</v>
      </c>
      <c r="AF20" s="1">
        <f t="shared" si="23"/>
        <v>0</v>
      </c>
      <c r="AG20" s="1">
        <f t="shared" si="23"/>
        <v>0</v>
      </c>
      <c r="AH20" s="1">
        <f t="shared" si="23"/>
        <v>0</v>
      </c>
      <c r="AI20" s="1">
        <f t="shared" si="23"/>
        <v>0</v>
      </c>
      <c r="AJ20" s="1">
        <f t="shared" si="23"/>
        <v>0</v>
      </c>
      <c r="AK20" s="1">
        <f t="shared" si="23"/>
        <v>0</v>
      </c>
      <c r="AL20" s="1">
        <f t="shared" si="23"/>
        <v>0</v>
      </c>
      <c r="AM20" s="1">
        <f t="shared" si="24"/>
        <v>0</v>
      </c>
      <c r="AN20" s="1">
        <f t="shared" si="13"/>
        <v>0</v>
      </c>
      <c r="AO20" s="1">
        <f t="shared" si="14"/>
        <v>0</v>
      </c>
      <c r="AP20" s="1">
        <f t="shared" si="24"/>
        <v>0</v>
      </c>
      <c r="AQ20" s="1">
        <f t="shared" si="15"/>
        <v>0</v>
      </c>
      <c r="AR20" s="1">
        <f t="shared" si="24"/>
        <v>0</v>
      </c>
      <c r="AS20" s="1">
        <f t="shared" si="24"/>
        <v>0</v>
      </c>
      <c r="AT20" s="1">
        <f t="shared" si="24"/>
        <v>0</v>
      </c>
      <c r="AU20" s="1">
        <f t="shared" si="24"/>
        <v>0</v>
      </c>
      <c r="AV20" s="1">
        <f t="shared" si="24"/>
        <v>0</v>
      </c>
      <c r="AW20" s="1">
        <f t="shared" si="24"/>
        <v>0</v>
      </c>
      <c r="AX20" s="1">
        <f t="shared" si="24"/>
        <v>0</v>
      </c>
      <c r="AY20" s="1">
        <f t="shared" si="24"/>
        <v>0</v>
      </c>
      <c r="AZ20" s="1">
        <f t="shared" si="24"/>
        <v>0</v>
      </c>
      <c r="BA20" s="1">
        <f t="shared" si="24"/>
        <v>0</v>
      </c>
      <c r="BB20" s="1">
        <f t="shared" si="24"/>
        <v>0</v>
      </c>
      <c r="BC20" s="1">
        <f t="shared" si="25"/>
        <v>0</v>
      </c>
      <c r="BD20" s="1">
        <f t="shared" si="16"/>
        <v>0</v>
      </c>
      <c r="BE20" s="1">
        <f t="shared" si="17"/>
        <v>0</v>
      </c>
      <c r="BF20" s="1">
        <f t="shared" si="18"/>
        <v>0</v>
      </c>
      <c r="BG20" s="1">
        <f t="shared" si="19"/>
        <v>0</v>
      </c>
      <c r="BH20" s="1">
        <f t="shared" si="25"/>
        <v>0</v>
      </c>
      <c r="BI20" s="1">
        <f t="shared" si="25"/>
        <v>0</v>
      </c>
      <c r="BJ20" s="5">
        <v>0</v>
      </c>
      <c r="BK20" s="1">
        <v>0</v>
      </c>
      <c r="BL20" s="1">
        <v>0</v>
      </c>
      <c r="BM20" s="1">
        <v>0</v>
      </c>
      <c r="BN20" s="1">
        <v>0</v>
      </c>
      <c r="BO20" s="1">
        <v>0</v>
      </c>
      <c r="BP20" s="1">
        <v>0</v>
      </c>
      <c r="BQ20" s="1">
        <v>1</v>
      </c>
      <c r="BR20" s="1">
        <v>1</v>
      </c>
      <c r="BS20" s="1">
        <v>0</v>
      </c>
      <c r="BT20" s="1">
        <v>0</v>
      </c>
      <c r="BU20" s="1">
        <v>0</v>
      </c>
      <c r="BV20" s="1">
        <v>1</v>
      </c>
    </row>
    <row r="21" spans="1:74" x14ac:dyDescent="0.2">
      <c r="A21" s="1" t="s">
        <v>172</v>
      </c>
      <c r="B21" s="2" t="s">
        <v>173</v>
      </c>
      <c r="C21" s="1" t="s">
        <v>174</v>
      </c>
      <c r="D21" s="1" t="s">
        <v>123</v>
      </c>
      <c r="E21" s="1" t="s">
        <v>175</v>
      </c>
      <c r="F21" s="1">
        <v>1</v>
      </c>
      <c r="G21" s="1">
        <f t="shared" si="5"/>
        <v>0</v>
      </c>
      <c r="H21" s="1">
        <f t="shared" si="6"/>
        <v>1</v>
      </c>
      <c r="I21" s="1">
        <f t="shared" si="7"/>
        <v>0</v>
      </c>
      <c r="J21" s="1">
        <f t="shared" si="8"/>
        <v>0</v>
      </c>
      <c r="K21" s="1">
        <f t="shared" si="21"/>
        <v>0</v>
      </c>
      <c r="L21" s="1">
        <f t="shared" si="21"/>
        <v>0</v>
      </c>
      <c r="M21" s="1">
        <f t="shared" si="21"/>
        <v>0</v>
      </c>
      <c r="N21" s="1">
        <f t="shared" si="21"/>
        <v>0</v>
      </c>
      <c r="O21" s="1">
        <f t="shared" si="21"/>
        <v>0</v>
      </c>
      <c r="P21" s="1">
        <f t="shared" si="21"/>
        <v>0</v>
      </c>
      <c r="Q21" s="1">
        <f t="shared" si="9"/>
        <v>0</v>
      </c>
      <c r="R21" s="1">
        <f t="shared" si="10"/>
        <v>1</v>
      </c>
      <c r="S21" s="1">
        <f t="shared" si="11"/>
        <v>0</v>
      </c>
      <c r="T21" s="1">
        <f t="shared" si="22"/>
        <v>0</v>
      </c>
      <c r="U21" s="1">
        <f t="shared" si="22"/>
        <v>1</v>
      </c>
      <c r="V21" s="1">
        <f t="shared" si="22"/>
        <v>0</v>
      </c>
      <c r="W21" s="1">
        <v>1</v>
      </c>
      <c r="X21" s="1">
        <f t="shared" si="23"/>
        <v>0</v>
      </c>
      <c r="Y21" s="1">
        <f t="shared" si="23"/>
        <v>0</v>
      </c>
      <c r="Z21" s="1">
        <f t="shared" si="23"/>
        <v>0</v>
      </c>
      <c r="AA21" s="1">
        <f t="shared" si="23"/>
        <v>0</v>
      </c>
      <c r="AB21" s="1">
        <f t="shared" si="23"/>
        <v>0</v>
      </c>
      <c r="AC21" s="1">
        <f t="shared" si="12"/>
        <v>0</v>
      </c>
      <c r="AD21" s="1">
        <f t="shared" si="23"/>
        <v>0</v>
      </c>
      <c r="AE21" s="1">
        <f t="shared" si="23"/>
        <v>0</v>
      </c>
      <c r="AF21" s="1">
        <f t="shared" si="23"/>
        <v>0</v>
      </c>
      <c r="AG21" s="1">
        <f t="shared" si="23"/>
        <v>0</v>
      </c>
      <c r="AH21" s="1">
        <f t="shared" si="23"/>
        <v>0</v>
      </c>
      <c r="AI21" s="1">
        <f t="shared" si="23"/>
        <v>0</v>
      </c>
      <c r="AJ21" s="1">
        <f t="shared" si="23"/>
        <v>0</v>
      </c>
      <c r="AK21" s="1">
        <f t="shared" si="23"/>
        <v>0</v>
      </c>
      <c r="AL21" s="1">
        <f t="shared" si="23"/>
        <v>1</v>
      </c>
      <c r="AM21" s="1">
        <f t="shared" si="24"/>
        <v>0</v>
      </c>
      <c r="AN21" s="1">
        <f t="shared" si="13"/>
        <v>0</v>
      </c>
      <c r="AO21" s="1">
        <f t="shared" si="14"/>
        <v>0</v>
      </c>
      <c r="AP21" s="1">
        <f t="shared" si="24"/>
        <v>0</v>
      </c>
      <c r="AQ21" s="1">
        <f t="shared" si="15"/>
        <v>0</v>
      </c>
      <c r="AR21" s="1">
        <f t="shared" si="24"/>
        <v>0</v>
      </c>
      <c r="AS21" s="1">
        <f t="shared" si="24"/>
        <v>0</v>
      </c>
      <c r="AT21" s="1">
        <f t="shared" si="24"/>
        <v>0</v>
      </c>
      <c r="AU21" s="1">
        <f t="shared" si="24"/>
        <v>0</v>
      </c>
      <c r="AV21" s="1">
        <f t="shared" si="24"/>
        <v>0</v>
      </c>
      <c r="AW21" s="1">
        <f t="shared" si="24"/>
        <v>0</v>
      </c>
      <c r="AX21" s="1">
        <f t="shared" si="24"/>
        <v>0</v>
      </c>
      <c r="AY21" s="1">
        <f t="shared" si="24"/>
        <v>0</v>
      </c>
      <c r="AZ21" s="1">
        <f t="shared" si="24"/>
        <v>0</v>
      </c>
      <c r="BA21" s="1">
        <f t="shared" si="24"/>
        <v>0</v>
      </c>
      <c r="BB21" s="1">
        <f t="shared" si="24"/>
        <v>0</v>
      </c>
      <c r="BC21" s="1">
        <f t="shared" si="25"/>
        <v>0</v>
      </c>
      <c r="BD21" s="1">
        <f t="shared" si="16"/>
        <v>0</v>
      </c>
      <c r="BE21" s="1">
        <f t="shared" si="17"/>
        <v>0</v>
      </c>
      <c r="BF21" s="1">
        <f t="shared" si="18"/>
        <v>0</v>
      </c>
      <c r="BG21" s="1">
        <f t="shared" si="19"/>
        <v>0</v>
      </c>
      <c r="BH21" s="1">
        <f t="shared" si="25"/>
        <v>0</v>
      </c>
      <c r="BI21" s="1">
        <f t="shared" si="25"/>
        <v>0</v>
      </c>
      <c r="BJ21" s="5">
        <v>1</v>
      </c>
      <c r="BK21" s="1">
        <v>1</v>
      </c>
      <c r="BL21" s="1">
        <v>1</v>
      </c>
      <c r="BM21" s="1">
        <v>1</v>
      </c>
      <c r="BN21" s="1">
        <v>1</v>
      </c>
      <c r="BO21" s="1">
        <v>1</v>
      </c>
      <c r="BP21" s="1">
        <v>1</v>
      </c>
      <c r="BQ21" s="1">
        <v>1</v>
      </c>
      <c r="BR21" s="1">
        <v>0</v>
      </c>
      <c r="BS21" s="1">
        <v>0</v>
      </c>
      <c r="BT21" s="1">
        <v>0</v>
      </c>
      <c r="BU21" s="1">
        <v>0</v>
      </c>
      <c r="BV21" s="1">
        <v>0</v>
      </c>
    </row>
    <row r="22" spans="1:74" x14ac:dyDescent="0.2">
      <c r="A22" s="1" t="s">
        <v>176</v>
      </c>
      <c r="B22" s="2" t="s">
        <v>177</v>
      </c>
      <c r="C22" s="1" t="s">
        <v>178</v>
      </c>
      <c r="D22" s="1" t="s">
        <v>179</v>
      </c>
      <c r="E22" s="1" t="s">
        <v>180</v>
      </c>
      <c r="F22" s="1">
        <v>1</v>
      </c>
      <c r="G22" s="1">
        <f t="shared" si="5"/>
        <v>0</v>
      </c>
      <c r="H22" s="1">
        <f t="shared" si="6"/>
        <v>0</v>
      </c>
      <c r="I22" s="1">
        <f t="shared" si="7"/>
        <v>0</v>
      </c>
      <c r="J22" s="1">
        <f t="shared" si="8"/>
        <v>0</v>
      </c>
      <c r="K22" s="1">
        <f t="shared" si="21"/>
        <v>0</v>
      </c>
      <c r="L22" s="1">
        <f t="shared" si="21"/>
        <v>0</v>
      </c>
      <c r="M22" s="1">
        <f t="shared" si="21"/>
        <v>0</v>
      </c>
      <c r="N22" s="1">
        <f t="shared" si="21"/>
        <v>0</v>
      </c>
      <c r="O22" s="1">
        <f t="shared" si="21"/>
        <v>0</v>
      </c>
      <c r="P22" s="1">
        <f t="shared" si="21"/>
        <v>0</v>
      </c>
      <c r="Q22" s="1">
        <f t="shared" si="9"/>
        <v>0</v>
      </c>
      <c r="R22" s="1">
        <f t="shared" si="10"/>
        <v>0</v>
      </c>
      <c r="S22" s="1">
        <f t="shared" si="11"/>
        <v>0</v>
      </c>
      <c r="T22" s="1">
        <f t="shared" si="22"/>
        <v>0</v>
      </c>
      <c r="U22" s="1">
        <f t="shared" si="22"/>
        <v>1</v>
      </c>
      <c r="V22" s="1">
        <f t="shared" si="22"/>
        <v>0</v>
      </c>
      <c r="W22" s="1">
        <f t="shared" si="23"/>
        <v>0</v>
      </c>
      <c r="X22" s="1">
        <f t="shared" si="23"/>
        <v>0</v>
      </c>
      <c r="Y22" s="1">
        <f t="shared" si="23"/>
        <v>0</v>
      </c>
      <c r="Z22" s="1">
        <f t="shared" si="23"/>
        <v>0</v>
      </c>
      <c r="AA22" s="1">
        <f t="shared" si="23"/>
        <v>0</v>
      </c>
      <c r="AB22" s="1">
        <f t="shared" si="23"/>
        <v>0</v>
      </c>
      <c r="AC22" s="1">
        <f t="shared" si="12"/>
        <v>0</v>
      </c>
      <c r="AD22" s="1">
        <f t="shared" si="23"/>
        <v>0</v>
      </c>
      <c r="AE22" s="1">
        <f t="shared" si="23"/>
        <v>0</v>
      </c>
      <c r="AF22" s="1">
        <f t="shared" si="23"/>
        <v>0</v>
      </c>
      <c r="AG22" s="1">
        <f t="shared" si="23"/>
        <v>0</v>
      </c>
      <c r="AH22" s="1">
        <f t="shared" si="23"/>
        <v>0</v>
      </c>
      <c r="AI22" s="1">
        <f t="shared" si="23"/>
        <v>0</v>
      </c>
      <c r="AJ22" s="1">
        <f t="shared" si="23"/>
        <v>0</v>
      </c>
      <c r="AK22" s="1">
        <f t="shared" si="23"/>
        <v>0</v>
      </c>
      <c r="AL22" s="1">
        <f t="shared" si="23"/>
        <v>0</v>
      </c>
      <c r="AM22" s="1">
        <f t="shared" si="24"/>
        <v>0</v>
      </c>
      <c r="AN22" s="1">
        <f t="shared" si="13"/>
        <v>0</v>
      </c>
      <c r="AO22" s="1">
        <f t="shared" si="14"/>
        <v>0</v>
      </c>
      <c r="AP22" s="1">
        <f t="shared" si="24"/>
        <v>0</v>
      </c>
      <c r="AQ22" s="1">
        <f t="shared" si="15"/>
        <v>0</v>
      </c>
      <c r="AR22" s="1">
        <f t="shared" si="24"/>
        <v>0</v>
      </c>
      <c r="AS22" s="1">
        <f t="shared" si="24"/>
        <v>0</v>
      </c>
      <c r="AT22" s="1">
        <f t="shared" si="24"/>
        <v>0</v>
      </c>
      <c r="AU22" s="1">
        <f t="shared" si="24"/>
        <v>0</v>
      </c>
      <c r="AV22" s="1">
        <f t="shared" si="24"/>
        <v>0</v>
      </c>
      <c r="AW22" s="1">
        <f t="shared" si="24"/>
        <v>0</v>
      </c>
      <c r="AX22" s="1">
        <f t="shared" si="24"/>
        <v>0</v>
      </c>
      <c r="AY22" s="1">
        <f t="shared" si="24"/>
        <v>0</v>
      </c>
      <c r="AZ22" s="1">
        <f t="shared" si="24"/>
        <v>0</v>
      </c>
      <c r="BA22" s="1">
        <f t="shared" si="24"/>
        <v>0</v>
      </c>
      <c r="BB22" s="1">
        <f t="shared" si="24"/>
        <v>0</v>
      </c>
      <c r="BC22" s="1">
        <f t="shared" si="25"/>
        <v>0</v>
      </c>
      <c r="BD22" s="1">
        <f t="shared" si="16"/>
        <v>0</v>
      </c>
      <c r="BE22" s="1">
        <f t="shared" si="17"/>
        <v>0</v>
      </c>
      <c r="BF22" s="1">
        <f t="shared" si="18"/>
        <v>0</v>
      </c>
      <c r="BG22" s="1">
        <f t="shared" si="19"/>
        <v>0</v>
      </c>
      <c r="BH22" s="1">
        <f t="shared" si="25"/>
        <v>0</v>
      </c>
      <c r="BI22" s="1">
        <f t="shared" si="25"/>
        <v>0</v>
      </c>
      <c r="BJ22" s="5">
        <v>0</v>
      </c>
      <c r="BK22" s="1">
        <v>1</v>
      </c>
      <c r="BL22" s="1">
        <v>1</v>
      </c>
      <c r="BM22" s="1">
        <v>1</v>
      </c>
      <c r="BN22" s="1">
        <v>1</v>
      </c>
      <c r="BO22" s="1">
        <v>0</v>
      </c>
      <c r="BP22" s="1">
        <v>0</v>
      </c>
      <c r="BQ22" s="1">
        <v>0</v>
      </c>
      <c r="BR22" s="1">
        <v>0</v>
      </c>
      <c r="BS22" s="1">
        <v>0</v>
      </c>
      <c r="BT22" s="1">
        <v>0</v>
      </c>
      <c r="BU22" s="1">
        <v>0</v>
      </c>
      <c r="BV22" s="1">
        <v>0</v>
      </c>
    </row>
    <row r="23" spans="1:74" x14ac:dyDescent="0.2">
      <c r="A23" s="1" t="s">
        <v>115</v>
      </c>
      <c r="B23" s="2" t="s">
        <v>181</v>
      </c>
      <c r="C23" s="1" t="s">
        <v>182</v>
      </c>
      <c r="D23" s="1" t="s">
        <v>183</v>
      </c>
      <c r="E23" s="1" t="s">
        <v>184</v>
      </c>
      <c r="F23" s="1">
        <v>1</v>
      </c>
      <c r="G23" s="1">
        <f t="shared" si="5"/>
        <v>1</v>
      </c>
      <c r="H23" s="1">
        <f t="shared" si="6"/>
        <v>1</v>
      </c>
      <c r="I23" s="1">
        <f t="shared" si="7"/>
        <v>1</v>
      </c>
      <c r="J23" s="1">
        <f t="shared" si="8"/>
        <v>0</v>
      </c>
      <c r="K23" s="1">
        <f t="shared" si="21"/>
        <v>0</v>
      </c>
      <c r="L23" s="1">
        <f t="shared" si="21"/>
        <v>0</v>
      </c>
      <c r="M23" s="1">
        <f t="shared" si="21"/>
        <v>0</v>
      </c>
      <c r="N23" s="1">
        <f t="shared" si="21"/>
        <v>0</v>
      </c>
      <c r="O23" s="1">
        <f t="shared" si="21"/>
        <v>0</v>
      </c>
      <c r="P23" s="1">
        <f t="shared" si="21"/>
        <v>0</v>
      </c>
      <c r="Q23" s="1">
        <f t="shared" si="9"/>
        <v>0</v>
      </c>
      <c r="R23" s="1">
        <f t="shared" si="10"/>
        <v>1</v>
      </c>
      <c r="S23" s="1">
        <f t="shared" si="11"/>
        <v>0</v>
      </c>
      <c r="T23" s="1">
        <f t="shared" si="22"/>
        <v>1</v>
      </c>
      <c r="U23" s="1">
        <f t="shared" si="22"/>
        <v>0</v>
      </c>
      <c r="V23" s="1">
        <f t="shared" si="22"/>
        <v>0</v>
      </c>
      <c r="W23" s="1">
        <f t="shared" si="23"/>
        <v>0</v>
      </c>
      <c r="X23" s="1">
        <f t="shared" si="23"/>
        <v>0</v>
      </c>
      <c r="Y23" s="1">
        <f t="shared" si="23"/>
        <v>0</v>
      </c>
      <c r="Z23" s="1">
        <f t="shared" si="23"/>
        <v>0</v>
      </c>
      <c r="AA23" s="1">
        <f t="shared" si="23"/>
        <v>0</v>
      </c>
      <c r="AB23" s="1">
        <f t="shared" si="23"/>
        <v>1</v>
      </c>
      <c r="AC23" s="1">
        <f t="shared" si="12"/>
        <v>0</v>
      </c>
      <c r="AD23" s="1">
        <f t="shared" si="23"/>
        <v>1</v>
      </c>
      <c r="AE23" s="1">
        <f t="shared" si="23"/>
        <v>0</v>
      </c>
      <c r="AF23" s="1">
        <f t="shared" si="23"/>
        <v>1</v>
      </c>
      <c r="AG23" s="1">
        <f t="shared" si="23"/>
        <v>1</v>
      </c>
      <c r="AH23" s="1">
        <f t="shared" si="23"/>
        <v>0</v>
      </c>
      <c r="AI23" s="1">
        <f t="shared" si="23"/>
        <v>0</v>
      </c>
      <c r="AJ23" s="1">
        <f t="shared" si="23"/>
        <v>0</v>
      </c>
      <c r="AK23" s="1">
        <f t="shared" si="23"/>
        <v>0</v>
      </c>
      <c r="AL23" s="1">
        <f t="shared" si="23"/>
        <v>0</v>
      </c>
      <c r="AM23" s="1">
        <f t="shared" si="24"/>
        <v>0</v>
      </c>
      <c r="AN23" s="1">
        <f t="shared" si="13"/>
        <v>0</v>
      </c>
      <c r="AO23" s="1">
        <f t="shared" si="14"/>
        <v>0</v>
      </c>
      <c r="AP23" s="1">
        <f t="shared" si="24"/>
        <v>0</v>
      </c>
      <c r="AQ23" s="1">
        <f t="shared" si="15"/>
        <v>0</v>
      </c>
      <c r="AR23" s="1">
        <f t="shared" si="24"/>
        <v>0</v>
      </c>
      <c r="AS23" s="1">
        <f t="shared" si="24"/>
        <v>0</v>
      </c>
      <c r="AT23" s="1">
        <f t="shared" si="24"/>
        <v>0</v>
      </c>
      <c r="AU23" s="1">
        <f t="shared" si="24"/>
        <v>0</v>
      </c>
      <c r="AV23" s="1">
        <f t="shared" si="24"/>
        <v>0</v>
      </c>
      <c r="AW23" s="1">
        <f t="shared" si="24"/>
        <v>0</v>
      </c>
      <c r="AX23" s="1">
        <f t="shared" si="24"/>
        <v>0</v>
      </c>
      <c r="AY23" s="1">
        <f t="shared" si="24"/>
        <v>0</v>
      </c>
      <c r="AZ23" s="1">
        <f t="shared" si="24"/>
        <v>0</v>
      </c>
      <c r="BA23" s="1">
        <f t="shared" si="24"/>
        <v>0</v>
      </c>
      <c r="BB23" s="1">
        <f t="shared" si="24"/>
        <v>0</v>
      </c>
      <c r="BC23" s="1">
        <f t="shared" si="25"/>
        <v>0</v>
      </c>
      <c r="BD23" s="1">
        <f t="shared" si="16"/>
        <v>0</v>
      </c>
      <c r="BE23" s="1">
        <f t="shared" si="17"/>
        <v>0</v>
      </c>
      <c r="BF23" s="1">
        <f t="shared" si="18"/>
        <v>0</v>
      </c>
      <c r="BG23" s="1">
        <f t="shared" si="19"/>
        <v>0</v>
      </c>
      <c r="BH23" s="1">
        <f t="shared" si="25"/>
        <v>0</v>
      </c>
      <c r="BI23" s="1">
        <f t="shared" si="25"/>
        <v>0</v>
      </c>
      <c r="BJ23" s="5">
        <v>1</v>
      </c>
      <c r="BK23" s="1">
        <v>0</v>
      </c>
      <c r="BL23" s="1">
        <v>1</v>
      </c>
      <c r="BM23" s="1">
        <v>1</v>
      </c>
      <c r="BN23" s="1">
        <v>1</v>
      </c>
      <c r="BO23" s="1">
        <v>0</v>
      </c>
      <c r="BP23" s="1">
        <v>1</v>
      </c>
      <c r="BQ23" s="1">
        <v>0</v>
      </c>
      <c r="BR23" s="1">
        <v>0</v>
      </c>
      <c r="BS23" s="1">
        <v>0</v>
      </c>
      <c r="BT23" s="1">
        <v>0</v>
      </c>
      <c r="BU23" s="1">
        <v>0</v>
      </c>
      <c r="BV23" s="1">
        <v>0</v>
      </c>
    </row>
    <row r="24" spans="1:74" x14ac:dyDescent="0.2">
      <c r="A24" s="1" t="s">
        <v>185</v>
      </c>
      <c r="B24" s="2" t="s">
        <v>186</v>
      </c>
      <c r="C24" s="1" t="s">
        <v>187</v>
      </c>
      <c r="D24" s="1" t="s">
        <v>123</v>
      </c>
      <c r="E24" s="1" t="s">
        <v>188</v>
      </c>
      <c r="F24" s="1">
        <v>1</v>
      </c>
      <c r="G24" s="1">
        <f t="shared" si="5"/>
        <v>1</v>
      </c>
      <c r="H24" s="1">
        <f t="shared" si="6"/>
        <v>1</v>
      </c>
      <c r="I24" s="1">
        <f t="shared" si="7"/>
        <v>0</v>
      </c>
      <c r="J24" s="1">
        <f t="shared" si="8"/>
        <v>0</v>
      </c>
      <c r="K24" s="1">
        <f t="shared" si="21"/>
        <v>0</v>
      </c>
      <c r="L24" s="1">
        <f t="shared" si="21"/>
        <v>0</v>
      </c>
      <c r="M24" s="1">
        <f t="shared" si="21"/>
        <v>0</v>
      </c>
      <c r="N24" s="1">
        <f t="shared" si="21"/>
        <v>0</v>
      </c>
      <c r="O24" s="1">
        <f t="shared" si="21"/>
        <v>0</v>
      </c>
      <c r="P24" s="1">
        <f t="shared" si="21"/>
        <v>0</v>
      </c>
      <c r="Q24" s="1">
        <f t="shared" si="9"/>
        <v>1</v>
      </c>
      <c r="R24" s="1">
        <f t="shared" si="10"/>
        <v>1</v>
      </c>
      <c r="S24" s="1">
        <f t="shared" si="11"/>
        <v>0</v>
      </c>
      <c r="T24" s="1">
        <f t="shared" si="22"/>
        <v>0</v>
      </c>
      <c r="U24" s="1">
        <f t="shared" si="22"/>
        <v>1</v>
      </c>
      <c r="V24" s="1">
        <f t="shared" si="22"/>
        <v>0</v>
      </c>
      <c r="W24" s="1">
        <f t="shared" si="23"/>
        <v>0</v>
      </c>
      <c r="X24" s="1">
        <f t="shared" si="23"/>
        <v>0</v>
      </c>
      <c r="Y24" s="1">
        <f t="shared" si="23"/>
        <v>1</v>
      </c>
      <c r="Z24" s="1">
        <f t="shared" si="23"/>
        <v>0</v>
      </c>
      <c r="AA24" s="1">
        <f t="shared" si="23"/>
        <v>0</v>
      </c>
      <c r="AB24" s="1">
        <f t="shared" si="23"/>
        <v>0</v>
      </c>
      <c r="AC24" s="1">
        <f t="shared" si="12"/>
        <v>0</v>
      </c>
      <c r="AD24" s="1">
        <f t="shared" si="23"/>
        <v>0</v>
      </c>
      <c r="AE24" s="1">
        <f t="shared" si="23"/>
        <v>0</v>
      </c>
      <c r="AF24" s="1">
        <f t="shared" si="23"/>
        <v>0</v>
      </c>
      <c r="AG24" s="1">
        <f t="shared" si="23"/>
        <v>0</v>
      </c>
      <c r="AH24" s="1">
        <f t="shared" si="23"/>
        <v>0</v>
      </c>
      <c r="AI24" s="1">
        <f t="shared" si="23"/>
        <v>0</v>
      </c>
      <c r="AJ24" s="1">
        <f t="shared" si="23"/>
        <v>0</v>
      </c>
      <c r="AK24" s="1">
        <f t="shared" si="23"/>
        <v>0</v>
      </c>
      <c r="AL24" s="1">
        <f t="shared" si="23"/>
        <v>0</v>
      </c>
      <c r="AM24" s="1">
        <f t="shared" si="24"/>
        <v>0</v>
      </c>
      <c r="AN24" s="1">
        <f t="shared" si="13"/>
        <v>0</v>
      </c>
      <c r="AO24" s="1">
        <f t="shared" si="14"/>
        <v>0</v>
      </c>
      <c r="AP24" s="1">
        <f t="shared" si="24"/>
        <v>0</v>
      </c>
      <c r="AQ24" s="1">
        <f t="shared" si="15"/>
        <v>0</v>
      </c>
      <c r="AR24" s="1">
        <f t="shared" si="24"/>
        <v>0</v>
      </c>
      <c r="AS24" s="1">
        <f t="shared" si="24"/>
        <v>0</v>
      </c>
      <c r="AT24" s="1">
        <f t="shared" si="24"/>
        <v>0</v>
      </c>
      <c r="AU24" s="1">
        <f t="shared" si="24"/>
        <v>0</v>
      </c>
      <c r="AV24" s="1">
        <f t="shared" si="24"/>
        <v>0</v>
      </c>
      <c r="AW24" s="1">
        <f t="shared" si="24"/>
        <v>0</v>
      </c>
      <c r="AX24" s="1">
        <f t="shared" si="24"/>
        <v>0</v>
      </c>
      <c r="AY24" s="1">
        <f t="shared" si="24"/>
        <v>0</v>
      </c>
      <c r="AZ24" s="1">
        <f t="shared" si="24"/>
        <v>0</v>
      </c>
      <c r="BA24" s="1">
        <f t="shared" si="24"/>
        <v>0</v>
      </c>
      <c r="BB24" s="1">
        <f t="shared" si="24"/>
        <v>0</v>
      </c>
      <c r="BC24" s="1">
        <f t="shared" si="25"/>
        <v>0</v>
      </c>
      <c r="BD24" s="1">
        <f t="shared" si="16"/>
        <v>0</v>
      </c>
      <c r="BE24" s="1">
        <f t="shared" si="17"/>
        <v>0</v>
      </c>
      <c r="BF24" s="1">
        <f t="shared" si="18"/>
        <v>0</v>
      </c>
      <c r="BG24" s="1">
        <f t="shared" si="19"/>
        <v>0</v>
      </c>
      <c r="BH24" s="1">
        <f t="shared" si="25"/>
        <v>0</v>
      </c>
      <c r="BI24" s="1">
        <f t="shared" si="25"/>
        <v>0</v>
      </c>
      <c r="BJ24" s="5">
        <v>1</v>
      </c>
      <c r="BK24" s="1">
        <v>1</v>
      </c>
      <c r="BL24" s="1">
        <v>1</v>
      </c>
      <c r="BM24" s="1">
        <v>0</v>
      </c>
      <c r="BN24" s="1">
        <v>0</v>
      </c>
      <c r="BO24" s="1">
        <v>1</v>
      </c>
      <c r="BP24" s="1">
        <v>1</v>
      </c>
      <c r="BQ24" s="1">
        <v>1</v>
      </c>
      <c r="BR24" s="1">
        <v>0</v>
      </c>
      <c r="BS24" s="1">
        <v>0</v>
      </c>
      <c r="BT24" s="1">
        <v>0</v>
      </c>
      <c r="BU24" s="1">
        <v>1</v>
      </c>
      <c r="BV24" s="1">
        <v>0</v>
      </c>
    </row>
    <row r="25" spans="1:74" x14ac:dyDescent="0.2">
      <c r="A25" s="1" t="s">
        <v>189</v>
      </c>
      <c r="B25" s="2" t="s">
        <v>190</v>
      </c>
      <c r="C25" s="1" t="s">
        <v>191</v>
      </c>
      <c r="D25" s="1" t="s">
        <v>192</v>
      </c>
      <c r="E25" s="1" t="s">
        <v>193</v>
      </c>
      <c r="F25" s="1">
        <v>1</v>
      </c>
      <c r="G25" s="1">
        <f t="shared" si="5"/>
        <v>0</v>
      </c>
      <c r="H25" s="1">
        <f t="shared" si="6"/>
        <v>0</v>
      </c>
      <c r="I25" s="1">
        <f t="shared" si="7"/>
        <v>0</v>
      </c>
      <c r="J25" s="1">
        <f t="shared" si="8"/>
        <v>0</v>
      </c>
      <c r="K25" s="1">
        <f t="shared" ref="K25:N44" si="26">IF(OR(ISNUMBER(SEARCH(" " &amp; K$1 &amp; " ", $E25)), ISNUMBER(SEARCH(" " &amp; K$1 &amp; ",", $E25)), ISNUMBER(SEARCH(" " &amp; LOWER(K$1) &amp; " ", $E25)), ISNUMBER(SEARCH(" " &amp; LOWER(K$1) &amp; ",", $E25)), ISNUMBER(SEARCH(" " &amp; UPPER(K$1) &amp; " ", $E25)), ISNUMBER(SEARCH(" " &amp; UPPER(K$1) &amp; ",", $E25))), 1, 0)</f>
        <v>0</v>
      </c>
      <c r="L25" s="1">
        <f t="shared" si="26"/>
        <v>0</v>
      </c>
      <c r="M25" s="1">
        <f t="shared" si="26"/>
        <v>0</v>
      </c>
      <c r="N25" s="1">
        <f t="shared" si="26"/>
        <v>0</v>
      </c>
      <c r="O25" s="1">
        <f t="shared" ref="O25:AD40" si="27">IF(OR(ISNUMBER(SEARCH(" " &amp; O$1 &amp; " ", $E25)), ISNUMBER(SEARCH(" " &amp; O$1 &amp; ",", $E25)), ISNUMBER(SEARCH(" " &amp; LOWER(O$1) &amp; " ", $E25)), ISNUMBER(SEARCH(" " &amp; LOWER(O$1) &amp; ",", $E25)), ISNUMBER(SEARCH(" " &amp; UPPER(O$1) &amp; " ", $E25)), ISNUMBER(SEARCH(" " &amp; UPPER(O$1) &amp; ",", $E25))), 1, 0)</f>
        <v>0</v>
      </c>
      <c r="P25" s="1">
        <f t="shared" si="27"/>
        <v>0</v>
      </c>
      <c r="Q25" s="1">
        <f t="shared" si="9"/>
        <v>0</v>
      </c>
      <c r="R25" s="1">
        <f t="shared" si="10"/>
        <v>0</v>
      </c>
      <c r="S25" s="1">
        <f t="shared" si="11"/>
        <v>0</v>
      </c>
      <c r="T25" s="1">
        <f t="shared" si="27"/>
        <v>0</v>
      </c>
      <c r="U25" s="1">
        <f t="shared" si="27"/>
        <v>0</v>
      </c>
      <c r="V25" s="1">
        <f t="shared" si="27"/>
        <v>0</v>
      </c>
      <c r="W25" s="1">
        <f t="shared" si="27"/>
        <v>0</v>
      </c>
      <c r="X25" s="1">
        <f t="shared" si="27"/>
        <v>0</v>
      </c>
      <c r="Y25" s="1">
        <f t="shared" si="27"/>
        <v>0</v>
      </c>
      <c r="Z25" s="1">
        <f t="shared" si="27"/>
        <v>0</v>
      </c>
      <c r="AA25" s="1">
        <f t="shared" si="27"/>
        <v>0</v>
      </c>
      <c r="AB25" s="1">
        <f t="shared" si="27"/>
        <v>1</v>
      </c>
      <c r="AC25" s="1">
        <f t="shared" si="12"/>
        <v>0</v>
      </c>
      <c r="AD25" s="1">
        <f t="shared" si="27"/>
        <v>0</v>
      </c>
      <c r="AE25" s="1">
        <f t="shared" si="23"/>
        <v>0</v>
      </c>
      <c r="AF25" s="1">
        <f t="shared" si="23"/>
        <v>0</v>
      </c>
      <c r="AG25" s="1">
        <f t="shared" si="23"/>
        <v>0</v>
      </c>
      <c r="AH25" s="1">
        <f t="shared" si="23"/>
        <v>0</v>
      </c>
      <c r="AI25" s="1">
        <f t="shared" si="23"/>
        <v>0</v>
      </c>
      <c r="AJ25" s="1">
        <f t="shared" si="23"/>
        <v>0</v>
      </c>
      <c r="AK25" s="1">
        <f t="shared" si="23"/>
        <v>0</v>
      </c>
      <c r="AL25" s="1">
        <f t="shared" si="23"/>
        <v>0</v>
      </c>
      <c r="AM25" s="1">
        <f t="shared" si="24"/>
        <v>0</v>
      </c>
      <c r="AN25" s="1">
        <f t="shared" si="13"/>
        <v>0</v>
      </c>
      <c r="AO25" s="1">
        <f t="shared" si="14"/>
        <v>0</v>
      </c>
      <c r="AP25" s="1">
        <f t="shared" si="24"/>
        <v>0</v>
      </c>
      <c r="AQ25" s="1">
        <f t="shared" si="15"/>
        <v>0</v>
      </c>
      <c r="AR25" s="1">
        <f t="shared" si="24"/>
        <v>0</v>
      </c>
      <c r="AS25" s="1">
        <f t="shared" si="24"/>
        <v>0</v>
      </c>
      <c r="AT25" s="1">
        <f t="shared" si="24"/>
        <v>0</v>
      </c>
      <c r="AU25" s="1">
        <f t="shared" si="24"/>
        <v>0</v>
      </c>
      <c r="AV25" s="1">
        <f t="shared" si="24"/>
        <v>0</v>
      </c>
      <c r="AW25" s="1">
        <f t="shared" si="24"/>
        <v>0</v>
      </c>
      <c r="AX25" s="1">
        <f t="shared" si="24"/>
        <v>0</v>
      </c>
      <c r="AY25" s="1">
        <f t="shared" si="24"/>
        <v>0</v>
      </c>
      <c r="AZ25" s="1">
        <f t="shared" si="24"/>
        <v>0</v>
      </c>
      <c r="BA25" s="1">
        <f t="shared" si="24"/>
        <v>0</v>
      </c>
      <c r="BB25" s="1">
        <f t="shared" ref="BB25:BI40" si="28">IF(OR(ISNUMBER(SEARCH(" " &amp; BB$1 &amp; " ", $E25)), ISNUMBER(SEARCH(" " &amp; BB$1 &amp; ",", $E25)), ISNUMBER(SEARCH(" " &amp; LOWER(BB$1) &amp; " ", $E25)), ISNUMBER(SEARCH(" " &amp; LOWER(BB$1) &amp; ",", $E25)), ISNUMBER(SEARCH(" " &amp; UPPER(BB$1) &amp; " ", $E25)), ISNUMBER(SEARCH(" " &amp; UPPER(BB$1) &amp; ",", $E25))), 1, 0)</f>
        <v>0</v>
      </c>
      <c r="BC25" s="1">
        <f t="shared" si="28"/>
        <v>0</v>
      </c>
      <c r="BD25" s="1">
        <f t="shared" si="16"/>
        <v>0</v>
      </c>
      <c r="BE25" s="1">
        <f t="shared" si="17"/>
        <v>0</v>
      </c>
      <c r="BF25" s="1">
        <f t="shared" si="18"/>
        <v>0</v>
      </c>
      <c r="BG25" s="1">
        <f t="shared" si="19"/>
        <v>0</v>
      </c>
      <c r="BH25" s="1">
        <f t="shared" si="28"/>
        <v>0</v>
      </c>
      <c r="BI25" s="1">
        <f t="shared" si="28"/>
        <v>0</v>
      </c>
      <c r="BJ25" s="5">
        <v>0</v>
      </c>
      <c r="BK25" s="1">
        <v>0</v>
      </c>
      <c r="BL25" s="1">
        <v>1</v>
      </c>
      <c r="BM25" s="1">
        <v>0</v>
      </c>
      <c r="BN25" s="1">
        <v>1</v>
      </c>
      <c r="BO25" s="1">
        <v>1</v>
      </c>
      <c r="BP25" s="1">
        <v>0</v>
      </c>
      <c r="BQ25" s="1">
        <v>0</v>
      </c>
      <c r="BR25" s="1">
        <v>0</v>
      </c>
      <c r="BS25" s="1">
        <v>0</v>
      </c>
      <c r="BT25" s="1">
        <v>0</v>
      </c>
      <c r="BU25" s="1">
        <v>0</v>
      </c>
      <c r="BV25" s="1">
        <v>0</v>
      </c>
    </row>
    <row r="26" spans="1:74" x14ac:dyDescent="0.2">
      <c r="A26" s="1" t="s">
        <v>194</v>
      </c>
      <c r="B26" s="2" t="s">
        <v>195</v>
      </c>
      <c r="C26" s="1" t="s">
        <v>196</v>
      </c>
      <c r="D26" s="1" t="s">
        <v>123</v>
      </c>
      <c r="E26" s="1" t="s">
        <v>197</v>
      </c>
      <c r="F26" s="1">
        <v>1</v>
      </c>
      <c r="G26" s="1">
        <f t="shared" si="5"/>
        <v>0</v>
      </c>
      <c r="H26" s="1">
        <f t="shared" si="6"/>
        <v>0</v>
      </c>
      <c r="I26" s="1">
        <f t="shared" si="7"/>
        <v>0</v>
      </c>
      <c r="J26" s="1">
        <f t="shared" si="8"/>
        <v>0</v>
      </c>
      <c r="K26" s="1">
        <f t="shared" si="26"/>
        <v>0</v>
      </c>
      <c r="L26" s="1">
        <f t="shared" si="26"/>
        <v>0</v>
      </c>
      <c r="M26" s="1">
        <f t="shared" si="26"/>
        <v>0</v>
      </c>
      <c r="N26" s="1">
        <f t="shared" si="26"/>
        <v>0</v>
      </c>
      <c r="O26" s="1">
        <f t="shared" ref="O26:P45" si="29">IF(OR(ISNUMBER(SEARCH(" " &amp; O$1 &amp; " ", $E26)), ISNUMBER(SEARCH(" " &amp; O$1 &amp; ",", $E26)), ISNUMBER(SEARCH(" " &amp; LOWER(O$1) &amp; " ", $E26)), ISNUMBER(SEARCH(" " &amp; LOWER(O$1) &amp; ",", $E26)), ISNUMBER(SEARCH(" " &amp; UPPER(O$1) &amp; " ", $E26)), ISNUMBER(SEARCH(" " &amp; UPPER(O$1) &amp; ",", $E26))), 1, 0)</f>
        <v>0</v>
      </c>
      <c r="P26" s="1">
        <f t="shared" si="29"/>
        <v>0</v>
      </c>
      <c r="Q26" s="1">
        <f t="shared" si="9"/>
        <v>0</v>
      </c>
      <c r="R26" s="1">
        <f t="shared" si="10"/>
        <v>0</v>
      </c>
      <c r="S26" s="1">
        <f t="shared" si="11"/>
        <v>0</v>
      </c>
      <c r="T26" s="1">
        <f t="shared" ref="T26:V40" si="30">IF(OR(ISNUMBER(SEARCH(" " &amp; T$1 &amp; " ", $E26)), ISNUMBER(SEARCH(" " &amp; T$1 &amp; ",", $E26)), ISNUMBER(SEARCH(" " &amp; LOWER(T$1) &amp; " ", $E26)), ISNUMBER(SEARCH(" " &amp; LOWER(T$1) &amp; ",", $E26)), ISNUMBER(SEARCH(" " &amp; UPPER(T$1) &amp; " ", $E26)), ISNUMBER(SEARCH(" " &amp; UPPER(T$1) &amp; ",", $E26))), 1, 0)</f>
        <v>0</v>
      </c>
      <c r="U26" s="1">
        <f t="shared" si="30"/>
        <v>1</v>
      </c>
      <c r="V26" s="1">
        <f t="shared" si="30"/>
        <v>0</v>
      </c>
      <c r="W26" s="1">
        <f t="shared" si="27"/>
        <v>0</v>
      </c>
      <c r="X26" s="1">
        <f t="shared" si="27"/>
        <v>0</v>
      </c>
      <c r="Y26" s="1">
        <f t="shared" si="27"/>
        <v>0</v>
      </c>
      <c r="Z26" s="1">
        <f t="shared" si="27"/>
        <v>0</v>
      </c>
      <c r="AA26" s="1">
        <f t="shared" si="27"/>
        <v>0</v>
      </c>
      <c r="AB26" s="1">
        <f t="shared" si="27"/>
        <v>0</v>
      </c>
      <c r="AC26" s="1">
        <f t="shared" si="12"/>
        <v>0</v>
      </c>
      <c r="AD26" s="1">
        <f t="shared" si="27"/>
        <v>0</v>
      </c>
      <c r="AE26" s="1">
        <f t="shared" si="23"/>
        <v>0</v>
      </c>
      <c r="AF26" s="1">
        <f t="shared" si="23"/>
        <v>0</v>
      </c>
      <c r="AG26" s="1">
        <f t="shared" si="23"/>
        <v>0</v>
      </c>
      <c r="AH26" s="1">
        <f t="shared" si="23"/>
        <v>0</v>
      </c>
      <c r="AI26" s="1">
        <f t="shared" si="23"/>
        <v>0</v>
      </c>
      <c r="AJ26" s="1">
        <f t="shared" si="23"/>
        <v>0</v>
      </c>
      <c r="AK26" s="1">
        <f t="shared" si="23"/>
        <v>0</v>
      </c>
      <c r="AL26" s="1">
        <f t="shared" ref="AL26:BA43" si="31">IF(OR(ISNUMBER(SEARCH(" " &amp; AL$1 &amp; " ", $E26)), ISNUMBER(SEARCH(" " &amp; AL$1 &amp; ",", $E26)), ISNUMBER(SEARCH(" " &amp; LOWER(AL$1) &amp; " ", $E26)), ISNUMBER(SEARCH(" " &amp; LOWER(AL$1) &amp; ",", $E26)), ISNUMBER(SEARCH(" " &amp; UPPER(AL$1) &amp; " ", $E26)), ISNUMBER(SEARCH(" " &amp; UPPER(AL$1) &amp; ",", $E26))), 1, 0)</f>
        <v>0</v>
      </c>
      <c r="AM26" s="1">
        <f t="shared" si="31"/>
        <v>0</v>
      </c>
      <c r="AN26" s="1">
        <f t="shared" si="13"/>
        <v>0</v>
      </c>
      <c r="AO26" s="1">
        <f t="shared" si="14"/>
        <v>0</v>
      </c>
      <c r="AP26" s="1">
        <f t="shared" si="31"/>
        <v>0</v>
      </c>
      <c r="AQ26" s="1">
        <f t="shared" si="15"/>
        <v>0</v>
      </c>
      <c r="AR26" s="1">
        <f t="shared" si="31"/>
        <v>0</v>
      </c>
      <c r="AS26" s="1">
        <f t="shared" si="31"/>
        <v>0</v>
      </c>
      <c r="AT26" s="1">
        <f t="shared" si="31"/>
        <v>0</v>
      </c>
      <c r="AU26" s="1">
        <f t="shared" si="31"/>
        <v>0</v>
      </c>
      <c r="AV26" s="1">
        <f t="shared" si="31"/>
        <v>0</v>
      </c>
      <c r="AW26" s="1">
        <f t="shared" si="31"/>
        <v>0</v>
      </c>
      <c r="AX26" s="1">
        <f t="shared" si="31"/>
        <v>0</v>
      </c>
      <c r="AY26" s="1">
        <f t="shared" si="31"/>
        <v>0</v>
      </c>
      <c r="AZ26" s="1">
        <f t="shared" si="31"/>
        <v>0</v>
      </c>
      <c r="BA26" s="1">
        <f t="shared" si="31"/>
        <v>0</v>
      </c>
      <c r="BB26" s="1">
        <f t="shared" si="28"/>
        <v>0</v>
      </c>
      <c r="BC26" s="1">
        <f t="shared" si="28"/>
        <v>0</v>
      </c>
      <c r="BD26" s="1">
        <f t="shared" si="16"/>
        <v>0</v>
      </c>
      <c r="BE26" s="1">
        <f t="shared" si="17"/>
        <v>0</v>
      </c>
      <c r="BF26" s="1">
        <f t="shared" si="18"/>
        <v>0</v>
      </c>
      <c r="BG26" s="1">
        <f t="shared" si="19"/>
        <v>0</v>
      </c>
      <c r="BH26" s="1">
        <f t="shared" si="28"/>
        <v>0</v>
      </c>
      <c r="BI26" s="1">
        <f t="shared" si="28"/>
        <v>0</v>
      </c>
      <c r="BJ26" s="5">
        <v>1</v>
      </c>
      <c r="BK26" s="1">
        <v>0</v>
      </c>
      <c r="BL26" s="1">
        <v>1</v>
      </c>
      <c r="BM26" s="1">
        <v>0</v>
      </c>
      <c r="BN26" s="1">
        <v>0</v>
      </c>
      <c r="BO26" s="1">
        <v>1</v>
      </c>
      <c r="BP26" s="1">
        <v>1</v>
      </c>
      <c r="BQ26" s="1">
        <v>1</v>
      </c>
      <c r="BR26" s="1">
        <v>0</v>
      </c>
      <c r="BS26" s="1">
        <v>1</v>
      </c>
      <c r="BT26" s="1">
        <v>0</v>
      </c>
      <c r="BU26" s="1">
        <v>1</v>
      </c>
      <c r="BV26" s="1">
        <v>0</v>
      </c>
    </row>
    <row r="27" spans="1:74" x14ac:dyDescent="0.2">
      <c r="A27" s="1" t="s">
        <v>115</v>
      </c>
      <c r="B27" s="2" t="s">
        <v>198</v>
      </c>
      <c r="C27" s="1" t="s">
        <v>199</v>
      </c>
      <c r="D27" s="1" t="s">
        <v>200</v>
      </c>
      <c r="E27" s="1" t="s">
        <v>201</v>
      </c>
      <c r="F27" s="1">
        <v>1</v>
      </c>
      <c r="G27" s="1">
        <f t="shared" si="5"/>
        <v>1</v>
      </c>
      <c r="H27" s="1">
        <f t="shared" si="6"/>
        <v>1</v>
      </c>
      <c r="I27" s="1">
        <f t="shared" si="7"/>
        <v>0</v>
      </c>
      <c r="J27" s="1">
        <f t="shared" si="8"/>
        <v>0</v>
      </c>
      <c r="K27" s="1">
        <f t="shared" si="26"/>
        <v>0</v>
      </c>
      <c r="L27" s="1">
        <f t="shared" si="26"/>
        <v>0</v>
      </c>
      <c r="M27" s="1">
        <f t="shared" si="26"/>
        <v>0</v>
      </c>
      <c r="N27" s="1">
        <f t="shared" si="26"/>
        <v>0</v>
      </c>
      <c r="O27" s="1">
        <f t="shared" si="29"/>
        <v>0</v>
      </c>
      <c r="P27" s="1">
        <f t="shared" si="29"/>
        <v>0</v>
      </c>
      <c r="Q27" s="1">
        <f t="shared" si="9"/>
        <v>0</v>
      </c>
      <c r="R27" s="1">
        <f t="shared" si="10"/>
        <v>1</v>
      </c>
      <c r="S27" s="1">
        <f t="shared" si="11"/>
        <v>0</v>
      </c>
      <c r="T27" s="1">
        <f t="shared" si="30"/>
        <v>0</v>
      </c>
      <c r="U27" s="1">
        <f t="shared" si="30"/>
        <v>1</v>
      </c>
      <c r="V27" s="1">
        <f t="shared" si="30"/>
        <v>0</v>
      </c>
      <c r="W27" s="1">
        <f t="shared" si="27"/>
        <v>0</v>
      </c>
      <c r="X27" s="1">
        <f t="shared" si="27"/>
        <v>0</v>
      </c>
      <c r="Y27" s="1">
        <f t="shared" si="27"/>
        <v>0</v>
      </c>
      <c r="Z27" s="1">
        <f t="shared" si="27"/>
        <v>0</v>
      </c>
      <c r="AA27" s="1">
        <f t="shared" si="27"/>
        <v>1</v>
      </c>
      <c r="AB27" s="1">
        <f t="shared" si="27"/>
        <v>1</v>
      </c>
      <c r="AC27" s="1">
        <f t="shared" si="12"/>
        <v>0</v>
      </c>
      <c r="AD27" s="1">
        <f>IF(OR(ISNUMBER(SEARCH(" " &amp; AD$1 &amp; " ", $E27)), ISNUMBER(SEARCH(" " &amp; AD$1 &amp; ",", $E27)), ISNUMBER(SEARCH(" " &amp; LOWER(AD$1) &amp; " ", $E27)), ISNUMBER(SEARCH(" " &amp; LOWER(AD$1) &amp; ",", $E27)), ISNUMBER(SEARCH(" " &amp; UPPER(AD$1) &amp; " ", $E27)), ISNUMBER(SEARCH(" " &amp; UPPER(AD$1) &amp; ",", $E27))), 1, 0)</f>
        <v>0</v>
      </c>
      <c r="AE27" s="1">
        <f t="shared" ref="AE27:AT44" si="32">IF(OR(ISNUMBER(SEARCH(" " &amp; AE$1 &amp; " ", $E27)), ISNUMBER(SEARCH(" " &amp; AE$1 &amp; ",", $E27)), ISNUMBER(SEARCH(" " &amp; LOWER(AE$1) &amp; " ", $E27)), ISNUMBER(SEARCH(" " &amp; LOWER(AE$1) &amp; ",", $E27)), ISNUMBER(SEARCH(" " &amp; UPPER(AE$1) &amp; " ", $E27)), ISNUMBER(SEARCH(" " &amp; UPPER(AE$1) &amp; ",", $E27))), 1, 0)</f>
        <v>0</v>
      </c>
      <c r="AF27" s="1">
        <f t="shared" si="32"/>
        <v>0</v>
      </c>
      <c r="AG27" s="1">
        <f t="shared" si="32"/>
        <v>0</v>
      </c>
      <c r="AH27" s="1">
        <f t="shared" si="32"/>
        <v>0</v>
      </c>
      <c r="AI27" s="1">
        <f t="shared" si="32"/>
        <v>0</v>
      </c>
      <c r="AJ27" s="1">
        <f t="shared" si="32"/>
        <v>1</v>
      </c>
      <c r="AK27" s="1">
        <f t="shared" si="32"/>
        <v>0</v>
      </c>
      <c r="AL27" s="1">
        <f t="shared" si="32"/>
        <v>0</v>
      </c>
      <c r="AM27" s="1">
        <f t="shared" si="32"/>
        <v>0</v>
      </c>
      <c r="AN27" s="1">
        <f t="shared" si="13"/>
        <v>0</v>
      </c>
      <c r="AO27" s="1">
        <f t="shared" si="14"/>
        <v>0</v>
      </c>
      <c r="AP27" s="1">
        <f t="shared" si="32"/>
        <v>0</v>
      </c>
      <c r="AQ27" s="1">
        <f t="shared" si="15"/>
        <v>0</v>
      </c>
      <c r="AR27" s="1">
        <f t="shared" si="32"/>
        <v>0</v>
      </c>
      <c r="AS27" s="1">
        <f t="shared" si="32"/>
        <v>0</v>
      </c>
      <c r="AT27" s="1">
        <f t="shared" si="32"/>
        <v>0</v>
      </c>
      <c r="AU27" s="1">
        <f t="shared" si="31"/>
        <v>0</v>
      </c>
      <c r="AV27" s="1">
        <f t="shared" si="31"/>
        <v>0</v>
      </c>
      <c r="AW27" s="1">
        <f t="shared" si="31"/>
        <v>0</v>
      </c>
      <c r="AX27" s="1">
        <f t="shared" si="31"/>
        <v>0</v>
      </c>
      <c r="AY27" s="1">
        <f t="shared" si="31"/>
        <v>0</v>
      </c>
      <c r="AZ27" s="1">
        <f t="shared" si="31"/>
        <v>0</v>
      </c>
      <c r="BA27" s="1">
        <f t="shared" si="31"/>
        <v>0</v>
      </c>
      <c r="BB27" s="1">
        <f t="shared" si="28"/>
        <v>0</v>
      </c>
      <c r="BC27" s="1">
        <f t="shared" si="28"/>
        <v>0</v>
      </c>
      <c r="BD27" s="1">
        <f t="shared" si="16"/>
        <v>0</v>
      </c>
      <c r="BE27" s="1">
        <f t="shared" si="17"/>
        <v>0</v>
      </c>
      <c r="BF27" s="1">
        <f t="shared" si="18"/>
        <v>0</v>
      </c>
      <c r="BG27" s="1">
        <f t="shared" si="19"/>
        <v>0</v>
      </c>
      <c r="BH27" s="1">
        <f t="shared" si="28"/>
        <v>0</v>
      </c>
      <c r="BI27" s="1">
        <f t="shared" si="28"/>
        <v>0</v>
      </c>
      <c r="BJ27" s="5">
        <v>0</v>
      </c>
      <c r="BK27" s="1">
        <v>1</v>
      </c>
      <c r="BL27" s="1">
        <v>1</v>
      </c>
      <c r="BM27" s="1">
        <v>1</v>
      </c>
      <c r="BN27" s="1">
        <v>1</v>
      </c>
      <c r="BO27" s="1">
        <v>1</v>
      </c>
      <c r="BP27" s="1">
        <v>0</v>
      </c>
      <c r="BQ27" s="1">
        <v>0</v>
      </c>
      <c r="BR27" s="1">
        <v>0</v>
      </c>
      <c r="BS27" s="1">
        <v>1</v>
      </c>
      <c r="BT27" s="1">
        <v>0</v>
      </c>
      <c r="BU27" s="1">
        <v>0</v>
      </c>
      <c r="BV27" s="1">
        <v>1</v>
      </c>
    </row>
    <row r="28" spans="1:74" x14ac:dyDescent="0.2">
      <c r="A28" s="1" t="s">
        <v>115</v>
      </c>
      <c r="B28" s="2" t="s">
        <v>202</v>
      </c>
      <c r="C28" s="1" t="s">
        <v>203</v>
      </c>
      <c r="D28" s="1" t="s">
        <v>204</v>
      </c>
      <c r="E28" s="1" t="s">
        <v>205</v>
      </c>
      <c r="F28" s="1">
        <v>1</v>
      </c>
      <c r="G28" s="1">
        <f t="shared" si="5"/>
        <v>1</v>
      </c>
      <c r="H28" s="1">
        <f t="shared" si="6"/>
        <v>1</v>
      </c>
      <c r="I28" s="1">
        <f t="shared" si="7"/>
        <v>1</v>
      </c>
      <c r="J28" s="1">
        <f t="shared" si="8"/>
        <v>0</v>
      </c>
      <c r="K28" s="1">
        <f t="shared" si="26"/>
        <v>0</v>
      </c>
      <c r="L28" s="1">
        <f t="shared" si="26"/>
        <v>0</v>
      </c>
      <c r="M28" s="1">
        <f t="shared" si="26"/>
        <v>0</v>
      </c>
      <c r="N28" s="1">
        <f t="shared" si="26"/>
        <v>0</v>
      </c>
      <c r="O28" s="1">
        <f t="shared" si="29"/>
        <v>0</v>
      </c>
      <c r="P28" s="1">
        <f t="shared" si="29"/>
        <v>0</v>
      </c>
      <c r="Q28" s="1">
        <f t="shared" si="9"/>
        <v>0</v>
      </c>
      <c r="R28" s="1">
        <f t="shared" si="10"/>
        <v>1</v>
      </c>
      <c r="S28" s="1">
        <f t="shared" si="11"/>
        <v>0</v>
      </c>
      <c r="T28" s="1">
        <f t="shared" si="30"/>
        <v>0</v>
      </c>
      <c r="U28" s="1">
        <f t="shared" si="30"/>
        <v>0</v>
      </c>
      <c r="V28" s="1">
        <f t="shared" si="30"/>
        <v>0</v>
      </c>
      <c r="W28" s="1">
        <f t="shared" si="27"/>
        <v>0</v>
      </c>
      <c r="X28" s="1">
        <f t="shared" si="27"/>
        <v>0</v>
      </c>
      <c r="Y28" s="1">
        <f t="shared" si="27"/>
        <v>0</v>
      </c>
      <c r="Z28" s="1">
        <f t="shared" si="27"/>
        <v>0</v>
      </c>
      <c r="AA28" s="1">
        <f t="shared" si="27"/>
        <v>0</v>
      </c>
      <c r="AB28" s="1">
        <f t="shared" si="27"/>
        <v>1</v>
      </c>
      <c r="AC28" s="1">
        <f t="shared" si="12"/>
        <v>1</v>
      </c>
      <c r="AD28" s="1">
        <f t="shared" si="27"/>
        <v>0</v>
      </c>
      <c r="AE28" s="1">
        <f t="shared" si="32"/>
        <v>0</v>
      </c>
      <c r="AF28" s="1">
        <f t="shared" si="32"/>
        <v>0</v>
      </c>
      <c r="AG28" s="1">
        <f t="shared" si="32"/>
        <v>0</v>
      </c>
      <c r="AH28" s="1">
        <f t="shared" si="32"/>
        <v>0</v>
      </c>
      <c r="AI28" s="1">
        <f t="shared" si="32"/>
        <v>0</v>
      </c>
      <c r="AJ28" s="1">
        <f t="shared" si="32"/>
        <v>0</v>
      </c>
      <c r="AK28" s="1">
        <f t="shared" si="32"/>
        <v>0</v>
      </c>
      <c r="AL28" s="1">
        <f t="shared" si="32"/>
        <v>1</v>
      </c>
      <c r="AM28" s="1">
        <f t="shared" si="32"/>
        <v>0</v>
      </c>
      <c r="AN28" s="1">
        <f t="shared" si="13"/>
        <v>0</v>
      </c>
      <c r="AO28" s="1">
        <f t="shared" si="14"/>
        <v>0</v>
      </c>
      <c r="AP28" s="1">
        <f t="shared" si="32"/>
        <v>0</v>
      </c>
      <c r="AQ28" s="1">
        <f t="shared" si="15"/>
        <v>0</v>
      </c>
      <c r="AR28" s="1">
        <f t="shared" si="32"/>
        <v>0</v>
      </c>
      <c r="AS28" s="1">
        <f t="shared" si="32"/>
        <v>0</v>
      </c>
      <c r="AT28" s="1">
        <f t="shared" si="32"/>
        <v>0</v>
      </c>
      <c r="AU28" s="1">
        <f t="shared" si="31"/>
        <v>1</v>
      </c>
      <c r="AV28" s="1">
        <f t="shared" si="31"/>
        <v>0</v>
      </c>
      <c r="AW28" s="1">
        <f t="shared" si="31"/>
        <v>0</v>
      </c>
      <c r="AX28" s="1">
        <f t="shared" si="31"/>
        <v>0</v>
      </c>
      <c r="AY28" s="1">
        <f t="shared" si="31"/>
        <v>0</v>
      </c>
      <c r="AZ28" s="1">
        <f t="shared" si="31"/>
        <v>0</v>
      </c>
      <c r="BA28" s="1">
        <f t="shared" si="31"/>
        <v>0</v>
      </c>
      <c r="BB28" s="1">
        <f t="shared" si="28"/>
        <v>0</v>
      </c>
      <c r="BC28" s="1">
        <f t="shared" si="28"/>
        <v>0</v>
      </c>
      <c r="BD28" s="1">
        <f t="shared" si="16"/>
        <v>0</v>
      </c>
      <c r="BE28" s="1">
        <f t="shared" si="17"/>
        <v>0</v>
      </c>
      <c r="BF28" s="1">
        <f t="shared" si="18"/>
        <v>0</v>
      </c>
      <c r="BG28" s="1">
        <f t="shared" si="19"/>
        <v>0</v>
      </c>
      <c r="BH28" s="1">
        <f t="shared" si="28"/>
        <v>0</v>
      </c>
      <c r="BI28" s="1">
        <f t="shared" si="28"/>
        <v>0</v>
      </c>
      <c r="BJ28" s="5">
        <v>0</v>
      </c>
      <c r="BK28" s="1">
        <v>0</v>
      </c>
      <c r="BL28" s="1">
        <v>0</v>
      </c>
      <c r="BM28" s="1">
        <v>0</v>
      </c>
      <c r="BN28" s="1">
        <v>0</v>
      </c>
      <c r="BO28" s="1">
        <v>0</v>
      </c>
      <c r="BP28" s="1">
        <v>0</v>
      </c>
      <c r="BQ28" s="1">
        <v>0</v>
      </c>
      <c r="BR28" s="1">
        <v>0</v>
      </c>
      <c r="BS28" s="1">
        <v>0</v>
      </c>
      <c r="BT28" s="1">
        <v>0</v>
      </c>
      <c r="BU28" s="1">
        <v>0</v>
      </c>
      <c r="BV28" s="1">
        <v>0</v>
      </c>
    </row>
    <row r="29" spans="1:74" x14ac:dyDescent="0.2">
      <c r="A29" s="1" t="s">
        <v>206</v>
      </c>
      <c r="B29" s="2" t="s">
        <v>207</v>
      </c>
      <c r="C29" s="1" t="s">
        <v>208</v>
      </c>
      <c r="D29" s="1" t="s">
        <v>123</v>
      </c>
      <c r="E29" s="1" t="s">
        <v>209</v>
      </c>
      <c r="F29" s="1">
        <v>1</v>
      </c>
      <c r="G29" s="1">
        <f t="shared" si="5"/>
        <v>1</v>
      </c>
      <c r="H29" s="1">
        <f t="shared" si="6"/>
        <v>1</v>
      </c>
      <c r="I29" s="1">
        <f t="shared" si="7"/>
        <v>1</v>
      </c>
      <c r="J29" s="1">
        <f t="shared" si="8"/>
        <v>0</v>
      </c>
      <c r="K29" s="1">
        <f t="shared" si="26"/>
        <v>0</v>
      </c>
      <c r="L29" s="1">
        <f t="shared" si="26"/>
        <v>0</v>
      </c>
      <c r="M29" s="1">
        <f t="shared" si="26"/>
        <v>0</v>
      </c>
      <c r="N29" s="1">
        <f t="shared" si="26"/>
        <v>0</v>
      </c>
      <c r="O29" s="1">
        <f t="shared" si="29"/>
        <v>0</v>
      </c>
      <c r="P29" s="1">
        <f t="shared" si="29"/>
        <v>0</v>
      </c>
      <c r="Q29" s="1">
        <f t="shared" si="9"/>
        <v>0</v>
      </c>
      <c r="R29" s="1">
        <f t="shared" si="10"/>
        <v>1</v>
      </c>
      <c r="S29" s="1">
        <f t="shared" si="11"/>
        <v>0</v>
      </c>
      <c r="T29" s="1">
        <f t="shared" si="30"/>
        <v>1</v>
      </c>
      <c r="U29" s="1">
        <f t="shared" si="30"/>
        <v>1</v>
      </c>
      <c r="V29" s="1">
        <f t="shared" si="30"/>
        <v>0</v>
      </c>
      <c r="W29" s="1">
        <f t="shared" si="27"/>
        <v>0</v>
      </c>
      <c r="X29" s="1">
        <f t="shared" si="27"/>
        <v>0</v>
      </c>
      <c r="Y29" s="1">
        <f t="shared" si="27"/>
        <v>0</v>
      </c>
      <c r="Z29" s="1">
        <f t="shared" si="27"/>
        <v>0</v>
      </c>
      <c r="AA29" s="1">
        <f t="shared" si="27"/>
        <v>0</v>
      </c>
      <c r="AB29" s="1">
        <v>1</v>
      </c>
      <c r="AC29" s="1">
        <f t="shared" si="12"/>
        <v>1</v>
      </c>
      <c r="AD29" s="1">
        <f t="shared" si="27"/>
        <v>0</v>
      </c>
      <c r="AE29" s="1">
        <f t="shared" si="32"/>
        <v>0</v>
      </c>
      <c r="AF29" s="1">
        <f t="shared" si="32"/>
        <v>0</v>
      </c>
      <c r="AG29" s="1">
        <f t="shared" si="32"/>
        <v>0</v>
      </c>
      <c r="AH29" s="1">
        <f t="shared" si="32"/>
        <v>0</v>
      </c>
      <c r="AI29" s="1">
        <f t="shared" si="32"/>
        <v>0</v>
      </c>
      <c r="AJ29" s="1">
        <f t="shared" si="32"/>
        <v>0</v>
      </c>
      <c r="AK29" s="1">
        <f t="shared" si="32"/>
        <v>0</v>
      </c>
      <c r="AL29" s="1">
        <f t="shared" si="32"/>
        <v>0</v>
      </c>
      <c r="AM29" s="1">
        <f t="shared" si="32"/>
        <v>0</v>
      </c>
      <c r="AN29" s="1">
        <f t="shared" si="13"/>
        <v>0</v>
      </c>
      <c r="AO29" s="1">
        <f t="shared" si="14"/>
        <v>0</v>
      </c>
      <c r="AP29" s="1">
        <f t="shared" si="32"/>
        <v>0</v>
      </c>
      <c r="AQ29" s="1">
        <f t="shared" si="15"/>
        <v>0</v>
      </c>
      <c r="AR29" s="1">
        <f t="shared" si="32"/>
        <v>0</v>
      </c>
      <c r="AS29" s="1">
        <f t="shared" si="32"/>
        <v>0</v>
      </c>
      <c r="AT29" s="1">
        <f t="shared" si="32"/>
        <v>0</v>
      </c>
      <c r="AU29" s="1">
        <f t="shared" si="31"/>
        <v>0</v>
      </c>
      <c r="AV29" s="1">
        <f t="shared" si="31"/>
        <v>0</v>
      </c>
      <c r="AW29" s="1">
        <f t="shared" si="31"/>
        <v>0</v>
      </c>
      <c r="AX29" s="1">
        <f t="shared" si="31"/>
        <v>0</v>
      </c>
      <c r="AY29" s="1">
        <f t="shared" si="31"/>
        <v>0</v>
      </c>
      <c r="AZ29" s="1">
        <f t="shared" si="31"/>
        <v>0</v>
      </c>
      <c r="BA29" s="1">
        <f t="shared" si="31"/>
        <v>0</v>
      </c>
      <c r="BB29" s="1">
        <f t="shared" si="28"/>
        <v>0</v>
      </c>
      <c r="BC29" s="1">
        <f t="shared" si="28"/>
        <v>0</v>
      </c>
      <c r="BD29" s="1">
        <f t="shared" si="16"/>
        <v>0</v>
      </c>
      <c r="BE29" s="1">
        <f t="shared" si="17"/>
        <v>0</v>
      </c>
      <c r="BF29" s="1">
        <f t="shared" si="18"/>
        <v>0</v>
      </c>
      <c r="BG29" s="1">
        <f t="shared" si="19"/>
        <v>0</v>
      </c>
      <c r="BH29" s="1">
        <f t="shared" si="28"/>
        <v>0</v>
      </c>
      <c r="BI29" s="1">
        <f t="shared" si="28"/>
        <v>0</v>
      </c>
      <c r="BJ29" s="5">
        <v>1</v>
      </c>
      <c r="BK29" s="1">
        <v>0</v>
      </c>
      <c r="BL29" s="1">
        <v>1</v>
      </c>
      <c r="BM29" s="1">
        <v>0</v>
      </c>
      <c r="BN29" s="1">
        <v>0</v>
      </c>
      <c r="BO29" s="1">
        <v>1</v>
      </c>
      <c r="BP29" s="1">
        <v>0</v>
      </c>
      <c r="BQ29" s="1">
        <v>1</v>
      </c>
      <c r="BR29" s="1">
        <v>0</v>
      </c>
      <c r="BS29" s="1">
        <v>0</v>
      </c>
      <c r="BT29" s="1">
        <v>0</v>
      </c>
      <c r="BU29" s="1">
        <v>0</v>
      </c>
      <c r="BV29" s="1">
        <v>0</v>
      </c>
    </row>
    <row r="30" spans="1:74" x14ac:dyDescent="0.2">
      <c r="A30" s="1" t="s">
        <v>110</v>
      </c>
      <c r="B30" s="2" t="s">
        <v>210</v>
      </c>
      <c r="C30" s="1" t="s">
        <v>211</v>
      </c>
      <c r="D30" s="1" t="s">
        <v>212</v>
      </c>
      <c r="E30" s="1" t="s">
        <v>213</v>
      </c>
      <c r="F30" s="1">
        <v>1</v>
      </c>
      <c r="G30" s="1">
        <f t="shared" si="5"/>
        <v>0</v>
      </c>
      <c r="H30" s="1">
        <f t="shared" si="6"/>
        <v>1</v>
      </c>
      <c r="I30" s="1">
        <f t="shared" si="7"/>
        <v>0</v>
      </c>
      <c r="J30" s="1">
        <f t="shared" si="8"/>
        <v>0</v>
      </c>
      <c r="K30" s="1">
        <f t="shared" si="26"/>
        <v>0</v>
      </c>
      <c r="L30" s="1">
        <f t="shared" si="26"/>
        <v>0</v>
      </c>
      <c r="M30" s="1">
        <f t="shared" si="26"/>
        <v>0</v>
      </c>
      <c r="N30" s="1">
        <f t="shared" si="26"/>
        <v>0</v>
      </c>
      <c r="O30" s="1">
        <f t="shared" si="29"/>
        <v>0</v>
      </c>
      <c r="P30" s="1">
        <f t="shared" si="29"/>
        <v>0</v>
      </c>
      <c r="Q30" s="1">
        <f t="shared" si="9"/>
        <v>0</v>
      </c>
      <c r="R30" s="1">
        <f t="shared" si="10"/>
        <v>1</v>
      </c>
      <c r="S30" s="1">
        <f t="shared" si="11"/>
        <v>0</v>
      </c>
      <c r="T30" s="1">
        <f t="shared" si="30"/>
        <v>1</v>
      </c>
      <c r="U30" s="1">
        <f t="shared" si="30"/>
        <v>1</v>
      </c>
      <c r="V30" s="1">
        <f t="shared" si="30"/>
        <v>0</v>
      </c>
      <c r="W30" s="1">
        <f t="shared" si="27"/>
        <v>0</v>
      </c>
      <c r="X30" s="1">
        <f t="shared" si="27"/>
        <v>0</v>
      </c>
      <c r="Y30" s="1">
        <f t="shared" si="27"/>
        <v>0</v>
      </c>
      <c r="Z30" s="1">
        <f t="shared" si="27"/>
        <v>0</v>
      </c>
      <c r="AA30" s="1">
        <f t="shared" si="27"/>
        <v>0</v>
      </c>
      <c r="AB30" s="1">
        <f t="shared" si="27"/>
        <v>0</v>
      </c>
      <c r="AC30" s="1">
        <f t="shared" si="12"/>
        <v>1</v>
      </c>
      <c r="AD30" s="1">
        <f t="shared" si="27"/>
        <v>0</v>
      </c>
      <c r="AE30" s="1">
        <f t="shared" si="32"/>
        <v>0</v>
      </c>
      <c r="AF30" s="1">
        <f t="shared" si="32"/>
        <v>0</v>
      </c>
      <c r="AG30" s="1">
        <f t="shared" si="32"/>
        <v>0</v>
      </c>
      <c r="AH30" s="1">
        <f t="shared" si="32"/>
        <v>0</v>
      </c>
      <c r="AI30" s="1">
        <f t="shared" si="32"/>
        <v>0</v>
      </c>
      <c r="AJ30" s="1">
        <f t="shared" si="32"/>
        <v>0</v>
      </c>
      <c r="AK30" s="1">
        <f t="shared" si="32"/>
        <v>0</v>
      </c>
      <c r="AL30" s="1">
        <f t="shared" si="32"/>
        <v>0</v>
      </c>
      <c r="AM30" s="1">
        <f t="shared" si="32"/>
        <v>0</v>
      </c>
      <c r="AN30" s="1">
        <f t="shared" si="13"/>
        <v>0</v>
      </c>
      <c r="AO30" s="1">
        <f t="shared" si="14"/>
        <v>0</v>
      </c>
      <c r="AP30" s="1">
        <f t="shared" si="32"/>
        <v>0</v>
      </c>
      <c r="AQ30" s="1">
        <f t="shared" si="15"/>
        <v>0</v>
      </c>
      <c r="AR30" s="1">
        <f t="shared" si="32"/>
        <v>0</v>
      </c>
      <c r="AS30" s="1">
        <f t="shared" si="32"/>
        <v>0</v>
      </c>
      <c r="AT30" s="1">
        <f t="shared" si="32"/>
        <v>0</v>
      </c>
      <c r="AU30" s="1">
        <f t="shared" si="31"/>
        <v>0</v>
      </c>
      <c r="AV30" s="1">
        <f t="shared" si="31"/>
        <v>0</v>
      </c>
      <c r="AW30" s="1">
        <f t="shared" si="31"/>
        <v>0</v>
      </c>
      <c r="AX30" s="1">
        <f t="shared" si="31"/>
        <v>0</v>
      </c>
      <c r="AY30" s="1">
        <f t="shared" si="31"/>
        <v>0</v>
      </c>
      <c r="AZ30" s="1">
        <f t="shared" si="31"/>
        <v>0</v>
      </c>
      <c r="BA30" s="1">
        <f t="shared" si="31"/>
        <v>0</v>
      </c>
      <c r="BB30" s="1">
        <f t="shared" si="28"/>
        <v>0</v>
      </c>
      <c r="BC30" s="1">
        <f t="shared" si="28"/>
        <v>0</v>
      </c>
      <c r="BD30" s="1">
        <f t="shared" si="16"/>
        <v>0</v>
      </c>
      <c r="BE30" s="1">
        <f t="shared" si="17"/>
        <v>0</v>
      </c>
      <c r="BF30" s="1">
        <f t="shared" si="18"/>
        <v>0</v>
      </c>
      <c r="BG30" s="1">
        <f t="shared" si="19"/>
        <v>0</v>
      </c>
      <c r="BH30" s="1">
        <f t="shared" si="28"/>
        <v>0</v>
      </c>
      <c r="BI30" s="1">
        <f t="shared" si="28"/>
        <v>0</v>
      </c>
      <c r="BJ30" s="5">
        <v>1</v>
      </c>
      <c r="BK30" s="1">
        <v>1</v>
      </c>
      <c r="BL30" s="1">
        <v>1</v>
      </c>
      <c r="BM30" s="1">
        <v>1</v>
      </c>
      <c r="BN30" s="1">
        <v>1</v>
      </c>
      <c r="BO30" s="1">
        <v>0</v>
      </c>
      <c r="BP30" s="1">
        <v>1</v>
      </c>
      <c r="BQ30" s="1">
        <v>1</v>
      </c>
      <c r="BR30" s="1">
        <v>1</v>
      </c>
      <c r="BS30" s="1">
        <v>0</v>
      </c>
      <c r="BT30" s="1">
        <v>0</v>
      </c>
      <c r="BU30" s="1">
        <v>0</v>
      </c>
      <c r="BV30" s="1">
        <v>0</v>
      </c>
    </row>
    <row r="31" spans="1:74" x14ac:dyDescent="0.2">
      <c r="A31" s="1" t="s">
        <v>115</v>
      </c>
      <c r="B31" s="2" t="s">
        <v>214</v>
      </c>
      <c r="C31" s="1" t="s">
        <v>215</v>
      </c>
      <c r="D31" s="1" t="s">
        <v>216</v>
      </c>
      <c r="E31" s="1" t="s">
        <v>217</v>
      </c>
      <c r="F31" s="1">
        <v>1</v>
      </c>
      <c r="G31" s="1">
        <f t="shared" si="5"/>
        <v>0</v>
      </c>
      <c r="H31" s="1">
        <f t="shared" si="6"/>
        <v>1</v>
      </c>
      <c r="I31" s="1">
        <f t="shared" si="7"/>
        <v>0</v>
      </c>
      <c r="J31" s="1">
        <f t="shared" si="8"/>
        <v>0</v>
      </c>
      <c r="K31" s="1">
        <f t="shared" si="26"/>
        <v>0</v>
      </c>
      <c r="L31" s="1">
        <f t="shared" si="26"/>
        <v>0</v>
      </c>
      <c r="M31" s="1">
        <f t="shared" si="26"/>
        <v>0</v>
      </c>
      <c r="N31" s="1">
        <f t="shared" si="26"/>
        <v>0</v>
      </c>
      <c r="O31" s="1">
        <f t="shared" si="29"/>
        <v>0</v>
      </c>
      <c r="P31" s="1">
        <f t="shared" si="29"/>
        <v>0</v>
      </c>
      <c r="Q31" s="1">
        <f t="shared" si="9"/>
        <v>0</v>
      </c>
      <c r="R31" s="1">
        <f t="shared" si="10"/>
        <v>1</v>
      </c>
      <c r="S31" s="1">
        <f t="shared" si="11"/>
        <v>0</v>
      </c>
      <c r="T31" s="1">
        <f t="shared" si="30"/>
        <v>0</v>
      </c>
      <c r="U31" s="1">
        <f t="shared" si="30"/>
        <v>0</v>
      </c>
      <c r="V31" s="1">
        <f t="shared" si="30"/>
        <v>0</v>
      </c>
      <c r="W31" s="1">
        <f t="shared" si="27"/>
        <v>0</v>
      </c>
      <c r="X31" s="1">
        <f t="shared" si="27"/>
        <v>0</v>
      </c>
      <c r="Y31" s="1">
        <f t="shared" si="27"/>
        <v>0</v>
      </c>
      <c r="Z31" s="1">
        <f t="shared" si="27"/>
        <v>0</v>
      </c>
      <c r="AA31" s="1">
        <f t="shared" si="27"/>
        <v>0</v>
      </c>
      <c r="AB31" s="1">
        <f t="shared" si="27"/>
        <v>0</v>
      </c>
      <c r="AC31" s="1">
        <f t="shared" si="12"/>
        <v>0</v>
      </c>
      <c r="AD31" s="1">
        <f t="shared" si="27"/>
        <v>0</v>
      </c>
      <c r="AE31" s="1">
        <f t="shared" si="32"/>
        <v>0</v>
      </c>
      <c r="AF31" s="1">
        <f t="shared" si="32"/>
        <v>0</v>
      </c>
      <c r="AG31" s="1">
        <f t="shared" si="32"/>
        <v>0</v>
      </c>
      <c r="AH31" s="1">
        <f t="shared" si="32"/>
        <v>0</v>
      </c>
      <c r="AI31" s="1">
        <f t="shared" si="32"/>
        <v>0</v>
      </c>
      <c r="AJ31" s="1">
        <f t="shared" si="32"/>
        <v>0</v>
      </c>
      <c r="AK31" s="1">
        <f t="shared" si="32"/>
        <v>0</v>
      </c>
      <c r="AL31" s="1">
        <f t="shared" si="32"/>
        <v>0</v>
      </c>
      <c r="AM31" s="1">
        <f t="shared" si="32"/>
        <v>0</v>
      </c>
      <c r="AN31" s="1">
        <f t="shared" si="13"/>
        <v>0</v>
      </c>
      <c r="AO31" s="1">
        <f t="shared" si="14"/>
        <v>0</v>
      </c>
      <c r="AP31" s="1">
        <f t="shared" si="32"/>
        <v>0</v>
      </c>
      <c r="AQ31" s="1">
        <f t="shared" si="15"/>
        <v>0</v>
      </c>
      <c r="AR31" s="1">
        <f t="shared" si="32"/>
        <v>0</v>
      </c>
      <c r="AS31" s="1">
        <f t="shared" si="32"/>
        <v>0</v>
      </c>
      <c r="AT31" s="1">
        <f t="shared" si="32"/>
        <v>0</v>
      </c>
      <c r="AU31" s="1">
        <f t="shared" si="31"/>
        <v>0</v>
      </c>
      <c r="AV31" s="1">
        <f t="shared" si="31"/>
        <v>0</v>
      </c>
      <c r="AW31" s="1">
        <f t="shared" si="31"/>
        <v>0</v>
      </c>
      <c r="AX31" s="1">
        <f t="shared" si="31"/>
        <v>0</v>
      </c>
      <c r="AY31" s="1">
        <f t="shared" si="31"/>
        <v>0</v>
      </c>
      <c r="AZ31" s="1">
        <f t="shared" si="31"/>
        <v>0</v>
      </c>
      <c r="BA31" s="1">
        <f t="shared" si="31"/>
        <v>0</v>
      </c>
      <c r="BB31" s="1">
        <f t="shared" si="28"/>
        <v>0</v>
      </c>
      <c r="BC31" s="1">
        <f t="shared" si="28"/>
        <v>0</v>
      </c>
      <c r="BD31" s="1">
        <f t="shared" si="16"/>
        <v>0</v>
      </c>
      <c r="BE31" s="1">
        <f t="shared" si="17"/>
        <v>0</v>
      </c>
      <c r="BF31" s="1">
        <f t="shared" si="18"/>
        <v>0</v>
      </c>
      <c r="BG31" s="1">
        <f t="shared" si="19"/>
        <v>0</v>
      </c>
      <c r="BH31" s="1">
        <f t="shared" si="28"/>
        <v>0</v>
      </c>
      <c r="BI31" s="1">
        <f t="shared" si="28"/>
        <v>0</v>
      </c>
      <c r="BJ31" s="5">
        <v>0</v>
      </c>
      <c r="BK31" s="1">
        <v>0</v>
      </c>
      <c r="BL31" s="1">
        <v>0</v>
      </c>
      <c r="BM31" s="1">
        <v>1</v>
      </c>
      <c r="BN31" s="1">
        <v>1</v>
      </c>
      <c r="BO31" s="1">
        <v>1</v>
      </c>
      <c r="BP31" s="1">
        <v>0</v>
      </c>
      <c r="BQ31" s="1">
        <v>0</v>
      </c>
      <c r="BR31" s="1">
        <v>0</v>
      </c>
      <c r="BS31" s="1">
        <v>0</v>
      </c>
      <c r="BT31" s="1">
        <v>0</v>
      </c>
      <c r="BU31" s="1">
        <v>0</v>
      </c>
      <c r="BV31" s="1">
        <v>0</v>
      </c>
    </row>
    <row r="32" spans="1:74" x14ac:dyDescent="0.2">
      <c r="A32" s="1" t="s">
        <v>218</v>
      </c>
      <c r="B32" s="2" t="s">
        <v>219</v>
      </c>
      <c r="C32" s="1" t="s">
        <v>220</v>
      </c>
      <c r="D32" s="1" t="s">
        <v>221</v>
      </c>
      <c r="E32" s="1" t="s">
        <v>222</v>
      </c>
      <c r="F32" s="1">
        <v>1</v>
      </c>
      <c r="G32" s="1">
        <f t="shared" si="5"/>
        <v>1</v>
      </c>
      <c r="H32" s="1">
        <f t="shared" si="6"/>
        <v>1</v>
      </c>
      <c r="I32" s="1">
        <f t="shared" si="7"/>
        <v>0</v>
      </c>
      <c r="J32" s="1">
        <f t="shared" si="8"/>
        <v>0</v>
      </c>
      <c r="K32" s="1">
        <f t="shared" si="26"/>
        <v>0</v>
      </c>
      <c r="L32" s="1">
        <f t="shared" si="26"/>
        <v>0</v>
      </c>
      <c r="M32" s="1">
        <f t="shared" si="26"/>
        <v>0</v>
      </c>
      <c r="N32" s="1">
        <f t="shared" si="26"/>
        <v>0</v>
      </c>
      <c r="O32" s="1">
        <f t="shared" si="29"/>
        <v>0</v>
      </c>
      <c r="P32" s="1">
        <f t="shared" si="29"/>
        <v>0</v>
      </c>
      <c r="Q32" s="1">
        <f t="shared" si="9"/>
        <v>0</v>
      </c>
      <c r="R32" s="1">
        <f t="shared" si="10"/>
        <v>1</v>
      </c>
      <c r="S32" s="1">
        <f t="shared" si="11"/>
        <v>0</v>
      </c>
      <c r="T32" s="1">
        <f t="shared" si="30"/>
        <v>0</v>
      </c>
      <c r="U32" s="1">
        <f t="shared" si="30"/>
        <v>0</v>
      </c>
      <c r="V32" s="1">
        <f t="shared" si="30"/>
        <v>0</v>
      </c>
      <c r="W32" s="1">
        <f t="shared" si="27"/>
        <v>0</v>
      </c>
      <c r="X32" s="1">
        <f t="shared" si="27"/>
        <v>0</v>
      </c>
      <c r="Y32" s="1">
        <f t="shared" si="27"/>
        <v>0</v>
      </c>
      <c r="Z32" s="1">
        <f t="shared" si="27"/>
        <v>0</v>
      </c>
      <c r="AA32" s="1">
        <f t="shared" si="27"/>
        <v>1</v>
      </c>
      <c r="AB32" s="1">
        <v>1</v>
      </c>
      <c r="AC32" s="1">
        <f t="shared" si="12"/>
        <v>0</v>
      </c>
      <c r="AD32" s="1">
        <f t="shared" si="27"/>
        <v>0</v>
      </c>
      <c r="AE32" s="1">
        <f t="shared" si="32"/>
        <v>0</v>
      </c>
      <c r="AF32" s="1">
        <f t="shared" si="32"/>
        <v>0</v>
      </c>
      <c r="AG32" s="1">
        <f t="shared" si="32"/>
        <v>0</v>
      </c>
      <c r="AH32" s="1">
        <f t="shared" si="32"/>
        <v>1</v>
      </c>
      <c r="AI32" s="1">
        <f t="shared" si="32"/>
        <v>0</v>
      </c>
      <c r="AJ32" s="1">
        <v>1</v>
      </c>
      <c r="AK32" s="1">
        <f t="shared" si="32"/>
        <v>1</v>
      </c>
      <c r="AL32" s="1">
        <f t="shared" si="32"/>
        <v>1</v>
      </c>
      <c r="AM32" s="1">
        <f t="shared" si="32"/>
        <v>0</v>
      </c>
      <c r="AN32" s="1">
        <f t="shared" si="13"/>
        <v>0</v>
      </c>
      <c r="AO32" s="1">
        <f t="shared" si="14"/>
        <v>0</v>
      </c>
      <c r="AP32" s="1">
        <f t="shared" si="32"/>
        <v>0</v>
      </c>
      <c r="AQ32" s="1">
        <f t="shared" si="15"/>
        <v>0</v>
      </c>
      <c r="AR32" s="1">
        <f t="shared" si="32"/>
        <v>0</v>
      </c>
      <c r="AS32" s="1">
        <f t="shared" si="32"/>
        <v>0</v>
      </c>
      <c r="AT32" s="1">
        <f t="shared" si="32"/>
        <v>0</v>
      </c>
      <c r="AU32" s="1">
        <f t="shared" si="31"/>
        <v>0</v>
      </c>
      <c r="AV32" s="1">
        <f t="shared" si="31"/>
        <v>0</v>
      </c>
      <c r="AW32" s="1">
        <f t="shared" si="31"/>
        <v>0</v>
      </c>
      <c r="AX32" s="1">
        <f t="shared" si="31"/>
        <v>0</v>
      </c>
      <c r="AY32" s="1">
        <v>1</v>
      </c>
      <c r="AZ32" s="1">
        <f t="shared" si="31"/>
        <v>1</v>
      </c>
      <c r="BA32" s="1">
        <f t="shared" si="31"/>
        <v>1</v>
      </c>
      <c r="BB32" s="1">
        <f t="shared" si="28"/>
        <v>0</v>
      </c>
      <c r="BC32" s="1">
        <f t="shared" si="28"/>
        <v>0</v>
      </c>
      <c r="BD32" s="1">
        <f t="shared" si="16"/>
        <v>0</v>
      </c>
      <c r="BE32" s="1">
        <f t="shared" si="17"/>
        <v>0</v>
      </c>
      <c r="BF32" s="1">
        <f t="shared" si="18"/>
        <v>0</v>
      </c>
      <c r="BG32" s="1">
        <f t="shared" si="19"/>
        <v>0</v>
      </c>
      <c r="BH32" s="1">
        <f t="shared" si="28"/>
        <v>0</v>
      </c>
      <c r="BI32" s="1">
        <f t="shared" si="28"/>
        <v>0</v>
      </c>
      <c r="BJ32" s="5">
        <v>0</v>
      </c>
      <c r="BK32" s="1">
        <v>0</v>
      </c>
      <c r="BL32" s="1">
        <v>1</v>
      </c>
      <c r="BM32" s="1">
        <v>0</v>
      </c>
      <c r="BN32" s="1">
        <v>1</v>
      </c>
      <c r="BO32" s="1">
        <v>0</v>
      </c>
      <c r="BP32" s="1">
        <v>1</v>
      </c>
      <c r="BQ32" s="1">
        <v>1</v>
      </c>
      <c r="BR32" s="1">
        <v>0</v>
      </c>
      <c r="BS32" s="1">
        <v>0</v>
      </c>
      <c r="BT32" s="1">
        <v>0</v>
      </c>
      <c r="BU32" s="1">
        <v>0</v>
      </c>
      <c r="BV32" s="1">
        <v>0</v>
      </c>
    </row>
    <row r="33" spans="1:74" x14ac:dyDescent="0.2">
      <c r="A33" s="1" t="s">
        <v>223</v>
      </c>
      <c r="B33" s="2" t="s">
        <v>224</v>
      </c>
      <c r="C33" s="1" t="s">
        <v>225</v>
      </c>
      <c r="D33" s="1" t="s">
        <v>226</v>
      </c>
      <c r="E33" s="1" t="s">
        <v>227</v>
      </c>
      <c r="F33" s="1">
        <v>1</v>
      </c>
      <c r="G33" s="1">
        <f t="shared" si="5"/>
        <v>1</v>
      </c>
      <c r="H33" s="1">
        <f t="shared" si="6"/>
        <v>1</v>
      </c>
      <c r="I33" s="1">
        <f t="shared" si="7"/>
        <v>1</v>
      </c>
      <c r="J33" s="1">
        <f t="shared" si="8"/>
        <v>0</v>
      </c>
      <c r="K33" s="1">
        <f t="shared" si="26"/>
        <v>0</v>
      </c>
      <c r="L33" s="1">
        <f t="shared" si="26"/>
        <v>0</v>
      </c>
      <c r="M33" s="1">
        <f t="shared" si="26"/>
        <v>0</v>
      </c>
      <c r="N33" s="1">
        <f t="shared" si="26"/>
        <v>0</v>
      </c>
      <c r="O33" s="1">
        <f t="shared" si="29"/>
        <v>0</v>
      </c>
      <c r="P33" s="1">
        <f t="shared" si="29"/>
        <v>0</v>
      </c>
      <c r="Q33" s="1">
        <f t="shared" si="9"/>
        <v>0</v>
      </c>
      <c r="R33" s="1">
        <f t="shared" si="10"/>
        <v>1</v>
      </c>
      <c r="S33" s="1">
        <f t="shared" si="11"/>
        <v>0</v>
      </c>
      <c r="T33" s="1">
        <f t="shared" si="30"/>
        <v>0</v>
      </c>
      <c r="U33" s="1">
        <f t="shared" si="30"/>
        <v>0</v>
      </c>
      <c r="V33" s="1">
        <f t="shared" si="30"/>
        <v>0</v>
      </c>
      <c r="W33" s="1">
        <f t="shared" si="27"/>
        <v>0</v>
      </c>
      <c r="X33" s="1">
        <f t="shared" si="27"/>
        <v>0</v>
      </c>
      <c r="Y33" s="1">
        <f t="shared" si="27"/>
        <v>0</v>
      </c>
      <c r="Z33" s="1">
        <f t="shared" si="27"/>
        <v>0</v>
      </c>
      <c r="AA33" s="1">
        <f t="shared" si="27"/>
        <v>0</v>
      </c>
      <c r="AB33" s="1">
        <f t="shared" si="27"/>
        <v>0</v>
      </c>
      <c r="AC33" s="1">
        <f t="shared" si="12"/>
        <v>1</v>
      </c>
      <c r="AD33" s="1">
        <f t="shared" si="27"/>
        <v>0</v>
      </c>
      <c r="AE33" s="1">
        <f t="shared" si="32"/>
        <v>0</v>
      </c>
      <c r="AF33" s="1">
        <f t="shared" si="32"/>
        <v>0</v>
      </c>
      <c r="AG33" s="1">
        <f t="shared" si="32"/>
        <v>0</v>
      </c>
      <c r="AH33" s="1">
        <f t="shared" si="32"/>
        <v>0</v>
      </c>
      <c r="AI33" s="1">
        <f t="shared" si="32"/>
        <v>0</v>
      </c>
      <c r="AJ33" s="1">
        <f t="shared" si="32"/>
        <v>0</v>
      </c>
      <c r="AK33" s="1">
        <f t="shared" si="32"/>
        <v>0</v>
      </c>
      <c r="AL33" s="1">
        <f t="shared" si="32"/>
        <v>0</v>
      </c>
      <c r="AM33" s="1">
        <f t="shared" si="32"/>
        <v>0</v>
      </c>
      <c r="AN33" s="1">
        <f t="shared" si="13"/>
        <v>0</v>
      </c>
      <c r="AO33" s="1">
        <f t="shared" si="14"/>
        <v>0</v>
      </c>
      <c r="AP33" s="1">
        <f t="shared" si="32"/>
        <v>0</v>
      </c>
      <c r="AQ33" s="1">
        <f t="shared" si="15"/>
        <v>0</v>
      </c>
      <c r="AR33" s="1">
        <f t="shared" si="32"/>
        <v>0</v>
      </c>
      <c r="AS33" s="1">
        <f t="shared" si="32"/>
        <v>0</v>
      </c>
      <c r="AT33" s="1">
        <f t="shared" si="32"/>
        <v>0</v>
      </c>
      <c r="AU33" s="1">
        <f t="shared" si="31"/>
        <v>0</v>
      </c>
      <c r="AV33" s="1">
        <f t="shared" si="31"/>
        <v>0</v>
      </c>
      <c r="AW33" s="1">
        <f t="shared" si="31"/>
        <v>0</v>
      </c>
      <c r="AX33" s="1">
        <f t="shared" si="31"/>
        <v>0</v>
      </c>
      <c r="AY33" s="1">
        <f t="shared" si="31"/>
        <v>0</v>
      </c>
      <c r="AZ33" s="1">
        <f t="shared" si="31"/>
        <v>0</v>
      </c>
      <c r="BA33" s="1">
        <f t="shared" si="31"/>
        <v>0</v>
      </c>
      <c r="BB33" s="1">
        <f t="shared" si="28"/>
        <v>0</v>
      </c>
      <c r="BC33" s="1">
        <f t="shared" si="28"/>
        <v>0</v>
      </c>
      <c r="BD33" s="1">
        <f t="shared" si="16"/>
        <v>0</v>
      </c>
      <c r="BE33" s="1">
        <f t="shared" si="17"/>
        <v>0</v>
      </c>
      <c r="BF33" s="1">
        <f t="shared" si="18"/>
        <v>0</v>
      </c>
      <c r="BG33" s="1">
        <f t="shared" si="19"/>
        <v>0</v>
      </c>
      <c r="BH33" s="1">
        <f t="shared" si="28"/>
        <v>0</v>
      </c>
      <c r="BI33" s="1">
        <f t="shared" si="28"/>
        <v>0</v>
      </c>
      <c r="BJ33" s="5">
        <v>1</v>
      </c>
      <c r="BK33" s="1">
        <v>1</v>
      </c>
      <c r="BL33" s="1">
        <v>1</v>
      </c>
      <c r="BM33" s="1">
        <v>0</v>
      </c>
      <c r="BN33" s="1">
        <v>0</v>
      </c>
      <c r="BO33" s="1">
        <v>1</v>
      </c>
      <c r="BP33" s="1">
        <v>0</v>
      </c>
      <c r="BQ33" s="1">
        <v>0</v>
      </c>
      <c r="BR33" s="1">
        <v>0</v>
      </c>
      <c r="BS33" s="1">
        <v>0</v>
      </c>
      <c r="BT33" s="1">
        <v>0</v>
      </c>
      <c r="BU33" s="1">
        <v>0</v>
      </c>
      <c r="BV33" s="1">
        <v>0</v>
      </c>
    </row>
    <row r="34" spans="1:74" x14ac:dyDescent="0.2">
      <c r="A34" s="1" t="s">
        <v>228</v>
      </c>
      <c r="B34" s="2" t="s">
        <v>229</v>
      </c>
      <c r="C34" s="1" t="s">
        <v>230</v>
      </c>
      <c r="D34" s="1" t="s">
        <v>123</v>
      </c>
      <c r="E34" s="1" t="s">
        <v>231</v>
      </c>
      <c r="F34" s="1">
        <v>1</v>
      </c>
      <c r="G34" s="1">
        <f t="shared" si="5"/>
        <v>0</v>
      </c>
      <c r="H34" s="1">
        <f t="shared" si="6"/>
        <v>0</v>
      </c>
      <c r="I34" s="1">
        <f t="shared" si="7"/>
        <v>0</v>
      </c>
      <c r="J34" s="1">
        <f t="shared" si="8"/>
        <v>0</v>
      </c>
      <c r="K34" s="1">
        <f t="shared" si="26"/>
        <v>0</v>
      </c>
      <c r="L34" s="1">
        <f t="shared" si="26"/>
        <v>0</v>
      </c>
      <c r="M34" s="1">
        <f t="shared" si="26"/>
        <v>0</v>
      </c>
      <c r="N34" s="1">
        <f t="shared" si="26"/>
        <v>0</v>
      </c>
      <c r="O34" s="1">
        <f t="shared" si="29"/>
        <v>0</v>
      </c>
      <c r="P34" s="1">
        <f t="shared" si="29"/>
        <v>0</v>
      </c>
      <c r="Q34" s="1">
        <f t="shared" si="9"/>
        <v>0</v>
      </c>
      <c r="R34" s="1">
        <f t="shared" si="10"/>
        <v>0</v>
      </c>
      <c r="S34" s="1">
        <f t="shared" si="11"/>
        <v>0</v>
      </c>
      <c r="T34" s="1">
        <f t="shared" si="30"/>
        <v>0</v>
      </c>
      <c r="U34" s="1">
        <f t="shared" si="30"/>
        <v>0</v>
      </c>
      <c r="V34" s="1">
        <f t="shared" si="30"/>
        <v>0</v>
      </c>
      <c r="W34" s="1">
        <f t="shared" si="27"/>
        <v>0</v>
      </c>
      <c r="X34" s="1">
        <f t="shared" si="27"/>
        <v>0</v>
      </c>
      <c r="Y34" s="1">
        <f t="shared" si="27"/>
        <v>0</v>
      </c>
      <c r="Z34" s="1">
        <f t="shared" si="27"/>
        <v>0</v>
      </c>
      <c r="AA34" s="1">
        <f t="shared" si="27"/>
        <v>0</v>
      </c>
      <c r="AB34" s="1">
        <f t="shared" si="27"/>
        <v>0</v>
      </c>
      <c r="AC34" s="1">
        <f t="shared" si="12"/>
        <v>0</v>
      </c>
      <c r="AD34" s="1">
        <f t="shared" si="27"/>
        <v>0</v>
      </c>
      <c r="AE34" s="1">
        <f t="shared" si="32"/>
        <v>0</v>
      </c>
      <c r="AF34" s="1">
        <f t="shared" si="32"/>
        <v>0</v>
      </c>
      <c r="AG34" s="1">
        <f t="shared" si="32"/>
        <v>0</v>
      </c>
      <c r="AH34" s="1">
        <f t="shared" si="32"/>
        <v>0</v>
      </c>
      <c r="AI34" s="1">
        <f t="shared" si="32"/>
        <v>0</v>
      </c>
      <c r="AJ34" s="1">
        <f t="shared" si="32"/>
        <v>0</v>
      </c>
      <c r="AK34" s="1">
        <f t="shared" si="32"/>
        <v>0</v>
      </c>
      <c r="AL34" s="1">
        <f t="shared" si="32"/>
        <v>0</v>
      </c>
      <c r="AM34" s="1">
        <f t="shared" si="32"/>
        <v>0</v>
      </c>
      <c r="AN34" s="1">
        <f t="shared" si="13"/>
        <v>0</v>
      </c>
      <c r="AO34" s="1">
        <f t="shared" si="14"/>
        <v>0</v>
      </c>
      <c r="AP34" s="1">
        <f t="shared" si="32"/>
        <v>0</v>
      </c>
      <c r="AQ34" s="1">
        <f t="shared" si="15"/>
        <v>0</v>
      </c>
      <c r="AR34" s="1">
        <f t="shared" si="32"/>
        <v>0</v>
      </c>
      <c r="AS34" s="1">
        <f t="shared" si="32"/>
        <v>0</v>
      </c>
      <c r="AT34" s="1">
        <f t="shared" si="32"/>
        <v>0</v>
      </c>
      <c r="AU34" s="1">
        <f t="shared" si="31"/>
        <v>0</v>
      </c>
      <c r="AV34" s="1">
        <f t="shared" si="31"/>
        <v>0</v>
      </c>
      <c r="AW34" s="1">
        <f t="shared" si="31"/>
        <v>0</v>
      </c>
      <c r="AX34" s="1">
        <f t="shared" si="31"/>
        <v>0</v>
      </c>
      <c r="AY34" s="1">
        <f t="shared" si="31"/>
        <v>0</v>
      </c>
      <c r="AZ34" s="1">
        <f t="shared" si="31"/>
        <v>0</v>
      </c>
      <c r="BA34" s="1">
        <f t="shared" si="31"/>
        <v>0</v>
      </c>
      <c r="BB34" s="1">
        <f t="shared" si="28"/>
        <v>0</v>
      </c>
      <c r="BC34" s="1">
        <f t="shared" si="28"/>
        <v>0</v>
      </c>
      <c r="BD34" s="1">
        <f t="shared" si="16"/>
        <v>0</v>
      </c>
      <c r="BE34" s="1">
        <f t="shared" si="17"/>
        <v>0</v>
      </c>
      <c r="BF34" s="1">
        <f t="shared" si="18"/>
        <v>0</v>
      </c>
      <c r="BG34" s="1">
        <f t="shared" si="19"/>
        <v>0</v>
      </c>
      <c r="BH34" s="1">
        <f t="shared" si="28"/>
        <v>0</v>
      </c>
      <c r="BI34" s="1">
        <f t="shared" si="28"/>
        <v>0</v>
      </c>
      <c r="BJ34" s="5">
        <v>0</v>
      </c>
      <c r="BK34" s="1">
        <v>1</v>
      </c>
      <c r="BL34" s="1">
        <v>0</v>
      </c>
      <c r="BM34" s="1">
        <v>0</v>
      </c>
      <c r="BN34" s="1">
        <v>0</v>
      </c>
      <c r="BO34" s="1">
        <v>1</v>
      </c>
      <c r="BP34" s="1">
        <v>1</v>
      </c>
      <c r="BQ34" s="1">
        <v>0</v>
      </c>
      <c r="BR34" s="1">
        <v>0</v>
      </c>
      <c r="BS34" s="1">
        <v>0</v>
      </c>
      <c r="BT34" s="1">
        <v>0</v>
      </c>
      <c r="BU34" s="1">
        <v>0</v>
      </c>
      <c r="BV34" s="1">
        <v>0</v>
      </c>
    </row>
    <row r="35" spans="1:74" x14ac:dyDescent="0.2">
      <c r="A35" s="1" t="s">
        <v>115</v>
      </c>
      <c r="B35" s="2" t="s">
        <v>232</v>
      </c>
      <c r="C35" s="1" t="s">
        <v>233</v>
      </c>
      <c r="D35" s="1" t="s">
        <v>123</v>
      </c>
      <c r="E35" s="1" t="s">
        <v>234</v>
      </c>
      <c r="F35" s="1">
        <v>1</v>
      </c>
      <c r="G35" s="1">
        <f t="shared" si="5"/>
        <v>0</v>
      </c>
      <c r="H35" s="1">
        <f t="shared" si="6"/>
        <v>1</v>
      </c>
      <c r="I35" s="1">
        <f t="shared" si="7"/>
        <v>0</v>
      </c>
      <c r="J35" s="1">
        <f t="shared" si="8"/>
        <v>0</v>
      </c>
      <c r="K35" s="1">
        <f t="shared" si="26"/>
        <v>0</v>
      </c>
      <c r="L35" s="1">
        <f t="shared" si="26"/>
        <v>0</v>
      </c>
      <c r="M35" s="1">
        <f t="shared" si="26"/>
        <v>0</v>
      </c>
      <c r="N35" s="1">
        <f t="shared" si="26"/>
        <v>0</v>
      </c>
      <c r="O35" s="1">
        <f t="shared" si="29"/>
        <v>0</v>
      </c>
      <c r="P35" s="1">
        <f t="shared" si="29"/>
        <v>0</v>
      </c>
      <c r="Q35" s="1">
        <f t="shared" si="9"/>
        <v>0</v>
      </c>
      <c r="R35" s="1">
        <f t="shared" si="10"/>
        <v>1</v>
      </c>
      <c r="S35" s="1">
        <f t="shared" si="11"/>
        <v>0</v>
      </c>
      <c r="T35" s="1">
        <f t="shared" si="30"/>
        <v>0</v>
      </c>
      <c r="U35" s="1">
        <f t="shared" si="30"/>
        <v>0</v>
      </c>
      <c r="V35" s="1">
        <f t="shared" si="30"/>
        <v>0</v>
      </c>
      <c r="W35" s="1">
        <f t="shared" si="27"/>
        <v>0</v>
      </c>
      <c r="X35" s="1">
        <f t="shared" si="27"/>
        <v>0</v>
      </c>
      <c r="Y35" s="1">
        <f t="shared" si="27"/>
        <v>1</v>
      </c>
      <c r="Z35" s="1">
        <v>1</v>
      </c>
      <c r="AA35" s="1">
        <f t="shared" si="27"/>
        <v>0</v>
      </c>
      <c r="AB35" s="1">
        <f t="shared" si="27"/>
        <v>1</v>
      </c>
      <c r="AC35" s="1">
        <f t="shared" si="12"/>
        <v>0</v>
      </c>
      <c r="AD35" s="1">
        <f t="shared" si="27"/>
        <v>0</v>
      </c>
      <c r="AE35" s="1">
        <f t="shared" si="32"/>
        <v>0</v>
      </c>
      <c r="AF35" s="1">
        <f t="shared" si="32"/>
        <v>0</v>
      </c>
      <c r="AG35" s="1">
        <f t="shared" si="32"/>
        <v>0</v>
      </c>
      <c r="AH35" s="1">
        <f t="shared" si="32"/>
        <v>0</v>
      </c>
      <c r="AI35" s="1">
        <f t="shared" si="32"/>
        <v>0</v>
      </c>
      <c r="AJ35" s="1">
        <f t="shared" si="32"/>
        <v>0</v>
      </c>
      <c r="AK35" s="1">
        <f t="shared" si="32"/>
        <v>0</v>
      </c>
      <c r="AL35" s="1">
        <f t="shared" si="32"/>
        <v>0</v>
      </c>
      <c r="AM35" s="1">
        <f t="shared" si="32"/>
        <v>0</v>
      </c>
      <c r="AN35" s="1">
        <f t="shared" si="13"/>
        <v>0</v>
      </c>
      <c r="AO35" s="1">
        <f t="shared" si="14"/>
        <v>0</v>
      </c>
      <c r="AP35" s="1">
        <f t="shared" si="32"/>
        <v>0</v>
      </c>
      <c r="AQ35" s="1">
        <f t="shared" si="15"/>
        <v>0</v>
      </c>
      <c r="AR35" s="1">
        <f t="shared" si="32"/>
        <v>0</v>
      </c>
      <c r="AS35" s="1">
        <f t="shared" si="32"/>
        <v>0</v>
      </c>
      <c r="AT35" s="1">
        <f t="shared" si="32"/>
        <v>0</v>
      </c>
      <c r="AU35" s="1">
        <f t="shared" si="31"/>
        <v>0</v>
      </c>
      <c r="AV35" s="1">
        <f t="shared" si="31"/>
        <v>0</v>
      </c>
      <c r="AW35" s="1">
        <f t="shared" si="31"/>
        <v>0</v>
      </c>
      <c r="AX35" s="1">
        <f t="shared" si="31"/>
        <v>0</v>
      </c>
      <c r="AY35" s="1">
        <f t="shared" si="31"/>
        <v>0</v>
      </c>
      <c r="AZ35" s="1">
        <f t="shared" si="31"/>
        <v>0</v>
      </c>
      <c r="BA35" s="1">
        <f t="shared" si="31"/>
        <v>0</v>
      </c>
      <c r="BB35" s="1">
        <f t="shared" si="28"/>
        <v>0</v>
      </c>
      <c r="BC35" s="1">
        <f t="shared" si="28"/>
        <v>0</v>
      </c>
      <c r="BD35" s="1">
        <f t="shared" si="16"/>
        <v>0</v>
      </c>
      <c r="BE35" s="1">
        <f t="shared" si="17"/>
        <v>0</v>
      </c>
      <c r="BF35" s="1">
        <f t="shared" si="18"/>
        <v>0</v>
      </c>
      <c r="BG35" s="1">
        <f t="shared" si="19"/>
        <v>0</v>
      </c>
      <c r="BH35" s="1">
        <f t="shared" si="28"/>
        <v>0</v>
      </c>
      <c r="BI35" s="1">
        <f t="shared" si="28"/>
        <v>0</v>
      </c>
      <c r="BJ35" s="5">
        <v>0</v>
      </c>
      <c r="BK35" s="1">
        <v>1</v>
      </c>
      <c r="BL35" s="1">
        <v>1</v>
      </c>
      <c r="BM35" s="1">
        <v>0</v>
      </c>
      <c r="BN35" s="1">
        <v>0</v>
      </c>
      <c r="BO35" s="1">
        <v>1</v>
      </c>
      <c r="BP35" s="1">
        <v>0</v>
      </c>
      <c r="BQ35" s="1">
        <v>0</v>
      </c>
      <c r="BR35" s="1">
        <v>0</v>
      </c>
      <c r="BS35" s="1">
        <v>0</v>
      </c>
      <c r="BT35" s="1">
        <v>0</v>
      </c>
      <c r="BU35" s="1">
        <v>0</v>
      </c>
      <c r="BV35" s="1">
        <v>0</v>
      </c>
    </row>
    <row r="36" spans="1:74" x14ac:dyDescent="0.2">
      <c r="A36" s="1" t="s">
        <v>115</v>
      </c>
      <c r="B36" s="2" t="s">
        <v>235</v>
      </c>
      <c r="C36" s="1" t="s">
        <v>236</v>
      </c>
      <c r="D36" s="1" t="s">
        <v>237</v>
      </c>
      <c r="E36" s="1" t="s">
        <v>238</v>
      </c>
      <c r="F36" s="1">
        <v>1</v>
      </c>
      <c r="G36" s="1">
        <f t="shared" si="5"/>
        <v>1</v>
      </c>
      <c r="H36" s="1">
        <f t="shared" si="6"/>
        <v>1</v>
      </c>
      <c r="I36" s="1">
        <f t="shared" si="7"/>
        <v>0</v>
      </c>
      <c r="J36" s="1">
        <f t="shared" si="8"/>
        <v>0</v>
      </c>
      <c r="K36" s="1">
        <f t="shared" si="26"/>
        <v>0</v>
      </c>
      <c r="L36" s="1">
        <f t="shared" si="26"/>
        <v>0</v>
      </c>
      <c r="M36" s="1">
        <f t="shared" si="26"/>
        <v>0</v>
      </c>
      <c r="N36" s="1">
        <f t="shared" si="26"/>
        <v>0</v>
      </c>
      <c r="O36" s="1">
        <f t="shared" si="29"/>
        <v>0</v>
      </c>
      <c r="P36" s="1">
        <f t="shared" si="29"/>
        <v>0</v>
      </c>
      <c r="Q36" s="1">
        <f t="shared" si="9"/>
        <v>0</v>
      </c>
      <c r="R36" s="1">
        <f t="shared" si="10"/>
        <v>1</v>
      </c>
      <c r="S36" s="1">
        <f t="shared" si="11"/>
        <v>0</v>
      </c>
      <c r="T36" s="1">
        <f t="shared" si="30"/>
        <v>0</v>
      </c>
      <c r="U36" s="1">
        <f t="shared" si="30"/>
        <v>1</v>
      </c>
      <c r="V36" s="1">
        <f t="shared" si="30"/>
        <v>0</v>
      </c>
      <c r="W36" s="1">
        <f t="shared" si="27"/>
        <v>0</v>
      </c>
      <c r="X36" s="1">
        <f t="shared" si="27"/>
        <v>0</v>
      </c>
      <c r="Y36" s="1">
        <f t="shared" si="27"/>
        <v>1</v>
      </c>
      <c r="Z36" s="1">
        <f t="shared" si="27"/>
        <v>0</v>
      </c>
      <c r="AA36" s="1">
        <f t="shared" si="27"/>
        <v>1</v>
      </c>
      <c r="AB36" s="1">
        <f t="shared" si="27"/>
        <v>1</v>
      </c>
      <c r="AC36" s="1">
        <f t="shared" si="12"/>
        <v>1</v>
      </c>
      <c r="AD36" s="1">
        <f t="shared" si="27"/>
        <v>0</v>
      </c>
      <c r="AE36" s="1">
        <f t="shared" si="32"/>
        <v>0</v>
      </c>
      <c r="AF36" s="1">
        <f t="shared" si="32"/>
        <v>0</v>
      </c>
      <c r="AG36" s="1">
        <f t="shared" si="32"/>
        <v>0</v>
      </c>
      <c r="AH36" s="1">
        <f t="shared" si="32"/>
        <v>0</v>
      </c>
      <c r="AI36" s="1">
        <f t="shared" si="32"/>
        <v>0</v>
      </c>
      <c r="AJ36" s="1">
        <f t="shared" si="32"/>
        <v>0</v>
      </c>
      <c r="AK36" s="1">
        <f t="shared" si="32"/>
        <v>0</v>
      </c>
      <c r="AL36" s="1">
        <f t="shared" si="32"/>
        <v>0</v>
      </c>
      <c r="AM36" s="1">
        <f t="shared" si="32"/>
        <v>0</v>
      </c>
      <c r="AN36" s="1">
        <f t="shared" si="13"/>
        <v>0</v>
      </c>
      <c r="AO36" s="1">
        <f t="shared" si="14"/>
        <v>0</v>
      </c>
      <c r="AP36" s="1">
        <f t="shared" si="32"/>
        <v>0</v>
      </c>
      <c r="AQ36" s="1">
        <f t="shared" si="15"/>
        <v>0</v>
      </c>
      <c r="AR36" s="1">
        <f t="shared" si="32"/>
        <v>0</v>
      </c>
      <c r="AS36" s="1">
        <f t="shared" si="32"/>
        <v>0</v>
      </c>
      <c r="AT36" s="1">
        <f t="shared" si="32"/>
        <v>0</v>
      </c>
      <c r="AU36" s="1">
        <f t="shared" si="31"/>
        <v>0</v>
      </c>
      <c r="AV36" s="1">
        <f t="shared" si="31"/>
        <v>0</v>
      </c>
      <c r="AW36" s="1">
        <f t="shared" si="31"/>
        <v>0</v>
      </c>
      <c r="AX36" s="1">
        <f t="shared" si="31"/>
        <v>0</v>
      </c>
      <c r="AY36" s="1">
        <f t="shared" si="31"/>
        <v>0</v>
      </c>
      <c r="AZ36" s="1">
        <f t="shared" si="31"/>
        <v>0</v>
      </c>
      <c r="BA36" s="1">
        <f t="shared" si="31"/>
        <v>0</v>
      </c>
      <c r="BB36" s="1">
        <f t="shared" si="28"/>
        <v>1</v>
      </c>
      <c r="BC36" s="1">
        <f t="shared" si="28"/>
        <v>0</v>
      </c>
      <c r="BD36" s="1">
        <f t="shared" si="16"/>
        <v>0</v>
      </c>
      <c r="BE36" s="1">
        <f t="shared" si="17"/>
        <v>0</v>
      </c>
      <c r="BF36" s="1">
        <f t="shared" si="18"/>
        <v>0</v>
      </c>
      <c r="BG36" s="1">
        <f t="shared" si="19"/>
        <v>0</v>
      </c>
      <c r="BH36" s="1">
        <f t="shared" si="28"/>
        <v>0</v>
      </c>
      <c r="BI36" s="1">
        <f t="shared" si="28"/>
        <v>0</v>
      </c>
      <c r="BJ36" s="5">
        <v>0</v>
      </c>
      <c r="BK36" s="1">
        <v>0</v>
      </c>
      <c r="BL36" s="1">
        <v>1</v>
      </c>
      <c r="BM36" s="1">
        <v>1</v>
      </c>
      <c r="BN36" s="1">
        <v>1</v>
      </c>
      <c r="BO36" s="1">
        <v>1</v>
      </c>
      <c r="BP36" s="1">
        <v>0</v>
      </c>
      <c r="BQ36" s="1">
        <v>1</v>
      </c>
      <c r="BR36" s="1">
        <v>0</v>
      </c>
      <c r="BS36" s="1">
        <v>0</v>
      </c>
      <c r="BT36" s="1">
        <v>0</v>
      </c>
      <c r="BU36" s="1">
        <v>0</v>
      </c>
      <c r="BV36" s="1">
        <v>0</v>
      </c>
    </row>
    <row r="37" spans="1:74" x14ac:dyDescent="0.2">
      <c r="A37" s="1" t="s">
        <v>115</v>
      </c>
      <c r="B37" s="2" t="s">
        <v>239</v>
      </c>
      <c r="C37" s="1" t="s">
        <v>240</v>
      </c>
      <c r="D37" s="1" t="s">
        <v>123</v>
      </c>
      <c r="E37" s="1" t="s">
        <v>241</v>
      </c>
      <c r="G37" s="1">
        <f t="shared" si="5"/>
        <v>1</v>
      </c>
      <c r="H37" s="1">
        <f t="shared" si="6"/>
        <v>1</v>
      </c>
      <c r="I37" s="1">
        <f t="shared" si="7"/>
        <v>0</v>
      </c>
      <c r="J37" s="1">
        <f t="shared" si="8"/>
        <v>0</v>
      </c>
      <c r="K37" s="1">
        <f t="shared" si="26"/>
        <v>0</v>
      </c>
      <c r="L37" s="1">
        <f t="shared" si="26"/>
        <v>0</v>
      </c>
      <c r="M37" s="1">
        <f t="shared" si="26"/>
        <v>0</v>
      </c>
      <c r="N37" s="1">
        <f t="shared" si="26"/>
        <v>0</v>
      </c>
      <c r="O37" s="1">
        <f t="shared" si="29"/>
        <v>0</v>
      </c>
      <c r="P37" s="1">
        <f t="shared" si="29"/>
        <v>0</v>
      </c>
      <c r="Q37" s="1">
        <f t="shared" si="9"/>
        <v>0</v>
      </c>
      <c r="R37" s="1">
        <f t="shared" si="10"/>
        <v>1</v>
      </c>
      <c r="S37" s="1">
        <f t="shared" si="11"/>
        <v>0</v>
      </c>
      <c r="T37" s="1">
        <f t="shared" si="30"/>
        <v>0</v>
      </c>
      <c r="U37" s="1">
        <f t="shared" si="30"/>
        <v>0</v>
      </c>
      <c r="V37" s="1">
        <f t="shared" si="30"/>
        <v>0</v>
      </c>
      <c r="W37" s="1">
        <f t="shared" si="27"/>
        <v>0</v>
      </c>
      <c r="X37" s="1">
        <f t="shared" si="27"/>
        <v>0</v>
      </c>
      <c r="Y37" s="1">
        <f t="shared" si="27"/>
        <v>0</v>
      </c>
      <c r="Z37" s="1">
        <f t="shared" si="27"/>
        <v>0</v>
      </c>
      <c r="AA37" s="1">
        <f t="shared" si="27"/>
        <v>0</v>
      </c>
      <c r="AB37" s="1">
        <f t="shared" si="27"/>
        <v>0</v>
      </c>
      <c r="AC37" s="1">
        <f t="shared" si="12"/>
        <v>0</v>
      </c>
      <c r="AD37" s="1">
        <f t="shared" si="27"/>
        <v>0</v>
      </c>
      <c r="AE37" s="1">
        <f t="shared" si="32"/>
        <v>0</v>
      </c>
      <c r="AF37" s="1">
        <f t="shared" si="32"/>
        <v>0</v>
      </c>
      <c r="AG37" s="1">
        <f t="shared" si="32"/>
        <v>0</v>
      </c>
      <c r="AH37" s="1">
        <f t="shared" si="32"/>
        <v>0</v>
      </c>
      <c r="AI37" s="1">
        <f t="shared" si="32"/>
        <v>0</v>
      </c>
      <c r="AJ37" s="1">
        <f t="shared" si="32"/>
        <v>0</v>
      </c>
      <c r="AK37" s="1">
        <f t="shared" si="32"/>
        <v>0</v>
      </c>
      <c r="AL37" s="1">
        <f t="shared" si="32"/>
        <v>0</v>
      </c>
      <c r="AM37" s="1">
        <f t="shared" si="32"/>
        <v>0</v>
      </c>
      <c r="AN37" s="1">
        <f t="shared" si="13"/>
        <v>0</v>
      </c>
      <c r="AO37" s="1">
        <f t="shared" si="14"/>
        <v>0</v>
      </c>
      <c r="AP37" s="1">
        <f t="shared" si="32"/>
        <v>0</v>
      </c>
      <c r="AQ37" s="1">
        <f t="shared" si="15"/>
        <v>0</v>
      </c>
      <c r="AR37" s="1">
        <f t="shared" si="32"/>
        <v>0</v>
      </c>
      <c r="AS37" s="1">
        <f t="shared" si="32"/>
        <v>0</v>
      </c>
      <c r="AT37" s="1">
        <f t="shared" si="32"/>
        <v>0</v>
      </c>
      <c r="AU37" s="1">
        <f t="shared" si="31"/>
        <v>0</v>
      </c>
      <c r="AV37" s="1">
        <f t="shared" si="31"/>
        <v>0</v>
      </c>
      <c r="AW37" s="1">
        <f t="shared" si="31"/>
        <v>0</v>
      </c>
      <c r="AX37" s="1">
        <f t="shared" si="31"/>
        <v>0</v>
      </c>
      <c r="AY37" s="1">
        <f t="shared" si="31"/>
        <v>0</v>
      </c>
      <c r="AZ37" s="1">
        <f t="shared" si="31"/>
        <v>0</v>
      </c>
      <c r="BA37" s="1">
        <f t="shared" si="31"/>
        <v>0</v>
      </c>
      <c r="BB37" s="1">
        <f t="shared" si="28"/>
        <v>0</v>
      </c>
      <c r="BC37" s="1">
        <f t="shared" si="28"/>
        <v>0</v>
      </c>
      <c r="BD37" s="1">
        <f t="shared" si="16"/>
        <v>0</v>
      </c>
      <c r="BE37" s="1">
        <f t="shared" si="17"/>
        <v>0</v>
      </c>
      <c r="BF37" s="1">
        <f t="shared" si="18"/>
        <v>0</v>
      </c>
      <c r="BG37" s="1">
        <f t="shared" si="19"/>
        <v>0</v>
      </c>
      <c r="BH37" s="1">
        <f t="shared" si="28"/>
        <v>0</v>
      </c>
      <c r="BI37" s="1">
        <f t="shared" si="28"/>
        <v>0</v>
      </c>
      <c r="BJ37" s="5">
        <v>0</v>
      </c>
      <c r="BK37" s="1">
        <v>0</v>
      </c>
      <c r="BL37" s="1">
        <v>1</v>
      </c>
      <c r="BM37" s="1">
        <v>0</v>
      </c>
      <c r="BN37" s="1">
        <v>0</v>
      </c>
      <c r="BO37" s="1">
        <v>0</v>
      </c>
      <c r="BP37" s="1">
        <v>0</v>
      </c>
      <c r="BQ37" s="1">
        <v>0</v>
      </c>
      <c r="BR37" s="1">
        <v>0</v>
      </c>
      <c r="BS37" s="1">
        <v>0</v>
      </c>
      <c r="BT37" s="1">
        <v>0</v>
      </c>
      <c r="BU37" s="1">
        <v>0</v>
      </c>
      <c r="BV37" s="1">
        <v>0</v>
      </c>
    </row>
    <row r="38" spans="1:74" x14ac:dyDescent="0.2">
      <c r="A38" s="1" t="s">
        <v>115</v>
      </c>
      <c r="B38" s="2" t="s">
        <v>242</v>
      </c>
      <c r="C38" s="1" t="s">
        <v>243</v>
      </c>
      <c r="D38" s="1" t="s">
        <v>244</v>
      </c>
      <c r="E38" s="1" t="s">
        <v>245</v>
      </c>
      <c r="F38" s="1">
        <v>1</v>
      </c>
      <c r="G38" s="1">
        <f t="shared" si="5"/>
        <v>1</v>
      </c>
      <c r="H38" s="1">
        <f t="shared" si="6"/>
        <v>1</v>
      </c>
      <c r="I38" s="1">
        <f t="shared" si="7"/>
        <v>0</v>
      </c>
      <c r="J38" s="1">
        <f t="shared" si="8"/>
        <v>0</v>
      </c>
      <c r="K38" s="1">
        <f t="shared" si="26"/>
        <v>0</v>
      </c>
      <c r="L38" s="1">
        <f t="shared" si="26"/>
        <v>0</v>
      </c>
      <c r="M38" s="1">
        <f t="shared" si="26"/>
        <v>0</v>
      </c>
      <c r="N38" s="1">
        <f t="shared" si="26"/>
        <v>0</v>
      </c>
      <c r="O38" s="1">
        <f t="shared" si="29"/>
        <v>0</v>
      </c>
      <c r="P38" s="1">
        <f t="shared" si="29"/>
        <v>0</v>
      </c>
      <c r="Q38" s="1">
        <f t="shared" si="9"/>
        <v>0</v>
      </c>
      <c r="R38" s="1">
        <f t="shared" si="10"/>
        <v>1</v>
      </c>
      <c r="S38" s="1">
        <f t="shared" si="11"/>
        <v>0</v>
      </c>
      <c r="T38" s="1">
        <f t="shared" si="30"/>
        <v>0</v>
      </c>
      <c r="U38" s="1">
        <f t="shared" si="30"/>
        <v>0</v>
      </c>
      <c r="V38" s="1">
        <f t="shared" si="30"/>
        <v>0</v>
      </c>
      <c r="W38" s="1">
        <f t="shared" si="27"/>
        <v>0</v>
      </c>
      <c r="X38" s="1">
        <f t="shared" si="27"/>
        <v>0</v>
      </c>
      <c r="Y38" s="1">
        <f t="shared" si="27"/>
        <v>1</v>
      </c>
      <c r="Z38" s="1">
        <f t="shared" si="27"/>
        <v>0</v>
      </c>
      <c r="AA38" s="1">
        <f t="shared" si="27"/>
        <v>0</v>
      </c>
      <c r="AB38" s="1">
        <f t="shared" si="27"/>
        <v>1</v>
      </c>
      <c r="AC38" s="1">
        <f t="shared" si="12"/>
        <v>1</v>
      </c>
      <c r="AD38" s="1">
        <f t="shared" si="27"/>
        <v>0</v>
      </c>
      <c r="AE38" s="1">
        <f t="shared" si="32"/>
        <v>0</v>
      </c>
      <c r="AF38" s="1">
        <f t="shared" si="32"/>
        <v>0</v>
      </c>
      <c r="AG38" s="1">
        <f t="shared" si="32"/>
        <v>0</v>
      </c>
      <c r="AH38" s="1">
        <f t="shared" si="32"/>
        <v>0</v>
      </c>
      <c r="AI38" s="1">
        <f t="shared" si="32"/>
        <v>0</v>
      </c>
      <c r="AJ38" s="1">
        <f t="shared" si="32"/>
        <v>0</v>
      </c>
      <c r="AK38" s="1">
        <f t="shared" si="32"/>
        <v>0</v>
      </c>
      <c r="AL38" s="1">
        <f t="shared" si="32"/>
        <v>0</v>
      </c>
      <c r="AM38" s="1">
        <f t="shared" si="32"/>
        <v>0</v>
      </c>
      <c r="AN38" s="1">
        <f t="shared" si="13"/>
        <v>0</v>
      </c>
      <c r="AO38" s="1">
        <f t="shared" si="14"/>
        <v>0</v>
      </c>
      <c r="AP38" s="1">
        <f t="shared" si="32"/>
        <v>0</v>
      </c>
      <c r="AQ38" s="1">
        <f t="shared" si="15"/>
        <v>0</v>
      </c>
      <c r="AR38" s="1">
        <f t="shared" si="32"/>
        <v>0</v>
      </c>
      <c r="AS38" s="1">
        <f t="shared" si="32"/>
        <v>0</v>
      </c>
      <c r="AT38" s="1">
        <v>0</v>
      </c>
      <c r="AU38" s="1">
        <v>1</v>
      </c>
      <c r="AV38" s="1">
        <f t="shared" si="31"/>
        <v>0</v>
      </c>
      <c r="AW38" s="1">
        <f t="shared" si="31"/>
        <v>0</v>
      </c>
      <c r="AX38" s="1">
        <f t="shared" si="31"/>
        <v>0</v>
      </c>
      <c r="AY38" s="1">
        <f t="shared" si="31"/>
        <v>0</v>
      </c>
      <c r="AZ38" s="1">
        <f t="shared" si="31"/>
        <v>0</v>
      </c>
      <c r="BA38" s="1">
        <f t="shared" si="31"/>
        <v>0</v>
      </c>
      <c r="BB38" s="1">
        <f t="shared" si="28"/>
        <v>0</v>
      </c>
      <c r="BC38" s="1">
        <f t="shared" si="28"/>
        <v>0</v>
      </c>
      <c r="BD38" s="1">
        <f t="shared" si="16"/>
        <v>0</v>
      </c>
      <c r="BE38" s="1">
        <f t="shared" si="17"/>
        <v>0</v>
      </c>
      <c r="BF38" s="1">
        <f t="shared" si="18"/>
        <v>0</v>
      </c>
      <c r="BG38" s="1">
        <f t="shared" si="19"/>
        <v>0</v>
      </c>
      <c r="BH38" s="1">
        <f t="shared" si="28"/>
        <v>0</v>
      </c>
      <c r="BI38" s="1">
        <f t="shared" si="28"/>
        <v>1</v>
      </c>
      <c r="BJ38" s="5">
        <v>1</v>
      </c>
      <c r="BK38" s="1">
        <v>0</v>
      </c>
      <c r="BL38" s="1">
        <v>1</v>
      </c>
      <c r="BM38" s="1">
        <v>0</v>
      </c>
      <c r="BN38" s="1">
        <v>0</v>
      </c>
      <c r="BO38" s="1">
        <v>1</v>
      </c>
      <c r="BP38" s="1">
        <v>0</v>
      </c>
      <c r="BQ38" s="1">
        <v>0</v>
      </c>
      <c r="BR38" s="1">
        <v>0</v>
      </c>
      <c r="BS38" s="1">
        <v>0</v>
      </c>
      <c r="BT38" s="1">
        <v>0</v>
      </c>
      <c r="BU38" s="1">
        <v>0</v>
      </c>
      <c r="BV38" s="1">
        <v>1</v>
      </c>
    </row>
    <row r="39" spans="1:74" x14ac:dyDescent="0.2">
      <c r="A39" s="1" t="s">
        <v>172</v>
      </c>
      <c r="B39" s="2" t="s">
        <v>246</v>
      </c>
      <c r="C39" s="1" t="s">
        <v>247</v>
      </c>
      <c r="D39" s="1" t="s">
        <v>248</v>
      </c>
      <c r="E39" s="1" t="s">
        <v>249</v>
      </c>
      <c r="F39" s="1">
        <v>1</v>
      </c>
      <c r="G39" s="1">
        <f t="shared" si="5"/>
        <v>0</v>
      </c>
      <c r="H39" s="1">
        <f t="shared" si="6"/>
        <v>1</v>
      </c>
      <c r="I39" s="1">
        <f t="shared" si="7"/>
        <v>0</v>
      </c>
      <c r="J39" s="1">
        <f t="shared" si="8"/>
        <v>0</v>
      </c>
      <c r="K39" s="1">
        <f t="shared" si="26"/>
        <v>0</v>
      </c>
      <c r="L39" s="1">
        <f t="shared" si="26"/>
        <v>0</v>
      </c>
      <c r="M39" s="1">
        <f t="shared" si="26"/>
        <v>0</v>
      </c>
      <c r="N39" s="1">
        <f t="shared" si="26"/>
        <v>0</v>
      </c>
      <c r="O39" s="1">
        <f t="shared" si="29"/>
        <v>0</v>
      </c>
      <c r="P39" s="1">
        <f t="shared" si="29"/>
        <v>0</v>
      </c>
      <c r="Q39" s="1">
        <f t="shared" si="9"/>
        <v>0</v>
      </c>
      <c r="R39" s="1">
        <f t="shared" si="10"/>
        <v>1</v>
      </c>
      <c r="S39" s="1">
        <f t="shared" si="11"/>
        <v>0</v>
      </c>
      <c r="T39" s="1">
        <f t="shared" si="30"/>
        <v>0</v>
      </c>
      <c r="U39" s="1">
        <f t="shared" si="30"/>
        <v>1</v>
      </c>
      <c r="V39" s="1">
        <f t="shared" si="30"/>
        <v>0</v>
      </c>
      <c r="W39" s="1">
        <f t="shared" si="27"/>
        <v>0</v>
      </c>
      <c r="X39" s="1">
        <f t="shared" si="27"/>
        <v>0</v>
      </c>
      <c r="Y39" s="1">
        <f t="shared" si="27"/>
        <v>0</v>
      </c>
      <c r="Z39" s="1">
        <f t="shared" si="27"/>
        <v>0</v>
      </c>
      <c r="AA39" s="1">
        <f t="shared" si="27"/>
        <v>0</v>
      </c>
      <c r="AB39" s="1">
        <f t="shared" si="27"/>
        <v>0</v>
      </c>
      <c r="AC39" s="1">
        <f t="shared" si="12"/>
        <v>0</v>
      </c>
      <c r="AD39" s="1">
        <f t="shared" si="27"/>
        <v>0</v>
      </c>
      <c r="AE39" s="1">
        <f t="shared" si="32"/>
        <v>0</v>
      </c>
      <c r="AF39" s="1">
        <f t="shared" si="32"/>
        <v>0</v>
      </c>
      <c r="AG39" s="1">
        <f t="shared" si="32"/>
        <v>0</v>
      </c>
      <c r="AH39" s="1">
        <f t="shared" si="32"/>
        <v>0</v>
      </c>
      <c r="AI39" s="1">
        <f t="shared" si="32"/>
        <v>0</v>
      </c>
      <c r="AJ39" s="1">
        <f t="shared" si="32"/>
        <v>0</v>
      </c>
      <c r="AK39" s="1">
        <f t="shared" si="32"/>
        <v>0</v>
      </c>
      <c r="AL39" s="1">
        <f t="shared" si="32"/>
        <v>1</v>
      </c>
      <c r="AM39" s="1">
        <f t="shared" si="32"/>
        <v>0</v>
      </c>
      <c r="AN39" s="1">
        <f t="shared" si="13"/>
        <v>0</v>
      </c>
      <c r="AO39" s="1">
        <f t="shared" si="14"/>
        <v>0</v>
      </c>
      <c r="AP39" s="1">
        <f t="shared" si="32"/>
        <v>0</v>
      </c>
      <c r="AQ39" s="1">
        <f t="shared" si="15"/>
        <v>0</v>
      </c>
      <c r="AR39" s="1">
        <f t="shared" si="32"/>
        <v>0</v>
      </c>
      <c r="AS39" s="1">
        <f t="shared" si="32"/>
        <v>0</v>
      </c>
      <c r="AT39" s="1">
        <f t="shared" si="32"/>
        <v>0</v>
      </c>
      <c r="AU39" s="1">
        <f t="shared" si="31"/>
        <v>0</v>
      </c>
      <c r="AV39" s="1">
        <f t="shared" si="31"/>
        <v>0</v>
      </c>
      <c r="AW39" s="1">
        <f t="shared" si="31"/>
        <v>0</v>
      </c>
      <c r="AX39" s="1">
        <f t="shared" si="31"/>
        <v>0</v>
      </c>
      <c r="AY39" s="1">
        <f t="shared" si="31"/>
        <v>0</v>
      </c>
      <c r="AZ39" s="1">
        <f t="shared" si="31"/>
        <v>0</v>
      </c>
      <c r="BA39" s="1">
        <f t="shared" si="31"/>
        <v>0</v>
      </c>
      <c r="BB39" s="1">
        <f t="shared" si="28"/>
        <v>0</v>
      </c>
      <c r="BC39" s="1">
        <f t="shared" si="28"/>
        <v>0</v>
      </c>
      <c r="BD39" s="1">
        <f t="shared" si="16"/>
        <v>0</v>
      </c>
      <c r="BE39" s="1">
        <f t="shared" si="17"/>
        <v>0</v>
      </c>
      <c r="BF39" s="1">
        <f t="shared" si="18"/>
        <v>0</v>
      </c>
      <c r="BG39" s="1">
        <f t="shared" si="19"/>
        <v>0</v>
      </c>
      <c r="BH39" s="1">
        <f t="shared" si="28"/>
        <v>0</v>
      </c>
      <c r="BI39" s="1">
        <f t="shared" si="28"/>
        <v>0</v>
      </c>
      <c r="BJ39" s="5">
        <v>1</v>
      </c>
      <c r="BK39" s="1">
        <v>1</v>
      </c>
      <c r="BL39" s="1">
        <v>1</v>
      </c>
      <c r="BM39" s="1">
        <v>0</v>
      </c>
      <c r="BN39" s="1">
        <v>0</v>
      </c>
      <c r="BO39" s="1">
        <v>1</v>
      </c>
      <c r="BP39" s="1">
        <v>0</v>
      </c>
      <c r="BQ39" s="1">
        <v>0</v>
      </c>
      <c r="BR39" s="1">
        <v>1</v>
      </c>
      <c r="BS39" s="1">
        <v>1</v>
      </c>
      <c r="BT39" s="1">
        <v>0</v>
      </c>
      <c r="BU39" s="1">
        <v>0</v>
      </c>
      <c r="BV39" s="1">
        <v>0</v>
      </c>
    </row>
    <row r="40" spans="1:74" x14ac:dyDescent="0.2">
      <c r="A40" s="1" t="s">
        <v>115</v>
      </c>
      <c r="B40" s="2" t="s">
        <v>250</v>
      </c>
      <c r="C40" s="1" t="s">
        <v>251</v>
      </c>
      <c r="D40" s="1" t="s">
        <v>252</v>
      </c>
      <c r="E40" s="1" t="s">
        <v>253</v>
      </c>
      <c r="F40" s="1">
        <v>1</v>
      </c>
      <c r="G40" s="1">
        <f t="shared" si="5"/>
        <v>0</v>
      </c>
      <c r="H40" s="1">
        <f t="shared" si="6"/>
        <v>0</v>
      </c>
      <c r="I40" s="1">
        <f t="shared" si="7"/>
        <v>0</v>
      </c>
      <c r="J40" s="1">
        <f t="shared" si="8"/>
        <v>0</v>
      </c>
      <c r="K40" s="1">
        <f t="shared" si="26"/>
        <v>0</v>
      </c>
      <c r="L40" s="1">
        <f t="shared" si="26"/>
        <v>0</v>
      </c>
      <c r="M40" s="1">
        <f t="shared" si="26"/>
        <v>0</v>
      </c>
      <c r="N40" s="1">
        <f t="shared" si="26"/>
        <v>0</v>
      </c>
      <c r="O40" s="1">
        <f t="shared" si="29"/>
        <v>0</v>
      </c>
      <c r="P40" s="1">
        <f t="shared" si="29"/>
        <v>0</v>
      </c>
      <c r="Q40" s="1">
        <f t="shared" si="9"/>
        <v>0</v>
      </c>
      <c r="R40" s="1">
        <f t="shared" si="10"/>
        <v>0</v>
      </c>
      <c r="S40" s="1">
        <f t="shared" si="11"/>
        <v>0</v>
      </c>
      <c r="T40" s="1">
        <f t="shared" si="30"/>
        <v>0</v>
      </c>
      <c r="U40" s="1">
        <f t="shared" si="30"/>
        <v>0</v>
      </c>
      <c r="V40" s="1">
        <f t="shared" si="30"/>
        <v>0</v>
      </c>
      <c r="W40" s="1">
        <f t="shared" si="27"/>
        <v>0</v>
      </c>
      <c r="X40" s="1">
        <f t="shared" si="27"/>
        <v>0</v>
      </c>
      <c r="Y40" s="1">
        <f t="shared" si="27"/>
        <v>1</v>
      </c>
      <c r="Z40" s="1">
        <f t="shared" si="27"/>
        <v>0</v>
      </c>
      <c r="AA40" s="1">
        <f t="shared" si="27"/>
        <v>0</v>
      </c>
      <c r="AB40" s="1">
        <f t="shared" si="27"/>
        <v>0</v>
      </c>
      <c r="AC40" s="1">
        <f t="shared" si="12"/>
        <v>0</v>
      </c>
      <c r="AD40" s="1">
        <f t="shared" si="27"/>
        <v>0</v>
      </c>
      <c r="AE40" s="1">
        <f t="shared" si="32"/>
        <v>0</v>
      </c>
      <c r="AF40" s="1">
        <f t="shared" si="32"/>
        <v>0</v>
      </c>
      <c r="AG40" s="1">
        <f t="shared" si="32"/>
        <v>0</v>
      </c>
      <c r="AH40" s="1">
        <f t="shared" si="32"/>
        <v>0</v>
      </c>
      <c r="AI40" s="1">
        <f t="shared" si="32"/>
        <v>0</v>
      </c>
      <c r="AJ40" s="1">
        <f t="shared" si="32"/>
        <v>0</v>
      </c>
      <c r="AK40" s="1">
        <f t="shared" si="32"/>
        <v>0</v>
      </c>
      <c r="AL40" s="1">
        <f t="shared" si="32"/>
        <v>0</v>
      </c>
      <c r="AM40" s="1">
        <f t="shared" si="32"/>
        <v>0</v>
      </c>
      <c r="AN40" s="1">
        <f t="shared" si="13"/>
        <v>0</v>
      </c>
      <c r="AO40" s="1">
        <f t="shared" si="14"/>
        <v>0</v>
      </c>
      <c r="AP40" s="1">
        <f t="shared" si="32"/>
        <v>0</v>
      </c>
      <c r="AQ40" s="1">
        <f t="shared" si="15"/>
        <v>0</v>
      </c>
      <c r="AR40" s="1">
        <f t="shared" si="32"/>
        <v>0</v>
      </c>
      <c r="AS40" s="1">
        <f t="shared" si="32"/>
        <v>0</v>
      </c>
      <c r="AT40" s="1">
        <f t="shared" si="32"/>
        <v>0</v>
      </c>
      <c r="AU40" s="1">
        <f t="shared" si="31"/>
        <v>0</v>
      </c>
      <c r="AV40" s="1">
        <f t="shared" si="31"/>
        <v>0</v>
      </c>
      <c r="AW40" s="1">
        <f t="shared" si="31"/>
        <v>0</v>
      </c>
      <c r="AX40" s="1">
        <f t="shared" si="31"/>
        <v>0</v>
      </c>
      <c r="AY40" s="1">
        <f t="shared" si="31"/>
        <v>0</v>
      </c>
      <c r="AZ40" s="1">
        <f t="shared" si="31"/>
        <v>0</v>
      </c>
      <c r="BA40" s="1">
        <f t="shared" si="31"/>
        <v>0</v>
      </c>
      <c r="BB40" s="1">
        <f t="shared" si="28"/>
        <v>0</v>
      </c>
      <c r="BC40" s="1">
        <f t="shared" si="28"/>
        <v>0</v>
      </c>
      <c r="BD40" s="1">
        <f t="shared" si="16"/>
        <v>0</v>
      </c>
      <c r="BE40" s="1">
        <f t="shared" si="17"/>
        <v>0</v>
      </c>
      <c r="BF40" s="1">
        <f t="shared" si="18"/>
        <v>0</v>
      </c>
      <c r="BG40" s="1">
        <f t="shared" si="19"/>
        <v>0</v>
      </c>
      <c r="BH40" s="1">
        <f t="shared" si="28"/>
        <v>0</v>
      </c>
      <c r="BI40" s="1">
        <f t="shared" si="28"/>
        <v>0</v>
      </c>
      <c r="BJ40" s="5">
        <v>0</v>
      </c>
      <c r="BK40" s="1">
        <v>0</v>
      </c>
      <c r="BL40" s="1">
        <v>0</v>
      </c>
      <c r="BM40" s="1">
        <v>0</v>
      </c>
      <c r="BN40" s="1">
        <v>0</v>
      </c>
      <c r="BO40" s="1">
        <v>0</v>
      </c>
      <c r="BP40" s="1">
        <v>0</v>
      </c>
      <c r="BQ40" s="1">
        <v>0</v>
      </c>
      <c r="BR40" s="1">
        <v>0</v>
      </c>
      <c r="BS40" s="1">
        <v>1</v>
      </c>
      <c r="BT40" s="1">
        <v>0</v>
      </c>
      <c r="BU40" s="1">
        <v>0</v>
      </c>
      <c r="BV40" s="1">
        <v>0</v>
      </c>
    </row>
    <row r="41" spans="1:74" x14ac:dyDescent="0.2">
      <c r="A41" s="1" t="s">
        <v>254</v>
      </c>
      <c r="B41" s="2" t="s">
        <v>255</v>
      </c>
      <c r="C41" s="1" t="s">
        <v>256</v>
      </c>
      <c r="D41" s="1" t="s">
        <v>257</v>
      </c>
      <c r="E41" s="1" t="s">
        <v>258</v>
      </c>
      <c r="F41" s="1">
        <v>1</v>
      </c>
      <c r="G41" s="1">
        <f t="shared" si="5"/>
        <v>0</v>
      </c>
      <c r="H41" s="1">
        <f t="shared" si="6"/>
        <v>0</v>
      </c>
      <c r="I41" s="1">
        <f t="shared" si="7"/>
        <v>0</v>
      </c>
      <c r="J41" s="1">
        <f t="shared" si="8"/>
        <v>0</v>
      </c>
      <c r="K41" s="1">
        <f t="shared" si="26"/>
        <v>0</v>
      </c>
      <c r="L41" s="1">
        <f t="shared" si="26"/>
        <v>0</v>
      </c>
      <c r="M41" s="1">
        <f t="shared" si="26"/>
        <v>0</v>
      </c>
      <c r="N41" s="1">
        <f t="shared" si="26"/>
        <v>0</v>
      </c>
      <c r="O41" s="1">
        <f t="shared" si="29"/>
        <v>0</v>
      </c>
      <c r="P41" s="1">
        <f t="shared" si="29"/>
        <v>0</v>
      </c>
      <c r="Q41" s="1">
        <f t="shared" si="9"/>
        <v>0</v>
      </c>
      <c r="R41" s="1">
        <f t="shared" si="10"/>
        <v>0</v>
      </c>
      <c r="S41" s="1">
        <f t="shared" si="11"/>
        <v>0</v>
      </c>
      <c r="T41" s="1">
        <f t="shared" ref="T41:U60" si="33">IF(OR(ISNUMBER(SEARCH(" " &amp; T$1 &amp; " ", $E41)), ISNUMBER(SEARCH(" " &amp; T$1 &amp; ",", $E41)), ISNUMBER(SEARCH(" " &amp; LOWER(T$1) &amp; " ", $E41)), ISNUMBER(SEARCH(" " &amp; LOWER(T$1) &amp; ",", $E41)), ISNUMBER(SEARCH(" " &amp; UPPER(T$1) &amp; " ", $E41)), ISNUMBER(SEARCH(" " &amp; UPPER(T$1) &amp; ",", $E41))), 1, 0)</f>
        <v>0</v>
      </c>
      <c r="U41" s="1">
        <f t="shared" si="33"/>
        <v>0</v>
      </c>
      <c r="V41" s="1">
        <f t="shared" ref="V41:AK56" si="34">IF(OR(ISNUMBER(SEARCH(" " &amp; V$1 &amp; " ", $E41)), ISNUMBER(SEARCH(" " &amp; V$1 &amp; ",", $E41)), ISNUMBER(SEARCH(" " &amp; LOWER(V$1) &amp; " ", $E41)), ISNUMBER(SEARCH(" " &amp; LOWER(V$1) &amp; ",", $E41)), ISNUMBER(SEARCH(" " &amp; UPPER(V$1) &amp; " ", $E41)), ISNUMBER(SEARCH(" " &amp; UPPER(V$1) &amp; ",", $E41))), 1, 0)</f>
        <v>0</v>
      </c>
      <c r="W41" s="1">
        <f t="shared" si="34"/>
        <v>0</v>
      </c>
      <c r="X41" s="1">
        <f t="shared" si="34"/>
        <v>0</v>
      </c>
      <c r="Y41" s="1">
        <f t="shared" si="34"/>
        <v>0</v>
      </c>
      <c r="Z41" s="1">
        <f t="shared" si="34"/>
        <v>0</v>
      </c>
      <c r="AA41" s="1">
        <f t="shared" si="34"/>
        <v>0</v>
      </c>
      <c r="AB41" s="1">
        <f t="shared" si="34"/>
        <v>0</v>
      </c>
      <c r="AC41" s="1">
        <f t="shared" si="12"/>
        <v>0</v>
      </c>
      <c r="AD41" s="1">
        <f t="shared" si="34"/>
        <v>0</v>
      </c>
      <c r="AE41" s="1">
        <f t="shared" si="34"/>
        <v>0</v>
      </c>
      <c r="AF41" s="1">
        <f t="shared" si="34"/>
        <v>0</v>
      </c>
      <c r="AG41" s="1">
        <f t="shared" si="34"/>
        <v>0</v>
      </c>
      <c r="AH41" s="1">
        <f t="shared" si="34"/>
        <v>0</v>
      </c>
      <c r="AI41" s="1">
        <f t="shared" si="34"/>
        <v>0</v>
      </c>
      <c r="AJ41" s="1">
        <f t="shared" si="34"/>
        <v>0</v>
      </c>
      <c r="AK41" s="1">
        <f t="shared" si="34"/>
        <v>0</v>
      </c>
      <c r="AL41" s="1">
        <f t="shared" si="32"/>
        <v>1</v>
      </c>
      <c r="AM41" s="1">
        <f t="shared" si="32"/>
        <v>0</v>
      </c>
      <c r="AN41" s="1">
        <f t="shared" si="13"/>
        <v>0</v>
      </c>
      <c r="AO41" s="1">
        <f t="shared" si="14"/>
        <v>0</v>
      </c>
      <c r="AP41" s="1">
        <f t="shared" si="32"/>
        <v>0</v>
      </c>
      <c r="AQ41" s="1">
        <f t="shared" si="15"/>
        <v>1</v>
      </c>
      <c r="AR41" s="1">
        <f t="shared" si="32"/>
        <v>0</v>
      </c>
      <c r="AS41" s="1">
        <f t="shared" si="32"/>
        <v>0</v>
      </c>
      <c r="AT41" s="1">
        <v>0</v>
      </c>
      <c r="AU41" s="1">
        <v>1</v>
      </c>
      <c r="AV41" s="1">
        <f t="shared" si="31"/>
        <v>0</v>
      </c>
      <c r="AW41" s="1">
        <f t="shared" si="31"/>
        <v>0</v>
      </c>
      <c r="AX41" s="1">
        <f t="shared" si="31"/>
        <v>0</v>
      </c>
      <c r="AY41" s="1">
        <f t="shared" si="31"/>
        <v>0</v>
      </c>
      <c r="AZ41" s="1">
        <f t="shared" si="31"/>
        <v>0</v>
      </c>
      <c r="BA41" s="1">
        <f t="shared" si="31"/>
        <v>0</v>
      </c>
      <c r="BB41" s="1">
        <f t="shared" ref="BB41:BI59" si="35">IF(OR(ISNUMBER(SEARCH(" " &amp; BB$1 &amp; " ", $E41)), ISNUMBER(SEARCH(" " &amp; BB$1 &amp; ",", $E41)), ISNUMBER(SEARCH(" " &amp; LOWER(BB$1) &amp; " ", $E41)), ISNUMBER(SEARCH(" " &amp; LOWER(BB$1) &amp; ",", $E41)), ISNUMBER(SEARCH(" " &amp; UPPER(BB$1) &amp; " ", $E41)), ISNUMBER(SEARCH(" " &amp; UPPER(BB$1) &amp; ",", $E41))), 1, 0)</f>
        <v>0</v>
      </c>
      <c r="BC41" s="1">
        <f t="shared" si="35"/>
        <v>0</v>
      </c>
      <c r="BD41" s="1">
        <f t="shared" si="16"/>
        <v>0</v>
      </c>
      <c r="BE41" s="1">
        <f t="shared" si="17"/>
        <v>0</v>
      </c>
      <c r="BF41" s="1">
        <f t="shared" si="18"/>
        <v>0</v>
      </c>
      <c r="BG41" s="1">
        <f t="shared" si="19"/>
        <v>0</v>
      </c>
      <c r="BH41" s="1">
        <f t="shared" si="35"/>
        <v>0</v>
      </c>
      <c r="BI41" s="1">
        <f t="shared" si="35"/>
        <v>0</v>
      </c>
      <c r="BJ41" s="5">
        <v>1</v>
      </c>
      <c r="BK41" s="1">
        <v>0</v>
      </c>
      <c r="BL41" s="1">
        <v>1</v>
      </c>
      <c r="BM41" s="1">
        <v>0</v>
      </c>
      <c r="BN41" s="1">
        <v>0</v>
      </c>
      <c r="BO41" s="1">
        <v>0</v>
      </c>
      <c r="BP41" s="1">
        <v>0</v>
      </c>
      <c r="BQ41" s="1">
        <v>0</v>
      </c>
      <c r="BR41" s="1">
        <v>0</v>
      </c>
      <c r="BS41" s="1">
        <v>1</v>
      </c>
      <c r="BT41" s="1">
        <v>0</v>
      </c>
      <c r="BU41" s="1">
        <v>1</v>
      </c>
      <c r="BV41" s="1">
        <v>0</v>
      </c>
    </row>
    <row r="42" spans="1:74" x14ac:dyDescent="0.2">
      <c r="A42" s="1" t="s">
        <v>259</v>
      </c>
      <c r="B42" s="2" t="s">
        <v>260</v>
      </c>
      <c r="C42" s="1" t="s">
        <v>261</v>
      </c>
      <c r="D42" s="1" t="s">
        <v>123</v>
      </c>
      <c r="E42" s="1" t="s">
        <v>262</v>
      </c>
      <c r="F42" s="1">
        <v>1</v>
      </c>
      <c r="G42" s="1">
        <f t="shared" si="5"/>
        <v>0</v>
      </c>
      <c r="H42" s="1">
        <f t="shared" si="6"/>
        <v>1</v>
      </c>
      <c r="I42" s="1">
        <f t="shared" si="7"/>
        <v>0</v>
      </c>
      <c r="J42" s="1">
        <f t="shared" si="8"/>
        <v>1</v>
      </c>
      <c r="K42" s="1">
        <f t="shared" si="26"/>
        <v>0</v>
      </c>
      <c r="L42" s="1">
        <f t="shared" si="26"/>
        <v>0</v>
      </c>
      <c r="M42" s="1">
        <f t="shared" si="26"/>
        <v>0</v>
      </c>
      <c r="N42" s="1">
        <f t="shared" si="26"/>
        <v>0</v>
      </c>
      <c r="O42" s="1">
        <f t="shared" si="29"/>
        <v>0</v>
      </c>
      <c r="P42" s="1">
        <f t="shared" si="29"/>
        <v>0</v>
      </c>
      <c r="Q42" s="1">
        <f t="shared" si="9"/>
        <v>0</v>
      </c>
      <c r="R42" s="1">
        <f t="shared" si="10"/>
        <v>1</v>
      </c>
      <c r="S42" s="1">
        <f t="shared" si="11"/>
        <v>0</v>
      </c>
      <c r="T42" s="1">
        <f t="shared" si="33"/>
        <v>0</v>
      </c>
      <c r="U42" s="1">
        <f t="shared" si="33"/>
        <v>1</v>
      </c>
      <c r="V42" s="1">
        <f t="shared" ref="V42:V56" si="36">IF(OR(ISNUMBER(SEARCH(" " &amp; V$1 &amp; " ", $E42)), ISNUMBER(SEARCH(" " &amp; V$1 &amp; ",", $E42)), ISNUMBER(SEARCH(" " &amp; LOWER(V$1) &amp; " ", $E42)), ISNUMBER(SEARCH(" " &amp; LOWER(V$1) &amp; ",", $E42)), ISNUMBER(SEARCH(" " &amp; UPPER(V$1) &amp; " ", $E42)), ISNUMBER(SEARCH(" " &amp; UPPER(V$1) &amp; ",", $E42))), 1, 0)</f>
        <v>0</v>
      </c>
      <c r="W42" s="1">
        <f t="shared" si="34"/>
        <v>0</v>
      </c>
      <c r="X42" s="1">
        <f t="shared" si="34"/>
        <v>0</v>
      </c>
      <c r="Y42" s="1">
        <f t="shared" si="34"/>
        <v>0</v>
      </c>
      <c r="Z42" s="1">
        <f t="shared" si="34"/>
        <v>0</v>
      </c>
      <c r="AA42" s="1">
        <f t="shared" si="34"/>
        <v>0</v>
      </c>
      <c r="AB42" s="1">
        <f t="shared" si="34"/>
        <v>1</v>
      </c>
      <c r="AC42" s="1">
        <f t="shared" si="12"/>
        <v>1</v>
      </c>
      <c r="AD42" s="1">
        <f t="shared" si="34"/>
        <v>0</v>
      </c>
      <c r="AE42" s="1">
        <f t="shared" si="34"/>
        <v>0</v>
      </c>
      <c r="AF42" s="1">
        <f t="shared" si="34"/>
        <v>0</v>
      </c>
      <c r="AG42" s="1">
        <f t="shared" si="34"/>
        <v>0</v>
      </c>
      <c r="AH42" s="1">
        <f t="shared" si="34"/>
        <v>0</v>
      </c>
      <c r="AI42" s="1">
        <f t="shared" si="34"/>
        <v>0</v>
      </c>
      <c r="AJ42" s="1">
        <f t="shared" si="34"/>
        <v>0</v>
      </c>
      <c r="AK42" s="1">
        <f t="shared" si="34"/>
        <v>0</v>
      </c>
      <c r="AL42" s="1">
        <f t="shared" si="32"/>
        <v>1</v>
      </c>
      <c r="AM42" s="1">
        <f t="shared" si="32"/>
        <v>0</v>
      </c>
      <c r="AN42" s="1">
        <f t="shared" si="13"/>
        <v>0</v>
      </c>
      <c r="AO42" s="1">
        <f t="shared" si="14"/>
        <v>0</v>
      </c>
      <c r="AP42" s="1">
        <f t="shared" si="32"/>
        <v>0</v>
      </c>
      <c r="AQ42" s="1">
        <f t="shared" si="15"/>
        <v>0</v>
      </c>
      <c r="AR42" s="1">
        <f t="shared" si="32"/>
        <v>0</v>
      </c>
      <c r="AS42" s="1">
        <f t="shared" si="32"/>
        <v>0</v>
      </c>
      <c r="AT42" s="1">
        <f t="shared" si="32"/>
        <v>0</v>
      </c>
      <c r="AU42" s="1">
        <f t="shared" si="31"/>
        <v>0</v>
      </c>
      <c r="AV42" s="1">
        <f t="shared" si="31"/>
        <v>0</v>
      </c>
      <c r="AW42" s="1">
        <f t="shared" si="31"/>
        <v>0</v>
      </c>
      <c r="AX42" s="1">
        <f t="shared" si="31"/>
        <v>0</v>
      </c>
      <c r="AY42" s="1">
        <f t="shared" si="31"/>
        <v>0</v>
      </c>
      <c r="AZ42" s="1">
        <f t="shared" si="31"/>
        <v>0</v>
      </c>
      <c r="BA42" s="1">
        <f t="shared" si="31"/>
        <v>0</v>
      </c>
      <c r="BB42" s="1">
        <f t="shared" si="35"/>
        <v>0</v>
      </c>
      <c r="BC42" s="1">
        <f t="shared" si="35"/>
        <v>0</v>
      </c>
      <c r="BD42" s="1">
        <f t="shared" si="16"/>
        <v>0</v>
      </c>
      <c r="BE42" s="1">
        <f t="shared" si="17"/>
        <v>0</v>
      </c>
      <c r="BF42" s="1">
        <f t="shared" si="18"/>
        <v>0</v>
      </c>
      <c r="BG42" s="1">
        <f t="shared" si="19"/>
        <v>0</v>
      </c>
      <c r="BH42" s="1">
        <f t="shared" si="35"/>
        <v>0</v>
      </c>
      <c r="BI42" s="1">
        <f t="shared" si="35"/>
        <v>0</v>
      </c>
      <c r="BJ42" s="5">
        <v>1</v>
      </c>
      <c r="BK42" s="1">
        <v>1</v>
      </c>
      <c r="BL42" s="1">
        <v>1</v>
      </c>
      <c r="BM42" s="1">
        <v>0</v>
      </c>
      <c r="BN42" s="1">
        <v>0</v>
      </c>
      <c r="BO42" s="1">
        <v>1</v>
      </c>
      <c r="BP42" s="1">
        <v>0</v>
      </c>
      <c r="BQ42" s="1">
        <v>1</v>
      </c>
      <c r="BR42" s="1">
        <v>0</v>
      </c>
      <c r="BS42" s="1">
        <v>1</v>
      </c>
      <c r="BT42" s="1">
        <v>0</v>
      </c>
      <c r="BU42" s="1">
        <v>0</v>
      </c>
      <c r="BV42" s="1">
        <v>1</v>
      </c>
    </row>
    <row r="43" spans="1:74" x14ac:dyDescent="0.2">
      <c r="A43" s="1" t="s">
        <v>263</v>
      </c>
      <c r="B43" s="2" t="s">
        <v>264</v>
      </c>
      <c r="C43" s="1" t="s">
        <v>265</v>
      </c>
      <c r="D43" s="1" t="s">
        <v>266</v>
      </c>
      <c r="E43" s="1" t="s">
        <v>267</v>
      </c>
      <c r="G43" s="1">
        <f t="shared" si="5"/>
        <v>0</v>
      </c>
      <c r="H43" s="1">
        <f t="shared" si="6"/>
        <v>0</v>
      </c>
      <c r="I43" s="1">
        <f t="shared" si="7"/>
        <v>0</v>
      </c>
      <c r="J43" s="1">
        <f t="shared" si="8"/>
        <v>0</v>
      </c>
      <c r="K43" s="1">
        <f t="shared" si="26"/>
        <v>0</v>
      </c>
      <c r="L43" s="1">
        <f t="shared" si="26"/>
        <v>0</v>
      </c>
      <c r="M43" s="1">
        <f t="shared" si="26"/>
        <v>0</v>
      </c>
      <c r="N43" s="1">
        <f t="shared" si="26"/>
        <v>0</v>
      </c>
      <c r="O43" s="1">
        <f t="shared" si="29"/>
        <v>0</v>
      </c>
      <c r="P43" s="1">
        <f t="shared" si="29"/>
        <v>0</v>
      </c>
      <c r="Q43" s="1">
        <f t="shared" si="9"/>
        <v>0</v>
      </c>
      <c r="R43" s="1">
        <f t="shared" si="10"/>
        <v>1</v>
      </c>
      <c r="S43" s="1">
        <f t="shared" si="11"/>
        <v>0</v>
      </c>
      <c r="T43" s="1">
        <f t="shared" si="33"/>
        <v>1</v>
      </c>
      <c r="U43" s="1">
        <f t="shared" si="33"/>
        <v>0</v>
      </c>
      <c r="V43" s="1">
        <f t="shared" si="36"/>
        <v>0</v>
      </c>
      <c r="W43" s="1">
        <f t="shared" si="34"/>
        <v>0</v>
      </c>
      <c r="X43" s="1">
        <f t="shared" si="34"/>
        <v>0</v>
      </c>
      <c r="Y43" s="1">
        <f t="shared" si="34"/>
        <v>0</v>
      </c>
      <c r="Z43" s="1">
        <f t="shared" si="34"/>
        <v>0</v>
      </c>
      <c r="AA43" s="1">
        <f t="shared" si="34"/>
        <v>0</v>
      </c>
      <c r="AB43" s="1">
        <f t="shared" si="34"/>
        <v>0</v>
      </c>
      <c r="AC43" s="1">
        <f t="shared" si="12"/>
        <v>0</v>
      </c>
      <c r="AD43" s="1">
        <f t="shared" si="34"/>
        <v>0</v>
      </c>
      <c r="AE43" s="1">
        <f t="shared" si="34"/>
        <v>0</v>
      </c>
      <c r="AF43" s="1">
        <f t="shared" si="34"/>
        <v>0</v>
      </c>
      <c r="AG43" s="1">
        <f t="shared" si="34"/>
        <v>0</v>
      </c>
      <c r="AH43" s="1">
        <f t="shared" si="34"/>
        <v>0</v>
      </c>
      <c r="AI43" s="1">
        <f t="shared" si="34"/>
        <v>0</v>
      </c>
      <c r="AJ43" s="1">
        <f t="shared" si="34"/>
        <v>0</v>
      </c>
      <c r="AK43" s="1">
        <f t="shared" si="34"/>
        <v>0</v>
      </c>
      <c r="AL43" s="1">
        <f t="shared" si="32"/>
        <v>0</v>
      </c>
      <c r="AM43" s="1">
        <f t="shared" si="32"/>
        <v>0</v>
      </c>
      <c r="AN43" s="1">
        <f t="shared" si="13"/>
        <v>0</v>
      </c>
      <c r="AO43" s="1">
        <f t="shared" si="14"/>
        <v>0</v>
      </c>
      <c r="AP43" s="1">
        <f t="shared" si="32"/>
        <v>0</v>
      </c>
      <c r="AQ43" s="1">
        <f t="shared" si="15"/>
        <v>0</v>
      </c>
      <c r="AR43" s="1">
        <f t="shared" si="32"/>
        <v>0</v>
      </c>
      <c r="AS43" s="1">
        <f t="shared" si="32"/>
        <v>1</v>
      </c>
      <c r="AT43" s="1">
        <f t="shared" si="32"/>
        <v>0</v>
      </c>
      <c r="AU43" s="1">
        <f t="shared" si="31"/>
        <v>0</v>
      </c>
      <c r="AV43" s="1">
        <f t="shared" si="31"/>
        <v>0</v>
      </c>
      <c r="AW43" s="1">
        <f t="shared" si="31"/>
        <v>0</v>
      </c>
      <c r="AX43" s="1">
        <f t="shared" si="31"/>
        <v>0</v>
      </c>
      <c r="AY43" s="1">
        <f t="shared" si="31"/>
        <v>0</v>
      </c>
      <c r="AZ43" s="1">
        <f t="shared" si="31"/>
        <v>0</v>
      </c>
      <c r="BA43" s="1">
        <f t="shared" si="31"/>
        <v>0</v>
      </c>
      <c r="BB43" s="1">
        <f t="shared" si="35"/>
        <v>0</v>
      </c>
      <c r="BC43" s="1">
        <f t="shared" si="35"/>
        <v>0</v>
      </c>
      <c r="BD43" s="1">
        <f t="shared" si="16"/>
        <v>0</v>
      </c>
      <c r="BE43" s="1">
        <f t="shared" si="17"/>
        <v>0</v>
      </c>
      <c r="BF43" s="1">
        <f t="shared" si="18"/>
        <v>0</v>
      </c>
      <c r="BG43" s="1">
        <f t="shared" si="19"/>
        <v>0</v>
      </c>
      <c r="BH43" s="1">
        <f t="shared" si="35"/>
        <v>0</v>
      </c>
      <c r="BI43" s="1">
        <f t="shared" si="35"/>
        <v>0</v>
      </c>
      <c r="BJ43" s="5">
        <v>1</v>
      </c>
      <c r="BK43" s="1">
        <v>0</v>
      </c>
      <c r="BL43" s="1">
        <v>0</v>
      </c>
      <c r="BM43" s="1">
        <v>0</v>
      </c>
      <c r="BN43" s="1">
        <v>1</v>
      </c>
      <c r="BO43" s="1">
        <v>1</v>
      </c>
      <c r="BP43" s="1">
        <v>0</v>
      </c>
      <c r="BQ43" s="1">
        <v>0</v>
      </c>
      <c r="BR43" s="1">
        <v>0</v>
      </c>
      <c r="BS43" s="1">
        <v>0</v>
      </c>
      <c r="BT43" s="1">
        <v>0</v>
      </c>
      <c r="BU43" s="1">
        <v>1</v>
      </c>
      <c r="BV43" s="1">
        <v>0</v>
      </c>
    </row>
    <row r="44" spans="1:74" x14ac:dyDescent="0.2">
      <c r="A44" s="1" t="s">
        <v>268</v>
      </c>
      <c r="B44" s="2" t="s">
        <v>269</v>
      </c>
      <c r="C44" s="1" t="s">
        <v>270</v>
      </c>
      <c r="D44" s="1" t="s">
        <v>123</v>
      </c>
      <c r="E44" s="1" t="s">
        <v>271</v>
      </c>
      <c r="G44" s="1">
        <f t="shared" si="5"/>
        <v>0</v>
      </c>
      <c r="H44" s="1">
        <f t="shared" si="6"/>
        <v>0</v>
      </c>
      <c r="I44" s="1">
        <f t="shared" si="7"/>
        <v>0</v>
      </c>
      <c r="J44" s="1">
        <f t="shared" si="8"/>
        <v>0</v>
      </c>
      <c r="K44" s="1">
        <f t="shared" si="26"/>
        <v>0</v>
      </c>
      <c r="L44" s="1">
        <f t="shared" si="26"/>
        <v>0</v>
      </c>
      <c r="M44" s="1">
        <f t="shared" si="26"/>
        <v>0</v>
      </c>
      <c r="N44" s="1">
        <f t="shared" si="26"/>
        <v>0</v>
      </c>
      <c r="O44" s="1">
        <f t="shared" si="29"/>
        <v>0</v>
      </c>
      <c r="P44" s="1">
        <f t="shared" si="29"/>
        <v>0</v>
      </c>
      <c r="Q44" s="1">
        <f t="shared" si="9"/>
        <v>0</v>
      </c>
      <c r="R44" s="1">
        <f t="shared" si="10"/>
        <v>0</v>
      </c>
      <c r="S44" s="1">
        <f t="shared" si="11"/>
        <v>0</v>
      </c>
      <c r="T44" s="1">
        <f t="shared" si="33"/>
        <v>0</v>
      </c>
      <c r="U44" s="1">
        <f t="shared" si="33"/>
        <v>0</v>
      </c>
      <c r="V44" s="1">
        <f t="shared" si="36"/>
        <v>0</v>
      </c>
      <c r="W44" s="1">
        <f t="shared" si="34"/>
        <v>0</v>
      </c>
      <c r="X44" s="1">
        <f t="shared" si="34"/>
        <v>0</v>
      </c>
      <c r="Y44" s="1">
        <f t="shared" si="34"/>
        <v>0</v>
      </c>
      <c r="Z44" s="1">
        <f t="shared" si="34"/>
        <v>0</v>
      </c>
      <c r="AA44" s="1">
        <f t="shared" si="34"/>
        <v>0</v>
      </c>
      <c r="AB44" s="1">
        <f t="shared" si="34"/>
        <v>0</v>
      </c>
      <c r="AC44" s="1">
        <f t="shared" si="12"/>
        <v>0</v>
      </c>
      <c r="AD44" s="1">
        <f t="shared" si="34"/>
        <v>0</v>
      </c>
      <c r="AE44" s="1">
        <f t="shared" si="34"/>
        <v>0</v>
      </c>
      <c r="AF44" s="1">
        <f t="shared" si="34"/>
        <v>0</v>
      </c>
      <c r="AG44" s="1">
        <f t="shared" si="34"/>
        <v>0</v>
      </c>
      <c r="AH44" s="1">
        <f t="shared" si="34"/>
        <v>0</v>
      </c>
      <c r="AI44" s="1">
        <f t="shared" si="34"/>
        <v>0</v>
      </c>
      <c r="AJ44" s="1">
        <f t="shared" si="34"/>
        <v>0</v>
      </c>
      <c r="AK44" s="1">
        <f t="shared" si="34"/>
        <v>0</v>
      </c>
      <c r="AL44" s="1">
        <f t="shared" si="32"/>
        <v>0</v>
      </c>
      <c r="AM44" s="1">
        <f t="shared" si="32"/>
        <v>0</v>
      </c>
      <c r="AN44" s="1">
        <f t="shared" si="13"/>
        <v>0</v>
      </c>
      <c r="AO44" s="1">
        <f t="shared" si="14"/>
        <v>0</v>
      </c>
      <c r="AP44" s="1">
        <f t="shared" ref="AP44:BC59" si="37">IF(OR(ISNUMBER(SEARCH(" " &amp; AP$1 &amp; " ", $E44)), ISNUMBER(SEARCH(" " &amp; AP$1 &amp; ",", $E44)), ISNUMBER(SEARCH(" " &amp; LOWER(AP$1) &amp; " ", $E44)), ISNUMBER(SEARCH(" " &amp; LOWER(AP$1) &amp; ",", $E44)), ISNUMBER(SEARCH(" " &amp; UPPER(AP$1) &amp; " ", $E44)), ISNUMBER(SEARCH(" " &amp; UPPER(AP$1) &amp; ",", $E44))), 1, 0)</f>
        <v>0</v>
      </c>
      <c r="AQ44" s="1">
        <f t="shared" si="15"/>
        <v>0</v>
      </c>
      <c r="AR44" s="1">
        <f t="shared" si="37"/>
        <v>0</v>
      </c>
      <c r="AS44" s="1">
        <f t="shared" si="37"/>
        <v>0</v>
      </c>
      <c r="AT44" s="1">
        <f t="shared" si="37"/>
        <v>0</v>
      </c>
      <c r="AU44" s="1">
        <f t="shared" si="37"/>
        <v>0</v>
      </c>
      <c r="AV44" s="1">
        <f t="shared" si="37"/>
        <v>0</v>
      </c>
      <c r="AW44" s="1">
        <f t="shared" si="37"/>
        <v>0</v>
      </c>
      <c r="AX44" s="1">
        <f t="shared" si="37"/>
        <v>0</v>
      </c>
      <c r="AY44" s="1">
        <f t="shared" si="37"/>
        <v>0</v>
      </c>
      <c r="AZ44" s="1">
        <f t="shared" si="37"/>
        <v>0</v>
      </c>
      <c r="BA44" s="1">
        <f t="shared" si="37"/>
        <v>0</v>
      </c>
      <c r="BB44" s="1">
        <f t="shared" si="37"/>
        <v>0</v>
      </c>
      <c r="BC44" s="1">
        <f t="shared" si="37"/>
        <v>0</v>
      </c>
      <c r="BD44" s="1">
        <f t="shared" si="16"/>
        <v>0</v>
      </c>
      <c r="BE44" s="1">
        <f t="shared" si="17"/>
        <v>0</v>
      </c>
      <c r="BF44" s="1">
        <f t="shared" si="18"/>
        <v>0</v>
      </c>
      <c r="BG44" s="1">
        <f t="shared" si="19"/>
        <v>0</v>
      </c>
      <c r="BH44" s="1">
        <f t="shared" si="35"/>
        <v>0</v>
      </c>
      <c r="BI44" s="1">
        <f t="shared" si="35"/>
        <v>0</v>
      </c>
      <c r="BJ44" s="5">
        <v>0</v>
      </c>
      <c r="BK44" s="1">
        <v>0</v>
      </c>
      <c r="BL44" s="1">
        <v>0</v>
      </c>
      <c r="BM44" s="1">
        <v>0</v>
      </c>
      <c r="BN44" s="1">
        <v>0</v>
      </c>
      <c r="BO44" s="1">
        <v>0</v>
      </c>
      <c r="BP44" s="1">
        <v>0</v>
      </c>
      <c r="BQ44" s="1">
        <v>0</v>
      </c>
      <c r="BR44" s="1">
        <v>0</v>
      </c>
      <c r="BS44" s="1">
        <v>0</v>
      </c>
      <c r="BT44" s="1">
        <v>0</v>
      </c>
      <c r="BU44" s="1">
        <v>0</v>
      </c>
      <c r="BV44" s="1">
        <v>0</v>
      </c>
    </row>
    <row r="45" spans="1:74" x14ac:dyDescent="0.2">
      <c r="A45" s="1" t="s">
        <v>115</v>
      </c>
      <c r="B45" s="2" t="s">
        <v>272</v>
      </c>
      <c r="C45" s="1" t="s">
        <v>273</v>
      </c>
      <c r="D45" s="1" t="s">
        <v>123</v>
      </c>
      <c r="E45" s="1" t="s">
        <v>274</v>
      </c>
      <c r="F45" s="1">
        <v>1</v>
      </c>
      <c r="G45" s="1">
        <f t="shared" si="5"/>
        <v>0</v>
      </c>
      <c r="H45" s="1">
        <f t="shared" si="6"/>
        <v>1</v>
      </c>
      <c r="I45" s="1">
        <f t="shared" si="7"/>
        <v>0</v>
      </c>
      <c r="J45" s="1">
        <f t="shared" si="8"/>
        <v>0</v>
      </c>
      <c r="K45" s="1">
        <f t="shared" ref="K45:N64" si="38">IF(OR(ISNUMBER(SEARCH(" " &amp; K$1 &amp; " ", $E45)), ISNUMBER(SEARCH(" " &amp; K$1 &amp; ",", $E45)), ISNUMBER(SEARCH(" " &amp; LOWER(K$1) &amp; " ", $E45)), ISNUMBER(SEARCH(" " &amp; LOWER(K$1) &amp; ",", $E45)), ISNUMBER(SEARCH(" " &amp; UPPER(K$1) &amp; " ", $E45)), ISNUMBER(SEARCH(" " &amp; UPPER(K$1) &amp; ",", $E45))), 1, 0)</f>
        <v>0</v>
      </c>
      <c r="L45" s="1">
        <f t="shared" si="38"/>
        <v>0</v>
      </c>
      <c r="M45" s="1">
        <f t="shared" si="38"/>
        <v>0</v>
      </c>
      <c r="N45" s="1">
        <f t="shared" si="38"/>
        <v>0</v>
      </c>
      <c r="O45" s="1">
        <f t="shared" si="29"/>
        <v>0</v>
      </c>
      <c r="P45" s="1">
        <f t="shared" si="29"/>
        <v>0</v>
      </c>
      <c r="Q45" s="1">
        <f t="shared" si="9"/>
        <v>0</v>
      </c>
      <c r="R45" s="1">
        <f t="shared" si="10"/>
        <v>1</v>
      </c>
      <c r="S45" s="1">
        <f t="shared" si="11"/>
        <v>0</v>
      </c>
      <c r="T45" s="1">
        <f t="shared" si="33"/>
        <v>0</v>
      </c>
      <c r="U45" s="1">
        <f t="shared" si="33"/>
        <v>0</v>
      </c>
      <c r="V45" s="1">
        <f t="shared" si="36"/>
        <v>0</v>
      </c>
      <c r="W45" s="1">
        <f t="shared" si="34"/>
        <v>0</v>
      </c>
      <c r="X45" s="1">
        <f t="shared" si="34"/>
        <v>0</v>
      </c>
      <c r="Y45" s="1">
        <f t="shared" si="34"/>
        <v>0</v>
      </c>
      <c r="Z45" s="1">
        <f t="shared" si="34"/>
        <v>0</v>
      </c>
      <c r="AA45" s="1">
        <f t="shared" si="34"/>
        <v>1</v>
      </c>
      <c r="AB45" s="1">
        <f t="shared" si="34"/>
        <v>1</v>
      </c>
      <c r="AC45" s="1">
        <f t="shared" si="12"/>
        <v>0</v>
      </c>
      <c r="AD45" s="1">
        <f t="shared" si="34"/>
        <v>0</v>
      </c>
      <c r="AE45" s="1">
        <f t="shared" si="34"/>
        <v>0</v>
      </c>
      <c r="AF45" s="1">
        <f t="shared" si="34"/>
        <v>0</v>
      </c>
      <c r="AG45" s="1">
        <f t="shared" si="34"/>
        <v>0</v>
      </c>
      <c r="AH45" s="1">
        <f t="shared" si="34"/>
        <v>0</v>
      </c>
      <c r="AI45" s="1">
        <f t="shared" si="34"/>
        <v>0</v>
      </c>
      <c r="AJ45" s="1">
        <f t="shared" si="34"/>
        <v>0</v>
      </c>
      <c r="AK45" s="1">
        <f t="shared" si="34"/>
        <v>0</v>
      </c>
      <c r="AL45" s="1">
        <f t="shared" ref="AL45:BA60" si="39">IF(OR(ISNUMBER(SEARCH(" " &amp; AL$1 &amp; " ", $E45)), ISNUMBER(SEARCH(" " &amp; AL$1 &amp; ",", $E45)), ISNUMBER(SEARCH(" " &amp; LOWER(AL$1) &amp; " ", $E45)), ISNUMBER(SEARCH(" " &amp; LOWER(AL$1) &amp; ",", $E45)), ISNUMBER(SEARCH(" " &amp; UPPER(AL$1) &amp; " ", $E45)), ISNUMBER(SEARCH(" " &amp; UPPER(AL$1) &amp; ",", $E45))), 1, 0)</f>
        <v>0</v>
      </c>
      <c r="AM45" s="1">
        <f t="shared" si="39"/>
        <v>0</v>
      </c>
      <c r="AN45" s="1">
        <f t="shared" si="13"/>
        <v>0</v>
      </c>
      <c r="AO45" s="1">
        <f t="shared" si="14"/>
        <v>0</v>
      </c>
      <c r="AP45" s="1">
        <f t="shared" si="39"/>
        <v>0</v>
      </c>
      <c r="AQ45" s="1">
        <f t="shared" si="15"/>
        <v>0</v>
      </c>
      <c r="AR45" s="1">
        <f t="shared" si="39"/>
        <v>0</v>
      </c>
      <c r="AS45" s="1">
        <f t="shared" si="39"/>
        <v>0</v>
      </c>
      <c r="AT45" s="1">
        <f t="shared" si="39"/>
        <v>0</v>
      </c>
      <c r="AU45" s="1">
        <f t="shared" si="39"/>
        <v>0</v>
      </c>
      <c r="AV45" s="1">
        <f t="shared" si="39"/>
        <v>0</v>
      </c>
      <c r="AW45" s="1">
        <f t="shared" si="39"/>
        <v>0</v>
      </c>
      <c r="AX45" s="1">
        <f t="shared" si="39"/>
        <v>0</v>
      </c>
      <c r="AY45" s="1">
        <f t="shared" si="39"/>
        <v>0</v>
      </c>
      <c r="AZ45" s="1">
        <f t="shared" si="39"/>
        <v>0</v>
      </c>
      <c r="BA45" s="1">
        <f t="shared" si="39"/>
        <v>0</v>
      </c>
      <c r="BB45" s="1">
        <f t="shared" si="37"/>
        <v>0</v>
      </c>
      <c r="BC45" s="1">
        <f t="shared" si="37"/>
        <v>0</v>
      </c>
      <c r="BD45" s="1">
        <f t="shared" si="16"/>
        <v>0</v>
      </c>
      <c r="BE45" s="1">
        <f t="shared" si="17"/>
        <v>0</v>
      </c>
      <c r="BF45" s="1">
        <f t="shared" si="18"/>
        <v>0</v>
      </c>
      <c r="BG45" s="1">
        <f t="shared" si="19"/>
        <v>1</v>
      </c>
      <c r="BH45" s="1">
        <f t="shared" si="35"/>
        <v>0</v>
      </c>
      <c r="BI45" s="1">
        <f t="shared" si="35"/>
        <v>0</v>
      </c>
      <c r="BJ45" s="5">
        <v>1</v>
      </c>
      <c r="BK45" s="1">
        <v>1</v>
      </c>
      <c r="BL45" s="1">
        <v>1</v>
      </c>
      <c r="BM45" s="1">
        <v>0</v>
      </c>
      <c r="BN45" s="1">
        <v>0</v>
      </c>
      <c r="BO45" s="1">
        <v>0</v>
      </c>
      <c r="BP45" s="1">
        <v>0</v>
      </c>
      <c r="BQ45" s="1">
        <v>0</v>
      </c>
      <c r="BR45" s="1">
        <v>0</v>
      </c>
      <c r="BS45" s="1">
        <v>0</v>
      </c>
      <c r="BT45" s="1">
        <v>0</v>
      </c>
      <c r="BU45" s="1">
        <v>0</v>
      </c>
      <c r="BV45" s="1">
        <v>0</v>
      </c>
    </row>
    <row r="46" spans="1:74" x14ac:dyDescent="0.2">
      <c r="A46" s="1" t="s">
        <v>172</v>
      </c>
      <c r="B46" s="2" t="s">
        <v>275</v>
      </c>
      <c r="C46" s="1" t="s">
        <v>276</v>
      </c>
      <c r="D46" s="1" t="s">
        <v>277</v>
      </c>
      <c r="E46" s="1" t="s">
        <v>278</v>
      </c>
      <c r="F46" s="1">
        <v>1</v>
      </c>
      <c r="G46" s="1">
        <f t="shared" si="5"/>
        <v>0</v>
      </c>
      <c r="H46" s="1">
        <f t="shared" si="6"/>
        <v>1</v>
      </c>
      <c r="I46" s="1">
        <f t="shared" si="7"/>
        <v>0</v>
      </c>
      <c r="J46" s="1">
        <f t="shared" si="8"/>
        <v>0</v>
      </c>
      <c r="K46" s="1">
        <f t="shared" si="38"/>
        <v>0</v>
      </c>
      <c r="L46" s="1">
        <f t="shared" si="38"/>
        <v>0</v>
      </c>
      <c r="M46" s="1">
        <f t="shared" si="38"/>
        <v>0</v>
      </c>
      <c r="N46" s="1">
        <f t="shared" si="38"/>
        <v>0</v>
      </c>
      <c r="O46" s="1">
        <f t="shared" ref="O46:P65" si="40">IF(OR(ISNUMBER(SEARCH(" " &amp; O$1 &amp; " ", $E46)), ISNUMBER(SEARCH(" " &amp; O$1 &amp; ",", $E46)), ISNUMBER(SEARCH(" " &amp; LOWER(O$1) &amp; " ", $E46)), ISNUMBER(SEARCH(" " &amp; LOWER(O$1) &amp; ",", $E46)), ISNUMBER(SEARCH(" " &amp; UPPER(O$1) &amp; " ", $E46)), ISNUMBER(SEARCH(" " &amp; UPPER(O$1) &amp; ",", $E46))), 1, 0)</f>
        <v>0</v>
      </c>
      <c r="P46" s="1">
        <f t="shared" si="40"/>
        <v>0</v>
      </c>
      <c r="Q46" s="1">
        <f t="shared" si="9"/>
        <v>0</v>
      </c>
      <c r="R46" s="1">
        <f t="shared" si="10"/>
        <v>1</v>
      </c>
      <c r="S46" s="1">
        <f t="shared" si="11"/>
        <v>0</v>
      </c>
      <c r="T46" s="1">
        <f t="shared" si="33"/>
        <v>1</v>
      </c>
      <c r="U46" s="1">
        <f t="shared" si="33"/>
        <v>0</v>
      </c>
      <c r="V46" s="1">
        <f t="shared" si="36"/>
        <v>0</v>
      </c>
      <c r="W46" s="1">
        <f t="shared" si="34"/>
        <v>0</v>
      </c>
      <c r="X46" s="1">
        <f t="shared" si="34"/>
        <v>0</v>
      </c>
      <c r="Y46" s="1">
        <f t="shared" si="34"/>
        <v>0</v>
      </c>
      <c r="Z46" s="1">
        <f t="shared" si="34"/>
        <v>0</v>
      </c>
      <c r="AA46" s="1">
        <f t="shared" si="34"/>
        <v>0</v>
      </c>
      <c r="AB46" s="1">
        <f t="shared" si="34"/>
        <v>0</v>
      </c>
      <c r="AC46" s="1">
        <f t="shared" si="12"/>
        <v>0</v>
      </c>
      <c r="AD46" s="1">
        <f t="shared" si="34"/>
        <v>0</v>
      </c>
      <c r="AE46" s="1">
        <f t="shared" si="34"/>
        <v>0</v>
      </c>
      <c r="AF46" s="1">
        <f t="shared" si="34"/>
        <v>0</v>
      </c>
      <c r="AG46" s="1">
        <f t="shared" si="34"/>
        <v>0</v>
      </c>
      <c r="AH46" s="1">
        <f t="shared" si="34"/>
        <v>0</v>
      </c>
      <c r="AI46" s="1">
        <f t="shared" si="34"/>
        <v>0</v>
      </c>
      <c r="AJ46" s="1">
        <f t="shared" si="34"/>
        <v>0</v>
      </c>
      <c r="AK46" s="1">
        <f t="shared" si="34"/>
        <v>0</v>
      </c>
      <c r="AL46" s="1">
        <f t="shared" si="39"/>
        <v>0</v>
      </c>
      <c r="AM46" s="1">
        <f t="shared" si="39"/>
        <v>0</v>
      </c>
      <c r="AN46" s="1">
        <f t="shared" si="13"/>
        <v>0</v>
      </c>
      <c r="AO46" s="1">
        <f t="shared" si="14"/>
        <v>0</v>
      </c>
      <c r="AP46" s="1">
        <f t="shared" si="39"/>
        <v>0</v>
      </c>
      <c r="AQ46" s="1">
        <f t="shared" si="15"/>
        <v>0</v>
      </c>
      <c r="AR46" s="1">
        <f t="shared" si="39"/>
        <v>0</v>
      </c>
      <c r="AS46" s="1">
        <f t="shared" si="39"/>
        <v>0</v>
      </c>
      <c r="AT46" s="1">
        <f t="shared" si="39"/>
        <v>0</v>
      </c>
      <c r="AU46" s="1">
        <f t="shared" si="39"/>
        <v>0</v>
      </c>
      <c r="AV46" s="1">
        <f t="shared" si="39"/>
        <v>0</v>
      </c>
      <c r="AW46" s="1">
        <f t="shared" si="39"/>
        <v>0</v>
      </c>
      <c r="AX46" s="1">
        <f t="shared" si="39"/>
        <v>0</v>
      </c>
      <c r="AY46" s="1">
        <f t="shared" si="39"/>
        <v>0</v>
      </c>
      <c r="AZ46" s="1">
        <f t="shared" si="39"/>
        <v>0</v>
      </c>
      <c r="BA46" s="1">
        <f t="shared" si="39"/>
        <v>0</v>
      </c>
      <c r="BB46" s="1">
        <f t="shared" si="37"/>
        <v>0</v>
      </c>
      <c r="BC46" s="1">
        <f t="shared" si="37"/>
        <v>0</v>
      </c>
      <c r="BD46" s="1">
        <f t="shared" si="16"/>
        <v>0</v>
      </c>
      <c r="BE46" s="1">
        <f t="shared" si="17"/>
        <v>0</v>
      </c>
      <c r="BF46" s="1">
        <f t="shared" si="18"/>
        <v>0</v>
      </c>
      <c r="BG46" s="1">
        <f t="shared" si="19"/>
        <v>0</v>
      </c>
      <c r="BH46" s="1">
        <f t="shared" si="35"/>
        <v>0</v>
      </c>
      <c r="BI46" s="1">
        <f t="shared" si="35"/>
        <v>0</v>
      </c>
      <c r="BJ46" s="5">
        <v>1</v>
      </c>
      <c r="BK46" s="1">
        <v>1</v>
      </c>
      <c r="BL46" s="1">
        <v>1</v>
      </c>
      <c r="BM46" s="1">
        <v>0</v>
      </c>
      <c r="BN46" s="1">
        <v>0</v>
      </c>
      <c r="BO46" s="1">
        <v>1</v>
      </c>
      <c r="BP46" s="1">
        <v>0</v>
      </c>
      <c r="BQ46" s="1">
        <v>0</v>
      </c>
      <c r="BR46" s="1">
        <v>0</v>
      </c>
      <c r="BS46" s="1">
        <v>1</v>
      </c>
      <c r="BT46" s="1">
        <v>0</v>
      </c>
      <c r="BU46" s="1">
        <v>0</v>
      </c>
      <c r="BV46" s="1">
        <v>1</v>
      </c>
    </row>
    <row r="47" spans="1:74" x14ac:dyDescent="0.2">
      <c r="A47" s="1" t="s">
        <v>279</v>
      </c>
      <c r="B47" s="1" t="s">
        <v>280</v>
      </c>
      <c r="C47" s="1" t="s">
        <v>281</v>
      </c>
      <c r="D47" s="1" t="s">
        <v>282</v>
      </c>
      <c r="E47" s="1" t="s">
        <v>283</v>
      </c>
      <c r="G47" s="1">
        <f t="shared" si="5"/>
        <v>1</v>
      </c>
      <c r="H47" s="1">
        <f t="shared" si="6"/>
        <v>0</v>
      </c>
      <c r="I47" s="1">
        <f t="shared" si="7"/>
        <v>0</v>
      </c>
      <c r="J47" s="1">
        <f t="shared" si="8"/>
        <v>0</v>
      </c>
      <c r="K47" s="1">
        <f t="shared" si="38"/>
        <v>0</v>
      </c>
      <c r="L47" s="1">
        <f t="shared" si="38"/>
        <v>0</v>
      </c>
      <c r="M47" s="1">
        <f t="shared" si="38"/>
        <v>0</v>
      </c>
      <c r="N47" s="1">
        <f t="shared" si="38"/>
        <v>0</v>
      </c>
      <c r="O47" s="1">
        <f t="shared" si="40"/>
        <v>0</v>
      </c>
      <c r="P47" s="1">
        <f t="shared" si="40"/>
        <v>0</v>
      </c>
      <c r="Q47" s="1">
        <f t="shared" si="9"/>
        <v>0</v>
      </c>
      <c r="R47" s="1">
        <f t="shared" si="10"/>
        <v>0</v>
      </c>
      <c r="S47" s="1">
        <f t="shared" si="11"/>
        <v>0</v>
      </c>
      <c r="T47" s="1">
        <f t="shared" si="33"/>
        <v>0</v>
      </c>
      <c r="U47" s="1">
        <f t="shared" si="33"/>
        <v>0</v>
      </c>
      <c r="V47" s="1">
        <f t="shared" si="36"/>
        <v>0</v>
      </c>
      <c r="W47" s="1">
        <f t="shared" si="34"/>
        <v>0</v>
      </c>
      <c r="X47" s="1">
        <f t="shared" si="34"/>
        <v>0</v>
      </c>
      <c r="Y47" s="1">
        <f t="shared" si="34"/>
        <v>0</v>
      </c>
      <c r="Z47" s="1">
        <f t="shared" si="34"/>
        <v>0</v>
      </c>
      <c r="AA47" s="1">
        <f t="shared" si="34"/>
        <v>0</v>
      </c>
      <c r="AB47" s="1">
        <f t="shared" si="34"/>
        <v>0</v>
      </c>
      <c r="AC47" s="1">
        <f t="shared" si="12"/>
        <v>0</v>
      </c>
      <c r="AD47" s="1">
        <f t="shared" si="34"/>
        <v>0</v>
      </c>
      <c r="AE47" s="1">
        <f t="shared" si="34"/>
        <v>0</v>
      </c>
      <c r="AF47" s="1">
        <f t="shared" si="34"/>
        <v>0</v>
      </c>
      <c r="AG47" s="1">
        <f t="shared" si="34"/>
        <v>0</v>
      </c>
      <c r="AH47" s="1">
        <f t="shared" si="34"/>
        <v>0</v>
      </c>
      <c r="AI47" s="1">
        <f t="shared" si="34"/>
        <v>0</v>
      </c>
      <c r="AJ47" s="1">
        <f t="shared" si="34"/>
        <v>0</v>
      </c>
      <c r="AK47" s="1">
        <f t="shared" si="34"/>
        <v>0</v>
      </c>
      <c r="AL47" s="1">
        <f t="shared" si="39"/>
        <v>0</v>
      </c>
      <c r="AM47" s="1">
        <f t="shared" si="39"/>
        <v>0</v>
      </c>
      <c r="AN47" s="1">
        <f t="shared" si="13"/>
        <v>0</v>
      </c>
      <c r="AO47" s="1">
        <f t="shared" si="14"/>
        <v>0</v>
      </c>
      <c r="AP47" s="1">
        <f t="shared" si="39"/>
        <v>1</v>
      </c>
      <c r="AQ47" s="1">
        <f t="shared" si="15"/>
        <v>0</v>
      </c>
      <c r="AR47" s="1">
        <f t="shared" si="39"/>
        <v>0</v>
      </c>
      <c r="AS47" s="1">
        <f t="shared" si="39"/>
        <v>0</v>
      </c>
      <c r="AT47" s="1">
        <f t="shared" si="39"/>
        <v>0</v>
      </c>
      <c r="AU47" s="1">
        <f t="shared" si="39"/>
        <v>0</v>
      </c>
      <c r="AV47" s="1">
        <f t="shared" si="39"/>
        <v>0</v>
      </c>
      <c r="AW47" s="1">
        <f t="shared" si="39"/>
        <v>0</v>
      </c>
      <c r="AX47" s="1">
        <f t="shared" si="39"/>
        <v>0</v>
      </c>
      <c r="AY47" s="1">
        <f t="shared" si="39"/>
        <v>0</v>
      </c>
      <c r="AZ47" s="1">
        <f t="shared" si="39"/>
        <v>0</v>
      </c>
      <c r="BA47" s="1">
        <f t="shared" si="39"/>
        <v>0</v>
      </c>
      <c r="BB47" s="1">
        <f t="shared" si="37"/>
        <v>0</v>
      </c>
      <c r="BC47" s="1">
        <f t="shared" si="37"/>
        <v>0</v>
      </c>
      <c r="BD47" s="1">
        <f t="shared" si="16"/>
        <v>0</v>
      </c>
      <c r="BE47" s="1">
        <f t="shared" si="17"/>
        <v>0</v>
      </c>
      <c r="BF47" s="1">
        <f t="shared" si="18"/>
        <v>0</v>
      </c>
      <c r="BG47" s="1">
        <f t="shared" si="19"/>
        <v>0</v>
      </c>
      <c r="BH47" s="1">
        <f t="shared" si="35"/>
        <v>0</v>
      </c>
      <c r="BI47" s="1">
        <f t="shared" si="35"/>
        <v>0</v>
      </c>
      <c r="BJ47" s="5">
        <v>0</v>
      </c>
      <c r="BK47" s="1">
        <v>0</v>
      </c>
      <c r="BL47" s="1">
        <v>0</v>
      </c>
      <c r="BM47" s="1">
        <v>0</v>
      </c>
      <c r="BN47" s="1">
        <v>1</v>
      </c>
      <c r="BO47" s="1">
        <v>0</v>
      </c>
      <c r="BP47" s="1">
        <v>0</v>
      </c>
      <c r="BQ47" s="1">
        <v>0</v>
      </c>
      <c r="BR47" s="1">
        <v>0</v>
      </c>
      <c r="BS47" s="1">
        <v>0</v>
      </c>
      <c r="BT47" s="1">
        <v>0</v>
      </c>
      <c r="BU47" s="1">
        <v>0</v>
      </c>
      <c r="BV47" s="1">
        <v>0</v>
      </c>
    </row>
    <row r="48" spans="1:74" x14ac:dyDescent="0.2">
      <c r="A48" s="1" t="s">
        <v>284</v>
      </c>
      <c r="B48" s="1" t="s">
        <v>285</v>
      </c>
      <c r="C48" s="1" t="s">
        <v>286</v>
      </c>
      <c r="D48" s="1" t="s">
        <v>287</v>
      </c>
      <c r="E48" s="1" t="s">
        <v>288</v>
      </c>
      <c r="G48" s="1">
        <f t="shared" si="5"/>
        <v>0</v>
      </c>
      <c r="H48" s="1">
        <f t="shared" si="6"/>
        <v>1</v>
      </c>
      <c r="I48" s="1">
        <f t="shared" si="7"/>
        <v>0</v>
      </c>
      <c r="J48" s="1">
        <f t="shared" si="8"/>
        <v>0</v>
      </c>
      <c r="K48" s="1">
        <f t="shared" si="38"/>
        <v>0</v>
      </c>
      <c r="L48" s="1">
        <f t="shared" si="38"/>
        <v>0</v>
      </c>
      <c r="M48" s="1">
        <f t="shared" si="38"/>
        <v>0</v>
      </c>
      <c r="N48" s="1">
        <f t="shared" si="38"/>
        <v>0</v>
      </c>
      <c r="O48" s="1">
        <f t="shared" si="40"/>
        <v>0</v>
      </c>
      <c r="P48" s="1">
        <f t="shared" si="40"/>
        <v>0</v>
      </c>
      <c r="Q48" s="1">
        <f t="shared" si="9"/>
        <v>0</v>
      </c>
      <c r="R48" s="1">
        <f t="shared" si="10"/>
        <v>1</v>
      </c>
      <c r="S48" s="1">
        <f t="shared" si="11"/>
        <v>0</v>
      </c>
      <c r="T48" s="1">
        <f t="shared" si="33"/>
        <v>0</v>
      </c>
      <c r="U48" s="1">
        <f t="shared" si="33"/>
        <v>1</v>
      </c>
      <c r="V48" s="1">
        <f t="shared" si="36"/>
        <v>0</v>
      </c>
      <c r="W48" s="1">
        <v>1</v>
      </c>
      <c r="X48" s="1">
        <f t="shared" si="34"/>
        <v>0</v>
      </c>
      <c r="Y48" s="1">
        <f t="shared" si="34"/>
        <v>0</v>
      </c>
      <c r="Z48" s="1">
        <f t="shared" si="34"/>
        <v>0</v>
      </c>
      <c r="AA48" s="1">
        <f t="shared" si="34"/>
        <v>0</v>
      </c>
      <c r="AB48" s="1">
        <v>1</v>
      </c>
      <c r="AC48" s="1">
        <f t="shared" si="12"/>
        <v>0</v>
      </c>
      <c r="AD48" s="1">
        <f t="shared" si="34"/>
        <v>0</v>
      </c>
      <c r="AE48" s="1">
        <f t="shared" si="34"/>
        <v>0</v>
      </c>
      <c r="AF48" s="1">
        <f t="shared" si="34"/>
        <v>0</v>
      </c>
      <c r="AG48" s="1">
        <f t="shared" si="34"/>
        <v>0</v>
      </c>
      <c r="AH48" s="1">
        <f t="shared" si="34"/>
        <v>0</v>
      </c>
      <c r="AI48" s="1">
        <f t="shared" si="34"/>
        <v>0</v>
      </c>
      <c r="AJ48" s="1">
        <f t="shared" si="34"/>
        <v>0</v>
      </c>
      <c r="AK48" s="1">
        <f t="shared" si="34"/>
        <v>0</v>
      </c>
      <c r="AL48" s="1">
        <f t="shared" si="39"/>
        <v>1</v>
      </c>
      <c r="AM48" s="1">
        <f t="shared" si="39"/>
        <v>0</v>
      </c>
      <c r="AN48" s="1">
        <f t="shared" si="13"/>
        <v>0</v>
      </c>
      <c r="AO48" s="1">
        <f t="shared" si="14"/>
        <v>0</v>
      </c>
      <c r="AP48" s="1">
        <f t="shared" si="39"/>
        <v>0</v>
      </c>
      <c r="AQ48" s="1">
        <f t="shared" si="15"/>
        <v>0</v>
      </c>
      <c r="AR48" s="1">
        <f t="shared" si="39"/>
        <v>0</v>
      </c>
      <c r="AS48" s="1">
        <f t="shared" si="39"/>
        <v>0</v>
      </c>
      <c r="AT48" s="1">
        <f t="shared" si="39"/>
        <v>0</v>
      </c>
      <c r="AU48" s="1">
        <f t="shared" si="39"/>
        <v>0</v>
      </c>
      <c r="AV48" s="1">
        <f t="shared" si="39"/>
        <v>0</v>
      </c>
      <c r="AW48" s="1">
        <f t="shared" si="39"/>
        <v>0</v>
      </c>
      <c r="AX48" s="1">
        <f t="shared" si="39"/>
        <v>0</v>
      </c>
      <c r="AY48" s="1">
        <f t="shared" si="39"/>
        <v>0</v>
      </c>
      <c r="AZ48" s="1">
        <f t="shared" si="39"/>
        <v>0</v>
      </c>
      <c r="BA48" s="1">
        <f t="shared" si="39"/>
        <v>0</v>
      </c>
      <c r="BB48" s="1">
        <f t="shared" si="37"/>
        <v>0</v>
      </c>
      <c r="BC48" s="1">
        <v>1</v>
      </c>
      <c r="BD48" s="1">
        <f t="shared" si="16"/>
        <v>0</v>
      </c>
      <c r="BE48" s="1">
        <f t="shared" si="17"/>
        <v>0</v>
      </c>
      <c r="BF48" s="1">
        <f t="shared" si="18"/>
        <v>1</v>
      </c>
      <c r="BG48" s="1">
        <f t="shared" si="19"/>
        <v>0</v>
      </c>
      <c r="BH48" s="1">
        <f t="shared" si="35"/>
        <v>0</v>
      </c>
      <c r="BI48" s="1">
        <f t="shared" si="35"/>
        <v>0</v>
      </c>
      <c r="BJ48" s="5">
        <v>0</v>
      </c>
      <c r="BK48" s="1">
        <v>0</v>
      </c>
      <c r="BL48" s="1">
        <v>1</v>
      </c>
      <c r="BM48" s="1">
        <v>1</v>
      </c>
      <c r="BN48" s="1">
        <v>1</v>
      </c>
      <c r="BO48" s="1">
        <v>1</v>
      </c>
      <c r="BP48" s="1">
        <v>1</v>
      </c>
      <c r="BQ48" s="1">
        <v>0</v>
      </c>
      <c r="BR48" s="1">
        <v>0</v>
      </c>
      <c r="BS48" s="1">
        <v>0</v>
      </c>
      <c r="BT48" s="1">
        <v>0</v>
      </c>
      <c r="BU48" s="1">
        <v>0</v>
      </c>
      <c r="BV48" s="1">
        <v>0</v>
      </c>
    </row>
    <row r="49" spans="1:74" x14ac:dyDescent="0.2">
      <c r="A49" s="1" t="s">
        <v>143</v>
      </c>
      <c r="B49" s="1" t="s">
        <v>289</v>
      </c>
      <c r="C49" s="1" t="s">
        <v>290</v>
      </c>
      <c r="D49" s="1" t="s">
        <v>291</v>
      </c>
      <c r="E49" s="1" t="s">
        <v>292</v>
      </c>
      <c r="G49" s="1">
        <f t="shared" si="5"/>
        <v>0</v>
      </c>
      <c r="H49" s="1">
        <f t="shared" si="6"/>
        <v>0</v>
      </c>
      <c r="I49" s="1">
        <f t="shared" si="7"/>
        <v>0</v>
      </c>
      <c r="J49" s="1">
        <f t="shared" si="8"/>
        <v>0</v>
      </c>
      <c r="K49" s="1">
        <f t="shared" si="38"/>
        <v>0</v>
      </c>
      <c r="L49" s="1">
        <f t="shared" si="38"/>
        <v>0</v>
      </c>
      <c r="M49" s="1">
        <f t="shared" si="38"/>
        <v>0</v>
      </c>
      <c r="N49" s="1">
        <f t="shared" si="38"/>
        <v>0</v>
      </c>
      <c r="O49" s="1">
        <f t="shared" si="40"/>
        <v>0</v>
      </c>
      <c r="P49" s="1">
        <f t="shared" si="40"/>
        <v>0</v>
      </c>
      <c r="Q49" s="1">
        <f t="shared" si="9"/>
        <v>0</v>
      </c>
      <c r="R49" s="1">
        <f t="shared" si="10"/>
        <v>0</v>
      </c>
      <c r="S49" s="1">
        <f t="shared" si="11"/>
        <v>0</v>
      </c>
      <c r="T49" s="1">
        <f t="shared" si="33"/>
        <v>0</v>
      </c>
      <c r="U49" s="1">
        <f t="shared" si="33"/>
        <v>0</v>
      </c>
      <c r="V49" s="1">
        <f t="shared" si="36"/>
        <v>0</v>
      </c>
      <c r="W49" s="1">
        <f t="shared" si="34"/>
        <v>0</v>
      </c>
      <c r="X49" s="1">
        <f t="shared" si="34"/>
        <v>0</v>
      </c>
      <c r="Y49" s="1">
        <f t="shared" si="34"/>
        <v>0</v>
      </c>
      <c r="Z49" s="1">
        <f t="shared" si="34"/>
        <v>0</v>
      </c>
      <c r="AA49" s="1">
        <f t="shared" si="34"/>
        <v>0</v>
      </c>
      <c r="AB49" s="1">
        <f t="shared" si="34"/>
        <v>0</v>
      </c>
      <c r="AC49" s="1">
        <f t="shared" si="12"/>
        <v>0</v>
      </c>
      <c r="AD49" s="1">
        <f t="shared" si="34"/>
        <v>0</v>
      </c>
      <c r="AE49" s="1">
        <f t="shared" si="34"/>
        <v>0</v>
      </c>
      <c r="AF49" s="1">
        <f t="shared" si="34"/>
        <v>0</v>
      </c>
      <c r="AG49" s="1">
        <f t="shared" si="34"/>
        <v>0</v>
      </c>
      <c r="AH49" s="1">
        <f t="shared" si="34"/>
        <v>0</v>
      </c>
      <c r="AI49" s="1">
        <f t="shared" si="34"/>
        <v>0</v>
      </c>
      <c r="AJ49" s="1">
        <f t="shared" si="34"/>
        <v>0</v>
      </c>
      <c r="AK49" s="1">
        <f t="shared" si="34"/>
        <v>0</v>
      </c>
      <c r="AL49" s="1">
        <f t="shared" si="39"/>
        <v>0</v>
      </c>
      <c r="AM49" s="1">
        <f t="shared" si="39"/>
        <v>0</v>
      </c>
      <c r="AN49" s="1">
        <f t="shared" si="13"/>
        <v>0</v>
      </c>
      <c r="AO49" s="1">
        <f t="shared" si="14"/>
        <v>0</v>
      </c>
      <c r="AP49" s="1">
        <f t="shared" si="39"/>
        <v>0</v>
      </c>
      <c r="AQ49" s="1">
        <f t="shared" si="15"/>
        <v>0</v>
      </c>
      <c r="AR49" s="1">
        <f t="shared" si="39"/>
        <v>0</v>
      </c>
      <c r="AS49" s="1">
        <f t="shared" si="39"/>
        <v>0</v>
      </c>
      <c r="AT49" s="1">
        <f t="shared" si="39"/>
        <v>0</v>
      </c>
      <c r="AU49" s="1">
        <f t="shared" si="39"/>
        <v>0</v>
      </c>
      <c r="AV49" s="1">
        <f t="shared" si="39"/>
        <v>0</v>
      </c>
      <c r="AW49" s="1">
        <f t="shared" si="39"/>
        <v>0</v>
      </c>
      <c r="AX49" s="1">
        <f t="shared" si="39"/>
        <v>0</v>
      </c>
      <c r="AY49" s="1">
        <f t="shared" si="39"/>
        <v>0</v>
      </c>
      <c r="AZ49" s="1">
        <f t="shared" si="39"/>
        <v>0</v>
      </c>
      <c r="BA49" s="1">
        <f t="shared" si="39"/>
        <v>0</v>
      </c>
      <c r="BB49" s="1">
        <f t="shared" si="37"/>
        <v>0</v>
      </c>
      <c r="BC49" s="1">
        <f t="shared" si="37"/>
        <v>0</v>
      </c>
      <c r="BD49" s="1">
        <f t="shared" si="16"/>
        <v>0</v>
      </c>
      <c r="BE49" s="1">
        <f t="shared" si="17"/>
        <v>0</v>
      </c>
      <c r="BF49" s="1">
        <f t="shared" si="18"/>
        <v>0</v>
      </c>
      <c r="BG49" s="1">
        <f t="shared" si="19"/>
        <v>0</v>
      </c>
      <c r="BH49" s="1">
        <f t="shared" si="35"/>
        <v>0</v>
      </c>
      <c r="BI49" s="1">
        <f t="shared" si="35"/>
        <v>0</v>
      </c>
      <c r="BJ49" s="5">
        <v>1</v>
      </c>
      <c r="BK49" s="1">
        <v>1</v>
      </c>
      <c r="BL49" s="1">
        <v>0</v>
      </c>
      <c r="BM49" s="1">
        <v>1</v>
      </c>
      <c r="BN49" s="1">
        <v>1</v>
      </c>
      <c r="BO49" s="1">
        <v>0</v>
      </c>
      <c r="BP49" s="1">
        <v>0</v>
      </c>
      <c r="BQ49" s="1">
        <v>0</v>
      </c>
      <c r="BR49" s="1">
        <v>0</v>
      </c>
      <c r="BS49" s="1">
        <v>0</v>
      </c>
      <c r="BT49" s="1">
        <v>0</v>
      </c>
      <c r="BU49" s="1">
        <v>0</v>
      </c>
      <c r="BV49" s="1">
        <v>1</v>
      </c>
    </row>
    <row r="50" spans="1:74" x14ac:dyDescent="0.2">
      <c r="A50" s="1" t="s">
        <v>293</v>
      </c>
      <c r="B50" s="1" t="s">
        <v>294</v>
      </c>
      <c r="C50" s="1" t="s">
        <v>295</v>
      </c>
      <c r="D50" s="1" t="s">
        <v>296</v>
      </c>
      <c r="E50" s="1" t="s">
        <v>297</v>
      </c>
      <c r="G50" s="1">
        <f t="shared" si="5"/>
        <v>0</v>
      </c>
      <c r="H50" s="1">
        <f t="shared" si="6"/>
        <v>0</v>
      </c>
      <c r="I50" s="1">
        <f t="shared" si="7"/>
        <v>0</v>
      </c>
      <c r="J50" s="1">
        <f t="shared" si="8"/>
        <v>0</v>
      </c>
      <c r="K50" s="1">
        <f t="shared" si="38"/>
        <v>0</v>
      </c>
      <c r="L50" s="1">
        <f t="shared" si="38"/>
        <v>0</v>
      </c>
      <c r="M50" s="1">
        <f t="shared" si="38"/>
        <v>0</v>
      </c>
      <c r="N50" s="1">
        <f t="shared" si="38"/>
        <v>0</v>
      </c>
      <c r="O50" s="1">
        <f t="shared" si="40"/>
        <v>0</v>
      </c>
      <c r="P50" s="1">
        <f t="shared" si="40"/>
        <v>0</v>
      </c>
      <c r="Q50" s="1">
        <f t="shared" si="9"/>
        <v>0</v>
      </c>
      <c r="R50" s="1">
        <f t="shared" si="10"/>
        <v>0</v>
      </c>
      <c r="S50" s="1">
        <f t="shared" si="11"/>
        <v>0</v>
      </c>
      <c r="T50" s="1">
        <f t="shared" si="33"/>
        <v>0</v>
      </c>
      <c r="U50" s="1">
        <f t="shared" si="33"/>
        <v>0</v>
      </c>
      <c r="V50" s="1">
        <f t="shared" si="36"/>
        <v>0</v>
      </c>
      <c r="W50" s="1">
        <f t="shared" si="34"/>
        <v>0</v>
      </c>
      <c r="X50" s="1">
        <f t="shared" si="34"/>
        <v>0</v>
      </c>
      <c r="Y50" s="1">
        <f t="shared" si="34"/>
        <v>0</v>
      </c>
      <c r="Z50" s="1">
        <f t="shared" si="34"/>
        <v>0</v>
      </c>
      <c r="AA50" s="1">
        <f t="shared" si="34"/>
        <v>0</v>
      </c>
      <c r="AB50" s="1">
        <f t="shared" si="34"/>
        <v>0</v>
      </c>
      <c r="AC50" s="1">
        <f t="shared" si="12"/>
        <v>0</v>
      </c>
      <c r="AD50" s="1">
        <f t="shared" si="34"/>
        <v>0</v>
      </c>
      <c r="AE50" s="1">
        <f t="shared" si="34"/>
        <v>0</v>
      </c>
      <c r="AF50" s="1">
        <f t="shared" si="34"/>
        <v>0</v>
      </c>
      <c r="AG50" s="1">
        <f t="shared" si="34"/>
        <v>0</v>
      </c>
      <c r="AH50" s="1">
        <f t="shared" si="34"/>
        <v>0</v>
      </c>
      <c r="AI50" s="1">
        <f t="shared" si="34"/>
        <v>0</v>
      </c>
      <c r="AJ50" s="1">
        <f t="shared" si="34"/>
        <v>0</v>
      </c>
      <c r="AK50" s="1">
        <f t="shared" si="34"/>
        <v>0</v>
      </c>
      <c r="AL50" s="1">
        <f t="shared" si="39"/>
        <v>0</v>
      </c>
      <c r="AM50" s="1">
        <f t="shared" si="39"/>
        <v>0</v>
      </c>
      <c r="AN50" s="1">
        <f t="shared" si="13"/>
        <v>0</v>
      </c>
      <c r="AO50" s="1">
        <f t="shared" si="14"/>
        <v>0</v>
      </c>
      <c r="AP50" s="1">
        <f t="shared" si="39"/>
        <v>0</v>
      </c>
      <c r="AQ50" s="1">
        <f t="shared" si="15"/>
        <v>0</v>
      </c>
      <c r="AR50" s="1">
        <f t="shared" si="39"/>
        <v>0</v>
      </c>
      <c r="AS50" s="1">
        <f t="shared" si="39"/>
        <v>0</v>
      </c>
      <c r="AT50" s="1">
        <f t="shared" si="39"/>
        <v>0</v>
      </c>
      <c r="AU50" s="1">
        <f t="shared" si="39"/>
        <v>0</v>
      </c>
      <c r="AV50" s="1">
        <f t="shared" si="39"/>
        <v>0</v>
      </c>
      <c r="AW50" s="1">
        <f t="shared" si="39"/>
        <v>0</v>
      </c>
      <c r="AX50" s="1">
        <f t="shared" si="39"/>
        <v>0</v>
      </c>
      <c r="AY50" s="1">
        <f t="shared" si="39"/>
        <v>0</v>
      </c>
      <c r="AZ50" s="1">
        <f t="shared" si="39"/>
        <v>0</v>
      </c>
      <c r="BA50" s="1">
        <f t="shared" si="39"/>
        <v>0</v>
      </c>
      <c r="BB50" s="1">
        <f t="shared" si="37"/>
        <v>0</v>
      </c>
      <c r="BC50" s="1">
        <f t="shared" si="37"/>
        <v>0</v>
      </c>
      <c r="BD50" s="1">
        <f t="shared" si="16"/>
        <v>0</v>
      </c>
      <c r="BE50" s="1">
        <f t="shared" si="17"/>
        <v>0</v>
      </c>
      <c r="BF50" s="1">
        <f t="shared" si="18"/>
        <v>0</v>
      </c>
      <c r="BG50" s="1">
        <f t="shared" si="19"/>
        <v>0</v>
      </c>
      <c r="BH50" s="1">
        <f t="shared" si="35"/>
        <v>0</v>
      </c>
      <c r="BI50" s="1">
        <f t="shared" si="35"/>
        <v>0</v>
      </c>
      <c r="BJ50" s="5">
        <v>1</v>
      </c>
      <c r="BK50" s="1">
        <v>0</v>
      </c>
      <c r="BL50" s="1">
        <v>1</v>
      </c>
      <c r="BM50" s="1">
        <v>0</v>
      </c>
      <c r="BN50" s="1">
        <v>1</v>
      </c>
      <c r="BO50" s="1">
        <v>0</v>
      </c>
      <c r="BP50" s="1">
        <v>0</v>
      </c>
      <c r="BQ50" s="1">
        <v>0</v>
      </c>
      <c r="BR50" s="1">
        <v>0</v>
      </c>
      <c r="BS50" s="1">
        <v>0</v>
      </c>
      <c r="BT50" s="1">
        <v>0</v>
      </c>
      <c r="BU50" s="1">
        <v>0</v>
      </c>
      <c r="BV50" s="1">
        <v>0</v>
      </c>
    </row>
    <row r="51" spans="1:74" x14ac:dyDescent="0.2">
      <c r="A51" s="1" t="s">
        <v>298</v>
      </c>
      <c r="B51" s="1" t="s">
        <v>299</v>
      </c>
      <c r="C51" s="1" t="s">
        <v>300</v>
      </c>
      <c r="D51" s="1" t="s">
        <v>301</v>
      </c>
      <c r="E51" s="1" t="s">
        <v>302</v>
      </c>
      <c r="G51" s="1">
        <f t="shared" si="5"/>
        <v>0</v>
      </c>
      <c r="H51" s="1">
        <f t="shared" si="6"/>
        <v>0</v>
      </c>
      <c r="I51" s="1">
        <f t="shared" si="7"/>
        <v>0</v>
      </c>
      <c r="J51" s="1">
        <f t="shared" si="8"/>
        <v>0</v>
      </c>
      <c r="K51" s="1">
        <f t="shared" si="38"/>
        <v>0</v>
      </c>
      <c r="L51" s="1">
        <f t="shared" si="38"/>
        <v>0</v>
      </c>
      <c r="M51" s="1">
        <f t="shared" si="38"/>
        <v>0</v>
      </c>
      <c r="N51" s="1">
        <f t="shared" si="38"/>
        <v>0</v>
      </c>
      <c r="O51" s="1">
        <f t="shared" si="40"/>
        <v>0</v>
      </c>
      <c r="P51" s="1">
        <f t="shared" si="40"/>
        <v>0</v>
      </c>
      <c r="Q51" s="1">
        <f t="shared" si="9"/>
        <v>0</v>
      </c>
      <c r="R51" s="1">
        <f t="shared" si="10"/>
        <v>0</v>
      </c>
      <c r="S51" s="1">
        <f t="shared" si="11"/>
        <v>0</v>
      </c>
      <c r="T51" s="1">
        <f t="shared" si="33"/>
        <v>0</v>
      </c>
      <c r="U51" s="1">
        <f t="shared" si="33"/>
        <v>0</v>
      </c>
      <c r="V51" s="1">
        <f t="shared" si="36"/>
        <v>0</v>
      </c>
      <c r="W51" s="1">
        <f t="shared" si="34"/>
        <v>0</v>
      </c>
      <c r="X51" s="1">
        <f t="shared" si="34"/>
        <v>0</v>
      </c>
      <c r="Y51" s="1">
        <f t="shared" si="34"/>
        <v>0</v>
      </c>
      <c r="Z51" s="1">
        <f t="shared" si="34"/>
        <v>0</v>
      </c>
      <c r="AA51" s="1">
        <f t="shared" si="34"/>
        <v>0</v>
      </c>
      <c r="AB51" s="1">
        <f t="shared" si="34"/>
        <v>0</v>
      </c>
      <c r="AC51" s="1">
        <f t="shared" si="12"/>
        <v>0</v>
      </c>
      <c r="AD51" s="1">
        <f t="shared" si="34"/>
        <v>0</v>
      </c>
      <c r="AE51" s="1">
        <f t="shared" si="34"/>
        <v>0</v>
      </c>
      <c r="AF51" s="1">
        <f t="shared" si="34"/>
        <v>0</v>
      </c>
      <c r="AG51" s="1">
        <f t="shared" si="34"/>
        <v>0</v>
      </c>
      <c r="AH51" s="1">
        <f t="shared" si="34"/>
        <v>0</v>
      </c>
      <c r="AI51" s="1">
        <f t="shared" si="34"/>
        <v>0</v>
      </c>
      <c r="AJ51" s="1">
        <f t="shared" si="34"/>
        <v>0</v>
      </c>
      <c r="AK51" s="1">
        <f t="shared" si="34"/>
        <v>0</v>
      </c>
      <c r="AL51" s="1">
        <f t="shared" si="39"/>
        <v>0</v>
      </c>
      <c r="AM51" s="1">
        <f t="shared" si="39"/>
        <v>0</v>
      </c>
      <c r="AN51" s="1">
        <f t="shared" si="13"/>
        <v>0</v>
      </c>
      <c r="AO51" s="1">
        <f t="shared" si="14"/>
        <v>0</v>
      </c>
      <c r="AP51" s="1">
        <f t="shared" si="39"/>
        <v>0</v>
      </c>
      <c r="AQ51" s="1">
        <f t="shared" si="15"/>
        <v>0</v>
      </c>
      <c r="AR51" s="1">
        <f t="shared" si="39"/>
        <v>0</v>
      </c>
      <c r="AS51" s="1">
        <f t="shared" si="39"/>
        <v>0</v>
      </c>
      <c r="AT51" s="1">
        <f t="shared" si="39"/>
        <v>0</v>
      </c>
      <c r="AU51" s="1">
        <f t="shared" si="39"/>
        <v>0</v>
      </c>
      <c r="AV51" s="1">
        <f t="shared" si="39"/>
        <v>0</v>
      </c>
      <c r="AW51" s="1">
        <f t="shared" si="39"/>
        <v>0</v>
      </c>
      <c r="AX51" s="1">
        <f t="shared" si="39"/>
        <v>0</v>
      </c>
      <c r="AY51" s="1">
        <f t="shared" si="39"/>
        <v>0</v>
      </c>
      <c r="AZ51" s="1">
        <f t="shared" si="39"/>
        <v>0</v>
      </c>
      <c r="BA51" s="1">
        <f t="shared" si="39"/>
        <v>0</v>
      </c>
      <c r="BB51" s="1">
        <f t="shared" si="37"/>
        <v>0</v>
      </c>
      <c r="BC51" s="1">
        <f t="shared" si="37"/>
        <v>0</v>
      </c>
      <c r="BD51" s="1">
        <f t="shared" si="16"/>
        <v>0</v>
      </c>
      <c r="BE51" s="1">
        <f t="shared" si="17"/>
        <v>0</v>
      </c>
      <c r="BF51" s="1">
        <f t="shared" si="18"/>
        <v>0</v>
      </c>
      <c r="BG51" s="1">
        <f t="shared" si="19"/>
        <v>0</v>
      </c>
      <c r="BH51" s="1">
        <f t="shared" si="35"/>
        <v>0</v>
      </c>
      <c r="BI51" s="1">
        <f t="shared" si="35"/>
        <v>0</v>
      </c>
      <c r="BJ51" s="5">
        <v>1</v>
      </c>
      <c r="BK51" s="1">
        <v>0</v>
      </c>
      <c r="BL51" s="1">
        <v>1</v>
      </c>
      <c r="BM51" s="1">
        <v>1</v>
      </c>
      <c r="BN51" s="1">
        <v>1</v>
      </c>
      <c r="BO51" s="1">
        <v>1</v>
      </c>
      <c r="BP51" s="1">
        <v>0</v>
      </c>
      <c r="BQ51" s="1">
        <v>0</v>
      </c>
      <c r="BR51" s="1">
        <v>0</v>
      </c>
      <c r="BS51" s="1">
        <v>0</v>
      </c>
      <c r="BT51" s="1">
        <v>0</v>
      </c>
      <c r="BU51" s="1">
        <v>0</v>
      </c>
      <c r="BV51" s="1">
        <v>0</v>
      </c>
    </row>
    <row r="52" spans="1:74" x14ac:dyDescent="0.2">
      <c r="A52" s="1" t="s">
        <v>303</v>
      </c>
      <c r="B52" s="1" t="s">
        <v>304</v>
      </c>
      <c r="C52" s="1" t="s">
        <v>305</v>
      </c>
      <c r="D52" s="1" t="s">
        <v>306</v>
      </c>
      <c r="E52" s="1" t="s">
        <v>307</v>
      </c>
      <c r="G52" s="1">
        <f t="shared" si="5"/>
        <v>0</v>
      </c>
      <c r="H52" s="1">
        <f t="shared" si="6"/>
        <v>0</v>
      </c>
      <c r="I52" s="1">
        <f t="shared" si="7"/>
        <v>0</v>
      </c>
      <c r="J52" s="1">
        <f t="shared" si="8"/>
        <v>0</v>
      </c>
      <c r="K52" s="1">
        <f t="shared" si="38"/>
        <v>0</v>
      </c>
      <c r="L52" s="1">
        <f t="shared" si="38"/>
        <v>0</v>
      </c>
      <c r="M52" s="1">
        <f t="shared" si="38"/>
        <v>0</v>
      </c>
      <c r="N52" s="1">
        <f t="shared" si="38"/>
        <v>0</v>
      </c>
      <c r="O52" s="1">
        <f t="shared" si="40"/>
        <v>0</v>
      </c>
      <c r="P52" s="1">
        <f t="shared" si="40"/>
        <v>0</v>
      </c>
      <c r="Q52" s="1">
        <f t="shared" si="9"/>
        <v>0</v>
      </c>
      <c r="R52" s="1">
        <f t="shared" si="10"/>
        <v>1</v>
      </c>
      <c r="S52" s="1">
        <f t="shared" si="11"/>
        <v>0</v>
      </c>
      <c r="T52" s="1">
        <f t="shared" si="33"/>
        <v>0</v>
      </c>
      <c r="U52" s="1">
        <f t="shared" si="33"/>
        <v>1</v>
      </c>
      <c r="V52" s="1">
        <f t="shared" si="36"/>
        <v>0</v>
      </c>
      <c r="W52" s="1">
        <f t="shared" si="34"/>
        <v>0</v>
      </c>
      <c r="X52" s="1">
        <f t="shared" si="34"/>
        <v>0</v>
      </c>
      <c r="Y52" s="1">
        <f t="shared" si="34"/>
        <v>0</v>
      </c>
      <c r="Z52" s="1">
        <f t="shared" si="34"/>
        <v>1</v>
      </c>
      <c r="AA52" s="1">
        <f t="shared" si="34"/>
        <v>0</v>
      </c>
      <c r="AB52" s="1">
        <f t="shared" si="34"/>
        <v>0</v>
      </c>
      <c r="AC52" s="1">
        <f t="shared" si="12"/>
        <v>0</v>
      </c>
      <c r="AD52" s="1">
        <f t="shared" si="34"/>
        <v>0</v>
      </c>
      <c r="AE52" s="1">
        <f t="shared" si="34"/>
        <v>0</v>
      </c>
      <c r="AF52" s="1">
        <f t="shared" si="34"/>
        <v>0</v>
      </c>
      <c r="AG52" s="1">
        <f t="shared" si="34"/>
        <v>0</v>
      </c>
      <c r="AH52" s="1">
        <f t="shared" si="34"/>
        <v>0</v>
      </c>
      <c r="AI52" s="1">
        <f t="shared" si="34"/>
        <v>0</v>
      </c>
      <c r="AJ52" s="1">
        <f t="shared" si="34"/>
        <v>0</v>
      </c>
      <c r="AK52" s="1">
        <f t="shared" si="34"/>
        <v>0</v>
      </c>
      <c r="AL52" s="1">
        <f t="shared" si="39"/>
        <v>0</v>
      </c>
      <c r="AM52" s="1">
        <f t="shared" si="39"/>
        <v>0</v>
      </c>
      <c r="AN52" s="1">
        <f t="shared" si="13"/>
        <v>0</v>
      </c>
      <c r="AO52" s="1">
        <f t="shared" si="14"/>
        <v>0</v>
      </c>
      <c r="AP52" s="1">
        <f t="shared" si="39"/>
        <v>0</v>
      </c>
      <c r="AQ52" s="1">
        <f t="shared" si="15"/>
        <v>0</v>
      </c>
      <c r="AR52" s="1">
        <f t="shared" si="39"/>
        <v>0</v>
      </c>
      <c r="AS52" s="1">
        <f t="shared" si="39"/>
        <v>0</v>
      </c>
      <c r="AT52" s="1">
        <f t="shared" si="39"/>
        <v>0</v>
      </c>
      <c r="AU52" s="1">
        <f t="shared" si="39"/>
        <v>0</v>
      </c>
      <c r="AV52" s="1">
        <f t="shared" si="39"/>
        <v>0</v>
      </c>
      <c r="AW52" s="1">
        <f t="shared" si="39"/>
        <v>0</v>
      </c>
      <c r="AX52" s="1">
        <f t="shared" si="39"/>
        <v>0</v>
      </c>
      <c r="AY52" s="1">
        <f t="shared" si="39"/>
        <v>0</v>
      </c>
      <c r="AZ52" s="1">
        <f t="shared" si="39"/>
        <v>0</v>
      </c>
      <c r="BA52" s="1">
        <f t="shared" si="39"/>
        <v>0</v>
      </c>
      <c r="BB52" s="1">
        <f t="shared" si="37"/>
        <v>0</v>
      </c>
      <c r="BC52" s="1">
        <f t="shared" si="37"/>
        <v>0</v>
      </c>
      <c r="BD52" s="1">
        <f t="shared" si="16"/>
        <v>0</v>
      </c>
      <c r="BE52" s="1">
        <f t="shared" si="17"/>
        <v>0</v>
      </c>
      <c r="BF52" s="1">
        <f t="shared" si="18"/>
        <v>0</v>
      </c>
      <c r="BG52" s="1">
        <f t="shared" si="19"/>
        <v>0</v>
      </c>
      <c r="BH52" s="1">
        <f t="shared" si="35"/>
        <v>0</v>
      </c>
      <c r="BI52" s="1">
        <f t="shared" si="35"/>
        <v>0</v>
      </c>
      <c r="BJ52" s="5">
        <v>1</v>
      </c>
      <c r="BK52" s="1">
        <v>0</v>
      </c>
      <c r="BL52" s="1">
        <v>1</v>
      </c>
      <c r="BM52" s="1">
        <v>0</v>
      </c>
      <c r="BN52" s="1">
        <v>0</v>
      </c>
      <c r="BO52" s="1">
        <v>0</v>
      </c>
      <c r="BP52" s="1">
        <v>0</v>
      </c>
      <c r="BQ52" s="1">
        <v>0</v>
      </c>
      <c r="BR52" s="1">
        <v>0</v>
      </c>
      <c r="BS52" s="1">
        <v>1</v>
      </c>
      <c r="BT52" s="1">
        <v>0</v>
      </c>
      <c r="BU52" s="1">
        <v>0</v>
      </c>
      <c r="BV52" s="1">
        <v>1</v>
      </c>
    </row>
    <row r="53" spans="1:74" x14ac:dyDescent="0.2">
      <c r="A53" s="1" t="s">
        <v>308</v>
      </c>
      <c r="B53" s="1" t="s">
        <v>309</v>
      </c>
      <c r="C53" s="1" t="s">
        <v>310</v>
      </c>
      <c r="D53" s="1" t="s">
        <v>311</v>
      </c>
      <c r="E53" s="1" t="s">
        <v>312</v>
      </c>
      <c r="G53" s="1">
        <f t="shared" si="5"/>
        <v>0</v>
      </c>
      <c r="H53" s="1">
        <f t="shared" si="6"/>
        <v>1</v>
      </c>
      <c r="I53" s="1">
        <f t="shared" si="7"/>
        <v>0</v>
      </c>
      <c r="J53" s="1">
        <f t="shared" si="8"/>
        <v>0</v>
      </c>
      <c r="K53" s="1">
        <f t="shared" si="38"/>
        <v>0</v>
      </c>
      <c r="L53" s="1">
        <f t="shared" si="38"/>
        <v>0</v>
      </c>
      <c r="M53" s="1">
        <f t="shared" si="38"/>
        <v>0</v>
      </c>
      <c r="N53" s="1">
        <f t="shared" si="38"/>
        <v>0</v>
      </c>
      <c r="O53" s="1">
        <f t="shared" si="40"/>
        <v>0</v>
      </c>
      <c r="P53" s="1">
        <f t="shared" si="40"/>
        <v>0</v>
      </c>
      <c r="Q53" s="1">
        <f t="shared" si="9"/>
        <v>0</v>
      </c>
      <c r="R53" s="1">
        <f t="shared" si="10"/>
        <v>1</v>
      </c>
      <c r="S53" s="1">
        <f t="shared" si="11"/>
        <v>0</v>
      </c>
      <c r="T53" s="1">
        <f t="shared" si="33"/>
        <v>0</v>
      </c>
      <c r="U53" s="1">
        <f t="shared" si="33"/>
        <v>0</v>
      </c>
      <c r="V53" s="1">
        <f t="shared" si="36"/>
        <v>0</v>
      </c>
      <c r="W53" s="1">
        <f t="shared" si="34"/>
        <v>0</v>
      </c>
      <c r="X53" s="1">
        <f t="shared" si="34"/>
        <v>0</v>
      </c>
      <c r="Y53" s="1">
        <f t="shared" si="34"/>
        <v>0</v>
      </c>
      <c r="Z53" s="1">
        <f t="shared" si="34"/>
        <v>0</v>
      </c>
      <c r="AA53" s="1">
        <f t="shared" si="34"/>
        <v>0</v>
      </c>
      <c r="AB53" s="1">
        <f t="shared" si="34"/>
        <v>1</v>
      </c>
      <c r="AC53" s="1">
        <v>1</v>
      </c>
      <c r="AD53" s="1">
        <f t="shared" si="34"/>
        <v>0</v>
      </c>
      <c r="AE53" s="1">
        <f t="shared" si="34"/>
        <v>0</v>
      </c>
      <c r="AF53" s="1">
        <f t="shared" si="34"/>
        <v>0</v>
      </c>
      <c r="AG53" s="1">
        <f t="shared" si="34"/>
        <v>0</v>
      </c>
      <c r="AH53" s="1">
        <f t="shared" si="34"/>
        <v>0</v>
      </c>
      <c r="AI53" s="1">
        <f t="shared" si="34"/>
        <v>0</v>
      </c>
      <c r="AJ53" s="1">
        <f t="shared" si="34"/>
        <v>0</v>
      </c>
      <c r="AK53" s="1">
        <f t="shared" si="34"/>
        <v>0</v>
      </c>
      <c r="AL53" s="1">
        <f t="shared" si="39"/>
        <v>0</v>
      </c>
      <c r="AM53" s="1">
        <f t="shared" si="39"/>
        <v>0</v>
      </c>
      <c r="AN53" s="1">
        <f t="shared" si="13"/>
        <v>0</v>
      </c>
      <c r="AO53" s="1">
        <f t="shared" si="14"/>
        <v>0</v>
      </c>
      <c r="AP53" s="1">
        <f t="shared" si="39"/>
        <v>0</v>
      </c>
      <c r="AQ53" s="1">
        <f t="shared" si="15"/>
        <v>0</v>
      </c>
      <c r="AR53" s="1">
        <f t="shared" si="39"/>
        <v>0</v>
      </c>
      <c r="AS53" s="1">
        <f t="shared" si="39"/>
        <v>1</v>
      </c>
      <c r="AT53" s="1">
        <f t="shared" si="39"/>
        <v>0</v>
      </c>
      <c r="AU53" s="1">
        <f t="shared" si="39"/>
        <v>0</v>
      </c>
      <c r="AV53" s="1">
        <f t="shared" si="39"/>
        <v>0</v>
      </c>
      <c r="AW53" s="1">
        <f t="shared" si="39"/>
        <v>0</v>
      </c>
      <c r="AX53" s="1">
        <f t="shared" si="39"/>
        <v>0</v>
      </c>
      <c r="AY53" s="1">
        <f t="shared" si="39"/>
        <v>0</v>
      </c>
      <c r="AZ53" s="1">
        <f t="shared" si="39"/>
        <v>0</v>
      </c>
      <c r="BA53" s="1">
        <f t="shared" si="39"/>
        <v>0</v>
      </c>
      <c r="BB53" s="1">
        <f t="shared" si="37"/>
        <v>0</v>
      </c>
      <c r="BC53" s="1">
        <f t="shared" si="37"/>
        <v>0</v>
      </c>
      <c r="BD53" s="1">
        <f t="shared" si="16"/>
        <v>0</v>
      </c>
      <c r="BE53" s="1">
        <f t="shared" si="17"/>
        <v>0</v>
      </c>
      <c r="BF53" s="1">
        <f t="shared" si="18"/>
        <v>0</v>
      </c>
      <c r="BG53" s="1">
        <f t="shared" si="19"/>
        <v>0</v>
      </c>
      <c r="BH53" s="1">
        <f t="shared" si="35"/>
        <v>0</v>
      </c>
      <c r="BI53" s="1">
        <f t="shared" si="35"/>
        <v>0</v>
      </c>
      <c r="BJ53" s="5">
        <v>0</v>
      </c>
      <c r="BK53" s="1">
        <v>0</v>
      </c>
      <c r="BL53" s="1">
        <v>1</v>
      </c>
      <c r="BM53" s="1">
        <v>1</v>
      </c>
      <c r="BN53" s="1">
        <v>1</v>
      </c>
      <c r="BO53" s="1">
        <v>1</v>
      </c>
      <c r="BP53" s="1">
        <v>1</v>
      </c>
      <c r="BQ53" s="1">
        <v>0</v>
      </c>
      <c r="BR53" s="1">
        <v>0</v>
      </c>
      <c r="BS53" s="1">
        <v>1</v>
      </c>
      <c r="BT53" s="1">
        <v>0</v>
      </c>
      <c r="BU53" s="1">
        <v>0</v>
      </c>
      <c r="BV53" s="1">
        <v>0</v>
      </c>
    </row>
    <row r="54" spans="1:74" x14ac:dyDescent="0.2">
      <c r="A54" s="1" t="s">
        <v>313</v>
      </c>
      <c r="B54" s="1" t="s">
        <v>314</v>
      </c>
      <c r="C54" s="1" t="s">
        <v>315</v>
      </c>
      <c r="D54" s="1" t="s">
        <v>123</v>
      </c>
      <c r="E54" s="1" t="s">
        <v>316</v>
      </c>
      <c r="G54" s="1">
        <f t="shared" si="5"/>
        <v>0</v>
      </c>
      <c r="H54" s="1">
        <f t="shared" si="6"/>
        <v>0</v>
      </c>
      <c r="I54" s="1">
        <f t="shared" si="7"/>
        <v>0</v>
      </c>
      <c r="J54" s="1">
        <f t="shared" si="8"/>
        <v>0</v>
      </c>
      <c r="K54" s="1">
        <f t="shared" si="38"/>
        <v>0</v>
      </c>
      <c r="L54" s="1">
        <f t="shared" si="38"/>
        <v>0</v>
      </c>
      <c r="M54" s="1">
        <f t="shared" si="38"/>
        <v>0</v>
      </c>
      <c r="N54" s="1">
        <f t="shared" si="38"/>
        <v>0</v>
      </c>
      <c r="O54" s="1">
        <f t="shared" si="40"/>
        <v>0</v>
      </c>
      <c r="P54" s="1">
        <f t="shared" si="40"/>
        <v>0</v>
      </c>
      <c r="Q54" s="1">
        <f t="shared" si="9"/>
        <v>0</v>
      </c>
      <c r="R54" s="1">
        <f t="shared" si="10"/>
        <v>0</v>
      </c>
      <c r="S54" s="1">
        <f t="shared" si="11"/>
        <v>0</v>
      </c>
      <c r="T54" s="1">
        <f t="shared" si="33"/>
        <v>0</v>
      </c>
      <c r="U54" s="1">
        <f t="shared" si="33"/>
        <v>0</v>
      </c>
      <c r="V54" s="1">
        <f t="shared" si="36"/>
        <v>0</v>
      </c>
      <c r="W54" s="1">
        <f t="shared" si="34"/>
        <v>0</v>
      </c>
      <c r="X54" s="1">
        <f t="shared" si="34"/>
        <v>0</v>
      </c>
      <c r="Y54" s="1">
        <f t="shared" si="34"/>
        <v>0</v>
      </c>
      <c r="Z54" s="1">
        <f t="shared" si="34"/>
        <v>0</v>
      </c>
      <c r="AA54" s="1">
        <f t="shared" si="34"/>
        <v>0</v>
      </c>
      <c r="AB54" s="1">
        <f t="shared" si="34"/>
        <v>0</v>
      </c>
      <c r="AC54" s="1">
        <f t="shared" si="12"/>
        <v>0</v>
      </c>
      <c r="AD54" s="1">
        <f t="shared" si="34"/>
        <v>0</v>
      </c>
      <c r="AE54" s="1">
        <f t="shared" si="34"/>
        <v>0</v>
      </c>
      <c r="AF54" s="1">
        <f t="shared" si="34"/>
        <v>0</v>
      </c>
      <c r="AG54" s="1">
        <f t="shared" si="34"/>
        <v>0</v>
      </c>
      <c r="AH54" s="1">
        <f t="shared" si="34"/>
        <v>0</v>
      </c>
      <c r="AI54" s="1">
        <f t="shared" si="34"/>
        <v>0</v>
      </c>
      <c r="AJ54" s="1">
        <f t="shared" si="34"/>
        <v>0</v>
      </c>
      <c r="AK54" s="1">
        <f t="shared" si="34"/>
        <v>0</v>
      </c>
      <c r="AL54" s="1">
        <f t="shared" si="39"/>
        <v>0</v>
      </c>
      <c r="AM54" s="1">
        <f t="shared" si="39"/>
        <v>0</v>
      </c>
      <c r="AN54" s="1">
        <f t="shared" si="13"/>
        <v>0</v>
      </c>
      <c r="AO54" s="1">
        <f t="shared" si="14"/>
        <v>0</v>
      </c>
      <c r="AP54" s="1">
        <f t="shared" si="39"/>
        <v>0</v>
      </c>
      <c r="AQ54" s="1">
        <f t="shared" si="15"/>
        <v>0</v>
      </c>
      <c r="AR54" s="1">
        <f t="shared" si="39"/>
        <v>0</v>
      </c>
      <c r="AS54" s="1">
        <f t="shared" si="39"/>
        <v>0</v>
      </c>
      <c r="AT54" s="1">
        <f t="shared" si="39"/>
        <v>0</v>
      </c>
      <c r="AU54" s="1">
        <f t="shared" si="39"/>
        <v>0</v>
      </c>
      <c r="AV54" s="1">
        <f t="shared" si="39"/>
        <v>0</v>
      </c>
      <c r="AW54" s="1">
        <f t="shared" si="39"/>
        <v>0</v>
      </c>
      <c r="AX54" s="1">
        <f t="shared" si="39"/>
        <v>0</v>
      </c>
      <c r="AY54" s="1">
        <f t="shared" si="39"/>
        <v>0</v>
      </c>
      <c r="AZ54" s="1">
        <f t="shared" si="39"/>
        <v>0</v>
      </c>
      <c r="BA54" s="1">
        <f t="shared" si="39"/>
        <v>0</v>
      </c>
      <c r="BB54" s="1">
        <f t="shared" si="37"/>
        <v>0</v>
      </c>
      <c r="BC54" s="1">
        <f t="shared" si="37"/>
        <v>0</v>
      </c>
      <c r="BD54" s="1">
        <f t="shared" si="16"/>
        <v>0</v>
      </c>
      <c r="BE54" s="1">
        <f t="shared" si="17"/>
        <v>0</v>
      </c>
      <c r="BF54" s="1">
        <f t="shared" si="18"/>
        <v>0</v>
      </c>
      <c r="BG54" s="1">
        <f t="shared" si="19"/>
        <v>0</v>
      </c>
      <c r="BH54" s="1">
        <f t="shared" si="35"/>
        <v>0</v>
      </c>
      <c r="BI54" s="1">
        <f t="shared" si="35"/>
        <v>0</v>
      </c>
      <c r="BJ54" s="5">
        <v>0</v>
      </c>
      <c r="BK54" s="1">
        <v>0</v>
      </c>
      <c r="BL54" s="1">
        <v>0</v>
      </c>
      <c r="BM54" s="1">
        <v>1</v>
      </c>
      <c r="BN54" s="1">
        <v>1</v>
      </c>
      <c r="BO54" s="1">
        <v>0</v>
      </c>
      <c r="BP54" s="1">
        <v>0</v>
      </c>
      <c r="BQ54" s="1">
        <v>0</v>
      </c>
      <c r="BR54" s="1">
        <v>0</v>
      </c>
      <c r="BS54" s="1">
        <v>1</v>
      </c>
      <c r="BT54" s="1">
        <v>0</v>
      </c>
      <c r="BU54" s="1">
        <v>0</v>
      </c>
      <c r="BV54" s="1">
        <v>0</v>
      </c>
    </row>
    <row r="55" spans="1:74" x14ac:dyDescent="0.2">
      <c r="A55" s="1" t="s">
        <v>317</v>
      </c>
      <c r="B55" s="1" t="s">
        <v>318</v>
      </c>
      <c r="C55" s="1" t="s">
        <v>319</v>
      </c>
      <c r="D55" s="1" t="s">
        <v>320</v>
      </c>
      <c r="E55" s="1" t="s">
        <v>321</v>
      </c>
      <c r="G55" s="1">
        <f t="shared" si="5"/>
        <v>0</v>
      </c>
      <c r="H55" s="1">
        <f t="shared" si="6"/>
        <v>1</v>
      </c>
      <c r="I55" s="1">
        <f t="shared" si="7"/>
        <v>0</v>
      </c>
      <c r="J55" s="1">
        <f t="shared" si="8"/>
        <v>0</v>
      </c>
      <c r="K55" s="1">
        <f t="shared" si="38"/>
        <v>0</v>
      </c>
      <c r="L55" s="1">
        <f t="shared" si="38"/>
        <v>0</v>
      </c>
      <c r="M55" s="1">
        <f t="shared" si="38"/>
        <v>0</v>
      </c>
      <c r="N55" s="1">
        <f t="shared" si="38"/>
        <v>0</v>
      </c>
      <c r="O55" s="1">
        <f t="shared" si="40"/>
        <v>0</v>
      </c>
      <c r="P55" s="1">
        <f t="shared" si="40"/>
        <v>1</v>
      </c>
      <c r="Q55" s="1">
        <f t="shared" si="9"/>
        <v>0</v>
      </c>
      <c r="R55" s="1">
        <f t="shared" si="10"/>
        <v>1</v>
      </c>
      <c r="S55" s="1">
        <f t="shared" si="11"/>
        <v>0</v>
      </c>
      <c r="T55" s="1">
        <f t="shared" si="33"/>
        <v>0</v>
      </c>
      <c r="U55" s="1">
        <f t="shared" si="33"/>
        <v>0</v>
      </c>
      <c r="V55" s="1">
        <f t="shared" si="36"/>
        <v>0</v>
      </c>
      <c r="W55" s="1">
        <f t="shared" si="34"/>
        <v>0</v>
      </c>
      <c r="X55" s="1">
        <f t="shared" si="34"/>
        <v>0</v>
      </c>
      <c r="Y55" s="1">
        <f t="shared" si="34"/>
        <v>0</v>
      </c>
      <c r="Z55" s="1">
        <f t="shared" si="34"/>
        <v>0</v>
      </c>
      <c r="AA55" s="1">
        <f t="shared" si="34"/>
        <v>0</v>
      </c>
      <c r="AB55" s="1">
        <f t="shared" si="34"/>
        <v>1</v>
      </c>
      <c r="AC55" s="1">
        <f t="shared" si="12"/>
        <v>0</v>
      </c>
      <c r="AD55" s="1">
        <f t="shared" si="34"/>
        <v>0</v>
      </c>
      <c r="AE55" s="1">
        <f t="shared" si="34"/>
        <v>0</v>
      </c>
      <c r="AF55" s="1">
        <f t="shared" si="34"/>
        <v>0</v>
      </c>
      <c r="AG55" s="1">
        <f t="shared" si="34"/>
        <v>0</v>
      </c>
      <c r="AH55" s="1">
        <f t="shared" si="34"/>
        <v>0</v>
      </c>
      <c r="AI55" s="1">
        <f t="shared" si="34"/>
        <v>0</v>
      </c>
      <c r="AJ55" s="1">
        <f t="shared" si="34"/>
        <v>0</v>
      </c>
      <c r="AK55" s="1">
        <f t="shared" si="34"/>
        <v>0</v>
      </c>
      <c r="AL55" s="1">
        <f t="shared" si="39"/>
        <v>0</v>
      </c>
      <c r="AM55" s="1">
        <f t="shared" si="39"/>
        <v>0</v>
      </c>
      <c r="AN55" s="1">
        <f t="shared" si="13"/>
        <v>0</v>
      </c>
      <c r="AO55" s="1">
        <f t="shared" si="14"/>
        <v>0</v>
      </c>
      <c r="AP55" s="1">
        <f t="shared" si="39"/>
        <v>0</v>
      </c>
      <c r="AQ55" s="1">
        <f t="shared" si="15"/>
        <v>0</v>
      </c>
      <c r="AR55" s="1">
        <f t="shared" si="39"/>
        <v>0</v>
      </c>
      <c r="AS55" s="1">
        <f t="shared" si="39"/>
        <v>0</v>
      </c>
      <c r="AT55" s="1">
        <f t="shared" si="39"/>
        <v>0</v>
      </c>
      <c r="AU55" s="1">
        <f t="shared" si="39"/>
        <v>0</v>
      </c>
      <c r="AV55" s="1">
        <f t="shared" si="39"/>
        <v>0</v>
      </c>
      <c r="AW55" s="1">
        <f t="shared" si="39"/>
        <v>0</v>
      </c>
      <c r="AX55" s="1">
        <f t="shared" si="39"/>
        <v>0</v>
      </c>
      <c r="AY55" s="1">
        <f t="shared" si="39"/>
        <v>0</v>
      </c>
      <c r="AZ55" s="1">
        <f t="shared" si="39"/>
        <v>0</v>
      </c>
      <c r="BA55" s="1">
        <f t="shared" si="39"/>
        <v>0</v>
      </c>
      <c r="BB55" s="1">
        <f t="shared" si="37"/>
        <v>0</v>
      </c>
      <c r="BC55" s="1">
        <f t="shared" si="37"/>
        <v>0</v>
      </c>
      <c r="BD55" s="1">
        <f t="shared" si="16"/>
        <v>0</v>
      </c>
      <c r="BE55" s="1">
        <f t="shared" si="17"/>
        <v>0</v>
      </c>
      <c r="BF55" s="1">
        <f t="shared" si="18"/>
        <v>0</v>
      </c>
      <c r="BG55" s="1">
        <f t="shared" si="19"/>
        <v>0</v>
      </c>
      <c r="BH55" s="1">
        <f t="shared" si="35"/>
        <v>0</v>
      </c>
      <c r="BI55" s="1">
        <f t="shared" si="35"/>
        <v>0</v>
      </c>
      <c r="BJ55" s="5">
        <v>1</v>
      </c>
      <c r="BK55" s="1">
        <v>1</v>
      </c>
      <c r="BL55" s="1">
        <v>0</v>
      </c>
      <c r="BM55" s="1">
        <v>1</v>
      </c>
      <c r="BN55" s="1">
        <v>1</v>
      </c>
      <c r="BO55" s="1">
        <v>0</v>
      </c>
      <c r="BP55" s="1">
        <v>0</v>
      </c>
      <c r="BQ55" s="1">
        <v>0</v>
      </c>
      <c r="BR55" s="1">
        <v>0</v>
      </c>
      <c r="BS55" s="1">
        <v>0</v>
      </c>
      <c r="BT55" s="1">
        <v>0</v>
      </c>
      <c r="BU55" s="1">
        <v>0</v>
      </c>
      <c r="BV55" s="1">
        <v>0</v>
      </c>
    </row>
    <row r="56" spans="1:74" x14ac:dyDescent="0.2">
      <c r="A56" s="1" t="s">
        <v>322</v>
      </c>
      <c r="B56" s="1" t="s">
        <v>323</v>
      </c>
      <c r="C56" s="1" t="s">
        <v>324</v>
      </c>
      <c r="D56" s="1" t="s">
        <v>325</v>
      </c>
      <c r="E56" s="1" t="s">
        <v>326</v>
      </c>
      <c r="G56" s="1">
        <f t="shared" si="5"/>
        <v>1</v>
      </c>
      <c r="H56" s="1">
        <f t="shared" si="6"/>
        <v>0</v>
      </c>
      <c r="I56" s="1">
        <f t="shared" si="7"/>
        <v>1</v>
      </c>
      <c r="J56" s="1">
        <f t="shared" si="8"/>
        <v>0</v>
      </c>
      <c r="K56" s="1">
        <f t="shared" si="38"/>
        <v>0</v>
      </c>
      <c r="L56" s="1">
        <f t="shared" si="38"/>
        <v>0</v>
      </c>
      <c r="M56" s="1">
        <f t="shared" si="38"/>
        <v>0</v>
      </c>
      <c r="N56" s="1">
        <f t="shared" si="38"/>
        <v>0</v>
      </c>
      <c r="O56" s="1">
        <f t="shared" si="40"/>
        <v>0</v>
      </c>
      <c r="P56" s="1">
        <f t="shared" si="40"/>
        <v>0</v>
      </c>
      <c r="Q56" s="1">
        <f t="shared" si="9"/>
        <v>0</v>
      </c>
      <c r="R56" s="1">
        <f t="shared" si="10"/>
        <v>1</v>
      </c>
      <c r="S56" s="1">
        <f t="shared" si="11"/>
        <v>0</v>
      </c>
      <c r="T56" s="1">
        <f t="shared" si="33"/>
        <v>1</v>
      </c>
      <c r="U56" s="1">
        <f t="shared" si="33"/>
        <v>0</v>
      </c>
      <c r="V56" s="1">
        <f t="shared" si="36"/>
        <v>0</v>
      </c>
      <c r="W56" s="1">
        <f t="shared" si="34"/>
        <v>0</v>
      </c>
      <c r="X56" s="1">
        <f t="shared" si="34"/>
        <v>0</v>
      </c>
      <c r="Y56" s="1">
        <f t="shared" si="34"/>
        <v>1</v>
      </c>
      <c r="Z56" s="1">
        <f t="shared" si="34"/>
        <v>0</v>
      </c>
      <c r="AA56" s="1">
        <f t="shared" si="34"/>
        <v>0</v>
      </c>
      <c r="AB56" s="1">
        <f t="shared" si="34"/>
        <v>0</v>
      </c>
      <c r="AC56" s="1">
        <f t="shared" si="12"/>
        <v>0</v>
      </c>
      <c r="AD56" s="1">
        <f t="shared" si="34"/>
        <v>0</v>
      </c>
      <c r="AE56" s="1">
        <f t="shared" si="34"/>
        <v>0</v>
      </c>
      <c r="AF56" s="1">
        <f t="shared" si="34"/>
        <v>0</v>
      </c>
      <c r="AG56" s="1">
        <f t="shared" si="34"/>
        <v>0</v>
      </c>
      <c r="AH56" s="1">
        <f t="shared" si="34"/>
        <v>0</v>
      </c>
      <c r="AI56" s="1">
        <f t="shared" si="34"/>
        <v>0</v>
      </c>
      <c r="AJ56" s="1">
        <f t="shared" si="34"/>
        <v>0</v>
      </c>
      <c r="AK56" s="1">
        <f t="shared" si="34"/>
        <v>0</v>
      </c>
      <c r="AL56" s="1">
        <f t="shared" si="39"/>
        <v>0</v>
      </c>
      <c r="AM56" s="1">
        <f t="shared" si="39"/>
        <v>0</v>
      </c>
      <c r="AN56" s="1">
        <f t="shared" si="13"/>
        <v>0</v>
      </c>
      <c r="AO56" s="1">
        <f t="shared" si="14"/>
        <v>0</v>
      </c>
      <c r="AP56" s="1">
        <f t="shared" si="39"/>
        <v>0</v>
      </c>
      <c r="AQ56" s="1">
        <f t="shared" si="15"/>
        <v>0</v>
      </c>
      <c r="AR56" s="1">
        <f t="shared" si="39"/>
        <v>0</v>
      </c>
      <c r="AS56" s="1">
        <f t="shared" si="39"/>
        <v>0</v>
      </c>
      <c r="AT56" s="1">
        <f t="shared" si="39"/>
        <v>0</v>
      </c>
      <c r="AU56" s="1">
        <f t="shared" si="39"/>
        <v>0</v>
      </c>
      <c r="AV56" s="1">
        <f t="shared" si="39"/>
        <v>0</v>
      </c>
      <c r="AW56" s="1">
        <f t="shared" si="39"/>
        <v>0</v>
      </c>
      <c r="AX56" s="1">
        <f t="shared" si="39"/>
        <v>0</v>
      </c>
      <c r="AY56" s="1">
        <f t="shared" si="39"/>
        <v>0</v>
      </c>
      <c r="AZ56" s="1">
        <f t="shared" si="39"/>
        <v>0</v>
      </c>
      <c r="BA56" s="1">
        <f t="shared" si="39"/>
        <v>0</v>
      </c>
      <c r="BB56" s="1">
        <f t="shared" si="37"/>
        <v>0</v>
      </c>
      <c r="BC56" s="1">
        <f t="shared" si="37"/>
        <v>0</v>
      </c>
      <c r="BD56" s="1">
        <f t="shared" si="16"/>
        <v>0</v>
      </c>
      <c r="BE56" s="1">
        <f t="shared" si="17"/>
        <v>0</v>
      </c>
      <c r="BF56" s="1">
        <f t="shared" si="18"/>
        <v>0</v>
      </c>
      <c r="BG56" s="1">
        <f t="shared" si="19"/>
        <v>0</v>
      </c>
      <c r="BH56" s="1">
        <f t="shared" si="35"/>
        <v>0</v>
      </c>
      <c r="BI56" s="1">
        <f t="shared" si="35"/>
        <v>0</v>
      </c>
      <c r="BJ56" s="5">
        <v>0</v>
      </c>
      <c r="BK56" s="1">
        <v>0</v>
      </c>
      <c r="BL56" s="1">
        <v>1</v>
      </c>
      <c r="BM56" s="1">
        <v>0</v>
      </c>
      <c r="BN56" s="1">
        <v>0</v>
      </c>
      <c r="BO56" s="1">
        <v>0</v>
      </c>
      <c r="BP56" s="1">
        <v>0</v>
      </c>
      <c r="BQ56" s="1">
        <v>1</v>
      </c>
      <c r="BR56" s="1">
        <v>0</v>
      </c>
      <c r="BS56" s="1">
        <v>0</v>
      </c>
      <c r="BT56" s="1">
        <v>0</v>
      </c>
      <c r="BU56" s="1">
        <v>0</v>
      </c>
      <c r="BV56" s="1">
        <v>0</v>
      </c>
    </row>
    <row r="57" spans="1:74" x14ac:dyDescent="0.2">
      <c r="A57" s="1" t="s">
        <v>327</v>
      </c>
      <c r="B57" s="1" t="s">
        <v>328</v>
      </c>
      <c r="C57" s="1" t="s">
        <v>329</v>
      </c>
      <c r="D57" s="1" t="s">
        <v>330</v>
      </c>
      <c r="E57" s="1" t="s">
        <v>331</v>
      </c>
      <c r="G57" s="1">
        <f t="shared" si="5"/>
        <v>1</v>
      </c>
      <c r="H57" s="1">
        <f t="shared" si="6"/>
        <v>1</v>
      </c>
      <c r="I57" s="1">
        <f t="shared" si="7"/>
        <v>1</v>
      </c>
      <c r="J57" s="1">
        <f t="shared" si="8"/>
        <v>0</v>
      </c>
      <c r="K57" s="1">
        <f t="shared" si="38"/>
        <v>0</v>
      </c>
      <c r="L57" s="1">
        <f t="shared" si="38"/>
        <v>0</v>
      </c>
      <c r="M57" s="1">
        <f t="shared" si="38"/>
        <v>0</v>
      </c>
      <c r="N57" s="1">
        <f t="shared" si="38"/>
        <v>0</v>
      </c>
      <c r="O57" s="1">
        <f t="shared" si="40"/>
        <v>0</v>
      </c>
      <c r="P57" s="1">
        <f t="shared" si="40"/>
        <v>0</v>
      </c>
      <c r="Q57" s="1">
        <f t="shared" si="9"/>
        <v>0</v>
      </c>
      <c r="R57" s="1">
        <f t="shared" si="10"/>
        <v>1</v>
      </c>
      <c r="S57" s="1">
        <f t="shared" si="11"/>
        <v>0</v>
      </c>
      <c r="T57" s="1">
        <f t="shared" si="33"/>
        <v>0</v>
      </c>
      <c r="U57" s="1">
        <f t="shared" si="33"/>
        <v>0</v>
      </c>
      <c r="V57" s="1">
        <f t="shared" ref="V57:AK72" si="41">IF(OR(ISNUMBER(SEARCH(" " &amp; V$1 &amp; " ", $E57)), ISNUMBER(SEARCH(" " &amp; V$1 &amp; ",", $E57)), ISNUMBER(SEARCH(" " &amp; LOWER(V$1) &amp; " ", $E57)), ISNUMBER(SEARCH(" " &amp; LOWER(V$1) &amp; ",", $E57)), ISNUMBER(SEARCH(" " &amp; UPPER(V$1) &amp; " ", $E57)), ISNUMBER(SEARCH(" " &amp; UPPER(V$1) &amp; ",", $E57))), 1, 0)</f>
        <v>0</v>
      </c>
      <c r="W57" s="1">
        <f t="shared" si="41"/>
        <v>0</v>
      </c>
      <c r="X57" s="1">
        <f t="shared" si="41"/>
        <v>0</v>
      </c>
      <c r="Y57" s="1">
        <f t="shared" si="41"/>
        <v>0</v>
      </c>
      <c r="Z57" s="1">
        <f t="shared" si="41"/>
        <v>0</v>
      </c>
      <c r="AA57" s="1">
        <f t="shared" si="41"/>
        <v>0</v>
      </c>
      <c r="AB57" s="1">
        <f t="shared" si="41"/>
        <v>1</v>
      </c>
      <c r="AC57" s="1">
        <f t="shared" si="12"/>
        <v>1</v>
      </c>
      <c r="AD57" s="1">
        <f t="shared" si="41"/>
        <v>0</v>
      </c>
      <c r="AE57" s="1">
        <f t="shared" si="41"/>
        <v>0</v>
      </c>
      <c r="AF57" s="1">
        <f t="shared" si="41"/>
        <v>0</v>
      </c>
      <c r="AG57" s="1">
        <f t="shared" si="41"/>
        <v>0</v>
      </c>
      <c r="AH57" s="1">
        <f t="shared" si="41"/>
        <v>0</v>
      </c>
      <c r="AI57" s="1">
        <f t="shared" si="41"/>
        <v>0</v>
      </c>
      <c r="AJ57" s="1">
        <f t="shared" si="41"/>
        <v>0</v>
      </c>
      <c r="AK57" s="1">
        <f t="shared" si="41"/>
        <v>0</v>
      </c>
      <c r="AL57" s="1">
        <f t="shared" si="39"/>
        <v>1</v>
      </c>
      <c r="AM57" s="1">
        <f t="shared" si="39"/>
        <v>0</v>
      </c>
      <c r="AN57" s="1">
        <f t="shared" si="13"/>
        <v>0</v>
      </c>
      <c r="AO57" s="1">
        <f t="shared" si="14"/>
        <v>0</v>
      </c>
      <c r="AP57" s="1">
        <f t="shared" si="39"/>
        <v>0</v>
      </c>
      <c r="AQ57" s="1">
        <f t="shared" si="15"/>
        <v>0</v>
      </c>
      <c r="AR57" s="1">
        <f t="shared" si="39"/>
        <v>0</v>
      </c>
      <c r="AS57" s="1">
        <f t="shared" si="39"/>
        <v>0</v>
      </c>
      <c r="AT57" s="1">
        <f t="shared" si="39"/>
        <v>0</v>
      </c>
      <c r="AU57" s="1">
        <f t="shared" si="39"/>
        <v>0</v>
      </c>
      <c r="AV57" s="1">
        <f t="shared" si="39"/>
        <v>0</v>
      </c>
      <c r="AW57" s="1">
        <f t="shared" si="39"/>
        <v>0</v>
      </c>
      <c r="AX57" s="1">
        <f t="shared" si="39"/>
        <v>0</v>
      </c>
      <c r="AY57" s="1">
        <f t="shared" si="39"/>
        <v>0</v>
      </c>
      <c r="AZ57" s="1">
        <f t="shared" si="39"/>
        <v>0</v>
      </c>
      <c r="BA57" s="1">
        <f t="shared" si="39"/>
        <v>0</v>
      </c>
      <c r="BB57" s="1">
        <f t="shared" si="37"/>
        <v>0</v>
      </c>
      <c r="BC57" s="1">
        <f t="shared" si="37"/>
        <v>0</v>
      </c>
      <c r="BD57" s="1">
        <f t="shared" si="16"/>
        <v>0</v>
      </c>
      <c r="BE57" s="1">
        <f t="shared" si="17"/>
        <v>0</v>
      </c>
      <c r="BF57" s="1">
        <f t="shared" si="18"/>
        <v>0</v>
      </c>
      <c r="BG57" s="1">
        <f t="shared" si="19"/>
        <v>0</v>
      </c>
      <c r="BH57" s="1">
        <f t="shared" si="35"/>
        <v>0</v>
      </c>
      <c r="BI57" s="1">
        <f t="shared" si="35"/>
        <v>0</v>
      </c>
      <c r="BJ57" s="5">
        <v>1</v>
      </c>
      <c r="BK57" s="1">
        <v>1</v>
      </c>
      <c r="BL57" s="1">
        <v>1</v>
      </c>
      <c r="BM57" s="1">
        <v>0</v>
      </c>
      <c r="BN57" s="1">
        <v>0</v>
      </c>
      <c r="BO57" s="1">
        <v>1</v>
      </c>
      <c r="BP57" s="1">
        <v>0</v>
      </c>
      <c r="BQ57" s="1">
        <v>0</v>
      </c>
      <c r="BR57" s="1">
        <v>0</v>
      </c>
      <c r="BS57" s="1">
        <v>0</v>
      </c>
      <c r="BT57" s="1">
        <v>0</v>
      </c>
      <c r="BU57" s="1">
        <v>0</v>
      </c>
      <c r="BV57" s="1">
        <v>0</v>
      </c>
    </row>
    <row r="58" spans="1:74" x14ac:dyDescent="0.2">
      <c r="A58" s="1" t="s">
        <v>115</v>
      </c>
      <c r="B58" s="2" t="s">
        <v>332</v>
      </c>
      <c r="C58" s="1" t="s">
        <v>333</v>
      </c>
      <c r="D58" s="1" t="s">
        <v>334</v>
      </c>
      <c r="E58" s="1" t="s">
        <v>335</v>
      </c>
      <c r="F58" s="1">
        <v>1</v>
      </c>
      <c r="G58" s="1">
        <f t="shared" si="5"/>
        <v>0</v>
      </c>
      <c r="H58" s="1">
        <f t="shared" si="6"/>
        <v>0</v>
      </c>
      <c r="I58" s="1">
        <f t="shared" si="7"/>
        <v>0</v>
      </c>
      <c r="J58" s="1">
        <f t="shared" si="8"/>
        <v>0</v>
      </c>
      <c r="K58" s="1">
        <f t="shared" si="38"/>
        <v>0</v>
      </c>
      <c r="L58" s="1">
        <f t="shared" si="38"/>
        <v>0</v>
      </c>
      <c r="M58" s="1">
        <f t="shared" si="38"/>
        <v>0</v>
      </c>
      <c r="N58" s="1">
        <f t="shared" si="38"/>
        <v>0</v>
      </c>
      <c r="O58" s="1">
        <f t="shared" si="40"/>
        <v>0</v>
      </c>
      <c r="P58" s="1">
        <f t="shared" si="40"/>
        <v>0</v>
      </c>
      <c r="Q58" s="1">
        <f t="shared" si="9"/>
        <v>0</v>
      </c>
      <c r="R58" s="1">
        <f t="shared" si="10"/>
        <v>0</v>
      </c>
      <c r="S58" s="1">
        <f t="shared" si="11"/>
        <v>0</v>
      </c>
      <c r="T58" s="1">
        <f t="shared" si="33"/>
        <v>0</v>
      </c>
      <c r="U58" s="1">
        <f t="shared" si="33"/>
        <v>0</v>
      </c>
      <c r="V58" s="1">
        <f t="shared" ref="V58:V71" si="42">IF(OR(ISNUMBER(SEARCH(" " &amp; V$1 &amp; " ", $E58)), ISNUMBER(SEARCH(" " &amp; V$1 &amp; ",", $E58)), ISNUMBER(SEARCH(" " &amp; LOWER(V$1) &amp; " ", $E58)), ISNUMBER(SEARCH(" " &amp; LOWER(V$1) &amp; ",", $E58)), ISNUMBER(SEARCH(" " &amp; UPPER(V$1) &amp; " ", $E58)), ISNUMBER(SEARCH(" " &amp; UPPER(V$1) &amp; ",", $E58))), 1, 0)</f>
        <v>0</v>
      </c>
      <c r="W58" s="1">
        <f t="shared" si="41"/>
        <v>0</v>
      </c>
      <c r="X58" s="1">
        <f t="shared" si="41"/>
        <v>0</v>
      </c>
      <c r="Y58" s="1">
        <f t="shared" si="41"/>
        <v>0</v>
      </c>
      <c r="Z58" s="1">
        <f t="shared" si="41"/>
        <v>0</v>
      </c>
      <c r="AA58" s="1">
        <f t="shared" si="41"/>
        <v>0</v>
      </c>
      <c r="AB58" s="1">
        <f t="shared" si="41"/>
        <v>0</v>
      </c>
      <c r="AC58" s="1">
        <f t="shared" si="12"/>
        <v>0</v>
      </c>
      <c r="AD58" s="1">
        <f t="shared" si="41"/>
        <v>0</v>
      </c>
      <c r="AE58" s="1">
        <f t="shared" si="41"/>
        <v>0</v>
      </c>
      <c r="AF58" s="1">
        <f t="shared" si="41"/>
        <v>0</v>
      </c>
      <c r="AG58" s="1">
        <f t="shared" si="41"/>
        <v>0</v>
      </c>
      <c r="AH58" s="1">
        <f t="shared" si="41"/>
        <v>0</v>
      </c>
      <c r="AI58" s="1">
        <f t="shared" si="41"/>
        <v>0</v>
      </c>
      <c r="AJ58" s="1">
        <f t="shared" si="41"/>
        <v>0</v>
      </c>
      <c r="AK58" s="1">
        <f t="shared" si="41"/>
        <v>0</v>
      </c>
      <c r="AL58" s="1">
        <f t="shared" si="39"/>
        <v>0</v>
      </c>
      <c r="AM58" s="1">
        <f t="shared" si="39"/>
        <v>0</v>
      </c>
      <c r="AN58" s="1">
        <f t="shared" si="13"/>
        <v>0</v>
      </c>
      <c r="AO58" s="1">
        <f t="shared" si="14"/>
        <v>0</v>
      </c>
      <c r="AP58" s="1">
        <f t="shared" si="39"/>
        <v>0</v>
      </c>
      <c r="AQ58" s="1">
        <f t="shared" si="15"/>
        <v>1</v>
      </c>
      <c r="AR58" s="1">
        <f t="shared" si="39"/>
        <v>0</v>
      </c>
      <c r="AS58" s="1">
        <f t="shared" si="39"/>
        <v>0</v>
      </c>
      <c r="AT58" s="1">
        <f t="shared" si="39"/>
        <v>0</v>
      </c>
      <c r="AU58" s="1">
        <f t="shared" si="39"/>
        <v>1</v>
      </c>
      <c r="AV58" s="1">
        <f t="shared" si="39"/>
        <v>0</v>
      </c>
      <c r="AW58" s="1">
        <f t="shared" si="39"/>
        <v>0</v>
      </c>
      <c r="AX58" s="1">
        <f t="shared" si="39"/>
        <v>0</v>
      </c>
      <c r="AY58" s="1">
        <f t="shared" si="39"/>
        <v>0</v>
      </c>
      <c r="AZ58" s="1">
        <f t="shared" si="39"/>
        <v>0</v>
      </c>
      <c r="BA58" s="1">
        <f t="shared" si="39"/>
        <v>0</v>
      </c>
      <c r="BB58" s="1">
        <f t="shared" si="37"/>
        <v>0</v>
      </c>
      <c r="BC58" s="1">
        <f t="shared" si="37"/>
        <v>0</v>
      </c>
      <c r="BD58" s="1">
        <f t="shared" si="16"/>
        <v>0</v>
      </c>
      <c r="BE58" s="1">
        <f t="shared" si="17"/>
        <v>0</v>
      </c>
      <c r="BF58" s="1">
        <f t="shared" si="18"/>
        <v>0</v>
      </c>
      <c r="BG58" s="1">
        <f t="shared" si="19"/>
        <v>0</v>
      </c>
      <c r="BH58" s="1">
        <f t="shared" si="35"/>
        <v>0</v>
      </c>
      <c r="BI58" s="1">
        <f t="shared" si="35"/>
        <v>0</v>
      </c>
      <c r="BJ58" s="5">
        <v>1</v>
      </c>
      <c r="BK58" s="1">
        <v>1</v>
      </c>
      <c r="BL58" s="1">
        <v>1</v>
      </c>
      <c r="BM58" s="1">
        <v>1</v>
      </c>
      <c r="BN58" s="1">
        <v>1</v>
      </c>
      <c r="BO58" s="1">
        <v>0</v>
      </c>
      <c r="BP58" s="1">
        <v>0</v>
      </c>
      <c r="BQ58" s="1">
        <v>0</v>
      </c>
      <c r="BR58" s="1">
        <v>0</v>
      </c>
      <c r="BS58" s="1">
        <v>1</v>
      </c>
      <c r="BT58" s="1">
        <v>0</v>
      </c>
      <c r="BU58" s="1">
        <v>0</v>
      </c>
      <c r="BV58" s="1">
        <v>0</v>
      </c>
    </row>
    <row r="59" spans="1:74" x14ac:dyDescent="0.2">
      <c r="A59" s="1" t="s">
        <v>336</v>
      </c>
      <c r="B59" s="2" t="s">
        <v>337</v>
      </c>
      <c r="C59" s="1" t="s">
        <v>338</v>
      </c>
      <c r="D59" s="1" t="s">
        <v>339</v>
      </c>
      <c r="E59" s="1" t="s">
        <v>340</v>
      </c>
      <c r="F59" s="1">
        <v>1</v>
      </c>
      <c r="G59" s="1">
        <f t="shared" si="5"/>
        <v>1</v>
      </c>
      <c r="H59" s="1">
        <f t="shared" si="6"/>
        <v>1</v>
      </c>
      <c r="I59" s="1">
        <f t="shared" si="7"/>
        <v>0</v>
      </c>
      <c r="J59" s="1">
        <f t="shared" si="8"/>
        <v>0</v>
      </c>
      <c r="K59" s="1">
        <f t="shared" si="38"/>
        <v>0</v>
      </c>
      <c r="L59" s="1">
        <f t="shared" si="38"/>
        <v>0</v>
      </c>
      <c r="M59" s="1">
        <f t="shared" si="38"/>
        <v>0</v>
      </c>
      <c r="N59" s="1">
        <f t="shared" si="38"/>
        <v>0</v>
      </c>
      <c r="O59" s="1">
        <f t="shared" si="40"/>
        <v>0</v>
      </c>
      <c r="P59" s="1">
        <f t="shared" si="40"/>
        <v>0</v>
      </c>
      <c r="Q59" s="1">
        <f t="shared" si="9"/>
        <v>0</v>
      </c>
      <c r="R59" s="1">
        <f t="shared" si="10"/>
        <v>1</v>
      </c>
      <c r="S59" s="1">
        <f t="shared" si="11"/>
        <v>0</v>
      </c>
      <c r="T59" s="1">
        <f t="shared" si="33"/>
        <v>0</v>
      </c>
      <c r="U59" s="1">
        <f t="shared" si="33"/>
        <v>0</v>
      </c>
      <c r="V59" s="1">
        <f t="shared" si="42"/>
        <v>0</v>
      </c>
      <c r="W59" s="1">
        <f t="shared" si="41"/>
        <v>0</v>
      </c>
      <c r="X59" s="1">
        <f t="shared" si="41"/>
        <v>0</v>
      </c>
      <c r="Y59" s="1">
        <f t="shared" si="41"/>
        <v>0</v>
      </c>
      <c r="Z59" s="1">
        <f t="shared" si="41"/>
        <v>0</v>
      </c>
      <c r="AA59" s="1">
        <f t="shared" si="41"/>
        <v>0</v>
      </c>
      <c r="AB59" s="1">
        <f t="shared" si="41"/>
        <v>0</v>
      </c>
      <c r="AC59" s="1">
        <f t="shared" si="12"/>
        <v>0</v>
      </c>
      <c r="AD59" s="1">
        <f t="shared" si="41"/>
        <v>0</v>
      </c>
      <c r="AE59" s="1">
        <f t="shared" si="41"/>
        <v>0</v>
      </c>
      <c r="AF59" s="1">
        <f t="shared" si="41"/>
        <v>0</v>
      </c>
      <c r="AG59" s="1">
        <f t="shared" si="41"/>
        <v>0</v>
      </c>
      <c r="AH59" s="1">
        <f t="shared" si="41"/>
        <v>0</v>
      </c>
      <c r="AI59" s="1">
        <f t="shared" si="41"/>
        <v>0</v>
      </c>
      <c r="AJ59" s="1">
        <f t="shared" si="41"/>
        <v>0</v>
      </c>
      <c r="AK59" s="1">
        <f t="shared" si="41"/>
        <v>0</v>
      </c>
      <c r="AL59" s="1">
        <f t="shared" si="39"/>
        <v>1</v>
      </c>
      <c r="AM59" s="1">
        <f t="shared" si="39"/>
        <v>0</v>
      </c>
      <c r="AN59" s="1">
        <f t="shared" si="13"/>
        <v>0</v>
      </c>
      <c r="AO59" s="1">
        <f t="shared" si="14"/>
        <v>0</v>
      </c>
      <c r="AP59" s="1">
        <f t="shared" si="39"/>
        <v>0</v>
      </c>
      <c r="AQ59" s="1">
        <f t="shared" si="15"/>
        <v>0</v>
      </c>
      <c r="AR59" s="1">
        <f t="shared" si="39"/>
        <v>0</v>
      </c>
      <c r="AS59" s="1">
        <f t="shared" si="39"/>
        <v>0</v>
      </c>
      <c r="AT59" s="1">
        <f t="shared" si="39"/>
        <v>0</v>
      </c>
      <c r="AU59" s="1">
        <f t="shared" si="39"/>
        <v>0</v>
      </c>
      <c r="AV59" s="1">
        <f t="shared" si="39"/>
        <v>0</v>
      </c>
      <c r="AW59" s="1">
        <f t="shared" si="39"/>
        <v>0</v>
      </c>
      <c r="AX59" s="1">
        <f t="shared" si="39"/>
        <v>0</v>
      </c>
      <c r="AY59" s="1">
        <f t="shared" si="39"/>
        <v>0</v>
      </c>
      <c r="AZ59" s="1">
        <f t="shared" si="39"/>
        <v>0</v>
      </c>
      <c r="BA59" s="1">
        <f t="shared" si="39"/>
        <v>0</v>
      </c>
      <c r="BB59" s="1">
        <f t="shared" si="37"/>
        <v>0</v>
      </c>
      <c r="BC59" s="1">
        <f t="shared" si="37"/>
        <v>0</v>
      </c>
      <c r="BD59" s="1">
        <f t="shared" si="16"/>
        <v>0</v>
      </c>
      <c r="BE59" s="1">
        <f t="shared" si="17"/>
        <v>0</v>
      </c>
      <c r="BF59" s="1">
        <f t="shared" si="18"/>
        <v>0</v>
      </c>
      <c r="BG59" s="1">
        <f t="shared" si="19"/>
        <v>0</v>
      </c>
      <c r="BH59" s="1">
        <f t="shared" si="35"/>
        <v>0</v>
      </c>
      <c r="BI59" s="1">
        <f t="shared" si="35"/>
        <v>0</v>
      </c>
      <c r="BJ59" s="5">
        <v>1</v>
      </c>
      <c r="BK59" s="1">
        <v>0</v>
      </c>
      <c r="BL59" s="1">
        <v>0</v>
      </c>
      <c r="BM59" s="1">
        <v>0</v>
      </c>
      <c r="BN59" s="1">
        <v>0</v>
      </c>
      <c r="BO59" s="1">
        <v>0</v>
      </c>
      <c r="BP59" s="1">
        <v>0</v>
      </c>
      <c r="BQ59" s="1">
        <v>1</v>
      </c>
      <c r="BR59" s="1">
        <v>0</v>
      </c>
      <c r="BS59" s="1">
        <v>0</v>
      </c>
      <c r="BT59" s="1">
        <v>0</v>
      </c>
      <c r="BU59" s="1">
        <v>0</v>
      </c>
      <c r="BV59" s="1">
        <v>0</v>
      </c>
    </row>
    <row r="60" spans="1:74" x14ac:dyDescent="0.2">
      <c r="A60" s="1" t="s">
        <v>115</v>
      </c>
      <c r="B60" s="2" t="s">
        <v>341</v>
      </c>
      <c r="C60" s="1" t="s">
        <v>342</v>
      </c>
      <c r="D60" s="1" t="s">
        <v>343</v>
      </c>
      <c r="E60" s="1" t="s">
        <v>344</v>
      </c>
      <c r="F60" s="1">
        <v>1</v>
      </c>
      <c r="G60" s="1">
        <f t="shared" si="5"/>
        <v>1</v>
      </c>
      <c r="H60" s="1">
        <f t="shared" si="6"/>
        <v>1</v>
      </c>
      <c r="I60" s="1">
        <f t="shared" si="7"/>
        <v>0</v>
      </c>
      <c r="J60" s="1">
        <f t="shared" si="8"/>
        <v>1</v>
      </c>
      <c r="K60" s="1">
        <f t="shared" si="38"/>
        <v>0</v>
      </c>
      <c r="L60" s="1">
        <f t="shared" si="38"/>
        <v>0</v>
      </c>
      <c r="M60" s="1">
        <f t="shared" si="38"/>
        <v>0</v>
      </c>
      <c r="N60" s="1">
        <f t="shared" si="38"/>
        <v>0</v>
      </c>
      <c r="O60" s="1">
        <f t="shared" si="40"/>
        <v>0</v>
      </c>
      <c r="P60" s="1">
        <f t="shared" si="40"/>
        <v>0</v>
      </c>
      <c r="Q60" s="1">
        <f t="shared" si="9"/>
        <v>0</v>
      </c>
      <c r="R60" s="1">
        <f t="shared" si="10"/>
        <v>1</v>
      </c>
      <c r="S60" s="1">
        <f t="shared" si="11"/>
        <v>0</v>
      </c>
      <c r="T60" s="1">
        <f t="shared" si="33"/>
        <v>0</v>
      </c>
      <c r="U60" s="1">
        <f t="shared" si="33"/>
        <v>1</v>
      </c>
      <c r="V60" s="1">
        <v>1</v>
      </c>
      <c r="W60" s="1">
        <v>1</v>
      </c>
      <c r="X60" s="1">
        <f t="shared" si="41"/>
        <v>0</v>
      </c>
      <c r="Y60" s="1">
        <f t="shared" si="41"/>
        <v>0</v>
      </c>
      <c r="Z60" s="1">
        <f t="shared" si="41"/>
        <v>0</v>
      </c>
      <c r="AA60" s="1">
        <f t="shared" si="41"/>
        <v>0</v>
      </c>
      <c r="AB60" s="1">
        <v>1</v>
      </c>
      <c r="AC60" s="1">
        <v>1</v>
      </c>
      <c r="AD60" s="1">
        <f t="shared" si="41"/>
        <v>0</v>
      </c>
      <c r="AE60" s="1">
        <f t="shared" si="41"/>
        <v>0</v>
      </c>
      <c r="AF60" s="1">
        <f t="shared" si="41"/>
        <v>0</v>
      </c>
      <c r="AG60" s="1">
        <f t="shared" si="41"/>
        <v>0</v>
      </c>
      <c r="AH60" s="1">
        <f t="shared" si="41"/>
        <v>0</v>
      </c>
      <c r="AI60" s="1">
        <f t="shared" si="41"/>
        <v>0</v>
      </c>
      <c r="AJ60" s="1">
        <f t="shared" si="41"/>
        <v>0</v>
      </c>
      <c r="AK60" s="1">
        <f t="shared" si="41"/>
        <v>0</v>
      </c>
      <c r="AL60" s="1">
        <f t="shared" si="39"/>
        <v>1</v>
      </c>
      <c r="AM60" s="1">
        <f t="shared" si="39"/>
        <v>0</v>
      </c>
      <c r="AN60" s="1">
        <f t="shared" si="13"/>
        <v>0</v>
      </c>
      <c r="AO60" s="1">
        <f t="shared" si="14"/>
        <v>0</v>
      </c>
      <c r="AP60" s="1">
        <f t="shared" si="39"/>
        <v>0</v>
      </c>
      <c r="AQ60" s="1">
        <f t="shared" si="15"/>
        <v>0</v>
      </c>
      <c r="AR60" s="1">
        <f t="shared" si="39"/>
        <v>0</v>
      </c>
      <c r="AS60" s="1">
        <f t="shared" si="39"/>
        <v>0</v>
      </c>
      <c r="AT60" s="1">
        <f t="shared" si="39"/>
        <v>0</v>
      </c>
      <c r="AU60" s="1">
        <f t="shared" si="39"/>
        <v>0</v>
      </c>
      <c r="AV60" s="1">
        <f t="shared" si="39"/>
        <v>0</v>
      </c>
      <c r="AW60" s="1">
        <f t="shared" si="39"/>
        <v>0</v>
      </c>
      <c r="AX60" s="1">
        <f t="shared" si="39"/>
        <v>0</v>
      </c>
      <c r="AY60" s="1">
        <f t="shared" si="39"/>
        <v>0</v>
      </c>
      <c r="AZ60" s="1">
        <f t="shared" si="39"/>
        <v>0</v>
      </c>
      <c r="BA60" s="1">
        <f t="shared" ref="BA60:BI75" si="43">IF(OR(ISNUMBER(SEARCH(" " &amp; BA$1 &amp; " ", $E60)), ISNUMBER(SEARCH(" " &amp; BA$1 &amp; ",", $E60)), ISNUMBER(SEARCH(" " &amp; LOWER(BA$1) &amp; " ", $E60)), ISNUMBER(SEARCH(" " &amp; LOWER(BA$1) &amp; ",", $E60)), ISNUMBER(SEARCH(" " &amp; UPPER(BA$1) &amp; " ", $E60)), ISNUMBER(SEARCH(" " &amp; UPPER(BA$1) &amp; ",", $E60))), 1, 0)</f>
        <v>0</v>
      </c>
      <c r="BB60" s="1">
        <f t="shared" si="43"/>
        <v>0</v>
      </c>
      <c r="BC60" s="1">
        <f t="shared" si="43"/>
        <v>0</v>
      </c>
      <c r="BD60" s="1">
        <f t="shared" si="16"/>
        <v>0</v>
      </c>
      <c r="BE60" s="1">
        <f t="shared" si="17"/>
        <v>1</v>
      </c>
      <c r="BF60" s="1">
        <f t="shared" si="18"/>
        <v>0</v>
      </c>
      <c r="BG60" s="1">
        <f t="shared" si="19"/>
        <v>0</v>
      </c>
      <c r="BH60" s="1">
        <f t="shared" si="43"/>
        <v>0</v>
      </c>
      <c r="BI60" s="1">
        <f t="shared" si="43"/>
        <v>0</v>
      </c>
      <c r="BJ60" s="5">
        <v>1</v>
      </c>
      <c r="BK60" s="1">
        <v>1</v>
      </c>
      <c r="BL60" s="1">
        <v>1</v>
      </c>
      <c r="BM60" s="1">
        <v>1</v>
      </c>
      <c r="BN60" s="1">
        <v>1</v>
      </c>
      <c r="BO60" s="1">
        <v>1</v>
      </c>
      <c r="BP60" s="1">
        <v>1</v>
      </c>
      <c r="BQ60" s="1">
        <v>1</v>
      </c>
      <c r="BR60" s="1">
        <v>1</v>
      </c>
      <c r="BS60" s="1">
        <v>0</v>
      </c>
      <c r="BT60" s="1">
        <v>0</v>
      </c>
      <c r="BU60" s="1">
        <v>0</v>
      </c>
      <c r="BV60" s="1">
        <v>0</v>
      </c>
    </row>
    <row r="61" spans="1:74" x14ac:dyDescent="0.2">
      <c r="A61" s="1" t="s">
        <v>345</v>
      </c>
      <c r="B61" s="1" t="s">
        <v>346</v>
      </c>
      <c r="C61" s="1" t="s">
        <v>347</v>
      </c>
      <c r="D61" s="1" t="s">
        <v>348</v>
      </c>
      <c r="E61" s="1" t="s">
        <v>349</v>
      </c>
      <c r="G61" s="1">
        <f t="shared" si="5"/>
        <v>0</v>
      </c>
      <c r="H61" s="1">
        <f t="shared" si="6"/>
        <v>0</v>
      </c>
      <c r="I61" s="1">
        <f t="shared" si="7"/>
        <v>0</v>
      </c>
      <c r="J61" s="1">
        <f t="shared" si="8"/>
        <v>0</v>
      </c>
      <c r="K61" s="1">
        <f t="shared" si="38"/>
        <v>0</v>
      </c>
      <c r="L61" s="1">
        <f t="shared" si="38"/>
        <v>0</v>
      </c>
      <c r="M61" s="1">
        <f t="shared" si="38"/>
        <v>0</v>
      </c>
      <c r="N61" s="1">
        <f t="shared" si="38"/>
        <v>0</v>
      </c>
      <c r="O61" s="1">
        <f t="shared" si="40"/>
        <v>0</v>
      </c>
      <c r="P61" s="1">
        <f t="shared" si="40"/>
        <v>0</v>
      </c>
      <c r="Q61" s="1">
        <f t="shared" si="9"/>
        <v>0</v>
      </c>
      <c r="R61" s="1">
        <f t="shared" si="10"/>
        <v>0</v>
      </c>
      <c r="S61" s="1">
        <f t="shared" si="11"/>
        <v>0</v>
      </c>
      <c r="T61" s="1">
        <f t="shared" ref="T61:U80" si="44">IF(OR(ISNUMBER(SEARCH(" " &amp; T$1 &amp; " ", $E61)), ISNUMBER(SEARCH(" " &amp; T$1 &amp; ",", $E61)), ISNUMBER(SEARCH(" " &amp; LOWER(T$1) &amp; " ", $E61)), ISNUMBER(SEARCH(" " &amp; LOWER(T$1) &amp; ",", $E61)), ISNUMBER(SEARCH(" " &amp; UPPER(T$1) &amp; " ", $E61)), ISNUMBER(SEARCH(" " &amp; UPPER(T$1) &amp; ",", $E61))), 1, 0)</f>
        <v>0</v>
      </c>
      <c r="U61" s="1">
        <f t="shared" si="44"/>
        <v>1</v>
      </c>
      <c r="V61" s="1">
        <f t="shared" si="42"/>
        <v>0</v>
      </c>
      <c r="W61" s="1">
        <f t="shared" si="41"/>
        <v>0</v>
      </c>
      <c r="X61" s="1">
        <f t="shared" si="41"/>
        <v>0</v>
      </c>
      <c r="Y61" s="1">
        <f t="shared" si="41"/>
        <v>0</v>
      </c>
      <c r="Z61" s="1">
        <f t="shared" si="41"/>
        <v>0</v>
      </c>
      <c r="AA61" s="1">
        <f t="shared" si="41"/>
        <v>0</v>
      </c>
      <c r="AB61" s="1">
        <f t="shared" si="41"/>
        <v>0</v>
      </c>
      <c r="AC61" s="1">
        <f t="shared" si="12"/>
        <v>0</v>
      </c>
      <c r="AD61" s="1">
        <f t="shared" si="41"/>
        <v>0</v>
      </c>
      <c r="AE61" s="1">
        <f t="shared" si="41"/>
        <v>0</v>
      </c>
      <c r="AF61" s="1">
        <f t="shared" si="41"/>
        <v>0</v>
      </c>
      <c r="AG61" s="1">
        <f t="shared" si="41"/>
        <v>0</v>
      </c>
      <c r="AH61" s="1">
        <f t="shared" si="41"/>
        <v>0</v>
      </c>
      <c r="AI61" s="1">
        <f t="shared" si="41"/>
        <v>0</v>
      </c>
      <c r="AJ61" s="1">
        <f t="shared" si="41"/>
        <v>0</v>
      </c>
      <c r="AK61" s="1">
        <f t="shared" si="41"/>
        <v>0</v>
      </c>
      <c r="AL61" s="1">
        <f t="shared" ref="AL61:BA76" si="45">IF(OR(ISNUMBER(SEARCH(" " &amp; AL$1 &amp; " ", $E61)), ISNUMBER(SEARCH(" " &amp; AL$1 &amp; ",", $E61)), ISNUMBER(SEARCH(" " &amp; LOWER(AL$1) &amp; " ", $E61)), ISNUMBER(SEARCH(" " &amp; LOWER(AL$1) &amp; ",", $E61)), ISNUMBER(SEARCH(" " &amp; UPPER(AL$1) &amp; " ", $E61)), ISNUMBER(SEARCH(" " &amp; UPPER(AL$1) &amp; ",", $E61))), 1, 0)</f>
        <v>0</v>
      </c>
      <c r="AM61" s="1">
        <f t="shared" si="45"/>
        <v>0</v>
      </c>
      <c r="AN61" s="1">
        <f t="shared" si="13"/>
        <v>0</v>
      </c>
      <c r="AO61" s="1">
        <f t="shared" si="14"/>
        <v>0</v>
      </c>
      <c r="AP61" s="1">
        <f t="shared" si="45"/>
        <v>0</v>
      </c>
      <c r="AQ61" s="1">
        <f t="shared" si="15"/>
        <v>0</v>
      </c>
      <c r="AR61" s="1">
        <f t="shared" si="45"/>
        <v>0</v>
      </c>
      <c r="AS61" s="1">
        <f t="shared" si="45"/>
        <v>0</v>
      </c>
      <c r="AT61" s="1">
        <f t="shared" si="45"/>
        <v>0</v>
      </c>
      <c r="AU61" s="1">
        <f t="shared" si="45"/>
        <v>0</v>
      </c>
      <c r="AV61" s="1">
        <f t="shared" si="45"/>
        <v>0</v>
      </c>
      <c r="AW61" s="1">
        <f t="shared" si="45"/>
        <v>0</v>
      </c>
      <c r="AX61" s="1">
        <f t="shared" si="45"/>
        <v>0</v>
      </c>
      <c r="AY61" s="1">
        <f t="shared" si="45"/>
        <v>0</v>
      </c>
      <c r="AZ61" s="1">
        <f t="shared" si="45"/>
        <v>0</v>
      </c>
      <c r="BA61" s="1">
        <f t="shared" si="45"/>
        <v>0</v>
      </c>
      <c r="BB61" s="1">
        <f t="shared" si="43"/>
        <v>0</v>
      </c>
      <c r="BC61" s="1">
        <f t="shared" si="43"/>
        <v>0</v>
      </c>
      <c r="BD61" s="1">
        <f t="shared" si="16"/>
        <v>0</v>
      </c>
      <c r="BE61" s="1">
        <f t="shared" si="17"/>
        <v>0</v>
      </c>
      <c r="BF61" s="1">
        <f t="shared" si="18"/>
        <v>0</v>
      </c>
      <c r="BG61" s="1">
        <f t="shared" si="19"/>
        <v>0</v>
      </c>
      <c r="BH61" s="1">
        <f t="shared" si="43"/>
        <v>0</v>
      </c>
      <c r="BI61" s="1">
        <f t="shared" si="43"/>
        <v>0</v>
      </c>
      <c r="BJ61" s="5">
        <v>0</v>
      </c>
      <c r="BK61" s="1">
        <v>0</v>
      </c>
      <c r="BL61" s="1">
        <v>0</v>
      </c>
      <c r="BM61" s="1">
        <v>0</v>
      </c>
      <c r="BN61" s="1">
        <v>0</v>
      </c>
      <c r="BO61" s="1">
        <v>1</v>
      </c>
      <c r="BP61" s="1">
        <v>0</v>
      </c>
      <c r="BQ61" s="1">
        <v>0</v>
      </c>
      <c r="BR61" s="1">
        <v>0</v>
      </c>
      <c r="BS61" s="1">
        <v>0</v>
      </c>
      <c r="BT61" s="1">
        <v>0</v>
      </c>
      <c r="BU61" s="1">
        <v>0</v>
      </c>
      <c r="BV61" s="1">
        <v>0</v>
      </c>
    </row>
    <row r="62" spans="1:74" x14ac:dyDescent="0.2">
      <c r="A62" s="1" t="s">
        <v>298</v>
      </c>
      <c r="B62" s="1" t="s">
        <v>350</v>
      </c>
      <c r="C62" s="1" t="s">
        <v>300</v>
      </c>
      <c r="D62" s="1" t="s">
        <v>301</v>
      </c>
      <c r="E62" s="1" t="s">
        <v>302</v>
      </c>
      <c r="G62" s="1">
        <f t="shared" si="5"/>
        <v>0</v>
      </c>
      <c r="H62" s="1">
        <f t="shared" si="6"/>
        <v>0</v>
      </c>
      <c r="I62" s="1">
        <f t="shared" si="7"/>
        <v>0</v>
      </c>
      <c r="J62" s="1">
        <f t="shared" si="8"/>
        <v>0</v>
      </c>
      <c r="K62" s="1">
        <f t="shared" si="38"/>
        <v>0</v>
      </c>
      <c r="L62" s="1">
        <f t="shared" si="38"/>
        <v>0</v>
      </c>
      <c r="M62" s="1">
        <f t="shared" si="38"/>
        <v>0</v>
      </c>
      <c r="N62" s="1">
        <f t="shared" si="38"/>
        <v>0</v>
      </c>
      <c r="O62" s="1">
        <f t="shared" si="40"/>
        <v>0</v>
      </c>
      <c r="P62" s="1">
        <f t="shared" si="40"/>
        <v>0</v>
      </c>
      <c r="Q62" s="1">
        <f t="shared" si="9"/>
        <v>0</v>
      </c>
      <c r="R62" s="1">
        <f t="shared" si="10"/>
        <v>0</v>
      </c>
      <c r="S62" s="1">
        <f t="shared" si="11"/>
        <v>0</v>
      </c>
      <c r="T62" s="1">
        <f t="shared" si="44"/>
        <v>0</v>
      </c>
      <c r="U62" s="1">
        <f t="shared" si="44"/>
        <v>0</v>
      </c>
      <c r="V62" s="1">
        <f t="shared" si="42"/>
        <v>0</v>
      </c>
      <c r="W62" s="1">
        <f t="shared" si="41"/>
        <v>0</v>
      </c>
      <c r="X62" s="1">
        <f t="shared" si="41"/>
        <v>0</v>
      </c>
      <c r="Y62" s="1">
        <f t="shared" si="41"/>
        <v>0</v>
      </c>
      <c r="Z62" s="1">
        <f t="shared" si="41"/>
        <v>0</v>
      </c>
      <c r="AA62" s="1">
        <f t="shared" si="41"/>
        <v>0</v>
      </c>
      <c r="AB62" s="1">
        <f t="shared" si="41"/>
        <v>0</v>
      </c>
      <c r="AC62" s="1">
        <f t="shared" si="12"/>
        <v>0</v>
      </c>
      <c r="AD62" s="1">
        <f t="shared" si="41"/>
        <v>0</v>
      </c>
      <c r="AE62" s="1">
        <f t="shared" si="41"/>
        <v>0</v>
      </c>
      <c r="AF62" s="1">
        <f t="shared" si="41"/>
        <v>0</v>
      </c>
      <c r="AG62" s="1">
        <f t="shared" si="41"/>
        <v>0</v>
      </c>
      <c r="AH62" s="1">
        <f t="shared" si="41"/>
        <v>0</v>
      </c>
      <c r="AI62" s="1">
        <f t="shared" si="41"/>
        <v>0</v>
      </c>
      <c r="AJ62" s="1">
        <f t="shared" si="41"/>
        <v>0</v>
      </c>
      <c r="AK62" s="1">
        <f t="shared" si="41"/>
        <v>0</v>
      </c>
      <c r="AL62" s="1">
        <f t="shared" si="45"/>
        <v>0</v>
      </c>
      <c r="AM62" s="1">
        <f t="shared" si="45"/>
        <v>0</v>
      </c>
      <c r="AN62" s="1">
        <f t="shared" si="13"/>
        <v>0</v>
      </c>
      <c r="AO62" s="1">
        <f t="shared" si="14"/>
        <v>0</v>
      </c>
      <c r="AP62" s="1">
        <f t="shared" si="45"/>
        <v>0</v>
      </c>
      <c r="AQ62" s="1">
        <f t="shared" si="15"/>
        <v>0</v>
      </c>
      <c r="AR62" s="1">
        <f t="shared" si="45"/>
        <v>0</v>
      </c>
      <c r="AS62" s="1">
        <f t="shared" si="45"/>
        <v>0</v>
      </c>
      <c r="AT62" s="1">
        <f t="shared" si="45"/>
        <v>0</v>
      </c>
      <c r="AU62" s="1">
        <f t="shared" si="45"/>
        <v>0</v>
      </c>
      <c r="AV62" s="1">
        <f t="shared" si="45"/>
        <v>0</v>
      </c>
      <c r="AW62" s="1">
        <f t="shared" si="45"/>
        <v>0</v>
      </c>
      <c r="AX62" s="1">
        <f t="shared" si="45"/>
        <v>0</v>
      </c>
      <c r="AY62" s="1">
        <f t="shared" si="45"/>
        <v>0</v>
      </c>
      <c r="AZ62" s="1">
        <f t="shared" si="45"/>
        <v>0</v>
      </c>
      <c r="BA62" s="1">
        <f t="shared" si="45"/>
        <v>0</v>
      </c>
      <c r="BB62" s="1">
        <f t="shared" si="43"/>
        <v>0</v>
      </c>
      <c r="BC62" s="1">
        <f t="shared" si="43"/>
        <v>0</v>
      </c>
      <c r="BD62" s="1">
        <f t="shared" si="16"/>
        <v>0</v>
      </c>
      <c r="BE62" s="1">
        <f t="shared" si="17"/>
        <v>0</v>
      </c>
      <c r="BF62" s="1">
        <f t="shared" si="18"/>
        <v>0</v>
      </c>
      <c r="BG62" s="1">
        <f t="shared" si="19"/>
        <v>0</v>
      </c>
      <c r="BH62" s="1">
        <f t="shared" si="43"/>
        <v>0</v>
      </c>
      <c r="BI62" s="1">
        <f t="shared" si="43"/>
        <v>0</v>
      </c>
      <c r="BJ62" s="5">
        <v>1</v>
      </c>
      <c r="BK62" s="1">
        <v>0</v>
      </c>
      <c r="BL62" s="1">
        <v>1</v>
      </c>
      <c r="BM62" s="1">
        <v>1</v>
      </c>
      <c r="BN62" s="1">
        <v>1</v>
      </c>
      <c r="BO62" s="1">
        <v>1</v>
      </c>
      <c r="BP62" s="1">
        <v>0</v>
      </c>
      <c r="BQ62" s="1">
        <v>0</v>
      </c>
      <c r="BR62" s="1">
        <v>0</v>
      </c>
      <c r="BS62" s="1">
        <v>0</v>
      </c>
      <c r="BT62" s="1">
        <v>0</v>
      </c>
      <c r="BU62" s="1">
        <v>0</v>
      </c>
      <c r="BV62" s="1">
        <v>0</v>
      </c>
    </row>
    <row r="63" spans="1:74" x14ac:dyDescent="0.2">
      <c r="A63" s="1" t="s">
        <v>303</v>
      </c>
      <c r="B63" s="1" t="s">
        <v>351</v>
      </c>
      <c r="C63" s="1" t="s">
        <v>305</v>
      </c>
      <c r="D63" s="1" t="s">
        <v>306</v>
      </c>
      <c r="E63" s="1" t="s">
        <v>307</v>
      </c>
      <c r="G63" s="1">
        <f t="shared" si="5"/>
        <v>0</v>
      </c>
      <c r="H63" s="1">
        <f t="shared" si="6"/>
        <v>0</v>
      </c>
      <c r="I63" s="1">
        <f t="shared" si="7"/>
        <v>0</v>
      </c>
      <c r="J63" s="1">
        <f t="shared" si="8"/>
        <v>0</v>
      </c>
      <c r="K63" s="1">
        <f t="shared" si="38"/>
        <v>0</v>
      </c>
      <c r="L63" s="1">
        <f t="shared" si="38"/>
        <v>0</v>
      </c>
      <c r="M63" s="1">
        <f t="shared" si="38"/>
        <v>0</v>
      </c>
      <c r="N63" s="1">
        <f t="shared" si="38"/>
        <v>0</v>
      </c>
      <c r="O63" s="1">
        <f t="shared" si="40"/>
        <v>0</v>
      </c>
      <c r="P63" s="1">
        <f t="shared" si="40"/>
        <v>0</v>
      </c>
      <c r="Q63" s="1">
        <f t="shared" si="9"/>
        <v>0</v>
      </c>
      <c r="R63" s="1">
        <f t="shared" si="10"/>
        <v>1</v>
      </c>
      <c r="S63" s="1">
        <f t="shared" si="11"/>
        <v>0</v>
      </c>
      <c r="T63" s="1">
        <f t="shared" si="44"/>
        <v>0</v>
      </c>
      <c r="U63" s="1">
        <f t="shared" si="44"/>
        <v>1</v>
      </c>
      <c r="V63" s="1">
        <f t="shared" si="42"/>
        <v>0</v>
      </c>
      <c r="W63" s="1">
        <f t="shared" si="41"/>
        <v>0</v>
      </c>
      <c r="X63" s="1">
        <f t="shared" si="41"/>
        <v>0</v>
      </c>
      <c r="Y63" s="1">
        <f t="shared" si="41"/>
        <v>0</v>
      </c>
      <c r="Z63" s="1">
        <f t="shared" si="41"/>
        <v>1</v>
      </c>
      <c r="AA63" s="1">
        <f t="shared" si="41"/>
        <v>0</v>
      </c>
      <c r="AB63" s="1">
        <f t="shared" si="41"/>
        <v>0</v>
      </c>
      <c r="AC63" s="1">
        <f t="shared" si="12"/>
        <v>0</v>
      </c>
      <c r="AD63" s="1">
        <f t="shared" si="41"/>
        <v>0</v>
      </c>
      <c r="AE63" s="1">
        <f t="shared" si="41"/>
        <v>0</v>
      </c>
      <c r="AF63" s="1">
        <f t="shared" si="41"/>
        <v>0</v>
      </c>
      <c r="AG63" s="1">
        <f t="shared" si="41"/>
        <v>0</v>
      </c>
      <c r="AH63" s="1">
        <f t="shared" si="41"/>
        <v>0</v>
      </c>
      <c r="AI63" s="1">
        <f t="shared" si="41"/>
        <v>0</v>
      </c>
      <c r="AJ63" s="1">
        <f t="shared" si="41"/>
        <v>0</v>
      </c>
      <c r="AK63" s="1">
        <f t="shared" si="41"/>
        <v>0</v>
      </c>
      <c r="AL63" s="1">
        <f t="shared" si="45"/>
        <v>0</v>
      </c>
      <c r="AM63" s="1">
        <f t="shared" si="45"/>
        <v>0</v>
      </c>
      <c r="AN63" s="1">
        <f t="shared" si="13"/>
        <v>0</v>
      </c>
      <c r="AO63" s="1">
        <f t="shared" si="14"/>
        <v>0</v>
      </c>
      <c r="AP63" s="1">
        <f t="shared" si="45"/>
        <v>0</v>
      </c>
      <c r="AQ63" s="1">
        <f t="shared" si="15"/>
        <v>0</v>
      </c>
      <c r="AR63" s="1">
        <f t="shared" si="45"/>
        <v>0</v>
      </c>
      <c r="AS63" s="1">
        <f t="shared" si="45"/>
        <v>0</v>
      </c>
      <c r="AT63" s="1">
        <f t="shared" si="45"/>
        <v>0</v>
      </c>
      <c r="AU63" s="1">
        <f t="shared" si="45"/>
        <v>0</v>
      </c>
      <c r="AV63" s="1">
        <f t="shared" si="45"/>
        <v>0</v>
      </c>
      <c r="AW63" s="1">
        <f t="shared" si="45"/>
        <v>0</v>
      </c>
      <c r="AX63" s="1">
        <f t="shared" si="45"/>
        <v>0</v>
      </c>
      <c r="AY63" s="1">
        <f t="shared" si="45"/>
        <v>0</v>
      </c>
      <c r="AZ63" s="1">
        <f t="shared" si="45"/>
        <v>0</v>
      </c>
      <c r="BA63" s="1">
        <f t="shared" si="45"/>
        <v>0</v>
      </c>
      <c r="BB63" s="1">
        <f t="shared" si="43"/>
        <v>0</v>
      </c>
      <c r="BC63" s="1">
        <f t="shared" si="43"/>
        <v>0</v>
      </c>
      <c r="BD63" s="1">
        <f t="shared" si="16"/>
        <v>0</v>
      </c>
      <c r="BE63" s="1">
        <f t="shared" si="17"/>
        <v>0</v>
      </c>
      <c r="BF63" s="1">
        <f t="shared" si="18"/>
        <v>0</v>
      </c>
      <c r="BG63" s="1">
        <f t="shared" si="19"/>
        <v>0</v>
      </c>
      <c r="BH63" s="1">
        <f t="shared" si="43"/>
        <v>0</v>
      </c>
      <c r="BI63" s="1">
        <f t="shared" si="43"/>
        <v>0</v>
      </c>
      <c r="BJ63" s="5">
        <v>1</v>
      </c>
      <c r="BK63" s="1">
        <v>0</v>
      </c>
      <c r="BL63" s="1">
        <v>1</v>
      </c>
      <c r="BM63" s="1">
        <v>0</v>
      </c>
      <c r="BN63" s="1">
        <v>0</v>
      </c>
      <c r="BO63" s="1">
        <v>0</v>
      </c>
      <c r="BP63" s="1">
        <v>0</v>
      </c>
      <c r="BQ63" s="1">
        <v>0</v>
      </c>
      <c r="BR63" s="1">
        <v>0</v>
      </c>
      <c r="BS63" s="1">
        <v>1</v>
      </c>
      <c r="BT63" s="1">
        <v>0</v>
      </c>
      <c r="BU63" s="1">
        <v>0</v>
      </c>
      <c r="BV63" s="1">
        <v>1</v>
      </c>
    </row>
    <row r="64" spans="1:74" x14ac:dyDescent="0.2">
      <c r="A64" s="1" t="s">
        <v>308</v>
      </c>
      <c r="B64" s="1" t="s">
        <v>352</v>
      </c>
      <c r="C64" s="1" t="s">
        <v>310</v>
      </c>
      <c r="D64" s="1" t="s">
        <v>311</v>
      </c>
      <c r="E64" s="1" t="s">
        <v>312</v>
      </c>
      <c r="G64" s="1">
        <f t="shared" si="5"/>
        <v>0</v>
      </c>
      <c r="H64" s="1">
        <f t="shared" si="6"/>
        <v>1</v>
      </c>
      <c r="I64" s="1">
        <f t="shared" si="7"/>
        <v>0</v>
      </c>
      <c r="J64" s="1">
        <f t="shared" si="8"/>
        <v>0</v>
      </c>
      <c r="K64" s="1">
        <f t="shared" si="38"/>
        <v>0</v>
      </c>
      <c r="L64" s="1">
        <f t="shared" si="38"/>
        <v>0</v>
      </c>
      <c r="M64" s="1">
        <f t="shared" si="38"/>
        <v>0</v>
      </c>
      <c r="N64" s="1">
        <f t="shared" si="38"/>
        <v>0</v>
      </c>
      <c r="O64" s="1">
        <f t="shared" si="40"/>
        <v>0</v>
      </c>
      <c r="P64" s="1">
        <f t="shared" si="40"/>
        <v>0</v>
      </c>
      <c r="Q64" s="1">
        <f t="shared" si="9"/>
        <v>0</v>
      </c>
      <c r="R64" s="1">
        <f t="shared" si="10"/>
        <v>1</v>
      </c>
      <c r="S64" s="1">
        <f t="shared" si="11"/>
        <v>0</v>
      </c>
      <c r="T64" s="1">
        <f t="shared" si="44"/>
        <v>0</v>
      </c>
      <c r="U64" s="1">
        <f t="shared" si="44"/>
        <v>0</v>
      </c>
      <c r="V64" s="1">
        <f t="shared" si="42"/>
        <v>0</v>
      </c>
      <c r="W64" s="1">
        <f t="shared" si="41"/>
        <v>0</v>
      </c>
      <c r="X64" s="1">
        <f t="shared" si="41"/>
        <v>0</v>
      </c>
      <c r="Y64" s="1">
        <f t="shared" si="41"/>
        <v>0</v>
      </c>
      <c r="Z64" s="1">
        <f t="shared" si="41"/>
        <v>0</v>
      </c>
      <c r="AA64" s="1">
        <f t="shared" si="41"/>
        <v>0</v>
      </c>
      <c r="AB64" s="1">
        <f t="shared" si="41"/>
        <v>1</v>
      </c>
      <c r="AC64" s="1">
        <v>1</v>
      </c>
      <c r="AD64" s="1">
        <f t="shared" si="41"/>
        <v>0</v>
      </c>
      <c r="AE64" s="1">
        <f t="shared" si="41"/>
        <v>0</v>
      </c>
      <c r="AF64" s="1">
        <f t="shared" si="41"/>
        <v>0</v>
      </c>
      <c r="AG64" s="1">
        <f t="shared" si="41"/>
        <v>0</v>
      </c>
      <c r="AH64" s="1">
        <f t="shared" si="41"/>
        <v>0</v>
      </c>
      <c r="AI64" s="1">
        <f t="shared" si="41"/>
        <v>0</v>
      </c>
      <c r="AJ64" s="1">
        <f t="shared" si="41"/>
        <v>0</v>
      </c>
      <c r="AK64" s="1">
        <f t="shared" si="41"/>
        <v>0</v>
      </c>
      <c r="AL64" s="1">
        <f t="shared" si="45"/>
        <v>0</v>
      </c>
      <c r="AM64" s="1">
        <f t="shared" si="45"/>
        <v>0</v>
      </c>
      <c r="AN64" s="1">
        <f t="shared" si="13"/>
        <v>0</v>
      </c>
      <c r="AO64" s="1">
        <f t="shared" si="14"/>
        <v>0</v>
      </c>
      <c r="AP64" s="1">
        <f t="shared" si="45"/>
        <v>0</v>
      </c>
      <c r="AQ64" s="1">
        <f t="shared" si="15"/>
        <v>0</v>
      </c>
      <c r="AR64" s="1">
        <f t="shared" si="45"/>
        <v>0</v>
      </c>
      <c r="AS64" s="1">
        <f t="shared" si="45"/>
        <v>1</v>
      </c>
      <c r="AT64" s="1">
        <f t="shared" si="45"/>
        <v>0</v>
      </c>
      <c r="AU64" s="1">
        <f t="shared" si="45"/>
        <v>0</v>
      </c>
      <c r="AV64" s="1">
        <f t="shared" si="45"/>
        <v>0</v>
      </c>
      <c r="AW64" s="1">
        <f t="shared" si="45"/>
        <v>0</v>
      </c>
      <c r="AX64" s="1">
        <f t="shared" si="45"/>
        <v>0</v>
      </c>
      <c r="AY64" s="1">
        <f t="shared" si="45"/>
        <v>0</v>
      </c>
      <c r="AZ64" s="1">
        <f t="shared" si="45"/>
        <v>0</v>
      </c>
      <c r="BA64" s="1">
        <f t="shared" si="45"/>
        <v>0</v>
      </c>
      <c r="BB64" s="1">
        <f t="shared" si="43"/>
        <v>0</v>
      </c>
      <c r="BC64" s="1">
        <f t="shared" si="43"/>
        <v>0</v>
      </c>
      <c r="BD64" s="1">
        <f t="shared" si="16"/>
        <v>0</v>
      </c>
      <c r="BE64" s="1">
        <f t="shared" si="17"/>
        <v>0</v>
      </c>
      <c r="BF64" s="1">
        <f t="shared" si="18"/>
        <v>0</v>
      </c>
      <c r="BG64" s="1">
        <f t="shared" si="19"/>
        <v>0</v>
      </c>
      <c r="BH64" s="1">
        <f t="shared" si="43"/>
        <v>0</v>
      </c>
      <c r="BI64" s="1">
        <f t="shared" si="43"/>
        <v>0</v>
      </c>
      <c r="BJ64" s="5">
        <v>0</v>
      </c>
      <c r="BK64" s="1">
        <v>0</v>
      </c>
      <c r="BL64" s="1">
        <v>1</v>
      </c>
      <c r="BM64" s="1">
        <v>1</v>
      </c>
      <c r="BN64" s="1">
        <v>1</v>
      </c>
      <c r="BO64" s="1">
        <v>1</v>
      </c>
      <c r="BP64" s="1">
        <v>1</v>
      </c>
      <c r="BQ64" s="1">
        <v>0</v>
      </c>
      <c r="BR64" s="1">
        <v>0</v>
      </c>
      <c r="BS64" s="1">
        <v>1</v>
      </c>
      <c r="BT64" s="1">
        <v>0</v>
      </c>
      <c r="BU64" s="1">
        <v>0</v>
      </c>
      <c r="BV64" s="1">
        <v>0</v>
      </c>
    </row>
    <row r="65" spans="1:74" x14ac:dyDescent="0.2">
      <c r="A65" s="1" t="s">
        <v>313</v>
      </c>
      <c r="B65" s="1" t="s">
        <v>353</v>
      </c>
      <c r="C65" s="1" t="s">
        <v>315</v>
      </c>
      <c r="D65" s="1" t="s">
        <v>123</v>
      </c>
      <c r="E65" s="1" t="s">
        <v>316</v>
      </c>
      <c r="G65" s="1">
        <f t="shared" si="5"/>
        <v>0</v>
      </c>
      <c r="H65" s="1">
        <f t="shared" si="6"/>
        <v>0</v>
      </c>
      <c r="I65" s="1">
        <f t="shared" si="7"/>
        <v>0</v>
      </c>
      <c r="J65" s="1">
        <f t="shared" si="8"/>
        <v>0</v>
      </c>
      <c r="K65" s="1">
        <f t="shared" ref="K65:N84" si="46">IF(OR(ISNUMBER(SEARCH(" " &amp; K$1 &amp; " ", $E65)), ISNUMBER(SEARCH(" " &amp; K$1 &amp; ",", $E65)), ISNUMBER(SEARCH(" " &amp; LOWER(K$1) &amp; " ", $E65)), ISNUMBER(SEARCH(" " &amp; LOWER(K$1) &amp; ",", $E65)), ISNUMBER(SEARCH(" " &amp; UPPER(K$1) &amp; " ", $E65)), ISNUMBER(SEARCH(" " &amp; UPPER(K$1) &amp; ",", $E65))), 1, 0)</f>
        <v>0</v>
      </c>
      <c r="L65" s="1">
        <f t="shared" si="46"/>
        <v>0</v>
      </c>
      <c r="M65" s="1">
        <f t="shared" si="46"/>
        <v>0</v>
      </c>
      <c r="N65" s="1">
        <f t="shared" si="46"/>
        <v>0</v>
      </c>
      <c r="O65" s="1">
        <f t="shared" si="40"/>
        <v>0</v>
      </c>
      <c r="P65" s="1">
        <f t="shared" si="40"/>
        <v>0</v>
      </c>
      <c r="Q65" s="1">
        <f t="shared" si="9"/>
        <v>0</v>
      </c>
      <c r="R65" s="1">
        <f t="shared" si="10"/>
        <v>0</v>
      </c>
      <c r="S65" s="1">
        <f t="shared" si="11"/>
        <v>0</v>
      </c>
      <c r="T65" s="1">
        <f t="shared" si="44"/>
        <v>0</v>
      </c>
      <c r="U65" s="1">
        <f t="shared" si="44"/>
        <v>0</v>
      </c>
      <c r="V65" s="1">
        <f t="shared" si="42"/>
        <v>0</v>
      </c>
      <c r="W65" s="1">
        <f t="shared" si="41"/>
        <v>0</v>
      </c>
      <c r="X65" s="1">
        <f t="shared" si="41"/>
        <v>0</v>
      </c>
      <c r="Y65" s="1">
        <f t="shared" si="41"/>
        <v>0</v>
      </c>
      <c r="Z65" s="1">
        <f t="shared" si="41"/>
        <v>0</v>
      </c>
      <c r="AA65" s="1">
        <f t="shared" si="41"/>
        <v>0</v>
      </c>
      <c r="AB65" s="1">
        <f t="shared" si="41"/>
        <v>0</v>
      </c>
      <c r="AC65" s="1">
        <f t="shared" si="12"/>
        <v>0</v>
      </c>
      <c r="AD65" s="1">
        <f t="shared" si="41"/>
        <v>0</v>
      </c>
      <c r="AE65" s="1">
        <f t="shared" si="41"/>
        <v>0</v>
      </c>
      <c r="AF65" s="1">
        <f t="shared" si="41"/>
        <v>0</v>
      </c>
      <c r="AG65" s="1">
        <f t="shared" si="41"/>
        <v>0</v>
      </c>
      <c r="AH65" s="1">
        <f t="shared" si="41"/>
        <v>0</v>
      </c>
      <c r="AI65" s="1">
        <f t="shared" si="41"/>
        <v>0</v>
      </c>
      <c r="AJ65" s="1">
        <f t="shared" si="41"/>
        <v>0</v>
      </c>
      <c r="AK65" s="1">
        <f t="shared" si="41"/>
        <v>0</v>
      </c>
      <c r="AL65" s="1">
        <f t="shared" si="45"/>
        <v>0</v>
      </c>
      <c r="AM65" s="1">
        <f t="shared" si="45"/>
        <v>0</v>
      </c>
      <c r="AN65" s="1">
        <f t="shared" si="13"/>
        <v>0</v>
      </c>
      <c r="AO65" s="1">
        <f t="shared" si="14"/>
        <v>0</v>
      </c>
      <c r="AP65" s="1">
        <f t="shared" si="45"/>
        <v>0</v>
      </c>
      <c r="AQ65" s="1">
        <f t="shared" si="15"/>
        <v>0</v>
      </c>
      <c r="AR65" s="1">
        <f t="shared" si="45"/>
        <v>0</v>
      </c>
      <c r="AS65" s="1">
        <f t="shared" si="45"/>
        <v>0</v>
      </c>
      <c r="AT65" s="1">
        <f t="shared" si="45"/>
        <v>0</v>
      </c>
      <c r="AU65" s="1">
        <f t="shared" si="45"/>
        <v>0</v>
      </c>
      <c r="AV65" s="1">
        <f t="shared" si="45"/>
        <v>0</v>
      </c>
      <c r="AW65" s="1">
        <f t="shared" si="45"/>
        <v>0</v>
      </c>
      <c r="AX65" s="1">
        <f t="shared" si="45"/>
        <v>0</v>
      </c>
      <c r="AY65" s="1">
        <f t="shared" si="45"/>
        <v>0</v>
      </c>
      <c r="AZ65" s="1">
        <f t="shared" si="45"/>
        <v>0</v>
      </c>
      <c r="BA65" s="1">
        <f t="shared" si="45"/>
        <v>0</v>
      </c>
      <c r="BB65" s="1">
        <f t="shared" si="43"/>
        <v>0</v>
      </c>
      <c r="BC65" s="1">
        <f t="shared" si="43"/>
        <v>0</v>
      </c>
      <c r="BD65" s="1">
        <f t="shared" si="16"/>
        <v>0</v>
      </c>
      <c r="BE65" s="1">
        <f t="shared" si="17"/>
        <v>0</v>
      </c>
      <c r="BF65" s="1">
        <f t="shared" si="18"/>
        <v>0</v>
      </c>
      <c r="BG65" s="1">
        <f t="shared" si="19"/>
        <v>0</v>
      </c>
      <c r="BH65" s="1">
        <f t="shared" si="43"/>
        <v>0</v>
      </c>
      <c r="BI65" s="1">
        <f t="shared" si="43"/>
        <v>0</v>
      </c>
      <c r="BJ65" s="5">
        <v>0</v>
      </c>
      <c r="BK65" s="1">
        <v>0</v>
      </c>
      <c r="BL65" s="1">
        <v>0</v>
      </c>
      <c r="BM65" s="1">
        <v>1</v>
      </c>
      <c r="BN65" s="1">
        <v>1</v>
      </c>
      <c r="BO65" s="1">
        <v>0</v>
      </c>
      <c r="BP65" s="1">
        <v>0</v>
      </c>
      <c r="BQ65" s="1">
        <v>0</v>
      </c>
      <c r="BR65" s="1">
        <v>0</v>
      </c>
      <c r="BS65" s="1">
        <v>1</v>
      </c>
      <c r="BT65" s="1">
        <v>0</v>
      </c>
      <c r="BU65" s="1">
        <v>0</v>
      </c>
      <c r="BV65" s="1">
        <v>0</v>
      </c>
    </row>
    <row r="66" spans="1:74" x14ac:dyDescent="0.2">
      <c r="A66" s="1" t="s">
        <v>317</v>
      </c>
      <c r="B66" s="1" t="s">
        <v>354</v>
      </c>
      <c r="C66" s="1" t="s">
        <v>319</v>
      </c>
      <c r="D66" s="1" t="s">
        <v>320</v>
      </c>
      <c r="E66" s="1" t="s">
        <v>321</v>
      </c>
      <c r="G66" s="1">
        <f t="shared" si="5"/>
        <v>0</v>
      </c>
      <c r="H66" s="1">
        <f t="shared" si="6"/>
        <v>1</v>
      </c>
      <c r="I66" s="1">
        <f t="shared" si="7"/>
        <v>0</v>
      </c>
      <c r="J66" s="1">
        <f t="shared" si="8"/>
        <v>0</v>
      </c>
      <c r="K66" s="1">
        <f t="shared" si="46"/>
        <v>0</v>
      </c>
      <c r="L66" s="1">
        <f t="shared" si="46"/>
        <v>0</v>
      </c>
      <c r="M66" s="1">
        <f t="shared" si="46"/>
        <v>0</v>
      </c>
      <c r="N66" s="1">
        <f t="shared" si="46"/>
        <v>0</v>
      </c>
      <c r="O66" s="1">
        <f t="shared" ref="O66:P85" si="47">IF(OR(ISNUMBER(SEARCH(" " &amp; O$1 &amp; " ", $E66)), ISNUMBER(SEARCH(" " &amp; O$1 &amp; ",", $E66)), ISNUMBER(SEARCH(" " &amp; LOWER(O$1) &amp; " ", $E66)), ISNUMBER(SEARCH(" " &amp; LOWER(O$1) &amp; ",", $E66)), ISNUMBER(SEARCH(" " &amp; UPPER(O$1) &amp; " ", $E66)), ISNUMBER(SEARCH(" " &amp; UPPER(O$1) &amp; ",", $E66))), 1, 0)</f>
        <v>0</v>
      </c>
      <c r="P66" s="1">
        <f t="shared" si="47"/>
        <v>1</v>
      </c>
      <c r="Q66" s="1">
        <f t="shared" si="9"/>
        <v>0</v>
      </c>
      <c r="R66" s="1">
        <f t="shared" si="10"/>
        <v>1</v>
      </c>
      <c r="S66" s="1">
        <f t="shared" si="11"/>
        <v>0</v>
      </c>
      <c r="T66" s="1">
        <f t="shared" si="44"/>
        <v>0</v>
      </c>
      <c r="U66" s="1">
        <f t="shared" si="44"/>
        <v>0</v>
      </c>
      <c r="V66" s="1">
        <f t="shared" si="42"/>
        <v>0</v>
      </c>
      <c r="W66" s="1">
        <f t="shared" si="41"/>
        <v>0</v>
      </c>
      <c r="X66" s="1">
        <f t="shared" si="41"/>
        <v>0</v>
      </c>
      <c r="Y66" s="1">
        <f t="shared" si="41"/>
        <v>0</v>
      </c>
      <c r="Z66" s="1">
        <f t="shared" si="41"/>
        <v>0</v>
      </c>
      <c r="AA66" s="1">
        <f t="shared" si="41"/>
        <v>0</v>
      </c>
      <c r="AB66" s="1">
        <f t="shared" si="41"/>
        <v>1</v>
      </c>
      <c r="AC66" s="1">
        <f t="shared" si="12"/>
        <v>0</v>
      </c>
      <c r="AD66" s="1">
        <f t="shared" si="41"/>
        <v>0</v>
      </c>
      <c r="AE66" s="1">
        <f t="shared" si="41"/>
        <v>0</v>
      </c>
      <c r="AF66" s="1">
        <f t="shared" si="41"/>
        <v>0</v>
      </c>
      <c r="AG66" s="1">
        <f t="shared" si="41"/>
        <v>0</v>
      </c>
      <c r="AH66" s="1">
        <f t="shared" si="41"/>
        <v>0</v>
      </c>
      <c r="AI66" s="1">
        <f t="shared" si="41"/>
        <v>0</v>
      </c>
      <c r="AJ66" s="1">
        <f t="shared" si="41"/>
        <v>0</v>
      </c>
      <c r="AK66" s="1">
        <f t="shared" si="41"/>
        <v>0</v>
      </c>
      <c r="AL66" s="1">
        <f t="shared" si="45"/>
        <v>0</v>
      </c>
      <c r="AM66" s="1">
        <f t="shared" si="45"/>
        <v>0</v>
      </c>
      <c r="AN66" s="1">
        <f t="shared" si="13"/>
        <v>0</v>
      </c>
      <c r="AO66" s="1">
        <f t="shared" si="14"/>
        <v>0</v>
      </c>
      <c r="AP66" s="1">
        <f t="shared" si="45"/>
        <v>0</v>
      </c>
      <c r="AQ66" s="1">
        <f t="shared" si="15"/>
        <v>0</v>
      </c>
      <c r="AR66" s="1">
        <f t="shared" si="45"/>
        <v>0</v>
      </c>
      <c r="AS66" s="1">
        <f t="shared" si="45"/>
        <v>0</v>
      </c>
      <c r="AT66" s="1">
        <f t="shared" si="45"/>
        <v>0</v>
      </c>
      <c r="AU66" s="1">
        <f t="shared" si="45"/>
        <v>0</v>
      </c>
      <c r="AV66" s="1">
        <f t="shared" si="45"/>
        <v>0</v>
      </c>
      <c r="AW66" s="1">
        <f t="shared" si="45"/>
        <v>0</v>
      </c>
      <c r="AX66" s="1">
        <f t="shared" si="45"/>
        <v>0</v>
      </c>
      <c r="AY66" s="1">
        <f t="shared" si="45"/>
        <v>0</v>
      </c>
      <c r="AZ66" s="1">
        <f t="shared" si="45"/>
        <v>0</v>
      </c>
      <c r="BA66" s="1">
        <f t="shared" si="45"/>
        <v>0</v>
      </c>
      <c r="BB66" s="1">
        <f t="shared" si="43"/>
        <v>0</v>
      </c>
      <c r="BC66" s="1">
        <f t="shared" si="43"/>
        <v>0</v>
      </c>
      <c r="BD66" s="1">
        <f t="shared" si="16"/>
        <v>0</v>
      </c>
      <c r="BE66" s="1">
        <f t="shared" si="17"/>
        <v>0</v>
      </c>
      <c r="BF66" s="1">
        <f t="shared" si="18"/>
        <v>0</v>
      </c>
      <c r="BG66" s="1">
        <f t="shared" si="19"/>
        <v>0</v>
      </c>
      <c r="BH66" s="1">
        <f t="shared" si="43"/>
        <v>0</v>
      </c>
      <c r="BI66" s="1">
        <f t="shared" si="43"/>
        <v>0</v>
      </c>
      <c r="BJ66" s="5">
        <v>1</v>
      </c>
      <c r="BK66" s="1">
        <v>1</v>
      </c>
      <c r="BL66" s="1">
        <v>0</v>
      </c>
      <c r="BM66" s="1">
        <v>1</v>
      </c>
      <c r="BN66" s="1">
        <v>1</v>
      </c>
      <c r="BO66" s="1">
        <v>0</v>
      </c>
      <c r="BP66" s="1">
        <v>0</v>
      </c>
      <c r="BQ66" s="1">
        <v>0</v>
      </c>
      <c r="BR66" s="1">
        <v>0</v>
      </c>
      <c r="BS66" s="1">
        <v>0</v>
      </c>
      <c r="BT66" s="1">
        <v>0</v>
      </c>
      <c r="BU66" s="1">
        <v>0</v>
      </c>
      <c r="BV66" s="1">
        <v>0</v>
      </c>
    </row>
    <row r="67" spans="1:74" x14ac:dyDescent="0.2">
      <c r="A67" s="1" t="s">
        <v>322</v>
      </c>
      <c r="B67" s="1" t="s">
        <v>355</v>
      </c>
      <c r="C67" s="1" t="s">
        <v>324</v>
      </c>
      <c r="D67" s="1" t="s">
        <v>325</v>
      </c>
      <c r="E67" s="1" t="s">
        <v>326</v>
      </c>
      <c r="G67" s="1">
        <f t="shared" ref="G67:G130" si="48">IF(OR(ISNUMBER(SEARCH(" " &amp; G$1 &amp; " ", $E67)), ISNUMBER(SEARCH(" " &amp; G$1 &amp; ",", $E67)), ISNUMBER(SEARCH(" " &amp; G$1 &amp; ")", $E67)), ISNUMBER(SEARCH(" " &amp; G$1, $E67)), ISNUMBER(SEARCH(" " &amp; LOWER(G$1) &amp; " ", $E67)), ISNUMBER(SEARCH(" " &amp; LOWER(G$1) &amp; ",", $E67)), ISNUMBER(SEARCH(" " &amp; LOWER(G$1) &amp; ")", $E67)),  ISNUMBER(SEARCH(" " &amp; LOWER(G$1), $E67)), ISNUMBER(SEARCH(" " &amp; UPPER(G$1) &amp; " ", $E67)), ISNUMBER(SEARCH(" " &amp; UPPER(G$1) &amp; ",", $E67)), ISNUMBER(SEARCH(" " &amp; UPPER(G$1) &amp; ")", $E67)), ISNUMBER(SEARCH(" " &amp; UPPER(G$1), $E67)), ISNUMBER(SEARCH("(" &amp; G$1 &amp; " ", $E67)), ISNUMBER(SEARCH("(" &amp; G$1 &amp; ",", $E67)), ISNUMBER(SEARCH("(" &amp; G$1 &amp; ")", $E67)), ISNUMBER(SEARCH("(" &amp; LOWER(G$1) &amp; " ", $E67)), ISNUMBER(SEARCH("(" &amp; LOWER(G$1) &amp; ",", $E67)), ISNUMBER(SEARCH("(" &amp; LOWER(G$1) &amp; ")", $E67)),  ISNUMBER(SEARCH("(" &amp; UPPER(G$1) &amp; " ", $E67)), ISNUMBER(SEARCH("(" &amp; UPPER(G$1) &amp; ",", $E67)), ISNUMBER(SEARCH(" (" &amp; UPPER(G$1) &amp; ")", $E67)), ISNUMBER(SEARCH(G$1 &amp; " ", $E67)), ISNUMBER(SEARCH(G$1 &amp; ")", $E67)), ISNUMBER(SEARCH(G$1 &amp; ",", $E67)), ISNUMBER(SEARCH(G$1, $E67))), 1, 0)</f>
        <v>1</v>
      </c>
      <c r="H67" s="1">
        <f t="shared" ref="H67:H130" si="49">IF(OR(ISNUMBER(SEARCH(" " &amp; H$1 &amp; " ", $E67)), ISNUMBER(SEARCH(" " &amp; H$1 &amp; ")", $E67)), ISNUMBER(SEARCH(" " &amp; H$1 &amp; ",", $E67)), ISNUMBER(SEARCH(" " &amp; LOWER(H$1) &amp; " ", $E67)), ISNUMBER(SEARCH(" " &amp; LOWER(H$1) &amp; ")", $E67)), ISNUMBER(SEARCH(" " &amp; LOWER(H$1) &amp; ",", $E67)), ISNUMBER(SEARCH(" " &amp; UPPER(H$1) &amp; " ", $E67)), ISNUMBER(SEARCH(" " &amp; UPPER(H$1) &amp; ",", $E67)), ISNUMBER(SEARCH(" " &amp; UPPER(H$1) &amp; ")", $E67)), ISNUMBER(SEARCH(" " &amp; "structured query language" &amp; " ", $E67)), ISNUMBER(SEARCH(" " &amp; "Structured Query Language" &amp; " ", $E67)), ISNUMBER(SEARCH(" " &amp; "Structured query language" &amp; " ", $E67)), ISNUMBER(SEARCH(" " &amp; "STRUCTURED QUERY LANGUAGE" &amp; " ", $E67)), ISNUMBER(SEARCH(" " &amp; "structured query language" &amp; ",", $E67)), ISNUMBER(SEARCH(" " &amp; "Structured Query Language" &amp; ",", $E67)), ISNUMBER(SEARCH(" " &amp; "Structured query language" &amp; ",", $E67)), ISNUMBER(SEARCH(" " &amp; "STRUCTURED QUERY LANGUAGE" &amp; ",", $E67)), ISNUMBER(SEARCH(H$1 &amp; "*", $E67))), 1, 0)</f>
        <v>0</v>
      </c>
      <c r="I67" s="1">
        <f t="shared" ref="I67:I130" si="50">IF(OR(ISNUMBER(SEARCH(" " &amp; I$1 &amp; " ", $E67)), ISNUMBER(SEARCH(" " &amp; I$1 &amp; ",", $E67)), , ISNUMBER(SEARCH(" " &amp; I$1 &amp; ")", $E67)), ISNUMBER(SEARCH(" " &amp; LOWER(I$1) &amp; " ", $E67)), ISNUMBER(SEARCH(" " &amp; LOWER(I$1) &amp; ")", $E67)), ISNUMBER(SEARCH(" " &amp; LOWER(I$1) &amp; ",", $E67)), ISNUMBER(SEARCH(" " &amp; UPPER(I$1) &amp; " ", $E67)), ISNUMBER(SEARCH(" " &amp; UPPER(I$1) &amp; ",", $E67)), ISNUMBER(SEARCH(" " &amp; UPPER(I$1) &amp; ")", $E67))), 1, 0)</f>
        <v>1</v>
      </c>
      <c r="J67" s="1">
        <f t="shared" ref="J67:J130" si="51">IF(OR(ISNUMBER(SEARCH(" " &amp; J$1, $E67)), ISNUMBER(SEARCH(" " &amp; LOWER(J$1), $E67)), ISNUMBER(SEARCH(" " &amp; UPPER(J$1), $E67)), ISNUMBER(SEARCH(" " &amp; ("Visual Basic"), $E67)), ISNUMBER(SEARCH(" " &amp; UPPER("Visual Basic"), $E67)), ISNUMBER(SEARCH(" " &amp; LOWER("Visual Basic"), $E67)), ISNUMBER(SEARCH("(" &amp; J$1, $E67)), ISNUMBER(SEARCH("(" &amp; LOWER(J$1), $E67)), ISNUMBER(SEARCH("(" &amp; UPPER(J$1), $E67)), ISNUMBER(SEARCH("(" &amp; ("Visual Basic"), $E67)), ISNUMBER(SEARCH("(" &amp; UPPER("Visual Basic"), $E67)), ISNUMBER(SEARCH("(" &amp; LOWER("Visual Basic"), $E67))), 1, 0)</f>
        <v>0</v>
      </c>
      <c r="K67" s="1">
        <f t="shared" si="46"/>
        <v>0</v>
      </c>
      <c r="L67" s="1">
        <f t="shared" si="46"/>
        <v>0</v>
      </c>
      <c r="M67" s="1">
        <f t="shared" si="46"/>
        <v>0</v>
      </c>
      <c r="N67" s="1">
        <f t="shared" si="46"/>
        <v>0</v>
      </c>
      <c r="O67" s="1">
        <f t="shared" si="47"/>
        <v>0</v>
      </c>
      <c r="P67" s="1">
        <f t="shared" si="47"/>
        <v>0</v>
      </c>
      <c r="Q67" s="1">
        <f t="shared" ref="Q67:Q130" si="52">IF(OR(ISNUMBER(SEARCH(" " &amp; Q$1 &amp; " ", $E67)), ISNUMBER(SEARCH(" " &amp; Q$1, $E67)), ISNUMBER(SEARCH(" " &amp; Q$1 &amp; ",", $E67)), ISNUMBER(SEARCH(" " &amp; LOWER(Q$1) &amp; " ", $E67)), ISNUMBER(SEARCH(" " &amp; LOWER(Q$1) &amp; ",", $E67)), ISNUMBER(SEARCH(" " &amp; UPPER(Q$1) &amp; " ", $E67)), ISNUMBER(SEARCH(" " &amp; UPPER(Q$1) &amp; ",", $E67)), ISNUMBER(SEARCH(" " &amp; LOWER(Q$1), $E67)), ISNUMBER(SEARCH(" " &amp; UPPER(Q$1), $E67)), ISNUMBER(SEARCH(Q$1 &amp; " ", $E67)), ISNUMBER(SEARCH(Q$1 &amp; ",", $E67)), ISNUMBER(SEARCH(" " &amp; Q$1 &amp; ")", $E67)), ISNUMBER(SEARCH(" " &amp; LOWER(Q$1) &amp; ")", $E67)), ISNUMBER(SEARCH(" " &amp; UPPER(Q$1) &amp; ")", $E67))), 1, 0)</f>
        <v>0</v>
      </c>
      <c r="R67" s="1">
        <f t="shared" ref="R67:R129" si="53">IF(OR(ISNUMBER(SEARCH(" " &amp; R$1 &amp; " ", $E67)), ISNUMBER(SEARCH(" " &amp; R$1 &amp; ",", $E67)), ISNUMBER(SEARCH(" " &amp; LOWER(R$1) &amp; " ", $E67)), ISNUMBER(SEARCH(" " &amp; LOWER(R$1) &amp; ",", $E67)), ISNUMBER(SEARCH(" " &amp; UPPER(R$1) &amp; " ", $E67)), ISNUMBER(SEARCH(" " &amp; UPPER(R$1) &amp; ",", $E67)), ISNUMBER(SEARCH(" " &amp; "Relational Database" &amp; " ", $E67)), ISNUMBER(SEARCH(" " &amp; "Relational Database" &amp; ",", $E67)), ISNUMBER(SEARCH(" " &amp; LOWER("Relational Database") &amp; " ", $E67)), ISNUMBER(SEARCH(" " &amp; LOWER("Relational Database") &amp; ",", $E67)), ISNUMBER(SEARCH(" " &amp; UPPER("Relational Database") &amp; " ", $E67)), ISNUMBER(SEARCH(" " &amp; UPPER("Relational Database") &amp; ",", $E67)), ISNUMBER(SEARCH(" " &amp; "Relational database" &amp; " ", $E67)),  ISNUMBER(SEARCH(" " &amp; "Relational database" &amp; ",", $E67)), ISNUMBER(SEARCH(" " &amp; "PostgresSQL" &amp; " ", $E67)), ISNUMBER(SEARCH(" " &amp; "PostgresSQL" &amp; ",", $E67)), ISNUMBER(SEARCH(" " &amp; LOWER("PostgresSQL") &amp; " ", $E67)), ISNUMBER(SEARCH(" " &amp; LOWER("PostgresSQL") &amp; ",", $E67)), ISNUMBER(SEARCH(" " &amp; UPPER("PostgresSQL") &amp; " ", $E67)), ISNUMBER(SEARCH(" " &amp; UPPER("PostgresSQL") &amp; ",", $E67)), ISNUMBER(SEARCH(" " &amp; "MySQL" &amp; " ", $E67)), ISNUMBER(SEARCH(" " &amp; "MySQL" &amp; ",", $E67)), ISNUMBER(SEARCH(" " &amp; LOWER("MySQL") &amp; " ", $E67)), ISNUMBER(SEARCH(" " &amp; LOWER("MySQL") &amp; ",", $E67)), ISNUMBER(SEARCH(" " &amp; UPPER("MySQL") &amp; " ", $E67)), ISNUMBER(SEARCH(" " &amp; UPPER("MySQL") &amp; ",", $E67)), ISNUMBER(SEARCH(" " &amp; "Oracle" &amp; " ", $E67)), ISNUMBER(SEARCH(" " &amp; "Oracle" &amp; ",", $E67)), ISNUMBER(SEARCH(" " &amp; LOWER("Oracle") &amp; " ", $E67)), ISNUMBER(SEARCH(" " &amp; LOWER("Oracle") &amp; ",", $E67)), ISNUMBER(SEARCH(" " &amp; UPPER("Oracle") &amp; " ", $E67)), ISNUMBER(SEARCH(" " &amp; UPPER("Oracle") &amp; ",", $E67)), ISNUMBER(SEARCH(" " &amp; "SQL Server" &amp; " ", $E67)), ISNUMBER(SEARCH(" " &amp; "SQL Server" &amp; ",", $E67)), ISNUMBER(SEARCH(" " &amp; LOWER("SQL Server") &amp; " ", $E67)), ISNUMBER(SEARCH(" " &amp; LOWER("SQL Server") &amp; ",", $E67)), ISNUMBER(SEARCH(" " &amp; UPPER("SQL Server") &amp; " ", $E67)), ISNUMBER(SEARCH(" " &amp; UPPER("SQL Server") &amp; ",", $E67)), ISNUMBER(SEARCH(" " &amp; $H$1 &amp; " ", $E67)), ISNUMBER(SEARCH(" " &amp; $H$1 &amp; ",", $E67)), ISNUMBER(SEARCH(" " &amp; LOWER($H$1) &amp; " ", $E67)), ISNUMBER(SEARCH(" " &amp; LOWER($H$1) &amp; ",", $E67)), ISNUMBER(SEARCH(" " &amp; UPPER($H$1) &amp; " ", $E67)), ISNUMBER(SEARCH(" " &amp; UPPER($H$1) &amp; ",", $E67)), ISNUMBER(SEARCH(" " &amp; "Access" &amp; " ", $E67)), ISNUMBER(SEARCH(" " &amp; "Access" &amp; ",", $E67)), ISNUMBER(SEARCH(" " &amp; "Access" &amp; ".", $E67)), ISNUMBER(SEARCH(" " &amp; "Access" &amp; ")", $E67)), ISNUMBER(SEARCH(" " &amp; "Access", $E67)), ISNUMBER(SEARCH(" " &amp; LOWER("Access") &amp; " ", $E67)), ISNUMBER(SEARCH(" " &amp; LOWER("Access") &amp; ",", $E67)), ISNUMBER(SEARCH(" " &amp; UPPER("Access") &amp; " ", $E67)), ISNUMBER(SEARCH(" " &amp; UPPER("Access") &amp; ",", $E67)), ISNUMBER(SEARCH(" " &amp; H$1 &amp; " ", $E67)), ISNUMBER(SEARCH(" " &amp; H$1 &amp; ")", $E67)), ISNUMBER(SEARCH(" " &amp; H$1 &amp; ",", $E67)), ISNUMBER(SEARCH(" " &amp; LOWER(H$1) &amp; " ", $E67)), ISNUMBER(SEARCH(" " &amp; LOWER(H$1) &amp; ")", $E67)), ISNUMBER(SEARCH(" " &amp; LOWER(H$1) &amp; ",", $E67)), ISNUMBER(SEARCH(" " &amp; UPPER(H$1) &amp; " ", $E67)), ISNUMBER(SEARCH(" " &amp; UPPER(H$1) &amp; ",", $E67)), ISNUMBER(SEARCH(" " &amp; UPPER(H$1) &amp; ")", $E67)), ISNUMBER(SEARCH(" " &amp; "structured query language" &amp; " ", $E67)), ISNUMBER(SEARCH(" " &amp; "Structured Query Language" &amp; " ", $E67)), ISNUMBER(SEARCH(" " &amp; "Structured query language" &amp; " ", $E67)), ISNUMBER(SEARCH(" " &amp; "STRUCTURED QUERY LANGUAGE" &amp; " ", $E67)), ISNUMBER(SEARCH(" " &amp; "structured query language" &amp; ",", $E67)), ISNUMBER(SEARCH(" " &amp; "Structured Query Language" &amp; ",", $E67)), ISNUMBER(SEARCH(" " &amp; "Structured query language" &amp; ",", $E67)), ISNUMBER(SEARCH(" " &amp; "STRUCTURED QUERY LANGUAGE" &amp; ",", $E67)), ISNUMBER(SEARCH(H$1 &amp; "*", $E67))), 1, 0)</f>
        <v>1</v>
      </c>
      <c r="S67" s="1">
        <f t="shared" ref="S67:S130" si="54">IF(OR(ISNUMBER(SEARCH(" " &amp; S$1 &amp; " ", $E67)), ISNUMBER(SEARCH(" " &amp; S$1 &amp; ",", $E67)), ISNUMBER(SEARCH(" " &amp; LOWER(S$1) &amp; " ", $E67)), ISNUMBER(SEARCH(" " &amp; LOWER(S$1) &amp; ",", $E67)), ISNUMBER(SEARCH(" " &amp; UPPER(S$1) &amp; " ", $E67)), ISNUMBER(SEARCH(" " &amp; UPPER(S$1) &amp; ",", $E67)), ISNUMBER(SEARCH(" " &amp; "MongoDB" &amp; " ", $E67)), ISNUMBER(SEARCH(" " &amp; "MongoDB" &amp; ",", $E67)), ISNUMBER(SEARCH(" " &amp; LOWER("MongoDB") &amp; " ", $E67)), ISNUMBER(SEARCH(" " &amp; LOWER("MongoDB") &amp; ",", $E67)), ISNUMBER(SEARCH(" " &amp; UPPER("MongoDB") &amp; " ", $E67)), ISNUMBER(SEARCH(" " &amp; UPPER("MongoDB") &amp; ",", $E67)), ISNUMBER(SEARCH(" " &amp; "Cassandra" &amp; " ", $E67)), ISNUMBER(SEARCH(" " &amp; "Cassandra" &amp; ",", $E67)), ISNUMBER(SEARCH(" " &amp; LOWER("Cassandra") &amp; " ", $E67)), ISNUMBER(SEARCH(" " &amp; LOWER("Cassandra") &amp; ",", $E67)), ISNUMBER(SEARCH(" " &amp; UPPER("Cassandra") &amp; " ", $E67)), ISNUMBER(SEARCH(" " &amp; UPPER("Cassandra") &amp; ",", $E67))), 1, 0)</f>
        <v>0</v>
      </c>
      <c r="T67" s="1">
        <f t="shared" si="44"/>
        <v>1</v>
      </c>
      <c r="U67" s="1">
        <f t="shared" si="44"/>
        <v>0</v>
      </c>
      <c r="V67" s="1">
        <f t="shared" si="42"/>
        <v>0</v>
      </c>
      <c r="W67" s="1">
        <f t="shared" si="41"/>
        <v>0</v>
      </c>
      <c r="X67" s="1">
        <f t="shared" si="41"/>
        <v>0</v>
      </c>
      <c r="Y67" s="1">
        <f t="shared" si="41"/>
        <v>1</v>
      </c>
      <c r="Z67" s="1">
        <f t="shared" si="41"/>
        <v>0</v>
      </c>
      <c r="AA67" s="1">
        <f t="shared" si="41"/>
        <v>0</v>
      </c>
      <c r="AB67" s="1">
        <f t="shared" si="41"/>
        <v>0</v>
      </c>
      <c r="AC67" s="1">
        <f t="shared" ref="AC67:AC130" si="55">IF(OR(ISNUMBER(SEARCH(" " &amp; AC$1 &amp; " ", $E67)), ISNUMBER(SEARCH(" " &amp; AC$1 &amp; ",", $E67)), ISNUMBER(SEARCH(" " &amp; LOWER(AC$1) &amp; " ", $E67)), ISNUMBER(SEARCH(" " &amp; LOWER(AC$1) &amp; ",", $E67)), ISNUMBER(SEARCH(" " &amp; UPPER(AC$1) &amp; " ", $E67)), ISNUMBER(SEARCH(" " &amp; UPPER(AC$1) &amp; ",", $E67)), ISNUMBER(SEARCH(" " &amp; "Power BI" &amp; " ", $E67)), ISNUMBER(SEARCH(" " &amp; "Power BI" &amp; ",", $E67)), ISNUMBER(SEARCH(" " &amp; LOWER("Power BI") &amp; " ", $E67)), ISNUMBER(SEARCH(" " &amp; LOWER("Power BI") &amp; ",", $E67)), ISNUMBER(SEARCH(" " &amp; UPPER("Power BI") &amp; " ", $E67)), ISNUMBER(SEARCH(" " &amp; UPPER("Power BI") &amp; ",", $E67)), ISNUMBER(SEARCH(" " &amp; "BI" &amp; " ", $E67)), ISNUMBER(SEARCH(" " &amp; "BI" &amp; ",", $E67)), ISNUMBER(SEARCH(" " &amp; LOWER("BI") &amp; " ", $E67)), ISNUMBER(SEARCH(" " &amp; LOWER("BI") &amp; ",", $E67)), ISNUMBER(SEARCH(" " &amp; UPPER("BI") &amp; " ", $E67)), ISNUMBER(SEARCH(" " &amp; UPPER("BI") &amp; ",", $E67))), 1, 0)</f>
        <v>0</v>
      </c>
      <c r="AD67" s="1">
        <f t="shared" si="41"/>
        <v>0</v>
      </c>
      <c r="AE67" s="1">
        <f t="shared" si="41"/>
        <v>0</v>
      </c>
      <c r="AF67" s="1">
        <f t="shared" si="41"/>
        <v>0</v>
      </c>
      <c r="AG67" s="1">
        <f t="shared" si="41"/>
        <v>0</v>
      </c>
      <c r="AH67" s="1">
        <f t="shared" si="41"/>
        <v>0</v>
      </c>
      <c r="AI67" s="1">
        <f t="shared" si="41"/>
        <v>0</v>
      </c>
      <c r="AJ67" s="1">
        <f t="shared" si="41"/>
        <v>0</v>
      </c>
      <c r="AK67" s="1">
        <f t="shared" si="41"/>
        <v>0</v>
      </c>
      <c r="AL67" s="1">
        <f t="shared" si="45"/>
        <v>0</v>
      </c>
      <c r="AM67" s="1">
        <f t="shared" si="45"/>
        <v>0</v>
      </c>
      <c r="AN67" s="1">
        <f t="shared" ref="AN67:AN130" si="56">IF(OR(ISNUMBER(SEARCH(" " &amp; AN$1 &amp; " ", $E67)), ISNUMBER(SEARCH(" " &amp; AN$1 &amp; ",", $E67)), ISNUMBER(SEARCH(" " &amp; LOWER(AN$1) &amp; " ", $E67)), ISNUMBER(SEARCH(" " &amp; LOWER(AN$1) &amp; ",", $E67)), ISNUMBER(SEARCH(" " &amp; UPPER(AN$1) &amp; " ", $E67)), ISNUMBER(SEARCH(" " &amp; UPPER(AN$1) &amp; ",", $E67)), ISNUMBER(SEARCH(" " &amp; "Hypothesis test" &amp; " ", $E67)), ISNUMBER(SEARCH(" " &amp; "Hypothesis test" &amp; ",", $E67)), ISNUMBER(SEARCH(" " &amp; LOWER("Hypothesis test") &amp; " ", $E67)), ISNUMBER(SEARCH(" " &amp; LOWER("Hypothesis test") &amp; ",", $E67)), ISNUMBER(SEARCH(" " &amp; UPPER("Hypothesis test") &amp; " ", $E67)), ISNUMBER(SEARCH(" " &amp; UPPER("Hypothesis test") &amp; ",", $E67))), 1, 0)</f>
        <v>0</v>
      </c>
      <c r="AO67" s="1">
        <f t="shared" ref="AO67:AO130" si="57">IF(OR(ISNUMBER(SEARCH(" " &amp; AO$1 &amp; " ", $E67)), ISNUMBER(SEARCH(" " &amp; AO$1 &amp; ",", $E67)), ISNUMBER(SEARCH(" " &amp; LOWER(AO$1) &amp; " ", $E67)), ISNUMBER(SEARCH(" " &amp; LOWER(AO$1) &amp; ",", $E67)), ISNUMBER(SEARCH(" " &amp; UPPER(AO$1) &amp; " ", $E67)), ISNUMBER(SEARCH(" " &amp; UPPER(AO$1) &amp; ",", $E67)), ISNUMBER(SEARCH(" " &amp; "A/B Test" &amp; " ", $E67)), ISNUMBER(SEARCH(" " &amp; "A/B Test" &amp; ",", $E67)), ISNUMBER(SEARCH(" " &amp; LOWER("A/B Test") &amp; " ", $E67)), ISNUMBER(SEARCH(" " &amp; LOWER("A/B Test") &amp; ",", $E67)), ISNUMBER(SEARCH(" " &amp; UPPER("A/B Test") &amp; " ", $E67)), ISNUMBER(SEARCH(" " &amp; UPPER("A/B Test") &amp; ",", $E67))), 1, 0)</f>
        <v>0</v>
      </c>
      <c r="AP67" s="1">
        <f t="shared" si="45"/>
        <v>0</v>
      </c>
      <c r="AQ67" s="1">
        <f t="shared" ref="AQ67:AQ130" si="58">IF(OR(ISNUMBER(SEARCH(" " &amp; AQ$1 &amp; " ", $E67)), ISNUMBER(SEARCH(" " &amp; AQ$1 &amp; ",", $E67)), ISNUMBER(SEARCH(" " &amp; LOWER(AQ$1) &amp; " ", $E67)), ISNUMBER(SEARCH(" " &amp; LOWER(AQ$1) &amp; ",", $E67)), ISNUMBER(SEARCH(" " &amp; UPPER(AQ$1) &amp; " ", $E67)), ISNUMBER(SEARCH(" " &amp; UPPER(AQ$1) &amp; ",", $E67)), ISNUMBER(SEARCH(" " &amp; "Forecasting" &amp; " ", $E67)), ISNUMBER(SEARCH(" " &amp; "Forecasting" &amp; ",", $E67)), ISNUMBER(SEARCH(" " &amp; LOWER("Forecasting") &amp; " ", $E67)), ISNUMBER(SEARCH(" " &amp; LOWER("Forecasting") &amp; ",", $E67)), ISNUMBER(SEARCH(" " &amp; UPPER("Forecasting") &amp; " ", $E67)), ISNUMBER(SEARCH(" " &amp; UPPER("Forecasting") &amp; ",", $E67))), 1, 0)</f>
        <v>0</v>
      </c>
      <c r="AR67" s="1">
        <f t="shared" si="45"/>
        <v>0</v>
      </c>
      <c r="AS67" s="1">
        <f t="shared" si="45"/>
        <v>0</v>
      </c>
      <c r="AT67" s="1">
        <f t="shared" si="45"/>
        <v>0</v>
      </c>
      <c r="AU67" s="1">
        <f t="shared" si="45"/>
        <v>0</v>
      </c>
      <c r="AV67" s="1">
        <f t="shared" si="45"/>
        <v>0</v>
      </c>
      <c r="AW67" s="1">
        <f t="shared" si="45"/>
        <v>0</v>
      </c>
      <c r="AX67" s="1">
        <f t="shared" si="45"/>
        <v>0</v>
      </c>
      <c r="AY67" s="1">
        <f t="shared" si="45"/>
        <v>0</v>
      </c>
      <c r="AZ67" s="1">
        <f t="shared" si="45"/>
        <v>0</v>
      </c>
      <c r="BA67" s="1">
        <f t="shared" si="45"/>
        <v>0</v>
      </c>
      <c r="BB67" s="1">
        <f t="shared" si="43"/>
        <v>0</v>
      </c>
      <c r="BC67" s="1">
        <f t="shared" si="43"/>
        <v>0</v>
      </c>
      <c r="BD67" s="1">
        <f t="shared" ref="BD67:BD130" si="59">IF(OR(ISNUMBER(SEARCH(" " &amp; BD$1 &amp; " ", $E67)), ISNUMBER(SEARCH(" " &amp; BD$1 &amp; ",", $E67)), ISNUMBER(SEARCH(" " &amp; LOWER(BD$1) &amp; " ", $E67)), ISNUMBER(SEARCH(" " &amp; LOWER(BD$1) &amp; ",", $E67)), ISNUMBER(SEARCH(" " &amp; UPPER(BD$1) &amp; " ", $E67)), ISNUMBER(SEARCH(" " &amp; UPPER(BD$1) &amp; ",", $E67)), ISNUMBER(SEARCH(" " &amp; "Supply Chain Management" &amp; " ", $E67)), ISNUMBER(SEARCH(" " &amp; "Supply Chain Management" &amp; ",", $E67)), ISNUMBER(SEARCH(" " &amp; LOWER("Supply Chain Management") &amp; " ", $E67)), ISNUMBER(SEARCH(" " &amp; LOWER("Supply Chain Management") &amp; ",", $E67)), ISNUMBER(SEARCH(" " &amp; UPPER("Supply Chain Management") &amp; " ", $E67)), ISNUMBER(SEARCH(" " &amp; UPPER("Supply Chain Management") &amp; ",", $E67))), 1, 0)</f>
        <v>0</v>
      </c>
      <c r="BE67" s="1">
        <f t="shared" ref="BE67:BE130" si="60">IF(OR(ISNUMBER(SEARCH(" " &amp; BE$1 &amp; " ", $E67)), ISNUMBER(SEARCH(" " &amp; BE$1 &amp; ",", $E67)), ISNUMBER(SEARCH(" " &amp; LOWER(BE$1) &amp; " ", $E67)), ISNUMBER(SEARCH(" " &amp; LOWER(BE$1) &amp; ",", $E67)), ISNUMBER(SEARCH(" " &amp; UPPER(BE$1) &amp; " ", $E67)), ISNUMBER(SEARCH(" " &amp; UPPER(BE$1) &amp; ",", $E67)), ISNUMBER(SEARCH(" " &amp; "Customer Relation Management" &amp; " ", $E67)), ISNUMBER(SEARCH(" " &amp; "Customer Relation Management" &amp; ",", $E67)), ISNUMBER(SEARCH(" " &amp; LOWER("Customer Relation Management") &amp; " ", $E67)), ISNUMBER(SEARCH(" " &amp; LOWER("Customer Relation Management") &amp; ",", $E67)), ISNUMBER(SEARCH(" " &amp; UPPER("Customer Relation Management") &amp; " ", $E67)), ISNUMBER(SEARCH(" " &amp; UPPER("Customer Relation Management") &amp; ",", $E67)), ISNUMBER(SEARCH(" " &amp; "Salesforce"&amp; " ", $E67)), ISNUMBER(SEARCH(" " &amp; "Salesforce" &amp; ",", $E67)), ISNUMBER(SEARCH(" " &amp; LOWER("Salesforce") &amp; " ", $E67)), ISNUMBER(SEARCH(" " &amp; LOWER("Salesforce") &amp; ",", $E67)), ISNUMBER(SEARCH(" " &amp; UPPER("Salesforce") &amp; " ", $E67)), ISNUMBER(SEARCH(" " &amp; UPPER("Salesforce") &amp; ",", $E67))), 1, 0)</f>
        <v>0</v>
      </c>
      <c r="BF67" s="1">
        <f t="shared" ref="BF67:BF130" si="61">IF(OR(ISNUMBER(SEARCH(" " &amp; BF$1 &amp; " ", $E67)), ISNUMBER(SEARCH(" " &amp; BF$1 &amp; ",", $E67)), ISNUMBER(SEARCH(" " &amp; LOWER(BF$1) &amp; " ", $E67)), ISNUMBER(SEARCH(" " &amp; LOWER(BF$1) &amp; ",", $E67)), ISNUMBER(SEARCH(" " &amp; UPPER(BF$1) &amp; " ", $E67)), ISNUMBER(SEARCH(" " &amp; UPPER(BF$1) &amp; ",", $E67)), ISNUMBER(SEARCH(" " &amp; "Enterprise Resource Planning" &amp; " ", $E67)), ISNUMBER(SEARCH(" " &amp; "Enterprise Resource Planning" &amp; ",", $E67)), ISNUMBER(SEARCH(" " &amp; LOWER("Enterprise Resource Planning") &amp; " ", $E67)), ISNUMBER(SEARCH(" " &amp; LOWER("Enterprise Resource Planning") &amp; ",", $E67)), ISNUMBER(SEARCH(" " &amp; UPPER("Enterprise Resource Planning") &amp; " ", $E67)), ISNUMBER(SEARCH(" " &amp; UPPER("Enterprise Resource Planning") &amp; ",", $E67))), 1, 0)</f>
        <v>0</v>
      </c>
      <c r="BG67" s="1">
        <f t="shared" ref="BG67:BG130" si="62">IF(OR(ISNUMBER(SEARCH(" " &amp; BG$1 &amp; " ", $E67)), ISNUMBER(SEARCH(" " &amp; BG$1 &amp; ",", $E67)), ISNUMBER(SEARCH(" " &amp; LOWER(BG$1) &amp; " ", $E67)), ISNUMBER(SEARCH(" " &amp; LOWER(BG$1) &amp; ",", $E67)), ISNUMBER(SEARCH(" " &amp; UPPER(BG$1) &amp; " ", $E67)), ISNUMBER(SEARCH(" " &amp; UPPER(BG$1) &amp; ",", $E67)), ISNUMBER(SEARCH(" " &amp; "Software as a Service"&amp; " ", $E67)), ISNUMBER(SEARCH(" " &amp; "Software as a Service" &amp; ",", $E67)), ISNUMBER(SEARCH(" " &amp; LOWER("Software as a Service") &amp; " ", $E67)), ISNUMBER(SEARCH(" " &amp; LOWER("Software as a Service") &amp; ",", $E67)), ISNUMBER(SEARCH(" " &amp; UPPER("Software as a Service") &amp; " ", $E67)), ISNUMBER(SEARCH(" " &amp; UPPER("Software as a Service") &amp; ",", $E67))), 1, 0)</f>
        <v>0</v>
      </c>
      <c r="BH67" s="1">
        <f t="shared" si="43"/>
        <v>0</v>
      </c>
      <c r="BI67" s="1">
        <f t="shared" si="43"/>
        <v>0</v>
      </c>
      <c r="BJ67" s="5">
        <v>0</v>
      </c>
      <c r="BK67" s="1">
        <v>0</v>
      </c>
      <c r="BL67" s="1">
        <v>1</v>
      </c>
      <c r="BM67" s="1">
        <v>0</v>
      </c>
      <c r="BN67" s="1">
        <v>0</v>
      </c>
      <c r="BO67" s="1">
        <v>0</v>
      </c>
      <c r="BP67" s="1">
        <v>0</v>
      </c>
      <c r="BQ67" s="1">
        <v>1</v>
      </c>
      <c r="BR67" s="1">
        <v>0</v>
      </c>
      <c r="BS67" s="1">
        <v>0</v>
      </c>
      <c r="BT67" s="1">
        <v>0</v>
      </c>
      <c r="BU67" s="1">
        <v>0</v>
      </c>
      <c r="BV67" s="1">
        <v>0</v>
      </c>
    </row>
    <row r="68" spans="1:74" x14ac:dyDescent="0.2">
      <c r="A68" s="1" t="s">
        <v>327</v>
      </c>
      <c r="B68" s="1" t="s">
        <v>356</v>
      </c>
      <c r="C68" s="1" t="s">
        <v>329</v>
      </c>
      <c r="D68" s="1" t="s">
        <v>330</v>
      </c>
      <c r="E68" s="1" t="s">
        <v>331</v>
      </c>
      <c r="G68" s="1">
        <f t="shared" si="48"/>
        <v>1</v>
      </c>
      <c r="H68" s="1">
        <f t="shared" si="49"/>
        <v>1</v>
      </c>
      <c r="I68" s="1">
        <f t="shared" si="50"/>
        <v>1</v>
      </c>
      <c r="J68" s="1">
        <f t="shared" si="51"/>
        <v>0</v>
      </c>
      <c r="K68" s="1">
        <f t="shared" si="46"/>
        <v>0</v>
      </c>
      <c r="L68" s="1">
        <f t="shared" si="46"/>
        <v>0</v>
      </c>
      <c r="M68" s="1">
        <f t="shared" si="46"/>
        <v>0</v>
      </c>
      <c r="N68" s="1">
        <f t="shared" si="46"/>
        <v>0</v>
      </c>
      <c r="O68" s="1">
        <f t="shared" si="47"/>
        <v>0</v>
      </c>
      <c r="P68" s="1">
        <f t="shared" si="47"/>
        <v>0</v>
      </c>
      <c r="Q68" s="1">
        <f t="shared" si="52"/>
        <v>0</v>
      </c>
      <c r="R68" s="1">
        <f t="shared" si="53"/>
        <v>1</v>
      </c>
      <c r="S68" s="1">
        <f t="shared" si="54"/>
        <v>0</v>
      </c>
      <c r="T68" s="1">
        <f t="shared" si="44"/>
        <v>0</v>
      </c>
      <c r="U68" s="1">
        <f t="shared" si="44"/>
        <v>0</v>
      </c>
      <c r="V68" s="1">
        <f t="shared" si="42"/>
        <v>0</v>
      </c>
      <c r="W68" s="1">
        <f t="shared" si="41"/>
        <v>0</v>
      </c>
      <c r="X68" s="1">
        <f t="shared" si="41"/>
        <v>0</v>
      </c>
      <c r="Y68" s="1">
        <f t="shared" si="41"/>
        <v>0</v>
      </c>
      <c r="Z68" s="1">
        <f t="shared" si="41"/>
        <v>0</v>
      </c>
      <c r="AA68" s="1">
        <f t="shared" si="41"/>
        <v>0</v>
      </c>
      <c r="AB68" s="1">
        <f t="shared" si="41"/>
        <v>1</v>
      </c>
      <c r="AC68" s="1">
        <f t="shared" si="55"/>
        <v>1</v>
      </c>
      <c r="AD68" s="1">
        <f t="shared" si="41"/>
        <v>0</v>
      </c>
      <c r="AE68" s="1">
        <f t="shared" si="41"/>
        <v>0</v>
      </c>
      <c r="AF68" s="1">
        <f t="shared" si="41"/>
        <v>0</v>
      </c>
      <c r="AG68" s="1">
        <f t="shared" si="41"/>
        <v>0</v>
      </c>
      <c r="AH68" s="1">
        <f t="shared" si="41"/>
        <v>0</v>
      </c>
      <c r="AI68" s="1">
        <f t="shared" si="41"/>
        <v>0</v>
      </c>
      <c r="AJ68" s="1">
        <f t="shared" si="41"/>
        <v>0</v>
      </c>
      <c r="AK68" s="1">
        <f t="shared" si="41"/>
        <v>0</v>
      </c>
      <c r="AL68" s="1">
        <f t="shared" si="45"/>
        <v>1</v>
      </c>
      <c r="AM68" s="1">
        <f t="shared" si="45"/>
        <v>0</v>
      </c>
      <c r="AN68" s="1">
        <f t="shared" si="56"/>
        <v>0</v>
      </c>
      <c r="AO68" s="1">
        <f t="shared" si="57"/>
        <v>0</v>
      </c>
      <c r="AP68" s="1">
        <f t="shared" si="45"/>
        <v>0</v>
      </c>
      <c r="AQ68" s="1">
        <f t="shared" si="58"/>
        <v>0</v>
      </c>
      <c r="AR68" s="1">
        <f t="shared" si="45"/>
        <v>0</v>
      </c>
      <c r="AS68" s="1">
        <f t="shared" si="45"/>
        <v>0</v>
      </c>
      <c r="AT68" s="1">
        <f t="shared" si="45"/>
        <v>0</v>
      </c>
      <c r="AU68" s="1">
        <f t="shared" si="45"/>
        <v>0</v>
      </c>
      <c r="AV68" s="1">
        <f t="shared" si="45"/>
        <v>0</v>
      </c>
      <c r="AW68" s="1">
        <f t="shared" si="45"/>
        <v>0</v>
      </c>
      <c r="AX68" s="1">
        <f t="shared" si="45"/>
        <v>0</v>
      </c>
      <c r="AY68" s="1">
        <f t="shared" si="45"/>
        <v>0</v>
      </c>
      <c r="AZ68" s="1">
        <f t="shared" si="45"/>
        <v>0</v>
      </c>
      <c r="BA68" s="1">
        <f t="shared" si="45"/>
        <v>0</v>
      </c>
      <c r="BB68" s="1">
        <f t="shared" si="43"/>
        <v>0</v>
      </c>
      <c r="BC68" s="1">
        <f t="shared" si="43"/>
        <v>0</v>
      </c>
      <c r="BD68" s="1">
        <f t="shared" si="59"/>
        <v>0</v>
      </c>
      <c r="BE68" s="1">
        <f t="shared" si="60"/>
        <v>0</v>
      </c>
      <c r="BF68" s="1">
        <f t="shared" si="61"/>
        <v>0</v>
      </c>
      <c r="BG68" s="1">
        <f t="shared" si="62"/>
        <v>0</v>
      </c>
      <c r="BH68" s="1">
        <f t="shared" si="43"/>
        <v>0</v>
      </c>
      <c r="BI68" s="1">
        <f t="shared" si="43"/>
        <v>0</v>
      </c>
      <c r="BJ68" s="5">
        <v>1</v>
      </c>
      <c r="BK68" s="1">
        <v>1</v>
      </c>
      <c r="BL68" s="1">
        <v>1</v>
      </c>
      <c r="BM68" s="1">
        <v>0</v>
      </c>
      <c r="BN68" s="1">
        <v>0</v>
      </c>
      <c r="BO68" s="1">
        <v>1</v>
      </c>
      <c r="BP68" s="1">
        <v>0</v>
      </c>
      <c r="BQ68" s="1">
        <v>0</v>
      </c>
      <c r="BR68" s="1">
        <v>0</v>
      </c>
      <c r="BS68" s="1">
        <v>0</v>
      </c>
      <c r="BT68" s="1">
        <v>0</v>
      </c>
      <c r="BU68" s="1">
        <v>0</v>
      </c>
      <c r="BV68" s="1">
        <v>0</v>
      </c>
    </row>
    <row r="69" spans="1:74" x14ac:dyDescent="0.2">
      <c r="A69" s="1" t="s">
        <v>115</v>
      </c>
      <c r="B69" s="2" t="s">
        <v>357</v>
      </c>
      <c r="C69" s="1" t="s">
        <v>333</v>
      </c>
      <c r="D69" s="1" t="s">
        <v>334</v>
      </c>
      <c r="E69" s="1" t="s">
        <v>335</v>
      </c>
      <c r="F69" s="1">
        <v>1</v>
      </c>
      <c r="G69" s="1">
        <f t="shared" si="48"/>
        <v>0</v>
      </c>
      <c r="H69" s="1">
        <f t="shared" si="49"/>
        <v>0</v>
      </c>
      <c r="I69" s="1">
        <f t="shared" si="50"/>
        <v>0</v>
      </c>
      <c r="J69" s="1">
        <f t="shared" si="51"/>
        <v>0</v>
      </c>
      <c r="K69" s="1">
        <f t="shared" si="46"/>
        <v>0</v>
      </c>
      <c r="L69" s="1">
        <f t="shared" si="46"/>
        <v>0</v>
      </c>
      <c r="M69" s="1">
        <f t="shared" si="46"/>
        <v>0</v>
      </c>
      <c r="N69" s="1">
        <f t="shared" si="46"/>
        <v>0</v>
      </c>
      <c r="O69" s="1">
        <f t="shared" si="47"/>
        <v>0</v>
      </c>
      <c r="P69" s="1">
        <f t="shared" si="47"/>
        <v>0</v>
      </c>
      <c r="Q69" s="1">
        <f t="shared" si="52"/>
        <v>0</v>
      </c>
      <c r="R69" s="1">
        <f t="shared" si="53"/>
        <v>0</v>
      </c>
      <c r="S69" s="1">
        <f t="shared" si="54"/>
        <v>0</v>
      </c>
      <c r="T69" s="1">
        <f t="shared" si="44"/>
        <v>0</v>
      </c>
      <c r="U69" s="1">
        <f t="shared" si="44"/>
        <v>0</v>
      </c>
      <c r="V69" s="1">
        <f t="shared" si="42"/>
        <v>0</v>
      </c>
      <c r="W69" s="1">
        <f t="shared" si="41"/>
        <v>0</v>
      </c>
      <c r="X69" s="1">
        <f t="shared" si="41"/>
        <v>0</v>
      </c>
      <c r="Y69" s="1">
        <f t="shared" si="41"/>
        <v>0</v>
      </c>
      <c r="Z69" s="1">
        <f t="shared" si="41"/>
        <v>0</v>
      </c>
      <c r="AA69" s="1">
        <f t="shared" si="41"/>
        <v>0</v>
      </c>
      <c r="AB69" s="1">
        <f t="shared" si="41"/>
        <v>0</v>
      </c>
      <c r="AC69" s="1">
        <f t="shared" si="55"/>
        <v>0</v>
      </c>
      <c r="AD69" s="1">
        <f t="shared" si="41"/>
        <v>0</v>
      </c>
      <c r="AE69" s="1">
        <f t="shared" si="41"/>
        <v>0</v>
      </c>
      <c r="AF69" s="1">
        <f t="shared" si="41"/>
        <v>0</v>
      </c>
      <c r="AG69" s="1">
        <f t="shared" si="41"/>
        <v>0</v>
      </c>
      <c r="AH69" s="1">
        <f t="shared" si="41"/>
        <v>0</v>
      </c>
      <c r="AI69" s="1">
        <f t="shared" si="41"/>
        <v>0</v>
      </c>
      <c r="AJ69" s="1">
        <f t="shared" si="41"/>
        <v>0</v>
      </c>
      <c r="AK69" s="1">
        <f t="shared" si="41"/>
        <v>0</v>
      </c>
      <c r="AL69" s="1">
        <f t="shared" si="45"/>
        <v>0</v>
      </c>
      <c r="AM69" s="1">
        <f t="shared" si="45"/>
        <v>0</v>
      </c>
      <c r="AN69" s="1">
        <f t="shared" si="56"/>
        <v>0</v>
      </c>
      <c r="AO69" s="1">
        <f t="shared" si="57"/>
        <v>0</v>
      </c>
      <c r="AP69" s="1">
        <f t="shared" si="45"/>
        <v>0</v>
      </c>
      <c r="AQ69" s="1">
        <f t="shared" si="58"/>
        <v>1</v>
      </c>
      <c r="AR69" s="1">
        <f t="shared" si="45"/>
        <v>0</v>
      </c>
      <c r="AS69" s="1">
        <f t="shared" si="45"/>
        <v>0</v>
      </c>
      <c r="AT69" s="1">
        <f t="shared" si="45"/>
        <v>0</v>
      </c>
      <c r="AU69" s="1">
        <f t="shared" si="45"/>
        <v>1</v>
      </c>
      <c r="AV69" s="1">
        <f t="shared" si="45"/>
        <v>0</v>
      </c>
      <c r="AW69" s="1">
        <f t="shared" si="45"/>
        <v>0</v>
      </c>
      <c r="AX69" s="1">
        <f t="shared" si="45"/>
        <v>0</v>
      </c>
      <c r="AY69" s="1">
        <f t="shared" si="45"/>
        <v>0</v>
      </c>
      <c r="AZ69" s="1">
        <f t="shared" si="45"/>
        <v>0</v>
      </c>
      <c r="BA69" s="1">
        <f t="shared" si="45"/>
        <v>0</v>
      </c>
      <c r="BB69" s="1">
        <f t="shared" si="43"/>
        <v>0</v>
      </c>
      <c r="BC69" s="1">
        <f t="shared" si="43"/>
        <v>0</v>
      </c>
      <c r="BD69" s="1">
        <f t="shared" si="59"/>
        <v>0</v>
      </c>
      <c r="BE69" s="1">
        <f t="shared" si="60"/>
        <v>0</v>
      </c>
      <c r="BF69" s="1">
        <f t="shared" si="61"/>
        <v>0</v>
      </c>
      <c r="BG69" s="1">
        <f t="shared" si="62"/>
        <v>0</v>
      </c>
      <c r="BH69" s="1">
        <f t="shared" si="43"/>
        <v>0</v>
      </c>
      <c r="BI69" s="1">
        <f t="shared" si="43"/>
        <v>0</v>
      </c>
      <c r="BJ69" s="5">
        <v>1</v>
      </c>
      <c r="BK69" s="1">
        <v>1</v>
      </c>
      <c r="BL69" s="1">
        <v>1</v>
      </c>
      <c r="BM69" s="1">
        <v>1</v>
      </c>
      <c r="BN69" s="1">
        <v>1</v>
      </c>
      <c r="BO69" s="1">
        <v>0</v>
      </c>
      <c r="BP69" s="1">
        <v>0</v>
      </c>
      <c r="BQ69" s="1">
        <v>0</v>
      </c>
      <c r="BR69" s="1">
        <v>0</v>
      </c>
      <c r="BS69" s="1">
        <v>1</v>
      </c>
      <c r="BT69" s="1">
        <v>0</v>
      </c>
      <c r="BU69" s="1">
        <v>0</v>
      </c>
      <c r="BV69" s="1">
        <v>0</v>
      </c>
    </row>
    <row r="70" spans="1:74" x14ac:dyDescent="0.2">
      <c r="A70" s="1" t="s">
        <v>336</v>
      </c>
      <c r="B70" s="1" t="s">
        <v>358</v>
      </c>
      <c r="C70" s="1" t="s">
        <v>338</v>
      </c>
      <c r="D70" s="1" t="s">
        <v>339</v>
      </c>
      <c r="E70" s="1" t="s">
        <v>340</v>
      </c>
      <c r="G70" s="1">
        <f t="shared" si="48"/>
        <v>1</v>
      </c>
      <c r="H70" s="1">
        <f t="shared" si="49"/>
        <v>1</v>
      </c>
      <c r="I70" s="1">
        <f t="shared" si="50"/>
        <v>0</v>
      </c>
      <c r="J70" s="1">
        <f t="shared" si="51"/>
        <v>0</v>
      </c>
      <c r="K70" s="1">
        <f t="shared" si="46"/>
        <v>0</v>
      </c>
      <c r="L70" s="1">
        <f t="shared" si="46"/>
        <v>0</v>
      </c>
      <c r="M70" s="1">
        <f t="shared" si="46"/>
        <v>0</v>
      </c>
      <c r="N70" s="1">
        <f t="shared" si="46"/>
        <v>0</v>
      </c>
      <c r="O70" s="1">
        <f t="shared" si="47"/>
        <v>0</v>
      </c>
      <c r="P70" s="1">
        <f t="shared" si="47"/>
        <v>0</v>
      </c>
      <c r="Q70" s="1">
        <f t="shared" si="52"/>
        <v>0</v>
      </c>
      <c r="R70" s="1">
        <f t="shared" si="53"/>
        <v>1</v>
      </c>
      <c r="S70" s="1">
        <f t="shared" si="54"/>
        <v>0</v>
      </c>
      <c r="T70" s="1">
        <f t="shared" si="44"/>
        <v>0</v>
      </c>
      <c r="U70" s="1">
        <f t="shared" si="44"/>
        <v>0</v>
      </c>
      <c r="V70" s="1">
        <f t="shared" si="42"/>
        <v>0</v>
      </c>
      <c r="W70" s="1">
        <f t="shared" si="41"/>
        <v>0</v>
      </c>
      <c r="X70" s="1">
        <f t="shared" si="41"/>
        <v>0</v>
      </c>
      <c r="Y70" s="1">
        <f t="shared" si="41"/>
        <v>0</v>
      </c>
      <c r="Z70" s="1">
        <f t="shared" si="41"/>
        <v>0</v>
      </c>
      <c r="AA70" s="1">
        <f t="shared" si="41"/>
        <v>0</v>
      </c>
      <c r="AB70" s="1">
        <f t="shared" si="41"/>
        <v>0</v>
      </c>
      <c r="AC70" s="1">
        <f t="shared" si="55"/>
        <v>0</v>
      </c>
      <c r="AD70" s="1">
        <f t="shared" si="41"/>
        <v>0</v>
      </c>
      <c r="AE70" s="1">
        <f t="shared" si="41"/>
        <v>0</v>
      </c>
      <c r="AF70" s="1">
        <f t="shared" si="41"/>
        <v>0</v>
      </c>
      <c r="AG70" s="1">
        <f t="shared" si="41"/>
        <v>0</v>
      </c>
      <c r="AH70" s="1">
        <f t="shared" si="41"/>
        <v>0</v>
      </c>
      <c r="AI70" s="1">
        <f t="shared" si="41"/>
        <v>0</v>
      </c>
      <c r="AJ70" s="1">
        <f t="shared" si="41"/>
        <v>0</v>
      </c>
      <c r="AK70" s="1">
        <f t="shared" si="41"/>
        <v>0</v>
      </c>
      <c r="AL70" s="1">
        <f t="shared" si="45"/>
        <v>1</v>
      </c>
      <c r="AM70" s="1">
        <f t="shared" si="45"/>
        <v>0</v>
      </c>
      <c r="AN70" s="1">
        <f t="shared" si="56"/>
        <v>0</v>
      </c>
      <c r="AO70" s="1">
        <f t="shared" si="57"/>
        <v>0</v>
      </c>
      <c r="AP70" s="1">
        <f t="shared" si="45"/>
        <v>0</v>
      </c>
      <c r="AQ70" s="1">
        <f t="shared" si="58"/>
        <v>0</v>
      </c>
      <c r="AR70" s="1">
        <f t="shared" si="45"/>
        <v>0</v>
      </c>
      <c r="AS70" s="1">
        <f t="shared" si="45"/>
        <v>0</v>
      </c>
      <c r="AT70" s="1">
        <f t="shared" si="45"/>
        <v>0</v>
      </c>
      <c r="AU70" s="1">
        <f t="shared" si="45"/>
        <v>0</v>
      </c>
      <c r="AV70" s="1">
        <f t="shared" si="45"/>
        <v>0</v>
      </c>
      <c r="AW70" s="1">
        <f t="shared" si="45"/>
        <v>0</v>
      </c>
      <c r="AX70" s="1">
        <f t="shared" si="45"/>
        <v>0</v>
      </c>
      <c r="AY70" s="1">
        <f t="shared" si="45"/>
        <v>0</v>
      </c>
      <c r="AZ70" s="1">
        <f t="shared" si="45"/>
        <v>0</v>
      </c>
      <c r="BA70" s="1">
        <f t="shared" si="45"/>
        <v>0</v>
      </c>
      <c r="BB70" s="1">
        <f t="shared" si="43"/>
        <v>0</v>
      </c>
      <c r="BC70" s="1">
        <f t="shared" si="43"/>
        <v>0</v>
      </c>
      <c r="BD70" s="1">
        <f t="shared" si="59"/>
        <v>0</v>
      </c>
      <c r="BE70" s="1">
        <f t="shared" si="60"/>
        <v>0</v>
      </c>
      <c r="BF70" s="1">
        <f t="shared" si="61"/>
        <v>0</v>
      </c>
      <c r="BG70" s="1">
        <f t="shared" si="62"/>
        <v>0</v>
      </c>
      <c r="BH70" s="1">
        <f t="shared" si="43"/>
        <v>0</v>
      </c>
      <c r="BI70" s="1">
        <f t="shared" si="43"/>
        <v>0</v>
      </c>
      <c r="BJ70" s="5">
        <v>1</v>
      </c>
      <c r="BK70" s="1">
        <v>0</v>
      </c>
      <c r="BL70" s="1">
        <v>0</v>
      </c>
      <c r="BM70" s="1">
        <v>0</v>
      </c>
      <c r="BN70" s="1">
        <v>0</v>
      </c>
      <c r="BO70" s="1">
        <v>0</v>
      </c>
      <c r="BP70" s="1">
        <v>0</v>
      </c>
      <c r="BQ70" s="1">
        <v>1</v>
      </c>
      <c r="BR70" s="1">
        <v>0</v>
      </c>
      <c r="BS70" s="1">
        <v>0</v>
      </c>
      <c r="BT70" s="1">
        <v>0</v>
      </c>
      <c r="BU70" s="1">
        <v>0</v>
      </c>
      <c r="BV70" s="1">
        <v>0</v>
      </c>
    </row>
    <row r="71" spans="1:74" x14ac:dyDescent="0.2">
      <c r="A71" s="1" t="s">
        <v>359</v>
      </c>
      <c r="B71" s="1" t="s">
        <v>360</v>
      </c>
      <c r="C71" s="1" t="s">
        <v>361</v>
      </c>
      <c r="D71" s="1" t="s">
        <v>362</v>
      </c>
      <c r="E71" s="1" t="s">
        <v>363</v>
      </c>
      <c r="G71" s="1">
        <f t="shared" si="48"/>
        <v>0</v>
      </c>
      <c r="H71" s="1">
        <f t="shared" si="49"/>
        <v>0</v>
      </c>
      <c r="I71" s="1">
        <f t="shared" si="50"/>
        <v>0</v>
      </c>
      <c r="J71" s="1">
        <f t="shared" si="51"/>
        <v>0</v>
      </c>
      <c r="K71" s="1">
        <f t="shared" si="46"/>
        <v>0</v>
      </c>
      <c r="L71" s="1">
        <f t="shared" si="46"/>
        <v>0</v>
      </c>
      <c r="M71" s="1">
        <f t="shared" si="46"/>
        <v>0</v>
      </c>
      <c r="N71" s="1">
        <f t="shared" si="46"/>
        <v>0</v>
      </c>
      <c r="O71" s="1">
        <f t="shared" si="47"/>
        <v>0</v>
      </c>
      <c r="P71" s="1">
        <f t="shared" si="47"/>
        <v>0</v>
      </c>
      <c r="Q71" s="1">
        <f t="shared" si="52"/>
        <v>0</v>
      </c>
      <c r="R71" s="1">
        <v>0</v>
      </c>
      <c r="S71" s="1">
        <f t="shared" si="54"/>
        <v>0</v>
      </c>
      <c r="T71" s="1">
        <f t="shared" si="44"/>
        <v>0</v>
      </c>
      <c r="U71" s="1">
        <f t="shared" si="44"/>
        <v>1</v>
      </c>
      <c r="V71" s="1">
        <f t="shared" si="42"/>
        <v>0</v>
      </c>
      <c r="W71" s="1">
        <f t="shared" si="41"/>
        <v>0</v>
      </c>
      <c r="X71" s="1">
        <f t="shared" si="41"/>
        <v>0</v>
      </c>
      <c r="Y71" s="1">
        <f t="shared" si="41"/>
        <v>0</v>
      </c>
      <c r="Z71" s="1">
        <f t="shared" si="41"/>
        <v>0</v>
      </c>
      <c r="AA71" s="1">
        <f t="shared" si="41"/>
        <v>0</v>
      </c>
      <c r="AB71" s="1">
        <f t="shared" si="41"/>
        <v>0</v>
      </c>
      <c r="AC71" s="1">
        <f t="shared" si="55"/>
        <v>0</v>
      </c>
      <c r="AD71" s="1">
        <f t="shared" si="41"/>
        <v>0</v>
      </c>
      <c r="AE71" s="1">
        <f t="shared" si="41"/>
        <v>0</v>
      </c>
      <c r="AF71" s="1">
        <f t="shared" si="41"/>
        <v>0</v>
      </c>
      <c r="AG71" s="1">
        <f t="shared" si="41"/>
        <v>0</v>
      </c>
      <c r="AH71" s="1">
        <f t="shared" si="41"/>
        <v>0</v>
      </c>
      <c r="AI71" s="1">
        <f t="shared" si="41"/>
        <v>0</v>
      </c>
      <c r="AJ71" s="1">
        <f t="shared" si="41"/>
        <v>0</v>
      </c>
      <c r="AK71" s="1">
        <f t="shared" si="41"/>
        <v>0</v>
      </c>
      <c r="AL71" s="1">
        <f t="shared" si="45"/>
        <v>0</v>
      </c>
      <c r="AM71" s="1">
        <f t="shared" si="45"/>
        <v>0</v>
      </c>
      <c r="AN71" s="1">
        <f t="shared" si="56"/>
        <v>0</v>
      </c>
      <c r="AO71" s="1">
        <f t="shared" si="57"/>
        <v>0</v>
      </c>
      <c r="AP71" s="1">
        <f t="shared" si="45"/>
        <v>0</v>
      </c>
      <c r="AQ71" s="1">
        <f t="shared" si="58"/>
        <v>0</v>
      </c>
      <c r="AR71" s="1">
        <f t="shared" si="45"/>
        <v>0</v>
      </c>
      <c r="AS71" s="1">
        <f t="shared" si="45"/>
        <v>0</v>
      </c>
      <c r="AT71" s="1">
        <f t="shared" si="45"/>
        <v>0</v>
      </c>
      <c r="AU71" s="1">
        <f t="shared" si="45"/>
        <v>0</v>
      </c>
      <c r="AV71" s="1">
        <f t="shared" si="45"/>
        <v>0</v>
      </c>
      <c r="AW71" s="1">
        <f t="shared" si="45"/>
        <v>0</v>
      </c>
      <c r="AX71" s="1">
        <f t="shared" si="45"/>
        <v>0</v>
      </c>
      <c r="AY71" s="1">
        <f t="shared" si="45"/>
        <v>0</v>
      </c>
      <c r="AZ71" s="1">
        <f t="shared" si="45"/>
        <v>0</v>
      </c>
      <c r="BA71" s="1">
        <f t="shared" si="45"/>
        <v>0</v>
      </c>
      <c r="BB71" s="1">
        <f t="shared" si="43"/>
        <v>0</v>
      </c>
      <c r="BC71" s="1">
        <f t="shared" si="43"/>
        <v>0</v>
      </c>
      <c r="BD71" s="1">
        <f t="shared" si="59"/>
        <v>0</v>
      </c>
      <c r="BE71" s="1">
        <f t="shared" si="60"/>
        <v>0</v>
      </c>
      <c r="BF71" s="1">
        <f t="shared" si="61"/>
        <v>0</v>
      </c>
      <c r="BG71" s="1">
        <f t="shared" si="62"/>
        <v>0</v>
      </c>
      <c r="BH71" s="1">
        <f t="shared" si="43"/>
        <v>0</v>
      </c>
      <c r="BI71" s="1">
        <f t="shared" si="43"/>
        <v>0</v>
      </c>
      <c r="BJ71" s="5">
        <v>1</v>
      </c>
      <c r="BK71" s="1">
        <v>0</v>
      </c>
      <c r="BL71" s="1">
        <v>1</v>
      </c>
      <c r="BM71" s="1">
        <v>0</v>
      </c>
      <c r="BN71" s="1">
        <v>0</v>
      </c>
      <c r="BO71" s="1">
        <v>1</v>
      </c>
      <c r="BP71" s="1">
        <v>0</v>
      </c>
      <c r="BQ71" s="1">
        <v>0</v>
      </c>
      <c r="BR71" s="1">
        <v>0</v>
      </c>
      <c r="BS71" s="1">
        <v>0</v>
      </c>
      <c r="BT71" s="1">
        <v>0</v>
      </c>
      <c r="BU71" s="1">
        <v>0</v>
      </c>
      <c r="BV71" s="1">
        <v>0</v>
      </c>
    </row>
    <row r="72" spans="1:74" ht="409.6" x14ac:dyDescent="0.2">
      <c r="A72" s="1" t="s">
        <v>115</v>
      </c>
      <c r="B72" s="2" t="s">
        <v>364</v>
      </c>
      <c r="C72" s="1" t="s">
        <v>342</v>
      </c>
      <c r="D72" s="1" t="s">
        <v>343</v>
      </c>
      <c r="E72" s="3" t="s">
        <v>344</v>
      </c>
      <c r="G72" s="1">
        <f t="shared" si="48"/>
        <v>1</v>
      </c>
      <c r="H72" s="1">
        <f t="shared" si="49"/>
        <v>1</v>
      </c>
      <c r="I72" s="1">
        <f t="shared" si="50"/>
        <v>0</v>
      </c>
      <c r="J72" s="1">
        <f t="shared" si="51"/>
        <v>1</v>
      </c>
      <c r="K72" s="1">
        <f t="shared" si="46"/>
        <v>0</v>
      </c>
      <c r="L72" s="1">
        <f t="shared" si="46"/>
        <v>0</v>
      </c>
      <c r="M72" s="1">
        <f t="shared" si="46"/>
        <v>0</v>
      </c>
      <c r="N72" s="1">
        <f t="shared" si="46"/>
        <v>0</v>
      </c>
      <c r="O72" s="1">
        <f t="shared" si="47"/>
        <v>0</v>
      </c>
      <c r="P72" s="1">
        <f t="shared" si="47"/>
        <v>0</v>
      </c>
      <c r="Q72" s="1">
        <f t="shared" si="52"/>
        <v>0</v>
      </c>
      <c r="R72" s="1">
        <f t="shared" si="53"/>
        <v>1</v>
      </c>
      <c r="S72" s="1">
        <f t="shared" si="54"/>
        <v>0</v>
      </c>
      <c r="T72" s="1">
        <f t="shared" si="44"/>
        <v>0</v>
      </c>
      <c r="U72" s="1">
        <f t="shared" si="44"/>
        <v>1</v>
      </c>
      <c r="V72" s="1">
        <v>1</v>
      </c>
      <c r="W72" s="1">
        <v>1</v>
      </c>
      <c r="X72" s="1">
        <f t="shared" si="41"/>
        <v>0</v>
      </c>
      <c r="Y72" s="1">
        <f t="shared" si="41"/>
        <v>0</v>
      </c>
      <c r="Z72" s="1">
        <f t="shared" si="41"/>
        <v>0</v>
      </c>
      <c r="AA72" s="1">
        <f t="shared" si="41"/>
        <v>0</v>
      </c>
      <c r="AB72" s="1">
        <v>1</v>
      </c>
      <c r="AC72" s="1">
        <v>1</v>
      </c>
      <c r="AD72" s="1">
        <f t="shared" si="41"/>
        <v>0</v>
      </c>
      <c r="AE72" s="1">
        <f t="shared" si="41"/>
        <v>0</v>
      </c>
      <c r="AF72" s="1">
        <f t="shared" si="41"/>
        <v>0</v>
      </c>
      <c r="AG72" s="1">
        <f t="shared" si="41"/>
        <v>0</v>
      </c>
      <c r="AH72" s="1">
        <f t="shared" si="41"/>
        <v>0</v>
      </c>
      <c r="AI72" s="1">
        <f t="shared" si="41"/>
        <v>0</v>
      </c>
      <c r="AJ72" s="1">
        <f t="shared" si="41"/>
        <v>0</v>
      </c>
      <c r="AK72" s="1">
        <f t="shared" si="41"/>
        <v>0</v>
      </c>
      <c r="AL72" s="1">
        <f t="shared" si="45"/>
        <v>1</v>
      </c>
      <c r="AM72" s="1">
        <f t="shared" si="45"/>
        <v>0</v>
      </c>
      <c r="AN72" s="1">
        <f t="shared" si="56"/>
        <v>0</v>
      </c>
      <c r="AO72" s="1">
        <f t="shared" si="57"/>
        <v>0</v>
      </c>
      <c r="AP72" s="1">
        <f t="shared" si="45"/>
        <v>0</v>
      </c>
      <c r="AQ72" s="1">
        <f t="shared" si="58"/>
        <v>0</v>
      </c>
      <c r="AR72" s="1">
        <f t="shared" si="45"/>
        <v>0</v>
      </c>
      <c r="AS72" s="1">
        <f t="shared" si="45"/>
        <v>0</v>
      </c>
      <c r="AT72" s="1">
        <f t="shared" si="45"/>
        <v>0</v>
      </c>
      <c r="AU72" s="1">
        <f t="shared" si="45"/>
        <v>0</v>
      </c>
      <c r="AV72" s="1">
        <f t="shared" si="45"/>
        <v>0</v>
      </c>
      <c r="AW72" s="1">
        <f t="shared" si="45"/>
        <v>0</v>
      </c>
      <c r="AX72" s="1">
        <f t="shared" si="45"/>
        <v>0</v>
      </c>
      <c r="AY72" s="1">
        <f t="shared" si="45"/>
        <v>0</v>
      </c>
      <c r="AZ72" s="1">
        <f t="shared" si="45"/>
        <v>0</v>
      </c>
      <c r="BA72" s="1">
        <f t="shared" si="45"/>
        <v>0</v>
      </c>
      <c r="BB72" s="1">
        <f t="shared" si="43"/>
        <v>0</v>
      </c>
      <c r="BC72" s="1">
        <f t="shared" si="43"/>
        <v>0</v>
      </c>
      <c r="BD72" s="1">
        <f t="shared" si="59"/>
        <v>0</v>
      </c>
      <c r="BE72" s="1">
        <f t="shared" si="60"/>
        <v>1</v>
      </c>
      <c r="BF72" s="1">
        <f t="shared" si="61"/>
        <v>0</v>
      </c>
      <c r="BG72" s="1">
        <f t="shared" si="62"/>
        <v>0</v>
      </c>
      <c r="BH72" s="1">
        <f t="shared" si="43"/>
        <v>0</v>
      </c>
      <c r="BI72" s="1">
        <f t="shared" si="43"/>
        <v>0</v>
      </c>
      <c r="BJ72" s="5">
        <v>1</v>
      </c>
      <c r="BK72" s="1">
        <v>1</v>
      </c>
      <c r="BL72" s="1">
        <v>1</v>
      </c>
      <c r="BM72" s="1">
        <v>1</v>
      </c>
      <c r="BN72" s="1">
        <v>1</v>
      </c>
      <c r="BO72" s="1">
        <v>1</v>
      </c>
      <c r="BP72" s="1">
        <v>1</v>
      </c>
      <c r="BQ72" s="1">
        <v>1</v>
      </c>
      <c r="BR72" s="1">
        <v>1</v>
      </c>
      <c r="BS72" s="1">
        <v>0</v>
      </c>
      <c r="BT72" s="1">
        <v>0</v>
      </c>
      <c r="BU72" s="1">
        <v>0</v>
      </c>
      <c r="BV72" s="1">
        <v>0</v>
      </c>
    </row>
    <row r="73" spans="1:74" x14ac:dyDescent="0.2">
      <c r="A73" s="1" t="s">
        <v>345</v>
      </c>
      <c r="B73" s="1" t="s">
        <v>365</v>
      </c>
      <c r="C73" s="1" t="s">
        <v>347</v>
      </c>
      <c r="D73" s="1" t="s">
        <v>348</v>
      </c>
      <c r="E73" s="1" t="s">
        <v>349</v>
      </c>
      <c r="G73" s="1">
        <f t="shared" si="48"/>
        <v>0</v>
      </c>
      <c r="H73" s="1">
        <f t="shared" si="49"/>
        <v>0</v>
      </c>
      <c r="I73" s="1">
        <f t="shared" si="50"/>
        <v>0</v>
      </c>
      <c r="J73" s="1">
        <f t="shared" si="51"/>
        <v>0</v>
      </c>
      <c r="K73" s="1">
        <f t="shared" si="46"/>
        <v>0</v>
      </c>
      <c r="L73" s="1">
        <f t="shared" si="46"/>
        <v>0</v>
      </c>
      <c r="M73" s="1">
        <f t="shared" si="46"/>
        <v>0</v>
      </c>
      <c r="N73" s="1">
        <f t="shared" si="46"/>
        <v>0</v>
      </c>
      <c r="O73" s="1">
        <f t="shared" si="47"/>
        <v>0</v>
      </c>
      <c r="P73" s="1">
        <f t="shared" si="47"/>
        <v>0</v>
      </c>
      <c r="Q73" s="1">
        <f t="shared" si="52"/>
        <v>0</v>
      </c>
      <c r="R73" s="1">
        <f t="shared" si="53"/>
        <v>0</v>
      </c>
      <c r="S73" s="1">
        <f t="shared" si="54"/>
        <v>0</v>
      </c>
      <c r="T73" s="1">
        <f t="shared" si="44"/>
        <v>0</v>
      </c>
      <c r="U73" s="1">
        <f t="shared" si="44"/>
        <v>1</v>
      </c>
      <c r="V73" s="1">
        <f t="shared" ref="V73:AK88" si="63">IF(OR(ISNUMBER(SEARCH(" " &amp; V$1 &amp; " ", $E73)), ISNUMBER(SEARCH(" " &amp; V$1 &amp; ",", $E73)), ISNUMBER(SEARCH(" " &amp; LOWER(V$1) &amp; " ", $E73)), ISNUMBER(SEARCH(" " &amp; LOWER(V$1) &amp; ",", $E73)), ISNUMBER(SEARCH(" " &amp; UPPER(V$1) &amp; " ", $E73)), ISNUMBER(SEARCH(" " &amp; UPPER(V$1) &amp; ",", $E73))), 1, 0)</f>
        <v>0</v>
      </c>
      <c r="W73" s="1">
        <f t="shared" si="63"/>
        <v>0</v>
      </c>
      <c r="X73" s="1">
        <f t="shared" si="63"/>
        <v>0</v>
      </c>
      <c r="Y73" s="1">
        <f t="shared" si="63"/>
        <v>0</v>
      </c>
      <c r="Z73" s="1">
        <f t="shared" si="63"/>
        <v>0</v>
      </c>
      <c r="AA73" s="1">
        <f t="shared" si="63"/>
        <v>0</v>
      </c>
      <c r="AB73" s="1">
        <f t="shared" si="63"/>
        <v>0</v>
      </c>
      <c r="AC73" s="1">
        <f t="shared" si="55"/>
        <v>0</v>
      </c>
      <c r="AD73" s="1">
        <f t="shared" si="63"/>
        <v>0</v>
      </c>
      <c r="AE73" s="1">
        <f t="shared" si="63"/>
        <v>0</v>
      </c>
      <c r="AF73" s="1">
        <f t="shared" si="63"/>
        <v>0</v>
      </c>
      <c r="AG73" s="1">
        <f t="shared" si="63"/>
        <v>0</v>
      </c>
      <c r="AH73" s="1">
        <f t="shared" si="63"/>
        <v>0</v>
      </c>
      <c r="AI73" s="1">
        <f t="shared" si="63"/>
        <v>0</v>
      </c>
      <c r="AJ73" s="1">
        <f t="shared" si="63"/>
        <v>0</v>
      </c>
      <c r="AK73" s="1">
        <f t="shared" si="63"/>
        <v>0</v>
      </c>
      <c r="AL73" s="1">
        <f t="shared" si="45"/>
        <v>0</v>
      </c>
      <c r="AM73" s="1">
        <f t="shared" si="45"/>
        <v>0</v>
      </c>
      <c r="AN73" s="1">
        <f t="shared" si="56"/>
        <v>0</v>
      </c>
      <c r="AO73" s="1">
        <f t="shared" si="57"/>
        <v>0</v>
      </c>
      <c r="AP73" s="1">
        <f t="shared" si="45"/>
        <v>0</v>
      </c>
      <c r="AQ73" s="1">
        <f t="shared" si="58"/>
        <v>0</v>
      </c>
      <c r="AR73" s="1">
        <f t="shared" si="45"/>
        <v>0</v>
      </c>
      <c r="AS73" s="1">
        <f t="shared" si="45"/>
        <v>0</v>
      </c>
      <c r="AT73" s="1">
        <f t="shared" si="45"/>
        <v>0</v>
      </c>
      <c r="AU73" s="1">
        <f t="shared" si="45"/>
        <v>0</v>
      </c>
      <c r="AV73" s="1">
        <f t="shared" si="45"/>
        <v>0</v>
      </c>
      <c r="AW73" s="1">
        <f t="shared" si="45"/>
        <v>0</v>
      </c>
      <c r="AX73" s="1">
        <f t="shared" si="45"/>
        <v>0</v>
      </c>
      <c r="AY73" s="1">
        <f t="shared" si="45"/>
        <v>0</v>
      </c>
      <c r="AZ73" s="1">
        <f t="shared" si="45"/>
        <v>0</v>
      </c>
      <c r="BA73" s="1">
        <f t="shared" si="45"/>
        <v>0</v>
      </c>
      <c r="BB73" s="1">
        <f t="shared" si="43"/>
        <v>0</v>
      </c>
      <c r="BC73" s="1">
        <f t="shared" si="43"/>
        <v>0</v>
      </c>
      <c r="BD73" s="1">
        <f t="shared" si="59"/>
        <v>0</v>
      </c>
      <c r="BE73" s="1">
        <f t="shared" si="60"/>
        <v>0</v>
      </c>
      <c r="BF73" s="1">
        <f t="shared" si="61"/>
        <v>0</v>
      </c>
      <c r="BG73" s="1">
        <f t="shared" si="62"/>
        <v>0</v>
      </c>
      <c r="BH73" s="1">
        <f t="shared" si="43"/>
        <v>0</v>
      </c>
      <c r="BI73" s="1">
        <f t="shared" si="43"/>
        <v>0</v>
      </c>
      <c r="BJ73" s="5">
        <v>0</v>
      </c>
      <c r="BK73" s="1">
        <v>0</v>
      </c>
      <c r="BL73" s="1">
        <v>0</v>
      </c>
      <c r="BM73" s="1">
        <v>0</v>
      </c>
      <c r="BN73" s="1">
        <v>0</v>
      </c>
      <c r="BO73" s="1">
        <v>1</v>
      </c>
      <c r="BP73" s="1">
        <v>0</v>
      </c>
      <c r="BQ73" s="1">
        <v>0</v>
      </c>
      <c r="BR73" s="1">
        <v>0</v>
      </c>
      <c r="BS73" s="1">
        <v>0</v>
      </c>
      <c r="BT73" s="1">
        <v>0</v>
      </c>
      <c r="BU73" s="1">
        <v>0</v>
      </c>
      <c r="BV73" s="1">
        <v>0</v>
      </c>
    </row>
    <row r="74" spans="1:74" x14ac:dyDescent="0.2">
      <c r="A74" s="1" t="s">
        <v>366</v>
      </c>
      <c r="B74" s="1" t="s">
        <v>367</v>
      </c>
      <c r="C74" s="1" t="s">
        <v>368</v>
      </c>
      <c r="D74" s="1" t="s">
        <v>369</v>
      </c>
      <c r="E74" s="1" t="s">
        <v>370</v>
      </c>
      <c r="G74" s="1">
        <f t="shared" si="48"/>
        <v>0</v>
      </c>
      <c r="H74" s="1">
        <f t="shared" si="49"/>
        <v>0</v>
      </c>
      <c r="I74" s="1">
        <f t="shared" si="50"/>
        <v>0</v>
      </c>
      <c r="J74" s="1">
        <f t="shared" si="51"/>
        <v>0</v>
      </c>
      <c r="K74" s="1">
        <f t="shared" si="46"/>
        <v>0</v>
      </c>
      <c r="L74" s="1">
        <f t="shared" si="46"/>
        <v>0</v>
      </c>
      <c r="M74" s="1">
        <f t="shared" si="46"/>
        <v>0</v>
      </c>
      <c r="N74" s="1">
        <f t="shared" si="46"/>
        <v>0</v>
      </c>
      <c r="O74" s="1">
        <f t="shared" si="47"/>
        <v>0</v>
      </c>
      <c r="P74" s="1">
        <f t="shared" si="47"/>
        <v>0</v>
      </c>
      <c r="Q74" s="1">
        <f t="shared" si="52"/>
        <v>0</v>
      </c>
      <c r="R74" s="1">
        <f t="shared" si="53"/>
        <v>1</v>
      </c>
      <c r="S74" s="1">
        <f t="shared" si="54"/>
        <v>0</v>
      </c>
      <c r="T74" s="1">
        <f t="shared" si="44"/>
        <v>1</v>
      </c>
      <c r="U74" s="1">
        <f t="shared" si="44"/>
        <v>0</v>
      </c>
      <c r="V74" s="1">
        <f t="shared" ref="V74:V88" si="64">IF(OR(ISNUMBER(SEARCH(" " &amp; V$1 &amp; " ", $E74)), ISNUMBER(SEARCH(" " &amp; V$1 &amp; ",", $E74)), ISNUMBER(SEARCH(" " &amp; LOWER(V$1) &amp; " ", $E74)), ISNUMBER(SEARCH(" " &amp; LOWER(V$1) &amp; ",", $E74)), ISNUMBER(SEARCH(" " &amp; UPPER(V$1) &amp; " ", $E74)), ISNUMBER(SEARCH(" " &amp; UPPER(V$1) &amp; ",", $E74))), 1, 0)</f>
        <v>0</v>
      </c>
      <c r="W74" s="1">
        <f t="shared" si="63"/>
        <v>0</v>
      </c>
      <c r="X74" s="1">
        <f t="shared" si="63"/>
        <v>0</v>
      </c>
      <c r="Y74" s="1">
        <f t="shared" si="63"/>
        <v>0</v>
      </c>
      <c r="Z74" s="1">
        <f t="shared" si="63"/>
        <v>0</v>
      </c>
      <c r="AA74" s="1">
        <f t="shared" si="63"/>
        <v>0</v>
      </c>
      <c r="AB74" s="1">
        <f t="shared" si="63"/>
        <v>0</v>
      </c>
      <c r="AC74" s="1">
        <f t="shared" si="55"/>
        <v>0</v>
      </c>
      <c r="AD74" s="1">
        <f t="shared" si="63"/>
        <v>0</v>
      </c>
      <c r="AE74" s="1">
        <f t="shared" si="63"/>
        <v>0</v>
      </c>
      <c r="AF74" s="1">
        <f t="shared" si="63"/>
        <v>0</v>
      </c>
      <c r="AG74" s="1">
        <f t="shared" si="63"/>
        <v>0</v>
      </c>
      <c r="AH74" s="1">
        <f t="shared" si="63"/>
        <v>0</v>
      </c>
      <c r="AI74" s="1">
        <f t="shared" si="63"/>
        <v>0</v>
      </c>
      <c r="AJ74" s="1">
        <f t="shared" si="63"/>
        <v>0</v>
      </c>
      <c r="AK74" s="1">
        <f t="shared" si="63"/>
        <v>0</v>
      </c>
      <c r="AL74" s="1">
        <f t="shared" si="45"/>
        <v>0</v>
      </c>
      <c r="AM74" s="1">
        <f t="shared" si="45"/>
        <v>0</v>
      </c>
      <c r="AN74" s="1">
        <f t="shared" si="56"/>
        <v>0</v>
      </c>
      <c r="AO74" s="1">
        <f t="shared" si="57"/>
        <v>0</v>
      </c>
      <c r="AP74" s="1">
        <f t="shared" si="45"/>
        <v>0</v>
      </c>
      <c r="AQ74" s="1">
        <f t="shared" si="58"/>
        <v>0</v>
      </c>
      <c r="AR74" s="1">
        <f t="shared" si="45"/>
        <v>0</v>
      </c>
      <c r="AS74" s="1">
        <f t="shared" si="45"/>
        <v>0</v>
      </c>
      <c r="AT74" s="1">
        <f t="shared" si="45"/>
        <v>0</v>
      </c>
      <c r="AU74" s="1">
        <f t="shared" si="45"/>
        <v>0</v>
      </c>
      <c r="AV74" s="1">
        <f t="shared" si="45"/>
        <v>0</v>
      </c>
      <c r="AW74" s="1">
        <f t="shared" si="45"/>
        <v>0</v>
      </c>
      <c r="AX74" s="1">
        <f t="shared" si="45"/>
        <v>0</v>
      </c>
      <c r="AY74" s="1">
        <f t="shared" si="45"/>
        <v>0</v>
      </c>
      <c r="AZ74" s="1">
        <f t="shared" si="45"/>
        <v>0</v>
      </c>
      <c r="BA74" s="1">
        <f t="shared" si="45"/>
        <v>0</v>
      </c>
      <c r="BB74" s="1">
        <f t="shared" si="43"/>
        <v>0</v>
      </c>
      <c r="BC74" s="1">
        <f t="shared" si="43"/>
        <v>0</v>
      </c>
      <c r="BD74" s="1">
        <f t="shared" si="59"/>
        <v>0</v>
      </c>
      <c r="BE74" s="1">
        <f t="shared" si="60"/>
        <v>0</v>
      </c>
      <c r="BF74" s="1">
        <f t="shared" si="61"/>
        <v>0</v>
      </c>
      <c r="BG74" s="1">
        <f t="shared" si="62"/>
        <v>0</v>
      </c>
      <c r="BH74" s="1">
        <f t="shared" si="43"/>
        <v>0</v>
      </c>
      <c r="BI74" s="1">
        <f t="shared" si="43"/>
        <v>0</v>
      </c>
      <c r="BJ74" s="5">
        <v>0</v>
      </c>
      <c r="BK74" s="1">
        <v>0</v>
      </c>
      <c r="BL74" s="1">
        <v>1</v>
      </c>
      <c r="BM74" s="1">
        <v>0</v>
      </c>
      <c r="BN74" s="1">
        <v>0</v>
      </c>
      <c r="BO74" s="1">
        <v>1</v>
      </c>
      <c r="BP74" s="1">
        <v>0</v>
      </c>
      <c r="BQ74" s="1">
        <v>1</v>
      </c>
      <c r="BR74" s="1">
        <v>0</v>
      </c>
      <c r="BS74" s="1">
        <v>0</v>
      </c>
      <c r="BT74" s="1">
        <v>0</v>
      </c>
      <c r="BU74" s="1">
        <v>0</v>
      </c>
      <c r="BV74" s="1">
        <v>0</v>
      </c>
    </row>
    <row r="75" spans="1:74" x14ac:dyDescent="0.2">
      <c r="A75" s="1" t="s">
        <v>115</v>
      </c>
      <c r="B75" s="2" t="s">
        <v>371</v>
      </c>
      <c r="C75" s="1" t="s">
        <v>372</v>
      </c>
      <c r="D75" s="1" t="s">
        <v>373</v>
      </c>
      <c r="E75" s="1" t="s">
        <v>374</v>
      </c>
      <c r="F75" s="1">
        <v>1</v>
      </c>
      <c r="G75" s="1">
        <f t="shared" si="48"/>
        <v>0</v>
      </c>
      <c r="H75" s="1">
        <f t="shared" si="49"/>
        <v>1</v>
      </c>
      <c r="I75" s="1">
        <f t="shared" si="50"/>
        <v>0</v>
      </c>
      <c r="J75" s="1">
        <f t="shared" si="51"/>
        <v>0</v>
      </c>
      <c r="K75" s="1">
        <f t="shared" si="46"/>
        <v>0</v>
      </c>
      <c r="L75" s="1">
        <f t="shared" si="46"/>
        <v>0</v>
      </c>
      <c r="M75" s="1">
        <f t="shared" si="46"/>
        <v>0</v>
      </c>
      <c r="N75" s="1">
        <f t="shared" si="46"/>
        <v>0</v>
      </c>
      <c r="O75" s="1">
        <f t="shared" si="47"/>
        <v>0</v>
      </c>
      <c r="P75" s="1">
        <f t="shared" si="47"/>
        <v>0</v>
      </c>
      <c r="Q75" s="1">
        <f t="shared" si="52"/>
        <v>0</v>
      </c>
      <c r="R75" s="1">
        <f t="shared" si="53"/>
        <v>1</v>
      </c>
      <c r="S75" s="1">
        <f t="shared" si="54"/>
        <v>0</v>
      </c>
      <c r="T75" s="1">
        <f t="shared" si="44"/>
        <v>0</v>
      </c>
      <c r="U75" s="1">
        <f t="shared" si="44"/>
        <v>1</v>
      </c>
      <c r="V75" s="1">
        <f t="shared" si="64"/>
        <v>0</v>
      </c>
      <c r="W75" s="1">
        <f t="shared" si="63"/>
        <v>0</v>
      </c>
      <c r="X75" s="1">
        <f t="shared" si="63"/>
        <v>0</v>
      </c>
      <c r="Y75" s="1">
        <f t="shared" si="63"/>
        <v>0</v>
      </c>
      <c r="Z75" s="1">
        <f t="shared" si="63"/>
        <v>0</v>
      </c>
      <c r="AA75" s="1">
        <f t="shared" si="63"/>
        <v>0</v>
      </c>
      <c r="AB75" s="1">
        <f t="shared" si="63"/>
        <v>0</v>
      </c>
      <c r="AC75" s="1">
        <f t="shared" si="55"/>
        <v>1</v>
      </c>
      <c r="AD75" s="1">
        <f t="shared" si="63"/>
        <v>0</v>
      </c>
      <c r="AE75" s="1">
        <f t="shared" si="63"/>
        <v>0</v>
      </c>
      <c r="AF75" s="1">
        <f t="shared" si="63"/>
        <v>0</v>
      </c>
      <c r="AG75" s="1">
        <f t="shared" si="63"/>
        <v>0</v>
      </c>
      <c r="AH75" s="1">
        <f t="shared" si="63"/>
        <v>0</v>
      </c>
      <c r="AI75" s="1">
        <f t="shared" si="63"/>
        <v>0</v>
      </c>
      <c r="AJ75" s="1">
        <f t="shared" si="63"/>
        <v>0</v>
      </c>
      <c r="AK75" s="1">
        <f t="shared" si="63"/>
        <v>0</v>
      </c>
      <c r="AL75" s="1">
        <f t="shared" si="45"/>
        <v>1</v>
      </c>
      <c r="AM75" s="1">
        <f t="shared" si="45"/>
        <v>0</v>
      </c>
      <c r="AN75" s="1">
        <f t="shared" si="56"/>
        <v>0</v>
      </c>
      <c r="AO75" s="1">
        <f t="shared" si="57"/>
        <v>0</v>
      </c>
      <c r="AP75" s="1">
        <f t="shared" si="45"/>
        <v>0</v>
      </c>
      <c r="AQ75" s="1">
        <f t="shared" si="58"/>
        <v>0</v>
      </c>
      <c r="AR75" s="1">
        <f t="shared" si="45"/>
        <v>0</v>
      </c>
      <c r="AS75" s="1">
        <f t="shared" si="45"/>
        <v>0</v>
      </c>
      <c r="AT75" s="1">
        <f t="shared" si="45"/>
        <v>0</v>
      </c>
      <c r="AU75" s="1">
        <f t="shared" si="45"/>
        <v>0</v>
      </c>
      <c r="AV75" s="1">
        <f t="shared" si="45"/>
        <v>0</v>
      </c>
      <c r="AW75" s="1">
        <f t="shared" si="45"/>
        <v>0</v>
      </c>
      <c r="AX75" s="1">
        <f t="shared" si="45"/>
        <v>0</v>
      </c>
      <c r="AY75" s="1">
        <f t="shared" si="45"/>
        <v>0</v>
      </c>
      <c r="AZ75" s="1">
        <f t="shared" si="45"/>
        <v>0</v>
      </c>
      <c r="BA75" s="1">
        <f t="shared" si="45"/>
        <v>0</v>
      </c>
      <c r="BB75" s="1">
        <f t="shared" si="43"/>
        <v>0</v>
      </c>
      <c r="BC75" s="1">
        <f t="shared" si="43"/>
        <v>0</v>
      </c>
      <c r="BD75" s="1">
        <f t="shared" si="59"/>
        <v>0</v>
      </c>
      <c r="BE75" s="1">
        <f t="shared" si="60"/>
        <v>0</v>
      </c>
      <c r="BF75" s="1">
        <f t="shared" si="61"/>
        <v>0</v>
      </c>
      <c r="BG75" s="1">
        <f t="shared" si="62"/>
        <v>0</v>
      </c>
      <c r="BH75" s="1">
        <f t="shared" si="43"/>
        <v>0</v>
      </c>
      <c r="BI75" s="1">
        <f t="shared" si="43"/>
        <v>0</v>
      </c>
      <c r="BJ75" s="5">
        <v>0</v>
      </c>
      <c r="BK75" s="1">
        <v>1</v>
      </c>
      <c r="BL75" s="1">
        <v>1</v>
      </c>
      <c r="BM75" s="1">
        <v>1</v>
      </c>
      <c r="BN75" s="1">
        <v>1</v>
      </c>
      <c r="BO75" s="1">
        <v>1</v>
      </c>
      <c r="BP75" s="1">
        <v>0</v>
      </c>
      <c r="BQ75" s="1">
        <v>1</v>
      </c>
      <c r="BR75" s="1">
        <v>0</v>
      </c>
      <c r="BS75" s="1">
        <v>0</v>
      </c>
      <c r="BT75" s="1">
        <v>0</v>
      </c>
      <c r="BU75" s="1">
        <v>1</v>
      </c>
      <c r="BV75" s="1">
        <v>0</v>
      </c>
    </row>
    <row r="76" spans="1:74" x14ac:dyDescent="0.2">
      <c r="A76" s="1" t="s">
        <v>375</v>
      </c>
      <c r="B76" s="1" t="s">
        <v>376</v>
      </c>
      <c r="C76" s="1" t="s">
        <v>377</v>
      </c>
      <c r="D76" s="1" t="s">
        <v>378</v>
      </c>
      <c r="E76" s="1" t="s">
        <v>379</v>
      </c>
      <c r="G76" s="1">
        <f t="shared" si="48"/>
        <v>0</v>
      </c>
      <c r="H76" s="1">
        <f t="shared" si="49"/>
        <v>0</v>
      </c>
      <c r="I76" s="1">
        <f t="shared" si="50"/>
        <v>0</v>
      </c>
      <c r="J76" s="1">
        <f t="shared" si="51"/>
        <v>1</v>
      </c>
      <c r="K76" s="1">
        <f t="shared" si="46"/>
        <v>0</v>
      </c>
      <c r="L76" s="1">
        <f t="shared" si="46"/>
        <v>0</v>
      </c>
      <c r="M76" s="1">
        <f t="shared" si="46"/>
        <v>0</v>
      </c>
      <c r="N76" s="1">
        <f t="shared" si="46"/>
        <v>0</v>
      </c>
      <c r="O76" s="1">
        <f t="shared" si="47"/>
        <v>0</v>
      </c>
      <c r="P76" s="1">
        <f t="shared" si="47"/>
        <v>0</v>
      </c>
      <c r="Q76" s="1">
        <f t="shared" si="52"/>
        <v>0</v>
      </c>
      <c r="R76" s="1">
        <f t="shared" si="53"/>
        <v>1</v>
      </c>
      <c r="S76" s="1">
        <f t="shared" si="54"/>
        <v>0</v>
      </c>
      <c r="T76" s="1">
        <f t="shared" si="44"/>
        <v>1</v>
      </c>
      <c r="U76" s="1">
        <f t="shared" si="44"/>
        <v>1</v>
      </c>
      <c r="V76" s="1">
        <f t="shared" si="64"/>
        <v>0</v>
      </c>
      <c r="W76" s="1">
        <f t="shared" si="63"/>
        <v>0</v>
      </c>
      <c r="X76" s="1">
        <f t="shared" si="63"/>
        <v>0</v>
      </c>
      <c r="Y76" s="1">
        <f t="shared" si="63"/>
        <v>0</v>
      </c>
      <c r="Z76" s="1">
        <f t="shared" si="63"/>
        <v>1</v>
      </c>
      <c r="AA76" s="1">
        <f t="shared" si="63"/>
        <v>0</v>
      </c>
      <c r="AB76" s="1">
        <f t="shared" si="63"/>
        <v>0</v>
      </c>
      <c r="AC76" s="1">
        <f t="shared" si="55"/>
        <v>0</v>
      </c>
      <c r="AD76" s="1">
        <f t="shared" si="63"/>
        <v>0</v>
      </c>
      <c r="AE76" s="1">
        <f t="shared" si="63"/>
        <v>0</v>
      </c>
      <c r="AF76" s="1">
        <f t="shared" si="63"/>
        <v>0</v>
      </c>
      <c r="AG76" s="1">
        <f t="shared" si="63"/>
        <v>0</v>
      </c>
      <c r="AH76" s="1">
        <f t="shared" si="63"/>
        <v>0</v>
      </c>
      <c r="AI76" s="1">
        <f t="shared" si="63"/>
        <v>0</v>
      </c>
      <c r="AJ76" s="1">
        <f t="shared" si="63"/>
        <v>0</v>
      </c>
      <c r="AK76" s="1">
        <f t="shared" si="63"/>
        <v>0</v>
      </c>
      <c r="AL76" s="1">
        <f t="shared" si="45"/>
        <v>0</v>
      </c>
      <c r="AM76" s="1">
        <f t="shared" si="45"/>
        <v>0</v>
      </c>
      <c r="AN76" s="1">
        <f t="shared" si="56"/>
        <v>0</v>
      </c>
      <c r="AO76" s="1">
        <f t="shared" si="57"/>
        <v>0</v>
      </c>
      <c r="AP76" s="1">
        <f t="shared" si="45"/>
        <v>0</v>
      </c>
      <c r="AQ76" s="1">
        <f t="shared" si="58"/>
        <v>0</v>
      </c>
      <c r="AR76" s="1">
        <f t="shared" si="45"/>
        <v>0</v>
      </c>
      <c r="AS76" s="1">
        <f t="shared" si="45"/>
        <v>0</v>
      </c>
      <c r="AT76" s="1">
        <f t="shared" si="45"/>
        <v>0</v>
      </c>
      <c r="AU76" s="1">
        <f t="shared" si="45"/>
        <v>0</v>
      </c>
      <c r="AV76" s="1">
        <f t="shared" si="45"/>
        <v>0</v>
      </c>
      <c r="AW76" s="1">
        <f t="shared" si="45"/>
        <v>0</v>
      </c>
      <c r="AX76" s="1">
        <f t="shared" si="45"/>
        <v>0</v>
      </c>
      <c r="AY76" s="1">
        <f t="shared" si="45"/>
        <v>0</v>
      </c>
      <c r="AZ76" s="1">
        <f t="shared" si="45"/>
        <v>0</v>
      </c>
      <c r="BA76" s="1">
        <f t="shared" ref="BA76:BI91" si="65">IF(OR(ISNUMBER(SEARCH(" " &amp; BA$1 &amp; " ", $E76)), ISNUMBER(SEARCH(" " &amp; BA$1 &amp; ",", $E76)), ISNUMBER(SEARCH(" " &amp; LOWER(BA$1) &amp; " ", $E76)), ISNUMBER(SEARCH(" " &amp; LOWER(BA$1) &amp; ",", $E76)), ISNUMBER(SEARCH(" " &amp; UPPER(BA$1) &amp; " ", $E76)), ISNUMBER(SEARCH(" " &amp; UPPER(BA$1) &amp; ",", $E76))), 1, 0)</f>
        <v>0</v>
      </c>
      <c r="BB76" s="1">
        <f t="shared" si="65"/>
        <v>0</v>
      </c>
      <c r="BC76" s="1">
        <f t="shared" si="65"/>
        <v>0</v>
      </c>
      <c r="BD76" s="1">
        <f t="shared" si="59"/>
        <v>0</v>
      </c>
      <c r="BE76" s="1">
        <f t="shared" si="60"/>
        <v>0</v>
      </c>
      <c r="BF76" s="1">
        <f t="shared" si="61"/>
        <v>1</v>
      </c>
      <c r="BG76" s="1">
        <f t="shared" si="62"/>
        <v>0</v>
      </c>
      <c r="BH76" s="1">
        <f t="shared" si="65"/>
        <v>0</v>
      </c>
      <c r="BI76" s="1">
        <f t="shared" si="65"/>
        <v>0</v>
      </c>
      <c r="BJ76" s="5">
        <v>1</v>
      </c>
      <c r="BK76" s="1">
        <v>0</v>
      </c>
      <c r="BL76" s="1">
        <v>1</v>
      </c>
      <c r="BM76" s="1">
        <v>0</v>
      </c>
      <c r="BN76" s="1">
        <v>0</v>
      </c>
      <c r="BO76" s="1">
        <v>1</v>
      </c>
      <c r="BP76" s="1">
        <v>1</v>
      </c>
      <c r="BQ76" s="1">
        <v>0</v>
      </c>
      <c r="BR76" s="1">
        <v>1</v>
      </c>
      <c r="BS76" s="1">
        <v>1</v>
      </c>
      <c r="BT76" s="1">
        <v>0</v>
      </c>
      <c r="BU76" s="1">
        <v>0</v>
      </c>
      <c r="BV76" s="1">
        <v>0</v>
      </c>
    </row>
    <row r="77" spans="1:74" x14ac:dyDescent="0.2">
      <c r="A77" s="1" t="s">
        <v>115</v>
      </c>
      <c r="B77" s="1" t="s">
        <v>380</v>
      </c>
      <c r="C77" s="1" t="s">
        <v>372</v>
      </c>
      <c r="D77" s="1" t="s">
        <v>373</v>
      </c>
      <c r="E77" s="1" t="s">
        <v>374</v>
      </c>
      <c r="G77" s="1">
        <f t="shared" si="48"/>
        <v>0</v>
      </c>
      <c r="H77" s="1">
        <f t="shared" si="49"/>
        <v>1</v>
      </c>
      <c r="I77" s="1">
        <f t="shared" si="50"/>
        <v>0</v>
      </c>
      <c r="J77" s="1">
        <f t="shared" si="51"/>
        <v>0</v>
      </c>
      <c r="K77" s="1">
        <f t="shared" si="46"/>
        <v>0</v>
      </c>
      <c r="L77" s="1">
        <f t="shared" si="46"/>
        <v>0</v>
      </c>
      <c r="M77" s="1">
        <f t="shared" si="46"/>
        <v>0</v>
      </c>
      <c r="N77" s="1">
        <f t="shared" si="46"/>
        <v>0</v>
      </c>
      <c r="O77" s="1">
        <f t="shared" si="47"/>
        <v>0</v>
      </c>
      <c r="P77" s="1">
        <f t="shared" si="47"/>
        <v>0</v>
      </c>
      <c r="Q77" s="1">
        <f t="shared" si="52"/>
        <v>0</v>
      </c>
      <c r="R77" s="1">
        <f t="shared" si="53"/>
        <v>1</v>
      </c>
      <c r="S77" s="1">
        <f t="shared" si="54"/>
        <v>0</v>
      </c>
      <c r="T77" s="1">
        <f t="shared" si="44"/>
        <v>0</v>
      </c>
      <c r="U77" s="1">
        <f t="shared" si="44"/>
        <v>1</v>
      </c>
      <c r="V77" s="1">
        <f t="shared" si="64"/>
        <v>0</v>
      </c>
      <c r="W77" s="1">
        <f t="shared" si="63"/>
        <v>0</v>
      </c>
      <c r="X77" s="1">
        <f t="shared" si="63"/>
        <v>0</v>
      </c>
      <c r="Y77" s="1">
        <f t="shared" si="63"/>
        <v>0</v>
      </c>
      <c r="Z77" s="1">
        <f t="shared" si="63"/>
        <v>0</v>
      </c>
      <c r="AA77" s="1">
        <f t="shared" si="63"/>
        <v>0</v>
      </c>
      <c r="AB77" s="1">
        <f t="shared" si="63"/>
        <v>0</v>
      </c>
      <c r="AC77" s="1">
        <f t="shared" si="55"/>
        <v>1</v>
      </c>
      <c r="AD77" s="1">
        <f t="shared" si="63"/>
        <v>0</v>
      </c>
      <c r="AE77" s="1">
        <f t="shared" si="63"/>
        <v>0</v>
      </c>
      <c r="AF77" s="1">
        <f t="shared" si="63"/>
        <v>0</v>
      </c>
      <c r="AG77" s="1">
        <f t="shared" si="63"/>
        <v>0</v>
      </c>
      <c r="AH77" s="1">
        <f t="shared" si="63"/>
        <v>0</v>
      </c>
      <c r="AI77" s="1">
        <f t="shared" si="63"/>
        <v>0</v>
      </c>
      <c r="AJ77" s="1">
        <f t="shared" si="63"/>
        <v>0</v>
      </c>
      <c r="AK77" s="1">
        <f t="shared" si="63"/>
        <v>0</v>
      </c>
      <c r="AL77" s="1">
        <f t="shared" ref="AL77:BA92" si="66">IF(OR(ISNUMBER(SEARCH(" " &amp; AL$1 &amp; " ", $E77)), ISNUMBER(SEARCH(" " &amp; AL$1 &amp; ",", $E77)), ISNUMBER(SEARCH(" " &amp; LOWER(AL$1) &amp; " ", $E77)), ISNUMBER(SEARCH(" " &amp; LOWER(AL$1) &amp; ",", $E77)), ISNUMBER(SEARCH(" " &amp; UPPER(AL$1) &amp; " ", $E77)), ISNUMBER(SEARCH(" " &amp; UPPER(AL$1) &amp; ",", $E77))), 1, 0)</f>
        <v>1</v>
      </c>
      <c r="AM77" s="1">
        <f t="shared" si="66"/>
        <v>0</v>
      </c>
      <c r="AN77" s="1">
        <f t="shared" si="56"/>
        <v>0</v>
      </c>
      <c r="AO77" s="1">
        <f t="shared" si="57"/>
        <v>0</v>
      </c>
      <c r="AP77" s="1">
        <f t="shared" si="66"/>
        <v>0</v>
      </c>
      <c r="AQ77" s="1">
        <f t="shared" si="58"/>
        <v>0</v>
      </c>
      <c r="AR77" s="1">
        <f t="shared" si="66"/>
        <v>0</v>
      </c>
      <c r="AS77" s="1">
        <f t="shared" si="66"/>
        <v>0</v>
      </c>
      <c r="AT77" s="1">
        <f t="shared" si="66"/>
        <v>0</v>
      </c>
      <c r="AU77" s="1">
        <f t="shared" si="66"/>
        <v>0</v>
      </c>
      <c r="AV77" s="1">
        <f t="shared" si="66"/>
        <v>0</v>
      </c>
      <c r="AW77" s="1">
        <f t="shared" si="66"/>
        <v>0</v>
      </c>
      <c r="AX77" s="1">
        <f t="shared" si="66"/>
        <v>0</v>
      </c>
      <c r="AY77" s="1">
        <f t="shared" si="66"/>
        <v>0</v>
      </c>
      <c r="AZ77" s="1">
        <f t="shared" si="66"/>
        <v>0</v>
      </c>
      <c r="BA77" s="1">
        <f t="shared" si="66"/>
        <v>0</v>
      </c>
      <c r="BB77" s="1">
        <f t="shared" si="65"/>
        <v>0</v>
      </c>
      <c r="BC77" s="1">
        <f t="shared" si="65"/>
        <v>0</v>
      </c>
      <c r="BD77" s="1">
        <f t="shared" si="59"/>
        <v>0</v>
      </c>
      <c r="BE77" s="1">
        <f t="shared" si="60"/>
        <v>0</v>
      </c>
      <c r="BF77" s="1">
        <f t="shared" si="61"/>
        <v>0</v>
      </c>
      <c r="BG77" s="1">
        <f t="shared" si="62"/>
        <v>0</v>
      </c>
      <c r="BH77" s="1">
        <f t="shared" si="65"/>
        <v>0</v>
      </c>
      <c r="BI77" s="1">
        <f t="shared" si="65"/>
        <v>0</v>
      </c>
      <c r="BJ77" s="5">
        <v>0</v>
      </c>
      <c r="BK77" s="1">
        <v>1</v>
      </c>
      <c r="BL77" s="1">
        <v>1</v>
      </c>
      <c r="BM77" s="1">
        <v>1</v>
      </c>
      <c r="BN77" s="1">
        <v>1</v>
      </c>
      <c r="BO77" s="1">
        <v>1</v>
      </c>
      <c r="BP77" s="1">
        <v>0</v>
      </c>
      <c r="BQ77" s="1">
        <v>1</v>
      </c>
      <c r="BR77" s="1">
        <v>0</v>
      </c>
      <c r="BS77" s="1">
        <v>0</v>
      </c>
      <c r="BT77" s="1">
        <v>0</v>
      </c>
      <c r="BU77" s="1">
        <v>1</v>
      </c>
      <c r="BV77" s="1">
        <v>0</v>
      </c>
    </row>
    <row r="78" spans="1:74" x14ac:dyDescent="0.2">
      <c r="A78" s="1" t="s">
        <v>115</v>
      </c>
      <c r="B78" s="2" t="s">
        <v>381</v>
      </c>
      <c r="C78" s="1" t="s">
        <v>382</v>
      </c>
      <c r="D78" s="1" t="s">
        <v>383</v>
      </c>
      <c r="E78" s="1" t="s">
        <v>384</v>
      </c>
      <c r="F78" s="1">
        <v>1</v>
      </c>
      <c r="G78" s="1">
        <f t="shared" si="48"/>
        <v>0</v>
      </c>
      <c r="H78" s="1">
        <f t="shared" si="49"/>
        <v>1</v>
      </c>
      <c r="I78" s="1">
        <f t="shared" si="50"/>
        <v>0</v>
      </c>
      <c r="J78" s="1">
        <f t="shared" si="51"/>
        <v>0</v>
      </c>
      <c r="K78" s="1">
        <f t="shared" si="46"/>
        <v>0</v>
      </c>
      <c r="L78" s="1">
        <f t="shared" si="46"/>
        <v>0</v>
      </c>
      <c r="M78" s="1">
        <f t="shared" si="46"/>
        <v>0</v>
      </c>
      <c r="N78" s="1">
        <f t="shared" si="46"/>
        <v>0</v>
      </c>
      <c r="O78" s="1">
        <f t="shared" si="47"/>
        <v>0</v>
      </c>
      <c r="P78" s="1">
        <f t="shared" si="47"/>
        <v>0</v>
      </c>
      <c r="Q78" s="1">
        <f t="shared" si="52"/>
        <v>0</v>
      </c>
      <c r="R78" s="1">
        <f t="shared" si="53"/>
        <v>1</v>
      </c>
      <c r="S78" s="1">
        <f t="shared" si="54"/>
        <v>0</v>
      </c>
      <c r="T78" s="1">
        <f t="shared" si="44"/>
        <v>0</v>
      </c>
      <c r="U78" s="1">
        <f t="shared" si="44"/>
        <v>0</v>
      </c>
      <c r="V78" s="1">
        <f t="shared" si="64"/>
        <v>0</v>
      </c>
      <c r="W78" s="1">
        <f t="shared" si="63"/>
        <v>0</v>
      </c>
      <c r="X78" s="1">
        <f t="shared" si="63"/>
        <v>0</v>
      </c>
      <c r="Y78" s="1">
        <f t="shared" si="63"/>
        <v>0</v>
      </c>
      <c r="Z78" s="1">
        <f t="shared" si="63"/>
        <v>0</v>
      </c>
      <c r="AA78" s="1">
        <f t="shared" si="63"/>
        <v>0</v>
      </c>
      <c r="AB78" s="1">
        <f t="shared" si="63"/>
        <v>0</v>
      </c>
      <c r="AC78" s="1">
        <f t="shared" si="55"/>
        <v>1</v>
      </c>
      <c r="AD78" s="1">
        <f t="shared" si="63"/>
        <v>0</v>
      </c>
      <c r="AE78" s="1">
        <f t="shared" si="63"/>
        <v>0</v>
      </c>
      <c r="AF78" s="1">
        <f t="shared" si="63"/>
        <v>0</v>
      </c>
      <c r="AG78" s="1">
        <f t="shared" si="63"/>
        <v>0</v>
      </c>
      <c r="AH78" s="1">
        <f t="shared" si="63"/>
        <v>0</v>
      </c>
      <c r="AI78" s="1">
        <f t="shared" si="63"/>
        <v>0</v>
      </c>
      <c r="AJ78" s="1">
        <f t="shared" si="63"/>
        <v>0</v>
      </c>
      <c r="AK78" s="1">
        <f t="shared" si="63"/>
        <v>0</v>
      </c>
      <c r="AL78" s="1">
        <f t="shared" si="66"/>
        <v>0</v>
      </c>
      <c r="AM78" s="1">
        <f t="shared" si="66"/>
        <v>0</v>
      </c>
      <c r="AN78" s="1">
        <f t="shared" si="56"/>
        <v>0</v>
      </c>
      <c r="AO78" s="1">
        <f t="shared" si="57"/>
        <v>0</v>
      </c>
      <c r="AP78" s="1">
        <f t="shared" si="66"/>
        <v>0</v>
      </c>
      <c r="AQ78" s="1">
        <f t="shared" si="58"/>
        <v>0</v>
      </c>
      <c r="AR78" s="1">
        <f t="shared" si="66"/>
        <v>0</v>
      </c>
      <c r="AS78" s="1">
        <f t="shared" si="66"/>
        <v>0</v>
      </c>
      <c r="AT78" s="1">
        <f t="shared" si="66"/>
        <v>0</v>
      </c>
      <c r="AU78" s="1">
        <f t="shared" si="66"/>
        <v>0</v>
      </c>
      <c r="AV78" s="1">
        <f t="shared" si="66"/>
        <v>0</v>
      </c>
      <c r="AW78" s="1">
        <f t="shared" si="66"/>
        <v>0</v>
      </c>
      <c r="AX78" s="1">
        <f t="shared" si="66"/>
        <v>0</v>
      </c>
      <c r="AY78" s="1">
        <f t="shared" si="66"/>
        <v>0</v>
      </c>
      <c r="AZ78" s="1">
        <f t="shared" si="66"/>
        <v>0</v>
      </c>
      <c r="BA78" s="1">
        <f t="shared" si="66"/>
        <v>0</v>
      </c>
      <c r="BB78" s="1">
        <f t="shared" si="65"/>
        <v>0</v>
      </c>
      <c r="BC78" s="1">
        <v>1</v>
      </c>
      <c r="BD78" s="1">
        <f t="shared" si="59"/>
        <v>0</v>
      </c>
      <c r="BE78" s="1">
        <f t="shared" si="60"/>
        <v>0</v>
      </c>
      <c r="BF78" s="1">
        <f t="shared" si="61"/>
        <v>0</v>
      </c>
      <c r="BG78" s="1">
        <f t="shared" si="62"/>
        <v>0</v>
      </c>
      <c r="BH78" s="1">
        <f t="shared" si="65"/>
        <v>0</v>
      </c>
      <c r="BI78" s="1">
        <f t="shared" si="65"/>
        <v>0</v>
      </c>
      <c r="BJ78" s="5">
        <v>0</v>
      </c>
      <c r="BK78" s="1">
        <v>0</v>
      </c>
      <c r="BL78" s="1">
        <v>0</v>
      </c>
      <c r="BM78" s="1">
        <v>0</v>
      </c>
      <c r="BN78" s="1">
        <v>0</v>
      </c>
      <c r="BO78" s="1">
        <v>0</v>
      </c>
      <c r="BP78" s="1">
        <v>0</v>
      </c>
      <c r="BQ78" s="1">
        <v>0</v>
      </c>
      <c r="BR78" s="1">
        <v>0</v>
      </c>
      <c r="BS78" s="1">
        <v>0</v>
      </c>
      <c r="BT78" s="1">
        <v>0</v>
      </c>
      <c r="BU78" s="1">
        <v>0</v>
      </c>
      <c r="BV78" s="1">
        <v>0</v>
      </c>
    </row>
    <row r="79" spans="1:74" x14ac:dyDescent="0.2">
      <c r="A79" s="1" t="s">
        <v>385</v>
      </c>
      <c r="B79" s="1" t="s">
        <v>386</v>
      </c>
      <c r="C79" s="1" t="s">
        <v>387</v>
      </c>
      <c r="D79" s="1" t="s">
        <v>388</v>
      </c>
      <c r="E79" s="1" t="s">
        <v>389</v>
      </c>
      <c r="G79" s="1">
        <f t="shared" si="48"/>
        <v>1</v>
      </c>
      <c r="H79" s="1">
        <f t="shared" si="49"/>
        <v>0</v>
      </c>
      <c r="I79" s="1">
        <f t="shared" si="50"/>
        <v>1</v>
      </c>
      <c r="J79" s="1">
        <f t="shared" si="51"/>
        <v>0</v>
      </c>
      <c r="K79" s="1">
        <f t="shared" si="46"/>
        <v>0</v>
      </c>
      <c r="L79" s="1">
        <f t="shared" si="46"/>
        <v>0</v>
      </c>
      <c r="M79" s="1">
        <f t="shared" si="46"/>
        <v>0</v>
      </c>
      <c r="N79" s="1">
        <f t="shared" si="46"/>
        <v>0</v>
      </c>
      <c r="O79" s="1">
        <f t="shared" si="47"/>
        <v>0</v>
      </c>
      <c r="P79" s="1">
        <f t="shared" si="47"/>
        <v>0</v>
      </c>
      <c r="Q79" s="1">
        <f t="shared" si="52"/>
        <v>0</v>
      </c>
      <c r="R79" s="1">
        <f t="shared" si="53"/>
        <v>1</v>
      </c>
      <c r="S79" s="1">
        <f t="shared" si="54"/>
        <v>0</v>
      </c>
      <c r="T79" s="1">
        <f t="shared" si="44"/>
        <v>1</v>
      </c>
      <c r="U79" s="1">
        <f t="shared" si="44"/>
        <v>0</v>
      </c>
      <c r="V79" s="1">
        <f t="shared" si="64"/>
        <v>0</v>
      </c>
      <c r="W79" s="1">
        <f t="shared" si="63"/>
        <v>0</v>
      </c>
      <c r="X79" s="1">
        <f t="shared" si="63"/>
        <v>0</v>
      </c>
      <c r="Y79" s="1">
        <f t="shared" si="63"/>
        <v>0</v>
      </c>
      <c r="Z79" s="1">
        <f t="shared" si="63"/>
        <v>0</v>
      </c>
      <c r="AA79" s="1">
        <f t="shared" si="63"/>
        <v>0</v>
      </c>
      <c r="AB79" s="1">
        <f t="shared" si="63"/>
        <v>1</v>
      </c>
      <c r="AC79" s="1">
        <v>1</v>
      </c>
      <c r="AD79" s="1">
        <f t="shared" si="63"/>
        <v>0</v>
      </c>
      <c r="AE79" s="1">
        <f t="shared" si="63"/>
        <v>0</v>
      </c>
      <c r="AF79" s="1">
        <f t="shared" si="63"/>
        <v>0</v>
      </c>
      <c r="AG79" s="1">
        <f t="shared" si="63"/>
        <v>0</v>
      </c>
      <c r="AH79" s="1">
        <f t="shared" si="63"/>
        <v>0</v>
      </c>
      <c r="AI79" s="1">
        <f t="shared" si="63"/>
        <v>0</v>
      </c>
      <c r="AJ79" s="1">
        <f t="shared" si="63"/>
        <v>0</v>
      </c>
      <c r="AK79" s="1">
        <f t="shared" si="63"/>
        <v>0</v>
      </c>
      <c r="AL79" s="1">
        <f t="shared" si="66"/>
        <v>1</v>
      </c>
      <c r="AM79" s="1">
        <f t="shared" si="66"/>
        <v>0</v>
      </c>
      <c r="AN79" s="1">
        <f t="shared" si="56"/>
        <v>0</v>
      </c>
      <c r="AO79" s="1">
        <f t="shared" si="57"/>
        <v>0</v>
      </c>
      <c r="AP79" s="1">
        <f t="shared" si="66"/>
        <v>0</v>
      </c>
      <c r="AQ79" s="1">
        <f t="shared" si="58"/>
        <v>0</v>
      </c>
      <c r="AR79" s="1">
        <f t="shared" si="66"/>
        <v>0</v>
      </c>
      <c r="AS79" s="1">
        <f t="shared" si="66"/>
        <v>0</v>
      </c>
      <c r="AT79" s="1">
        <f t="shared" si="66"/>
        <v>0</v>
      </c>
      <c r="AU79" s="1">
        <f t="shared" si="66"/>
        <v>0</v>
      </c>
      <c r="AV79" s="1">
        <f t="shared" si="66"/>
        <v>0</v>
      </c>
      <c r="AW79" s="1">
        <f t="shared" si="66"/>
        <v>0</v>
      </c>
      <c r="AX79" s="1">
        <f t="shared" si="66"/>
        <v>0</v>
      </c>
      <c r="AY79" s="1">
        <f t="shared" si="66"/>
        <v>0</v>
      </c>
      <c r="AZ79" s="1">
        <f t="shared" si="66"/>
        <v>0</v>
      </c>
      <c r="BA79" s="1">
        <f t="shared" si="66"/>
        <v>0</v>
      </c>
      <c r="BB79" s="1">
        <f t="shared" si="65"/>
        <v>0</v>
      </c>
      <c r="BC79" s="1">
        <f t="shared" si="65"/>
        <v>0</v>
      </c>
      <c r="BD79" s="1">
        <f t="shared" si="59"/>
        <v>0</v>
      </c>
      <c r="BE79" s="1">
        <f t="shared" si="60"/>
        <v>0</v>
      </c>
      <c r="BF79" s="1">
        <f t="shared" si="61"/>
        <v>0</v>
      </c>
      <c r="BG79" s="1">
        <f t="shared" si="62"/>
        <v>0</v>
      </c>
      <c r="BH79" s="1">
        <f t="shared" si="65"/>
        <v>0</v>
      </c>
      <c r="BI79" s="1">
        <f t="shared" si="65"/>
        <v>0</v>
      </c>
      <c r="BJ79" s="5">
        <v>0</v>
      </c>
      <c r="BK79" s="1">
        <v>0</v>
      </c>
      <c r="BL79" s="1">
        <v>1</v>
      </c>
      <c r="BM79" s="1">
        <v>0</v>
      </c>
      <c r="BN79" s="1">
        <v>0</v>
      </c>
      <c r="BO79" s="1">
        <v>1</v>
      </c>
      <c r="BP79" s="1">
        <v>1</v>
      </c>
      <c r="BQ79" s="1">
        <v>1</v>
      </c>
      <c r="BR79" s="1">
        <v>0</v>
      </c>
      <c r="BS79" s="1">
        <v>1</v>
      </c>
      <c r="BT79" s="1">
        <v>1</v>
      </c>
      <c r="BU79" s="1">
        <v>0</v>
      </c>
      <c r="BV79" s="1">
        <v>0</v>
      </c>
    </row>
    <row r="80" spans="1:74" x14ac:dyDescent="0.2">
      <c r="A80" s="1" t="s">
        <v>390</v>
      </c>
      <c r="B80" s="1" t="s">
        <v>391</v>
      </c>
      <c r="C80" s="1" t="s">
        <v>392</v>
      </c>
      <c r="D80" s="1" t="s">
        <v>393</v>
      </c>
      <c r="E80" s="1" t="s">
        <v>394</v>
      </c>
      <c r="G80" s="1">
        <f t="shared" si="48"/>
        <v>0</v>
      </c>
      <c r="H80" s="1">
        <f t="shared" si="49"/>
        <v>0</v>
      </c>
      <c r="I80" s="1">
        <f t="shared" si="50"/>
        <v>0</v>
      </c>
      <c r="J80" s="1">
        <f t="shared" si="51"/>
        <v>0</v>
      </c>
      <c r="K80" s="1">
        <f t="shared" si="46"/>
        <v>0</v>
      </c>
      <c r="L80" s="1">
        <f t="shared" si="46"/>
        <v>0</v>
      </c>
      <c r="M80" s="1">
        <f t="shared" si="46"/>
        <v>0</v>
      </c>
      <c r="N80" s="1">
        <f t="shared" si="46"/>
        <v>0</v>
      </c>
      <c r="O80" s="1">
        <f t="shared" si="47"/>
        <v>0</v>
      </c>
      <c r="P80" s="1">
        <f t="shared" si="47"/>
        <v>0</v>
      </c>
      <c r="Q80" s="1">
        <f t="shared" si="52"/>
        <v>0</v>
      </c>
      <c r="R80" s="1">
        <f t="shared" si="53"/>
        <v>0</v>
      </c>
      <c r="S80" s="1">
        <f t="shared" si="54"/>
        <v>0</v>
      </c>
      <c r="T80" s="1">
        <f t="shared" si="44"/>
        <v>0</v>
      </c>
      <c r="U80" s="1">
        <f t="shared" si="44"/>
        <v>1</v>
      </c>
      <c r="V80" s="1">
        <f t="shared" si="64"/>
        <v>1</v>
      </c>
      <c r="W80" s="1">
        <v>1</v>
      </c>
      <c r="X80" s="1">
        <f t="shared" si="63"/>
        <v>0</v>
      </c>
      <c r="Y80" s="1">
        <f t="shared" si="63"/>
        <v>0</v>
      </c>
      <c r="Z80" s="1">
        <f t="shared" si="63"/>
        <v>0</v>
      </c>
      <c r="AA80" s="1">
        <f t="shared" si="63"/>
        <v>0</v>
      </c>
      <c r="AB80" s="1">
        <f t="shared" si="63"/>
        <v>0</v>
      </c>
      <c r="AC80" s="1">
        <f t="shared" si="55"/>
        <v>0</v>
      </c>
      <c r="AD80" s="1">
        <f t="shared" si="63"/>
        <v>0</v>
      </c>
      <c r="AE80" s="1">
        <f t="shared" si="63"/>
        <v>0</v>
      </c>
      <c r="AF80" s="1">
        <f t="shared" si="63"/>
        <v>0</v>
      </c>
      <c r="AG80" s="1">
        <f t="shared" si="63"/>
        <v>0</v>
      </c>
      <c r="AH80" s="1">
        <f t="shared" si="63"/>
        <v>0</v>
      </c>
      <c r="AI80" s="1">
        <f t="shared" si="63"/>
        <v>0</v>
      </c>
      <c r="AJ80" s="1">
        <f t="shared" si="63"/>
        <v>0</v>
      </c>
      <c r="AK80" s="1">
        <f t="shared" si="63"/>
        <v>0</v>
      </c>
      <c r="AL80" s="1">
        <f t="shared" si="66"/>
        <v>0</v>
      </c>
      <c r="AM80" s="1">
        <f t="shared" si="66"/>
        <v>0</v>
      </c>
      <c r="AN80" s="1">
        <f t="shared" si="56"/>
        <v>0</v>
      </c>
      <c r="AO80" s="1">
        <f t="shared" si="57"/>
        <v>0</v>
      </c>
      <c r="AP80" s="1">
        <f t="shared" si="66"/>
        <v>0</v>
      </c>
      <c r="AQ80" s="1">
        <f t="shared" si="58"/>
        <v>0</v>
      </c>
      <c r="AR80" s="1">
        <f t="shared" si="66"/>
        <v>0</v>
      </c>
      <c r="AS80" s="1">
        <f t="shared" si="66"/>
        <v>0</v>
      </c>
      <c r="AT80" s="1">
        <f t="shared" si="66"/>
        <v>0</v>
      </c>
      <c r="AU80" s="1">
        <f t="shared" si="66"/>
        <v>0</v>
      </c>
      <c r="AV80" s="1">
        <f t="shared" si="66"/>
        <v>0</v>
      </c>
      <c r="AW80" s="1">
        <f t="shared" si="66"/>
        <v>0</v>
      </c>
      <c r="AX80" s="1">
        <f t="shared" si="66"/>
        <v>0</v>
      </c>
      <c r="AY80" s="1">
        <f t="shared" si="66"/>
        <v>0</v>
      </c>
      <c r="AZ80" s="1">
        <f t="shared" si="66"/>
        <v>0</v>
      </c>
      <c r="BA80" s="1">
        <f t="shared" si="66"/>
        <v>0</v>
      </c>
      <c r="BB80" s="1">
        <f t="shared" si="65"/>
        <v>0</v>
      </c>
      <c r="BC80" s="1">
        <f t="shared" si="65"/>
        <v>1</v>
      </c>
      <c r="BD80" s="1">
        <f t="shared" si="59"/>
        <v>0</v>
      </c>
      <c r="BE80" s="1">
        <f t="shared" si="60"/>
        <v>0</v>
      </c>
      <c r="BF80" s="1">
        <f t="shared" si="61"/>
        <v>0</v>
      </c>
      <c r="BG80" s="1">
        <f t="shared" si="62"/>
        <v>0</v>
      </c>
      <c r="BH80" s="1">
        <f t="shared" si="65"/>
        <v>0</v>
      </c>
      <c r="BI80" s="1">
        <f t="shared" si="65"/>
        <v>0</v>
      </c>
      <c r="BJ80" s="5">
        <v>0</v>
      </c>
      <c r="BK80" s="1">
        <v>0</v>
      </c>
      <c r="BL80" s="1">
        <v>1</v>
      </c>
      <c r="BM80" s="1">
        <v>0</v>
      </c>
      <c r="BN80" s="1">
        <v>0</v>
      </c>
      <c r="BO80" s="1">
        <v>1</v>
      </c>
      <c r="BP80" s="1">
        <v>1</v>
      </c>
      <c r="BQ80" s="1">
        <v>0</v>
      </c>
      <c r="BR80" s="1">
        <v>0</v>
      </c>
      <c r="BS80" s="1">
        <v>0</v>
      </c>
      <c r="BT80" s="1">
        <v>0</v>
      </c>
      <c r="BU80" s="1">
        <v>0</v>
      </c>
      <c r="BV80" s="1">
        <v>0</v>
      </c>
    </row>
    <row r="81" spans="1:74" x14ac:dyDescent="0.2">
      <c r="A81" s="1" t="s">
        <v>395</v>
      </c>
      <c r="B81" s="1" t="s">
        <v>396</v>
      </c>
      <c r="C81" s="1" t="s">
        <v>397</v>
      </c>
      <c r="D81" s="1" t="s">
        <v>398</v>
      </c>
      <c r="E81" s="1" t="s">
        <v>399</v>
      </c>
      <c r="G81" s="1">
        <f t="shared" si="48"/>
        <v>0</v>
      </c>
      <c r="H81" s="1">
        <f t="shared" si="49"/>
        <v>0</v>
      </c>
      <c r="I81" s="1">
        <f t="shared" si="50"/>
        <v>0</v>
      </c>
      <c r="J81" s="1">
        <f t="shared" si="51"/>
        <v>0</v>
      </c>
      <c r="K81" s="1">
        <f t="shared" si="46"/>
        <v>0</v>
      </c>
      <c r="L81" s="1">
        <f t="shared" si="46"/>
        <v>0</v>
      </c>
      <c r="M81" s="1">
        <f t="shared" si="46"/>
        <v>0</v>
      </c>
      <c r="N81" s="1">
        <f t="shared" si="46"/>
        <v>0</v>
      </c>
      <c r="O81" s="1">
        <f t="shared" si="47"/>
        <v>0</v>
      </c>
      <c r="P81" s="1">
        <f t="shared" si="47"/>
        <v>0</v>
      </c>
      <c r="Q81" s="1">
        <f t="shared" si="52"/>
        <v>0</v>
      </c>
      <c r="R81" s="1">
        <f t="shared" si="53"/>
        <v>0</v>
      </c>
      <c r="S81" s="1">
        <f t="shared" si="54"/>
        <v>0</v>
      </c>
      <c r="T81" s="1">
        <f t="shared" ref="T81:U100" si="67">IF(OR(ISNUMBER(SEARCH(" " &amp; T$1 &amp; " ", $E81)), ISNUMBER(SEARCH(" " &amp; T$1 &amp; ",", $E81)), ISNUMBER(SEARCH(" " &amp; LOWER(T$1) &amp; " ", $E81)), ISNUMBER(SEARCH(" " &amp; LOWER(T$1) &amp; ",", $E81)), ISNUMBER(SEARCH(" " &amp; UPPER(T$1) &amp; " ", $E81)), ISNUMBER(SEARCH(" " &amp; UPPER(T$1) &amp; ",", $E81))), 1, 0)</f>
        <v>0</v>
      </c>
      <c r="U81" s="1">
        <f t="shared" si="67"/>
        <v>1</v>
      </c>
      <c r="V81" s="1">
        <v>1</v>
      </c>
      <c r="W81" s="1">
        <v>1</v>
      </c>
      <c r="X81" s="1">
        <f t="shared" si="63"/>
        <v>0</v>
      </c>
      <c r="Y81" s="1">
        <f t="shared" si="63"/>
        <v>0</v>
      </c>
      <c r="Z81" s="1">
        <f t="shared" si="63"/>
        <v>0</v>
      </c>
      <c r="AA81" s="1">
        <f t="shared" si="63"/>
        <v>0</v>
      </c>
      <c r="AB81" s="1">
        <f t="shared" si="63"/>
        <v>0</v>
      </c>
      <c r="AC81" s="1">
        <f t="shared" si="55"/>
        <v>0</v>
      </c>
      <c r="AD81" s="1">
        <f t="shared" si="63"/>
        <v>0</v>
      </c>
      <c r="AE81" s="1">
        <f t="shared" si="63"/>
        <v>0</v>
      </c>
      <c r="AF81" s="1">
        <f t="shared" si="63"/>
        <v>0</v>
      </c>
      <c r="AG81" s="1">
        <f t="shared" si="63"/>
        <v>0</v>
      </c>
      <c r="AH81" s="1">
        <f t="shared" si="63"/>
        <v>0</v>
      </c>
      <c r="AI81" s="1">
        <f t="shared" si="63"/>
        <v>0</v>
      </c>
      <c r="AJ81" s="1">
        <f t="shared" si="63"/>
        <v>0</v>
      </c>
      <c r="AK81" s="1">
        <f t="shared" si="63"/>
        <v>0</v>
      </c>
      <c r="AL81" s="1">
        <f t="shared" si="66"/>
        <v>0</v>
      </c>
      <c r="AM81" s="1">
        <f t="shared" si="66"/>
        <v>0</v>
      </c>
      <c r="AN81" s="1">
        <f t="shared" si="56"/>
        <v>0</v>
      </c>
      <c r="AO81" s="1">
        <f t="shared" si="57"/>
        <v>0</v>
      </c>
      <c r="AP81" s="1">
        <f t="shared" si="66"/>
        <v>0</v>
      </c>
      <c r="AQ81" s="1">
        <f t="shared" si="58"/>
        <v>0</v>
      </c>
      <c r="AR81" s="1">
        <f t="shared" si="66"/>
        <v>0</v>
      </c>
      <c r="AS81" s="1">
        <f t="shared" si="66"/>
        <v>0</v>
      </c>
      <c r="AT81" s="1">
        <f t="shared" si="66"/>
        <v>0</v>
      </c>
      <c r="AU81" s="1">
        <f t="shared" si="66"/>
        <v>0</v>
      </c>
      <c r="AV81" s="1">
        <f t="shared" si="66"/>
        <v>0</v>
      </c>
      <c r="AW81" s="1">
        <f t="shared" si="66"/>
        <v>0</v>
      </c>
      <c r="AX81" s="1">
        <f t="shared" si="66"/>
        <v>0</v>
      </c>
      <c r="AY81" s="1">
        <f t="shared" si="66"/>
        <v>0</v>
      </c>
      <c r="AZ81" s="1">
        <f t="shared" si="66"/>
        <v>0</v>
      </c>
      <c r="BA81" s="1">
        <f t="shared" si="66"/>
        <v>0</v>
      </c>
      <c r="BB81" s="1">
        <f t="shared" si="65"/>
        <v>0</v>
      </c>
      <c r="BC81" s="1">
        <f t="shared" si="65"/>
        <v>0</v>
      </c>
      <c r="BD81" s="1">
        <f t="shared" si="59"/>
        <v>0</v>
      </c>
      <c r="BE81" s="1">
        <f t="shared" si="60"/>
        <v>0</v>
      </c>
      <c r="BF81" s="1">
        <f t="shared" si="61"/>
        <v>0</v>
      </c>
      <c r="BG81" s="1">
        <f t="shared" si="62"/>
        <v>0</v>
      </c>
      <c r="BH81" s="1">
        <f t="shared" si="65"/>
        <v>0</v>
      </c>
      <c r="BI81" s="1">
        <f t="shared" si="65"/>
        <v>0</v>
      </c>
      <c r="BJ81" s="5">
        <v>1</v>
      </c>
      <c r="BK81" s="1">
        <v>0</v>
      </c>
      <c r="BL81" s="1">
        <v>1</v>
      </c>
      <c r="BM81" s="1">
        <v>0</v>
      </c>
      <c r="BN81" s="1">
        <v>1</v>
      </c>
      <c r="BO81" s="1">
        <v>0</v>
      </c>
      <c r="BP81" s="1">
        <v>0</v>
      </c>
      <c r="BQ81" s="1">
        <v>0</v>
      </c>
      <c r="BR81" s="1">
        <v>0</v>
      </c>
      <c r="BS81" s="1">
        <v>0</v>
      </c>
      <c r="BT81" s="1">
        <v>0</v>
      </c>
      <c r="BU81" s="1">
        <v>0</v>
      </c>
      <c r="BV81" s="1">
        <v>1</v>
      </c>
    </row>
    <row r="82" spans="1:74" x14ac:dyDescent="0.2">
      <c r="A82" s="1" t="s">
        <v>400</v>
      </c>
      <c r="B82" s="1" t="s">
        <v>401</v>
      </c>
      <c r="C82" s="1" t="s">
        <v>402</v>
      </c>
      <c r="D82" s="1" t="s">
        <v>403</v>
      </c>
      <c r="E82" s="1" t="s">
        <v>404</v>
      </c>
      <c r="G82" s="1">
        <f t="shared" si="48"/>
        <v>0</v>
      </c>
      <c r="H82" s="1">
        <f t="shared" si="49"/>
        <v>0</v>
      </c>
      <c r="I82" s="1">
        <f t="shared" si="50"/>
        <v>0</v>
      </c>
      <c r="J82" s="1">
        <f t="shared" si="51"/>
        <v>0</v>
      </c>
      <c r="K82" s="1">
        <f t="shared" si="46"/>
        <v>0</v>
      </c>
      <c r="L82" s="1">
        <f t="shared" si="46"/>
        <v>0</v>
      </c>
      <c r="M82" s="1">
        <f t="shared" si="46"/>
        <v>0</v>
      </c>
      <c r="N82" s="1">
        <f t="shared" si="46"/>
        <v>0</v>
      </c>
      <c r="O82" s="1">
        <f t="shared" si="47"/>
        <v>0</v>
      </c>
      <c r="P82" s="1">
        <f t="shared" si="47"/>
        <v>0</v>
      </c>
      <c r="Q82" s="1">
        <f t="shared" si="52"/>
        <v>0</v>
      </c>
      <c r="R82" s="1">
        <f t="shared" si="53"/>
        <v>0</v>
      </c>
      <c r="S82" s="1">
        <f t="shared" si="54"/>
        <v>0</v>
      </c>
      <c r="T82" s="1">
        <f t="shared" si="67"/>
        <v>0</v>
      </c>
      <c r="U82" s="1">
        <f t="shared" si="67"/>
        <v>1</v>
      </c>
      <c r="V82" s="1">
        <v>1</v>
      </c>
      <c r="W82" s="1">
        <f t="shared" si="63"/>
        <v>0</v>
      </c>
      <c r="X82" s="1">
        <f t="shared" si="63"/>
        <v>0</v>
      </c>
      <c r="Y82" s="1">
        <f t="shared" si="63"/>
        <v>0</v>
      </c>
      <c r="Z82" s="1">
        <f t="shared" si="63"/>
        <v>0</v>
      </c>
      <c r="AA82" s="1">
        <f t="shared" si="63"/>
        <v>0</v>
      </c>
      <c r="AB82" s="1">
        <f t="shared" si="63"/>
        <v>0</v>
      </c>
      <c r="AC82" s="1">
        <f t="shared" si="55"/>
        <v>0</v>
      </c>
      <c r="AD82" s="1">
        <f t="shared" si="63"/>
        <v>0</v>
      </c>
      <c r="AE82" s="1">
        <f t="shared" si="63"/>
        <v>0</v>
      </c>
      <c r="AF82" s="1">
        <f t="shared" si="63"/>
        <v>0</v>
      </c>
      <c r="AG82" s="1">
        <f t="shared" si="63"/>
        <v>0</v>
      </c>
      <c r="AH82" s="1">
        <f t="shared" si="63"/>
        <v>0</v>
      </c>
      <c r="AI82" s="1">
        <f t="shared" si="63"/>
        <v>0</v>
      </c>
      <c r="AJ82" s="1">
        <f t="shared" si="63"/>
        <v>0</v>
      </c>
      <c r="AK82" s="1">
        <f t="shared" si="63"/>
        <v>0</v>
      </c>
      <c r="AL82" s="1">
        <f t="shared" si="66"/>
        <v>0</v>
      </c>
      <c r="AM82" s="1">
        <f t="shared" si="66"/>
        <v>0</v>
      </c>
      <c r="AN82" s="1">
        <f t="shared" si="56"/>
        <v>0</v>
      </c>
      <c r="AO82" s="1">
        <f t="shared" si="57"/>
        <v>0</v>
      </c>
      <c r="AP82" s="1">
        <f t="shared" si="66"/>
        <v>0</v>
      </c>
      <c r="AQ82" s="1">
        <f t="shared" si="58"/>
        <v>0</v>
      </c>
      <c r="AR82" s="1">
        <f t="shared" si="66"/>
        <v>0</v>
      </c>
      <c r="AS82" s="1">
        <f t="shared" si="66"/>
        <v>0</v>
      </c>
      <c r="AT82" s="1">
        <f t="shared" si="66"/>
        <v>0</v>
      </c>
      <c r="AU82" s="1">
        <f t="shared" si="66"/>
        <v>0</v>
      </c>
      <c r="AV82" s="1">
        <f t="shared" si="66"/>
        <v>0</v>
      </c>
      <c r="AW82" s="1">
        <f t="shared" si="66"/>
        <v>0</v>
      </c>
      <c r="AX82" s="1">
        <f t="shared" si="66"/>
        <v>0</v>
      </c>
      <c r="AY82" s="1">
        <f t="shared" si="66"/>
        <v>0</v>
      </c>
      <c r="AZ82" s="1">
        <f t="shared" si="66"/>
        <v>0</v>
      </c>
      <c r="BA82" s="1">
        <f t="shared" si="66"/>
        <v>0</v>
      </c>
      <c r="BB82" s="1">
        <f t="shared" si="65"/>
        <v>0</v>
      </c>
      <c r="BC82" s="1">
        <f t="shared" si="65"/>
        <v>0</v>
      </c>
      <c r="BD82" s="1">
        <f t="shared" si="59"/>
        <v>0</v>
      </c>
      <c r="BE82" s="1">
        <f t="shared" si="60"/>
        <v>0</v>
      </c>
      <c r="BF82" s="1">
        <f t="shared" si="61"/>
        <v>0</v>
      </c>
      <c r="BG82" s="1">
        <f t="shared" si="62"/>
        <v>0</v>
      </c>
      <c r="BH82" s="1">
        <f t="shared" si="65"/>
        <v>0</v>
      </c>
      <c r="BI82" s="1">
        <f t="shared" si="65"/>
        <v>0</v>
      </c>
      <c r="BJ82" s="5">
        <v>0</v>
      </c>
      <c r="BK82" s="1">
        <v>1</v>
      </c>
      <c r="BL82" s="1">
        <v>1</v>
      </c>
      <c r="BM82" s="1">
        <v>1</v>
      </c>
      <c r="BN82" s="1">
        <v>1</v>
      </c>
      <c r="BO82" s="1">
        <v>1</v>
      </c>
      <c r="BP82" s="1">
        <v>1</v>
      </c>
      <c r="BQ82" s="1">
        <v>0</v>
      </c>
      <c r="BR82" s="1">
        <v>1</v>
      </c>
      <c r="BS82" s="1">
        <v>1</v>
      </c>
      <c r="BT82" s="1">
        <v>0</v>
      </c>
      <c r="BU82" s="1">
        <v>1</v>
      </c>
      <c r="BV82" s="1">
        <v>0</v>
      </c>
    </row>
    <row r="83" spans="1:74" x14ac:dyDescent="0.2">
      <c r="A83" s="1" t="s">
        <v>405</v>
      </c>
      <c r="B83" s="1" t="s">
        <v>406</v>
      </c>
      <c r="C83" s="1" t="s">
        <v>407</v>
      </c>
      <c r="D83" s="1" t="s">
        <v>408</v>
      </c>
      <c r="E83" s="1" t="s">
        <v>409</v>
      </c>
      <c r="G83" s="1">
        <f t="shared" si="48"/>
        <v>0</v>
      </c>
      <c r="H83" s="1">
        <f t="shared" si="49"/>
        <v>1</v>
      </c>
      <c r="I83" s="1">
        <f t="shared" si="50"/>
        <v>0</v>
      </c>
      <c r="J83" s="1">
        <f t="shared" si="51"/>
        <v>0</v>
      </c>
      <c r="K83" s="1">
        <f t="shared" si="46"/>
        <v>0</v>
      </c>
      <c r="L83" s="1">
        <f t="shared" si="46"/>
        <v>0</v>
      </c>
      <c r="M83" s="1">
        <f t="shared" si="46"/>
        <v>0</v>
      </c>
      <c r="N83" s="1">
        <f t="shared" si="46"/>
        <v>0</v>
      </c>
      <c r="O83" s="1">
        <f t="shared" si="47"/>
        <v>0</v>
      </c>
      <c r="P83" s="1">
        <f t="shared" si="47"/>
        <v>0</v>
      </c>
      <c r="Q83" s="1">
        <f t="shared" si="52"/>
        <v>0</v>
      </c>
      <c r="R83" s="1">
        <f t="shared" si="53"/>
        <v>1</v>
      </c>
      <c r="S83" s="1">
        <f t="shared" si="54"/>
        <v>0</v>
      </c>
      <c r="T83" s="1">
        <f t="shared" si="67"/>
        <v>0</v>
      </c>
      <c r="U83" s="1">
        <f t="shared" si="67"/>
        <v>0</v>
      </c>
      <c r="V83" s="1">
        <f t="shared" si="64"/>
        <v>0</v>
      </c>
      <c r="W83" s="1">
        <f t="shared" si="63"/>
        <v>0</v>
      </c>
      <c r="X83" s="1">
        <f t="shared" si="63"/>
        <v>0</v>
      </c>
      <c r="Y83" s="1">
        <f t="shared" si="63"/>
        <v>0</v>
      </c>
      <c r="Z83" s="1">
        <f t="shared" si="63"/>
        <v>0</v>
      </c>
      <c r="AA83" s="1">
        <f t="shared" si="63"/>
        <v>0</v>
      </c>
      <c r="AB83" s="1">
        <f t="shared" si="63"/>
        <v>0</v>
      </c>
      <c r="AC83" s="1">
        <f t="shared" si="55"/>
        <v>0</v>
      </c>
      <c r="AD83" s="1">
        <f t="shared" si="63"/>
        <v>0</v>
      </c>
      <c r="AE83" s="1">
        <f t="shared" si="63"/>
        <v>0</v>
      </c>
      <c r="AF83" s="1">
        <f t="shared" si="63"/>
        <v>0</v>
      </c>
      <c r="AG83" s="1">
        <f t="shared" si="63"/>
        <v>0</v>
      </c>
      <c r="AH83" s="1">
        <f t="shared" si="63"/>
        <v>0</v>
      </c>
      <c r="AI83" s="1">
        <f t="shared" si="63"/>
        <v>0</v>
      </c>
      <c r="AJ83" s="1">
        <f t="shared" si="63"/>
        <v>0</v>
      </c>
      <c r="AK83" s="1">
        <f t="shared" si="63"/>
        <v>0</v>
      </c>
      <c r="AL83" s="1">
        <f t="shared" si="66"/>
        <v>0</v>
      </c>
      <c r="AM83" s="1">
        <f t="shared" si="66"/>
        <v>0</v>
      </c>
      <c r="AN83" s="1">
        <f t="shared" si="56"/>
        <v>0</v>
      </c>
      <c r="AO83" s="1">
        <f t="shared" si="57"/>
        <v>0</v>
      </c>
      <c r="AP83" s="1">
        <f t="shared" si="66"/>
        <v>0</v>
      </c>
      <c r="AQ83" s="1">
        <f t="shared" si="58"/>
        <v>0</v>
      </c>
      <c r="AR83" s="1">
        <f t="shared" si="66"/>
        <v>0</v>
      </c>
      <c r="AS83" s="1">
        <f t="shared" si="66"/>
        <v>0</v>
      </c>
      <c r="AT83" s="1">
        <f t="shared" si="66"/>
        <v>0</v>
      </c>
      <c r="AU83" s="1">
        <f t="shared" si="66"/>
        <v>0</v>
      </c>
      <c r="AV83" s="1">
        <f t="shared" si="66"/>
        <v>0</v>
      </c>
      <c r="AW83" s="1">
        <f t="shared" si="66"/>
        <v>0</v>
      </c>
      <c r="AX83" s="1">
        <f t="shared" si="66"/>
        <v>0</v>
      </c>
      <c r="AY83" s="1">
        <f t="shared" si="66"/>
        <v>0</v>
      </c>
      <c r="AZ83" s="1">
        <f t="shared" si="66"/>
        <v>0</v>
      </c>
      <c r="BA83" s="1">
        <f t="shared" si="66"/>
        <v>0</v>
      </c>
      <c r="BB83" s="1">
        <f t="shared" si="65"/>
        <v>0</v>
      </c>
      <c r="BC83" s="1">
        <f t="shared" si="65"/>
        <v>0</v>
      </c>
      <c r="BD83" s="1">
        <f t="shared" si="59"/>
        <v>0</v>
      </c>
      <c r="BE83" s="1">
        <f t="shared" si="60"/>
        <v>0</v>
      </c>
      <c r="BF83" s="1">
        <f t="shared" si="61"/>
        <v>0</v>
      </c>
      <c r="BG83" s="1">
        <f t="shared" si="62"/>
        <v>0</v>
      </c>
      <c r="BH83" s="1">
        <f t="shared" si="65"/>
        <v>0</v>
      </c>
      <c r="BI83" s="1">
        <f t="shared" si="65"/>
        <v>0</v>
      </c>
      <c r="BJ83" s="5">
        <v>1</v>
      </c>
      <c r="BK83" s="1">
        <v>0</v>
      </c>
      <c r="BL83" s="1">
        <v>0</v>
      </c>
      <c r="BM83" s="1">
        <v>1</v>
      </c>
      <c r="BN83" s="1">
        <v>1</v>
      </c>
      <c r="BO83" s="1">
        <v>0</v>
      </c>
      <c r="BP83" s="1">
        <v>0</v>
      </c>
      <c r="BQ83" s="1">
        <v>1</v>
      </c>
      <c r="BR83" s="1">
        <v>0</v>
      </c>
      <c r="BS83" s="1">
        <v>0</v>
      </c>
      <c r="BT83" s="1">
        <v>0</v>
      </c>
      <c r="BU83" s="1">
        <v>0</v>
      </c>
      <c r="BV83" s="1">
        <v>0</v>
      </c>
    </row>
    <row r="84" spans="1:74" x14ac:dyDescent="0.2">
      <c r="A84" s="1" t="s">
        <v>410</v>
      </c>
      <c r="B84" s="1" t="s">
        <v>411</v>
      </c>
      <c r="C84" s="1" t="s">
        <v>412</v>
      </c>
      <c r="D84" s="1" t="s">
        <v>413</v>
      </c>
      <c r="E84" s="1" t="s">
        <v>414</v>
      </c>
      <c r="G84" s="1">
        <f t="shared" si="48"/>
        <v>0</v>
      </c>
      <c r="H84" s="1">
        <f t="shared" si="49"/>
        <v>0</v>
      </c>
      <c r="I84" s="1">
        <f t="shared" si="50"/>
        <v>0</v>
      </c>
      <c r="J84" s="1">
        <f t="shared" si="51"/>
        <v>0</v>
      </c>
      <c r="K84" s="1">
        <f t="shared" si="46"/>
        <v>0</v>
      </c>
      <c r="L84" s="1">
        <f t="shared" si="46"/>
        <v>0</v>
      </c>
      <c r="M84" s="1">
        <f t="shared" si="46"/>
        <v>0</v>
      </c>
      <c r="N84" s="1">
        <f t="shared" si="46"/>
        <v>0</v>
      </c>
      <c r="O84" s="1">
        <f t="shared" si="47"/>
        <v>0</v>
      </c>
      <c r="P84" s="1">
        <f t="shared" si="47"/>
        <v>0</v>
      </c>
      <c r="Q84" s="1">
        <f t="shared" si="52"/>
        <v>0</v>
      </c>
      <c r="R84" s="1">
        <f t="shared" si="53"/>
        <v>0</v>
      </c>
      <c r="S84" s="1">
        <f t="shared" si="54"/>
        <v>0</v>
      </c>
      <c r="T84" s="1">
        <f t="shared" si="67"/>
        <v>0</v>
      </c>
      <c r="U84" s="1">
        <f t="shared" si="67"/>
        <v>1</v>
      </c>
      <c r="V84" s="1">
        <f t="shared" si="64"/>
        <v>0</v>
      </c>
      <c r="W84" s="1">
        <f t="shared" si="63"/>
        <v>0</v>
      </c>
      <c r="X84" s="1">
        <f t="shared" si="63"/>
        <v>1</v>
      </c>
      <c r="Y84" s="1">
        <f t="shared" si="63"/>
        <v>0</v>
      </c>
      <c r="Z84" s="1">
        <f t="shared" si="63"/>
        <v>0</v>
      </c>
      <c r="AA84" s="1">
        <f t="shared" si="63"/>
        <v>0</v>
      </c>
      <c r="AB84" s="1">
        <f t="shared" si="63"/>
        <v>0</v>
      </c>
      <c r="AC84" s="1">
        <f t="shared" si="55"/>
        <v>0</v>
      </c>
      <c r="AD84" s="1">
        <f t="shared" si="63"/>
        <v>0</v>
      </c>
      <c r="AE84" s="1">
        <f t="shared" si="63"/>
        <v>0</v>
      </c>
      <c r="AF84" s="1">
        <f t="shared" si="63"/>
        <v>0</v>
      </c>
      <c r="AG84" s="1">
        <f t="shared" si="63"/>
        <v>0</v>
      </c>
      <c r="AH84" s="1">
        <f t="shared" si="63"/>
        <v>0</v>
      </c>
      <c r="AI84" s="1">
        <f t="shared" si="63"/>
        <v>0</v>
      </c>
      <c r="AJ84" s="1">
        <f t="shared" si="63"/>
        <v>0</v>
      </c>
      <c r="AK84" s="1">
        <f t="shared" si="63"/>
        <v>0</v>
      </c>
      <c r="AL84" s="1">
        <f t="shared" si="66"/>
        <v>0</v>
      </c>
      <c r="AM84" s="1">
        <f t="shared" si="66"/>
        <v>0</v>
      </c>
      <c r="AN84" s="1">
        <f t="shared" si="56"/>
        <v>0</v>
      </c>
      <c r="AO84" s="1">
        <f t="shared" si="57"/>
        <v>0</v>
      </c>
      <c r="AP84" s="1">
        <f t="shared" si="66"/>
        <v>0</v>
      </c>
      <c r="AQ84" s="1">
        <f t="shared" si="58"/>
        <v>0</v>
      </c>
      <c r="AR84" s="1">
        <f t="shared" si="66"/>
        <v>0</v>
      </c>
      <c r="AS84" s="1">
        <f t="shared" si="66"/>
        <v>0</v>
      </c>
      <c r="AT84" s="1">
        <f t="shared" si="66"/>
        <v>0</v>
      </c>
      <c r="AU84" s="1">
        <f t="shared" si="66"/>
        <v>0</v>
      </c>
      <c r="AV84" s="1">
        <f t="shared" si="66"/>
        <v>0</v>
      </c>
      <c r="AW84" s="1">
        <f t="shared" si="66"/>
        <v>0</v>
      </c>
      <c r="AX84" s="1">
        <f t="shared" si="66"/>
        <v>0</v>
      </c>
      <c r="AY84" s="1">
        <f t="shared" si="66"/>
        <v>0</v>
      </c>
      <c r="AZ84" s="1">
        <f t="shared" si="66"/>
        <v>0</v>
      </c>
      <c r="BA84" s="1">
        <f t="shared" si="66"/>
        <v>0</v>
      </c>
      <c r="BB84" s="1">
        <f t="shared" si="65"/>
        <v>0</v>
      </c>
      <c r="BC84" s="1">
        <f t="shared" si="65"/>
        <v>0</v>
      </c>
      <c r="BD84" s="1">
        <f t="shared" si="59"/>
        <v>0</v>
      </c>
      <c r="BE84" s="1">
        <v>1</v>
      </c>
      <c r="BF84" s="1">
        <f t="shared" si="61"/>
        <v>0</v>
      </c>
      <c r="BG84" s="1">
        <f t="shared" si="62"/>
        <v>0</v>
      </c>
      <c r="BH84" s="1">
        <f t="shared" si="65"/>
        <v>0</v>
      </c>
      <c r="BI84" s="1">
        <f t="shared" si="65"/>
        <v>0</v>
      </c>
      <c r="BJ84" s="5">
        <v>0</v>
      </c>
      <c r="BK84" s="1">
        <v>0</v>
      </c>
      <c r="BL84" s="1">
        <v>0</v>
      </c>
      <c r="BM84" s="1">
        <v>0</v>
      </c>
      <c r="BN84" s="1">
        <v>0</v>
      </c>
      <c r="BO84" s="1">
        <v>0</v>
      </c>
      <c r="BP84" s="1">
        <v>0</v>
      </c>
      <c r="BQ84" s="1">
        <v>0</v>
      </c>
      <c r="BR84" s="1">
        <v>0</v>
      </c>
      <c r="BS84" s="1">
        <v>0</v>
      </c>
      <c r="BT84" s="1">
        <v>0</v>
      </c>
      <c r="BU84" s="1">
        <v>0</v>
      </c>
      <c r="BV84" s="1">
        <v>0</v>
      </c>
    </row>
    <row r="85" spans="1:74" x14ac:dyDescent="0.2">
      <c r="A85" s="1" t="s">
        <v>415</v>
      </c>
      <c r="B85" s="1" t="s">
        <v>416</v>
      </c>
      <c r="C85" s="1" t="s">
        <v>417</v>
      </c>
      <c r="D85" s="1" t="s">
        <v>418</v>
      </c>
      <c r="E85" s="1" t="s">
        <v>419</v>
      </c>
      <c r="G85" s="1">
        <f t="shared" si="48"/>
        <v>0</v>
      </c>
      <c r="H85" s="1">
        <f t="shared" si="49"/>
        <v>0</v>
      </c>
      <c r="I85" s="1">
        <f t="shared" si="50"/>
        <v>1</v>
      </c>
      <c r="J85" s="1">
        <f t="shared" si="51"/>
        <v>0</v>
      </c>
      <c r="K85" s="1">
        <f t="shared" ref="K85:N104" si="68">IF(OR(ISNUMBER(SEARCH(" " &amp; K$1 &amp; " ", $E85)), ISNUMBER(SEARCH(" " &amp; K$1 &amp; ",", $E85)), ISNUMBER(SEARCH(" " &amp; LOWER(K$1) &amp; " ", $E85)), ISNUMBER(SEARCH(" " &amp; LOWER(K$1) &amp; ",", $E85)), ISNUMBER(SEARCH(" " &amp; UPPER(K$1) &amp; " ", $E85)), ISNUMBER(SEARCH(" " &amp; UPPER(K$1) &amp; ",", $E85))), 1, 0)</f>
        <v>0</v>
      </c>
      <c r="L85" s="1">
        <f t="shared" si="68"/>
        <v>0</v>
      </c>
      <c r="M85" s="1">
        <f t="shared" si="68"/>
        <v>0</v>
      </c>
      <c r="N85" s="1">
        <f t="shared" si="68"/>
        <v>0</v>
      </c>
      <c r="O85" s="1">
        <f t="shared" si="47"/>
        <v>0</v>
      </c>
      <c r="P85" s="1">
        <f t="shared" si="47"/>
        <v>0</v>
      </c>
      <c r="Q85" s="1">
        <f t="shared" si="52"/>
        <v>0</v>
      </c>
      <c r="R85" s="1">
        <f t="shared" si="53"/>
        <v>1</v>
      </c>
      <c r="S85" s="1">
        <f t="shared" si="54"/>
        <v>0</v>
      </c>
      <c r="T85" s="1">
        <f t="shared" si="67"/>
        <v>1</v>
      </c>
      <c r="U85" s="1">
        <f t="shared" si="67"/>
        <v>0</v>
      </c>
      <c r="V85" s="1">
        <f t="shared" si="64"/>
        <v>0</v>
      </c>
      <c r="W85" s="1">
        <f t="shared" si="63"/>
        <v>0</v>
      </c>
      <c r="X85" s="1">
        <f t="shared" si="63"/>
        <v>0</v>
      </c>
      <c r="Y85" s="1">
        <f t="shared" si="63"/>
        <v>0</v>
      </c>
      <c r="Z85" s="1">
        <f t="shared" si="63"/>
        <v>0</v>
      </c>
      <c r="AA85" s="1">
        <f t="shared" si="63"/>
        <v>0</v>
      </c>
      <c r="AB85" s="1">
        <f t="shared" si="63"/>
        <v>0</v>
      </c>
      <c r="AC85" s="1">
        <f t="shared" si="55"/>
        <v>0</v>
      </c>
      <c r="AD85" s="1">
        <f t="shared" si="63"/>
        <v>0</v>
      </c>
      <c r="AE85" s="1">
        <f t="shared" si="63"/>
        <v>0</v>
      </c>
      <c r="AF85" s="1">
        <f t="shared" si="63"/>
        <v>0</v>
      </c>
      <c r="AG85" s="1">
        <f t="shared" si="63"/>
        <v>0</v>
      </c>
      <c r="AH85" s="1">
        <f t="shared" si="63"/>
        <v>0</v>
      </c>
      <c r="AI85" s="1">
        <f t="shared" si="63"/>
        <v>0</v>
      </c>
      <c r="AJ85" s="1">
        <f t="shared" si="63"/>
        <v>0</v>
      </c>
      <c r="AK85" s="1">
        <f t="shared" si="63"/>
        <v>0</v>
      </c>
      <c r="AL85" s="1">
        <f t="shared" si="66"/>
        <v>1</v>
      </c>
      <c r="AM85" s="1">
        <f t="shared" si="66"/>
        <v>0</v>
      </c>
      <c r="AN85" s="1">
        <f t="shared" si="56"/>
        <v>0</v>
      </c>
      <c r="AO85" s="1">
        <f t="shared" si="57"/>
        <v>0</v>
      </c>
      <c r="AP85" s="1">
        <f t="shared" si="66"/>
        <v>0</v>
      </c>
      <c r="AQ85" s="1">
        <f t="shared" si="58"/>
        <v>0</v>
      </c>
      <c r="AR85" s="1">
        <f t="shared" si="66"/>
        <v>1</v>
      </c>
      <c r="AS85" s="1">
        <f t="shared" si="66"/>
        <v>0</v>
      </c>
      <c r="AT85" s="1">
        <f t="shared" si="66"/>
        <v>1</v>
      </c>
      <c r="AU85" s="1">
        <f t="shared" si="66"/>
        <v>0</v>
      </c>
      <c r="AV85" s="1">
        <f t="shared" si="66"/>
        <v>0</v>
      </c>
      <c r="AW85" s="1">
        <f t="shared" si="66"/>
        <v>0</v>
      </c>
      <c r="AX85" s="1">
        <f t="shared" si="66"/>
        <v>0</v>
      </c>
      <c r="AY85" s="1">
        <f t="shared" si="66"/>
        <v>0</v>
      </c>
      <c r="AZ85" s="1">
        <f t="shared" si="66"/>
        <v>0</v>
      </c>
      <c r="BA85" s="1">
        <f t="shared" si="66"/>
        <v>0</v>
      </c>
      <c r="BB85" s="1">
        <f t="shared" si="65"/>
        <v>0</v>
      </c>
      <c r="BC85" s="1">
        <f t="shared" si="65"/>
        <v>0</v>
      </c>
      <c r="BD85" s="1">
        <f t="shared" si="59"/>
        <v>0</v>
      </c>
      <c r="BE85" s="1">
        <f t="shared" si="60"/>
        <v>0</v>
      </c>
      <c r="BF85" s="1">
        <f t="shared" si="61"/>
        <v>0</v>
      </c>
      <c r="BG85" s="1">
        <f t="shared" si="62"/>
        <v>0</v>
      </c>
      <c r="BH85" s="1">
        <f t="shared" si="65"/>
        <v>0</v>
      </c>
      <c r="BI85" s="1">
        <f t="shared" si="65"/>
        <v>0</v>
      </c>
      <c r="BJ85" s="5">
        <v>0</v>
      </c>
      <c r="BK85" s="1">
        <v>1</v>
      </c>
      <c r="BL85" s="1">
        <v>1</v>
      </c>
      <c r="BM85" s="1">
        <v>1</v>
      </c>
      <c r="BN85" s="1">
        <v>1</v>
      </c>
      <c r="BO85" s="1">
        <v>0</v>
      </c>
      <c r="BP85" s="1">
        <v>0</v>
      </c>
      <c r="BQ85" s="1">
        <v>1</v>
      </c>
      <c r="BR85" s="1">
        <v>0</v>
      </c>
      <c r="BS85" s="1">
        <v>0</v>
      </c>
      <c r="BT85" s="1">
        <v>0</v>
      </c>
      <c r="BU85" s="1">
        <v>0</v>
      </c>
      <c r="BV85" s="1">
        <v>0</v>
      </c>
    </row>
    <row r="86" spans="1:74" x14ac:dyDescent="0.2">
      <c r="A86" s="1" t="s">
        <v>420</v>
      </c>
      <c r="B86" s="1" t="s">
        <v>421</v>
      </c>
      <c r="C86" s="1" t="s">
        <v>324</v>
      </c>
      <c r="D86" s="1" t="s">
        <v>325</v>
      </c>
      <c r="E86" s="1" t="s">
        <v>422</v>
      </c>
      <c r="G86" s="1">
        <f t="shared" si="48"/>
        <v>1</v>
      </c>
      <c r="H86" s="1">
        <f t="shared" si="49"/>
        <v>1</v>
      </c>
      <c r="I86" s="1">
        <f t="shared" si="50"/>
        <v>1</v>
      </c>
      <c r="J86" s="1">
        <f t="shared" si="51"/>
        <v>0</v>
      </c>
      <c r="K86" s="1">
        <f t="shared" si="68"/>
        <v>0</v>
      </c>
      <c r="L86" s="1">
        <f t="shared" si="68"/>
        <v>0</v>
      </c>
      <c r="M86" s="1">
        <f t="shared" si="68"/>
        <v>0</v>
      </c>
      <c r="N86" s="1">
        <f t="shared" si="68"/>
        <v>0</v>
      </c>
      <c r="O86" s="1">
        <f t="shared" ref="O86:P105" si="69">IF(OR(ISNUMBER(SEARCH(" " &amp; O$1 &amp; " ", $E86)), ISNUMBER(SEARCH(" " &amp; O$1 &amp; ",", $E86)), ISNUMBER(SEARCH(" " &amp; LOWER(O$1) &amp; " ", $E86)), ISNUMBER(SEARCH(" " &amp; LOWER(O$1) &amp; ",", $E86)), ISNUMBER(SEARCH(" " &amp; UPPER(O$1) &amp; " ", $E86)), ISNUMBER(SEARCH(" " &amp; UPPER(O$1) &amp; ",", $E86))), 1, 0)</f>
        <v>0</v>
      </c>
      <c r="P86" s="1">
        <f t="shared" si="69"/>
        <v>0</v>
      </c>
      <c r="Q86" s="1">
        <f t="shared" si="52"/>
        <v>0</v>
      </c>
      <c r="R86" s="1">
        <f t="shared" si="53"/>
        <v>1</v>
      </c>
      <c r="S86" s="1">
        <f t="shared" si="54"/>
        <v>0</v>
      </c>
      <c r="T86" s="1">
        <f t="shared" si="67"/>
        <v>1</v>
      </c>
      <c r="U86" s="1">
        <f t="shared" si="67"/>
        <v>1</v>
      </c>
      <c r="V86" s="1">
        <f t="shared" si="64"/>
        <v>0</v>
      </c>
      <c r="W86" s="1">
        <f t="shared" si="63"/>
        <v>0</v>
      </c>
      <c r="X86" s="1">
        <f t="shared" si="63"/>
        <v>0</v>
      </c>
      <c r="Y86" s="1">
        <f t="shared" si="63"/>
        <v>1</v>
      </c>
      <c r="Z86" s="1">
        <f t="shared" si="63"/>
        <v>0</v>
      </c>
      <c r="AA86" s="1">
        <f t="shared" si="63"/>
        <v>0</v>
      </c>
      <c r="AB86" s="1">
        <f t="shared" si="63"/>
        <v>0</v>
      </c>
      <c r="AC86" s="1">
        <f t="shared" si="55"/>
        <v>0</v>
      </c>
      <c r="AD86" s="1">
        <f t="shared" si="63"/>
        <v>0</v>
      </c>
      <c r="AE86" s="1">
        <f t="shared" si="63"/>
        <v>0</v>
      </c>
      <c r="AF86" s="1">
        <f t="shared" si="63"/>
        <v>0</v>
      </c>
      <c r="AG86" s="1">
        <f t="shared" si="63"/>
        <v>0</v>
      </c>
      <c r="AH86" s="1">
        <f t="shared" si="63"/>
        <v>0</v>
      </c>
      <c r="AI86" s="1">
        <f t="shared" si="63"/>
        <v>0</v>
      </c>
      <c r="AJ86" s="1">
        <f t="shared" si="63"/>
        <v>0</v>
      </c>
      <c r="AK86" s="1">
        <f t="shared" si="63"/>
        <v>0</v>
      </c>
      <c r="AL86" s="1">
        <f t="shared" si="66"/>
        <v>0</v>
      </c>
      <c r="AM86" s="1">
        <f t="shared" si="66"/>
        <v>0</v>
      </c>
      <c r="AN86" s="1">
        <f t="shared" si="56"/>
        <v>0</v>
      </c>
      <c r="AO86" s="1">
        <f t="shared" si="57"/>
        <v>0</v>
      </c>
      <c r="AP86" s="1">
        <f t="shared" si="66"/>
        <v>0</v>
      </c>
      <c r="AQ86" s="1">
        <f t="shared" si="58"/>
        <v>0</v>
      </c>
      <c r="AR86" s="1">
        <f t="shared" si="66"/>
        <v>0</v>
      </c>
      <c r="AS86" s="1">
        <f t="shared" si="66"/>
        <v>0</v>
      </c>
      <c r="AT86" s="1">
        <f t="shared" si="66"/>
        <v>0</v>
      </c>
      <c r="AU86" s="1">
        <f t="shared" si="66"/>
        <v>0</v>
      </c>
      <c r="AV86" s="1">
        <f t="shared" si="66"/>
        <v>0</v>
      </c>
      <c r="AW86" s="1">
        <f t="shared" si="66"/>
        <v>0</v>
      </c>
      <c r="AX86" s="1">
        <f t="shared" si="66"/>
        <v>0</v>
      </c>
      <c r="AY86" s="1">
        <f t="shared" si="66"/>
        <v>0</v>
      </c>
      <c r="AZ86" s="1">
        <f t="shared" si="66"/>
        <v>0</v>
      </c>
      <c r="BA86" s="1">
        <f t="shared" si="66"/>
        <v>0</v>
      </c>
      <c r="BB86" s="1">
        <f t="shared" si="65"/>
        <v>0</v>
      </c>
      <c r="BC86" s="1">
        <f t="shared" si="65"/>
        <v>0</v>
      </c>
      <c r="BD86" s="1">
        <f t="shared" si="59"/>
        <v>0</v>
      </c>
      <c r="BE86" s="1">
        <f t="shared" si="60"/>
        <v>0</v>
      </c>
      <c r="BF86" s="1">
        <f t="shared" si="61"/>
        <v>0</v>
      </c>
      <c r="BG86" s="1">
        <f t="shared" si="62"/>
        <v>0</v>
      </c>
      <c r="BH86" s="1">
        <f t="shared" si="65"/>
        <v>0</v>
      </c>
      <c r="BI86" s="1">
        <f t="shared" si="65"/>
        <v>0</v>
      </c>
      <c r="BJ86" s="5">
        <v>0</v>
      </c>
      <c r="BK86" s="1">
        <v>0</v>
      </c>
      <c r="BL86" s="1">
        <v>1</v>
      </c>
      <c r="BM86" s="1">
        <v>0</v>
      </c>
      <c r="BN86" s="1">
        <v>0</v>
      </c>
      <c r="BO86" s="1">
        <v>0</v>
      </c>
      <c r="BP86" s="1">
        <v>0</v>
      </c>
      <c r="BQ86" s="1">
        <v>1</v>
      </c>
      <c r="BR86" s="1">
        <v>0</v>
      </c>
      <c r="BS86" s="1">
        <v>0</v>
      </c>
      <c r="BT86" s="1">
        <v>0</v>
      </c>
      <c r="BU86" s="1">
        <v>0</v>
      </c>
      <c r="BV86" s="1">
        <v>0</v>
      </c>
    </row>
    <row r="87" spans="1:74" x14ac:dyDescent="0.2">
      <c r="A87" s="1" t="s">
        <v>423</v>
      </c>
      <c r="B87" s="1" t="s">
        <v>424</v>
      </c>
      <c r="C87" s="1" t="s">
        <v>425</v>
      </c>
      <c r="D87" s="1" t="s">
        <v>426</v>
      </c>
      <c r="E87" s="1" t="s">
        <v>427</v>
      </c>
      <c r="G87" s="1">
        <f t="shared" si="48"/>
        <v>0</v>
      </c>
      <c r="H87" s="1">
        <f t="shared" si="49"/>
        <v>1</v>
      </c>
      <c r="I87" s="1">
        <f t="shared" si="50"/>
        <v>0</v>
      </c>
      <c r="J87" s="1">
        <f t="shared" si="51"/>
        <v>0</v>
      </c>
      <c r="K87" s="1">
        <f t="shared" si="68"/>
        <v>0</v>
      </c>
      <c r="L87" s="1">
        <f t="shared" si="68"/>
        <v>0</v>
      </c>
      <c r="M87" s="1">
        <f t="shared" si="68"/>
        <v>0</v>
      </c>
      <c r="N87" s="1">
        <f t="shared" si="68"/>
        <v>0</v>
      </c>
      <c r="O87" s="1">
        <f t="shared" si="69"/>
        <v>0</v>
      </c>
      <c r="P87" s="1">
        <f t="shared" si="69"/>
        <v>0</v>
      </c>
      <c r="Q87" s="1">
        <f t="shared" si="52"/>
        <v>0</v>
      </c>
      <c r="R87" s="1">
        <f t="shared" si="53"/>
        <v>1</v>
      </c>
      <c r="S87" s="1">
        <f t="shared" si="54"/>
        <v>0</v>
      </c>
      <c r="T87" s="1">
        <f t="shared" si="67"/>
        <v>1</v>
      </c>
      <c r="U87" s="1">
        <f t="shared" si="67"/>
        <v>1</v>
      </c>
      <c r="V87" s="1">
        <f t="shared" si="64"/>
        <v>0</v>
      </c>
      <c r="W87" s="1">
        <f t="shared" si="63"/>
        <v>0</v>
      </c>
      <c r="X87" s="1">
        <f t="shared" si="63"/>
        <v>0</v>
      </c>
      <c r="Y87" s="1">
        <f t="shared" si="63"/>
        <v>0</v>
      </c>
      <c r="Z87" s="1">
        <f t="shared" si="63"/>
        <v>0</v>
      </c>
      <c r="AA87" s="1">
        <f t="shared" si="63"/>
        <v>0</v>
      </c>
      <c r="AB87" s="1">
        <f t="shared" si="63"/>
        <v>1</v>
      </c>
      <c r="AC87" s="1">
        <f t="shared" si="55"/>
        <v>1</v>
      </c>
      <c r="AD87" s="1">
        <f t="shared" si="63"/>
        <v>0</v>
      </c>
      <c r="AE87" s="1">
        <f t="shared" si="63"/>
        <v>0</v>
      </c>
      <c r="AF87" s="1">
        <f t="shared" si="63"/>
        <v>0</v>
      </c>
      <c r="AG87" s="1">
        <f t="shared" si="63"/>
        <v>0</v>
      </c>
      <c r="AH87" s="1">
        <f t="shared" si="63"/>
        <v>0</v>
      </c>
      <c r="AI87" s="1">
        <f t="shared" si="63"/>
        <v>0</v>
      </c>
      <c r="AJ87" s="1">
        <f t="shared" si="63"/>
        <v>0</v>
      </c>
      <c r="AK87" s="1">
        <f t="shared" si="63"/>
        <v>0</v>
      </c>
      <c r="AL87" s="1">
        <f t="shared" si="66"/>
        <v>0</v>
      </c>
      <c r="AM87" s="1">
        <f t="shared" si="66"/>
        <v>0</v>
      </c>
      <c r="AN87" s="1">
        <f t="shared" si="56"/>
        <v>0</v>
      </c>
      <c r="AO87" s="1">
        <f t="shared" si="57"/>
        <v>0</v>
      </c>
      <c r="AP87" s="1">
        <f t="shared" si="66"/>
        <v>0</v>
      </c>
      <c r="AQ87" s="1">
        <f t="shared" si="58"/>
        <v>0</v>
      </c>
      <c r="AR87" s="1">
        <f t="shared" si="66"/>
        <v>0</v>
      </c>
      <c r="AS87" s="1">
        <f t="shared" si="66"/>
        <v>0</v>
      </c>
      <c r="AT87" s="1">
        <f t="shared" si="66"/>
        <v>0</v>
      </c>
      <c r="AU87" s="1">
        <f t="shared" si="66"/>
        <v>0</v>
      </c>
      <c r="AV87" s="1">
        <f t="shared" si="66"/>
        <v>0</v>
      </c>
      <c r="AW87" s="1">
        <f t="shared" si="66"/>
        <v>0</v>
      </c>
      <c r="AX87" s="1">
        <f t="shared" si="66"/>
        <v>0</v>
      </c>
      <c r="AY87" s="1">
        <f t="shared" si="66"/>
        <v>0</v>
      </c>
      <c r="AZ87" s="1">
        <f t="shared" si="66"/>
        <v>0</v>
      </c>
      <c r="BA87" s="1">
        <f t="shared" si="66"/>
        <v>0</v>
      </c>
      <c r="BB87" s="1">
        <f t="shared" si="65"/>
        <v>0</v>
      </c>
      <c r="BC87" s="1">
        <f t="shared" si="65"/>
        <v>1</v>
      </c>
      <c r="BD87" s="1">
        <f t="shared" si="59"/>
        <v>0</v>
      </c>
      <c r="BE87" s="1">
        <f t="shared" si="60"/>
        <v>0</v>
      </c>
      <c r="BF87" s="1">
        <f t="shared" si="61"/>
        <v>0</v>
      </c>
      <c r="BG87" s="1">
        <f t="shared" si="62"/>
        <v>0</v>
      </c>
      <c r="BH87" s="1">
        <f t="shared" si="65"/>
        <v>0</v>
      </c>
      <c r="BI87" s="1">
        <f t="shared" si="65"/>
        <v>0</v>
      </c>
      <c r="BJ87" s="5">
        <v>1</v>
      </c>
      <c r="BK87" s="1">
        <v>0</v>
      </c>
      <c r="BL87" s="1">
        <v>1</v>
      </c>
      <c r="BM87" s="1">
        <v>0</v>
      </c>
      <c r="BN87" s="1">
        <v>0</v>
      </c>
      <c r="BO87" s="1">
        <v>0</v>
      </c>
      <c r="BP87" s="1">
        <v>0</v>
      </c>
      <c r="BQ87" s="1">
        <v>0</v>
      </c>
      <c r="BR87" s="1">
        <v>0</v>
      </c>
      <c r="BS87" s="1">
        <v>0</v>
      </c>
      <c r="BT87" s="1">
        <v>0</v>
      </c>
      <c r="BU87" s="1">
        <v>0</v>
      </c>
      <c r="BV87" s="1">
        <v>0</v>
      </c>
    </row>
    <row r="88" spans="1:74" x14ac:dyDescent="0.2">
      <c r="A88" s="1" t="s">
        <v>428</v>
      </c>
      <c r="B88" s="1" t="s">
        <v>429</v>
      </c>
      <c r="C88" s="1" t="s">
        <v>430</v>
      </c>
      <c r="D88" s="1" t="s">
        <v>431</v>
      </c>
      <c r="E88" s="1" t="s">
        <v>432</v>
      </c>
      <c r="G88" s="1">
        <f t="shared" si="48"/>
        <v>0</v>
      </c>
      <c r="H88" s="1">
        <f t="shared" si="49"/>
        <v>1</v>
      </c>
      <c r="I88" s="1">
        <f t="shared" si="50"/>
        <v>0</v>
      </c>
      <c r="J88" s="1">
        <f t="shared" si="51"/>
        <v>0</v>
      </c>
      <c r="K88" s="1">
        <f t="shared" si="68"/>
        <v>0</v>
      </c>
      <c r="L88" s="1">
        <f t="shared" si="68"/>
        <v>0</v>
      </c>
      <c r="M88" s="1">
        <f t="shared" si="68"/>
        <v>0</v>
      </c>
      <c r="N88" s="1">
        <f t="shared" si="68"/>
        <v>0</v>
      </c>
      <c r="O88" s="1">
        <f t="shared" si="69"/>
        <v>0</v>
      </c>
      <c r="P88" s="1">
        <f t="shared" si="69"/>
        <v>0</v>
      </c>
      <c r="Q88" s="1">
        <f t="shared" si="52"/>
        <v>0</v>
      </c>
      <c r="R88" s="1">
        <f t="shared" si="53"/>
        <v>1</v>
      </c>
      <c r="S88" s="1">
        <f t="shared" si="54"/>
        <v>0</v>
      </c>
      <c r="T88" s="1">
        <f t="shared" si="67"/>
        <v>0</v>
      </c>
      <c r="U88" s="1">
        <f t="shared" si="67"/>
        <v>0</v>
      </c>
      <c r="V88" s="1">
        <f t="shared" si="64"/>
        <v>0</v>
      </c>
      <c r="W88" s="1">
        <f t="shared" si="63"/>
        <v>0</v>
      </c>
      <c r="X88" s="1">
        <f t="shared" si="63"/>
        <v>0</v>
      </c>
      <c r="Y88" s="1">
        <f t="shared" si="63"/>
        <v>0</v>
      </c>
      <c r="Z88" s="1">
        <f t="shared" si="63"/>
        <v>0</v>
      </c>
      <c r="AA88" s="1">
        <f t="shared" si="63"/>
        <v>0</v>
      </c>
      <c r="AB88" s="1">
        <f t="shared" si="63"/>
        <v>0</v>
      </c>
      <c r="AC88" s="1">
        <f t="shared" si="55"/>
        <v>0</v>
      </c>
      <c r="AD88" s="1">
        <f t="shared" si="63"/>
        <v>0</v>
      </c>
      <c r="AE88" s="1">
        <f t="shared" si="63"/>
        <v>0</v>
      </c>
      <c r="AF88" s="1">
        <f t="shared" si="63"/>
        <v>0</v>
      </c>
      <c r="AG88" s="1">
        <f t="shared" si="63"/>
        <v>0</v>
      </c>
      <c r="AH88" s="1">
        <f t="shared" si="63"/>
        <v>0</v>
      </c>
      <c r="AI88" s="1">
        <f t="shared" si="63"/>
        <v>0</v>
      </c>
      <c r="AJ88" s="1">
        <f t="shared" si="63"/>
        <v>0</v>
      </c>
      <c r="AK88" s="1">
        <f t="shared" si="63"/>
        <v>0</v>
      </c>
      <c r="AL88" s="1">
        <f t="shared" si="66"/>
        <v>1</v>
      </c>
      <c r="AM88" s="1">
        <f t="shared" si="66"/>
        <v>0</v>
      </c>
      <c r="AN88" s="1">
        <f t="shared" si="56"/>
        <v>0</v>
      </c>
      <c r="AO88" s="1">
        <f t="shared" si="57"/>
        <v>0</v>
      </c>
      <c r="AP88" s="1">
        <f t="shared" si="66"/>
        <v>0</v>
      </c>
      <c r="AQ88" s="1">
        <f t="shared" si="58"/>
        <v>0</v>
      </c>
      <c r="AR88" s="1">
        <f t="shared" si="66"/>
        <v>0</v>
      </c>
      <c r="AS88" s="1">
        <f t="shared" si="66"/>
        <v>0</v>
      </c>
      <c r="AT88" s="1">
        <f t="shared" si="66"/>
        <v>0</v>
      </c>
      <c r="AU88" s="1">
        <f t="shared" si="66"/>
        <v>0</v>
      </c>
      <c r="AV88" s="1">
        <f t="shared" si="66"/>
        <v>0</v>
      </c>
      <c r="AW88" s="1">
        <f t="shared" si="66"/>
        <v>0</v>
      </c>
      <c r="AX88" s="1">
        <f t="shared" si="66"/>
        <v>0</v>
      </c>
      <c r="AY88" s="1">
        <f t="shared" si="66"/>
        <v>0</v>
      </c>
      <c r="AZ88" s="1">
        <f t="shared" si="66"/>
        <v>0</v>
      </c>
      <c r="BA88" s="1">
        <f t="shared" si="66"/>
        <v>0</v>
      </c>
      <c r="BB88" s="1">
        <f t="shared" si="65"/>
        <v>0</v>
      </c>
      <c r="BC88" s="1">
        <f t="shared" si="65"/>
        <v>0</v>
      </c>
      <c r="BD88" s="1">
        <f t="shared" si="59"/>
        <v>0</v>
      </c>
      <c r="BE88" s="1">
        <f t="shared" si="60"/>
        <v>0</v>
      </c>
      <c r="BF88" s="1">
        <f t="shared" si="61"/>
        <v>0</v>
      </c>
      <c r="BG88" s="1">
        <f t="shared" si="62"/>
        <v>0</v>
      </c>
      <c r="BH88" s="1">
        <f t="shared" si="65"/>
        <v>0</v>
      </c>
      <c r="BI88" s="1">
        <f t="shared" si="65"/>
        <v>0</v>
      </c>
      <c r="BJ88" s="5">
        <v>1</v>
      </c>
      <c r="BK88" s="1">
        <v>0</v>
      </c>
      <c r="BL88" s="1">
        <v>1</v>
      </c>
      <c r="BM88" s="1">
        <v>0</v>
      </c>
      <c r="BN88" s="1">
        <v>1</v>
      </c>
      <c r="BO88" s="1">
        <v>1</v>
      </c>
      <c r="BP88" s="1">
        <v>1</v>
      </c>
      <c r="BQ88" s="1">
        <v>0</v>
      </c>
      <c r="BR88" s="1">
        <v>0</v>
      </c>
      <c r="BS88" s="1">
        <v>0</v>
      </c>
      <c r="BT88" s="1">
        <v>0</v>
      </c>
      <c r="BU88" s="1">
        <v>0</v>
      </c>
      <c r="BV88" s="1">
        <v>0</v>
      </c>
    </row>
    <row r="89" spans="1:74" x14ac:dyDescent="0.2">
      <c r="A89" s="1" t="s">
        <v>194</v>
      </c>
      <c r="B89" s="1" t="s">
        <v>433</v>
      </c>
      <c r="C89" s="1" t="s">
        <v>434</v>
      </c>
      <c r="D89" s="1" t="s">
        <v>435</v>
      </c>
      <c r="E89" s="1" t="s">
        <v>436</v>
      </c>
      <c r="G89" s="1">
        <f t="shared" si="48"/>
        <v>0</v>
      </c>
      <c r="H89" s="1">
        <f t="shared" si="49"/>
        <v>0</v>
      </c>
      <c r="I89" s="1">
        <f t="shared" si="50"/>
        <v>0</v>
      </c>
      <c r="J89" s="1">
        <f t="shared" si="51"/>
        <v>0</v>
      </c>
      <c r="K89" s="1">
        <f t="shared" si="68"/>
        <v>0</v>
      </c>
      <c r="L89" s="1">
        <f t="shared" si="68"/>
        <v>0</v>
      </c>
      <c r="M89" s="1">
        <f t="shared" si="68"/>
        <v>0</v>
      </c>
      <c r="N89" s="1">
        <f t="shared" si="68"/>
        <v>0</v>
      </c>
      <c r="O89" s="1">
        <f t="shared" si="69"/>
        <v>0</v>
      </c>
      <c r="P89" s="1">
        <f t="shared" si="69"/>
        <v>0</v>
      </c>
      <c r="Q89" s="1">
        <f t="shared" si="52"/>
        <v>0</v>
      </c>
      <c r="R89" s="1">
        <f t="shared" si="53"/>
        <v>0</v>
      </c>
      <c r="S89" s="1">
        <f t="shared" si="54"/>
        <v>0</v>
      </c>
      <c r="T89" s="1">
        <f t="shared" si="67"/>
        <v>0</v>
      </c>
      <c r="U89" s="1">
        <f t="shared" si="67"/>
        <v>0</v>
      </c>
      <c r="V89" s="1">
        <f t="shared" ref="V89:AK104" si="70">IF(OR(ISNUMBER(SEARCH(" " &amp; V$1 &amp; " ", $E89)), ISNUMBER(SEARCH(" " &amp; V$1 &amp; ",", $E89)), ISNUMBER(SEARCH(" " &amp; LOWER(V$1) &amp; " ", $E89)), ISNUMBER(SEARCH(" " &amp; LOWER(V$1) &amp; ",", $E89)), ISNUMBER(SEARCH(" " &amp; UPPER(V$1) &amp; " ", $E89)), ISNUMBER(SEARCH(" " &amp; UPPER(V$1) &amp; ",", $E89))), 1, 0)</f>
        <v>0</v>
      </c>
      <c r="W89" s="1">
        <f t="shared" si="70"/>
        <v>0</v>
      </c>
      <c r="X89" s="1">
        <f t="shared" si="70"/>
        <v>0</v>
      </c>
      <c r="Y89" s="1">
        <f t="shared" si="70"/>
        <v>0</v>
      </c>
      <c r="Z89" s="1">
        <f t="shared" si="70"/>
        <v>0</v>
      </c>
      <c r="AA89" s="1">
        <f t="shared" si="70"/>
        <v>0</v>
      </c>
      <c r="AB89" s="1">
        <f t="shared" si="70"/>
        <v>0</v>
      </c>
      <c r="AC89" s="1">
        <f t="shared" si="55"/>
        <v>0</v>
      </c>
      <c r="AD89" s="1">
        <f t="shared" si="70"/>
        <v>0</v>
      </c>
      <c r="AE89" s="1">
        <f t="shared" si="70"/>
        <v>0</v>
      </c>
      <c r="AF89" s="1">
        <f t="shared" si="70"/>
        <v>0</v>
      </c>
      <c r="AG89" s="1">
        <f t="shared" si="70"/>
        <v>0</v>
      </c>
      <c r="AH89" s="1">
        <f t="shared" si="70"/>
        <v>0</v>
      </c>
      <c r="AI89" s="1">
        <f t="shared" si="70"/>
        <v>0</v>
      </c>
      <c r="AJ89" s="1">
        <f t="shared" si="70"/>
        <v>0</v>
      </c>
      <c r="AK89" s="1">
        <f t="shared" si="70"/>
        <v>0</v>
      </c>
      <c r="AL89" s="1">
        <f t="shared" si="66"/>
        <v>0</v>
      </c>
      <c r="AM89" s="1">
        <f t="shared" si="66"/>
        <v>0</v>
      </c>
      <c r="AN89" s="1">
        <f t="shared" si="56"/>
        <v>0</v>
      </c>
      <c r="AO89" s="1">
        <f t="shared" si="57"/>
        <v>0</v>
      </c>
      <c r="AP89" s="1">
        <f t="shared" si="66"/>
        <v>0</v>
      </c>
      <c r="AQ89" s="1">
        <f t="shared" si="58"/>
        <v>0</v>
      </c>
      <c r="AR89" s="1">
        <f t="shared" si="66"/>
        <v>0</v>
      </c>
      <c r="AS89" s="1">
        <f t="shared" si="66"/>
        <v>0</v>
      </c>
      <c r="AT89" s="1">
        <f t="shared" si="66"/>
        <v>0</v>
      </c>
      <c r="AU89" s="1">
        <f t="shared" si="66"/>
        <v>0</v>
      </c>
      <c r="AV89" s="1">
        <f t="shared" si="66"/>
        <v>0</v>
      </c>
      <c r="AW89" s="1">
        <f t="shared" si="66"/>
        <v>0</v>
      </c>
      <c r="AX89" s="1">
        <f t="shared" si="66"/>
        <v>0</v>
      </c>
      <c r="AY89" s="1">
        <f t="shared" si="66"/>
        <v>0</v>
      </c>
      <c r="AZ89" s="1">
        <f t="shared" si="66"/>
        <v>0</v>
      </c>
      <c r="BA89" s="1">
        <f t="shared" si="66"/>
        <v>0</v>
      </c>
      <c r="BB89" s="1">
        <f t="shared" si="65"/>
        <v>0</v>
      </c>
      <c r="BC89" s="1">
        <f t="shared" si="65"/>
        <v>0</v>
      </c>
      <c r="BD89" s="1">
        <f t="shared" si="59"/>
        <v>0</v>
      </c>
      <c r="BE89" s="1">
        <f t="shared" si="60"/>
        <v>0</v>
      </c>
      <c r="BF89" s="1">
        <f t="shared" si="61"/>
        <v>0</v>
      </c>
      <c r="BG89" s="1">
        <f t="shared" si="62"/>
        <v>0</v>
      </c>
      <c r="BH89" s="1">
        <f t="shared" si="65"/>
        <v>0</v>
      </c>
      <c r="BI89" s="1">
        <f t="shared" si="65"/>
        <v>0</v>
      </c>
      <c r="BJ89" s="5">
        <v>0</v>
      </c>
      <c r="BK89" s="1">
        <v>0</v>
      </c>
      <c r="BL89" s="1">
        <v>0</v>
      </c>
      <c r="BM89" s="1">
        <v>0</v>
      </c>
      <c r="BN89" s="1">
        <v>0</v>
      </c>
      <c r="BO89" s="1">
        <v>0</v>
      </c>
      <c r="BP89" s="1">
        <v>0</v>
      </c>
      <c r="BQ89" s="1">
        <v>0</v>
      </c>
      <c r="BR89" s="1">
        <v>0</v>
      </c>
      <c r="BS89" s="1">
        <v>0</v>
      </c>
      <c r="BT89" s="1">
        <v>0</v>
      </c>
      <c r="BU89" s="1">
        <v>0</v>
      </c>
      <c r="BV89" s="1">
        <v>0</v>
      </c>
    </row>
    <row r="90" spans="1:74" x14ac:dyDescent="0.2">
      <c r="A90" s="1" t="s">
        <v>172</v>
      </c>
      <c r="B90" s="2" t="s">
        <v>437</v>
      </c>
      <c r="C90" s="1" t="s">
        <v>157</v>
      </c>
      <c r="D90" s="1" t="s">
        <v>438</v>
      </c>
      <c r="E90" s="1" t="s">
        <v>439</v>
      </c>
      <c r="F90" s="1">
        <v>1</v>
      </c>
      <c r="G90" s="1">
        <f t="shared" si="48"/>
        <v>1</v>
      </c>
      <c r="H90" s="1">
        <f t="shared" si="49"/>
        <v>0</v>
      </c>
      <c r="I90" s="1">
        <f t="shared" si="50"/>
        <v>0</v>
      </c>
      <c r="J90" s="1">
        <f t="shared" si="51"/>
        <v>0</v>
      </c>
      <c r="K90" s="1">
        <f t="shared" si="68"/>
        <v>0</v>
      </c>
      <c r="L90" s="1">
        <f t="shared" si="68"/>
        <v>0</v>
      </c>
      <c r="M90" s="1">
        <f t="shared" si="68"/>
        <v>0</v>
      </c>
      <c r="N90" s="1">
        <f t="shared" si="68"/>
        <v>0</v>
      </c>
      <c r="O90" s="1">
        <f t="shared" si="69"/>
        <v>0</v>
      </c>
      <c r="P90" s="1">
        <f t="shared" si="69"/>
        <v>0</v>
      </c>
      <c r="Q90" s="1">
        <f t="shared" si="52"/>
        <v>0</v>
      </c>
      <c r="R90" s="1">
        <f t="shared" si="53"/>
        <v>1</v>
      </c>
      <c r="S90" s="1">
        <f t="shared" si="54"/>
        <v>0</v>
      </c>
      <c r="T90" s="1">
        <f t="shared" si="67"/>
        <v>1</v>
      </c>
      <c r="U90" s="1">
        <f t="shared" si="67"/>
        <v>0</v>
      </c>
      <c r="V90" s="1">
        <f t="shared" ref="V90:V104" si="71">IF(OR(ISNUMBER(SEARCH(" " &amp; V$1 &amp; " ", $E90)), ISNUMBER(SEARCH(" " &amp; V$1 &amp; ",", $E90)), ISNUMBER(SEARCH(" " &amp; LOWER(V$1) &amp; " ", $E90)), ISNUMBER(SEARCH(" " &amp; LOWER(V$1) &amp; ",", $E90)), ISNUMBER(SEARCH(" " &amp; UPPER(V$1) &amp; " ", $E90)), ISNUMBER(SEARCH(" " &amp; UPPER(V$1) &amp; ",", $E90))), 1, 0)</f>
        <v>0</v>
      </c>
      <c r="W90" s="1">
        <f t="shared" si="70"/>
        <v>0</v>
      </c>
      <c r="X90" s="1">
        <f t="shared" si="70"/>
        <v>0</v>
      </c>
      <c r="Y90" s="1">
        <f t="shared" si="70"/>
        <v>0</v>
      </c>
      <c r="Z90" s="1">
        <f t="shared" si="70"/>
        <v>0</v>
      </c>
      <c r="AA90" s="1">
        <f t="shared" si="70"/>
        <v>0</v>
      </c>
      <c r="AB90" s="1">
        <f t="shared" si="70"/>
        <v>0</v>
      </c>
      <c r="AC90" s="1">
        <f t="shared" si="55"/>
        <v>0</v>
      </c>
      <c r="AD90" s="1">
        <f t="shared" si="70"/>
        <v>0</v>
      </c>
      <c r="AE90" s="1">
        <f t="shared" si="70"/>
        <v>0</v>
      </c>
      <c r="AF90" s="1">
        <f t="shared" si="70"/>
        <v>0</v>
      </c>
      <c r="AG90" s="1">
        <f t="shared" si="70"/>
        <v>0</v>
      </c>
      <c r="AH90" s="1">
        <f t="shared" si="70"/>
        <v>0</v>
      </c>
      <c r="AI90" s="1">
        <f t="shared" si="70"/>
        <v>0</v>
      </c>
      <c r="AJ90" s="1">
        <f t="shared" si="70"/>
        <v>0</v>
      </c>
      <c r="AK90" s="1">
        <f t="shared" si="70"/>
        <v>0</v>
      </c>
      <c r="AL90" s="1">
        <f t="shared" si="66"/>
        <v>1</v>
      </c>
      <c r="AM90" s="1">
        <f t="shared" si="66"/>
        <v>0</v>
      </c>
      <c r="AN90" s="1">
        <f t="shared" si="56"/>
        <v>0</v>
      </c>
      <c r="AO90" s="1">
        <f t="shared" si="57"/>
        <v>0</v>
      </c>
      <c r="AP90" s="1">
        <f t="shared" si="66"/>
        <v>0</v>
      </c>
      <c r="AQ90" s="1">
        <f t="shared" si="58"/>
        <v>0</v>
      </c>
      <c r="AR90" s="1">
        <v>1</v>
      </c>
      <c r="AS90" s="1">
        <f t="shared" si="66"/>
        <v>0</v>
      </c>
      <c r="AT90" s="1">
        <f t="shared" si="66"/>
        <v>0</v>
      </c>
      <c r="AU90" s="1">
        <f t="shared" si="66"/>
        <v>0</v>
      </c>
      <c r="AV90" s="1">
        <f t="shared" si="66"/>
        <v>0</v>
      </c>
      <c r="AW90" s="1">
        <f t="shared" si="66"/>
        <v>0</v>
      </c>
      <c r="AX90" s="1">
        <f t="shared" si="66"/>
        <v>0</v>
      </c>
      <c r="AY90" s="1">
        <f t="shared" si="66"/>
        <v>0</v>
      </c>
      <c r="AZ90" s="1">
        <f t="shared" si="66"/>
        <v>0</v>
      </c>
      <c r="BA90" s="1">
        <f t="shared" si="66"/>
        <v>0</v>
      </c>
      <c r="BB90" s="1">
        <f t="shared" si="65"/>
        <v>0</v>
      </c>
      <c r="BC90" s="1">
        <f t="shared" si="65"/>
        <v>0</v>
      </c>
      <c r="BD90" s="1">
        <f t="shared" si="59"/>
        <v>0</v>
      </c>
      <c r="BE90" s="1">
        <f t="shared" si="60"/>
        <v>0</v>
      </c>
      <c r="BF90" s="1">
        <f t="shared" si="61"/>
        <v>0</v>
      </c>
      <c r="BG90" s="1">
        <f t="shared" si="62"/>
        <v>0</v>
      </c>
      <c r="BH90" s="1">
        <f t="shared" si="65"/>
        <v>0</v>
      </c>
      <c r="BI90" s="1">
        <f t="shared" si="65"/>
        <v>0</v>
      </c>
      <c r="BJ90" s="5">
        <v>1</v>
      </c>
      <c r="BK90" s="1">
        <v>1</v>
      </c>
      <c r="BL90" s="1">
        <v>1</v>
      </c>
      <c r="BM90" s="1">
        <v>1</v>
      </c>
      <c r="BN90" s="1">
        <v>1</v>
      </c>
      <c r="BO90" s="1">
        <v>1</v>
      </c>
      <c r="BP90" s="1">
        <v>1</v>
      </c>
      <c r="BQ90" s="1">
        <v>0</v>
      </c>
      <c r="BR90" s="1">
        <v>1</v>
      </c>
      <c r="BS90" s="1">
        <v>1</v>
      </c>
      <c r="BT90" s="1">
        <v>0</v>
      </c>
      <c r="BU90" s="1">
        <v>0</v>
      </c>
      <c r="BV90" s="1">
        <v>0</v>
      </c>
    </row>
    <row r="91" spans="1:74" x14ac:dyDescent="0.2">
      <c r="A91" s="1" t="s">
        <v>110</v>
      </c>
      <c r="B91" s="2" t="s">
        <v>440</v>
      </c>
      <c r="C91" s="1" t="s">
        <v>441</v>
      </c>
      <c r="D91" s="1" t="s">
        <v>442</v>
      </c>
      <c r="E91" s="1" t="s">
        <v>443</v>
      </c>
      <c r="F91" s="1">
        <v>1</v>
      </c>
      <c r="G91" s="1">
        <f t="shared" si="48"/>
        <v>1</v>
      </c>
      <c r="H91" s="1">
        <f t="shared" si="49"/>
        <v>1</v>
      </c>
      <c r="I91" s="1">
        <f t="shared" si="50"/>
        <v>0</v>
      </c>
      <c r="J91" s="1">
        <f t="shared" si="51"/>
        <v>0</v>
      </c>
      <c r="K91" s="1">
        <f t="shared" si="68"/>
        <v>0</v>
      </c>
      <c r="L91" s="1">
        <f t="shared" si="68"/>
        <v>0</v>
      </c>
      <c r="M91" s="1">
        <f t="shared" si="68"/>
        <v>0</v>
      </c>
      <c r="N91" s="1">
        <f t="shared" si="68"/>
        <v>0</v>
      </c>
      <c r="O91" s="1">
        <f t="shared" si="69"/>
        <v>0</v>
      </c>
      <c r="P91" s="1">
        <f t="shared" si="69"/>
        <v>0</v>
      </c>
      <c r="Q91" s="1">
        <f t="shared" si="52"/>
        <v>0</v>
      </c>
      <c r="R91" s="1">
        <f t="shared" si="53"/>
        <v>1</v>
      </c>
      <c r="S91" s="1">
        <f t="shared" si="54"/>
        <v>0</v>
      </c>
      <c r="T91" s="1">
        <f t="shared" si="67"/>
        <v>1</v>
      </c>
      <c r="U91" s="1">
        <f t="shared" si="67"/>
        <v>0</v>
      </c>
      <c r="V91" s="1">
        <f t="shared" si="71"/>
        <v>1</v>
      </c>
      <c r="W91" s="1">
        <f t="shared" si="70"/>
        <v>0</v>
      </c>
      <c r="X91" s="1">
        <f t="shared" si="70"/>
        <v>1</v>
      </c>
      <c r="Y91" s="1">
        <f t="shared" si="70"/>
        <v>1</v>
      </c>
      <c r="Z91" s="1">
        <f t="shared" si="70"/>
        <v>0</v>
      </c>
      <c r="AA91" s="1">
        <f t="shared" si="70"/>
        <v>0</v>
      </c>
      <c r="AB91" s="1">
        <f t="shared" si="70"/>
        <v>0</v>
      </c>
      <c r="AC91" s="1">
        <f t="shared" si="55"/>
        <v>0</v>
      </c>
      <c r="AD91" s="1">
        <f t="shared" si="70"/>
        <v>0</v>
      </c>
      <c r="AE91" s="1">
        <f t="shared" si="70"/>
        <v>0</v>
      </c>
      <c r="AF91" s="1">
        <f t="shared" si="70"/>
        <v>0</v>
      </c>
      <c r="AG91" s="1">
        <f t="shared" si="70"/>
        <v>0</v>
      </c>
      <c r="AH91" s="1">
        <f t="shared" si="70"/>
        <v>0</v>
      </c>
      <c r="AI91" s="1">
        <f t="shared" si="70"/>
        <v>0</v>
      </c>
      <c r="AJ91" s="1">
        <f t="shared" si="70"/>
        <v>0</v>
      </c>
      <c r="AK91" s="1">
        <f t="shared" si="70"/>
        <v>0</v>
      </c>
      <c r="AL91" s="1">
        <f t="shared" si="66"/>
        <v>0</v>
      </c>
      <c r="AM91" s="1">
        <f t="shared" si="66"/>
        <v>0</v>
      </c>
      <c r="AN91" s="1">
        <f t="shared" si="56"/>
        <v>0</v>
      </c>
      <c r="AO91" s="1">
        <f t="shared" si="57"/>
        <v>0</v>
      </c>
      <c r="AP91" s="1">
        <f t="shared" si="66"/>
        <v>0</v>
      </c>
      <c r="AQ91" s="1">
        <f t="shared" si="58"/>
        <v>0</v>
      </c>
      <c r="AR91" s="1">
        <f t="shared" si="66"/>
        <v>0</v>
      </c>
      <c r="AS91" s="1">
        <f t="shared" si="66"/>
        <v>0</v>
      </c>
      <c r="AT91" s="1">
        <f t="shared" si="66"/>
        <v>0</v>
      </c>
      <c r="AU91" s="1">
        <f t="shared" si="66"/>
        <v>1</v>
      </c>
      <c r="AV91" s="1">
        <f t="shared" si="66"/>
        <v>0</v>
      </c>
      <c r="AW91" s="1">
        <f t="shared" si="66"/>
        <v>0</v>
      </c>
      <c r="AX91" s="1">
        <f t="shared" si="66"/>
        <v>0</v>
      </c>
      <c r="AY91" s="1">
        <f t="shared" si="66"/>
        <v>0</v>
      </c>
      <c r="AZ91" s="1">
        <f t="shared" si="66"/>
        <v>0</v>
      </c>
      <c r="BA91" s="1">
        <f t="shared" si="66"/>
        <v>0</v>
      </c>
      <c r="BB91" s="1">
        <f t="shared" si="65"/>
        <v>0</v>
      </c>
      <c r="BC91" s="1">
        <f t="shared" si="65"/>
        <v>0</v>
      </c>
      <c r="BD91" s="1">
        <f t="shared" si="59"/>
        <v>0</v>
      </c>
      <c r="BE91" s="1">
        <f t="shared" si="60"/>
        <v>0</v>
      </c>
      <c r="BF91" s="1">
        <f t="shared" si="61"/>
        <v>0</v>
      </c>
      <c r="BG91" s="1">
        <f t="shared" si="62"/>
        <v>0</v>
      </c>
      <c r="BH91" s="1">
        <f t="shared" si="65"/>
        <v>0</v>
      </c>
      <c r="BI91" s="1">
        <f t="shared" si="65"/>
        <v>1</v>
      </c>
      <c r="BJ91" s="5">
        <v>1</v>
      </c>
      <c r="BK91" s="1">
        <v>1</v>
      </c>
      <c r="BL91" s="1">
        <v>0</v>
      </c>
      <c r="BM91" s="1">
        <v>1</v>
      </c>
      <c r="BN91" s="1">
        <v>1</v>
      </c>
      <c r="BO91" s="1">
        <v>1</v>
      </c>
      <c r="BP91" s="1">
        <v>1</v>
      </c>
      <c r="BQ91" s="1">
        <v>1</v>
      </c>
      <c r="BR91" s="1">
        <v>1</v>
      </c>
      <c r="BS91" s="1">
        <v>1</v>
      </c>
      <c r="BT91" s="1">
        <v>0</v>
      </c>
      <c r="BU91" s="1">
        <v>0</v>
      </c>
      <c r="BV91" s="1">
        <v>0</v>
      </c>
    </row>
    <row r="92" spans="1:74" x14ac:dyDescent="0.2">
      <c r="A92" s="1" t="s">
        <v>115</v>
      </c>
      <c r="B92" s="2" t="s">
        <v>444</v>
      </c>
      <c r="C92" s="1" t="s">
        <v>445</v>
      </c>
      <c r="D92" s="1" t="s">
        <v>237</v>
      </c>
      <c r="E92" s="1" t="s">
        <v>446</v>
      </c>
      <c r="F92" s="1">
        <v>1</v>
      </c>
      <c r="G92" s="1">
        <f t="shared" si="48"/>
        <v>1</v>
      </c>
      <c r="H92" s="1">
        <f t="shared" si="49"/>
        <v>1</v>
      </c>
      <c r="I92" s="1">
        <f t="shared" si="50"/>
        <v>1</v>
      </c>
      <c r="J92" s="1">
        <f t="shared" si="51"/>
        <v>0</v>
      </c>
      <c r="K92" s="1">
        <f t="shared" si="68"/>
        <v>0</v>
      </c>
      <c r="L92" s="1">
        <f t="shared" si="68"/>
        <v>0</v>
      </c>
      <c r="M92" s="1">
        <f t="shared" si="68"/>
        <v>0</v>
      </c>
      <c r="N92" s="1">
        <f t="shared" si="68"/>
        <v>0</v>
      </c>
      <c r="O92" s="1">
        <f t="shared" si="69"/>
        <v>0</v>
      </c>
      <c r="P92" s="1">
        <f t="shared" si="69"/>
        <v>0</v>
      </c>
      <c r="Q92" s="1">
        <f t="shared" si="52"/>
        <v>0</v>
      </c>
      <c r="R92" s="1">
        <f t="shared" si="53"/>
        <v>1</v>
      </c>
      <c r="S92" s="1">
        <f t="shared" si="54"/>
        <v>0</v>
      </c>
      <c r="T92" s="1">
        <f t="shared" si="67"/>
        <v>0</v>
      </c>
      <c r="U92" s="1">
        <f t="shared" si="67"/>
        <v>0</v>
      </c>
      <c r="V92" s="1">
        <f t="shared" si="71"/>
        <v>0</v>
      </c>
      <c r="W92" s="1">
        <f t="shared" si="70"/>
        <v>0</v>
      </c>
      <c r="X92" s="1">
        <f t="shared" si="70"/>
        <v>0</v>
      </c>
      <c r="Y92" s="1">
        <f t="shared" si="70"/>
        <v>1</v>
      </c>
      <c r="Z92" s="1">
        <f t="shared" si="70"/>
        <v>0</v>
      </c>
      <c r="AA92" s="1">
        <f t="shared" si="70"/>
        <v>0</v>
      </c>
      <c r="AB92" s="1">
        <v>1</v>
      </c>
      <c r="AC92" s="1">
        <f t="shared" si="55"/>
        <v>0</v>
      </c>
      <c r="AD92" s="1">
        <f t="shared" si="70"/>
        <v>1</v>
      </c>
      <c r="AE92" s="1">
        <f t="shared" si="70"/>
        <v>0</v>
      </c>
      <c r="AF92" s="1">
        <f t="shared" si="70"/>
        <v>0</v>
      </c>
      <c r="AG92" s="1">
        <f t="shared" si="70"/>
        <v>0</v>
      </c>
      <c r="AH92" s="1">
        <f t="shared" si="70"/>
        <v>0</v>
      </c>
      <c r="AI92" s="1">
        <f t="shared" si="70"/>
        <v>0</v>
      </c>
      <c r="AJ92" s="1">
        <f t="shared" si="70"/>
        <v>0</v>
      </c>
      <c r="AK92" s="1">
        <f t="shared" si="70"/>
        <v>0</v>
      </c>
      <c r="AL92" s="1">
        <f t="shared" si="66"/>
        <v>0</v>
      </c>
      <c r="AM92" s="1">
        <f t="shared" si="66"/>
        <v>0</v>
      </c>
      <c r="AN92" s="1">
        <f t="shared" si="56"/>
        <v>0</v>
      </c>
      <c r="AO92" s="1">
        <f t="shared" si="57"/>
        <v>0</v>
      </c>
      <c r="AP92" s="1">
        <f t="shared" si="66"/>
        <v>0</v>
      </c>
      <c r="AQ92" s="1">
        <f t="shared" si="58"/>
        <v>0</v>
      </c>
      <c r="AR92" s="1">
        <f t="shared" si="66"/>
        <v>0</v>
      </c>
      <c r="AS92" s="1">
        <f t="shared" si="66"/>
        <v>0</v>
      </c>
      <c r="AT92" s="1">
        <f t="shared" si="66"/>
        <v>0</v>
      </c>
      <c r="AU92" s="1">
        <f t="shared" si="66"/>
        <v>0</v>
      </c>
      <c r="AV92" s="1">
        <f t="shared" si="66"/>
        <v>0</v>
      </c>
      <c r="AW92" s="1">
        <f t="shared" si="66"/>
        <v>0</v>
      </c>
      <c r="AX92" s="1">
        <f t="shared" si="66"/>
        <v>0</v>
      </c>
      <c r="AY92" s="1">
        <f t="shared" si="66"/>
        <v>0</v>
      </c>
      <c r="AZ92" s="1">
        <f t="shared" si="66"/>
        <v>0</v>
      </c>
      <c r="BA92" s="1">
        <f t="shared" ref="BA92:BI107" si="72">IF(OR(ISNUMBER(SEARCH(" " &amp; BA$1 &amp; " ", $E92)), ISNUMBER(SEARCH(" " &amp; BA$1 &amp; ",", $E92)), ISNUMBER(SEARCH(" " &amp; LOWER(BA$1) &amp; " ", $E92)), ISNUMBER(SEARCH(" " &amp; LOWER(BA$1) &amp; ",", $E92)), ISNUMBER(SEARCH(" " &amp; UPPER(BA$1) &amp; " ", $E92)), ISNUMBER(SEARCH(" " &amp; UPPER(BA$1) &amp; ",", $E92))), 1, 0)</f>
        <v>0</v>
      </c>
      <c r="BB92" s="1">
        <f t="shared" si="72"/>
        <v>0</v>
      </c>
      <c r="BC92" s="1">
        <f t="shared" si="72"/>
        <v>0</v>
      </c>
      <c r="BD92" s="1">
        <f t="shared" si="59"/>
        <v>0</v>
      </c>
      <c r="BE92" s="1">
        <f t="shared" si="60"/>
        <v>1</v>
      </c>
      <c r="BF92" s="1">
        <f t="shared" si="61"/>
        <v>0</v>
      </c>
      <c r="BG92" s="1">
        <f t="shared" si="62"/>
        <v>0</v>
      </c>
      <c r="BH92" s="1">
        <f t="shared" si="72"/>
        <v>0</v>
      </c>
      <c r="BI92" s="1">
        <f t="shared" si="72"/>
        <v>0</v>
      </c>
      <c r="BJ92" s="5">
        <v>1</v>
      </c>
      <c r="BK92" s="1">
        <v>1</v>
      </c>
      <c r="BL92" s="1">
        <v>1</v>
      </c>
      <c r="BM92" s="1">
        <v>0</v>
      </c>
      <c r="BN92" s="1">
        <v>0</v>
      </c>
      <c r="BO92" s="1">
        <v>0</v>
      </c>
      <c r="BP92" s="1">
        <v>0</v>
      </c>
      <c r="BQ92" s="1">
        <v>0</v>
      </c>
      <c r="BR92" s="1">
        <v>0</v>
      </c>
      <c r="BS92" s="1">
        <v>0</v>
      </c>
      <c r="BT92" s="1">
        <v>0</v>
      </c>
      <c r="BU92" s="1">
        <v>0</v>
      </c>
      <c r="BV92" s="1">
        <v>0</v>
      </c>
    </row>
    <row r="93" spans="1:74" x14ac:dyDescent="0.2">
      <c r="A93" s="1" t="s">
        <v>447</v>
      </c>
      <c r="B93" s="1" t="s">
        <v>448</v>
      </c>
      <c r="C93" s="1" t="s">
        <v>449</v>
      </c>
      <c r="D93" s="1" t="s">
        <v>123</v>
      </c>
      <c r="E93" s="1" t="s">
        <v>450</v>
      </c>
      <c r="G93" s="1">
        <f t="shared" si="48"/>
        <v>0</v>
      </c>
      <c r="H93" s="1">
        <f t="shared" si="49"/>
        <v>1</v>
      </c>
      <c r="I93" s="1">
        <f t="shared" si="50"/>
        <v>0</v>
      </c>
      <c r="J93" s="1">
        <f t="shared" si="51"/>
        <v>0</v>
      </c>
      <c r="K93" s="1">
        <f t="shared" si="68"/>
        <v>0</v>
      </c>
      <c r="L93" s="1">
        <f t="shared" si="68"/>
        <v>0</v>
      </c>
      <c r="M93" s="1">
        <f t="shared" si="68"/>
        <v>0</v>
      </c>
      <c r="N93" s="1">
        <f t="shared" si="68"/>
        <v>0</v>
      </c>
      <c r="O93" s="1">
        <f t="shared" si="69"/>
        <v>0</v>
      </c>
      <c r="P93" s="1">
        <f t="shared" si="69"/>
        <v>0</v>
      </c>
      <c r="Q93" s="1">
        <f t="shared" si="52"/>
        <v>0</v>
      </c>
      <c r="R93" s="1">
        <f t="shared" si="53"/>
        <v>1</v>
      </c>
      <c r="S93" s="1">
        <f t="shared" si="54"/>
        <v>0</v>
      </c>
      <c r="T93" s="1">
        <f t="shared" si="67"/>
        <v>0</v>
      </c>
      <c r="U93" s="1">
        <f t="shared" si="67"/>
        <v>0</v>
      </c>
      <c r="V93" s="1">
        <f t="shared" si="71"/>
        <v>0</v>
      </c>
      <c r="W93" s="1">
        <f t="shared" si="70"/>
        <v>0</v>
      </c>
      <c r="X93" s="1">
        <f t="shared" si="70"/>
        <v>0</v>
      </c>
      <c r="Y93" s="1">
        <f t="shared" si="70"/>
        <v>1</v>
      </c>
      <c r="Z93" s="1">
        <f t="shared" si="70"/>
        <v>0</v>
      </c>
      <c r="AA93" s="1">
        <f t="shared" si="70"/>
        <v>0</v>
      </c>
      <c r="AB93" s="1">
        <f t="shared" si="70"/>
        <v>0</v>
      </c>
      <c r="AC93" s="1">
        <f t="shared" si="55"/>
        <v>0</v>
      </c>
      <c r="AD93" s="1">
        <f t="shared" si="70"/>
        <v>0</v>
      </c>
      <c r="AE93" s="1">
        <f t="shared" si="70"/>
        <v>0</v>
      </c>
      <c r="AF93" s="1">
        <f t="shared" si="70"/>
        <v>0</v>
      </c>
      <c r="AG93" s="1">
        <f t="shared" si="70"/>
        <v>0</v>
      </c>
      <c r="AH93" s="1">
        <f t="shared" si="70"/>
        <v>0</v>
      </c>
      <c r="AI93" s="1">
        <f t="shared" si="70"/>
        <v>0</v>
      </c>
      <c r="AJ93" s="1">
        <f t="shared" si="70"/>
        <v>0</v>
      </c>
      <c r="AK93" s="1">
        <f t="shared" si="70"/>
        <v>0</v>
      </c>
      <c r="AL93" s="1">
        <f t="shared" ref="AL93:BA108" si="73">IF(OR(ISNUMBER(SEARCH(" " &amp; AL$1 &amp; " ", $E93)), ISNUMBER(SEARCH(" " &amp; AL$1 &amp; ",", $E93)), ISNUMBER(SEARCH(" " &amp; LOWER(AL$1) &amp; " ", $E93)), ISNUMBER(SEARCH(" " &amp; LOWER(AL$1) &amp; ",", $E93)), ISNUMBER(SEARCH(" " &amp; UPPER(AL$1) &amp; " ", $E93)), ISNUMBER(SEARCH(" " &amp; UPPER(AL$1) &amp; ",", $E93))), 1, 0)</f>
        <v>0</v>
      </c>
      <c r="AM93" s="1">
        <f t="shared" si="73"/>
        <v>0</v>
      </c>
      <c r="AN93" s="1">
        <f t="shared" si="56"/>
        <v>0</v>
      </c>
      <c r="AO93" s="1">
        <f t="shared" si="57"/>
        <v>0</v>
      </c>
      <c r="AP93" s="1">
        <f t="shared" si="73"/>
        <v>0</v>
      </c>
      <c r="AQ93" s="1">
        <f t="shared" si="58"/>
        <v>0</v>
      </c>
      <c r="AR93" s="1">
        <f t="shared" si="73"/>
        <v>0</v>
      </c>
      <c r="AS93" s="1">
        <f t="shared" si="73"/>
        <v>0</v>
      </c>
      <c r="AT93" s="1">
        <f t="shared" si="73"/>
        <v>0</v>
      </c>
      <c r="AU93" s="1">
        <f t="shared" si="73"/>
        <v>0</v>
      </c>
      <c r="AV93" s="1">
        <f t="shared" si="73"/>
        <v>0</v>
      </c>
      <c r="AW93" s="1">
        <f t="shared" si="73"/>
        <v>0</v>
      </c>
      <c r="AX93" s="1">
        <f t="shared" si="73"/>
        <v>0</v>
      </c>
      <c r="AY93" s="1">
        <f t="shared" si="73"/>
        <v>0</v>
      </c>
      <c r="AZ93" s="1">
        <f t="shared" si="73"/>
        <v>0</v>
      </c>
      <c r="BA93" s="1">
        <f t="shared" si="73"/>
        <v>0</v>
      </c>
      <c r="BB93" s="1">
        <f t="shared" si="72"/>
        <v>0</v>
      </c>
      <c r="BC93" s="1">
        <f t="shared" si="72"/>
        <v>0</v>
      </c>
      <c r="BD93" s="1">
        <f t="shared" si="59"/>
        <v>0</v>
      </c>
      <c r="BE93" s="1">
        <f t="shared" si="60"/>
        <v>0</v>
      </c>
      <c r="BF93" s="1">
        <f t="shared" si="61"/>
        <v>0</v>
      </c>
      <c r="BG93" s="1">
        <f t="shared" si="62"/>
        <v>0</v>
      </c>
      <c r="BH93" s="1">
        <f t="shared" si="72"/>
        <v>0</v>
      </c>
      <c r="BI93" s="1">
        <f t="shared" si="72"/>
        <v>0</v>
      </c>
      <c r="BJ93" s="5">
        <v>1</v>
      </c>
      <c r="BK93" s="1">
        <v>0</v>
      </c>
      <c r="BL93" s="1">
        <v>1</v>
      </c>
      <c r="BM93" s="1">
        <v>0</v>
      </c>
      <c r="BN93" s="1">
        <v>1</v>
      </c>
      <c r="BO93" s="1">
        <v>0</v>
      </c>
      <c r="BP93" s="1">
        <v>0</v>
      </c>
      <c r="BQ93" s="1">
        <v>0</v>
      </c>
      <c r="BR93" s="1">
        <v>0</v>
      </c>
      <c r="BS93" s="1">
        <v>0</v>
      </c>
      <c r="BT93" s="1">
        <v>0</v>
      </c>
      <c r="BU93" s="1">
        <v>0</v>
      </c>
      <c r="BV93" s="1">
        <v>1</v>
      </c>
    </row>
    <row r="94" spans="1:74" x14ac:dyDescent="0.2">
      <c r="A94" s="1" t="s">
        <v>115</v>
      </c>
      <c r="B94" s="2" t="s">
        <v>451</v>
      </c>
      <c r="C94" s="1" t="s">
        <v>452</v>
      </c>
      <c r="D94" s="1" t="s">
        <v>123</v>
      </c>
      <c r="E94" s="1" t="s">
        <v>453</v>
      </c>
      <c r="F94" s="1">
        <v>1</v>
      </c>
      <c r="G94" s="1">
        <f t="shared" si="48"/>
        <v>0</v>
      </c>
      <c r="H94" s="1">
        <f t="shared" si="49"/>
        <v>1</v>
      </c>
      <c r="I94" s="1">
        <f t="shared" si="50"/>
        <v>0</v>
      </c>
      <c r="J94" s="1">
        <f t="shared" si="51"/>
        <v>0</v>
      </c>
      <c r="K94" s="1">
        <f t="shared" si="68"/>
        <v>0</v>
      </c>
      <c r="L94" s="1">
        <f t="shared" si="68"/>
        <v>0</v>
      </c>
      <c r="M94" s="1">
        <f t="shared" si="68"/>
        <v>0</v>
      </c>
      <c r="N94" s="1">
        <f t="shared" si="68"/>
        <v>0</v>
      </c>
      <c r="O94" s="1">
        <f t="shared" si="69"/>
        <v>0</v>
      </c>
      <c r="P94" s="1">
        <f t="shared" si="69"/>
        <v>0</v>
      </c>
      <c r="Q94" s="1">
        <f t="shared" si="52"/>
        <v>0</v>
      </c>
      <c r="R94" s="1">
        <f t="shared" si="53"/>
        <v>1</v>
      </c>
      <c r="S94" s="1">
        <f t="shared" si="54"/>
        <v>1</v>
      </c>
      <c r="T94" s="1">
        <f t="shared" si="67"/>
        <v>0</v>
      </c>
      <c r="U94" s="1">
        <f t="shared" si="67"/>
        <v>0</v>
      </c>
      <c r="V94" s="1">
        <f t="shared" si="71"/>
        <v>0</v>
      </c>
      <c r="W94" s="1">
        <f t="shared" si="70"/>
        <v>0</v>
      </c>
      <c r="X94" s="1">
        <f t="shared" si="70"/>
        <v>0</v>
      </c>
      <c r="Y94" s="1">
        <f t="shared" si="70"/>
        <v>0</v>
      </c>
      <c r="Z94" s="1">
        <f t="shared" si="70"/>
        <v>0</v>
      </c>
      <c r="AA94" s="1">
        <f t="shared" si="70"/>
        <v>0</v>
      </c>
      <c r="AB94" s="1">
        <f t="shared" si="70"/>
        <v>0</v>
      </c>
      <c r="AC94" s="1">
        <f t="shared" si="55"/>
        <v>0</v>
      </c>
      <c r="AD94" s="1">
        <f t="shared" si="70"/>
        <v>1</v>
      </c>
      <c r="AE94" s="1">
        <f t="shared" si="70"/>
        <v>0</v>
      </c>
      <c r="AF94" s="1">
        <f t="shared" si="70"/>
        <v>0</v>
      </c>
      <c r="AG94" s="1">
        <f t="shared" si="70"/>
        <v>0</v>
      </c>
      <c r="AH94" s="1">
        <f t="shared" si="70"/>
        <v>0</v>
      </c>
      <c r="AI94" s="1">
        <f t="shared" si="70"/>
        <v>0</v>
      </c>
      <c r="AJ94" s="1">
        <f t="shared" si="70"/>
        <v>0</v>
      </c>
      <c r="AK94" s="1">
        <f t="shared" si="70"/>
        <v>0</v>
      </c>
      <c r="AL94" s="1">
        <f t="shared" si="73"/>
        <v>0</v>
      </c>
      <c r="AM94" s="1">
        <f t="shared" si="73"/>
        <v>0</v>
      </c>
      <c r="AN94" s="1">
        <f t="shared" si="56"/>
        <v>0</v>
      </c>
      <c r="AO94" s="1">
        <f t="shared" si="57"/>
        <v>0</v>
      </c>
      <c r="AP94" s="1">
        <f t="shared" si="73"/>
        <v>0</v>
      </c>
      <c r="AQ94" s="1">
        <f t="shared" si="58"/>
        <v>0</v>
      </c>
      <c r="AR94" s="1">
        <f t="shared" si="73"/>
        <v>0</v>
      </c>
      <c r="AS94" s="1">
        <f t="shared" si="73"/>
        <v>0</v>
      </c>
      <c r="AT94" s="1">
        <f t="shared" si="73"/>
        <v>0</v>
      </c>
      <c r="AU94" s="1">
        <f t="shared" si="73"/>
        <v>0</v>
      </c>
      <c r="AV94" s="1">
        <f t="shared" si="73"/>
        <v>0</v>
      </c>
      <c r="AW94" s="1">
        <f t="shared" si="73"/>
        <v>0</v>
      </c>
      <c r="AX94" s="1">
        <f t="shared" si="73"/>
        <v>0</v>
      </c>
      <c r="AY94" s="1">
        <f t="shared" si="73"/>
        <v>0</v>
      </c>
      <c r="AZ94" s="1">
        <f t="shared" si="73"/>
        <v>0</v>
      </c>
      <c r="BA94" s="1">
        <f t="shared" si="73"/>
        <v>0</v>
      </c>
      <c r="BB94" s="1">
        <f t="shared" si="72"/>
        <v>0</v>
      </c>
      <c r="BC94" s="1">
        <f t="shared" si="72"/>
        <v>0</v>
      </c>
      <c r="BD94" s="1">
        <f t="shared" si="59"/>
        <v>0</v>
      </c>
      <c r="BE94" s="1">
        <f t="shared" si="60"/>
        <v>0</v>
      </c>
      <c r="BF94" s="1">
        <f t="shared" si="61"/>
        <v>0</v>
      </c>
      <c r="BG94" s="1">
        <f t="shared" si="62"/>
        <v>0</v>
      </c>
      <c r="BH94" s="1">
        <f t="shared" si="72"/>
        <v>0</v>
      </c>
      <c r="BI94" s="1">
        <f t="shared" si="72"/>
        <v>0</v>
      </c>
      <c r="BJ94" s="5">
        <v>0</v>
      </c>
      <c r="BK94" s="1">
        <v>0</v>
      </c>
      <c r="BL94" s="1">
        <v>1</v>
      </c>
      <c r="BM94" s="1">
        <v>0</v>
      </c>
      <c r="BN94" s="1">
        <v>1</v>
      </c>
      <c r="BO94" s="1">
        <v>1</v>
      </c>
      <c r="BP94" s="1">
        <v>0</v>
      </c>
      <c r="BQ94" s="1">
        <v>0</v>
      </c>
      <c r="BR94" s="1">
        <v>0</v>
      </c>
      <c r="BS94" s="1">
        <v>0</v>
      </c>
      <c r="BT94" s="1">
        <v>0</v>
      </c>
      <c r="BU94" s="1">
        <v>0</v>
      </c>
      <c r="BV94" s="1">
        <v>0</v>
      </c>
    </row>
    <row r="95" spans="1:74" x14ac:dyDescent="0.2">
      <c r="A95" s="1" t="s">
        <v>454</v>
      </c>
      <c r="B95" s="1" t="s">
        <v>455</v>
      </c>
      <c r="C95" s="1" t="s">
        <v>456</v>
      </c>
      <c r="D95" s="1" t="s">
        <v>457</v>
      </c>
      <c r="E95" s="1" t="s">
        <v>458</v>
      </c>
      <c r="G95" s="1">
        <f t="shared" si="48"/>
        <v>0</v>
      </c>
      <c r="H95" s="1">
        <f t="shared" si="49"/>
        <v>1</v>
      </c>
      <c r="I95" s="1">
        <f t="shared" si="50"/>
        <v>0</v>
      </c>
      <c r="J95" s="1">
        <f t="shared" si="51"/>
        <v>0</v>
      </c>
      <c r="K95" s="1">
        <f t="shared" si="68"/>
        <v>0</v>
      </c>
      <c r="L95" s="1">
        <f t="shared" si="68"/>
        <v>0</v>
      </c>
      <c r="M95" s="1">
        <f t="shared" si="68"/>
        <v>0</v>
      </c>
      <c r="N95" s="1">
        <f t="shared" si="68"/>
        <v>0</v>
      </c>
      <c r="O95" s="1">
        <f t="shared" si="69"/>
        <v>0</v>
      </c>
      <c r="P95" s="1">
        <f t="shared" si="69"/>
        <v>0</v>
      </c>
      <c r="Q95" s="1">
        <f t="shared" si="52"/>
        <v>0</v>
      </c>
      <c r="R95" s="1">
        <f t="shared" si="53"/>
        <v>1</v>
      </c>
      <c r="S95" s="1">
        <f t="shared" si="54"/>
        <v>0</v>
      </c>
      <c r="T95" s="1">
        <f t="shared" si="67"/>
        <v>0</v>
      </c>
      <c r="U95" s="1">
        <f t="shared" si="67"/>
        <v>0</v>
      </c>
      <c r="V95" s="1">
        <f t="shared" si="71"/>
        <v>0</v>
      </c>
      <c r="W95" s="1">
        <f t="shared" si="70"/>
        <v>0</v>
      </c>
      <c r="X95" s="1">
        <f t="shared" si="70"/>
        <v>0</v>
      </c>
      <c r="Y95" s="1">
        <f t="shared" si="70"/>
        <v>1</v>
      </c>
      <c r="Z95" s="1">
        <f t="shared" si="70"/>
        <v>0</v>
      </c>
      <c r="AA95" s="1">
        <f t="shared" si="70"/>
        <v>0</v>
      </c>
      <c r="AB95" s="1">
        <f t="shared" si="70"/>
        <v>0</v>
      </c>
      <c r="AC95" s="1">
        <f t="shared" si="55"/>
        <v>0</v>
      </c>
      <c r="AD95" s="1">
        <f t="shared" si="70"/>
        <v>0</v>
      </c>
      <c r="AE95" s="1">
        <f t="shared" si="70"/>
        <v>0</v>
      </c>
      <c r="AF95" s="1">
        <f t="shared" si="70"/>
        <v>0</v>
      </c>
      <c r="AG95" s="1">
        <f t="shared" si="70"/>
        <v>0</v>
      </c>
      <c r="AH95" s="1">
        <f t="shared" si="70"/>
        <v>0</v>
      </c>
      <c r="AI95" s="1">
        <f t="shared" si="70"/>
        <v>0</v>
      </c>
      <c r="AJ95" s="1">
        <f t="shared" si="70"/>
        <v>0</v>
      </c>
      <c r="AK95" s="1">
        <f t="shared" si="70"/>
        <v>0</v>
      </c>
      <c r="AL95" s="1">
        <f t="shared" si="73"/>
        <v>0</v>
      </c>
      <c r="AM95" s="1">
        <f t="shared" si="73"/>
        <v>0</v>
      </c>
      <c r="AN95" s="1">
        <f t="shared" si="56"/>
        <v>0</v>
      </c>
      <c r="AO95" s="1">
        <f t="shared" si="57"/>
        <v>0</v>
      </c>
      <c r="AP95" s="1">
        <f t="shared" si="73"/>
        <v>0</v>
      </c>
      <c r="AQ95" s="1">
        <f t="shared" si="58"/>
        <v>0</v>
      </c>
      <c r="AR95" s="1">
        <f t="shared" si="73"/>
        <v>0</v>
      </c>
      <c r="AS95" s="1">
        <f t="shared" si="73"/>
        <v>0</v>
      </c>
      <c r="AT95" s="1">
        <f t="shared" si="73"/>
        <v>0</v>
      </c>
      <c r="AU95" s="1">
        <f t="shared" si="73"/>
        <v>0</v>
      </c>
      <c r="AV95" s="1">
        <f t="shared" si="73"/>
        <v>0</v>
      </c>
      <c r="AW95" s="1">
        <f t="shared" si="73"/>
        <v>0</v>
      </c>
      <c r="AX95" s="1">
        <f t="shared" si="73"/>
        <v>0</v>
      </c>
      <c r="AY95" s="1">
        <f t="shared" si="73"/>
        <v>0</v>
      </c>
      <c r="AZ95" s="1">
        <f t="shared" si="73"/>
        <v>0</v>
      </c>
      <c r="BA95" s="1">
        <f t="shared" si="73"/>
        <v>0</v>
      </c>
      <c r="BB95" s="1">
        <f t="shared" si="72"/>
        <v>0</v>
      </c>
      <c r="BC95" s="1">
        <f t="shared" si="72"/>
        <v>0</v>
      </c>
      <c r="BD95" s="1">
        <f t="shared" si="59"/>
        <v>0</v>
      </c>
      <c r="BE95" s="1">
        <f t="shared" si="60"/>
        <v>1</v>
      </c>
      <c r="BF95" s="1">
        <f t="shared" si="61"/>
        <v>0</v>
      </c>
      <c r="BG95" s="1">
        <f t="shared" si="62"/>
        <v>0</v>
      </c>
      <c r="BH95" s="1">
        <f t="shared" si="72"/>
        <v>0</v>
      </c>
      <c r="BI95" s="1">
        <f t="shared" si="72"/>
        <v>0</v>
      </c>
      <c r="BJ95" s="5">
        <v>1</v>
      </c>
      <c r="BK95" s="1">
        <v>1</v>
      </c>
      <c r="BL95" s="1">
        <v>1</v>
      </c>
      <c r="BM95" s="1">
        <v>1</v>
      </c>
      <c r="BN95" s="1">
        <v>1</v>
      </c>
      <c r="BO95" s="1">
        <v>1</v>
      </c>
      <c r="BP95" s="1">
        <v>0</v>
      </c>
      <c r="BQ95" s="1">
        <v>0</v>
      </c>
      <c r="BR95" s="1">
        <v>0</v>
      </c>
      <c r="BS95" s="1">
        <v>1</v>
      </c>
      <c r="BT95" s="1">
        <v>0</v>
      </c>
      <c r="BU95" s="1">
        <v>0</v>
      </c>
      <c r="BV95" s="1">
        <v>1</v>
      </c>
    </row>
    <row r="96" spans="1:74" x14ac:dyDescent="0.2">
      <c r="A96" s="1" t="s">
        <v>115</v>
      </c>
      <c r="B96" s="2" t="s">
        <v>459</v>
      </c>
      <c r="C96" s="1" t="s">
        <v>460</v>
      </c>
      <c r="D96" s="1" t="s">
        <v>461</v>
      </c>
      <c r="E96" s="1" t="s">
        <v>462</v>
      </c>
      <c r="F96" s="1">
        <v>1</v>
      </c>
      <c r="G96" s="1">
        <f t="shared" si="48"/>
        <v>1</v>
      </c>
      <c r="H96" s="1">
        <f t="shared" si="49"/>
        <v>0</v>
      </c>
      <c r="I96" s="1">
        <f t="shared" si="50"/>
        <v>0</v>
      </c>
      <c r="J96" s="1">
        <f t="shared" si="51"/>
        <v>0</v>
      </c>
      <c r="K96" s="1">
        <f t="shared" si="68"/>
        <v>0</v>
      </c>
      <c r="L96" s="1">
        <v>1</v>
      </c>
      <c r="M96" s="1">
        <f t="shared" si="68"/>
        <v>0</v>
      </c>
      <c r="N96" s="1">
        <f t="shared" si="68"/>
        <v>0</v>
      </c>
      <c r="O96" s="1">
        <f t="shared" si="69"/>
        <v>0</v>
      </c>
      <c r="P96" s="1">
        <f t="shared" si="69"/>
        <v>0</v>
      </c>
      <c r="Q96" s="1">
        <f t="shared" si="52"/>
        <v>0</v>
      </c>
      <c r="R96" s="1">
        <v>0</v>
      </c>
      <c r="S96" s="1">
        <f t="shared" si="54"/>
        <v>0</v>
      </c>
      <c r="T96" s="1">
        <f t="shared" si="67"/>
        <v>0</v>
      </c>
      <c r="U96" s="1">
        <f t="shared" si="67"/>
        <v>0</v>
      </c>
      <c r="V96" s="1">
        <f t="shared" si="71"/>
        <v>0</v>
      </c>
      <c r="W96" s="1">
        <f t="shared" si="70"/>
        <v>0</v>
      </c>
      <c r="X96" s="1">
        <f t="shared" si="70"/>
        <v>0</v>
      </c>
      <c r="Y96" s="1">
        <f t="shared" si="70"/>
        <v>0</v>
      </c>
      <c r="Z96" s="1">
        <f t="shared" si="70"/>
        <v>0</v>
      </c>
      <c r="AA96" s="1">
        <f t="shared" si="70"/>
        <v>0</v>
      </c>
      <c r="AB96" s="1">
        <f t="shared" si="70"/>
        <v>0</v>
      </c>
      <c r="AC96" s="1">
        <f t="shared" si="55"/>
        <v>0</v>
      </c>
      <c r="AD96" s="1">
        <f t="shared" si="70"/>
        <v>0</v>
      </c>
      <c r="AE96" s="1">
        <f t="shared" si="70"/>
        <v>0</v>
      </c>
      <c r="AF96" s="1">
        <f t="shared" si="70"/>
        <v>0</v>
      </c>
      <c r="AG96" s="1">
        <f t="shared" si="70"/>
        <v>0</v>
      </c>
      <c r="AH96" s="1">
        <f t="shared" si="70"/>
        <v>0</v>
      </c>
      <c r="AI96" s="1">
        <f t="shared" si="70"/>
        <v>0</v>
      </c>
      <c r="AJ96" s="1">
        <f t="shared" si="70"/>
        <v>0</v>
      </c>
      <c r="AK96" s="1">
        <f t="shared" si="70"/>
        <v>0</v>
      </c>
      <c r="AL96" s="1">
        <f t="shared" si="73"/>
        <v>0</v>
      </c>
      <c r="AM96" s="1">
        <f t="shared" si="73"/>
        <v>0</v>
      </c>
      <c r="AN96" s="1">
        <f t="shared" si="56"/>
        <v>0</v>
      </c>
      <c r="AO96" s="1">
        <f t="shared" si="57"/>
        <v>0</v>
      </c>
      <c r="AP96" s="1">
        <f t="shared" si="73"/>
        <v>0</v>
      </c>
      <c r="AQ96" s="1">
        <f t="shared" si="58"/>
        <v>0</v>
      </c>
      <c r="AR96" s="1">
        <f t="shared" si="73"/>
        <v>0</v>
      </c>
      <c r="AS96" s="1">
        <f t="shared" si="73"/>
        <v>0</v>
      </c>
      <c r="AT96" s="1">
        <f t="shared" si="73"/>
        <v>0</v>
      </c>
      <c r="AU96" s="1">
        <f t="shared" si="73"/>
        <v>0</v>
      </c>
      <c r="AV96" s="1">
        <f t="shared" si="73"/>
        <v>0</v>
      </c>
      <c r="AW96" s="1">
        <f t="shared" si="73"/>
        <v>0</v>
      </c>
      <c r="AX96" s="1">
        <f t="shared" si="73"/>
        <v>0</v>
      </c>
      <c r="AY96" s="1">
        <f t="shared" si="73"/>
        <v>0</v>
      </c>
      <c r="AZ96" s="1">
        <f t="shared" si="73"/>
        <v>0</v>
      </c>
      <c r="BA96" s="1">
        <f t="shared" si="73"/>
        <v>0</v>
      </c>
      <c r="BB96" s="1">
        <f t="shared" si="72"/>
        <v>0</v>
      </c>
      <c r="BC96" s="1">
        <f t="shared" si="72"/>
        <v>0</v>
      </c>
      <c r="BD96" s="1">
        <f t="shared" si="59"/>
        <v>0</v>
      </c>
      <c r="BE96" s="1">
        <f t="shared" si="60"/>
        <v>0</v>
      </c>
      <c r="BF96" s="1">
        <f t="shared" si="61"/>
        <v>0</v>
      </c>
      <c r="BG96" s="1">
        <f t="shared" si="62"/>
        <v>0</v>
      </c>
      <c r="BH96" s="1">
        <f t="shared" si="72"/>
        <v>0</v>
      </c>
      <c r="BI96" s="1">
        <f t="shared" si="72"/>
        <v>0</v>
      </c>
      <c r="BJ96" s="5">
        <v>1</v>
      </c>
      <c r="BK96" s="1">
        <v>0</v>
      </c>
      <c r="BL96" s="1">
        <v>1</v>
      </c>
      <c r="BM96" s="1">
        <v>0</v>
      </c>
      <c r="BN96" s="1">
        <v>0</v>
      </c>
      <c r="BO96" s="1">
        <v>0</v>
      </c>
      <c r="BP96" s="1">
        <v>1</v>
      </c>
      <c r="BQ96" s="1">
        <v>1</v>
      </c>
      <c r="BR96" s="1">
        <v>0</v>
      </c>
      <c r="BS96" s="1">
        <v>0</v>
      </c>
      <c r="BT96" s="1">
        <v>0</v>
      </c>
      <c r="BU96" s="1">
        <v>1</v>
      </c>
      <c r="BV96" s="1">
        <v>1</v>
      </c>
    </row>
    <row r="97" spans="1:74" x14ac:dyDescent="0.2">
      <c r="A97" s="1" t="s">
        <v>463</v>
      </c>
      <c r="B97" s="1" t="s">
        <v>464</v>
      </c>
      <c r="C97" s="1" t="s">
        <v>465</v>
      </c>
      <c r="D97" s="1" t="s">
        <v>466</v>
      </c>
      <c r="E97" s="1" t="s">
        <v>467</v>
      </c>
      <c r="G97" s="1">
        <f t="shared" si="48"/>
        <v>1</v>
      </c>
      <c r="H97" s="1">
        <f t="shared" si="49"/>
        <v>1</v>
      </c>
      <c r="I97" s="1">
        <f t="shared" si="50"/>
        <v>1</v>
      </c>
      <c r="J97" s="1">
        <f t="shared" si="51"/>
        <v>0</v>
      </c>
      <c r="K97" s="1">
        <f t="shared" si="68"/>
        <v>0</v>
      </c>
      <c r="L97" s="1">
        <f t="shared" si="68"/>
        <v>0</v>
      </c>
      <c r="M97" s="1">
        <f t="shared" si="68"/>
        <v>0</v>
      </c>
      <c r="N97" s="1">
        <f t="shared" si="68"/>
        <v>0</v>
      </c>
      <c r="O97" s="1">
        <f t="shared" si="69"/>
        <v>0</v>
      </c>
      <c r="P97" s="1">
        <f t="shared" si="69"/>
        <v>0</v>
      </c>
      <c r="Q97" s="1">
        <f t="shared" si="52"/>
        <v>0</v>
      </c>
      <c r="R97" s="1">
        <f t="shared" si="53"/>
        <v>1</v>
      </c>
      <c r="S97" s="1">
        <f t="shared" si="54"/>
        <v>0</v>
      </c>
      <c r="T97" s="1">
        <f t="shared" si="67"/>
        <v>0</v>
      </c>
      <c r="U97" s="1">
        <f t="shared" si="67"/>
        <v>1</v>
      </c>
      <c r="V97" s="1">
        <f t="shared" si="71"/>
        <v>0</v>
      </c>
      <c r="W97" s="1">
        <f t="shared" si="70"/>
        <v>0</v>
      </c>
      <c r="X97" s="1">
        <f t="shared" si="70"/>
        <v>0</v>
      </c>
      <c r="Y97" s="1">
        <f t="shared" si="70"/>
        <v>0</v>
      </c>
      <c r="Z97" s="1">
        <f t="shared" si="70"/>
        <v>0</v>
      </c>
      <c r="AA97" s="1">
        <f t="shared" si="70"/>
        <v>0</v>
      </c>
      <c r="AB97" s="1">
        <f t="shared" si="70"/>
        <v>0</v>
      </c>
      <c r="AC97" s="1">
        <f t="shared" si="55"/>
        <v>0</v>
      </c>
      <c r="AD97" s="1">
        <f t="shared" si="70"/>
        <v>1</v>
      </c>
      <c r="AE97" s="1">
        <f t="shared" si="70"/>
        <v>0</v>
      </c>
      <c r="AF97" s="1">
        <f t="shared" si="70"/>
        <v>0</v>
      </c>
      <c r="AG97" s="1">
        <f t="shared" si="70"/>
        <v>0</v>
      </c>
      <c r="AH97" s="1">
        <f t="shared" si="70"/>
        <v>0</v>
      </c>
      <c r="AI97" s="1">
        <f t="shared" si="70"/>
        <v>0</v>
      </c>
      <c r="AJ97" s="1">
        <f t="shared" si="70"/>
        <v>0</v>
      </c>
      <c r="AK97" s="1">
        <f t="shared" si="70"/>
        <v>0</v>
      </c>
      <c r="AL97" s="1">
        <f t="shared" si="73"/>
        <v>0</v>
      </c>
      <c r="AM97" s="1">
        <f t="shared" si="73"/>
        <v>0</v>
      </c>
      <c r="AN97" s="1">
        <f t="shared" si="56"/>
        <v>1</v>
      </c>
      <c r="AO97" s="1">
        <f t="shared" si="57"/>
        <v>1</v>
      </c>
      <c r="AP97" s="1">
        <f t="shared" si="73"/>
        <v>0</v>
      </c>
      <c r="AQ97" s="1">
        <f t="shared" si="58"/>
        <v>1</v>
      </c>
      <c r="AR97" s="1">
        <f t="shared" si="73"/>
        <v>1</v>
      </c>
      <c r="AS97" s="1">
        <f t="shared" si="73"/>
        <v>0</v>
      </c>
      <c r="AT97" s="1">
        <f t="shared" si="73"/>
        <v>0</v>
      </c>
      <c r="AU97" s="1">
        <f t="shared" si="73"/>
        <v>0</v>
      </c>
      <c r="AV97" s="1">
        <f t="shared" si="73"/>
        <v>0</v>
      </c>
      <c r="AW97" s="1">
        <f t="shared" si="73"/>
        <v>0</v>
      </c>
      <c r="AX97" s="1">
        <f t="shared" si="73"/>
        <v>0</v>
      </c>
      <c r="AY97" s="1">
        <f t="shared" si="73"/>
        <v>0</v>
      </c>
      <c r="AZ97" s="1">
        <v>1</v>
      </c>
      <c r="BA97" s="1">
        <f t="shared" si="73"/>
        <v>0</v>
      </c>
      <c r="BB97" s="1">
        <f t="shared" si="72"/>
        <v>1</v>
      </c>
      <c r="BC97" s="1">
        <f t="shared" si="72"/>
        <v>0</v>
      </c>
      <c r="BD97" s="1">
        <f t="shared" si="59"/>
        <v>0</v>
      </c>
      <c r="BE97" s="1">
        <f t="shared" si="60"/>
        <v>0</v>
      </c>
      <c r="BF97" s="1">
        <f t="shared" si="61"/>
        <v>0</v>
      </c>
      <c r="BG97" s="1">
        <f t="shared" si="62"/>
        <v>0</v>
      </c>
      <c r="BH97" s="1">
        <f t="shared" si="72"/>
        <v>0</v>
      </c>
      <c r="BI97" s="1">
        <f t="shared" si="72"/>
        <v>0</v>
      </c>
      <c r="BJ97" s="5">
        <v>1</v>
      </c>
      <c r="BK97" s="1">
        <v>0</v>
      </c>
      <c r="BL97" s="1">
        <v>1</v>
      </c>
      <c r="BM97" s="1">
        <v>0</v>
      </c>
      <c r="BN97" s="1">
        <v>0</v>
      </c>
      <c r="BO97" s="1">
        <v>0</v>
      </c>
      <c r="BP97" s="1">
        <v>0</v>
      </c>
      <c r="BQ97" s="1">
        <v>1</v>
      </c>
      <c r="BR97" s="1">
        <v>0</v>
      </c>
      <c r="BS97" s="1">
        <v>0</v>
      </c>
      <c r="BT97" s="1">
        <v>0</v>
      </c>
      <c r="BU97" s="1">
        <v>0</v>
      </c>
      <c r="BV97" s="1">
        <v>0</v>
      </c>
    </row>
    <row r="98" spans="1:74" x14ac:dyDescent="0.2">
      <c r="A98" s="1" t="s">
        <v>468</v>
      </c>
      <c r="B98" s="1" t="s">
        <v>469</v>
      </c>
      <c r="C98" s="1" t="s">
        <v>470</v>
      </c>
      <c r="D98" s="1" t="s">
        <v>123</v>
      </c>
      <c r="E98" s="1" t="s">
        <v>471</v>
      </c>
      <c r="G98" s="1">
        <f t="shared" si="48"/>
        <v>0</v>
      </c>
      <c r="H98" s="1">
        <f t="shared" si="49"/>
        <v>1</v>
      </c>
      <c r="I98" s="1">
        <f t="shared" si="50"/>
        <v>0</v>
      </c>
      <c r="J98" s="1">
        <f t="shared" si="51"/>
        <v>0</v>
      </c>
      <c r="K98" s="1">
        <f t="shared" si="68"/>
        <v>0</v>
      </c>
      <c r="L98" s="1">
        <f t="shared" si="68"/>
        <v>0</v>
      </c>
      <c r="M98" s="1">
        <f t="shared" si="68"/>
        <v>0</v>
      </c>
      <c r="N98" s="1">
        <f t="shared" si="68"/>
        <v>0</v>
      </c>
      <c r="O98" s="1">
        <f t="shared" si="69"/>
        <v>0</v>
      </c>
      <c r="P98" s="1">
        <f t="shared" si="69"/>
        <v>0</v>
      </c>
      <c r="Q98" s="1">
        <f t="shared" si="52"/>
        <v>0</v>
      </c>
      <c r="R98" s="1">
        <f t="shared" si="53"/>
        <v>1</v>
      </c>
      <c r="S98" s="1">
        <f t="shared" si="54"/>
        <v>0</v>
      </c>
      <c r="T98" s="1">
        <f t="shared" si="67"/>
        <v>0</v>
      </c>
      <c r="U98" s="1">
        <v>1</v>
      </c>
      <c r="V98" s="1">
        <f t="shared" si="71"/>
        <v>0</v>
      </c>
      <c r="W98" s="1">
        <f t="shared" si="70"/>
        <v>0</v>
      </c>
      <c r="X98" s="1">
        <f t="shared" si="70"/>
        <v>0</v>
      </c>
      <c r="Y98" s="1">
        <f t="shared" si="70"/>
        <v>0</v>
      </c>
      <c r="Z98" s="1">
        <f t="shared" si="70"/>
        <v>0</v>
      </c>
      <c r="AA98" s="1">
        <f t="shared" si="70"/>
        <v>0</v>
      </c>
      <c r="AB98" s="1">
        <f t="shared" si="70"/>
        <v>0</v>
      </c>
      <c r="AC98" s="1">
        <f t="shared" si="55"/>
        <v>0</v>
      </c>
      <c r="AD98" s="1">
        <f t="shared" si="70"/>
        <v>0</v>
      </c>
      <c r="AE98" s="1">
        <f t="shared" si="70"/>
        <v>0</v>
      </c>
      <c r="AF98" s="1">
        <f t="shared" si="70"/>
        <v>0</v>
      </c>
      <c r="AG98" s="1">
        <f t="shared" si="70"/>
        <v>0</v>
      </c>
      <c r="AH98" s="1">
        <f t="shared" si="70"/>
        <v>0</v>
      </c>
      <c r="AI98" s="1">
        <f t="shared" si="70"/>
        <v>0</v>
      </c>
      <c r="AJ98" s="1">
        <f t="shared" si="70"/>
        <v>0</v>
      </c>
      <c r="AK98" s="1">
        <f t="shared" si="70"/>
        <v>0</v>
      </c>
      <c r="AL98" s="1">
        <f t="shared" si="73"/>
        <v>1</v>
      </c>
      <c r="AM98" s="1">
        <f t="shared" si="73"/>
        <v>0</v>
      </c>
      <c r="AN98" s="1">
        <f t="shared" si="56"/>
        <v>0</v>
      </c>
      <c r="AO98" s="1">
        <f t="shared" si="57"/>
        <v>0</v>
      </c>
      <c r="AP98" s="1">
        <f t="shared" si="73"/>
        <v>0</v>
      </c>
      <c r="AQ98" s="1">
        <f t="shared" si="58"/>
        <v>0</v>
      </c>
      <c r="AR98" s="1">
        <f t="shared" si="73"/>
        <v>0</v>
      </c>
      <c r="AS98" s="1">
        <f t="shared" si="73"/>
        <v>0</v>
      </c>
      <c r="AT98" s="1">
        <f t="shared" si="73"/>
        <v>0</v>
      </c>
      <c r="AU98" s="1">
        <f t="shared" si="73"/>
        <v>0</v>
      </c>
      <c r="AV98" s="1">
        <f t="shared" si="73"/>
        <v>0</v>
      </c>
      <c r="AW98" s="1">
        <f t="shared" si="73"/>
        <v>0</v>
      </c>
      <c r="AX98" s="1">
        <f t="shared" si="73"/>
        <v>0</v>
      </c>
      <c r="AY98" s="1">
        <f t="shared" si="73"/>
        <v>0</v>
      </c>
      <c r="AZ98" s="1">
        <f t="shared" si="73"/>
        <v>0</v>
      </c>
      <c r="BA98" s="1">
        <f t="shared" si="73"/>
        <v>0</v>
      </c>
      <c r="BB98" s="1">
        <f t="shared" si="72"/>
        <v>0</v>
      </c>
      <c r="BC98" s="1">
        <f t="shared" si="72"/>
        <v>0</v>
      </c>
      <c r="BD98" s="1">
        <f t="shared" si="59"/>
        <v>0</v>
      </c>
      <c r="BE98" s="1">
        <f t="shared" si="60"/>
        <v>0</v>
      </c>
      <c r="BF98" s="1">
        <f t="shared" si="61"/>
        <v>0</v>
      </c>
      <c r="BG98" s="1">
        <f t="shared" si="62"/>
        <v>0</v>
      </c>
      <c r="BH98" s="1">
        <f t="shared" si="72"/>
        <v>0</v>
      </c>
      <c r="BI98" s="1">
        <f t="shared" si="72"/>
        <v>0</v>
      </c>
      <c r="BJ98" s="5">
        <v>1</v>
      </c>
      <c r="BK98" s="1">
        <v>0</v>
      </c>
      <c r="BL98" s="1">
        <v>1</v>
      </c>
      <c r="BM98" s="1">
        <v>1</v>
      </c>
      <c r="BN98" s="1">
        <v>1</v>
      </c>
      <c r="BO98" s="1">
        <v>0</v>
      </c>
      <c r="BP98" s="1">
        <v>0</v>
      </c>
      <c r="BQ98" s="1">
        <v>0</v>
      </c>
      <c r="BR98" s="1">
        <v>0</v>
      </c>
      <c r="BS98" s="1">
        <v>0</v>
      </c>
      <c r="BT98" s="1">
        <v>0</v>
      </c>
      <c r="BU98" s="1">
        <v>1</v>
      </c>
      <c r="BV98" s="1">
        <v>0</v>
      </c>
    </row>
    <row r="99" spans="1:74" x14ac:dyDescent="0.2">
      <c r="A99" s="1" t="s">
        <v>115</v>
      </c>
      <c r="B99" s="2" t="s">
        <v>472</v>
      </c>
      <c r="C99" s="1" t="s">
        <v>473</v>
      </c>
      <c r="D99" s="1" t="s">
        <v>474</v>
      </c>
      <c r="E99" s="1" t="s">
        <v>475</v>
      </c>
      <c r="F99" s="1">
        <v>1</v>
      </c>
      <c r="G99" s="1">
        <f t="shared" si="48"/>
        <v>1</v>
      </c>
      <c r="H99" s="1">
        <f t="shared" si="49"/>
        <v>1</v>
      </c>
      <c r="I99" s="1">
        <f t="shared" si="50"/>
        <v>0</v>
      </c>
      <c r="J99" s="1">
        <f t="shared" si="51"/>
        <v>0</v>
      </c>
      <c r="K99" s="1">
        <f t="shared" si="68"/>
        <v>0</v>
      </c>
      <c r="L99" s="1">
        <f t="shared" si="68"/>
        <v>0</v>
      </c>
      <c r="M99" s="1">
        <f t="shared" si="68"/>
        <v>0</v>
      </c>
      <c r="N99" s="1">
        <f t="shared" si="68"/>
        <v>0</v>
      </c>
      <c r="O99" s="1">
        <f t="shared" si="69"/>
        <v>0</v>
      </c>
      <c r="P99" s="1">
        <f t="shared" si="69"/>
        <v>0</v>
      </c>
      <c r="Q99" s="1">
        <f t="shared" si="52"/>
        <v>0</v>
      </c>
      <c r="R99" s="1">
        <f t="shared" si="53"/>
        <v>1</v>
      </c>
      <c r="S99" s="1">
        <f t="shared" si="54"/>
        <v>0</v>
      </c>
      <c r="T99" s="1">
        <f t="shared" si="67"/>
        <v>1</v>
      </c>
      <c r="U99" s="1">
        <f t="shared" si="67"/>
        <v>0</v>
      </c>
      <c r="V99" s="1">
        <f t="shared" si="71"/>
        <v>0</v>
      </c>
      <c r="W99" s="1">
        <f t="shared" si="70"/>
        <v>0</v>
      </c>
      <c r="X99" s="1">
        <f t="shared" si="70"/>
        <v>0</v>
      </c>
      <c r="Y99" s="1">
        <f t="shared" si="70"/>
        <v>0</v>
      </c>
      <c r="Z99" s="1">
        <f t="shared" si="70"/>
        <v>0</v>
      </c>
      <c r="AA99" s="1">
        <f t="shared" si="70"/>
        <v>0</v>
      </c>
      <c r="AB99" s="1">
        <f t="shared" si="70"/>
        <v>0</v>
      </c>
      <c r="AC99" s="1">
        <f t="shared" si="55"/>
        <v>0</v>
      </c>
      <c r="AD99" s="1">
        <f t="shared" si="70"/>
        <v>0</v>
      </c>
      <c r="AE99" s="1">
        <f t="shared" si="70"/>
        <v>0</v>
      </c>
      <c r="AF99" s="1">
        <f t="shared" si="70"/>
        <v>0</v>
      </c>
      <c r="AG99" s="1">
        <f t="shared" si="70"/>
        <v>0</v>
      </c>
      <c r="AH99" s="1">
        <f t="shared" si="70"/>
        <v>0</v>
      </c>
      <c r="AI99" s="1">
        <f t="shared" si="70"/>
        <v>0</v>
      </c>
      <c r="AJ99" s="1">
        <f t="shared" si="70"/>
        <v>0</v>
      </c>
      <c r="AK99" s="1">
        <f t="shared" si="70"/>
        <v>0</v>
      </c>
      <c r="AL99" s="1">
        <f t="shared" si="73"/>
        <v>0</v>
      </c>
      <c r="AM99" s="1">
        <f t="shared" si="73"/>
        <v>0</v>
      </c>
      <c r="AN99" s="1">
        <f t="shared" si="56"/>
        <v>0</v>
      </c>
      <c r="AO99" s="1">
        <f t="shared" si="57"/>
        <v>0</v>
      </c>
      <c r="AP99" s="1">
        <f t="shared" si="73"/>
        <v>0</v>
      </c>
      <c r="AQ99" s="1">
        <f t="shared" si="58"/>
        <v>0</v>
      </c>
      <c r="AR99" s="1">
        <f t="shared" si="73"/>
        <v>0</v>
      </c>
      <c r="AS99" s="1">
        <f t="shared" si="73"/>
        <v>0</v>
      </c>
      <c r="AT99" s="1">
        <f t="shared" si="73"/>
        <v>0</v>
      </c>
      <c r="AU99" s="1">
        <f t="shared" si="73"/>
        <v>0</v>
      </c>
      <c r="AV99" s="1">
        <f t="shared" si="73"/>
        <v>0</v>
      </c>
      <c r="AW99" s="1">
        <f t="shared" si="73"/>
        <v>0</v>
      </c>
      <c r="AX99" s="1">
        <f t="shared" si="73"/>
        <v>0</v>
      </c>
      <c r="AY99" s="1">
        <f t="shared" si="73"/>
        <v>0</v>
      </c>
      <c r="AZ99" s="1">
        <f t="shared" si="73"/>
        <v>0</v>
      </c>
      <c r="BA99" s="1">
        <f t="shared" si="73"/>
        <v>0</v>
      </c>
      <c r="BB99" s="1">
        <f t="shared" si="72"/>
        <v>0</v>
      </c>
      <c r="BC99" s="1">
        <f t="shared" si="72"/>
        <v>0</v>
      </c>
      <c r="BD99" s="1">
        <f t="shared" si="59"/>
        <v>0</v>
      </c>
      <c r="BE99" s="1">
        <f t="shared" si="60"/>
        <v>0</v>
      </c>
      <c r="BF99" s="1">
        <f t="shared" si="61"/>
        <v>0</v>
      </c>
      <c r="BG99" s="1">
        <f t="shared" si="62"/>
        <v>0</v>
      </c>
      <c r="BH99" s="1">
        <f t="shared" si="72"/>
        <v>0</v>
      </c>
      <c r="BI99" s="1">
        <f t="shared" si="72"/>
        <v>0</v>
      </c>
      <c r="BJ99" s="5">
        <v>0</v>
      </c>
      <c r="BK99" s="1">
        <v>0</v>
      </c>
      <c r="BL99" s="1">
        <v>0</v>
      </c>
      <c r="BM99" s="1">
        <v>0</v>
      </c>
      <c r="BN99" s="1">
        <v>0</v>
      </c>
      <c r="BO99" s="1">
        <v>1</v>
      </c>
      <c r="BP99" s="1">
        <v>0</v>
      </c>
      <c r="BQ99" s="1">
        <v>0</v>
      </c>
      <c r="BR99" s="1">
        <v>1</v>
      </c>
      <c r="BS99" s="1">
        <v>0</v>
      </c>
      <c r="BT99" s="1">
        <v>0</v>
      </c>
      <c r="BU99" s="1">
        <v>0</v>
      </c>
      <c r="BV99" s="1">
        <v>0</v>
      </c>
    </row>
    <row r="100" spans="1:74" x14ac:dyDescent="0.2">
      <c r="A100" s="1" t="s">
        <v>115</v>
      </c>
      <c r="B100" s="2" t="s">
        <v>476</v>
      </c>
      <c r="C100" s="1" t="s">
        <v>477</v>
      </c>
      <c r="D100" s="1" t="s">
        <v>478</v>
      </c>
      <c r="E100" s="1" t="s">
        <v>479</v>
      </c>
      <c r="F100" s="1">
        <v>1</v>
      </c>
      <c r="G100" s="1">
        <f t="shared" si="48"/>
        <v>1</v>
      </c>
      <c r="H100" s="1">
        <f t="shared" si="49"/>
        <v>1</v>
      </c>
      <c r="I100" s="1">
        <f t="shared" si="50"/>
        <v>0</v>
      </c>
      <c r="J100" s="1">
        <f t="shared" si="51"/>
        <v>0</v>
      </c>
      <c r="K100" s="1">
        <f t="shared" si="68"/>
        <v>0</v>
      </c>
      <c r="L100" s="1">
        <f t="shared" si="68"/>
        <v>0</v>
      </c>
      <c r="M100" s="1">
        <f t="shared" si="68"/>
        <v>0</v>
      </c>
      <c r="N100" s="1">
        <f t="shared" si="68"/>
        <v>0</v>
      </c>
      <c r="O100" s="1">
        <f t="shared" si="69"/>
        <v>0</v>
      </c>
      <c r="P100" s="1">
        <f t="shared" si="69"/>
        <v>0</v>
      </c>
      <c r="Q100" s="1">
        <f t="shared" si="52"/>
        <v>0</v>
      </c>
      <c r="R100" s="1">
        <f t="shared" si="53"/>
        <v>1</v>
      </c>
      <c r="S100" s="1">
        <f t="shared" si="54"/>
        <v>0</v>
      </c>
      <c r="T100" s="1">
        <f t="shared" si="67"/>
        <v>0</v>
      </c>
      <c r="U100" s="1">
        <f t="shared" si="67"/>
        <v>0</v>
      </c>
      <c r="V100" s="1">
        <f t="shared" si="71"/>
        <v>0</v>
      </c>
      <c r="W100" s="1">
        <f t="shared" si="70"/>
        <v>0</v>
      </c>
      <c r="X100" s="1">
        <f t="shared" si="70"/>
        <v>0</v>
      </c>
      <c r="Y100" s="1">
        <f t="shared" si="70"/>
        <v>0</v>
      </c>
      <c r="Z100" s="1">
        <f t="shared" si="70"/>
        <v>0</v>
      </c>
      <c r="AA100" s="1">
        <f t="shared" si="70"/>
        <v>0</v>
      </c>
      <c r="AB100" s="1">
        <f t="shared" si="70"/>
        <v>1</v>
      </c>
      <c r="AC100" s="1">
        <f t="shared" si="55"/>
        <v>0</v>
      </c>
      <c r="AD100" s="1">
        <f t="shared" si="70"/>
        <v>0</v>
      </c>
      <c r="AE100" s="1">
        <f t="shared" si="70"/>
        <v>0</v>
      </c>
      <c r="AF100" s="1">
        <f t="shared" si="70"/>
        <v>0</v>
      </c>
      <c r="AG100" s="1">
        <f t="shared" si="70"/>
        <v>0</v>
      </c>
      <c r="AH100" s="1">
        <f t="shared" si="70"/>
        <v>0</v>
      </c>
      <c r="AI100" s="1">
        <f t="shared" si="70"/>
        <v>0</v>
      </c>
      <c r="AJ100" s="1">
        <f t="shared" si="70"/>
        <v>0</v>
      </c>
      <c r="AK100" s="1">
        <f t="shared" si="70"/>
        <v>0</v>
      </c>
      <c r="AL100" s="1">
        <f t="shared" si="73"/>
        <v>0</v>
      </c>
      <c r="AM100" s="1">
        <f t="shared" si="73"/>
        <v>0</v>
      </c>
      <c r="AN100" s="1">
        <f t="shared" si="56"/>
        <v>0</v>
      </c>
      <c r="AO100" s="1">
        <f t="shared" si="57"/>
        <v>0</v>
      </c>
      <c r="AP100" s="1">
        <f t="shared" si="73"/>
        <v>0</v>
      </c>
      <c r="AQ100" s="1">
        <f t="shared" si="58"/>
        <v>0</v>
      </c>
      <c r="AR100" s="1">
        <f t="shared" si="73"/>
        <v>0</v>
      </c>
      <c r="AS100" s="1">
        <f t="shared" si="73"/>
        <v>0</v>
      </c>
      <c r="AT100" s="1">
        <f t="shared" si="73"/>
        <v>0</v>
      </c>
      <c r="AU100" s="1">
        <f t="shared" si="73"/>
        <v>0</v>
      </c>
      <c r="AV100" s="1">
        <f t="shared" si="73"/>
        <v>0</v>
      </c>
      <c r="AW100" s="1">
        <f t="shared" si="73"/>
        <v>0</v>
      </c>
      <c r="AX100" s="1">
        <f t="shared" si="73"/>
        <v>0</v>
      </c>
      <c r="AY100" s="1">
        <f t="shared" si="73"/>
        <v>0</v>
      </c>
      <c r="AZ100" s="1">
        <f t="shared" si="73"/>
        <v>0</v>
      </c>
      <c r="BA100" s="1">
        <f t="shared" si="73"/>
        <v>0</v>
      </c>
      <c r="BB100" s="1">
        <f t="shared" si="72"/>
        <v>0</v>
      </c>
      <c r="BC100" s="1">
        <f t="shared" si="72"/>
        <v>0</v>
      </c>
      <c r="BD100" s="1">
        <f t="shared" si="59"/>
        <v>0</v>
      </c>
      <c r="BE100" s="1">
        <f t="shared" si="60"/>
        <v>0</v>
      </c>
      <c r="BF100" s="1">
        <f t="shared" si="61"/>
        <v>0</v>
      </c>
      <c r="BG100" s="1">
        <f t="shared" si="62"/>
        <v>0</v>
      </c>
      <c r="BH100" s="1">
        <f t="shared" si="72"/>
        <v>0</v>
      </c>
      <c r="BI100" s="1">
        <f t="shared" si="72"/>
        <v>0</v>
      </c>
      <c r="BJ100" s="5">
        <v>0</v>
      </c>
      <c r="BK100" s="1">
        <v>0</v>
      </c>
      <c r="BL100" s="1">
        <v>1</v>
      </c>
      <c r="BM100" s="1">
        <v>0</v>
      </c>
      <c r="BN100" s="1">
        <v>0</v>
      </c>
      <c r="BO100" s="1">
        <v>0</v>
      </c>
      <c r="BP100" s="1">
        <v>0</v>
      </c>
      <c r="BQ100" s="1">
        <v>0</v>
      </c>
      <c r="BR100" s="1">
        <v>0</v>
      </c>
      <c r="BS100" s="1">
        <v>0</v>
      </c>
      <c r="BT100" s="1">
        <v>0</v>
      </c>
      <c r="BU100" s="1">
        <v>0</v>
      </c>
      <c r="BV100" s="1">
        <v>0</v>
      </c>
    </row>
    <row r="101" spans="1:74" x14ac:dyDescent="0.2">
      <c r="A101" s="1" t="s">
        <v>115</v>
      </c>
      <c r="B101" s="1" t="s">
        <v>480</v>
      </c>
      <c r="C101" s="1" t="s">
        <v>481</v>
      </c>
      <c r="D101" s="1" t="s">
        <v>123</v>
      </c>
      <c r="E101" s="1" t="s">
        <v>482</v>
      </c>
      <c r="G101" s="1">
        <f t="shared" si="48"/>
        <v>0</v>
      </c>
      <c r="H101" s="1">
        <f t="shared" si="49"/>
        <v>1</v>
      </c>
      <c r="I101" s="1">
        <f t="shared" si="50"/>
        <v>0</v>
      </c>
      <c r="J101" s="1">
        <f t="shared" si="51"/>
        <v>0</v>
      </c>
      <c r="K101" s="1">
        <f t="shared" si="68"/>
        <v>0</v>
      </c>
      <c r="L101" s="1">
        <f t="shared" si="68"/>
        <v>0</v>
      </c>
      <c r="M101" s="1">
        <f t="shared" si="68"/>
        <v>0</v>
      </c>
      <c r="N101" s="1">
        <f t="shared" si="68"/>
        <v>0</v>
      </c>
      <c r="O101" s="1">
        <f t="shared" si="69"/>
        <v>0</v>
      </c>
      <c r="P101" s="1">
        <f t="shared" si="69"/>
        <v>0</v>
      </c>
      <c r="Q101" s="1">
        <f t="shared" si="52"/>
        <v>0</v>
      </c>
      <c r="R101" s="1">
        <f t="shared" si="53"/>
        <v>1</v>
      </c>
      <c r="S101" s="1">
        <f t="shared" si="54"/>
        <v>0</v>
      </c>
      <c r="T101" s="1">
        <f t="shared" ref="T101:U120" si="74">IF(OR(ISNUMBER(SEARCH(" " &amp; T$1 &amp; " ", $E101)), ISNUMBER(SEARCH(" " &amp; T$1 &amp; ",", $E101)), ISNUMBER(SEARCH(" " &amp; LOWER(T$1) &amp; " ", $E101)), ISNUMBER(SEARCH(" " &amp; LOWER(T$1) &amp; ",", $E101)), ISNUMBER(SEARCH(" " &amp; UPPER(T$1) &amp; " ", $E101)), ISNUMBER(SEARCH(" " &amp; UPPER(T$1) &amp; ",", $E101))), 1, 0)</f>
        <v>0</v>
      </c>
      <c r="U101" s="1">
        <f t="shared" si="74"/>
        <v>0</v>
      </c>
      <c r="V101" s="1">
        <f t="shared" si="71"/>
        <v>0</v>
      </c>
      <c r="W101" s="1">
        <f t="shared" si="70"/>
        <v>0</v>
      </c>
      <c r="X101" s="1">
        <f t="shared" si="70"/>
        <v>0</v>
      </c>
      <c r="Y101" s="1">
        <f t="shared" si="70"/>
        <v>0</v>
      </c>
      <c r="Z101" s="1">
        <f t="shared" si="70"/>
        <v>0</v>
      </c>
      <c r="AA101" s="1">
        <f t="shared" si="70"/>
        <v>1</v>
      </c>
      <c r="AB101" s="1">
        <f t="shared" si="70"/>
        <v>1</v>
      </c>
      <c r="AC101" s="1">
        <f t="shared" si="55"/>
        <v>1</v>
      </c>
      <c r="AD101" s="1">
        <f t="shared" si="70"/>
        <v>0</v>
      </c>
      <c r="AE101" s="1">
        <f t="shared" si="70"/>
        <v>0</v>
      </c>
      <c r="AF101" s="1">
        <f t="shared" si="70"/>
        <v>0</v>
      </c>
      <c r="AG101" s="1">
        <f t="shared" si="70"/>
        <v>0</v>
      </c>
      <c r="AH101" s="1">
        <f t="shared" si="70"/>
        <v>0</v>
      </c>
      <c r="AI101" s="1">
        <f t="shared" si="70"/>
        <v>0</v>
      </c>
      <c r="AJ101" s="1">
        <f t="shared" si="70"/>
        <v>0</v>
      </c>
      <c r="AK101" s="1">
        <f t="shared" si="70"/>
        <v>0</v>
      </c>
      <c r="AL101" s="1">
        <f t="shared" si="73"/>
        <v>0</v>
      </c>
      <c r="AM101" s="1">
        <f t="shared" si="73"/>
        <v>0</v>
      </c>
      <c r="AN101" s="1">
        <f t="shared" si="56"/>
        <v>0</v>
      </c>
      <c r="AO101" s="1">
        <f t="shared" si="57"/>
        <v>0</v>
      </c>
      <c r="AP101" s="1">
        <f t="shared" si="73"/>
        <v>0</v>
      </c>
      <c r="AQ101" s="1">
        <f t="shared" si="58"/>
        <v>0</v>
      </c>
      <c r="AR101" s="1">
        <f t="shared" si="73"/>
        <v>0</v>
      </c>
      <c r="AS101" s="1">
        <f t="shared" si="73"/>
        <v>0</v>
      </c>
      <c r="AT101" s="1">
        <f t="shared" si="73"/>
        <v>0</v>
      </c>
      <c r="AU101" s="1">
        <f t="shared" si="73"/>
        <v>0</v>
      </c>
      <c r="AV101" s="1">
        <f t="shared" si="73"/>
        <v>0</v>
      </c>
      <c r="AW101" s="1">
        <f t="shared" si="73"/>
        <v>0</v>
      </c>
      <c r="AX101" s="1">
        <f t="shared" si="73"/>
        <v>0</v>
      </c>
      <c r="AY101" s="1">
        <f t="shared" si="73"/>
        <v>0</v>
      </c>
      <c r="AZ101" s="1">
        <f t="shared" si="73"/>
        <v>0</v>
      </c>
      <c r="BA101" s="1">
        <f t="shared" si="73"/>
        <v>0</v>
      </c>
      <c r="BB101" s="1">
        <f t="shared" si="72"/>
        <v>0</v>
      </c>
      <c r="BC101" s="1">
        <f t="shared" si="72"/>
        <v>0</v>
      </c>
      <c r="BD101" s="1">
        <f t="shared" si="59"/>
        <v>0</v>
      </c>
      <c r="BE101" s="1">
        <f t="shared" si="60"/>
        <v>0</v>
      </c>
      <c r="BF101" s="1">
        <f t="shared" si="61"/>
        <v>0</v>
      </c>
      <c r="BG101" s="1">
        <f t="shared" si="62"/>
        <v>0</v>
      </c>
      <c r="BH101" s="1">
        <f t="shared" si="72"/>
        <v>0</v>
      </c>
      <c r="BI101" s="1">
        <f t="shared" si="72"/>
        <v>0</v>
      </c>
      <c r="BJ101" s="5">
        <v>1</v>
      </c>
      <c r="BK101" s="1">
        <v>0</v>
      </c>
      <c r="BL101" s="1">
        <v>1</v>
      </c>
      <c r="BM101" s="1">
        <v>1</v>
      </c>
      <c r="BN101" s="1">
        <v>1</v>
      </c>
      <c r="BO101" s="1">
        <v>0</v>
      </c>
      <c r="BP101" s="1">
        <v>1</v>
      </c>
      <c r="BQ101" s="1">
        <v>0</v>
      </c>
      <c r="BR101" s="1">
        <v>0</v>
      </c>
      <c r="BS101" s="1">
        <v>0</v>
      </c>
      <c r="BT101" s="1">
        <v>0</v>
      </c>
      <c r="BU101" s="1">
        <v>0</v>
      </c>
      <c r="BV101" s="1">
        <v>0</v>
      </c>
    </row>
    <row r="102" spans="1:74" x14ac:dyDescent="0.2">
      <c r="A102" s="1" t="s">
        <v>483</v>
      </c>
      <c r="B102" s="1" t="s">
        <v>484</v>
      </c>
      <c r="C102" s="1" t="s">
        <v>485</v>
      </c>
      <c r="D102" s="1" t="s">
        <v>486</v>
      </c>
      <c r="E102" s="1" t="s">
        <v>487</v>
      </c>
      <c r="G102" s="1">
        <f t="shared" si="48"/>
        <v>0</v>
      </c>
      <c r="H102" s="1">
        <f t="shared" si="49"/>
        <v>1</v>
      </c>
      <c r="I102" s="1">
        <f t="shared" si="50"/>
        <v>0</v>
      </c>
      <c r="J102" s="1">
        <f t="shared" si="51"/>
        <v>0</v>
      </c>
      <c r="K102" s="1">
        <f t="shared" si="68"/>
        <v>0</v>
      </c>
      <c r="L102" s="1">
        <f t="shared" si="68"/>
        <v>0</v>
      </c>
      <c r="M102" s="1">
        <f t="shared" si="68"/>
        <v>0</v>
      </c>
      <c r="N102" s="1">
        <f t="shared" si="68"/>
        <v>0</v>
      </c>
      <c r="O102" s="1">
        <f t="shared" si="69"/>
        <v>0</v>
      </c>
      <c r="P102" s="1">
        <f t="shared" si="69"/>
        <v>0</v>
      </c>
      <c r="Q102" s="1">
        <f t="shared" si="52"/>
        <v>0</v>
      </c>
      <c r="R102" s="1">
        <f t="shared" si="53"/>
        <v>1</v>
      </c>
      <c r="S102" s="1">
        <f t="shared" si="54"/>
        <v>0</v>
      </c>
      <c r="T102" s="1">
        <f t="shared" si="74"/>
        <v>0</v>
      </c>
      <c r="U102" s="1">
        <f t="shared" si="74"/>
        <v>0</v>
      </c>
      <c r="V102" s="1">
        <f t="shared" si="71"/>
        <v>0</v>
      </c>
      <c r="W102" s="1">
        <f t="shared" si="70"/>
        <v>0</v>
      </c>
      <c r="X102" s="1">
        <f t="shared" si="70"/>
        <v>0</v>
      </c>
      <c r="Y102" s="1">
        <f t="shared" si="70"/>
        <v>0</v>
      </c>
      <c r="Z102" s="1">
        <f t="shared" si="70"/>
        <v>1</v>
      </c>
      <c r="AA102" s="1">
        <f t="shared" si="70"/>
        <v>0</v>
      </c>
      <c r="AB102" s="1">
        <f t="shared" si="70"/>
        <v>1</v>
      </c>
      <c r="AC102" s="1">
        <f t="shared" si="55"/>
        <v>1</v>
      </c>
      <c r="AD102" s="1">
        <f t="shared" si="70"/>
        <v>0</v>
      </c>
      <c r="AE102" s="1">
        <f t="shared" si="70"/>
        <v>0</v>
      </c>
      <c r="AF102" s="1">
        <f t="shared" si="70"/>
        <v>0</v>
      </c>
      <c r="AG102" s="1">
        <f t="shared" si="70"/>
        <v>0</v>
      </c>
      <c r="AH102" s="1">
        <f t="shared" si="70"/>
        <v>0</v>
      </c>
      <c r="AI102" s="1">
        <f t="shared" si="70"/>
        <v>0</v>
      </c>
      <c r="AJ102" s="1">
        <f t="shared" si="70"/>
        <v>0</v>
      </c>
      <c r="AK102" s="1">
        <f t="shared" si="70"/>
        <v>0</v>
      </c>
      <c r="AL102" s="1">
        <f t="shared" si="73"/>
        <v>0</v>
      </c>
      <c r="AM102" s="1">
        <f t="shared" si="73"/>
        <v>0</v>
      </c>
      <c r="AN102" s="1">
        <f t="shared" si="56"/>
        <v>0</v>
      </c>
      <c r="AO102" s="1">
        <f t="shared" si="57"/>
        <v>0</v>
      </c>
      <c r="AP102" s="1">
        <f t="shared" si="73"/>
        <v>0</v>
      </c>
      <c r="AQ102" s="1">
        <f t="shared" si="58"/>
        <v>0</v>
      </c>
      <c r="AR102" s="1">
        <f t="shared" si="73"/>
        <v>0</v>
      </c>
      <c r="AS102" s="1">
        <f t="shared" si="73"/>
        <v>0</v>
      </c>
      <c r="AT102" s="1">
        <f t="shared" si="73"/>
        <v>0</v>
      </c>
      <c r="AU102" s="1">
        <f t="shared" si="73"/>
        <v>0</v>
      </c>
      <c r="AV102" s="1">
        <f t="shared" si="73"/>
        <v>0</v>
      </c>
      <c r="AW102" s="1">
        <f t="shared" si="73"/>
        <v>0</v>
      </c>
      <c r="AX102" s="1">
        <f t="shared" si="73"/>
        <v>0</v>
      </c>
      <c r="AY102" s="1">
        <f t="shared" si="73"/>
        <v>0</v>
      </c>
      <c r="AZ102" s="1">
        <f t="shared" si="73"/>
        <v>0</v>
      </c>
      <c r="BA102" s="1">
        <f t="shared" si="73"/>
        <v>0</v>
      </c>
      <c r="BB102" s="1">
        <f t="shared" si="72"/>
        <v>0</v>
      </c>
      <c r="BC102" s="1">
        <f t="shared" si="72"/>
        <v>0</v>
      </c>
      <c r="BD102" s="1">
        <f t="shared" si="59"/>
        <v>0</v>
      </c>
      <c r="BE102" s="1">
        <f t="shared" si="60"/>
        <v>0</v>
      </c>
      <c r="BF102" s="1">
        <f t="shared" si="61"/>
        <v>0</v>
      </c>
      <c r="BG102" s="1">
        <f t="shared" si="62"/>
        <v>0</v>
      </c>
      <c r="BH102" s="1">
        <f t="shared" si="72"/>
        <v>0</v>
      </c>
      <c r="BI102" s="1">
        <f t="shared" si="72"/>
        <v>0</v>
      </c>
      <c r="BJ102" s="5">
        <v>1</v>
      </c>
      <c r="BK102" s="1">
        <v>0</v>
      </c>
      <c r="BL102" s="1">
        <v>1</v>
      </c>
      <c r="BM102" s="1">
        <v>1</v>
      </c>
      <c r="BN102" s="1">
        <v>1</v>
      </c>
      <c r="BO102" s="1">
        <v>1</v>
      </c>
      <c r="BP102" s="1">
        <v>0</v>
      </c>
      <c r="BQ102" s="1">
        <v>1</v>
      </c>
      <c r="BR102" s="1">
        <v>0</v>
      </c>
      <c r="BS102" s="1">
        <v>0</v>
      </c>
      <c r="BT102" s="1">
        <v>0</v>
      </c>
      <c r="BU102" s="1">
        <v>1</v>
      </c>
      <c r="BV102" s="1">
        <v>0</v>
      </c>
    </row>
    <row r="103" spans="1:74" x14ac:dyDescent="0.2">
      <c r="A103" s="1" t="s">
        <v>488</v>
      </c>
      <c r="B103" s="1" t="s">
        <v>489</v>
      </c>
      <c r="C103" s="1" t="s">
        <v>490</v>
      </c>
      <c r="D103" s="1" t="s">
        <v>491</v>
      </c>
      <c r="E103" s="1" t="s">
        <v>492</v>
      </c>
      <c r="G103" s="1">
        <f t="shared" si="48"/>
        <v>1</v>
      </c>
      <c r="H103" s="1">
        <f t="shared" si="49"/>
        <v>1</v>
      </c>
      <c r="I103" s="1">
        <f t="shared" si="50"/>
        <v>1</v>
      </c>
      <c r="J103" s="1">
        <f t="shared" si="51"/>
        <v>0</v>
      </c>
      <c r="K103" s="1">
        <f t="shared" si="68"/>
        <v>0</v>
      </c>
      <c r="L103" s="1">
        <f t="shared" si="68"/>
        <v>0</v>
      </c>
      <c r="M103" s="1">
        <f t="shared" si="68"/>
        <v>0</v>
      </c>
      <c r="N103" s="1">
        <f t="shared" si="68"/>
        <v>0</v>
      </c>
      <c r="O103" s="1">
        <f t="shared" si="69"/>
        <v>0</v>
      </c>
      <c r="P103" s="1">
        <f t="shared" si="69"/>
        <v>0</v>
      </c>
      <c r="Q103" s="1">
        <f t="shared" si="52"/>
        <v>0</v>
      </c>
      <c r="R103" s="1">
        <f t="shared" si="53"/>
        <v>1</v>
      </c>
      <c r="S103" s="1">
        <f t="shared" si="54"/>
        <v>0</v>
      </c>
      <c r="T103" s="1">
        <f t="shared" si="74"/>
        <v>0</v>
      </c>
      <c r="U103" s="1">
        <f t="shared" si="74"/>
        <v>0</v>
      </c>
      <c r="V103" s="1">
        <f t="shared" si="71"/>
        <v>0</v>
      </c>
      <c r="W103" s="1">
        <f t="shared" si="70"/>
        <v>0</v>
      </c>
      <c r="X103" s="1">
        <f t="shared" si="70"/>
        <v>0</v>
      </c>
      <c r="Y103" s="1">
        <f t="shared" si="70"/>
        <v>0</v>
      </c>
      <c r="Z103" s="1">
        <f t="shared" si="70"/>
        <v>0</v>
      </c>
      <c r="AA103" s="1">
        <f t="shared" si="70"/>
        <v>0</v>
      </c>
      <c r="AB103" s="1">
        <f t="shared" si="70"/>
        <v>1</v>
      </c>
      <c r="AC103" s="1">
        <f t="shared" si="55"/>
        <v>0</v>
      </c>
      <c r="AD103" s="1">
        <f t="shared" si="70"/>
        <v>0</v>
      </c>
      <c r="AE103" s="1">
        <f t="shared" si="70"/>
        <v>0</v>
      </c>
      <c r="AF103" s="1">
        <f t="shared" si="70"/>
        <v>0</v>
      </c>
      <c r="AG103" s="1">
        <f t="shared" si="70"/>
        <v>0</v>
      </c>
      <c r="AH103" s="1">
        <f t="shared" si="70"/>
        <v>0</v>
      </c>
      <c r="AI103" s="1">
        <f t="shared" si="70"/>
        <v>0</v>
      </c>
      <c r="AJ103" s="1">
        <f t="shared" si="70"/>
        <v>0</v>
      </c>
      <c r="AK103" s="1">
        <f t="shared" si="70"/>
        <v>0</v>
      </c>
      <c r="AL103" s="1">
        <f t="shared" si="73"/>
        <v>1</v>
      </c>
      <c r="AM103" s="1">
        <f t="shared" si="73"/>
        <v>0</v>
      </c>
      <c r="AN103" s="1">
        <f t="shared" si="56"/>
        <v>1</v>
      </c>
      <c r="AO103" s="1">
        <f t="shared" si="57"/>
        <v>0</v>
      </c>
      <c r="AP103" s="1">
        <f t="shared" si="73"/>
        <v>0</v>
      </c>
      <c r="AQ103" s="1">
        <f t="shared" si="58"/>
        <v>0</v>
      </c>
      <c r="AR103" s="1">
        <f t="shared" si="73"/>
        <v>0</v>
      </c>
      <c r="AS103" s="1">
        <f t="shared" si="73"/>
        <v>0</v>
      </c>
      <c r="AT103" s="1">
        <f t="shared" si="73"/>
        <v>0</v>
      </c>
      <c r="AU103" s="1">
        <f t="shared" si="73"/>
        <v>0</v>
      </c>
      <c r="AV103" s="1">
        <f t="shared" si="73"/>
        <v>0</v>
      </c>
      <c r="AW103" s="1">
        <f t="shared" si="73"/>
        <v>0</v>
      </c>
      <c r="AX103" s="1">
        <f t="shared" si="73"/>
        <v>0</v>
      </c>
      <c r="AY103" s="1">
        <f t="shared" si="73"/>
        <v>0</v>
      </c>
      <c r="AZ103" s="1">
        <f t="shared" si="73"/>
        <v>0</v>
      </c>
      <c r="BA103" s="1">
        <f t="shared" si="73"/>
        <v>0</v>
      </c>
      <c r="BB103" s="1">
        <f t="shared" si="72"/>
        <v>0</v>
      </c>
      <c r="BC103" s="1">
        <f t="shared" si="72"/>
        <v>0</v>
      </c>
      <c r="BD103" s="1">
        <f t="shared" si="59"/>
        <v>0</v>
      </c>
      <c r="BE103" s="1">
        <f t="shared" si="60"/>
        <v>0</v>
      </c>
      <c r="BF103" s="1">
        <f t="shared" si="61"/>
        <v>0</v>
      </c>
      <c r="BG103" s="1">
        <f t="shared" si="62"/>
        <v>0</v>
      </c>
      <c r="BH103" s="1">
        <f t="shared" si="72"/>
        <v>0</v>
      </c>
      <c r="BI103" s="1">
        <f t="shared" si="72"/>
        <v>0</v>
      </c>
      <c r="BJ103" s="5">
        <v>0</v>
      </c>
      <c r="BK103" s="1">
        <v>0</v>
      </c>
      <c r="BL103" s="1">
        <v>1</v>
      </c>
      <c r="BM103" s="1">
        <v>0</v>
      </c>
      <c r="BN103" s="1">
        <v>0</v>
      </c>
      <c r="BO103" s="1">
        <v>0</v>
      </c>
      <c r="BP103" s="1">
        <v>0</v>
      </c>
      <c r="BQ103" s="1">
        <v>0</v>
      </c>
      <c r="BR103" s="1">
        <v>0</v>
      </c>
      <c r="BS103" s="1">
        <v>0</v>
      </c>
      <c r="BT103" s="1">
        <v>0</v>
      </c>
      <c r="BU103" s="1">
        <v>0</v>
      </c>
      <c r="BV103" s="1">
        <v>0</v>
      </c>
    </row>
    <row r="104" spans="1:74" x14ac:dyDescent="0.2">
      <c r="A104" s="1" t="s">
        <v>493</v>
      </c>
      <c r="B104" s="1" t="s">
        <v>494</v>
      </c>
      <c r="C104" s="1" t="s">
        <v>495</v>
      </c>
      <c r="D104" s="1" t="s">
        <v>123</v>
      </c>
      <c r="E104" s="1" t="s">
        <v>496</v>
      </c>
      <c r="G104" s="1">
        <f t="shared" si="48"/>
        <v>0</v>
      </c>
      <c r="H104" s="1">
        <f t="shared" si="49"/>
        <v>1</v>
      </c>
      <c r="I104" s="1">
        <f t="shared" si="50"/>
        <v>0</v>
      </c>
      <c r="J104" s="1">
        <f t="shared" si="51"/>
        <v>0</v>
      </c>
      <c r="K104" s="1">
        <f t="shared" si="68"/>
        <v>0</v>
      </c>
      <c r="L104" s="1">
        <f t="shared" si="68"/>
        <v>0</v>
      </c>
      <c r="M104" s="1">
        <f t="shared" si="68"/>
        <v>0</v>
      </c>
      <c r="N104" s="1">
        <f t="shared" si="68"/>
        <v>0</v>
      </c>
      <c r="O104" s="1">
        <f t="shared" si="69"/>
        <v>0</v>
      </c>
      <c r="P104" s="1">
        <f t="shared" si="69"/>
        <v>0</v>
      </c>
      <c r="Q104" s="1">
        <f t="shared" si="52"/>
        <v>0</v>
      </c>
      <c r="R104" s="1">
        <f t="shared" si="53"/>
        <v>1</v>
      </c>
      <c r="S104" s="1">
        <f t="shared" si="54"/>
        <v>0</v>
      </c>
      <c r="T104" s="1">
        <f t="shared" si="74"/>
        <v>0</v>
      </c>
      <c r="U104" s="1">
        <f t="shared" si="74"/>
        <v>0</v>
      </c>
      <c r="V104" s="1">
        <f t="shared" si="71"/>
        <v>0</v>
      </c>
      <c r="W104" s="1">
        <f t="shared" si="70"/>
        <v>0</v>
      </c>
      <c r="X104" s="1">
        <f t="shared" si="70"/>
        <v>0</v>
      </c>
      <c r="Y104" s="1">
        <f t="shared" si="70"/>
        <v>0</v>
      </c>
      <c r="Z104" s="1">
        <f t="shared" si="70"/>
        <v>0</v>
      </c>
      <c r="AA104" s="1">
        <f t="shared" si="70"/>
        <v>0</v>
      </c>
      <c r="AB104" s="1">
        <f t="shared" si="70"/>
        <v>0</v>
      </c>
      <c r="AC104" s="1">
        <f t="shared" si="55"/>
        <v>0</v>
      </c>
      <c r="AD104" s="1">
        <f t="shared" si="70"/>
        <v>0</v>
      </c>
      <c r="AE104" s="1">
        <f t="shared" si="70"/>
        <v>0</v>
      </c>
      <c r="AF104" s="1">
        <f t="shared" si="70"/>
        <v>0</v>
      </c>
      <c r="AG104" s="1">
        <f t="shared" si="70"/>
        <v>0</v>
      </c>
      <c r="AH104" s="1">
        <f t="shared" si="70"/>
        <v>0</v>
      </c>
      <c r="AI104" s="1">
        <f t="shared" si="70"/>
        <v>0</v>
      </c>
      <c r="AJ104" s="1">
        <f t="shared" si="70"/>
        <v>0</v>
      </c>
      <c r="AK104" s="1">
        <f t="shared" si="70"/>
        <v>0</v>
      </c>
      <c r="AL104" s="1">
        <f t="shared" si="73"/>
        <v>0</v>
      </c>
      <c r="AM104" s="1">
        <f t="shared" si="73"/>
        <v>0</v>
      </c>
      <c r="AN104" s="1">
        <f t="shared" si="56"/>
        <v>0</v>
      </c>
      <c r="AO104" s="1">
        <f t="shared" si="57"/>
        <v>0</v>
      </c>
      <c r="AP104" s="1">
        <f t="shared" si="73"/>
        <v>0</v>
      </c>
      <c r="AQ104" s="1">
        <f t="shared" si="58"/>
        <v>0</v>
      </c>
      <c r="AR104" s="1">
        <f t="shared" si="73"/>
        <v>0</v>
      </c>
      <c r="AS104" s="1">
        <f t="shared" si="73"/>
        <v>0</v>
      </c>
      <c r="AT104" s="1">
        <f t="shared" si="73"/>
        <v>0</v>
      </c>
      <c r="AU104" s="1">
        <f t="shared" si="73"/>
        <v>0</v>
      </c>
      <c r="AV104" s="1">
        <f t="shared" si="73"/>
        <v>0</v>
      </c>
      <c r="AW104" s="1">
        <f t="shared" si="73"/>
        <v>0</v>
      </c>
      <c r="AX104" s="1">
        <f t="shared" si="73"/>
        <v>0</v>
      </c>
      <c r="AY104" s="1">
        <f t="shared" si="73"/>
        <v>0</v>
      </c>
      <c r="AZ104" s="1">
        <f t="shared" si="73"/>
        <v>0</v>
      </c>
      <c r="BA104" s="1">
        <f t="shared" si="73"/>
        <v>0</v>
      </c>
      <c r="BB104" s="1">
        <f t="shared" si="72"/>
        <v>0</v>
      </c>
      <c r="BC104" s="1">
        <f t="shared" si="72"/>
        <v>0</v>
      </c>
      <c r="BD104" s="1">
        <f t="shared" si="59"/>
        <v>0</v>
      </c>
      <c r="BE104" s="1">
        <f t="shared" si="60"/>
        <v>1</v>
      </c>
      <c r="BF104" s="1">
        <f t="shared" si="61"/>
        <v>0</v>
      </c>
      <c r="BG104" s="1">
        <f t="shared" si="62"/>
        <v>0</v>
      </c>
      <c r="BH104" s="1">
        <f t="shared" si="72"/>
        <v>0</v>
      </c>
      <c r="BI104" s="1">
        <f t="shared" si="72"/>
        <v>0</v>
      </c>
      <c r="BJ104" s="5">
        <v>1</v>
      </c>
      <c r="BK104" s="1">
        <v>0</v>
      </c>
      <c r="BL104" s="1">
        <v>1</v>
      </c>
      <c r="BM104" s="1">
        <v>0</v>
      </c>
      <c r="BN104" s="1">
        <v>1</v>
      </c>
      <c r="BO104" s="1">
        <v>1</v>
      </c>
      <c r="BP104" s="1">
        <v>0</v>
      </c>
      <c r="BQ104" s="1">
        <v>0</v>
      </c>
      <c r="BR104" s="1">
        <v>0</v>
      </c>
      <c r="BS104" s="1">
        <v>1</v>
      </c>
      <c r="BT104" s="1">
        <v>0</v>
      </c>
      <c r="BU104" s="1">
        <v>0</v>
      </c>
      <c r="BV104" s="1">
        <v>0</v>
      </c>
    </row>
    <row r="105" spans="1:74" x14ac:dyDescent="0.2">
      <c r="A105" s="1" t="s">
        <v>115</v>
      </c>
      <c r="B105" s="2" t="s">
        <v>497</v>
      </c>
      <c r="C105" s="1" t="s">
        <v>498</v>
      </c>
      <c r="D105" s="1" t="s">
        <v>123</v>
      </c>
      <c r="E105" s="1" t="s">
        <v>499</v>
      </c>
      <c r="F105" s="1">
        <v>1</v>
      </c>
      <c r="G105" s="1">
        <f t="shared" si="48"/>
        <v>0</v>
      </c>
      <c r="H105" s="1">
        <f t="shared" si="49"/>
        <v>1</v>
      </c>
      <c r="I105" s="1">
        <f t="shared" si="50"/>
        <v>0</v>
      </c>
      <c r="J105" s="1">
        <f t="shared" si="51"/>
        <v>0</v>
      </c>
      <c r="K105" s="1">
        <f t="shared" ref="K105:N124" si="75">IF(OR(ISNUMBER(SEARCH(" " &amp; K$1 &amp; " ", $E105)), ISNUMBER(SEARCH(" " &amp; K$1 &amp; ",", $E105)), ISNUMBER(SEARCH(" " &amp; LOWER(K$1) &amp; " ", $E105)), ISNUMBER(SEARCH(" " &amp; LOWER(K$1) &amp; ",", $E105)), ISNUMBER(SEARCH(" " &amp; UPPER(K$1) &amp; " ", $E105)), ISNUMBER(SEARCH(" " &amp; UPPER(K$1) &amp; ",", $E105))), 1, 0)</f>
        <v>0</v>
      </c>
      <c r="L105" s="1">
        <f t="shared" si="75"/>
        <v>0</v>
      </c>
      <c r="M105" s="1">
        <f t="shared" si="75"/>
        <v>0</v>
      </c>
      <c r="N105" s="1">
        <f t="shared" si="75"/>
        <v>0</v>
      </c>
      <c r="O105" s="1">
        <f t="shared" si="69"/>
        <v>0</v>
      </c>
      <c r="P105" s="1">
        <f t="shared" si="69"/>
        <v>0</v>
      </c>
      <c r="Q105" s="1">
        <f t="shared" si="52"/>
        <v>0</v>
      </c>
      <c r="R105" s="1">
        <f t="shared" si="53"/>
        <v>1</v>
      </c>
      <c r="S105" s="1">
        <f t="shared" si="54"/>
        <v>0</v>
      </c>
      <c r="T105" s="1">
        <f t="shared" si="74"/>
        <v>0</v>
      </c>
      <c r="U105" s="1">
        <f t="shared" si="74"/>
        <v>1</v>
      </c>
      <c r="V105" s="1">
        <f t="shared" ref="V105:AK120" si="76">IF(OR(ISNUMBER(SEARCH(" " &amp; V$1 &amp; " ", $E105)), ISNUMBER(SEARCH(" " &amp; V$1 &amp; ",", $E105)), ISNUMBER(SEARCH(" " &amp; LOWER(V$1) &amp; " ", $E105)), ISNUMBER(SEARCH(" " &amp; LOWER(V$1) &amp; ",", $E105)), ISNUMBER(SEARCH(" " &amp; UPPER(V$1) &amp; " ", $E105)), ISNUMBER(SEARCH(" " &amp; UPPER(V$1) &amp; ",", $E105))), 1, 0)</f>
        <v>0</v>
      </c>
      <c r="W105" s="1">
        <f t="shared" si="76"/>
        <v>0</v>
      </c>
      <c r="X105" s="1">
        <f t="shared" si="76"/>
        <v>0</v>
      </c>
      <c r="Y105" s="1">
        <f t="shared" si="76"/>
        <v>0</v>
      </c>
      <c r="Z105" s="1">
        <f t="shared" si="76"/>
        <v>0</v>
      </c>
      <c r="AA105" s="1">
        <f t="shared" si="76"/>
        <v>0</v>
      </c>
      <c r="AB105" s="1">
        <v>1</v>
      </c>
      <c r="AC105" s="1">
        <f t="shared" si="55"/>
        <v>1</v>
      </c>
      <c r="AD105" s="1">
        <f t="shared" si="76"/>
        <v>0</v>
      </c>
      <c r="AE105" s="1">
        <f t="shared" si="76"/>
        <v>0</v>
      </c>
      <c r="AF105" s="1">
        <f t="shared" si="76"/>
        <v>0</v>
      </c>
      <c r="AG105" s="1">
        <f t="shared" si="76"/>
        <v>0</v>
      </c>
      <c r="AH105" s="1">
        <f t="shared" si="76"/>
        <v>0</v>
      </c>
      <c r="AI105" s="1">
        <f t="shared" si="76"/>
        <v>0</v>
      </c>
      <c r="AJ105" s="1">
        <f t="shared" si="76"/>
        <v>0</v>
      </c>
      <c r="AK105" s="1">
        <f t="shared" si="76"/>
        <v>0</v>
      </c>
      <c r="AL105" s="1">
        <f t="shared" si="73"/>
        <v>1</v>
      </c>
      <c r="AM105" s="1">
        <f t="shared" si="73"/>
        <v>0</v>
      </c>
      <c r="AN105" s="1">
        <f t="shared" si="56"/>
        <v>0</v>
      </c>
      <c r="AO105" s="1">
        <f t="shared" si="57"/>
        <v>0</v>
      </c>
      <c r="AP105" s="1">
        <f t="shared" si="73"/>
        <v>0</v>
      </c>
      <c r="AQ105" s="1">
        <f t="shared" si="58"/>
        <v>0</v>
      </c>
      <c r="AR105" s="1">
        <f t="shared" si="73"/>
        <v>0</v>
      </c>
      <c r="AS105" s="1">
        <f t="shared" si="73"/>
        <v>0</v>
      </c>
      <c r="AT105" s="1">
        <f t="shared" si="73"/>
        <v>0</v>
      </c>
      <c r="AU105" s="1">
        <f t="shared" si="73"/>
        <v>0</v>
      </c>
      <c r="AV105" s="1">
        <f t="shared" si="73"/>
        <v>0</v>
      </c>
      <c r="AW105" s="1">
        <f t="shared" si="73"/>
        <v>0</v>
      </c>
      <c r="AX105" s="1">
        <f t="shared" si="73"/>
        <v>0</v>
      </c>
      <c r="AY105" s="1">
        <f t="shared" si="73"/>
        <v>0</v>
      </c>
      <c r="AZ105" s="1">
        <f t="shared" si="73"/>
        <v>0</v>
      </c>
      <c r="BA105" s="1">
        <f t="shared" si="73"/>
        <v>0</v>
      </c>
      <c r="BB105" s="1">
        <f t="shared" si="72"/>
        <v>0</v>
      </c>
      <c r="BC105" s="1">
        <f t="shared" si="72"/>
        <v>0</v>
      </c>
      <c r="BD105" s="1">
        <f t="shared" si="59"/>
        <v>0</v>
      </c>
      <c r="BE105" s="1">
        <f t="shared" si="60"/>
        <v>0</v>
      </c>
      <c r="BF105" s="1">
        <f t="shared" si="61"/>
        <v>0</v>
      </c>
      <c r="BG105" s="1">
        <f t="shared" si="62"/>
        <v>0</v>
      </c>
      <c r="BH105" s="1">
        <f t="shared" si="72"/>
        <v>0</v>
      </c>
      <c r="BI105" s="1">
        <f t="shared" si="72"/>
        <v>1</v>
      </c>
      <c r="BJ105" s="5">
        <v>1</v>
      </c>
      <c r="BK105" s="1">
        <v>0</v>
      </c>
      <c r="BL105" s="1">
        <v>1</v>
      </c>
      <c r="BM105" s="1">
        <v>0</v>
      </c>
      <c r="BN105" s="1">
        <v>0</v>
      </c>
      <c r="BO105" s="1">
        <v>1</v>
      </c>
      <c r="BP105" s="1">
        <v>0</v>
      </c>
      <c r="BQ105" s="1">
        <v>0</v>
      </c>
      <c r="BR105" s="1">
        <v>0</v>
      </c>
      <c r="BS105" s="1">
        <v>0</v>
      </c>
      <c r="BT105" s="1">
        <v>1</v>
      </c>
      <c r="BU105" s="1">
        <v>0</v>
      </c>
      <c r="BV105" s="1">
        <v>0</v>
      </c>
    </row>
    <row r="106" spans="1:74" x14ac:dyDescent="0.2">
      <c r="A106" s="1" t="s">
        <v>500</v>
      </c>
      <c r="B106" s="1" t="s">
        <v>501</v>
      </c>
      <c r="C106" s="1" t="s">
        <v>502</v>
      </c>
      <c r="D106" s="1" t="s">
        <v>503</v>
      </c>
      <c r="E106" s="1" t="s">
        <v>504</v>
      </c>
      <c r="G106" s="1">
        <f t="shared" si="48"/>
        <v>1</v>
      </c>
      <c r="H106" s="1">
        <f t="shared" si="49"/>
        <v>1</v>
      </c>
      <c r="I106" s="1">
        <f t="shared" si="50"/>
        <v>0</v>
      </c>
      <c r="J106" s="1">
        <f t="shared" si="51"/>
        <v>0</v>
      </c>
      <c r="K106" s="1">
        <f t="shared" si="75"/>
        <v>0</v>
      </c>
      <c r="L106" s="1">
        <f t="shared" si="75"/>
        <v>0</v>
      </c>
      <c r="M106" s="1">
        <f t="shared" si="75"/>
        <v>0</v>
      </c>
      <c r="N106" s="1">
        <f t="shared" si="75"/>
        <v>0</v>
      </c>
      <c r="O106" s="1">
        <f t="shared" ref="O106:P125" si="77">IF(OR(ISNUMBER(SEARCH(" " &amp; O$1 &amp; " ", $E106)), ISNUMBER(SEARCH(" " &amp; O$1 &amp; ",", $E106)), ISNUMBER(SEARCH(" " &amp; LOWER(O$1) &amp; " ", $E106)), ISNUMBER(SEARCH(" " &amp; LOWER(O$1) &amp; ",", $E106)), ISNUMBER(SEARCH(" " &amp; UPPER(O$1) &amp; " ", $E106)), ISNUMBER(SEARCH(" " &amp; UPPER(O$1) &amp; ",", $E106))), 1, 0)</f>
        <v>0</v>
      </c>
      <c r="P106" s="1">
        <f t="shared" si="77"/>
        <v>0</v>
      </c>
      <c r="Q106" s="1">
        <f t="shared" si="52"/>
        <v>0</v>
      </c>
      <c r="R106" s="1">
        <f t="shared" si="53"/>
        <v>1</v>
      </c>
      <c r="S106" s="1">
        <f t="shared" si="54"/>
        <v>0</v>
      </c>
      <c r="T106" s="1">
        <f t="shared" si="74"/>
        <v>0</v>
      </c>
      <c r="U106" s="1">
        <f t="shared" si="74"/>
        <v>0</v>
      </c>
      <c r="V106" s="1">
        <f t="shared" ref="V106:V120" si="78">IF(OR(ISNUMBER(SEARCH(" " &amp; V$1 &amp; " ", $E106)), ISNUMBER(SEARCH(" " &amp; V$1 &amp; ",", $E106)), ISNUMBER(SEARCH(" " &amp; LOWER(V$1) &amp; " ", $E106)), ISNUMBER(SEARCH(" " &amp; LOWER(V$1) &amp; ",", $E106)), ISNUMBER(SEARCH(" " &amp; UPPER(V$1) &amp; " ", $E106)), ISNUMBER(SEARCH(" " &amp; UPPER(V$1) &amp; ",", $E106))), 1, 0)</f>
        <v>0</v>
      </c>
      <c r="W106" s="1">
        <f t="shared" si="76"/>
        <v>0</v>
      </c>
      <c r="X106" s="1">
        <f t="shared" si="76"/>
        <v>0</v>
      </c>
      <c r="Y106" s="1">
        <f t="shared" si="76"/>
        <v>0</v>
      </c>
      <c r="Z106" s="1">
        <f t="shared" si="76"/>
        <v>0</v>
      </c>
      <c r="AA106" s="1">
        <f t="shared" si="76"/>
        <v>0</v>
      </c>
      <c r="AB106" s="1">
        <f t="shared" si="76"/>
        <v>0</v>
      </c>
      <c r="AC106" s="1">
        <f t="shared" si="55"/>
        <v>1</v>
      </c>
      <c r="AD106" s="1">
        <f t="shared" si="76"/>
        <v>0</v>
      </c>
      <c r="AE106" s="1">
        <f t="shared" si="76"/>
        <v>0</v>
      </c>
      <c r="AF106" s="1">
        <f t="shared" si="76"/>
        <v>0</v>
      </c>
      <c r="AG106" s="1">
        <f t="shared" si="76"/>
        <v>0</v>
      </c>
      <c r="AH106" s="1">
        <f t="shared" si="76"/>
        <v>0</v>
      </c>
      <c r="AI106" s="1">
        <f t="shared" si="76"/>
        <v>0</v>
      </c>
      <c r="AJ106" s="1">
        <f t="shared" si="76"/>
        <v>0</v>
      </c>
      <c r="AK106" s="1">
        <f t="shared" si="76"/>
        <v>0</v>
      </c>
      <c r="AL106" s="1">
        <f t="shared" si="73"/>
        <v>0</v>
      </c>
      <c r="AM106" s="1">
        <f t="shared" si="73"/>
        <v>0</v>
      </c>
      <c r="AN106" s="1">
        <f t="shared" si="56"/>
        <v>0</v>
      </c>
      <c r="AO106" s="1">
        <f t="shared" si="57"/>
        <v>0</v>
      </c>
      <c r="AP106" s="1">
        <f t="shared" si="73"/>
        <v>0</v>
      </c>
      <c r="AQ106" s="1">
        <f t="shared" si="58"/>
        <v>0</v>
      </c>
      <c r="AR106" s="1">
        <f t="shared" si="73"/>
        <v>0</v>
      </c>
      <c r="AS106" s="1">
        <f t="shared" si="73"/>
        <v>0</v>
      </c>
      <c r="AT106" s="1">
        <f t="shared" si="73"/>
        <v>0</v>
      </c>
      <c r="AU106" s="1">
        <f t="shared" si="73"/>
        <v>0</v>
      </c>
      <c r="AV106" s="1">
        <f t="shared" si="73"/>
        <v>0</v>
      </c>
      <c r="AW106" s="1">
        <f t="shared" si="73"/>
        <v>0</v>
      </c>
      <c r="AX106" s="1">
        <f t="shared" si="73"/>
        <v>0</v>
      </c>
      <c r="AY106" s="1">
        <f t="shared" si="73"/>
        <v>0</v>
      </c>
      <c r="AZ106" s="1">
        <f t="shared" si="73"/>
        <v>0</v>
      </c>
      <c r="BA106" s="1">
        <f t="shared" si="73"/>
        <v>0</v>
      </c>
      <c r="BB106" s="1">
        <f t="shared" si="72"/>
        <v>0</v>
      </c>
      <c r="BC106" s="1">
        <f t="shared" si="72"/>
        <v>0</v>
      </c>
      <c r="BD106" s="1">
        <f t="shared" si="59"/>
        <v>0</v>
      </c>
      <c r="BE106" s="1">
        <f t="shared" si="60"/>
        <v>0</v>
      </c>
      <c r="BF106" s="1">
        <f t="shared" si="61"/>
        <v>0</v>
      </c>
      <c r="BG106" s="1">
        <f t="shared" si="62"/>
        <v>0</v>
      </c>
      <c r="BH106" s="1">
        <f t="shared" si="72"/>
        <v>0</v>
      </c>
      <c r="BI106" s="1">
        <f t="shared" si="72"/>
        <v>0</v>
      </c>
      <c r="BJ106" s="5">
        <v>1</v>
      </c>
      <c r="BK106" s="1">
        <v>1</v>
      </c>
      <c r="BL106" s="1">
        <v>0</v>
      </c>
      <c r="BM106" s="1">
        <v>0</v>
      </c>
      <c r="BN106" s="1">
        <v>0</v>
      </c>
      <c r="BO106" s="1">
        <v>1</v>
      </c>
      <c r="BP106" s="1">
        <v>0</v>
      </c>
      <c r="BQ106" s="1">
        <v>0</v>
      </c>
      <c r="BR106" s="1">
        <v>0</v>
      </c>
      <c r="BS106" s="1">
        <v>1</v>
      </c>
      <c r="BT106" s="1">
        <v>0</v>
      </c>
      <c r="BU106" s="1">
        <v>0</v>
      </c>
      <c r="BV106" s="1">
        <v>0</v>
      </c>
    </row>
    <row r="107" spans="1:74" x14ac:dyDescent="0.2">
      <c r="A107" s="1" t="s">
        <v>115</v>
      </c>
      <c r="B107" s="2" t="s">
        <v>505</v>
      </c>
      <c r="C107" s="1" t="s">
        <v>506</v>
      </c>
      <c r="D107" s="1" t="s">
        <v>507</v>
      </c>
      <c r="E107" s="1" t="s">
        <v>508</v>
      </c>
      <c r="G107" s="1">
        <f t="shared" si="48"/>
        <v>1</v>
      </c>
      <c r="H107" s="1">
        <f t="shared" si="49"/>
        <v>1</v>
      </c>
      <c r="I107" s="1">
        <f t="shared" si="50"/>
        <v>1</v>
      </c>
      <c r="J107" s="1">
        <f t="shared" si="51"/>
        <v>0</v>
      </c>
      <c r="K107" s="1">
        <f t="shared" si="75"/>
        <v>0</v>
      </c>
      <c r="L107" s="1">
        <f t="shared" si="75"/>
        <v>0</v>
      </c>
      <c r="M107" s="1">
        <f t="shared" si="75"/>
        <v>0</v>
      </c>
      <c r="N107" s="1">
        <f t="shared" si="75"/>
        <v>1</v>
      </c>
      <c r="O107" s="1">
        <f t="shared" si="77"/>
        <v>0</v>
      </c>
      <c r="P107" s="1">
        <f t="shared" si="77"/>
        <v>0</v>
      </c>
      <c r="Q107" s="1">
        <f t="shared" si="52"/>
        <v>0</v>
      </c>
      <c r="R107" s="1">
        <f t="shared" si="53"/>
        <v>1</v>
      </c>
      <c r="S107" s="1">
        <f t="shared" si="54"/>
        <v>0</v>
      </c>
      <c r="T107" s="1">
        <f t="shared" si="74"/>
        <v>0</v>
      </c>
      <c r="U107" s="1">
        <f t="shared" si="74"/>
        <v>0</v>
      </c>
      <c r="V107" s="1">
        <f t="shared" si="78"/>
        <v>0</v>
      </c>
      <c r="W107" s="1">
        <f t="shared" si="76"/>
        <v>0</v>
      </c>
      <c r="X107" s="1">
        <f t="shared" si="76"/>
        <v>0</v>
      </c>
      <c r="Y107" s="1">
        <f t="shared" si="76"/>
        <v>0</v>
      </c>
      <c r="Z107" s="1">
        <f t="shared" si="76"/>
        <v>0</v>
      </c>
      <c r="AA107" s="1">
        <f t="shared" si="76"/>
        <v>0</v>
      </c>
      <c r="AB107" s="1">
        <f t="shared" si="76"/>
        <v>0</v>
      </c>
      <c r="AC107" s="1">
        <f t="shared" si="55"/>
        <v>0</v>
      </c>
      <c r="AD107" s="1">
        <f t="shared" si="76"/>
        <v>0</v>
      </c>
      <c r="AE107" s="1">
        <f t="shared" si="76"/>
        <v>0</v>
      </c>
      <c r="AF107" s="1">
        <f t="shared" si="76"/>
        <v>0</v>
      </c>
      <c r="AG107" s="1">
        <f t="shared" si="76"/>
        <v>0</v>
      </c>
      <c r="AH107" s="1">
        <f t="shared" si="76"/>
        <v>0</v>
      </c>
      <c r="AI107" s="1">
        <f t="shared" si="76"/>
        <v>0</v>
      </c>
      <c r="AJ107" s="1">
        <f t="shared" si="76"/>
        <v>0</v>
      </c>
      <c r="AK107" s="1">
        <f t="shared" si="76"/>
        <v>0</v>
      </c>
      <c r="AL107" s="1">
        <f t="shared" si="73"/>
        <v>1</v>
      </c>
      <c r="AM107" s="1">
        <f t="shared" si="73"/>
        <v>0</v>
      </c>
      <c r="AN107" s="1">
        <f t="shared" si="56"/>
        <v>0</v>
      </c>
      <c r="AO107" s="1">
        <f t="shared" si="57"/>
        <v>0</v>
      </c>
      <c r="AP107" s="1">
        <f t="shared" si="73"/>
        <v>0</v>
      </c>
      <c r="AQ107" s="1">
        <f t="shared" si="58"/>
        <v>0</v>
      </c>
      <c r="AR107" s="1">
        <f t="shared" si="73"/>
        <v>0</v>
      </c>
      <c r="AS107" s="1">
        <f t="shared" si="73"/>
        <v>0</v>
      </c>
      <c r="AT107" s="1">
        <f t="shared" si="73"/>
        <v>0</v>
      </c>
      <c r="AU107" s="1">
        <f t="shared" si="73"/>
        <v>0</v>
      </c>
      <c r="AV107" s="1">
        <f t="shared" si="73"/>
        <v>0</v>
      </c>
      <c r="AW107" s="1">
        <f t="shared" si="73"/>
        <v>0</v>
      </c>
      <c r="AX107" s="1">
        <f t="shared" si="73"/>
        <v>0</v>
      </c>
      <c r="AY107" s="1">
        <f t="shared" si="73"/>
        <v>0</v>
      </c>
      <c r="AZ107" s="1">
        <f t="shared" si="73"/>
        <v>0</v>
      </c>
      <c r="BA107" s="1">
        <f t="shared" si="73"/>
        <v>0</v>
      </c>
      <c r="BB107" s="1">
        <f t="shared" si="72"/>
        <v>0</v>
      </c>
      <c r="BC107" s="1">
        <f t="shared" si="72"/>
        <v>0</v>
      </c>
      <c r="BD107" s="1">
        <f t="shared" si="59"/>
        <v>0</v>
      </c>
      <c r="BE107" s="1">
        <f t="shared" si="60"/>
        <v>0</v>
      </c>
      <c r="BF107" s="1">
        <f t="shared" si="61"/>
        <v>0</v>
      </c>
      <c r="BG107" s="1">
        <f t="shared" si="62"/>
        <v>0</v>
      </c>
      <c r="BH107" s="1">
        <f t="shared" si="72"/>
        <v>0</v>
      </c>
      <c r="BI107" s="1">
        <f t="shared" si="72"/>
        <v>0</v>
      </c>
      <c r="BJ107" s="5">
        <v>0</v>
      </c>
      <c r="BK107" s="1">
        <v>0</v>
      </c>
      <c r="BL107" s="1">
        <v>0</v>
      </c>
      <c r="BM107" s="1">
        <v>1</v>
      </c>
      <c r="BN107" s="1">
        <v>1</v>
      </c>
      <c r="BO107" s="1">
        <v>1</v>
      </c>
      <c r="BP107" s="1">
        <v>1</v>
      </c>
      <c r="BQ107" s="1">
        <v>1</v>
      </c>
      <c r="BR107" s="1">
        <v>0</v>
      </c>
      <c r="BS107" s="1">
        <v>0</v>
      </c>
      <c r="BT107" s="1">
        <v>0</v>
      </c>
      <c r="BU107" s="1">
        <v>1</v>
      </c>
      <c r="BV107" s="1">
        <v>0</v>
      </c>
    </row>
    <row r="108" spans="1:74" x14ac:dyDescent="0.2">
      <c r="A108" s="1" t="s">
        <v>509</v>
      </c>
      <c r="B108" s="1" t="s">
        <v>510</v>
      </c>
      <c r="C108" s="1" t="s">
        <v>511</v>
      </c>
      <c r="D108" s="1" t="s">
        <v>512</v>
      </c>
      <c r="E108" s="1" t="s">
        <v>513</v>
      </c>
      <c r="G108" s="1">
        <f t="shared" si="48"/>
        <v>0</v>
      </c>
      <c r="H108" s="1">
        <f t="shared" si="49"/>
        <v>1</v>
      </c>
      <c r="I108" s="1">
        <f t="shared" si="50"/>
        <v>0</v>
      </c>
      <c r="J108" s="1">
        <f t="shared" si="51"/>
        <v>0</v>
      </c>
      <c r="K108" s="1">
        <f t="shared" si="75"/>
        <v>0</v>
      </c>
      <c r="L108" s="1">
        <f t="shared" si="75"/>
        <v>0</v>
      </c>
      <c r="M108" s="1">
        <f t="shared" si="75"/>
        <v>0</v>
      </c>
      <c r="N108" s="1">
        <f t="shared" si="75"/>
        <v>0</v>
      </c>
      <c r="O108" s="1">
        <f t="shared" si="77"/>
        <v>0</v>
      </c>
      <c r="P108" s="1">
        <f t="shared" si="77"/>
        <v>1</v>
      </c>
      <c r="Q108" s="1">
        <f t="shared" si="52"/>
        <v>0</v>
      </c>
      <c r="R108" s="1">
        <f t="shared" si="53"/>
        <v>1</v>
      </c>
      <c r="S108" s="1">
        <f t="shared" si="54"/>
        <v>0</v>
      </c>
      <c r="T108" s="1">
        <f t="shared" si="74"/>
        <v>0</v>
      </c>
      <c r="U108" s="1">
        <f t="shared" si="74"/>
        <v>1</v>
      </c>
      <c r="V108" s="1">
        <f t="shared" si="78"/>
        <v>1</v>
      </c>
      <c r="W108" s="1">
        <f t="shared" si="76"/>
        <v>0</v>
      </c>
      <c r="X108" s="1">
        <f t="shared" si="76"/>
        <v>0</v>
      </c>
      <c r="Y108" s="1">
        <f t="shared" si="76"/>
        <v>0</v>
      </c>
      <c r="Z108" s="1">
        <f t="shared" si="76"/>
        <v>0</v>
      </c>
      <c r="AA108" s="1">
        <f t="shared" si="76"/>
        <v>0</v>
      </c>
      <c r="AB108" s="1">
        <f t="shared" si="76"/>
        <v>1</v>
      </c>
      <c r="AC108" s="1">
        <f t="shared" si="55"/>
        <v>0</v>
      </c>
      <c r="AD108" s="1">
        <f t="shared" si="76"/>
        <v>0</v>
      </c>
      <c r="AE108" s="1">
        <f t="shared" si="76"/>
        <v>0</v>
      </c>
      <c r="AF108" s="1">
        <f t="shared" si="76"/>
        <v>0</v>
      </c>
      <c r="AG108" s="1">
        <f t="shared" si="76"/>
        <v>0</v>
      </c>
      <c r="AH108" s="1">
        <f t="shared" si="76"/>
        <v>0</v>
      </c>
      <c r="AI108" s="1">
        <f t="shared" si="76"/>
        <v>0</v>
      </c>
      <c r="AJ108" s="1">
        <f t="shared" si="76"/>
        <v>0</v>
      </c>
      <c r="AK108" s="1">
        <f t="shared" si="76"/>
        <v>0</v>
      </c>
      <c r="AL108" s="1">
        <f t="shared" si="73"/>
        <v>1</v>
      </c>
      <c r="AM108" s="1">
        <f t="shared" si="73"/>
        <v>0</v>
      </c>
      <c r="AN108" s="1">
        <f t="shared" si="56"/>
        <v>0</v>
      </c>
      <c r="AO108" s="1">
        <f t="shared" si="57"/>
        <v>0</v>
      </c>
      <c r="AP108" s="1">
        <f t="shared" si="73"/>
        <v>0</v>
      </c>
      <c r="AQ108" s="1">
        <f t="shared" si="58"/>
        <v>0</v>
      </c>
      <c r="AR108" s="1">
        <f t="shared" si="73"/>
        <v>0</v>
      </c>
      <c r="AS108" s="1">
        <f t="shared" si="73"/>
        <v>1</v>
      </c>
      <c r="AT108" s="1">
        <f t="shared" si="73"/>
        <v>0</v>
      </c>
      <c r="AU108" s="1">
        <f t="shared" si="73"/>
        <v>0</v>
      </c>
      <c r="AV108" s="1">
        <f t="shared" si="73"/>
        <v>0</v>
      </c>
      <c r="AW108" s="1">
        <f t="shared" si="73"/>
        <v>0</v>
      </c>
      <c r="AX108" s="1">
        <f t="shared" si="73"/>
        <v>0</v>
      </c>
      <c r="AY108" s="1">
        <f t="shared" si="73"/>
        <v>0</v>
      </c>
      <c r="AZ108" s="1">
        <f t="shared" si="73"/>
        <v>0</v>
      </c>
      <c r="BA108" s="1">
        <f t="shared" ref="BA108:BI123" si="79">IF(OR(ISNUMBER(SEARCH(" " &amp; BA$1 &amp; " ", $E108)), ISNUMBER(SEARCH(" " &amp; BA$1 &amp; ",", $E108)), ISNUMBER(SEARCH(" " &amp; LOWER(BA$1) &amp; " ", $E108)), ISNUMBER(SEARCH(" " &amp; LOWER(BA$1) &amp; ",", $E108)), ISNUMBER(SEARCH(" " &amp; UPPER(BA$1) &amp; " ", $E108)), ISNUMBER(SEARCH(" " &amp; UPPER(BA$1) &amp; ",", $E108))), 1, 0)</f>
        <v>0</v>
      </c>
      <c r="BB108" s="1">
        <f t="shared" si="79"/>
        <v>0</v>
      </c>
      <c r="BC108" s="1">
        <f t="shared" si="79"/>
        <v>0</v>
      </c>
      <c r="BD108" s="1">
        <f t="shared" si="59"/>
        <v>0</v>
      </c>
      <c r="BE108" s="1">
        <f t="shared" si="60"/>
        <v>0</v>
      </c>
      <c r="BF108" s="1">
        <f t="shared" si="61"/>
        <v>0</v>
      </c>
      <c r="BG108" s="1">
        <f t="shared" si="62"/>
        <v>0</v>
      </c>
      <c r="BH108" s="1">
        <f t="shared" si="79"/>
        <v>0</v>
      </c>
      <c r="BI108" s="1">
        <f t="shared" si="79"/>
        <v>0</v>
      </c>
      <c r="BJ108" s="5">
        <v>0</v>
      </c>
      <c r="BK108" s="1">
        <v>1</v>
      </c>
      <c r="BL108" s="1">
        <v>1</v>
      </c>
      <c r="BM108" s="1">
        <v>0</v>
      </c>
      <c r="BN108" s="1">
        <v>1</v>
      </c>
      <c r="BO108" s="1">
        <v>1</v>
      </c>
      <c r="BP108" s="1">
        <v>0</v>
      </c>
      <c r="BQ108" s="1">
        <v>1</v>
      </c>
      <c r="BR108" s="1">
        <v>0</v>
      </c>
      <c r="BS108" s="1">
        <v>1</v>
      </c>
      <c r="BT108" s="1">
        <v>0</v>
      </c>
      <c r="BU108" s="1">
        <v>1</v>
      </c>
      <c r="BV108" s="1">
        <v>0</v>
      </c>
    </row>
    <row r="109" spans="1:74" x14ac:dyDescent="0.2">
      <c r="A109" s="1" t="s">
        <v>172</v>
      </c>
      <c r="B109" s="1" t="s">
        <v>514</v>
      </c>
      <c r="C109" s="1" t="s">
        <v>515</v>
      </c>
      <c r="D109" s="1" t="s">
        <v>516</v>
      </c>
      <c r="E109" s="1" t="s">
        <v>517</v>
      </c>
      <c r="G109" s="1">
        <f t="shared" si="48"/>
        <v>1</v>
      </c>
      <c r="H109" s="1">
        <f t="shared" si="49"/>
        <v>1</v>
      </c>
      <c r="I109" s="1">
        <f t="shared" si="50"/>
        <v>1</v>
      </c>
      <c r="J109" s="1">
        <f t="shared" si="51"/>
        <v>0</v>
      </c>
      <c r="K109" s="1">
        <f t="shared" si="75"/>
        <v>0</v>
      </c>
      <c r="L109" s="1">
        <f t="shared" si="75"/>
        <v>0</v>
      </c>
      <c r="M109" s="1">
        <f t="shared" si="75"/>
        <v>0</v>
      </c>
      <c r="N109" s="1">
        <f t="shared" si="75"/>
        <v>0</v>
      </c>
      <c r="O109" s="1">
        <f t="shared" si="77"/>
        <v>0</v>
      </c>
      <c r="P109" s="1">
        <f t="shared" si="77"/>
        <v>0</v>
      </c>
      <c r="Q109" s="1">
        <f t="shared" si="52"/>
        <v>0</v>
      </c>
      <c r="R109" s="1">
        <f t="shared" si="53"/>
        <v>1</v>
      </c>
      <c r="S109" s="1">
        <f t="shared" si="54"/>
        <v>0</v>
      </c>
      <c r="T109" s="1">
        <f t="shared" si="74"/>
        <v>1</v>
      </c>
      <c r="U109" s="1">
        <f t="shared" si="74"/>
        <v>1</v>
      </c>
      <c r="V109" s="1">
        <f t="shared" si="78"/>
        <v>0</v>
      </c>
      <c r="W109" s="1">
        <f t="shared" si="76"/>
        <v>0</v>
      </c>
      <c r="X109" s="1">
        <f t="shared" si="76"/>
        <v>0</v>
      </c>
      <c r="Y109" s="1">
        <f t="shared" si="76"/>
        <v>0</v>
      </c>
      <c r="Z109" s="1">
        <f t="shared" si="76"/>
        <v>1</v>
      </c>
      <c r="AA109" s="1">
        <f t="shared" si="76"/>
        <v>0</v>
      </c>
      <c r="AB109" s="1">
        <f t="shared" si="76"/>
        <v>1</v>
      </c>
      <c r="AC109" s="1">
        <f t="shared" si="55"/>
        <v>1</v>
      </c>
      <c r="AD109" s="1">
        <f t="shared" si="76"/>
        <v>0</v>
      </c>
      <c r="AE109" s="1">
        <f t="shared" si="76"/>
        <v>0</v>
      </c>
      <c r="AF109" s="1">
        <f t="shared" si="76"/>
        <v>0</v>
      </c>
      <c r="AG109" s="1">
        <v>1</v>
      </c>
      <c r="AH109" s="1">
        <f t="shared" si="76"/>
        <v>1</v>
      </c>
      <c r="AI109" s="1">
        <f t="shared" si="76"/>
        <v>0</v>
      </c>
      <c r="AJ109" s="1">
        <f t="shared" si="76"/>
        <v>0</v>
      </c>
      <c r="AK109" s="1">
        <f t="shared" si="76"/>
        <v>0</v>
      </c>
      <c r="AL109" s="1">
        <f t="shared" ref="AL109:BA124" si="80">IF(OR(ISNUMBER(SEARCH(" " &amp; AL$1 &amp; " ", $E109)), ISNUMBER(SEARCH(" " &amp; AL$1 &amp; ",", $E109)), ISNUMBER(SEARCH(" " &amp; LOWER(AL$1) &amp; " ", $E109)), ISNUMBER(SEARCH(" " &amp; LOWER(AL$1) &amp; ",", $E109)), ISNUMBER(SEARCH(" " &amp; UPPER(AL$1) &amp; " ", $E109)), ISNUMBER(SEARCH(" " &amp; UPPER(AL$1) &amp; ",", $E109))), 1, 0)</f>
        <v>1</v>
      </c>
      <c r="AM109" s="1">
        <f t="shared" si="80"/>
        <v>0</v>
      </c>
      <c r="AN109" s="1">
        <f t="shared" si="56"/>
        <v>0</v>
      </c>
      <c r="AO109" s="1">
        <f t="shared" si="57"/>
        <v>0</v>
      </c>
      <c r="AP109" s="1">
        <f t="shared" si="80"/>
        <v>0</v>
      </c>
      <c r="AQ109" s="1">
        <f t="shared" si="58"/>
        <v>0</v>
      </c>
      <c r="AR109" s="1">
        <f t="shared" si="80"/>
        <v>0</v>
      </c>
      <c r="AS109" s="1">
        <f t="shared" si="80"/>
        <v>0</v>
      </c>
      <c r="AT109" s="1">
        <f t="shared" si="80"/>
        <v>0</v>
      </c>
      <c r="AU109" s="1">
        <f t="shared" si="80"/>
        <v>0</v>
      </c>
      <c r="AV109" s="1">
        <f t="shared" si="80"/>
        <v>0</v>
      </c>
      <c r="AW109" s="1">
        <f t="shared" si="80"/>
        <v>0</v>
      </c>
      <c r="AX109" s="1">
        <f t="shared" si="80"/>
        <v>0</v>
      </c>
      <c r="AY109" s="1">
        <f t="shared" si="80"/>
        <v>0</v>
      </c>
      <c r="AZ109" s="1">
        <f t="shared" si="80"/>
        <v>1</v>
      </c>
      <c r="BA109" s="1">
        <f t="shared" si="80"/>
        <v>0</v>
      </c>
      <c r="BB109" s="1">
        <f t="shared" si="79"/>
        <v>0</v>
      </c>
      <c r="BC109" s="1">
        <f t="shared" si="79"/>
        <v>0</v>
      </c>
      <c r="BD109" s="1">
        <f t="shared" si="59"/>
        <v>0</v>
      </c>
      <c r="BE109" s="1">
        <f t="shared" si="60"/>
        <v>0</v>
      </c>
      <c r="BF109" s="1">
        <f t="shared" si="61"/>
        <v>0</v>
      </c>
      <c r="BG109" s="1">
        <f t="shared" si="62"/>
        <v>0</v>
      </c>
      <c r="BH109" s="1">
        <f t="shared" si="79"/>
        <v>0</v>
      </c>
      <c r="BI109" s="1">
        <f t="shared" si="79"/>
        <v>0</v>
      </c>
      <c r="BJ109" s="5">
        <v>1</v>
      </c>
      <c r="BK109" s="1">
        <v>1</v>
      </c>
      <c r="BL109" s="1">
        <v>0</v>
      </c>
      <c r="BM109" s="1">
        <v>0</v>
      </c>
      <c r="BN109" s="1">
        <v>0</v>
      </c>
      <c r="BO109" s="1">
        <v>0</v>
      </c>
      <c r="BP109" s="1">
        <v>0</v>
      </c>
      <c r="BQ109" s="1">
        <v>0</v>
      </c>
      <c r="BR109" s="1">
        <v>0</v>
      </c>
      <c r="BS109" s="1">
        <v>0</v>
      </c>
      <c r="BT109" s="1">
        <v>0</v>
      </c>
      <c r="BU109" s="1">
        <v>0</v>
      </c>
      <c r="BV109" s="1">
        <v>0</v>
      </c>
    </row>
    <row r="110" spans="1:74" x14ac:dyDescent="0.2">
      <c r="A110" s="1" t="s">
        <v>518</v>
      </c>
      <c r="B110" s="1" t="s">
        <v>519</v>
      </c>
      <c r="C110" s="1" t="s">
        <v>520</v>
      </c>
      <c r="D110" s="1" t="s">
        <v>521</v>
      </c>
      <c r="E110" s="1" t="s">
        <v>522</v>
      </c>
      <c r="G110" s="1">
        <f t="shared" si="48"/>
        <v>0</v>
      </c>
      <c r="H110" s="1">
        <f t="shared" si="49"/>
        <v>0</v>
      </c>
      <c r="I110" s="1">
        <f t="shared" si="50"/>
        <v>0</v>
      </c>
      <c r="J110" s="1">
        <f t="shared" si="51"/>
        <v>0</v>
      </c>
      <c r="K110" s="1">
        <f t="shared" si="75"/>
        <v>0</v>
      </c>
      <c r="L110" s="1">
        <f t="shared" si="75"/>
        <v>0</v>
      </c>
      <c r="M110" s="1">
        <f t="shared" si="75"/>
        <v>0</v>
      </c>
      <c r="N110" s="1">
        <f t="shared" si="75"/>
        <v>0</v>
      </c>
      <c r="O110" s="1">
        <f t="shared" si="77"/>
        <v>0</v>
      </c>
      <c r="P110" s="1">
        <f t="shared" si="77"/>
        <v>0</v>
      </c>
      <c r="Q110" s="1">
        <f t="shared" si="52"/>
        <v>0</v>
      </c>
      <c r="R110" s="1">
        <f t="shared" si="53"/>
        <v>1</v>
      </c>
      <c r="S110" s="1">
        <f t="shared" si="54"/>
        <v>0</v>
      </c>
      <c r="T110" s="1">
        <f t="shared" si="74"/>
        <v>1</v>
      </c>
      <c r="U110" s="1">
        <f t="shared" si="74"/>
        <v>1</v>
      </c>
      <c r="V110" s="1">
        <v>1</v>
      </c>
      <c r="W110" s="1">
        <f t="shared" si="76"/>
        <v>0</v>
      </c>
      <c r="X110" s="1">
        <f t="shared" si="76"/>
        <v>0</v>
      </c>
      <c r="Y110" s="1">
        <f t="shared" si="76"/>
        <v>0</v>
      </c>
      <c r="Z110" s="1">
        <f t="shared" si="76"/>
        <v>0</v>
      </c>
      <c r="AA110" s="1">
        <f t="shared" si="76"/>
        <v>0</v>
      </c>
      <c r="AB110" s="1">
        <f t="shared" si="76"/>
        <v>1</v>
      </c>
      <c r="AC110" s="1">
        <f t="shared" si="55"/>
        <v>1</v>
      </c>
      <c r="AD110" s="1">
        <f t="shared" si="76"/>
        <v>0</v>
      </c>
      <c r="AE110" s="1">
        <f t="shared" si="76"/>
        <v>0</v>
      </c>
      <c r="AF110" s="1">
        <f t="shared" si="76"/>
        <v>0</v>
      </c>
      <c r="AG110" s="1">
        <f t="shared" si="76"/>
        <v>0</v>
      </c>
      <c r="AH110" s="1">
        <f t="shared" si="76"/>
        <v>0</v>
      </c>
      <c r="AI110" s="1">
        <f t="shared" si="76"/>
        <v>0</v>
      </c>
      <c r="AJ110" s="1">
        <f t="shared" si="76"/>
        <v>0</v>
      </c>
      <c r="AK110" s="1">
        <f t="shared" si="76"/>
        <v>0</v>
      </c>
      <c r="AL110" s="1">
        <f t="shared" si="80"/>
        <v>0</v>
      </c>
      <c r="AM110" s="1">
        <f t="shared" si="80"/>
        <v>0</v>
      </c>
      <c r="AN110" s="1">
        <f t="shared" si="56"/>
        <v>0</v>
      </c>
      <c r="AO110" s="1">
        <f t="shared" si="57"/>
        <v>0</v>
      </c>
      <c r="AP110" s="1">
        <f t="shared" si="80"/>
        <v>0</v>
      </c>
      <c r="AQ110" s="1">
        <f t="shared" si="58"/>
        <v>0</v>
      </c>
      <c r="AR110" s="1">
        <f t="shared" si="80"/>
        <v>0</v>
      </c>
      <c r="AS110" s="1">
        <f t="shared" si="80"/>
        <v>0</v>
      </c>
      <c r="AT110" s="1">
        <f t="shared" si="80"/>
        <v>0</v>
      </c>
      <c r="AU110" s="1">
        <f t="shared" si="80"/>
        <v>0</v>
      </c>
      <c r="AV110" s="1">
        <f t="shared" si="80"/>
        <v>0</v>
      </c>
      <c r="AW110" s="1">
        <f t="shared" si="80"/>
        <v>0</v>
      </c>
      <c r="AX110" s="1">
        <f t="shared" si="80"/>
        <v>0</v>
      </c>
      <c r="AY110" s="1">
        <f t="shared" si="80"/>
        <v>0</v>
      </c>
      <c r="AZ110" s="1">
        <f t="shared" si="80"/>
        <v>0</v>
      </c>
      <c r="BA110" s="1">
        <f t="shared" si="80"/>
        <v>0</v>
      </c>
      <c r="BB110" s="1">
        <f t="shared" si="79"/>
        <v>0</v>
      </c>
      <c r="BC110" s="1">
        <f t="shared" si="79"/>
        <v>0</v>
      </c>
      <c r="BD110" s="1">
        <f t="shared" si="59"/>
        <v>0</v>
      </c>
      <c r="BE110" s="1">
        <f t="shared" si="60"/>
        <v>0</v>
      </c>
      <c r="BF110" s="1">
        <f t="shared" si="61"/>
        <v>0</v>
      </c>
      <c r="BG110" s="1">
        <f t="shared" si="62"/>
        <v>0</v>
      </c>
      <c r="BH110" s="1">
        <f t="shared" si="79"/>
        <v>0</v>
      </c>
      <c r="BI110" s="1">
        <f t="shared" si="79"/>
        <v>0</v>
      </c>
      <c r="BJ110" s="5">
        <v>1</v>
      </c>
      <c r="BK110" s="1">
        <v>1</v>
      </c>
      <c r="BL110" s="1">
        <v>1</v>
      </c>
      <c r="BM110" s="1">
        <v>0</v>
      </c>
      <c r="BN110" s="1">
        <v>0</v>
      </c>
      <c r="BO110" s="1">
        <v>1</v>
      </c>
      <c r="BP110" s="1">
        <v>1</v>
      </c>
      <c r="BQ110" s="1">
        <v>0</v>
      </c>
      <c r="BR110" s="1">
        <v>0</v>
      </c>
      <c r="BS110" s="1">
        <v>0</v>
      </c>
      <c r="BT110" s="1">
        <v>0</v>
      </c>
      <c r="BU110" s="1">
        <v>0</v>
      </c>
      <c r="BV110" s="1">
        <v>0</v>
      </c>
    </row>
    <row r="111" spans="1:74" x14ac:dyDescent="0.2">
      <c r="A111" s="1" t="s">
        <v>160</v>
      </c>
      <c r="B111" s="1" t="s">
        <v>523</v>
      </c>
      <c r="C111" s="1" t="s">
        <v>524</v>
      </c>
      <c r="D111" s="1" t="s">
        <v>525</v>
      </c>
      <c r="E111" s="1" t="s">
        <v>526</v>
      </c>
      <c r="G111" s="1">
        <f t="shared" si="48"/>
        <v>0</v>
      </c>
      <c r="H111" s="1">
        <f t="shared" si="49"/>
        <v>0</v>
      </c>
      <c r="I111" s="1">
        <f t="shared" si="50"/>
        <v>0</v>
      </c>
      <c r="J111" s="1">
        <f t="shared" si="51"/>
        <v>0</v>
      </c>
      <c r="K111" s="1">
        <f t="shared" si="75"/>
        <v>0</v>
      </c>
      <c r="L111" s="1">
        <f t="shared" si="75"/>
        <v>0</v>
      </c>
      <c r="M111" s="1">
        <f t="shared" si="75"/>
        <v>0</v>
      </c>
      <c r="N111" s="1">
        <f t="shared" si="75"/>
        <v>0</v>
      </c>
      <c r="O111" s="1">
        <f t="shared" si="77"/>
        <v>0</v>
      </c>
      <c r="P111" s="1">
        <f t="shared" si="77"/>
        <v>0</v>
      </c>
      <c r="Q111" s="1">
        <f t="shared" si="52"/>
        <v>0</v>
      </c>
      <c r="R111" s="1">
        <f t="shared" si="53"/>
        <v>0</v>
      </c>
      <c r="S111" s="1">
        <f t="shared" si="54"/>
        <v>0</v>
      </c>
      <c r="T111" s="1">
        <f t="shared" si="74"/>
        <v>0</v>
      </c>
      <c r="U111" s="1">
        <f t="shared" si="74"/>
        <v>0</v>
      </c>
      <c r="V111" s="1">
        <f t="shared" si="78"/>
        <v>0</v>
      </c>
      <c r="W111" s="1">
        <f t="shared" si="76"/>
        <v>0</v>
      </c>
      <c r="X111" s="1">
        <f t="shared" si="76"/>
        <v>0</v>
      </c>
      <c r="Y111" s="1">
        <f t="shared" si="76"/>
        <v>0</v>
      </c>
      <c r="Z111" s="1">
        <f t="shared" si="76"/>
        <v>0</v>
      </c>
      <c r="AA111" s="1">
        <f t="shared" si="76"/>
        <v>0</v>
      </c>
      <c r="AB111" s="1">
        <f t="shared" si="76"/>
        <v>0</v>
      </c>
      <c r="AC111" s="1">
        <f t="shared" si="55"/>
        <v>0</v>
      </c>
      <c r="AD111" s="1">
        <f t="shared" si="76"/>
        <v>0</v>
      </c>
      <c r="AE111" s="1">
        <f t="shared" si="76"/>
        <v>0</v>
      </c>
      <c r="AF111" s="1">
        <f t="shared" si="76"/>
        <v>0</v>
      </c>
      <c r="AG111" s="1">
        <f t="shared" si="76"/>
        <v>0</v>
      </c>
      <c r="AH111" s="1">
        <f t="shared" si="76"/>
        <v>0</v>
      </c>
      <c r="AI111" s="1">
        <f t="shared" si="76"/>
        <v>0</v>
      </c>
      <c r="AJ111" s="1">
        <f t="shared" si="76"/>
        <v>0</v>
      </c>
      <c r="AK111" s="1">
        <f t="shared" si="76"/>
        <v>0</v>
      </c>
      <c r="AL111" s="1">
        <f t="shared" si="80"/>
        <v>0</v>
      </c>
      <c r="AM111" s="1">
        <f t="shared" si="80"/>
        <v>0</v>
      </c>
      <c r="AN111" s="1">
        <f t="shared" si="56"/>
        <v>0</v>
      </c>
      <c r="AO111" s="1">
        <f t="shared" si="57"/>
        <v>0</v>
      </c>
      <c r="AP111" s="1">
        <f t="shared" si="80"/>
        <v>0</v>
      </c>
      <c r="AQ111" s="1">
        <f t="shared" si="58"/>
        <v>0</v>
      </c>
      <c r="AR111" s="1">
        <f t="shared" si="80"/>
        <v>0</v>
      </c>
      <c r="AS111" s="1">
        <f t="shared" si="80"/>
        <v>0</v>
      </c>
      <c r="AT111" s="1">
        <f t="shared" si="80"/>
        <v>0</v>
      </c>
      <c r="AU111" s="1">
        <f t="shared" si="80"/>
        <v>0</v>
      </c>
      <c r="AV111" s="1">
        <f t="shared" si="80"/>
        <v>0</v>
      </c>
      <c r="AW111" s="1">
        <f t="shared" si="80"/>
        <v>0</v>
      </c>
      <c r="AX111" s="1">
        <f t="shared" si="80"/>
        <v>0</v>
      </c>
      <c r="AY111" s="1">
        <f t="shared" si="80"/>
        <v>0</v>
      </c>
      <c r="AZ111" s="1">
        <f t="shared" si="80"/>
        <v>0</v>
      </c>
      <c r="BA111" s="1">
        <f t="shared" si="80"/>
        <v>0</v>
      </c>
      <c r="BB111" s="1">
        <f t="shared" si="79"/>
        <v>0</v>
      </c>
      <c r="BC111" s="1">
        <f t="shared" si="79"/>
        <v>0</v>
      </c>
      <c r="BD111" s="1">
        <f t="shared" si="59"/>
        <v>0</v>
      </c>
      <c r="BE111" s="1">
        <f t="shared" si="60"/>
        <v>0</v>
      </c>
      <c r="BF111" s="1">
        <f t="shared" si="61"/>
        <v>0</v>
      </c>
      <c r="BG111" s="1">
        <f t="shared" si="62"/>
        <v>0</v>
      </c>
      <c r="BH111" s="1">
        <f t="shared" si="79"/>
        <v>0</v>
      </c>
      <c r="BI111" s="1">
        <f t="shared" si="79"/>
        <v>0</v>
      </c>
      <c r="BJ111" s="5">
        <v>1</v>
      </c>
      <c r="BK111" s="1">
        <v>0</v>
      </c>
      <c r="BL111" s="1">
        <v>0</v>
      </c>
      <c r="BM111" s="1">
        <v>1</v>
      </c>
      <c r="BN111" s="1">
        <v>1</v>
      </c>
      <c r="BO111" s="1">
        <v>0</v>
      </c>
      <c r="BP111" s="1">
        <v>1</v>
      </c>
      <c r="BQ111" s="1">
        <v>0</v>
      </c>
      <c r="BR111" s="1">
        <v>0</v>
      </c>
      <c r="BS111" s="1">
        <v>0</v>
      </c>
      <c r="BT111" s="1">
        <v>0</v>
      </c>
      <c r="BU111" s="1">
        <v>0</v>
      </c>
      <c r="BV111" s="1">
        <v>0</v>
      </c>
    </row>
    <row r="112" spans="1:74" x14ac:dyDescent="0.2">
      <c r="A112" s="1" t="s">
        <v>527</v>
      </c>
      <c r="B112" s="1" t="s">
        <v>528</v>
      </c>
      <c r="C112" s="1" t="s">
        <v>529</v>
      </c>
      <c r="D112" s="1" t="s">
        <v>530</v>
      </c>
      <c r="E112" s="1" t="s">
        <v>531</v>
      </c>
      <c r="G112" s="1">
        <f t="shared" si="48"/>
        <v>0</v>
      </c>
      <c r="H112" s="1">
        <f t="shared" si="49"/>
        <v>0</v>
      </c>
      <c r="I112" s="1">
        <f t="shared" si="50"/>
        <v>0</v>
      </c>
      <c r="J112" s="1">
        <f t="shared" si="51"/>
        <v>0</v>
      </c>
      <c r="K112" s="1">
        <f t="shared" si="75"/>
        <v>0</v>
      </c>
      <c r="L112" s="1">
        <f t="shared" si="75"/>
        <v>0</v>
      </c>
      <c r="M112" s="1">
        <f t="shared" si="75"/>
        <v>0</v>
      </c>
      <c r="N112" s="1">
        <f t="shared" si="75"/>
        <v>0</v>
      </c>
      <c r="O112" s="1">
        <f t="shared" si="77"/>
        <v>0</v>
      </c>
      <c r="P112" s="1">
        <f t="shared" si="77"/>
        <v>0</v>
      </c>
      <c r="Q112" s="1">
        <f t="shared" si="52"/>
        <v>0</v>
      </c>
      <c r="R112" s="1">
        <f t="shared" si="53"/>
        <v>0</v>
      </c>
      <c r="S112" s="1">
        <f t="shared" si="54"/>
        <v>0</v>
      </c>
      <c r="T112" s="1">
        <f t="shared" si="74"/>
        <v>0</v>
      </c>
      <c r="U112" s="1">
        <f t="shared" si="74"/>
        <v>0</v>
      </c>
      <c r="V112" s="1">
        <f t="shared" si="78"/>
        <v>0</v>
      </c>
      <c r="W112" s="1">
        <f t="shared" si="76"/>
        <v>0</v>
      </c>
      <c r="X112" s="1">
        <f t="shared" si="76"/>
        <v>0</v>
      </c>
      <c r="Y112" s="1">
        <f t="shared" si="76"/>
        <v>0</v>
      </c>
      <c r="Z112" s="1">
        <f t="shared" si="76"/>
        <v>0</v>
      </c>
      <c r="AA112" s="1">
        <f t="shared" si="76"/>
        <v>0</v>
      </c>
      <c r="AB112" s="1">
        <f t="shared" si="76"/>
        <v>0</v>
      </c>
      <c r="AC112" s="1">
        <f t="shared" si="55"/>
        <v>0</v>
      </c>
      <c r="AD112" s="1">
        <f t="shared" si="76"/>
        <v>0</v>
      </c>
      <c r="AE112" s="1">
        <f t="shared" si="76"/>
        <v>0</v>
      </c>
      <c r="AF112" s="1">
        <f t="shared" si="76"/>
        <v>0</v>
      </c>
      <c r="AG112" s="1">
        <f t="shared" si="76"/>
        <v>0</v>
      </c>
      <c r="AH112" s="1">
        <f t="shared" si="76"/>
        <v>0</v>
      </c>
      <c r="AI112" s="1">
        <f t="shared" si="76"/>
        <v>0</v>
      </c>
      <c r="AJ112" s="1">
        <f t="shared" si="76"/>
        <v>0</v>
      </c>
      <c r="AK112" s="1">
        <f t="shared" si="76"/>
        <v>0</v>
      </c>
      <c r="AL112" s="1">
        <f t="shared" si="80"/>
        <v>0</v>
      </c>
      <c r="AM112" s="1">
        <f t="shared" si="80"/>
        <v>0</v>
      </c>
      <c r="AN112" s="1">
        <f t="shared" si="56"/>
        <v>0</v>
      </c>
      <c r="AO112" s="1">
        <f t="shared" si="57"/>
        <v>0</v>
      </c>
      <c r="AP112" s="1">
        <f t="shared" si="80"/>
        <v>0</v>
      </c>
      <c r="AQ112" s="1">
        <f t="shared" si="58"/>
        <v>0</v>
      </c>
      <c r="AR112" s="1">
        <f t="shared" si="80"/>
        <v>0</v>
      </c>
      <c r="AS112" s="1">
        <f t="shared" si="80"/>
        <v>0</v>
      </c>
      <c r="AT112" s="1">
        <f t="shared" si="80"/>
        <v>0</v>
      </c>
      <c r="AU112" s="1">
        <f t="shared" si="80"/>
        <v>0</v>
      </c>
      <c r="AV112" s="1">
        <f t="shared" si="80"/>
        <v>0</v>
      </c>
      <c r="AW112" s="1">
        <f t="shared" si="80"/>
        <v>0</v>
      </c>
      <c r="AX112" s="1">
        <f t="shared" si="80"/>
        <v>0</v>
      </c>
      <c r="AY112" s="1">
        <f t="shared" si="80"/>
        <v>0</v>
      </c>
      <c r="AZ112" s="1">
        <f t="shared" si="80"/>
        <v>0</v>
      </c>
      <c r="BA112" s="1">
        <f t="shared" si="80"/>
        <v>0</v>
      </c>
      <c r="BB112" s="1">
        <f t="shared" si="79"/>
        <v>0</v>
      </c>
      <c r="BC112" s="1">
        <f t="shared" si="79"/>
        <v>0</v>
      </c>
      <c r="BD112" s="1">
        <f t="shared" si="59"/>
        <v>0</v>
      </c>
      <c r="BE112" s="1">
        <f t="shared" si="60"/>
        <v>1</v>
      </c>
      <c r="BF112" s="1">
        <f t="shared" si="61"/>
        <v>0</v>
      </c>
      <c r="BG112" s="1">
        <f t="shared" si="62"/>
        <v>0</v>
      </c>
      <c r="BH112" s="1">
        <f t="shared" si="79"/>
        <v>0</v>
      </c>
      <c r="BI112" s="1">
        <f t="shared" si="79"/>
        <v>0</v>
      </c>
      <c r="BJ112" s="5">
        <v>1</v>
      </c>
      <c r="BK112" s="1">
        <v>1</v>
      </c>
      <c r="BL112" s="1">
        <v>1</v>
      </c>
      <c r="BM112" s="1">
        <v>0</v>
      </c>
      <c r="BN112" s="1">
        <v>0</v>
      </c>
      <c r="BO112" s="1">
        <v>1</v>
      </c>
      <c r="BP112" s="1">
        <v>0</v>
      </c>
      <c r="BQ112" s="1">
        <v>1</v>
      </c>
      <c r="BR112" s="1">
        <v>0</v>
      </c>
      <c r="BS112" s="1">
        <v>1</v>
      </c>
      <c r="BT112" s="1">
        <v>0</v>
      </c>
      <c r="BU112" s="1">
        <v>0</v>
      </c>
      <c r="BV112" s="1">
        <v>1</v>
      </c>
    </row>
    <row r="113" spans="1:74" x14ac:dyDescent="0.2">
      <c r="A113" s="1" t="s">
        <v>532</v>
      </c>
      <c r="B113" s="1" t="s">
        <v>533</v>
      </c>
      <c r="C113" s="1" t="s">
        <v>534</v>
      </c>
      <c r="D113" s="1" t="s">
        <v>535</v>
      </c>
      <c r="E113" s="1" t="s">
        <v>536</v>
      </c>
      <c r="G113" s="1">
        <f t="shared" si="48"/>
        <v>0</v>
      </c>
      <c r="H113" s="1">
        <f t="shared" si="49"/>
        <v>0</v>
      </c>
      <c r="I113" s="1">
        <f t="shared" si="50"/>
        <v>0</v>
      </c>
      <c r="J113" s="1">
        <f t="shared" si="51"/>
        <v>0</v>
      </c>
      <c r="K113" s="1">
        <f t="shared" si="75"/>
        <v>0</v>
      </c>
      <c r="L113" s="1">
        <f t="shared" si="75"/>
        <v>0</v>
      </c>
      <c r="M113" s="1">
        <f t="shared" si="75"/>
        <v>0</v>
      </c>
      <c r="N113" s="1">
        <f t="shared" si="75"/>
        <v>0</v>
      </c>
      <c r="O113" s="1">
        <f t="shared" si="77"/>
        <v>0</v>
      </c>
      <c r="P113" s="1">
        <f t="shared" si="77"/>
        <v>0</v>
      </c>
      <c r="Q113" s="1">
        <f t="shared" si="52"/>
        <v>0</v>
      </c>
      <c r="R113" s="1">
        <f t="shared" si="53"/>
        <v>1</v>
      </c>
      <c r="S113" s="1">
        <f t="shared" si="54"/>
        <v>0</v>
      </c>
      <c r="T113" s="1">
        <f t="shared" si="74"/>
        <v>1</v>
      </c>
      <c r="U113" s="1">
        <f t="shared" si="74"/>
        <v>1</v>
      </c>
      <c r="V113" s="1">
        <f t="shared" si="78"/>
        <v>1</v>
      </c>
      <c r="W113" s="1">
        <v>1</v>
      </c>
      <c r="X113" s="1">
        <f t="shared" si="76"/>
        <v>0</v>
      </c>
      <c r="Y113" s="1">
        <f t="shared" si="76"/>
        <v>0</v>
      </c>
      <c r="Z113" s="1">
        <f t="shared" si="76"/>
        <v>0</v>
      </c>
      <c r="AA113" s="1">
        <f t="shared" si="76"/>
        <v>0</v>
      </c>
      <c r="AB113" s="1">
        <f t="shared" si="76"/>
        <v>1</v>
      </c>
      <c r="AC113" s="1">
        <v>1</v>
      </c>
      <c r="AD113" s="1">
        <f t="shared" si="76"/>
        <v>0</v>
      </c>
      <c r="AE113" s="1">
        <f t="shared" si="76"/>
        <v>0</v>
      </c>
      <c r="AF113" s="1">
        <f t="shared" si="76"/>
        <v>0</v>
      </c>
      <c r="AG113" s="1">
        <f t="shared" si="76"/>
        <v>0</v>
      </c>
      <c r="AH113" s="1">
        <f t="shared" si="76"/>
        <v>0</v>
      </c>
      <c r="AI113" s="1">
        <f t="shared" si="76"/>
        <v>0</v>
      </c>
      <c r="AJ113" s="1">
        <f t="shared" si="76"/>
        <v>0</v>
      </c>
      <c r="AK113" s="1">
        <f t="shared" si="76"/>
        <v>0</v>
      </c>
      <c r="AL113" s="1">
        <f t="shared" si="80"/>
        <v>0</v>
      </c>
      <c r="AM113" s="1">
        <f t="shared" si="80"/>
        <v>0</v>
      </c>
      <c r="AN113" s="1">
        <f t="shared" si="56"/>
        <v>0</v>
      </c>
      <c r="AO113" s="1">
        <f t="shared" si="57"/>
        <v>0</v>
      </c>
      <c r="AP113" s="1">
        <f t="shared" si="80"/>
        <v>0</v>
      </c>
      <c r="AQ113" s="1">
        <f t="shared" si="58"/>
        <v>0</v>
      </c>
      <c r="AR113" s="1">
        <f t="shared" si="80"/>
        <v>0</v>
      </c>
      <c r="AS113" s="1">
        <f t="shared" si="80"/>
        <v>0</v>
      </c>
      <c r="AT113" s="1">
        <f t="shared" si="80"/>
        <v>0</v>
      </c>
      <c r="AU113" s="1">
        <f t="shared" si="80"/>
        <v>0</v>
      </c>
      <c r="AV113" s="1">
        <f t="shared" si="80"/>
        <v>0</v>
      </c>
      <c r="AW113" s="1">
        <f t="shared" si="80"/>
        <v>0</v>
      </c>
      <c r="AX113" s="1">
        <f t="shared" si="80"/>
        <v>0</v>
      </c>
      <c r="AY113" s="1">
        <f t="shared" si="80"/>
        <v>0</v>
      </c>
      <c r="AZ113" s="1">
        <f t="shared" si="80"/>
        <v>0</v>
      </c>
      <c r="BA113" s="1">
        <f t="shared" si="80"/>
        <v>0</v>
      </c>
      <c r="BB113" s="1">
        <f t="shared" si="79"/>
        <v>0</v>
      </c>
      <c r="BC113" s="1">
        <f t="shared" si="79"/>
        <v>0</v>
      </c>
      <c r="BD113" s="1">
        <f t="shared" si="59"/>
        <v>0</v>
      </c>
      <c r="BE113" s="1">
        <f t="shared" si="60"/>
        <v>0</v>
      </c>
      <c r="BF113" s="1">
        <f t="shared" si="61"/>
        <v>0</v>
      </c>
      <c r="BG113" s="1">
        <f t="shared" si="62"/>
        <v>0</v>
      </c>
      <c r="BH113" s="1">
        <f t="shared" si="79"/>
        <v>0</v>
      </c>
      <c r="BI113" s="1">
        <f t="shared" si="79"/>
        <v>0</v>
      </c>
      <c r="BJ113" s="5">
        <v>1</v>
      </c>
      <c r="BK113" s="1">
        <v>1</v>
      </c>
      <c r="BL113" s="1">
        <v>1</v>
      </c>
      <c r="BM113" s="1">
        <v>1</v>
      </c>
      <c r="BN113" s="1">
        <v>1</v>
      </c>
      <c r="BO113" s="1">
        <v>0</v>
      </c>
      <c r="BP113" s="1">
        <v>1</v>
      </c>
      <c r="BQ113" s="1">
        <v>0</v>
      </c>
      <c r="BR113" s="1">
        <v>1</v>
      </c>
      <c r="BS113" s="1">
        <v>1</v>
      </c>
      <c r="BT113" s="1">
        <v>0</v>
      </c>
      <c r="BU113" s="1">
        <v>0</v>
      </c>
      <c r="BV113" s="1">
        <v>1</v>
      </c>
    </row>
    <row r="114" spans="1:74" x14ac:dyDescent="0.2">
      <c r="A114" s="1" t="s">
        <v>537</v>
      </c>
      <c r="B114" s="1" t="s">
        <v>538</v>
      </c>
      <c r="C114" s="1" t="s">
        <v>539</v>
      </c>
      <c r="D114" s="1" t="s">
        <v>540</v>
      </c>
      <c r="E114" s="1" t="s">
        <v>541</v>
      </c>
      <c r="G114" s="1">
        <f t="shared" si="48"/>
        <v>0</v>
      </c>
      <c r="H114" s="1">
        <f t="shared" si="49"/>
        <v>0</v>
      </c>
      <c r="I114" s="1">
        <f t="shared" si="50"/>
        <v>0</v>
      </c>
      <c r="J114" s="1">
        <f t="shared" si="51"/>
        <v>0</v>
      </c>
      <c r="K114" s="1">
        <f t="shared" si="75"/>
        <v>0</v>
      </c>
      <c r="L114" s="1">
        <f t="shared" si="75"/>
        <v>0</v>
      </c>
      <c r="M114" s="1">
        <f t="shared" si="75"/>
        <v>0</v>
      </c>
      <c r="N114" s="1">
        <f t="shared" si="75"/>
        <v>0</v>
      </c>
      <c r="O114" s="1">
        <f t="shared" si="77"/>
        <v>0</v>
      </c>
      <c r="P114" s="1">
        <f t="shared" si="77"/>
        <v>0</v>
      </c>
      <c r="Q114" s="1">
        <f t="shared" si="52"/>
        <v>0</v>
      </c>
      <c r="R114" s="1">
        <f t="shared" si="53"/>
        <v>0</v>
      </c>
      <c r="S114" s="1">
        <f t="shared" si="54"/>
        <v>0</v>
      </c>
      <c r="T114" s="1">
        <f t="shared" si="74"/>
        <v>0</v>
      </c>
      <c r="U114" s="1">
        <f t="shared" si="74"/>
        <v>0</v>
      </c>
      <c r="V114" s="1">
        <f t="shared" si="78"/>
        <v>0</v>
      </c>
      <c r="W114" s="1">
        <f t="shared" si="76"/>
        <v>0</v>
      </c>
      <c r="X114" s="1">
        <f t="shared" si="76"/>
        <v>0</v>
      </c>
      <c r="Y114" s="1">
        <f t="shared" si="76"/>
        <v>0</v>
      </c>
      <c r="Z114" s="1">
        <f t="shared" si="76"/>
        <v>0</v>
      </c>
      <c r="AA114" s="1">
        <f t="shared" si="76"/>
        <v>0</v>
      </c>
      <c r="AB114" s="1">
        <f t="shared" si="76"/>
        <v>0</v>
      </c>
      <c r="AC114" s="1">
        <f t="shared" si="55"/>
        <v>0</v>
      </c>
      <c r="AD114" s="1">
        <f t="shared" si="76"/>
        <v>0</v>
      </c>
      <c r="AE114" s="1">
        <f t="shared" si="76"/>
        <v>0</v>
      </c>
      <c r="AF114" s="1">
        <f t="shared" si="76"/>
        <v>0</v>
      </c>
      <c r="AG114" s="1">
        <f t="shared" si="76"/>
        <v>0</v>
      </c>
      <c r="AH114" s="1">
        <f t="shared" si="76"/>
        <v>0</v>
      </c>
      <c r="AI114" s="1">
        <f t="shared" si="76"/>
        <v>0</v>
      </c>
      <c r="AJ114" s="1">
        <f t="shared" si="76"/>
        <v>0</v>
      </c>
      <c r="AK114" s="1">
        <f t="shared" si="76"/>
        <v>0</v>
      </c>
      <c r="AL114" s="1">
        <f t="shared" si="80"/>
        <v>0</v>
      </c>
      <c r="AM114" s="1">
        <f t="shared" si="80"/>
        <v>0</v>
      </c>
      <c r="AN114" s="1">
        <f t="shared" si="56"/>
        <v>0</v>
      </c>
      <c r="AO114" s="1">
        <f t="shared" si="57"/>
        <v>0</v>
      </c>
      <c r="AP114" s="1">
        <f t="shared" si="80"/>
        <v>0</v>
      </c>
      <c r="AQ114" s="1">
        <f t="shared" si="58"/>
        <v>0</v>
      </c>
      <c r="AR114" s="1">
        <f t="shared" si="80"/>
        <v>0</v>
      </c>
      <c r="AS114" s="1">
        <f t="shared" si="80"/>
        <v>0</v>
      </c>
      <c r="AT114" s="1">
        <f t="shared" si="80"/>
        <v>0</v>
      </c>
      <c r="AU114" s="1">
        <f t="shared" si="80"/>
        <v>0</v>
      </c>
      <c r="AV114" s="1">
        <f t="shared" si="80"/>
        <v>0</v>
      </c>
      <c r="AW114" s="1">
        <f t="shared" si="80"/>
        <v>0</v>
      </c>
      <c r="AX114" s="1">
        <f t="shared" si="80"/>
        <v>0</v>
      </c>
      <c r="AY114" s="1">
        <f t="shared" si="80"/>
        <v>0</v>
      </c>
      <c r="AZ114" s="1">
        <f t="shared" si="80"/>
        <v>0</v>
      </c>
      <c r="BA114" s="1">
        <f t="shared" si="80"/>
        <v>0</v>
      </c>
      <c r="BB114" s="1">
        <f t="shared" si="79"/>
        <v>0</v>
      </c>
      <c r="BC114" s="1">
        <f t="shared" si="79"/>
        <v>0</v>
      </c>
      <c r="BD114" s="1">
        <f t="shared" si="59"/>
        <v>0</v>
      </c>
      <c r="BE114" s="1">
        <f t="shared" si="60"/>
        <v>0</v>
      </c>
      <c r="BF114" s="1">
        <f t="shared" si="61"/>
        <v>0</v>
      </c>
      <c r="BG114" s="1">
        <f t="shared" si="62"/>
        <v>0</v>
      </c>
      <c r="BH114" s="1">
        <f t="shared" si="79"/>
        <v>0</v>
      </c>
      <c r="BI114" s="1">
        <f t="shared" si="79"/>
        <v>0</v>
      </c>
      <c r="BJ114" s="5">
        <v>1</v>
      </c>
      <c r="BK114" s="1">
        <v>0</v>
      </c>
      <c r="BL114" s="1">
        <v>1</v>
      </c>
      <c r="BM114" s="1">
        <v>0</v>
      </c>
      <c r="BN114" s="1">
        <v>1</v>
      </c>
      <c r="BO114" s="1">
        <v>0</v>
      </c>
      <c r="BP114" s="1">
        <v>1</v>
      </c>
      <c r="BQ114" s="1">
        <v>0</v>
      </c>
      <c r="BR114" s="1">
        <v>0</v>
      </c>
      <c r="BS114" s="1">
        <v>1</v>
      </c>
      <c r="BT114" s="1">
        <v>0</v>
      </c>
      <c r="BU114" s="1">
        <v>0</v>
      </c>
      <c r="BV114" s="1">
        <v>1</v>
      </c>
    </row>
    <row r="115" spans="1:74" x14ac:dyDescent="0.2">
      <c r="A115" s="1" t="s">
        <v>542</v>
      </c>
      <c r="B115" s="1" t="s">
        <v>543</v>
      </c>
      <c r="C115" s="1" t="s">
        <v>544</v>
      </c>
      <c r="D115" s="1" t="s">
        <v>545</v>
      </c>
      <c r="E115" s="1" t="s">
        <v>546</v>
      </c>
      <c r="G115" s="1">
        <f t="shared" si="48"/>
        <v>0</v>
      </c>
      <c r="H115" s="1">
        <f t="shared" si="49"/>
        <v>1</v>
      </c>
      <c r="I115" s="1">
        <f t="shared" si="50"/>
        <v>0</v>
      </c>
      <c r="J115" s="1">
        <f t="shared" si="51"/>
        <v>0</v>
      </c>
      <c r="K115" s="1">
        <f t="shared" si="75"/>
        <v>0</v>
      </c>
      <c r="L115" s="1">
        <f t="shared" si="75"/>
        <v>0</v>
      </c>
      <c r="M115" s="1">
        <f t="shared" si="75"/>
        <v>0</v>
      </c>
      <c r="N115" s="1">
        <f t="shared" si="75"/>
        <v>0</v>
      </c>
      <c r="O115" s="1">
        <f t="shared" si="77"/>
        <v>0</v>
      </c>
      <c r="P115" s="1">
        <f t="shared" si="77"/>
        <v>0</v>
      </c>
      <c r="Q115" s="1">
        <f t="shared" si="52"/>
        <v>0</v>
      </c>
      <c r="R115" s="1">
        <f t="shared" si="53"/>
        <v>1</v>
      </c>
      <c r="S115" s="1">
        <f t="shared" si="54"/>
        <v>0</v>
      </c>
      <c r="T115" s="1">
        <f t="shared" si="74"/>
        <v>0</v>
      </c>
      <c r="U115" s="1">
        <f t="shared" si="74"/>
        <v>0</v>
      </c>
      <c r="V115" s="1">
        <f t="shared" si="78"/>
        <v>0</v>
      </c>
      <c r="W115" s="1">
        <f t="shared" si="76"/>
        <v>0</v>
      </c>
      <c r="X115" s="1">
        <f t="shared" si="76"/>
        <v>0</v>
      </c>
      <c r="Y115" s="1">
        <f t="shared" si="76"/>
        <v>0</v>
      </c>
      <c r="Z115" s="1">
        <f t="shared" si="76"/>
        <v>0</v>
      </c>
      <c r="AA115" s="1">
        <f t="shared" si="76"/>
        <v>0</v>
      </c>
      <c r="AB115" s="1">
        <f t="shared" si="76"/>
        <v>0</v>
      </c>
      <c r="AC115" s="1">
        <f t="shared" si="55"/>
        <v>1</v>
      </c>
      <c r="AD115" s="1">
        <f t="shared" si="76"/>
        <v>0</v>
      </c>
      <c r="AE115" s="1">
        <f t="shared" si="76"/>
        <v>0</v>
      </c>
      <c r="AF115" s="1">
        <f t="shared" si="76"/>
        <v>0</v>
      </c>
      <c r="AG115" s="1">
        <f t="shared" si="76"/>
        <v>0</v>
      </c>
      <c r="AH115" s="1">
        <f t="shared" si="76"/>
        <v>0</v>
      </c>
      <c r="AI115" s="1">
        <f t="shared" si="76"/>
        <v>0</v>
      </c>
      <c r="AJ115" s="1">
        <f t="shared" si="76"/>
        <v>0</v>
      </c>
      <c r="AK115" s="1">
        <f t="shared" si="76"/>
        <v>0</v>
      </c>
      <c r="AL115" s="1">
        <f t="shared" si="80"/>
        <v>0</v>
      </c>
      <c r="AM115" s="1">
        <f t="shared" si="80"/>
        <v>0</v>
      </c>
      <c r="AN115" s="1">
        <f t="shared" si="56"/>
        <v>0</v>
      </c>
      <c r="AO115" s="1">
        <f t="shared" si="57"/>
        <v>0</v>
      </c>
      <c r="AP115" s="1">
        <f t="shared" si="80"/>
        <v>0</v>
      </c>
      <c r="AQ115" s="1">
        <f t="shared" si="58"/>
        <v>0</v>
      </c>
      <c r="AR115" s="1">
        <f t="shared" si="80"/>
        <v>0</v>
      </c>
      <c r="AS115" s="1">
        <f t="shared" si="80"/>
        <v>0</v>
      </c>
      <c r="AT115" s="1">
        <f t="shared" si="80"/>
        <v>0</v>
      </c>
      <c r="AU115" s="1">
        <f t="shared" si="80"/>
        <v>0</v>
      </c>
      <c r="AV115" s="1">
        <f t="shared" si="80"/>
        <v>0</v>
      </c>
      <c r="AW115" s="1">
        <f t="shared" si="80"/>
        <v>0</v>
      </c>
      <c r="AX115" s="1">
        <f t="shared" si="80"/>
        <v>0</v>
      </c>
      <c r="AY115" s="1">
        <f t="shared" si="80"/>
        <v>0</v>
      </c>
      <c r="AZ115" s="1">
        <f t="shared" si="80"/>
        <v>0</v>
      </c>
      <c r="BA115" s="1">
        <f t="shared" si="80"/>
        <v>0</v>
      </c>
      <c r="BB115" s="1">
        <f t="shared" si="79"/>
        <v>0</v>
      </c>
      <c r="BC115" s="1">
        <f t="shared" si="79"/>
        <v>0</v>
      </c>
      <c r="BD115" s="1">
        <f t="shared" si="59"/>
        <v>0</v>
      </c>
      <c r="BE115" s="1">
        <v>1</v>
      </c>
      <c r="BF115" s="1">
        <f t="shared" si="61"/>
        <v>0</v>
      </c>
      <c r="BG115" s="1">
        <f t="shared" si="62"/>
        <v>0</v>
      </c>
      <c r="BH115" s="1">
        <f t="shared" si="79"/>
        <v>0</v>
      </c>
      <c r="BI115" s="1">
        <f t="shared" si="79"/>
        <v>0</v>
      </c>
      <c r="BJ115" s="5">
        <v>0</v>
      </c>
      <c r="BK115" s="1">
        <v>0</v>
      </c>
      <c r="BL115" s="1">
        <v>1</v>
      </c>
      <c r="BM115" s="1">
        <v>1</v>
      </c>
      <c r="BN115" s="1">
        <v>1</v>
      </c>
      <c r="BO115" s="1">
        <v>0</v>
      </c>
      <c r="BP115" s="1">
        <v>1</v>
      </c>
      <c r="BQ115" s="1">
        <v>0</v>
      </c>
      <c r="BR115" s="1">
        <v>0</v>
      </c>
      <c r="BS115" s="1">
        <v>0</v>
      </c>
      <c r="BT115" s="1">
        <v>0</v>
      </c>
      <c r="BU115" s="1">
        <v>0</v>
      </c>
      <c r="BV115" s="1">
        <v>0</v>
      </c>
    </row>
    <row r="116" spans="1:74" x14ac:dyDescent="0.2">
      <c r="A116" s="1" t="s">
        <v>547</v>
      </c>
      <c r="B116" s="1" t="s">
        <v>548</v>
      </c>
      <c r="C116" s="1" t="s">
        <v>549</v>
      </c>
      <c r="D116" s="1" t="s">
        <v>550</v>
      </c>
      <c r="E116" s="1" t="s">
        <v>551</v>
      </c>
      <c r="G116" s="1">
        <f t="shared" si="48"/>
        <v>0</v>
      </c>
      <c r="H116" s="1">
        <f t="shared" si="49"/>
        <v>1</v>
      </c>
      <c r="I116" s="1">
        <f t="shared" si="50"/>
        <v>0</v>
      </c>
      <c r="J116" s="1">
        <f t="shared" si="51"/>
        <v>0</v>
      </c>
      <c r="K116" s="1">
        <f t="shared" si="75"/>
        <v>0</v>
      </c>
      <c r="L116" s="1">
        <f t="shared" si="75"/>
        <v>0</v>
      </c>
      <c r="M116" s="1">
        <f t="shared" si="75"/>
        <v>0</v>
      </c>
      <c r="N116" s="1">
        <f t="shared" si="75"/>
        <v>0</v>
      </c>
      <c r="O116" s="1">
        <f t="shared" si="77"/>
        <v>0</v>
      </c>
      <c r="P116" s="1">
        <f t="shared" si="77"/>
        <v>0</v>
      </c>
      <c r="Q116" s="1">
        <f t="shared" si="52"/>
        <v>0</v>
      </c>
      <c r="R116" s="1">
        <f t="shared" si="53"/>
        <v>1</v>
      </c>
      <c r="S116" s="1">
        <f t="shared" si="54"/>
        <v>0</v>
      </c>
      <c r="T116" s="1">
        <f t="shared" si="74"/>
        <v>0</v>
      </c>
      <c r="U116" s="1">
        <v>1</v>
      </c>
      <c r="V116" s="1">
        <f t="shared" si="78"/>
        <v>0</v>
      </c>
      <c r="W116" s="1">
        <f t="shared" si="76"/>
        <v>0</v>
      </c>
      <c r="X116" s="1">
        <f t="shared" si="76"/>
        <v>0</v>
      </c>
      <c r="Y116" s="1">
        <f t="shared" si="76"/>
        <v>0</v>
      </c>
      <c r="Z116" s="1">
        <f t="shared" si="76"/>
        <v>0</v>
      </c>
      <c r="AA116" s="1">
        <f t="shared" si="76"/>
        <v>0</v>
      </c>
      <c r="AB116" s="1">
        <f t="shared" si="76"/>
        <v>0</v>
      </c>
      <c r="AC116" s="1">
        <f t="shared" si="55"/>
        <v>0</v>
      </c>
      <c r="AD116" s="1">
        <f t="shared" si="76"/>
        <v>0</v>
      </c>
      <c r="AE116" s="1">
        <f t="shared" si="76"/>
        <v>0</v>
      </c>
      <c r="AF116" s="1">
        <f t="shared" si="76"/>
        <v>0</v>
      </c>
      <c r="AG116" s="1">
        <f t="shared" si="76"/>
        <v>0</v>
      </c>
      <c r="AH116" s="1">
        <f t="shared" si="76"/>
        <v>0</v>
      </c>
      <c r="AI116" s="1">
        <f t="shared" si="76"/>
        <v>0</v>
      </c>
      <c r="AJ116" s="1">
        <f t="shared" si="76"/>
        <v>0</v>
      </c>
      <c r="AK116" s="1">
        <f t="shared" si="76"/>
        <v>0</v>
      </c>
      <c r="AL116" s="1">
        <f t="shared" si="80"/>
        <v>0</v>
      </c>
      <c r="AM116" s="1">
        <f t="shared" si="80"/>
        <v>0</v>
      </c>
      <c r="AN116" s="1">
        <f t="shared" si="56"/>
        <v>0</v>
      </c>
      <c r="AO116" s="1">
        <f t="shared" si="57"/>
        <v>0</v>
      </c>
      <c r="AP116" s="1">
        <f t="shared" si="80"/>
        <v>0</v>
      </c>
      <c r="AQ116" s="1">
        <f t="shared" si="58"/>
        <v>0</v>
      </c>
      <c r="AR116" s="1">
        <f t="shared" si="80"/>
        <v>0</v>
      </c>
      <c r="AS116" s="1">
        <f t="shared" si="80"/>
        <v>0</v>
      </c>
      <c r="AT116" s="1">
        <f t="shared" si="80"/>
        <v>0</v>
      </c>
      <c r="AU116" s="1">
        <f t="shared" si="80"/>
        <v>0</v>
      </c>
      <c r="AV116" s="1">
        <f t="shared" si="80"/>
        <v>0</v>
      </c>
      <c r="AW116" s="1">
        <f t="shared" si="80"/>
        <v>0</v>
      </c>
      <c r="AX116" s="1">
        <f t="shared" si="80"/>
        <v>0</v>
      </c>
      <c r="AY116" s="1">
        <f t="shared" si="80"/>
        <v>0</v>
      </c>
      <c r="AZ116" s="1">
        <f t="shared" si="80"/>
        <v>0</v>
      </c>
      <c r="BA116" s="1">
        <f t="shared" si="80"/>
        <v>0</v>
      </c>
      <c r="BB116" s="1">
        <f t="shared" si="79"/>
        <v>0</v>
      </c>
      <c r="BC116" s="1">
        <f t="shared" si="79"/>
        <v>0</v>
      </c>
      <c r="BD116" s="1">
        <f t="shared" si="59"/>
        <v>0</v>
      </c>
      <c r="BE116" s="1">
        <f t="shared" si="60"/>
        <v>0</v>
      </c>
      <c r="BF116" s="1">
        <f t="shared" si="61"/>
        <v>0</v>
      </c>
      <c r="BG116" s="1">
        <f t="shared" si="62"/>
        <v>0</v>
      </c>
      <c r="BH116" s="1">
        <f t="shared" si="79"/>
        <v>0</v>
      </c>
      <c r="BI116" s="1">
        <f t="shared" si="79"/>
        <v>1</v>
      </c>
      <c r="BJ116" s="5">
        <v>1</v>
      </c>
      <c r="BK116" s="1">
        <v>1</v>
      </c>
      <c r="BL116" s="1">
        <v>1</v>
      </c>
      <c r="BM116" s="1">
        <v>0</v>
      </c>
      <c r="BN116" s="1">
        <v>0</v>
      </c>
      <c r="BO116" s="1">
        <v>0</v>
      </c>
      <c r="BP116" s="1">
        <v>0</v>
      </c>
      <c r="BQ116" s="1">
        <v>0</v>
      </c>
      <c r="BR116" s="1">
        <v>0</v>
      </c>
      <c r="BS116" s="1">
        <v>0</v>
      </c>
      <c r="BT116" s="1">
        <v>0</v>
      </c>
      <c r="BU116" s="1">
        <v>0</v>
      </c>
      <c r="BV116" s="1">
        <v>0</v>
      </c>
    </row>
    <row r="117" spans="1:74" x14ac:dyDescent="0.2">
      <c r="A117" s="1" t="s">
        <v>115</v>
      </c>
      <c r="B117" s="1" t="s">
        <v>552</v>
      </c>
      <c r="C117" s="1" t="s">
        <v>553</v>
      </c>
      <c r="D117" s="1" t="s">
        <v>554</v>
      </c>
      <c r="E117" s="1" t="s">
        <v>555</v>
      </c>
      <c r="G117" s="1">
        <f t="shared" si="48"/>
        <v>1</v>
      </c>
      <c r="H117" s="1">
        <f t="shared" si="49"/>
        <v>1</v>
      </c>
      <c r="I117" s="1">
        <f t="shared" si="50"/>
        <v>0</v>
      </c>
      <c r="J117" s="1">
        <f t="shared" si="51"/>
        <v>0</v>
      </c>
      <c r="K117" s="1">
        <f t="shared" si="75"/>
        <v>0</v>
      </c>
      <c r="L117" s="1">
        <f t="shared" si="75"/>
        <v>0</v>
      </c>
      <c r="M117" s="1">
        <f t="shared" si="75"/>
        <v>0</v>
      </c>
      <c r="N117" s="1">
        <f t="shared" si="75"/>
        <v>0</v>
      </c>
      <c r="O117" s="1">
        <f t="shared" si="77"/>
        <v>0</v>
      </c>
      <c r="P117" s="1">
        <f t="shared" si="77"/>
        <v>0</v>
      </c>
      <c r="Q117" s="1">
        <f t="shared" si="52"/>
        <v>0</v>
      </c>
      <c r="R117" s="1">
        <f t="shared" si="53"/>
        <v>1</v>
      </c>
      <c r="S117" s="1">
        <f t="shared" si="54"/>
        <v>0</v>
      </c>
      <c r="T117" s="1">
        <f t="shared" si="74"/>
        <v>1</v>
      </c>
      <c r="U117" s="1">
        <f t="shared" si="74"/>
        <v>0</v>
      </c>
      <c r="V117" s="1">
        <f t="shared" si="78"/>
        <v>0</v>
      </c>
      <c r="W117" s="1">
        <f t="shared" si="76"/>
        <v>0</v>
      </c>
      <c r="X117" s="1">
        <f t="shared" si="76"/>
        <v>0</v>
      </c>
      <c r="Y117" s="1">
        <f t="shared" si="76"/>
        <v>1</v>
      </c>
      <c r="Z117" s="1">
        <f t="shared" si="76"/>
        <v>0</v>
      </c>
      <c r="AA117" s="1">
        <f t="shared" si="76"/>
        <v>0</v>
      </c>
      <c r="AB117" s="1">
        <f t="shared" si="76"/>
        <v>0</v>
      </c>
      <c r="AC117" s="1">
        <f t="shared" si="55"/>
        <v>0</v>
      </c>
      <c r="AD117" s="1">
        <f t="shared" si="76"/>
        <v>0</v>
      </c>
      <c r="AE117" s="1">
        <f t="shared" si="76"/>
        <v>0</v>
      </c>
      <c r="AF117" s="1">
        <f t="shared" si="76"/>
        <v>0</v>
      </c>
      <c r="AG117" s="1">
        <f t="shared" si="76"/>
        <v>0</v>
      </c>
      <c r="AH117" s="1">
        <f t="shared" si="76"/>
        <v>0</v>
      </c>
      <c r="AI117" s="1">
        <f t="shared" si="76"/>
        <v>0</v>
      </c>
      <c r="AJ117" s="1">
        <f t="shared" si="76"/>
        <v>0</v>
      </c>
      <c r="AK117" s="1">
        <f t="shared" si="76"/>
        <v>0</v>
      </c>
      <c r="AL117" s="1">
        <f t="shared" si="80"/>
        <v>0</v>
      </c>
      <c r="AM117" s="1">
        <f t="shared" si="80"/>
        <v>0</v>
      </c>
      <c r="AN117" s="1">
        <f t="shared" si="56"/>
        <v>0</v>
      </c>
      <c r="AO117" s="1">
        <f t="shared" si="57"/>
        <v>0</v>
      </c>
      <c r="AP117" s="1">
        <f t="shared" si="80"/>
        <v>0</v>
      </c>
      <c r="AQ117" s="1">
        <f t="shared" si="58"/>
        <v>0</v>
      </c>
      <c r="AR117" s="1">
        <f t="shared" si="80"/>
        <v>0</v>
      </c>
      <c r="AS117" s="1">
        <f t="shared" si="80"/>
        <v>0</v>
      </c>
      <c r="AT117" s="1">
        <f t="shared" si="80"/>
        <v>0</v>
      </c>
      <c r="AU117" s="1">
        <f t="shared" si="80"/>
        <v>0</v>
      </c>
      <c r="AV117" s="1">
        <f t="shared" si="80"/>
        <v>0</v>
      </c>
      <c r="AW117" s="1">
        <f t="shared" si="80"/>
        <v>0</v>
      </c>
      <c r="AX117" s="1">
        <f t="shared" si="80"/>
        <v>0</v>
      </c>
      <c r="AY117" s="1">
        <f t="shared" si="80"/>
        <v>0</v>
      </c>
      <c r="AZ117" s="1">
        <f t="shared" si="80"/>
        <v>0</v>
      </c>
      <c r="BA117" s="1">
        <f t="shared" si="80"/>
        <v>0</v>
      </c>
      <c r="BB117" s="1">
        <f t="shared" si="79"/>
        <v>0</v>
      </c>
      <c r="BC117" s="1">
        <f t="shared" si="79"/>
        <v>0</v>
      </c>
      <c r="BD117" s="1">
        <f t="shared" si="59"/>
        <v>0</v>
      </c>
      <c r="BE117" s="1">
        <f t="shared" si="60"/>
        <v>0</v>
      </c>
      <c r="BF117" s="1">
        <f t="shared" si="61"/>
        <v>0</v>
      </c>
      <c r="BG117" s="1">
        <f t="shared" si="62"/>
        <v>0</v>
      </c>
      <c r="BH117" s="1">
        <f t="shared" si="79"/>
        <v>0</v>
      </c>
      <c r="BI117" s="1">
        <f t="shared" si="79"/>
        <v>0</v>
      </c>
      <c r="BJ117" s="5">
        <v>0</v>
      </c>
      <c r="BK117" s="1">
        <v>0</v>
      </c>
      <c r="BL117" s="1">
        <v>0</v>
      </c>
      <c r="BM117" s="1">
        <v>0</v>
      </c>
      <c r="BN117" s="1">
        <v>0</v>
      </c>
      <c r="BO117" s="1">
        <v>0</v>
      </c>
      <c r="BP117" s="1">
        <v>0</v>
      </c>
      <c r="BQ117" s="1">
        <v>0</v>
      </c>
      <c r="BR117" s="1">
        <v>0</v>
      </c>
      <c r="BS117" s="1">
        <v>0</v>
      </c>
      <c r="BT117" s="1">
        <v>0</v>
      </c>
      <c r="BU117" s="1">
        <v>0</v>
      </c>
      <c r="BV117" s="1">
        <v>0</v>
      </c>
    </row>
    <row r="118" spans="1:74" x14ac:dyDescent="0.2">
      <c r="A118" s="1" t="s">
        <v>143</v>
      </c>
      <c r="B118" s="1" t="s">
        <v>556</v>
      </c>
      <c r="C118" s="1" t="s">
        <v>557</v>
      </c>
      <c r="D118" s="1" t="s">
        <v>123</v>
      </c>
      <c r="E118" s="1" t="s">
        <v>558</v>
      </c>
      <c r="G118" s="1">
        <f t="shared" si="48"/>
        <v>0</v>
      </c>
      <c r="H118" s="1">
        <f t="shared" si="49"/>
        <v>0</v>
      </c>
      <c r="I118" s="1">
        <f t="shared" si="50"/>
        <v>0</v>
      </c>
      <c r="J118" s="1">
        <f t="shared" si="51"/>
        <v>0</v>
      </c>
      <c r="K118" s="1">
        <f t="shared" si="75"/>
        <v>0</v>
      </c>
      <c r="L118" s="1">
        <f t="shared" si="75"/>
        <v>0</v>
      </c>
      <c r="M118" s="1">
        <f t="shared" si="75"/>
        <v>0</v>
      </c>
      <c r="N118" s="1">
        <f t="shared" si="75"/>
        <v>0</v>
      </c>
      <c r="O118" s="1">
        <f t="shared" si="77"/>
        <v>0</v>
      </c>
      <c r="P118" s="1">
        <f t="shared" si="77"/>
        <v>0</v>
      </c>
      <c r="Q118" s="1">
        <f t="shared" si="52"/>
        <v>0</v>
      </c>
      <c r="R118" s="1">
        <f t="shared" si="53"/>
        <v>1</v>
      </c>
      <c r="S118" s="1">
        <f t="shared" si="54"/>
        <v>0</v>
      </c>
      <c r="T118" s="1">
        <f t="shared" si="74"/>
        <v>1</v>
      </c>
      <c r="U118" s="1">
        <f t="shared" si="74"/>
        <v>0</v>
      </c>
      <c r="V118" s="1">
        <f t="shared" si="78"/>
        <v>0</v>
      </c>
      <c r="W118" s="1">
        <f t="shared" si="76"/>
        <v>0</v>
      </c>
      <c r="X118" s="1">
        <f t="shared" si="76"/>
        <v>0</v>
      </c>
      <c r="Y118" s="1">
        <f t="shared" si="76"/>
        <v>0</v>
      </c>
      <c r="Z118" s="1">
        <f t="shared" si="76"/>
        <v>0</v>
      </c>
      <c r="AA118" s="1">
        <f t="shared" si="76"/>
        <v>0</v>
      </c>
      <c r="AB118" s="1">
        <f t="shared" si="76"/>
        <v>0</v>
      </c>
      <c r="AC118" s="1">
        <f t="shared" si="55"/>
        <v>0</v>
      </c>
      <c r="AD118" s="1">
        <f t="shared" si="76"/>
        <v>0</v>
      </c>
      <c r="AE118" s="1">
        <f t="shared" si="76"/>
        <v>0</v>
      </c>
      <c r="AF118" s="1">
        <f t="shared" si="76"/>
        <v>0</v>
      </c>
      <c r="AG118" s="1">
        <f t="shared" si="76"/>
        <v>0</v>
      </c>
      <c r="AH118" s="1">
        <f t="shared" si="76"/>
        <v>0</v>
      </c>
      <c r="AI118" s="1">
        <f t="shared" si="76"/>
        <v>0</v>
      </c>
      <c r="AJ118" s="1">
        <f t="shared" si="76"/>
        <v>0</v>
      </c>
      <c r="AK118" s="1">
        <f t="shared" si="76"/>
        <v>0</v>
      </c>
      <c r="AL118" s="1">
        <f t="shared" si="80"/>
        <v>0</v>
      </c>
      <c r="AM118" s="1">
        <f t="shared" si="80"/>
        <v>0</v>
      </c>
      <c r="AN118" s="1">
        <f t="shared" si="56"/>
        <v>0</v>
      </c>
      <c r="AO118" s="1">
        <f t="shared" si="57"/>
        <v>0</v>
      </c>
      <c r="AP118" s="1">
        <f t="shared" si="80"/>
        <v>0</v>
      </c>
      <c r="AQ118" s="1">
        <f t="shared" si="58"/>
        <v>0</v>
      </c>
      <c r="AR118" s="1">
        <f t="shared" si="80"/>
        <v>0</v>
      </c>
      <c r="AS118" s="1">
        <f t="shared" si="80"/>
        <v>0</v>
      </c>
      <c r="AT118" s="1">
        <f t="shared" si="80"/>
        <v>0</v>
      </c>
      <c r="AU118" s="1">
        <f t="shared" si="80"/>
        <v>0</v>
      </c>
      <c r="AV118" s="1">
        <f t="shared" si="80"/>
        <v>0</v>
      </c>
      <c r="AW118" s="1">
        <f t="shared" si="80"/>
        <v>0</v>
      </c>
      <c r="AX118" s="1">
        <f t="shared" si="80"/>
        <v>0</v>
      </c>
      <c r="AY118" s="1">
        <f t="shared" si="80"/>
        <v>0</v>
      </c>
      <c r="AZ118" s="1">
        <f t="shared" si="80"/>
        <v>0</v>
      </c>
      <c r="BA118" s="1">
        <f t="shared" si="80"/>
        <v>0</v>
      </c>
      <c r="BB118" s="1">
        <f t="shared" si="79"/>
        <v>0</v>
      </c>
      <c r="BC118" s="1">
        <f t="shared" si="79"/>
        <v>0</v>
      </c>
      <c r="BD118" s="1">
        <f t="shared" si="59"/>
        <v>0</v>
      </c>
      <c r="BE118" s="1">
        <f t="shared" si="60"/>
        <v>0</v>
      </c>
      <c r="BF118" s="1">
        <f t="shared" si="61"/>
        <v>0</v>
      </c>
      <c r="BG118" s="1">
        <f t="shared" si="62"/>
        <v>0</v>
      </c>
      <c r="BH118" s="1">
        <f t="shared" si="79"/>
        <v>0</v>
      </c>
      <c r="BI118" s="1">
        <f t="shared" si="79"/>
        <v>1</v>
      </c>
      <c r="BJ118" s="5">
        <v>1</v>
      </c>
      <c r="BK118" s="1">
        <v>0</v>
      </c>
      <c r="BL118" s="1">
        <v>0</v>
      </c>
      <c r="BM118" s="1">
        <v>1</v>
      </c>
      <c r="BN118" s="1">
        <v>1</v>
      </c>
      <c r="BO118" s="1">
        <v>0</v>
      </c>
      <c r="BP118" s="1">
        <v>0</v>
      </c>
      <c r="BQ118" s="1">
        <v>0</v>
      </c>
      <c r="BR118" s="1">
        <v>0</v>
      </c>
      <c r="BS118" s="1">
        <v>1</v>
      </c>
      <c r="BT118" s="1">
        <v>0</v>
      </c>
      <c r="BU118" s="1">
        <v>0</v>
      </c>
      <c r="BV118" s="1">
        <v>0</v>
      </c>
    </row>
    <row r="119" spans="1:74" x14ac:dyDescent="0.2">
      <c r="A119" s="1" t="s">
        <v>559</v>
      </c>
      <c r="B119" s="1" t="s">
        <v>560</v>
      </c>
      <c r="C119" s="1" t="s">
        <v>561</v>
      </c>
      <c r="D119" s="1" t="s">
        <v>562</v>
      </c>
      <c r="E119" s="1" t="s">
        <v>563</v>
      </c>
      <c r="G119" s="1">
        <f t="shared" si="48"/>
        <v>1</v>
      </c>
      <c r="H119" s="1">
        <f t="shared" si="49"/>
        <v>0</v>
      </c>
      <c r="I119" s="1">
        <f t="shared" si="50"/>
        <v>1</v>
      </c>
      <c r="J119" s="1">
        <f t="shared" si="51"/>
        <v>0</v>
      </c>
      <c r="K119" s="1">
        <f t="shared" si="75"/>
        <v>0</v>
      </c>
      <c r="L119" s="1">
        <f t="shared" si="75"/>
        <v>0</v>
      </c>
      <c r="M119" s="1">
        <f t="shared" si="75"/>
        <v>0</v>
      </c>
      <c r="N119" s="1">
        <f t="shared" si="75"/>
        <v>0</v>
      </c>
      <c r="O119" s="1">
        <f t="shared" si="77"/>
        <v>0</v>
      </c>
      <c r="P119" s="1">
        <f t="shared" si="77"/>
        <v>0</v>
      </c>
      <c r="Q119" s="1">
        <f t="shared" si="52"/>
        <v>0</v>
      </c>
      <c r="R119" s="1">
        <f t="shared" si="53"/>
        <v>1</v>
      </c>
      <c r="S119" s="1">
        <f t="shared" si="54"/>
        <v>0</v>
      </c>
      <c r="T119" s="1">
        <f t="shared" si="74"/>
        <v>1</v>
      </c>
      <c r="U119" s="1">
        <f t="shared" si="74"/>
        <v>0</v>
      </c>
      <c r="V119" s="1">
        <f t="shared" si="78"/>
        <v>0</v>
      </c>
      <c r="W119" s="1">
        <f t="shared" si="76"/>
        <v>0</v>
      </c>
      <c r="X119" s="1">
        <f t="shared" si="76"/>
        <v>0</v>
      </c>
      <c r="Y119" s="1">
        <f t="shared" si="76"/>
        <v>0</v>
      </c>
      <c r="Z119" s="1">
        <f t="shared" si="76"/>
        <v>0</v>
      </c>
      <c r="AA119" s="1">
        <f t="shared" si="76"/>
        <v>0</v>
      </c>
      <c r="AB119" s="1">
        <f t="shared" si="76"/>
        <v>0</v>
      </c>
      <c r="AC119" s="1">
        <f t="shared" si="55"/>
        <v>0</v>
      </c>
      <c r="AD119" s="1">
        <f t="shared" si="76"/>
        <v>0</v>
      </c>
      <c r="AE119" s="1">
        <f t="shared" si="76"/>
        <v>0</v>
      </c>
      <c r="AF119" s="1">
        <f t="shared" si="76"/>
        <v>0</v>
      </c>
      <c r="AG119" s="1">
        <f t="shared" si="76"/>
        <v>0</v>
      </c>
      <c r="AH119" s="1">
        <f t="shared" si="76"/>
        <v>0</v>
      </c>
      <c r="AI119" s="1">
        <f t="shared" si="76"/>
        <v>0</v>
      </c>
      <c r="AJ119" s="1">
        <f t="shared" si="76"/>
        <v>0</v>
      </c>
      <c r="AK119" s="1">
        <f t="shared" si="76"/>
        <v>0</v>
      </c>
      <c r="AL119" s="1">
        <f t="shared" si="80"/>
        <v>1</v>
      </c>
      <c r="AM119" s="1">
        <f t="shared" si="80"/>
        <v>0</v>
      </c>
      <c r="AN119" s="1">
        <f t="shared" si="56"/>
        <v>0</v>
      </c>
      <c r="AO119" s="1">
        <f t="shared" si="57"/>
        <v>0</v>
      </c>
      <c r="AP119" s="1">
        <f t="shared" si="80"/>
        <v>0</v>
      </c>
      <c r="AQ119" s="1">
        <f t="shared" si="58"/>
        <v>0</v>
      </c>
      <c r="AR119" s="1">
        <f t="shared" si="80"/>
        <v>0</v>
      </c>
      <c r="AS119" s="1">
        <f t="shared" si="80"/>
        <v>0</v>
      </c>
      <c r="AT119" s="1">
        <f t="shared" si="80"/>
        <v>0</v>
      </c>
      <c r="AU119" s="1">
        <f t="shared" si="80"/>
        <v>1</v>
      </c>
      <c r="AV119" s="1">
        <f t="shared" si="80"/>
        <v>1</v>
      </c>
      <c r="AW119" s="1">
        <f t="shared" si="80"/>
        <v>1</v>
      </c>
      <c r="AX119" s="1">
        <f t="shared" si="80"/>
        <v>0</v>
      </c>
      <c r="AY119" s="1">
        <f t="shared" si="80"/>
        <v>0</v>
      </c>
      <c r="AZ119" s="1">
        <f t="shared" si="80"/>
        <v>0</v>
      </c>
      <c r="BA119" s="1">
        <f t="shared" si="80"/>
        <v>0</v>
      </c>
      <c r="BB119" s="1">
        <f t="shared" si="79"/>
        <v>0</v>
      </c>
      <c r="BC119" s="1">
        <f t="shared" si="79"/>
        <v>0</v>
      </c>
      <c r="BD119" s="1">
        <f t="shared" si="59"/>
        <v>0</v>
      </c>
      <c r="BE119" s="1">
        <f t="shared" si="60"/>
        <v>0</v>
      </c>
      <c r="BF119" s="1">
        <f t="shared" si="61"/>
        <v>0</v>
      </c>
      <c r="BG119" s="1">
        <f t="shared" si="62"/>
        <v>0</v>
      </c>
      <c r="BH119" s="1">
        <f t="shared" si="79"/>
        <v>0</v>
      </c>
      <c r="BI119" s="1">
        <f t="shared" si="79"/>
        <v>0</v>
      </c>
      <c r="BJ119" s="5">
        <v>1</v>
      </c>
      <c r="BK119" s="1">
        <v>1</v>
      </c>
      <c r="BL119" s="1">
        <v>1</v>
      </c>
      <c r="BM119" s="1">
        <v>0</v>
      </c>
      <c r="BN119" s="1">
        <v>1</v>
      </c>
      <c r="BO119" s="1">
        <v>0</v>
      </c>
      <c r="BP119" s="1">
        <v>0</v>
      </c>
      <c r="BQ119" s="1">
        <v>0</v>
      </c>
      <c r="BR119" s="1">
        <v>0</v>
      </c>
      <c r="BS119" s="1">
        <v>0</v>
      </c>
      <c r="BT119" s="1">
        <v>0</v>
      </c>
      <c r="BU119" s="1">
        <v>0</v>
      </c>
      <c r="BV119" s="1">
        <v>0</v>
      </c>
    </row>
    <row r="120" spans="1:74" x14ac:dyDescent="0.2">
      <c r="A120" s="1" t="s">
        <v>564</v>
      </c>
      <c r="B120" s="1" t="s">
        <v>565</v>
      </c>
      <c r="C120" s="1" t="s">
        <v>566</v>
      </c>
      <c r="D120" s="1" t="s">
        <v>567</v>
      </c>
      <c r="E120" s="1" t="s">
        <v>568</v>
      </c>
      <c r="G120" s="1">
        <f t="shared" si="48"/>
        <v>0</v>
      </c>
      <c r="H120" s="1">
        <f t="shared" si="49"/>
        <v>0</v>
      </c>
      <c r="I120" s="1">
        <f t="shared" si="50"/>
        <v>0</v>
      </c>
      <c r="J120" s="1">
        <f t="shared" si="51"/>
        <v>0</v>
      </c>
      <c r="K120" s="1">
        <f t="shared" si="75"/>
        <v>0</v>
      </c>
      <c r="L120" s="1">
        <f t="shared" si="75"/>
        <v>0</v>
      </c>
      <c r="M120" s="1">
        <f t="shared" si="75"/>
        <v>0</v>
      </c>
      <c r="N120" s="1">
        <f t="shared" si="75"/>
        <v>0</v>
      </c>
      <c r="O120" s="1">
        <f t="shared" si="77"/>
        <v>0</v>
      </c>
      <c r="P120" s="1">
        <f t="shared" si="77"/>
        <v>0</v>
      </c>
      <c r="Q120" s="1">
        <f t="shared" si="52"/>
        <v>0</v>
      </c>
      <c r="R120" s="1">
        <f t="shared" si="53"/>
        <v>1</v>
      </c>
      <c r="S120" s="1">
        <f t="shared" si="54"/>
        <v>0</v>
      </c>
      <c r="T120" s="1">
        <f t="shared" si="74"/>
        <v>1</v>
      </c>
      <c r="U120" s="1">
        <f t="shared" si="74"/>
        <v>1</v>
      </c>
      <c r="V120" s="1">
        <f t="shared" si="78"/>
        <v>0</v>
      </c>
      <c r="W120" s="1">
        <f t="shared" si="76"/>
        <v>1</v>
      </c>
      <c r="X120" s="1">
        <f t="shared" si="76"/>
        <v>1</v>
      </c>
      <c r="Y120" s="1">
        <f t="shared" si="76"/>
        <v>0</v>
      </c>
      <c r="Z120" s="1">
        <f t="shared" si="76"/>
        <v>0</v>
      </c>
      <c r="AA120" s="1">
        <f t="shared" si="76"/>
        <v>0</v>
      </c>
      <c r="AB120" s="1">
        <f t="shared" si="76"/>
        <v>0</v>
      </c>
      <c r="AC120" s="1">
        <f t="shared" si="55"/>
        <v>1</v>
      </c>
      <c r="AD120" s="1">
        <f t="shared" si="76"/>
        <v>0</v>
      </c>
      <c r="AE120" s="1">
        <f t="shared" si="76"/>
        <v>0</v>
      </c>
      <c r="AF120" s="1">
        <f t="shared" si="76"/>
        <v>0</v>
      </c>
      <c r="AG120" s="1">
        <f t="shared" si="76"/>
        <v>0</v>
      </c>
      <c r="AH120" s="1">
        <f t="shared" si="76"/>
        <v>0</v>
      </c>
      <c r="AI120" s="1">
        <f t="shared" si="76"/>
        <v>0</v>
      </c>
      <c r="AJ120" s="1">
        <f t="shared" si="76"/>
        <v>0</v>
      </c>
      <c r="AK120" s="1">
        <f t="shared" si="76"/>
        <v>0</v>
      </c>
      <c r="AL120" s="1">
        <f t="shared" si="80"/>
        <v>0</v>
      </c>
      <c r="AM120" s="1">
        <f t="shared" si="80"/>
        <v>0</v>
      </c>
      <c r="AN120" s="1">
        <f t="shared" si="56"/>
        <v>0</v>
      </c>
      <c r="AO120" s="1">
        <f t="shared" si="57"/>
        <v>0</v>
      </c>
      <c r="AP120" s="1">
        <f t="shared" si="80"/>
        <v>0</v>
      </c>
      <c r="AQ120" s="1">
        <f t="shared" si="58"/>
        <v>0</v>
      </c>
      <c r="AR120" s="1">
        <f t="shared" si="80"/>
        <v>0</v>
      </c>
      <c r="AS120" s="1">
        <f t="shared" si="80"/>
        <v>0</v>
      </c>
      <c r="AT120" s="1">
        <f t="shared" si="80"/>
        <v>0</v>
      </c>
      <c r="AU120" s="1">
        <f t="shared" si="80"/>
        <v>0</v>
      </c>
      <c r="AV120" s="1">
        <f t="shared" si="80"/>
        <v>0</v>
      </c>
      <c r="AW120" s="1">
        <f t="shared" si="80"/>
        <v>0</v>
      </c>
      <c r="AX120" s="1">
        <f t="shared" si="80"/>
        <v>0</v>
      </c>
      <c r="AY120" s="1">
        <f t="shared" si="80"/>
        <v>0</v>
      </c>
      <c r="AZ120" s="1">
        <f t="shared" si="80"/>
        <v>0</v>
      </c>
      <c r="BA120" s="1">
        <f t="shared" si="80"/>
        <v>0</v>
      </c>
      <c r="BB120" s="1">
        <f t="shared" si="79"/>
        <v>0</v>
      </c>
      <c r="BC120" s="1">
        <f t="shared" si="79"/>
        <v>0</v>
      </c>
      <c r="BD120" s="1">
        <f t="shared" si="59"/>
        <v>0</v>
      </c>
      <c r="BE120" s="1">
        <f t="shared" si="60"/>
        <v>0</v>
      </c>
      <c r="BF120" s="1">
        <f t="shared" si="61"/>
        <v>0</v>
      </c>
      <c r="BG120" s="1">
        <f t="shared" si="62"/>
        <v>0</v>
      </c>
      <c r="BH120" s="1">
        <f t="shared" si="79"/>
        <v>0</v>
      </c>
      <c r="BI120" s="1">
        <f t="shared" si="79"/>
        <v>0</v>
      </c>
      <c r="BJ120" s="5">
        <v>1</v>
      </c>
      <c r="BK120" s="1">
        <v>1</v>
      </c>
      <c r="BL120" s="1">
        <v>1</v>
      </c>
      <c r="BM120" s="1">
        <v>0</v>
      </c>
      <c r="BN120" s="1">
        <v>0</v>
      </c>
      <c r="BO120" s="1">
        <v>0</v>
      </c>
      <c r="BP120" s="1">
        <v>0</v>
      </c>
      <c r="BQ120" s="1">
        <v>0</v>
      </c>
      <c r="BR120" s="1">
        <v>0</v>
      </c>
      <c r="BS120" s="1">
        <v>0</v>
      </c>
      <c r="BT120" s="1">
        <v>0</v>
      </c>
      <c r="BU120" s="1">
        <v>1</v>
      </c>
      <c r="BV120" s="1">
        <v>1</v>
      </c>
    </row>
    <row r="121" spans="1:74" x14ac:dyDescent="0.2">
      <c r="A121" s="1" t="s">
        <v>569</v>
      </c>
      <c r="B121" s="1" t="s">
        <v>570</v>
      </c>
      <c r="C121" s="1" t="s">
        <v>571</v>
      </c>
      <c r="D121" s="1" t="s">
        <v>572</v>
      </c>
      <c r="E121" s="1" t="s">
        <v>573</v>
      </c>
      <c r="G121" s="1">
        <f t="shared" si="48"/>
        <v>0</v>
      </c>
      <c r="H121" s="1">
        <f t="shared" si="49"/>
        <v>1</v>
      </c>
      <c r="I121" s="1">
        <f t="shared" si="50"/>
        <v>0</v>
      </c>
      <c r="J121" s="1">
        <f t="shared" si="51"/>
        <v>0</v>
      </c>
      <c r="K121" s="1">
        <f t="shared" si="75"/>
        <v>0</v>
      </c>
      <c r="L121" s="1">
        <f t="shared" si="75"/>
        <v>0</v>
      </c>
      <c r="M121" s="1">
        <f t="shared" si="75"/>
        <v>0</v>
      </c>
      <c r="N121" s="1">
        <f t="shared" si="75"/>
        <v>0</v>
      </c>
      <c r="O121" s="1">
        <f t="shared" si="77"/>
        <v>0</v>
      </c>
      <c r="P121" s="1">
        <f t="shared" si="77"/>
        <v>0</v>
      </c>
      <c r="Q121" s="1">
        <f t="shared" si="52"/>
        <v>0</v>
      </c>
      <c r="R121" s="1">
        <f t="shared" si="53"/>
        <v>1</v>
      </c>
      <c r="S121" s="1">
        <f t="shared" si="54"/>
        <v>0</v>
      </c>
      <c r="T121" s="1">
        <f t="shared" ref="T121:U140" si="81">IF(OR(ISNUMBER(SEARCH(" " &amp; T$1 &amp; " ", $E121)), ISNUMBER(SEARCH(" " &amp; T$1 &amp; ",", $E121)), ISNUMBER(SEARCH(" " &amp; LOWER(T$1) &amp; " ", $E121)), ISNUMBER(SEARCH(" " &amp; LOWER(T$1) &amp; ",", $E121)), ISNUMBER(SEARCH(" " &amp; UPPER(T$1) &amp; " ", $E121)), ISNUMBER(SEARCH(" " &amp; UPPER(T$1) &amp; ",", $E121))), 1, 0)</f>
        <v>0</v>
      </c>
      <c r="U121" s="1">
        <f t="shared" si="81"/>
        <v>0</v>
      </c>
      <c r="V121" s="1">
        <f t="shared" ref="V121:AK136" si="82">IF(OR(ISNUMBER(SEARCH(" " &amp; V$1 &amp; " ", $E121)), ISNUMBER(SEARCH(" " &amp; V$1 &amp; ",", $E121)), ISNUMBER(SEARCH(" " &amp; LOWER(V$1) &amp; " ", $E121)), ISNUMBER(SEARCH(" " &amp; LOWER(V$1) &amp; ",", $E121)), ISNUMBER(SEARCH(" " &amp; UPPER(V$1) &amp; " ", $E121)), ISNUMBER(SEARCH(" " &amp; UPPER(V$1) &amp; ",", $E121))), 1, 0)</f>
        <v>0</v>
      </c>
      <c r="W121" s="1">
        <f t="shared" si="82"/>
        <v>0</v>
      </c>
      <c r="X121" s="1">
        <f t="shared" si="82"/>
        <v>0</v>
      </c>
      <c r="Y121" s="1">
        <f t="shared" si="82"/>
        <v>0</v>
      </c>
      <c r="Z121" s="1">
        <f t="shared" si="82"/>
        <v>0</v>
      </c>
      <c r="AA121" s="1">
        <f t="shared" si="82"/>
        <v>0</v>
      </c>
      <c r="AB121" s="1">
        <f t="shared" si="82"/>
        <v>0</v>
      </c>
      <c r="AC121" s="1">
        <f t="shared" si="55"/>
        <v>0</v>
      </c>
      <c r="AD121" s="1">
        <f t="shared" si="82"/>
        <v>0</v>
      </c>
      <c r="AE121" s="1">
        <f t="shared" si="82"/>
        <v>0</v>
      </c>
      <c r="AF121" s="1">
        <f t="shared" si="82"/>
        <v>0</v>
      </c>
      <c r="AG121" s="1">
        <f t="shared" si="82"/>
        <v>0</v>
      </c>
      <c r="AH121" s="1">
        <f t="shared" si="82"/>
        <v>0</v>
      </c>
      <c r="AI121" s="1">
        <f t="shared" si="82"/>
        <v>0</v>
      </c>
      <c r="AJ121" s="1">
        <f t="shared" si="82"/>
        <v>0</v>
      </c>
      <c r="AK121" s="1">
        <f t="shared" si="82"/>
        <v>0</v>
      </c>
      <c r="AL121" s="1">
        <f t="shared" si="80"/>
        <v>0</v>
      </c>
      <c r="AM121" s="1">
        <f t="shared" si="80"/>
        <v>0</v>
      </c>
      <c r="AN121" s="1">
        <f t="shared" si="56"/>
        <v>0</v>
      </c>
      <c r="AO121" s="1">
        <f t="shared" si="57"/>
        <v>0</v>
      </c>
      <c r="AP121" s="1">
        <f t="shared" si="80"/>
        <v>0</v>
      </c>
      <c r="AQ121" s="1">
        <f t="shared" si="58"/>
        <v>0</v>
      </c>
      <c r="AR121" s="1">
        <f t="shared" si="80"/>
        <v>0</v>
      </c>
      <c r="AS121" s="1">
        <f t="shared" si="80"/>
        <v>0</v>
      </c>
      <c r="AT121" s="1">
        <f t="shared" si="80"/>
        <v>0</v>
      </c>
      <c r="AU121" s="1">
        <f t="shared" si="80"/>
        <v>0</v>
      </c>
      <c r="AV121" s="1">
        <f t="shared" si="80"/>
        <v>0</v>
      </c>
      <c r="AW121" s="1">
        <f t="shared" si="80"/>
        <v>0</v>
      </c>
      <c r="AX121" s="1">
        <f t="shared" si="80"/>
        <v>0</v>
      </c>
      <c r="AY121" s="1">
        <f t="shared" si="80"/>
        <v>0</v>
      </c>
      <c r="AZ121" s="1">
        <f t="shared" si="80"/>
        <v>0</v>
      </c>
      <c r="BA121" s="1">
        <f t="shared" si="80"/>
        <v>0</v>
      </c>
      <c r="BB121" s="1">
        <f t="shared" si="79"/>
        <v>0</v>
      </c>
      <c r="BC121" s="1">
        <f t="shared" si="79"/>
        <v>0</v>
      </c>
      <c r="BD121" s="1">
        <f t="shared" si="59"/>
        <v>0</v>
      </c>
      <c r="BE121" s="1">
        <f t="shared" si="60"/>
        <v>0</v>
      </c>
      <c r="BF121" s="1">
        <f t="shared" si="61"/>
        <v>0</v>
      </c>
      <c r="BG121" s="1">
        <f t="shared" si="62"/>
        <v>0</v>
      </c>
      <c r="BH121" s="1">
        <f t="shared" si="79"/>
        <v>0</v>
      </c>
      <c r="BI121" s="1">
        <f t="shared" si="79"/>
        <v>0</v>
      </c>
      <c r="BJ121" s="5">
        <v>1</v>
      </c>
      <c r="BK121" s="1">
        <v>1</v>
      </c>
      <c r="BL121" s="1">
        <v>1</v>
      </c>
      <c r="BM121" s="1">
        <v>0</v>
      </c>
      <c r="BN121" s="1">
        <v>0</v>
      </c>
      <c r="BO121" s="1">
        <v>0</v>
      </c>
      <c r="BP121" s="1">
        <v>0</v>
      </c>
      <c r="BQ121" s="1">
        <v>0</v>
      </c>
      <c r="BR121" s="1">
        <v>0</v>
      </c>
      <c r="BS121" s="1">
        <v>0</v>
      </c>
      <c r="BT121" s="1">
        <v>0</v>
      </c>
      <c r="BU121" s="1">
        <v>0</v>
      </c>
      <c r="BV121" s="1">
        <v>0</v>
      </c>
    </row>
    <row r="122" spans="1:74" x14ac:dyDescent="0.2">
      <c r="A122" s="1" t="s">
        <v>569</v>
      </c>
      <c r="B122" s="1" t="s">
        <v>574</v>
      </c>
      <c r="C122" s="1" t="s">
        <v>571</v>
      </c>
      <c r="D122" s="1" t="s">
        <v>572</v>
      </c>
      <c r="E122" s="1" t="s">
        <v>573</v>
      </c>
      <c r="G122" s="1">
        <f t="shared" si="48"/>
        <v>0</v>
      </c>
      <c r="H122" s="1">
        <f t="shared" si="49"/>
        <v>1</v>
      </c>
      <c r="I122" s="1">
        <f t="shared" si="50"/>
        <v>0</v>
      </c>
      <c r="J122" s="1">
        <f t="shared" si="51"/>
        <v>0</v>
      </c>
      <c r="K122" s="1">
        <f t="shared" si="75"/>
        <v>0</v>
      </c>
      <c r="L122" s="1">
        <f t="shared" si="75"/>
        <v>0</v>
      </c>
      <c r="M122" s="1">
        <f t="shared" si="75"/>
        <v>0</v>
      </c>
      <c r="N122" s="1">
        <f t="shared" si="75"/>
        <v>0</v>
      </c>
      <c r="O122" s="1">
        <f t="shared" si="77"/>
        <v>0</v>
      </c>
      <c r="P122" s="1">
        <f t="shared" si="77"/>
        <v>0</v>
      </c>
      <c r="Q122" s="1">
        <f t="shared" si="52"/>
        <v>0</v>
      </c>
      <c r="R122" s="1">
        <f t="shared" si="53"/>
        <v>1</v>
      </c>
      <c r="S122" s="1">
        <f t="shared" si="54"/>
        <v>0</v>
      </c>
      <c r="T122" s="1">
        <f t="shared" si="81"/>
        <v>0</v>
      </c>
      <c r="U122" s="1">
        <f t="shared" si="81"/>
        <v>0</v>
      </c>
      <c r="V122" s="1">
        <f t="shared" ref="V122:V136" si="83">IF(OR(ISNUMBER(SEARCH(" " &amp; V$1 &amp; " ", $E122)), ISNUMBER(SEARCH(" " &amp; V$1 &amp; ",", $E122)), ISNUMBER(SEARCH(" " &amp; LOWER(V$1) &amp; " ", $E122)), ISNUMBER(SEARCH(" " &amp; LOWER(V$1) &amp; ",", $E122)), ISNUMBER(SEARCH(" " &amp; UPPER(V$1) &amp; " ", $E122)), ISNUMBER(SEARCH(" " &amp; UPPER(V$1) &amp; ",", $E122))), 1, 0)</f>
        <v>0</v>
      </c>
      <c r="W122" s="1">
        <f t="shared" si="82"/>
        <v>0</v>
      </c>
      <c r="X122" s="1">
        <f t="shared" si="82"/>
        <v>0</v>
      </c>
      <c r="Y122" s="1">
        <f t="shared" si="82"/>
        <v>0</v>
      </c>
      <c r="Z122" s="1">
        <f t="shared" si="82"/>
        <v>0</v>
      </c>
      <c r="AA122" s="1">
        <f t="shared" si="82"/>
        <v>0</v>
      </c>
      <c r="AB122" s="1">
        <f t="shared" si="82"/>
        <v>0</v>
      </c>
      <c r="AC122" s="1">
        <f t="shared" si="55"/>
        <v>0</v>
      </c>
      <c r="AD122" s="1">
        <f t="shared" si="82"/>
        <v>0</v>
      </c>
      <c r="AE122" s="1">
        <f t="shared" si="82"/>
        <v>0</v>
      </c>
      <c r="AF122" s="1">
        <f t="shared" si="82"/>
        <v>0</v>
      </c>
      <c r="AG122" s="1">
        <f t="shared" si="82"/>
        <v>0</v>
      </c>
      <c r="AH122" s="1">
        <f t="shared" si="82"/>
        <v>0</v>
      </c>
      <c r="AI122" s="1">
        <f t="shared" si="82"/>
        <v>0</v>
      </c>
      <c r="AJ122" s="1">
        <f t="shared" si="82"/>
        <v>0</v>
      </c>
      <c r="AK122" s="1">
        <f t="shared" si="82"/>
        <v>0</v>
      </c>
      <c r="AL122" s="1">
        <f t="shared" si="80"/>
        <v>0</v>
      </c>
      <c r="AM122" s="1">
        <f t="shared" si="80"/>
        <v>0</v>
      </c>
      <c r="AN122" s="1">
        <f t="shared" si="56"/>
        <v>0</v>
      </c>
      <c r="AO122" s="1">
        <f t="shared" si="57"/>
        <v>0</v>
      </c>
      <c r="AP122" s="1">
        <f t="shared" si="80"/>
        <v>0</v>
      </c>
      <c r="AQ122" s="1">
        <f t="shared" si="58"/>
        <v>0</v>
      </c>
      <c r="AR122" s="1">
        <f t="shared" si="80"/>
        <v>0</v>
      </c>
      <c r="AS122" s="1">
        <f t="shared" si="80"/>
        <v>0</v>
      </c>
      <c r="AT122" s="1">
        <f t="shared" si="80"/>
        <v>0</v>
      </c>
      <c r="AU122" s="1">
        <f t="shared" si="80"/>
        <v>0</v>
      </c>
      <c r="AV122" s="1">
        <f t="shared" si="80"/>
        <v>0</v>
      </c>
      <c r="AW122" s="1">
        <f t="shared" si="80"/>
        <v>0</v>
      </c>
      <c r="AX122" s="1">
        <f t="shared" si="80"/>
        <v>0</v>
      </c>
      <c r="AY122" s="1">
        <f t="shared" si="80"/>
        <v>0</v>
      </c>
      <c r="AZ122" s="1">
        <f t="shared" si="80"/>
        <v>0</v>
      </c>
      <c r="BA122" s="1">
        <f t="shared" si="80"/>
        <v>0</v>
      </c>
      <c r="BB122" s="1">
        <f t="shared" si="79"/>
        <v>0</v>
      </c>
      <c r="BC122" s="1">
        <f t="shared" si="79"/>
        <v>0</v>
      </c>
      <c r="BD122" s="1">
        <f t="shared" si="59"/>
        <v>0</v>
      </c>
      <c r="BE122" s="1">
        <f t="shared" si="60"/>
        <v>0</v>
      </c>
      <c r="BF122" s="1">
        <f t="shared" si="61"/>
        <v>0</v>
      </c>
      <c r="BG122" s="1">
        <f t="shared" si="62"/>
        <v>0</v>
      </c>
      <c r="BH122" s="1">
        <f t="shared" si="79"/>
        <v>0</v>
      </c>
      <c r="BI122" s="1">
        <f t="shared" si="79"/>
        <v>0</v>
      </c>
      <c r="BJ122" s="5">
        <v>1</v>
      </c>
      <c r="BK122" s="1">
        <v>1</v>
      </c>
      <c r="BL122" s="1">
        <v>1</v>
      </c>
      <c r="BM122" s="1">
        <v>0</v>
      </c>
      <c r="BN122" s="1">
        <v>0</v>
      </c>
      <c r="BO122" s="1">
        <v>0</v>
      </c>
      <c r="BP122" s="1">
        <v>0</v>
      </c>
      <c r="BQ122" s="1">
        <v>0</v>
      </c>
      <c r="BR122" s="1">
        <v>0</v>
      </c>
      <c r="BS122" s="1">
        <v>0</v>
      </c>
      <c r="BT122" s="1">
        <v>0</v>
      </c>
      <c r="BU122" s="1">
        <v>0</v>
      </c>
      <c r="BV122" s="1">
        <v>0</v>
      </c>
    </row>
    <row r="123" spans="1:74" x14ac:dyDescent="0.2">
      <c r="A123" s="1" t="s">
        <v>194</v>
      </c>
      <c r="B123" s="1" t="s">
        <v>575</v>
      </c>
      <c r="C123" s="1" t="s">
        <v>434</v>
      </c>
      <c r="D123" s="1" t="s">
        <v>435</v>
      </c>
      <c r="E123" s="1" t="s">
        <v>436</v>
      </c>
      <c r="G123" s="1">
        <f t="shared" si="48"/>
        <v>0</v>
      </c>
      <c r="H123" s="1">
        <f t="shared" si="49"/>
        <v>0</v>
      </c>
      <c r="I123" s="1">
        <f t="shared" si="50"/>
        <v>0</v>
      </c>
      <c r="J123" s="1">
        <f t="shared" si="51"/>
        <v>0</v>
      </c>
      <c r="K123" s="1">
        <f t="shared" si="75"/>
        <v>0</v>
      </c>
      <c r="L123" s="1">
        <f t="shared" si="75"/>
        <v>0</v>
      </c>
      <c r="M123" s="1">
        <f t="shared" si="75"/>
        <v>0</v>
      </c>
      <c r="N123" s="1">
        <f t="shared" si="75"/>
        <v>0</v>
      </c>
      <c r="O123" s="1">
        <f t="shared" si="77"/>
        <v>0</v>
      </c>
      <c r="P123" s="1">
        <f t="shared" si="77"/>
        <v>0</v>
      </c>
      <c r="Q123" s="1">
        <f t="shared" si="52"/>
        <v>0</v>
      </c>
      <c r="R123" s="1">
        <f t="shared" si="53"/>
        <v>0</v>
      </c>
      <c r="S123" s="1">
        <f t="shared" si="54"/>
        <v>0</v>
      </c>
      <c r="T123" s="1">
        <f t="shared" si="81"/>
        <v>0</v>
      </c>
      <c r="U123" s="1">
        <f t="shared" si="81"/>
        <v>0</v>
      </c>
      <c r="V123" s="1">
        <f t="shared" si="83"/>
        <v>0</v>
      </c>
      <c r="W123" s="1">
        <f t="shared" si="82"/>
        <v>0</v>
      </c>
      <c r="X123" s="1">
        <f t="shared" si="82"/>
        <v>0</v>
      </c>
      <c r="Y123" s="1">
        <f t="shared" si="82"/>
        <v>0</v>
      </c>
      <c r="Z123" s="1">
        <f t="shared" si="82"/>
        <v>0</v>
      </c>
      <c r="AA123" s="1">
        <f t="shared" si="82"/>
        <v>0</v>
      </c>
      <c r="AB123" s="1">
        <f t="shared" si="82"/>
        <v>0</v>
      </c>
      <c r="AC123" s="1">
        <f t="shared" si="55"/>
        <v>0</v>
      </c>
      <c r="AD123" s="1">
        <f t="shared" si="82"/>
        <v>0</v>
      </c>
      <c r="AE123" s="1">
        <f t="shared" si="82"/>
        <v>0</v>
      </c>
      <c r="AF123" s="1">
        <f t="shared" si="82"/>
        <v>0</v>
      </c>
      <c r="AG123" s="1">
        <f t="shared" si="82"/>
        <v>0</v>
      </c>
      <c r="AH123" s="1">
        <f t="shared" si="82"/>
        <v>0</v>
      </c>
      <c r="AI123" s="1">
        <f t="shared" si="82"/>
        <v>0</v>
      </c>
      <c r="AJ123" s="1">
        <f t="shared" si="82"/>
        <v>0</v>
      </c>
      <c r="AK123" s="1">
        <f t="shared" si="82"/>
        <v>0</v>
      </c>
      <c r="AL123" s="1">
        <f t="shared" si="80"/>
        <v>0</v>
      </c>
      <c r="AM123" s="1">
        <f t="shared" si="80"/>
        <v>0</v>
      </c>
      <c r="AN123" s="1">
        <f t="shared" si="56"/>
        <v>0</v>
      </c>
      <c r="AO123" s="1">
        <f t="shared" si="57"/>
        <v>0</v>
      </c>
      <c r="AP123" s="1">
        <f t="shared" si="80"/>
        <v>0</v>
      </c>
      <c r="AQ123" s="1">
        <f t="shared" si="58"/>
        <v>0</v>
      </c>
      <c r="AR123" s="1">
        <f t="shared" si="80"/>
        <v>0</v>
      </c>
      <c r="AS123" s="1">
        <f t="shared" si="80"/>
        <v>0</v>
      </c>
      <c r="AT123" s="1">
        <f t="shared" si="80"/>
        <v>0</v>
      </c>
      <c r="AU123" s="1">
        <f t="shared" si="80"/>
        <v>0</v>
      </c>
      <c r="AV123" s="1">
        <f t="shared" si="80"/>
        <v>0</v>
      </c>
      <c r="AW123" s="1">
        <f t="shared" si="80"/>
        <v>0</v>
      </c>
      <c r="AX123" s="1">
        <f t="shared" si="80"/>
        <v>0</v>
      </c>
      <c r="AY123" s="1">
        <f t="shared" si="80"/>
        <v>0</v>
      </c>
      <c r="AZ123" s="1">
        <f t="shared" si="80"/>
        <v>0</v>
      </c>
      <c r="BA123" s="1">
        <f t="shared" si="80"/>
        <v>0</v>
      </c>
      <c r="BB123" s="1">
        <f t="shared" si="79"/>
        <v>0</v>
      </c>
      <c r="BC123" s="1">
        <f t="shared" si="79"/>
        <v>0</v>
      </c>
      <c r="BD123" s="1">
        <f t="shared" si="59"/>
        <v>0</v>
      </c>
      <c r="BE123" s="1">
        <f t="shared" si="60"/>
        <v>0</v>
      </c>
      <c r="BF123" s="1">
        <f t="shared" si="61"/>
        <v>0</v>
      </c>
      <c r="BG123" s="1">
        <f t="shared" si="62"/>
        <v>0</v>
      </c>
      <c r="BH123" s="1">
        <f t="shared" si="79"/>
        <v>0</v>
      </c>
      <c r="BI123" s="1">
        <f t="shared" si="79"/>
        <v>0</v>
      </c>
      <c r="BJ123" s="5">
        <v>0</v>
      </c>
      <c r="BK123" s="1">
        <v>0</v>
      </c>
      <c r="BL123" s="1">
        <v>0</v>
      </c>
      <c r="BM123" s="1">
        <v>0</v>
      </c>
      <c r="BN123" s="1">
        <v>0</v>
      </c>
      <c r="BO123" s="1">
        <v>0</v>
      </c>
      <c r="BP123" s="1">
        <v>0</v>
      </c>
      <c r="BQ123" s="1">
        <v>0</v>
      </c>
      <c r="BR123" s="1">
        <v>0</v>
      </c>
      <c r="BS123" s="1">
        <v>0</v>
      </c>
      <c r="BT123" s="1">
        <v>0</v>
      </c>
      <c r="BU123" s="1">
        <v>0</v>
      </c>
      <c r="BV123" s="1">
        <v>0</v>
      </c>
    </row>
    <row r="124" spans="1:74" x14ac:dyDescent="0.2">
      <c r="A124" s="1" t="s">
        <v>576</v>
      </c>
      <c r="B124" s="1" t="s">
        <v>577</v>
      </c>
      <c r="C124" s="1" t="s">
        <v>578</v>
      </c>
      <c r="D124" s="1" t="s">
        <v>579</v>
      </c>
      <c r="E124" s="1" t="s">
        <v>580</v>
      </c>
      <c r="G124" s="1">
        <f t="shared" si="48"/>
        <v>0</v>
      </c>
      <c r="H124" s="1">
        <f t="shared" si="49"/>
        <v>0</v>
      </c>
      <c r="I124" s="1">
        <f t="shared" si="50"/>
        <v>0</v>
      </c>
      <c r="J124" s="1">
        <f t="shared" si="51"/>
        <v>0</v>
      </c>
      <c r="K124" s="1">
        <f t="shared" si="75"/>
        <v>0</v>
      </c>
      <c r="L124" s="1">
        <f t="shared" si="75"/>
        <v>0</v>
      </c>
      <c r="M124" s="1">
        <f t="shared" si="75"/>
        <v>0</v>
      </c>
      <c r="N124" s="1">
        <f t="shared" si="75"/>
        <v>0</v>
      </c>
      <c r="O124" s="1">
        <f t="shared" si="77"/>
        <v>0</v>
      </c>
      <c r="P124" s="1">
        <f t="shared" si="77"/>
        <v>0</v>
      </c>
      <c r="Q124" s="1">
        <f t="shared" si="52"/>
        <v>0</v>
      </c>
      <c r="R124" s="1">
        <f t="shared" si="53"/>
        <v>1</v>
      </c>
      <c r="S124" s="1">
        <f t="shared" si="54"/>
        <v>0</v>
      </c>
      <c r="T124" s="1">
        <f t="shared" si="81"/>
        <v>0</v>
      </c>
      <c r="U124" s="1">
        <f t="shared" si="81"/>
        <v>0</v>
      </c>
      <c r="V124" s="1">
        <f t="shared" si="83"/>
        <v>0</v>
      </c>
      <c r="W124" s="1">
        <f t="shared" si="82"/>
        <v>0</v>
      </c>
      <c r="X124" s="1">
        <f t="shared" si="82"/>
        <v>0</v>
      </c>
      <c r="Y124" s="1">
        <f t="shared" si="82"/>
        <v>0</v>
      </c>
      <c r="Z124" s="1">
        <f t="shared" si="82"/>
        <v>0</v>
      </c>
      <c r="AA124" s="1">
        <f t="shared" si="82"/>
        <v>0</v>
      </c>
      <c r="AB124" s="1">
        <f t="shared" si="82"/>
        <v>0</v>
      </c>
      <c r="AC124" s="1">
        <f t="shared" si="55"/>
        <v>0</v>
      </c>
      <c r="AD124" s="1">
        <f t="shared" si="82"/>
        <v>0</v>
      </c>
      <c r="AE124" s="1">
        <f t="shared" si="82"/>
        <v>0</v>
      </c>
      <c r="AF124" s="1">
        <f t="shared" si="82"/>
        <v>0</v>
      </c>
      <c r="AG124" s="1">
        <f t="shared" si="82"/>
        <v>0</v>
      </c>
      <c r="AH124" s="1">
        <f t="shared" si="82"/>
        <v>0</v>
      </c>
      <c r="AI124" s="1">
        <f t="shared" si="82"/>
        <v>0</v>
      </c>
      <c r="AJ124" s="1">
        <f t="shared" si="82"/>
        <v>0</v>
      </c>
      <c r="AK124" s="1">
        <f t="shared" si="82"/>
        <v>0</v>
      </c>
      <c r="AL124" s="1">
        <f t="shared" si="80"/>
        <v>0</v>
      </c>
      <c r="AM124" s="1">
        <f t="shared" si="80"/>
        <v>0</v>
      </c>
      <c r="AN124" s="1">
        <f t="shared" si="56"/>
        <v>0</v>
      </c>
      <c r="AO124" s="1">
        <f t="shared" si="57"/>
        <v>0</v>
      </c>
      <c r="AP124" s="1">
        <f t="shared" si="80"/>
        <v>0</v>
      </c>
      <c r="AQ124" s="1">
        <f t="shared" si="58"/>
        <v>0</v>
      </c>
      <c r="AR124" s="1">
        <f t="shared" si="80"/>
        <v>0</v>
      </c>
      <c r="AS124" s="1">
        <f t="shared" si="80"/>
        <v>0</v>
      </c>
      <c r="AT124" s="1">
        <f t="shared" si="80"/>
        <v>0</v>
      </c>
      <c r="AU124" s="1">
        <f t="shared" si="80"/>
        <v>0</v>
      </c>
      <c r="AV124" s="1">
        <f t="shared" si="80"/>
        <v>0</v>
      </c>
      <c r="AW124" s="1">
        <f t="shared" si="80"/>
        <v>0</v>
      </c>
      <c r="AX124" s="1">
        <f t="shared" si="80"/>
        <v>0</v>
      </c>
      <c r="AY124" s="1">
        <f t="shared" si="80"/>
        <v>0</v>
      </c>
      <c r="AZ124" s="1">
        <f t="shared" si="80"/>
        <v>0</v>
      </c>
      <c r="BA124" s="1">
        <f t="shared" ref="BA124:BI139" si="84">IF(OR(ISNUMBER(SEARCH(" " &amp; BA$1 &amp; " ", $E124)), ISNUMBER(SEARCH(" " &amp; BA$1 &amp; ",", $E124)), ISNUMBER(SEARCH(" " &amp; LOWER(BA$1) &amp; " ", $E124)), ISNUMBER(SEARCH(" " &amp; LOWER(BA$1) &amp; ",", $E124)), ISNUMBER(SEARCH(" " &amp; UPPER(BA$1) &amp; " ", $E124)), ISNUMBER(SEARCH(" " &amp; UPPER(BA$1) &amp; ",", $E124))), 1, 0)</f>
        <v>0</v>
      </c>
      <c r="BB124" s="1">
        <f t="shared" si="84"/>
        <v>0</v>
      </c>
      <c r="BC124" s="1">
        <f t="shared" si="84"/>
        <v>0</v>
      </c>
      <c r="BD124" s="1">
        <f t="shared" si="59"/>
        <v>0</v>
      </c>
      <c r="BE124" s="1">
        <f t="shared" si="60"/>
        <v>0</v>
      </c>
      <c r="BF124" s="1">
        <f t="shared" si="61"/>
        <v>0</v>
      </c>
      <c r="BG124" s="1">
        <f t="shared" si="62"/>
        <v>0</v>
      </c>
      <c r="BH124" s="1">
        <f t="shared" si="84"/>
        <v>0</v>
      </c>
      <c r="BI124" s="1">
        <f t="shared" si="84"/>
        <v>0</v>
      </c>
      <c r="BJ124" s="5">
        <v>0</v>
      </c>
      <c r="BK124" s="1">
        <v>0</v>
      </c>
      <c r="BL124" s="1">
        <v>1</v>
      </c>
      <c r="BM124" s="1">
        <v>0</v>
      </c>
      <c r="BN124" s="1">
        <v>1</v>
      </c>
      <c r="BO124" s="1">
        <v>0</v>
      </c>
      <c r="BP124" s="1">
        <v>0</v>
      </c>
      <c r="BQ124" s="1">
        <v>0</v>
      </c>
      <c r="BR124" s="1">
        <v>0</v>
      </c>
      <c r="BS124" s="1">
        <v>0</v>
      </c>
      <c r="BT124" s="1">
        <v>0</v>
      </c>
      <c r="BU124" s="1">
        <v>0</v>
      </c>
      <c r="BV124" s="1">
        <v>0</v>
      </c>
    </row>
    <row r="125" spans="1:74" x14ac:dyDescent="0.2">
      <c r="A125" s="1" t="s">
        <v>581</v>
      </c>
      <c r="B125" s="1" t="s">
        <v>582</v>
      </c>
      <c r="C125" s="1" t="s">
        <v>583</v>
      </c>
      <c r="D125" s="1" t="s">
        <v>584</v>
      </c>
      <c r="E125" s="1" t="s">
        <v>585</v>
      </c>
      <c r="G125" s="1">
        <f t="shared" si="48"/>
        <v>0</v>
      </c>
      <c r="H125" s="1">
        <f t="shared" si="49"/>
        <v>1</v>
      </c>
      <c r="I125" s="1">
        <f t="shared" si="50"/>
        <v>0</v>
      </c>
      <c r="J125" s="1">
        <f t="shared" si="51"/>
        <v>0</v>
      </c>
      <c r="K125" s="1">
        <f t="shared" ref="K125:N144" si="85">IF(OR(ISNUMBER(SEARCH(" " &amp; K$1 &amp; " ", $E125)), ISNUMBER(SEARCH(" " &amp; K$1 &amp; ",", $E125)), ISNUMBER(SEARCH(" " &amp; LOWER(K$1) &amp; " ", $E125)), ISNUMBER(SEARCH(" " &amp; LOWER(K$1) &amp; ",", $E125)), ISNUMBER(SEARCH(" " &amp; UPPER(K$1) &amp; " ", $E125)), ISNUMBER(SEARCH(" " &amp; UPPER(K$1) &amp; ",", $E125))), 1, 0)</f>
        <v>0</v>
      </c>
      <c r="L125" s="1">
        <f t="shared" si="85"/>
        <v>0</v>
      </c>
      <c r="M125" s="1">
        <f t="shared" si="85"/>
        <v>0</v>
      </c>
      <c r="N125" s="1">
        <f t="shared" si="85"/>
        <v>0</v>
      </c>
      <c r="O125" s="1">
        <f t="shared" si="77"/>
        <v>0</v>
      </c>
      <c r="P125" s="1">
        <f t="shared" si="77"/>
        <v>0</v>
      </c>
      <c r="Q125" s="1">
        <f t="shared" si="52"/>
        <v>0</v>
      </c>
      <c r="R125" s="1">
        <f t="shared" si="53"/>
        <v>1</v>
      </c>
      <c r="S125" s="1">
        <f t="shared" si="54"/>
        <v>0</v>
      </c>
      <c r="T125" s="1">
        <f t="shared" si="81"/>
        <v>0</v>
      </c>
      <c r="U125" s="1">
        <f t="shared" si="81"/>
        <v>0</v>
      </c>
      <c r="V125" s="1">
        <f t="shared" si="83"/>
        <v>0</v>
      </c>
      <c r="W125" s="1">
        <f t="shared" si="82"/>
        <v>0</v>
      </c>
      <c r="X125" s="1">
        <f t="shared" si="82"/>
        <v>0</v>
      </c>
      <c r="Y125" s="1">
        <f t="shared" si="82"/>
        <v>0</v>
      </c>
      <c r="Z125" s="1">
        <f t="shared" si="82"/>
        <v>0</v>
      </c>
      <c r="AA125" s="1">
        <f t="shared" si="82"/>
        <v>0</v>
      </c>
      <c r="AB125" s="1">
        <f t="shared" si="82"/>
        <v>1</v>
      </c>
      <c r="AC125" s="1">
        <f t="shared" si="55"/>
        <v>0</v>
      </c>
      <c r="AD125" s="1">
        <f t="shared" si="82"/>
        <v>0</v>
      </c>
      <c r="AE125" s="1">
        <f t="shared" si="82"/>
        <v>0</v>
      </c>
      <c r="AF125" s="1">
        <f t="shared" si="82"/>
        <v>0</v>
      </c>
      <c r="AG125" s="1">
        <f t="shared" si="82"/>
        <v>0</v>
      </c>
      <c r="AH125" s="1">
        <f t="shared" si="82"/>
        <v>0</v>
      </c>
      <c r="AI125" s="1">
        <f t="shared" si="82"/>
        <v>0</v>
      </c>
      <c r="AJ125" s="1">
        <f t="shared" si="82"/>
        <v>0</v>
      </c>
      <c r="AK125" s="1">
        <f t="shared" si="82"/>
        <v>0</v>
      </c>
      <c r="AL125" s="1">
        <f t="shared" ref="AL125:BA140" si="86">IF(OR(ISNUMBER(SEARCH(" " &amp; AL$1 &amp; " ", $E125)), ISNUMBER(SEARCH(" " &amp; AL$1 &amp; ",", $E125)), ISNUMBER(SEARCH(" " &amp; LOWER(AL$1) &amp; " ", $E125)), ISNUMBER(SEARCH(" " &amp; LOWER(AL$1) &amp; ",", $E125)), ISNUMBER(SEARCH(" " &amp; UPPER(AL$1) &amp; " ", $E125)), ISNUMBER(SEARCH(" " &amp; UPPER(AL$1) &amp; ",", $E125))), 1, 0)</f>
        <v>0</v>
      </c>
      <c r="AM125" s="1">
        <f t="shared" si="86"/>
        <v>0</v>
      </c>
      <c r="AN125" s="1">
        <f t="shared" si="56"/>
        <v>0</v>
      </c>
      <c r="AO125" s="1">
        <f t="shared" si="57"/>
        <v>0</v>
      </c>
      <c r="AP125" s="1">
        <f t="shared" si="86"/>
        <v>0</v>
      </c>
      <c r="AQ125" s="1">
        <f t="shared" si="58"/>
        <v>1</v>
      </c>
      <c r="AR125" s="1">
        <f t="shared" si="86"/>
        <v>0</v>
      </c>
      <c r="AS125" s="1">
        <f t="shared" si="86"/>
        <v>0</v>
      </c>
      <c r="AT125" s="1">
        <f t="shared" si="86"/>
        <v>0</v>
      </c>
      <c r="AU125" s="1">
        <f t="shared" si="86"/>
        <v>0</v>
      </c>
      <c r="AV125" s="1">
        <f t="shared" si="86"/>
        <v>0</v>
      </c>
      <c r="AW125" s="1">
        <f t="shared" si="86"/>
        <v>0</v>
      </c>
      <c r="AX125" s="1">
        <f t="shared" si="86"/>
        <v>0</v>
      </c>
      <c r="AY125" s="1">
        <f t="shared" si="86"/>
        <v>0</v>
      </c>
      <c r="AZ125" s="1">
        <f t="shared" si="86"/>
        <v>0</v>
      </c>
      <c r="BA125" s="1">
        <f t="shared" si="86"/>
        <v>0</v>
      </c>
      <c r="BB125" s="1">
        <f t="shared" si="84"/>
        <v>0</v>
      </c>
      <c r="BC125" s="1">
        <f t="shared" si="84"/>
        <v>0</v>
      </c>
      <c r="BD125" s="1">
        <f t="shared" si="59"/>
        <v>0</v>
      </c>
      <c r="BE125" s="1">
        <f t="shared" si="60"/>
        <v>0</v>
      </c>
      <c r="BF125" s="1">
        <f t="shared" si="61"/>
        <v>0</v>
      </c>
      <c r="BG125" s="1">
        <f t="shared" si="62"/>
        <v>0</v>
      </c>
      <c r="BH125" s="1">
        <f t="shared" si="84"/>
        <v>0</v>
      </c>
      <c r="BI125" s="1">
        <f t="shared" si="84"/>
        <v>1</v>
      </c>
      <c r="BJ125" s="5">
        <v>1</v>
      </c>
      <c r="BK125" s="1">
        <v>0</v>
      </c>
      <c r="BL125" s="1">
        <v>1</v>
      </c>
      <c r="BM125" s="1">
        <v>0</v>
      </c>
      <c r="BN125" s="1">
        <v>0</v>
      </c>
      <c r="BO125" s="1">
        <v>0</v>
      </c>
      <c r="BP125" s="1">
        <v>0</v>
      </c>
      <c r="BQ125" s="1">
        <v>0</v>
      </c>
      <c r="BR125" s="1">
        <v>0</v>
      </c>
      <c r="BS125" s="1">
        <v>1</v>
      </c>
      <c r="BT125" s="1">
        <v>0</v>
      </c>
      <c r="BU125" s="1">
        <v>0</v>
      </c>
      <c r="BV125" s="1">
        <v>0</v>
      </c>
    </row>
    <row r="126" spans="1:74" x14ac:dyDescent="0.2">
      <c r="A126" s="1" t="s">
        <v>586</v>
      </c>
      <c r="B126" s="1" t="s">
        <v>587</v>
      </c>
      <c r="C126" s="1" t="s">
        <v>588</v>
      </c>
      <c r="D126" s="1" t="s">
        <v>589</v>
      </c>
      <c r="E126" s="1" t="s">
        <v>590</v>
      </c>
      <c r="G126" s="1">
        <f t="shared" si="48"/>
        <v>1</v>
      </c>
      <c r="H126" s="1">
        <f t="shared" si="49"/>
        <v>1</v>
      </c>
      <c r="I126" s="1">
        <f t="shared" si="50"/>
        <v>0</v>
      </c>
      <c r="J126" s="1">
        <f t="shared" si="51"/>
        <v>1</v>
      </c>
      <c r="K126" s="1">
        <f t="shared" si="85"/>
        <v>0</v>
      </c>
      <c r="L126" s="1">
        <f t="shared" si="85"/>
        <v>0</v>
      </c>
      <c r="M126" s="1">
        <f t="shared" si="85"/>
        <v>0</v>
      </c>
      <c r="N126" s="1">
        <f t="shared" si="85"/>
        <v>0</v>
      </c>
      <c r="O126" s="1">
        <f t="shared" ref="O126:P145" si="87">IF(OR(ISNUMBER(SEARCH(" " &amp; O$1 &amp; " ", $E126)), ISNUMBER(SEARCH(" " &amp; O$1 &amp; ",", $E126)), ISNUMBER(SEARCH(" " &amp; LOWER(O$1) &amp; " ", $E126)), ISNUMBER(SEARCH(" " &amp; LOWER(O$1) &amp; ",", $E126)), ISNUMBER(SEARCH(" " &amp; UPPER(O$1) &amp; " ", $E126)), ISNUMBER(SEARCH(" " &amp; UPPER(O$1) &amp; ",", $E126))), 1, 0)</f>
        <v>0</v>
      </c>
      <c r="P126" s="1">
        <f t="shared" si="87"/>
        <v>0</v>
      </c>
      <c r="Q126" s="1">
        <f t="shared" si="52"/>
        <v>0</v>
      </c>
      <c r="R126" s="1">
        <f t="shared" si="53"/>
        <v>1</v>
      </c>
      <c r="S126" s="1">
        <f t="shared" si="54"/>
        <v>0</v>
      </c>
      <c r="T126" s="1">
        <f t="shared" si="81"/>
        <v>0</v>
      </c>
      <c r="U126" s="1">
        <f t="shared" si="81"/>
        <v>1</v>
      </c>
      <c r="V126" s="1">
        <f t="shared" si="83"/>
        <v>0</v>
      </c>
      <c r="W126" s="1">
        <f t="shared" si="82"/>
        <v>0</v>
      </c>
      <c r="X126" s="1">
        <f t="shared" si="82"/>
        <v>0</v>
      </c>
      <c r="Y126" s="1">
        <f t="shared" si="82"/>
        <v>1</v>
      </c>
      <c r="Z126" s="1">
        <f t="shared" si="82"/>
        <v>0</v>
      </c>
      <c r="AA126" s="1">
        <f t="shared" si="82"/>
        <v>0</v>
      </c>
      <c r="AB126" s="1">
        <f t="shared" si="82"/>
        <v>0</v>
      </c>
      <c r="AC126" s="1">
        <f t="shared" si="55"/>
        <v>1</v>
      </c>
      <c r="AD126" s="1">
        <f t="shared" si="82"/>
        <v>0</v>
      </c>
      <c r="AE126" s="1">
        <f t="shared" si="82"/>
        <v>0</v>
      </c>
      <c r="AF126" s="1">
        <f t="shared" si="82"/>
        <v>0</v>
      </c>
      <c r="AG126" s="1">
        <f t="shared" si="82"/>
        <v>0</v>
      </c>
      <c r="AH126" s="1">
        <f t="shared" si="82"/>
        <v>0</v>
      </c>
      <c r="AI126" s="1">
        <f t="shared" si="82"/>
        <v>0</v>
      </c>
      <c r="AJ126" s="1">
        <f t="shared" si="82"/>
        <v>0</v>
      </c>
      <c r="AK126" s="1">
        <f t="shared" si="82"/>
        <v>0</v>
      </c>
      <c r="AL126" s="1">
        <f t="shared" si="86"/>
        <v>0</v>
      </c>
      <c r="AM126" s="1">
        <f t="shared" si="86"/>
        <v>0</v>
      </c>
      <c r="AN126" s="1">
        <f t="shared" si="56"/>
        <v>0</v>
      </c>
      <c r="AO126" s="1">
        <f t="shared" si="57"/>
        <v>0</v>
      </c>
      <c r="AP126" s="1">
        <f t="shared" si="86"/>
        <v>0</v>
      </c>
      <c r="AQ126" s="1">
        <f t="shared" si="58"/>
        <v>0</v>
      </c>
      <c r="AR126" s="1">
        <f t="shared" si="86"/>
        <v>0</v>
      </c>
      <c r="AS126" s="1">
        <f t="shared" si="86"/>
        <v>0</v>
      </c>
      <c r="AT126" s="1">
        <f t="shared" si="86"/>
        <v>0</v>
      </c>
      <c r="AU126" s="1">
        <f t="shared" si="86"/>
        <v>0</v>
      </c>
      <c r="AV126" s="1">
        <f t="shared" si="86"/>
        <v>0</v>
      </c>
      <c r="AW126" s="1">
        <f t="shared" si="86"/>
        <v>0</v>
      </c>
      <c r="AX126" s="1">
        <f t="shared" si="86"/>
        <v>0</v>
      </c>
      <c r="AY126" s="1">
        <f t="shared" si="86"/>
        <v>0</v>
      </c>
      <c r="AZ126" s="1">
        <f t="shared" si="86"/>
        <v>0</v>
      </c>
      <c r="BA126" s="1">
        <f t="shared" si="86"/>
        <v>0</v>
      </c>
      <c r="BB126" s="1">
        <f t="shared" si="84"/>
        <v>0</v>
      </c>
      <c r="BC126" s="1">
        <f t="shared" si="84"/>
        <v>0</v>
      </c>
      <c r="BD126" s="1">
        <f t="shared" si="59"/>
        <v>0</v>
      </c>
      <c r="BE126" s="1">
        <f t="shared" si="60"/>
        <v>0</v>
      </c>
      <c r="BF126" s="1">
        <f t="shared" si="61"/>
        <v>0</v>
      </c>
      <c r="BG126" s="1">
        <f t="shared" si="62"/>
        <v>0</v>
      </c>
      <c r="BH126" s="1">
        <f t="shared" si="84"/>
        <v>0</v>
      </c>
      <c r="BI126" s="1">
        <f t="shared" si="84"/>
        <v>0</v>
      </c>
      <c r="BJ126" s="5">
        <v>0</v>
      </c>
      <c r="BK126" s="1">
        <v>1</v>
      </c>
      <c r="BL126" s="1">
        <v>1</v>
      </c>
      <c r="BM126" s="1">
        <v>1</v>
      </c>
      <c r="BN126" s="1">
        <v>1</v>
      </c>
      <c r="BO126" s="1">
        <v>1</v>
      </c>
      <c r="BP126" s="1">
        <v>0</v>
      </c>
      <c r="BQ126" s="1">
        <v>0</v>
      </c>
      <c r="BR126" s="1">
        <v>0</v>
      </c>
      <c r="BS126" s="1">
        <v>1</v>
      </c>
      <c r="BT126" s="1">
        <v>0</v>
      </c>
      <c r="BU126" s="1">
        <v>0</v>
      </c>
      <c r="BV126" s="1">
        <v>0</v>
      </c>
    </row>
    <row r="127" spans="1:74" ht="409.6" x14ac:dyDescent="0.2">
      <c r="A127" s="1" t="s">
        <v>115</v>
      </c>
      <c r="B127" s="1" t="s">
        <v>591</v>
      </c>
      <c r="C127" s="1" t="s">
        <v>592</v>
      </c>
      <c r="D127" s="1" t="s">
        <v>593</v>
      </c>
      <c r="E127" s="3" t="s">
        <v>594</v>
      </c>
      <c r="G127" s="1">
        <f t="shared" si="48"/>
        <v>1</v>
      </c>
      <c r="H127" s="1">
        <f t="shared" si="49"/>
        <v>1</v>
      </c>
      <c r="I127" s="1">
        <f t="shared" si="50"/>
        <v>1</v>
      </c>
      <c r="J127" s="1">
        <f t="shared" si="51"/>
        <v>0</v>
      </c>
      <c r="K127" s="1">
        <f t="shared" si="85"/>
        <v>0</v>
      </c>
      <c r="L127" s="1">
        <f t="shared" si="85"/>
        <v>0</v>
      </c>
      <c r="M127" s="1">
        <f t="shared" si="85"/>
        <v>0</v>
      </c>
      <c r="N127" s="1">
        <f t="shared" si="85"/>
        <v>0</v>
      </c>
      <c r="O127" s="1">
        <f t="shared" si="87"/>
        <v>0</v>
      </c>
      <c r="P127" s="1">
        <f t="shared" si="87"/>
        <v>0</v>
      </c>
      <c r="Q127" s="1">
        <f t="shared" si="52"/>
        <v>0</v>
      </c>
      <c r="R127" s="1">
        <f t="shared" si="53"/>
        <v>1</v>
      </c>
      <c r="S127" s="1">
        <f t="shared" si="54"/>
        <v>0</v>
      </c>
      <c r="T127" s="1">
        <f t="shared" si="81"/>
        <v>0</v>
      </c>
      <c r="U127" s="1">
        <f t="shared" si="81"/>
        <v>1</v>
      </c>
      <c r="V127" s="1">
        <f t="shared" si="83"/>
        <v>0</v>
      </c>
      <c r="W127" s="1">
        <f t="shared" si="82"/>
        <v>0</v>
      </c>
      <c r="X127" s="1">
        <f t="shared" si="82"/>
        <v>0</v>
      </c>
      <c r="Y127" s="1">
        <f t="shared" si="82"/>
        <v>1</v>
      </c>
      <c r="Z127" s="1">
        <f t="shared" si="82"/>
        <v>0</v>
      </c>
      <c r="AA127" s="1">
        <f t="shared" si="82"/>
        <v>0</v>
      </c>
      <c r="AB127" s="1">
        <f t="shared" si="82"/>
        <v>1</v>
      </c>
      <c r="AC127" s="1">
        <f t="shared" si="55"/>
        <v>1</v>
      </c>
      <c r="AD127" s="1">
        <f t="shared" si="82"/>
        <v>0</v>
      </c>
      <c r="AE127" s="1">
        <f t="shared" si="82"/>
        <v>0</v>
      </c>
      <c r="AF127" s="1">
        <f t="shared" si="82"/>
        <v>0</v>
      </c>
      <c r="AG127" s="1">
        <f t="shared" si="82"/>
        <v>0</v>
      </c>
      <c r="AH127" s="1">
        <f t="shared" si="82"/>
        <v>0</v>
      </c>
      <c r="AI127" s="1">
        <f t="shared" si="82"/>
        <v>0</v>
      </c>
      <c r="AJ127" s="1">
        <f t="shared" si="82"/>
        <v>0</v>
      </c>
      <c r="AK127" s="1">
        <f t="shared" si="82"/>
        <v>0</v>
      </c>
      <c r="AL127" s="1">
        <f t="shared" si="86"/>
        <v>1</v>
      </c>
      <c r="AM127" s="1">
        <f t="shared" si="86"/>
        <v>0</v>
      </c>
      <c r="AN127" s="1">
        <f t="shared" si="56"/>
        <v>0</v>
      </c>
      <c r="AO127" s="1">
        <f t="shared" si="57"/>
        <v>0</v>
      </c>
      <c r="AP127" s="1">
        <f t="shared" si="86"/>
        <v>0</v>
      </c>
      <c r="AQ127" s="1">
        <f t="shared" si="58"/>
        <v>0</v>
      </c>
      <c r="AR127" s="1">
        <f t="shared" si="86"/>
        <v>0</v>
      </c>
      <c r="AS127" s="1">
        <f t="shared" si="86"/>
        <v>0</v>
      </c>
      <c r="AT127" s="1">
        <f t="shared" si="86"/>
        <v>0</v>
      </c>
      <c r="AU127" s="1">
        <f t="shared" si="86"/>
        <v>0</v>
      </c>
      <c r="AV127" s="1">
        <f t="shared" si="86"/>
        <v>0</v>
      </c>
      <c r="AW127" s="1">
        <f t="shared" si="86"/>
        <v>0</v>
      </c>
      <c r="AX127" s="1">
        <f t="shared" si="86"/>
        <v>0</v>
      </c>
      <c r="AY127" s="1">
        <f t="shared" si="86"/>
        <v>0</v>
      </c>
      <c r="AZ127" s="1">
        <f t="shared" si="86"/>
        <v>0</v>
      </c>
      <c r="BA127" s="1">
        <f t="shared" si="86"/>
        <v>0</v>
      </c>
      <c r="BB127" s="1">
        <f t="shared" si="84"/>
        <v>0</v>
      </c>
      <c r="BC127" s="1">
        <f t="shared" si="84"/>
        <v>0</v>
      </c>
      <c r="BD127" s="1">
        <f t="shared" si="59"/>
        <v>0</v>
      </c>
      <c r="BE127" s="1">
        <f t="shared" si="60"/>
        <v>0</v>
      </c>
      <c r="BF127" s="1">
        <f t="shared" si="61"/>
        <v>0</v>
      </c>
      <c r="BG127" s="1">
        <f t="shared" si="62"/>
        <v>0</v>
      </c>
      <c r="BH127" s="1">
        <f t="shared" si="84"/>
        <v>0</v>
      </c>
      <c r="BI127" s="1">
        <f t="shared" si="84"/>
        <v>0</v>
      </c>
      <c r="BJ127" s="5">
        <v>0</v>
      </c>
      <c r="BK127" s="1">
        <v>1</v>
      </c>
      <c r="BL127" s="1">
        <v>1</v>
      </c>
      <c r="BM127" s="1">
        <v>1</v>
      </c>
      <c r="BN127" s="1">
        <v>1</v>
      </c>
      <c r="BO127" s="1">
        <v>1</v>
      </c>
      <c r="BP127" s="1">
        <v>1</v>
      </c>
      <c r="BQ127" s="1">
        <v>0</v>
      </c>
      <c r="BR127" s="1">
        <v>0</v>
      </c>
      <c r="BS127" s="1">
        <v>1</v>
      </c>
      <c r="BT127" s="1">
        <v>1</v>
      </c>
      <c r="BU127" s="1">
        <v>0</v>
      </c>
      <c r="BV127" s="1">
        <v>0</v>
      </c>
    </row>
    <row r="128" spans="1:74" x14ac:dyDescent="0.2">
      <c r="A128" s="1" t="s">
        <v>595</v>
      </c>
      <c r="B128" s="1" t="s">
        <v>596</v>
      </c>
      <c r="C128" s="1" t="s">
        <v>597</v>
      </c>
      <c r="D128" s="1" t="s">
        <v>598</v>
      </c>
      <c r="E128" s="1" t="s">
        <v>599</v>
      </c>
      <c r="G128" s="1">
        <f t="shared" si="48"/>
        <v>1</v>
      </c>
      <c r="H128" s="1">
        <f t="shared" si="49"/>
        <v>1</v>
      </c>
      <c r="I128" s="1">
        <f t="shared" si="50"/>
        <v>1</v>
      </c>
      <c r="J128" s="1">
        <f t="shared" si="51"/>
        <v>0</v>
      </c>
      <c r="K128" s="1">
        <f t="shared" si="85"/>
        <v>0</v>
      </c>
      <c r="L128" s="1">
        <f t="shared" si="85"/>
        <v>0</v>
      </c>
      <c r="M128" s="1">
        <f t="shared" si="85"/>
        <v>0</v>
      </c>
      <c r="N128" s="1">
        <f t="shared" si="85"/>
        <v>0</v>
      </c>
      <c r="O128" s="1">
        <f t="shared" si="87"/>
        <v>0</v>
      </c>
      <c r="P128" s="1">
        <f t="shared" si="87"/>
        <v>0</v>
      </c>
      <c r="Q128" s="1">
        <f t="shared" si="52"/>
        <v>0</v>
      </c>
      <c r="R128" s="1">
        <f t="shared" si="53"/>
        <v>1</v>
      </c>
      <c r="S128" s="1">
        <f t="shared" si="54"/>
        <v>0</v>
      </c>
      <c r="T128" s="1">
        <f t="shared" si="81"/>
        <v>0</v>
      </c>
      <c r="U128" s="1">
        <f t="shared" si="81"/>
        <v>0</v>
      </c>
      <c r="V128" s="1">
        <f t="shared" si="83"/>
        <v>0</v>
      </c>
      <c r="W128" s="1">
        <f t="shared" si="82"/>
        <v>0</v>
      </c>
      <c r="X128" s="1">
        <f t="shared" si="82"/>
        <v>0</v>
      </c>
      <c r="Y128" s="1">
        <f t="shared" si="82"/>
        <v>1</v>
      </c>
      <c r="Z128" s="1">
        <f t="shared" si="82"/>
        <v>1</v>
      </c>
      <c r="AA128" s="1">
        <f t="shared" si="82"/>
        <v>0</v>
      </c>
      <c r="AB128" s="1">
        <f t="shared" si="82"/>
        <v>0</v>
      </c>
      <c r="AC128" s="1">
        <f t="shared" si="55"/>
        <v>1</v>
      </c>
      <c r="AD128" s="1">
        <f t="shared" si="82"/>
        <v>0</v>
      </c>
      <c r="AE128" s="1">
        <f t="shared" si="82"/>
        <v>0</v>
      </c>
      <c r="AF128" s="1">
        <f t="shared" si="82"/>
        <v>0</v>
      </c>
      <c r="AG128" s="1">
        <f t="shared" si="82"/>
        <v>0</v>
      </c>
      <c r="AH128" s="1">
        <f t="shared" si="82"/>
        <v>0</v>
      </c>
      <c r="AI128" s="1">
        <f t="shared" si="82"/>
        <v>0</v>
      </c>
      <c r="AJ128" s="1">
        <f t="shared" si="82"/>
        <v>0</v>
      </c>
      <c r="AK128" s="1">
        <f t="shared" si="82"/>
        <v>0</v>
      </c>
      <c r="AL128" s="1">
        <f t="shared" si="86"/>
        <v>0</v>
      </c>
      <c r="AM128" s="1">
        <f t="shared" si="86"/>
        <v>0</v>
      </c>
      <c r="AN128" s="1">
        <f t="shared" si="56"/>
        <v>0</v>
      </c>
      <c r="AO128" s="1">
        <f t="shared" si="57"/>
        <v>0</v>
      </c>
      <c r="AP128" s="1">
        <f t="shared" si="86"/>
        <v>0</v>
      </c>
      <c r="AQ128" s="1">
        <f t="shared" si="58"/>
        <v>0</v>
      </c>
      <c r="AR128" s="1">
        <f t="shared" si="86"/>
        <v>0</v>
      </c>
      <c r="AS128" s="1">
        <f t="shared" si="86"/>
        <v>0</v>
      </c>
      <c r="AT128" s="1">
        <f t="shared" si="86"/>
        <v>0</v>
      </c>
      <c r="AU128" s="1">
        <f t="shared" si="86"/>
        <v>0</v>
      </c>
      <c r="AV128" s="1">
        <f t="shared" si="86"/>
        <v>0</v>
      </c>
      <c r="AW128" s="1">
        <f t="shared" si="86"/>
        <v>0</v>
      </c>
      <c r="AX128" s="1">
        <f t="shared" si="86"/>
        <v>0</v>
      </c>
      <c r="AY128" s="1">
        <f t="shared" si="86"/>
        <v>0</v>
      </c>
      <c r="AZ128" s="1">
        <f t="shared" si="86"/>
        <v>0</v>
      </c>
      <c r="BA128" s="1">
        <f t="shared" si="86"/>
        <v>0</v>
      </c>
      <c r="BB128" s="1">
        <f t="shared" si="84"/>
        <v>0</v>
      </c>
      <c r="BC128" s="1">
        <v>1</v>
      </c>
      <c r="BD128" s="1">
        <f t="shared" si="59"/>
        <v>1</v>
      </c>
      <c r="BE128" s="1">
        <f t="shared" si="60"/>
        <v>0</v>
      </c>
      <c r="BF128" s="1">
        <f t="shared" si="61"/>
        <v>0</v>
      </c>
      <c r="BG128" s="1">
        <f t="shared" si="62"/>
        <v>0</v>
      </c>
      <c r="BH128" s="1">
        <f t="shared" si="84"/>
        <v>0</v>
      </c>
      <c r="BI128" s="1">
        <f t="shared" si="84"/>
        <v>0</v>
      </c>
      <c r="BJ128" s="5">
        <v>0</v>
      </c>
      <c r="BK128" s="1">
        <v>0</v>
      </c>
      <c r="BL128" s="1">
        <v>1</v>
      </c>
      <c r="BM128" s="1">
        <v>1</v>
      </c>
      <c r="BN128" s="1">
        <v>1</v>
      </c>
      <c r="BO128" s="1">
        <v>1</v>
      </c>
      <c r="BP128" s="1">
        <v>1</v>
      </c>
      <c r="BQ128" s="1">
        <v>0</v>
      </c>
      <c r="BR128" s="1">
        <v>0</v>
      </c>
      <c r="BS128" s="1">
        <v>1</v>
      </c>
      <c r="BT128" s="1">
        <v>0</v>
      </c>
      <c r="BU128" s="1">
        <v>0</v>
      </c>
      <c r="BV128" s="1">
        <v>0</v>
      </c>
    </row>
    <row r="129" spans="1:74" ht="409.6" x14ac:dyDescent="0.2">
      <c r="A129" s="1" t="s">
        <v>115</v>
      </c>
      <c r="B129" s="1" t="s">
        <v>600</v>
      </c>
      <c r="C129" s="1" t="s">
        <v>601</v>
      </c>
      <c r="D129" s="1" t="s">
        <v>602</v>
      </c>
      <c r="E129" s="3" t="s">
        <v>603</v>
      </c>
      <c r="G129" s="1">
        <f t="shared" si="48"/>
        <v>0</v>
      </c>
      <c r="H129" s="1">
        <f t="shared" si="49"/>
        <v>0</v>
      </c>
      <c r="I129" s="1">
        <f t="shared" si="50"/>
        <v>0</v>
      </c>
      <c r="J129" s="1">
        <f t="shared" si="51"/>
        <v>0</v>
      </c>
      <c r="K129" s="1">
        <f t="shared" si="85"/>
        <v>0</v>
      </c>
      <c r="L129" s="1">
        <f t="shared" si="85"/>
        <v>0</v>
      </c>
      <c r="M129" s="1">
        <f t="shared" si="85"/>
        <v>0</v>
      </c>
      <c r="N129" s="1">
        <f t="shared" si="85"/>
        <v>0</v>
      </c>
      <c r="O129" s="1">
        <f t="shared" si="87"/>
        <v>0</v>
      </c>
      <c r="P129" s="1">
        <f t="shared" si="87"/>
        <v>0</v>
      </c>
      <c r="Q129" s="1">
        <f t="shared" si="52"/>
        <v>0</v>
      </c>
      <c r="R129" s="1">
        <f t="shared" si="53"/>
        <v>1</v>
      </c>
      <c r="S129" s="1">
        <f t="shared" si="54"/>
        <v>0</v>
      </c>
      <c r="T129" s="1">
        <f t="shared" si="81"/>
        <v>1</v>
      </c>
      <c r="U129" s="1">
        <f t="shared" si="81"/>
        <v>1</v>
      </c>
      <c r="V129" s="1">
        <f t="shared" si="83"/>
        <v>1</v>
      </c>
      <c r="W129" s="1">
        <f t="shared" si="82"/>
        <v>1</v>
      </c>
      <c r="X129" s="1">
        <f t="shared" si="82"/>
        <v>0</v>
      </c>
      <c r="Y129" s="1">
        <f t="shared" si="82"/>
        <v>0</v>
      </c>
      <c r="Z129" s="1">
        <f t="shared" si="82"/>
        <v>0</v>
      </c>
      <c r="AA129" s="1">
        <f t="shared" si="82"/>
        <v>0</v>
      </c>
      <c r="AB129" s="1">
        <f t="shared" si="82"/>
        <v>1</v>
      </c>
      <c r="AC129" s="1">
        <f t="shared" si="55"/>
        <v>0</v>
      </c>
      <c r="AD129" s="1">
        <f t="shared" si="82"/>
        <v>0</v>
      </c>
      <c r="AE129" s="1">
        <f t="shared" si="82"/>
        <v>0</v>
      </c>
      <c r="AF129" s="1">
        <f t="shared" si="82"/>
        <v>0</v>
      </c>
      <c r="AG129" s="1">
        <f t="shared" si="82"/>
        <v>0</v>
      </c>
      <c r="AH129" s="1">
        <f t="shared" si="82"/>
        <v>0</v>
      </c>
      <c r="AI129" s="1">
        <f t="shared" si="82"/>
        <v>0</v>
      </c>
      <c r="AJ129" s="1">
        <f t="shared" si="82"/>
        <v>0</v>
      </c>
      <c r="AK129" s="1">
        <f t="shared" si="82"/>
        <v>0</v>
      </c>
      <c r="AL129" s="1">
        <f t="shared" si="86"/>
        <v>0</v>
      </c>
      <c r="AM129" s="1">
        <f t="shared" si="86"/>
        <v>0</v>
      </c>
      <c r="AN129" s="1">
        <f t="shared" si="56"/>
        <v>0</v>
      </c>
      <c r="AO129" s="1">
        <f t="shared" si="57"/>
        <v>0</v>
      </c>
      <c r="AP129" s="1">
        <f t="shared" si="86"/>
        <v>0</v>
      </c>
      <c r="AQ129" s="1">
        <f t="shared" si="58"/>
        <v>0</v>
      </c>
      <c r="AR129" s="1">
        <f t="shared" si="86"/>
        <v>0</v>
      </c>
      <c r="AS129" s="1">
        <f t="shared" si="86"/>
        <v>0</v>
      </c>
      <c r="AT129" s="1">
        <f t="shared" si="86"/>
        <v>0</v>
      </c>
      <c r="AU129" s="1">
        <f t="shared" si="86"/>
        <v>0</v>
      </c>
      <c r="AV129" s="1">
        <f t="shared" si="86"/>
        <v>0</v>
      </c>
      <c r="AW129" s="1">
        <f t="shared" si="86"/>
        <v>0</v>
      </c>
      <c r="AX129" s="1">
        <f t="shared" si="86"/>
        <v>0</v>
      </c>
      <c r="AY129" s="1">
        <f t="shared" si="86"/>
        <v>0</v>
      </c>
      <c r="AZ129" s="1">
        <f t="shared" si="86"/>
        <v>0</v>
      </c>
      <c r="BA129" s="1">
        <f t="shared" si="86"/>
        <v>0</v>
      </c>
      <c r="BB129" s="1">
        <f t="shared" si="84"/>
        <v>0</v>
      </c>
      <c r="BC129" s="1">
        <f t="shared" si="84"/>
        <v>0</v>
      </c>
      <c r="BD129" s="1">
        <f t="shared" si="59"/>
        <v>0</v>
      </c>
      <c r="BE129" s="1">
        <f t="shared" si="60"/>
        <v>0</v>
      </c>
      <c r="BF129" s="1">
        <f t="shared" si="61"/>
        <v>0</v>
      </c>
      <c r="BG129" s="1">
        <f t="shared" si="62"/>
        <v>0</v>
      </c>
      <c r="BH129" s="1">
        <f t="shared" si="84"/>
        <v>0</v>
      </c>
      <c r="BI129" s="1">
        <f t="shared" si="84"/>
        <v>0</v>
      </c>
      <c r="BJ129" s="5">
        <v>1</v>
      </c>
      <c r="BK129" s="1">
        <v>0</v>
      </c>
      <c r="BL129" s="1">
        <v>1</v>
      </c>
      <c r="BM129" s="1">
        <v>0</v>
      </c>
      <c r="BN129" s="1">
        <v>1</v>
      </c>
      <c r="BO129" s="1">
        <v>0</v>
      </c>
      <c r="BP129" s="1">
        <v>1</v>
      </c>
      <c r="BQ129" s="1">
        <v>0</v>
      </c>
      <c r="BR129" s="1">
        <v>0</v>
      </c>
      <c r="BS129" s="1">
        <v>0</v>
      </c>
      <c r="BT129" s="1">
        <v>0</v>
      </c>
      <c r="BU129" s="1">
        <v>0</v>
      </c>
      <c r="BV129" s="1">
        <v>0</v>
      </c>
    </row>
    <row r="130" spans="1:74" x14ac:dyDescent="0.2">
      <c r="A130" s="1" t="s">
        <v>604</v>
      </c>
      <c r="B130" s="1" t="s">
        <v>605</v>
      </c>
      <c r="C130" s="1" t="s">
        <v>338</v>
      </c>
      <c r="D130" s="1" t="s">
        <v>486</v>
      </c>
      <c r="E130" s="1" t="s">
        <v>606</v>
      </c>
      <c r="G130" s="1">
        <f t="shared" si="48"/>
        <v>0</v>
      </c>
      <c r="H130" s="1">
        <f t="shared" si="49"/>
        <v>0</v>
      </c>
      <c r="I130" s="1">
        <f t="shared" si="50"/>
        <v>0</v>
      </c>
      <c r="J130" s="1">
        <f t="shared" si="51"/>
        <v>0</v>
      </c>
      <c r="K130" s="1">
        <f t="shared" si="85"/>
        <v>0</v>
      </c>
      <c r="L130" s="1">
        <f t="shared" si="85"/>
        <v>0</v>
      </c>
      <c r="M130" s="1">
        <f t="shared" si="85"/>
        <v>0</v>
      </c>
      <c r="N130" s="1">
        <f t="shared" si="85"/>
        <v>0</v>
      </c>
      <c r="O130" s="1">
        <f t="shared" si="87"/>
        <v>0</v>
      </c>
      <c r="P130" s="1">
        <f t="shared" si="87"/>
        <v>0</v>
      </c>
      <c r="Q130" s="1">
        <f t="shared" si="52"/>
        <v>0</v>
      </c>
      <c r="R130" s="1">
        <v>1</v>
      </c>
      <c r="S130" s="1">
        <f t="shared" si="54"/>
        <v>0</v>
      </c>
      <c r="T130" s="1">
        <f t="shared" si="81"/>
        <v>0</v>
      </c>
      <c r="U130" s="1">
        <f t="shared" si="81"/>
        <v>0</v>
      </c>
      <c r="V130" s="1">
        <f t="shared" si="83"/>
        <v>0</v>
      </c>
      <c r="W130" s="1">
        <f t="shared" si="82"/>
        <v>0</v>
      </c>
      <c r="X130" s="1">
        <f t="shared" si="82"/>
        <v>0</v>
      </c>
      <c r="Y130" s="1">
        <f t="shared" si="82"/>
        <v>0</v>
      </c>
      <c r="Z130" s="1">
        <f t="shared" si="82"/>
        <v>0</v>
      </c>
      <c r="AA130" s="1">
        <f t="shared" si="82"/>
        <v>0</v>
      </c>
      <c r="AB130" s="1">
        <f t="shared" si="82"/>
        <v>0</v>
      </c>
      <c r="AC130" s="1">
        <f t="shared" si="55"/>
        <v>0</v>
      </c>
      <c r="AD130" s="1">
        <f t="shared" si="82"/>
        <v>0</v>
      </c>
      <c r="AE130" s="1">
        <f t="shared" si="82"/>
        <v>0</v>
      </c>
      <c r="AF130" s="1">
        <f t="shared" si="82"/>
        <v>0</v>
      </c>
      <c r="AG130" s="1">
        <f t="shared" si="82"/>
        <v>0</v>
      </c>
      <c r="AH130" s="1">
        <f t="shared" si="82"/>
        <v>0</v>
      </c>
      <c r="AI130" s="1">
        <f t="shared" si="82"/>
        <v>0</v>
      </c>
      <c r="AJ130" s="1">
        <f t="shared" si="82"/>
        <v>0</v>
      </c>
      <c r="AK130" s="1">
        <f t="shared" si="82"/>
        <v>0</v>
      </c>
      <c r="AL130" s="1">
        <f t="shared" si="86"/>
        <v>0</v>
      </c>
      <c r="AM130" s="1">
        <f t="shared" si="86"/>
        <v>0</v>
      </c>
      <c r="AN130" s="1">
        <f t="shared" si="56"/>
        <v>0</v>
      </c>
      <c r="AO130" s="1">
        <f t="shared" si="57"/>
        <v>0</v>
      </c>
      <c r="AP130" s="1">
        <f t="shared" si="86"/>
        <v>0</v>
      </c>
      <c r="AQ130" s="1">
        <f t="shared" si="58"/>
        <v>0</v>
      </c>
      <c r="AR130" s="1">
        <f t="shared" si="86"/>
        <v>0</v>
      </c>
      <c r="AS130" s="1">
        <f t="shared" si="86"/>
        <v>0</v>
      </c>
      <c r="AT130" s="1">
        <f t="shared" si="86"/>
        <v>0</v>
      </c>
      <c r="AU130" s="1">
        <f t="shared" si="86"/>
        <v>0</v>
      </c>
      <c r="AV130" s="1">
        <f t="shared" si="86"/>
        <v>0</v>
      </c>
      <c r="AW130" s="1">
        <f t="shared" si="86"/>
        <v>0</v>
      </c>
      <c r="AX130" s="1">
        <f t="shared" si="86"/>
        <v>0</v>
      </c>
      <c r="AY130" s="1">
        <f t="shared" si="86"/>
        <v>0</v>
      </c>
      <c r="AZ130" s="1">
        <f t="shared" si="86"/>
        <v>0</v>
      </c>
      <c r="BA130" s="1">
        <f t="shared" si="86"/>
        <v>0</v>
      </c>
      <c r="BB130" s="1">
        <f t="shared" si="84"/>
        <v>0</v>
      </c>
      <c r="BC130" s="1">
        <f t="shared" si="84"/>
        <v>0</v>
      </c>
      <c r="BD130" s="1">
        <f t="shared" si="59"/>
        <v>0</v>
      </c>
      <c r="BE130" s="1">
        <f t="shared" si="60"/>
        <v>0</v>
      </c>
      <c r="BF130" s="1">
        <f t="shared" si="61"/>
        <v>0</v>
      </c>
      <c r="BG130" s="1">
        <f t="shared" si="62"/>
        <v>0</v>
      </c>
      <c r="BH130" s="1">
        <f t="shared" si="84"/>
        <v>0</v>
      </c>
      <c r="BI130" s="1">
        <f t="shared" si="84"/>
        <v>0</v>
      </c>
      <c r="BJ130" s="5">
        <v>1</v>
      </c>
      <c r="BK130" s="1">
        <v>0</v>
      </c>
      <c r="BL130" s="1">
        <v>1</v>
      </c>
      <c r="BM130" s="1">
        <v>0</v>
      </c>
      <c r="BN130" s="1">
        <v>1</v>
      </c>
      <c r="BO130" s="1">
        <v>1</v>
      </c>
      <c r="BP130" s="1">
        <v>0</v>
      </c>
      <c r="BQ130" s="1">
        <v>1</v>
      </c>
      <c r="BR130" s="1">
        <v>0</v>
      </c>
      <c r="BS130" s="1">
        <v>0</v>
      </c>
      <c r="BT130" s="1">
        <v>0</v>
      </c>
      <c r="BU130" s="1">
        <v>0</v>
      </c>
      <c r="BV130" s="1">
        <v>0</v>
      </c>
    </row>
    <row r="131" spans="1:74" x14ac:dyDescent="0.2">
      <c r="A131" s="1" t="s">
        <v>327</v>
      </c>
      <c r="B131" s="1" t="s">
        <v>607</v>
      </c>
      <c r="C131" s="1" t="s">
        <v>608</v>
      </c>
      <c r="D131" s="1" t="s">
        <v>609</v>
      </c>
      <c r="E131" s="1" t="s">
        <v>610</v>
      </c>
      <c r="G131" s="1">
        <f t="shared" ref="G131:G194" si="88">IF(OR(ISNUMBER(SEARCH(" " &amp; G$1 &amp; " ", $E131)), ISNUMBER(SEARCH(" " &amp; G$1 &amp; ",", $E131)), ISNUMBER(SEARCH(" " &amp; G$1 &amp; ")", $E131)), ISNUMBER(SEARCH(" " &amp; G$1, $E131)), ISNUMBER(SEARCH(" " &amp; LOWER(G$1) &amp; " ", $E131)), ISNUMBER(SEARCH(" " &amp; LOWER(G$1) &amp; ",", $E131)), ISNUMBER(SEARCH(" " &amp; LOWER(G$1) &amp; ")", $E131)),  ISNUMBER(SEARCH(" " &amp; LOWER(G$1), $E131)), ISNUMBER(SEARCH(" " &amp; UPPER(G$1) &amp; " ", $E131)), ISNUMBER(SEARCH(" " &amp; UPPER(G$1) &amp; ",", $E131)), ISNUMBER(SEARCH(" " &amp; UPPER(G$1) &amp; ")", $E131)), ISNUMBER(SEARCH(" " &amp; UPPER(G$1), $E131)), ISNUMBER(SEARCH("(" &amp; G$1 &amp; " ", $E131)), ISNUMBER(SEARCH("(" &amp; G$1 &amp; ",", $E131)), ISNUMBER(SEARCH("(" &amp; G$1 &amp; ")", $E131)), ISNUMBER(SEARCH("(" &amp; LOWER(G$1) &amp; " ", $E131)), ISNUMBER(SEARCH("(" &amp; LOWER(G$1) &amp; ",", $E131)), ISNUMBER(SEARCH("(" &amp; LOWER(G$1) &amp; ")", $E131)),  ISNUMBER(SEARCH("(" &amp; UPPER(G$1) &amp; " ", $E131)), ISNUMBER(SEARCH("(" &amp; UPPER(G$1) &amp; ",", $E131)), ISNUMBER(SEARCH(" (" &amp; UPPER(G$1) &amp; ")", $E131)), ISNUMBER(SEARCH(G$1 &amp; " ", $E131)), ISNUMBER(SEARCH(G$1 &amp; ")", $E131)), ISNUMBER(SEARCH(G$1 &amp; ",", $E131)), ISNUMBER(SEARCH(G$1, $E131))), 1, 0)</f>
        <v>0</v>
      </c>
      <c r="H131" s="1">
        <f t="shared" ref="H131:H194" si="89">IF(OR(ISNUMBER(SEARCH(" " &amp; H$1 &amp; " ", $E131)), ISNUMBER(SEARCH(" " &amp; H$1 &amp; ")", $E131)), ISNUMBER(SEARCH(" " &amp; H$1 &amp; ",", $E131)), ISNUMBER(SEARCH(" " &amp; LOWER(H$1) &amp; " ", $E131)), ISNUMBER(SEARCH(" " &amp; LOWER(H$1) &amp; ")", $E131)), ISNUMBER(SEARCH(" " &amp; LOWER(H$1) &amp; ",", $E131)), ISNUMBER(SEARCH(" " &amp; UPPER(H$1) &amp; " ", $E131)), ISNUMBER(SEARCH(" " &amp; UPPER(H$1) &amp; ",", $E131)), ISNUMBER(SEARCH(" " &amp; UPPER(H$1) &amp; ")", $E131)), ISNUMBER(SEARCH(" " &amp; "structured query language" &amp; " ", $E131)), ISNUMBER(SEARCH(" " &amp; "Structured Query Language" &amp; " ", $E131)), ISNUMBER(SEARCH(" " &amp; "Structured query language" &amp; " ", $E131)), ISNUMBER(SEARCH(" " &amp; "STRUCTURED QUERY LANGUAGE" &amp; " ", $E131)), ISNUMBER(SEARCH(" " &amp; "structured query language" &amp; ",", $E131)), ISNUMBER(SEARCH(" " &amp; "Structured Query Language" &amp; ",", $E131)), ISNUMBER(SEARCH(" " &amp; "Structured query language" &amp; ",", $E131)), ISNUMBER(SEARCH(" " &amp; "STRUCTURED QUERY LANGUAGE" &amp; ",", $E131)), ISNUMBER(SEARCH(H$1 &amp; "*", $E131))), 1, 0)</f>
        <v>0</v>
      </c>
      <c r="I131" s="1">
        <f t="shared" ref="I131:I194" si="90">IF(OR(ISNUMBER(SEARCH(" " &amp; I$1 &amp; " ", $E131)), ISNUMBER(SEARCH(" " &amp; I$1 &amp; ",", $E131)), , ISNUMBER(SEARCH(" " &amp; I$1 &amp; ")", $E131)), ISNUMBER(SEARCH(" " &amp; LOWER(I$1) &amp; " ", $E131)), ISNUMBER(SEARCH(" " &amp; LOWER(I$1) &amp; ")", $E131)), ISNUMBER(SEARCH(" " &amp; LOWER(I$1) &amp; ",", $E131)), ISNUMBER(SEARCH(" " &amp; UPPER(I$1) &amp; " ", $E131)), ISNUMBER(SEARCH(" " &amp; UPPER(I$1) &amp; ",", $E131)), ISNUMBER(SEARCH(" " &amp; UPPER(I$1) &amp; ")", $E131))), 1, 0)</f>
        <v>0</v>
      </c>
      <c r="J131" s="1">
        <f t="shared" ref="J131:J194" si="91">IF(OR(ISNUMBER(SEARCH(" " &amp; J$1, $E131)), ISNUMBER(SEARCH(" " &amp; LOWER(J$1), $E131)), ISNUMBER(SEARCH(" " &amp; UPPER(J$1), $E131)), ISNUMBER(SEARCH(" " &amp; ("Visual Basic"), $E131)), ISNUMBER(SEARCH(" " &amp; UPPER("Visual Basic"), $E131)), ISNUMBER(SEARCH(" " &amp; LOWER("Visual Basic"), $E131)), ISNUMBER(SEARCH("(" &amp; J$1, $E131)), ISNUMBER(SEARCH("(" &amp; LOWER(J$1), $E131)), ISNUMBER(SEARCH("(" &amp; UPPER(J$1), $E131)), ISNUMBER(SEARCH("(" &amp; ("Visual Basic"), $E131)), ISNUMBER(SEARCH("(" &amp; UPPER("Visual Basic"), $E131)), ISNUMBER(SEARCH("(" &amp; LOWER("Visual Basic"), $E131))), 1, 0)</f>
        <v>0</v>
      </c>
      <c r="K131" s="1">
        <f t="shared" si="85"/>
        <v>0</v>
      </c>
      <c r="L131" s="1">
        <f t="shared" si="85"/>
        <v>0</v>
      </c>
      <c r="M131" s="1">
        <f t="shared" si="85"/>
        <v>0</v>
      </c>
      <c r="N131" s="1">
        <f t="shared" si="85"/>
        <v>0</v>
      </c>
      <c r="O131" s="1">
        <f t="shared" si="87"/>
        <v>0</v>
      </c>
      <c r="P131" s="1">
        <f t="shared" si="87"/>
        <v>0</v>
      </c>
      <c r="Q131" s="1">
        <f t="shared" ref="Q131:Q194" si="92">IF(OR(ISNUMBER(SEARCH(" " &amp; Q$1 &amp; " ", $E131)), ISNUMBER(SEARCH(" " &amp; Q$1, $E131)), ISNUMBER(SEARCH(" " &amp; Q$1 &amp; ",", $E131)), ISNUMBER(SEARCH(" " &amp; LOWER(Q$1) &amp; " ", $E131)), ISNUMBER(SEARCH(" " &amp; LOWER(Q$1) &amp; ",", $E131)), ISNUMBER(SEARCH(" " &amp; UPPER(Q$1) &amp; " ", $E131)), ISNUMBER(SEARCH(" " &amp; UPPER(Q$1) &amp; ",", $E131)), ISNUMBER(SEARCH(" " &amp; LOWER(Q$1), $E131)), ISNUMBER(SEARCH(" " &amp; UPPER(Q$1), $E131)), ISNUMBER(SEARCH(Q$1 &amp; " ", $E131)), ISNUMBER(SEARCH(Q$1 &amp; ",", $E131)), ISNUMBER(SEARCH(" " &amp; Q$1 &amp; ")", $E131)), ISNUMBER(SEARCH(" " &amp; LOWER(Q$1) &amp; ")", $E131)), ISNUMBER(SEARCH(" " &amp; UPPER(Q$1) &amp; ")", $E131))), 1, 0)</f>
        <v>0</v>
      </c>
      <c r="R131" s="1">
        <f t="shared" ref="R131:R194" si="93">IF(OR(ISNUMBER(SEARCH(" " &amp; R$1 &amp; " ", $E131)), ISNUMBER(SEARCH(" " &amp; R$1 &amp; ",", $E131)), ISNUMBER(SEARCH(" " &amp; LOWER(R$1) &amp; " ", $E131)), ISNUMBER(SEARCH(" " &amp; LOWER(R$1) &amp; ",", $E131)), ISNUMBER(SEARCH(" " &amp; UPPER(R$1) &amp; " ", $E131)), ISNUMBER(SEARCH(" " &amp; UPPER(R$1) &amp; ",", $E131)), ISNUMBER(SEARCH(" " &amp; "Relational Database" &amp; " ", $E131)), ISNUMBER(SEARCH(" " &amp; "Relational Database" &amp; ",", $E131)), ISNUMBER(SEARCH(" " &amp; LOWER("Relational Database") &amp; " ", $E131)), ISNUMBER(SEARCH(" " &amp; LOWER("Relational Database") &amp; ",", $E131)), ISNUMBER(SEARCH(" " &amp; UPPER("Relational Database") &amp; " ", $E131)), ISNUMBER(SEARCH(" " &amp; UPPER("Relational Database") &amp; ",", $E131)), ISNUMBER(SEARCH(" " &amp; "Relational database" &amp; " ", $E131)),  ISNUMBER(SEARCH(" " &amp; "Relational database" &amp; ",", $E131)), ISNUMBER(SEARCH(" " &amp; "PostgresSQL" &amp; " ", $E131)), ISNUMBER(SEARCH(" " &amp; "PostgresSQL" &amp; ",", $E131)), ISNUMBER(SEARCH(" " &amp; LOWER("PostgresSQL") &amp; " ", $E131)), ISNUMBER(SEARCH(" " &amp; LOWER("PostgresSQL") &amp; ",", $E131)), ISNUMBER(SEARCH(" " &amp; UPPER("PostgresSQL") &amp; " ", $E131)), ISNUMBER(SEARCH(" " &amp; UPPER("PostgresSQL") &amp; ",", $E131)), ISNUMBER(SEARCH(" " &amp; "MySQL" &amp; " ", $E131)), ISNUMBER(SEARCH(" " &amp; "MySQL" &amp; ",", $E131)), ISNUMBER(SEARCH(" " &amp; LOWER("MySQL") &amp; " ", $E131)), ISNUMBER(SEARCH(" " &amp; LOWER("MySQL") &amp; ",", $E131)), ISNUMBER(SEARCH(" " &amp; UPPER("MySQL") &amp; " ", $E131)), ISNUMBER(SEARCH(" " &amp; UPPER("MySQL") &amp; ",", $E131)), ISNUMBER(SEARCH(" " &amp; "Oracle" &amp; " ", $E131)), ISNUMBER(SEARCH(" " &amp; "Oracle" &amp; ",", $E131)), ISNUMBER(SEARCH(" " &amp; LOWER("Oracle") &amp; " ", $E131)), ISNUMBER(SEARCH(" " &amp; LOWER("Oracle") &amp; ",", $E131)), ISNUMBER(SEARCH(" " &amp; UPPER("Oracle") &amp; " ", $E131)), ISNUMBER(SEARCH(" " &amp; UPPER("Oracle") &amp; ",", $E131)), ISNUMBER(SEARCH(" " &amp; "SQL Server" &amp; " ", $E131)), ISNUMBER(SEARCH(" " &amp; "SQL Server" &amp; ",", $E131)), ISNUMBER(SEARCH(" " &amp; LOWER("SQL Server") &amp; " ", $E131)), ISNUMBER(SEARCH(" " &amp; LOWER("SQL Server") &amp; ",", $E131)), ISNUMBER(SEARCH(" " &amp; UPPER("SQL Server") &amp; " ", $E131)), ISNUMBER(SEARCH(" " &amp; UPPER("SQL Server") &amp; ",", $E131)), ISNUMBER(SEARCH(" " &amp; $H$1 &amp; " ", $E131)), ISNUMBER(SEARCH(" " &amp; $H$1 &amp; ",", $E131)), ISNUMBER(SEARCH(" " &amp; LOWER($H$1) &amp; " ", $E131)), ISNUMBER(SEARCH(" " &amp; LOWER($H$1) &amp; ",", $E131)), ISNUMBER(SEARCH(" " &amp; UPPER($H$1) &amp; " ", $E131)), ISNUMBER(SEARCH(" " &amp; UPPER($H$1) &amp; ",", $E131)), ISNUMBER(SEARCH(" " &amp; "Access" &amp; " ", $E131)), ISNUMBER(SEARCH(" " &amp; "Access" &amp; ",", $E131)), ISNUMBER(SEARCH(" " &amp; "Access" &amp; ".", $E131)), ISNUMBER(SEARCH(" " &amp; "Access" &amp; ")", $E131)), ISNUMBER(SEARCH(" " &amp; "Access", $E131)), ISNUMBER(SEARCH(" " &amp; LOWER("Access") &amp; " ", $E131)), ISNUMBER(SEARCH(" " &amp; LOWER("Access") &amp; ",", $E131)), ISNUMBER(SEARCH(" " &amp; UPPER("Access") &amp; " ", $E131)), ISNUMBER(SEARCH(" " &amp; UPPER("Access") &amp; ",", $E131)), ISNUMBER(SEARCH(" " &amp; H$1 &amp; " ", $E131)), ISNUMBER(SEARCH(" " &amp; H$1 &amp; ")", $E131)), ISNUMBER(SEARCH(" " &amp; H$1 &amp; ",", $E131)), ISNUMBER(SEARCH(" " &amp; LOWER(H$1) &amp; " ", $E131)), ISNUMBER(SEARCH(" " &amp; LOWER(H$1) &amp; ")", $E131)), ISNUMBER(SEARCH(" " &amp; LOWER(H$1) &amp; ",", $E131)), ISNUMBER(SEARCH(" " &amp; UPPER(H$1) &amp; " ", $E131)), ISNUMBER(SEARCH(" " &amp; UPPER(H$1) &amp; ",", $E131)), ISNUMBER(SEARCH(" " &amp; UPPER(H$1) &amp; ")", $E131)), ISNUMBER(SEARCH(" " &amp; "structured query language" &amp; " ", $E131)), ISNUMBER(SEARCH(" " &amp; "Structured Query Language" &amp; " ", $E131)), ISNUMBER(SEARCH(" " &amp; "Structured query language" &amp; " ", $E131)), ISNUMBER(SEARCH(" " &amp; "STRUCTURED QUERY LANGUAGE" &amp; " ", $E131)), ISNUMBER(SEARCH(" " &amp; "structured query language" &amp; ",", $E131)), ISNUMBER(SEARCH(" " &amp; "Structured Query Language" &amp; ",", $E131)), ISNUMBER(SEARCH(" " &amp; "Structured query language" &amp; ",", $E131)), ISNUMBER(SEARCH(" " &amp; "STRUCTURED QUERY LANGUAGE" &amp; ",", $E131)), ISNUMBER(SEARCH(H$1 &amp; "*", $E131))), 1, 0)</f>
        <v>0</v>
      </c>
      <c r="S131" s="1">
        <f t="shared" ref="S131:S194" si="94">IF(OR(ISNUMBER(SEARCH(" " &amp; S$1 &amp; " ", $E131)), ISNUMBER(SEARCH(" " &amp; S$1 &amp; ",", $E131)), ISNUMBER(SEARCH(" " &amp; LOWER(S$1) &amp; " ", $E131)), ISNUMBER(SEARCH(" " &amp; LOWER(S$1) &amp; ",", $E131)), ISNUMBER(SEARCH(" " &amp; UPPER(S$1) &amp; " ", $E131)), ISNUMBER(SEARCH(" " &amp; UPPER(S$1) &amp; ",", $E131)), ISNUMBER(SEARCH(" " &amp; "MongoDB" &amp; " ", $E131)), ISNUMBER(SEARCH(" " &amp; "MongoDB" &amp; ",", $E131)), ISNUMBER(SEARCH(" " &amp; LOWER("MongoDB") &amp; " ", $E131)), ISNUMBER(SEARCH(" " &amp; LOWER("MongoDB") &amp; ",", $E131)), ISNUMBER(SEARCH(" " &amp; UPPER("MongoDB") &amp; " ", $E131)), ISNUMBER(SEARCH(" " &amp; UPPER("MongoDB") &amp; ",", $E131)), ISNUMBER(SEARCH(" " &amp; "Cassandra" &amp; " ", $E131)), ISNUMBER(SEARCH(" " &amp; "Cassandra" &amp; ",", $E131)), ISNUMBER(SEARCH(" " &amp; LOWER("Cassandra") &amp; " ", $E131)), ISNUMBER(SEARCH(" " &amp; LOWER("Cassandra") &amp; ",", $E131)), ISNUMBER(SEARCH(" " &amp; UPPER("Cassandra") &amp; " ", $E131)), ISNUMBER(SEARCH(" " &amp; UPPER("Cassandra") &amp; ",", $E131))), 1, 0)</f>
        <v>0</v>
      </c>
      <c r="T131" s="1">
        <f t="shared" si="81"/>
        <v>0</v>
      </c>
      <c r="U131" s="1">
        <f t="shared" si="81"/>
        <v>1</v>
      </c>
      <c r="V131" s="1">
        <f t="shared" si="83"/>
        <v>0</v>
      </c>
      <c r="W131" s="1">
        <f t="shared" si="82"/>
        <v>1</v>
      </c>
      <c r="X131" s="1">
        <f t="shared" si="82"/>
        <v>0</v>
      </c>
      <c r="Y131" s="1">
        <f t="shared" si="82"/>
        <v>0</v>
      </c>
      <c r="Z131" s="1">
        <f t="shared" si="82"/>
        <v>0</v>
      </c>
      <c r="AA131" s="1">
        <f t="shared" si="82"/>
        <v>0</v>
      </c>
      <c r="AB131" s="1">
        <f t="shared" si="82"/>
        <v>0</v>
      </c>
      <c r="AC131" s="1">
        <f t="shared" ref="AC131:AC194" si="95">IF(OR(ISNUMBER(SEARCH(" " &amp; AC$1 &amp; " ", $E131)), ISNUMBER(SEARCH(" " &amp; AC$1 &amp; ",", $E131)), ISNUMBER(SEARCH(" " &amp; LOWER(AC$1) &amp; " ", $E131)), ISNUMBER(SEARCH(" " &amp; LOWER(AC$1) &amp; ",", $E131)), ISNUMBER(SEARCH(" " &amp; UPPER(AC$1) &amp; " ", $E131)), ISNUMBER(SEARCH(" " &amp; UPPER(AC$1) &amp; ",", $E131)), ISNUMBER(SEARCH(" " &amp; "Power BI" &amp; " ", $E131)), ISNUMBER(SEARCH(" " &amp; "Power BI" &amp; ",", $E131)), ISNUMBER(SEARCH(" " &amp; LOWER("Power BI") &amp; " ", $E131)), ISNUMBER(SEARCH(" " &amp; LOWER("Power BI") &amp; ",", $E131)), ISNUMBER(SEARCH(" " &amp; UPPER("Power BI") &amp; " ", $E131)), ISNUMBER(SEARCH(" " &amp; UPPER("Power BI") &amp; ",", $E131)), ISNUMBER(SEARCH(" " &amp; "BI" &amp; " ", $E131)), ISNUMBER(SEARCH(" " &amp; "BI" &amp; ",", $E131)), ISNUMBER(SEARCH(" " &amp; LOWER("BI") &amp; " ", $E131)), ISNUMBER(SEARCH(" " &amp; LOWER("BI") &amp; ",", $E131)), ISNUMBER(SEARCH(" " &amp; UPPER("BI") &amp; " ", $E131)), ISNUMBER(SEARCH(" " &amp; UPPER("BI") &amp; ",", $E131))), 1, 0)</f>
        <v>1</v>
      </c>
      <c r="AD131" s="1">
        <f t="shared" si="82"/>
        <v>0</v>
      </c>
      <c r="AE131" s="1">
        <f t="shared" si="82"/>
        <v>0</v>
      </c>
      <c r="AF131" s="1">
        <f t="shared" si="82"/>
        <v>0</v>
      </c>
      <c r="AG131" s="1">
        <f t="shared" si="82"/>
        <v>0</v>
      </c>
      <c r="AH131" s="1">
        <f t="shared" si="82"/>
        <v>0</v>
      </c>
      <c r="AI131" s="1">
        <f t="shared" si="82"/>
        <v>0</v>
      </c>
      <c r="AJ131" s="1">
        <f t="shared" si="82"/>
        <v>0</v>
      </c>
      <c r="AK131" s="1">
        <f t="shared" si="82"/>
        <v>0</v>
      </c>
      <c r="AL131" s="1">
        <f t="shared" si="86"/>
        <v>0</v>
      </c>
      <c r="AM131" s="1">
        <f t="shared" si="86"/>
        <v>0</v>
      </c>
      <c r="AN131" s="1">
        <f t="shared" ref="AN131:AN194" si="96">IF(OR(ISNUMBER(SEARCH(" " &amp; AN$1 &amp; " ", $E131)), ISNUMBER(SEARCH(" " &amp; AN$1 &amp; ",", $E131)), ISNUMBER(SEARCH(" " &amp; LOWER(AN$1) &amp; " ", $E131)), ISNUMBER(SEARCH(" " &amp; LOWER(AN$1) &amp; ",", $E131)), ISNUMBER(SEARCH(" " &amp; UPPER(AN$1) &amp; " ", $E131)), ISNUMBER(SEARCH(" " &amp; UPPER(AN$1) &amp; ",", $E131)), ISNUMBER(SEARCH(" " &amp; "Hypothesis test" &amp; " ", $E131)), ISNUMBER(SEARCH(" " &amp; "Hypothesis test" &amp; ",", $E131)), ISNUMBER(SEARCH(" " &amp; LOWER("Hypothesis test") &amp; " ", $E131)), ISNUMBER(SEARCH(" " &amp; LOWER("Hypothesis test") &amp; ",", $E131)), ISNUMBER(SEARCH(" " &amp; UPPER("Hypothesis test") &amp; " ", $E131)), ISNUMBER(SEARCH(" " &amp; UPPER("Hypothesis test") &amp; ",", $E131))), 1, 0)</f>
        <v>0</v>
      </c>
      <c r="AO131" s="1">
        <f t="shared" ref="AO131:AO194" si="97">IF(OR(ISNUMBER(SEARCH(" " &amp; AO$1 &amp; " ", $E131)), ISNUMBER(SEARCH(" " &amp; AO$1 &amp; ",", $E131)), ISNUMBER(SEARCH(" " &amp; LOWER(AO$1) &amp; " ", $E131)), ISNUMBER(SEARCH(" " &amp; LOWER(AO$1) &amp; ",", $E131)), ISNUMBER(SEARCH(" " &amp; UPPER(AO$1) &amp; " ", $E131)), ISNUMBER(SEARCH(" " &amp; UPPER(AO$1) &amp; ",", $E131)), ISNUMBER(SEARCH(" " &amp; "A/B Test" &amp; " ", $E131)), ISNUMBER(SEARCH(" " &amp; "A/B Test" &amp; ",", $E131)), ISNUMBER(SEARCH(" " &amp; LOWER("A/B Test") &amp; " ", $E131)), ISNUMBER(SEARCH(" " &amp; LOWER("A/B Test") &amp; ",", $E131)), ISNUMBER(SEARCH(" " &amp; UPPER("A/B Test") &amp; " ", $E131)), ISNUMBER(SEARCH(" " &amp; UPPER("A/B Test") &amp; ",", $E131))), 1, 0)</f>
        <v>0</v>
      </c>
      <c r="AP131" s="1">
        <f t="shared" si="86"/>
        <v>0</v>
      </c>
      <c r="AQ131" s="1">
        <f t="shared" ref="AQ131:AQ194" si="98">IF(OR(ISNUMBER(SEARCH(" " &amp; AQ$1 &amp; " ", $E131)), ISNUMBER(SEARCH(" " &amp; AQ$1 &amp; ",", $E131)), ISNUMBER(SEARCH(" " &amp; LOWER(AQ$1) &amp; " ", $E131)), ISNUMBER(SEARCH(" " &amp; LOWER(AQ$1) &amp; ",", $E131)), ISNUMBER(SEARCH(" " &amp; UPPER(AQ$1) &amp; " ", $E131)), ISNUMBER(SEARCH(" " &amp; UPPER(AQ$1) &amp; ",", $E131)), ISNUMBER(SEARCH(" " &amp; "Forecasting" &amp; " ", $E131)), ISNUMBER(SEARCH(" " &amp; "Forecasting" &amp; ",", $E131)), ISNUMBER(SEARCH(" " &amp; LOWER("Forecasting") &amp; " ", $E131)), ISNUMBER(SEARCH(" " &amp; LOWER("Forecasting") &amp; ",", $E131)), ISNUMBER(SEARCH(" " &amp; UPPER("Forecasting") &amp; " ", $E131)), ISNUMBER(SEARCH(" " &amp; UPPER("Forecasting") &amp; ",", $E131))), 1, 0)</f>
        <v>0</v>
      </c>
      <c r="AR131" s="1">
        <f t="shared" si="86"/>
        <v>0</v>
      </c>
      <c r="AS131" s="1">
        <f t="shared" si="86"/>
        <v>0</v>
      </c>
      <c r="AT131" s="1">
        <f t="shared" si="86"/>
        <v>0</v>
      </c>
      <c r="AU131" s="1">
        <f t="shared" si="86"/>
        <v>0</v>
      </c>
      <c r="AV131" s="1">
        <f t="shared" si="86"/>
        <v>0</v>
      </c>
      <c r="AW131" s="1">
        <f t="shared" si="86"/>
        <v>0</v>
      </c>
      <c r="AX131" s="1">
        <f t="shared" si="86"/>
        <v>0</v>
      </c>
      <c r="AY131" s="1">
        <f t="shared" si="86"/>
        <v>0</v>
      </c>
      <c r="AZ131" s="1">
        <f t="shared" si="86"/>
        <v>0</v>
      </c>
      <c r="BA131" s="1">
        <f t="shared" si="86"/>
        <v>0</v>
      </c>
      <c r="BB131" s="1">
        <f t="shared" si="84"/>
        <v>0</v>
      </c>
      <c r="BC131" s="1">
        <f t="shared" si="84"/>
        <v>0</v>
      </c>
      <c r="BD131" s="1">
        <f t="shared" ref="BD131:BD194" si="99">IF(OR(ISNUMBER(SEARCH(" " &amp; BD$1 &amp; " ", $E131)), ISNUMBER(SEARCH(" " &amp; BD$1 &amp; ",", $E131)), ISNUMBER(SEARCH(" " &amp; LOWER(BD$1) &amp; " ", $E131)), ISNUMBER(SEARCH(" " &amp; LOWER(BD$1) &amp; ",", $E131)), ISNUMBER(SEARCH(" " &amp; UPPER(BD$1) &amp; " ", $E131)), ISNUMBER(SEARCH(" " &amp; UPPER(BD$1) &amp; ",", $E131)), ISNUMBER(SEARCH(" " &amp; "Supply Chain Management" &amp; " ", $E131)), ISNUMBER(SEARCH(" " &amp; "Supply Chain Management" &amp; ",", $E131)), ISNUMBER(SEARCH(" " &amp; LOWER("Supply Chain Management") &amp; " ", $E131)), ISNUMBER(SEARCH(" " &amp; LOWER("Supply Chain Management") &amp; ",", $E131)), ISNUMBER(SEARCH(" " &amp; UPPER("Supply Chain Management") &amp; " ", $E131)), ISNUMBER(SEARCH(" " &amp; UPPER("Supply Chain Management") &amp; ",", $E131))), 1, 0)</f>
        <v>0</v>
      </c>
      <c r="BE131" s="1">
        <f t="shared" ref="BE131:BE194" si="100">IF(OR(ISNUMBER(SEARCH(" " &amp; BE$1 &amp; " ", $E131)), ISNUMBER(SEARCH(" " &amp; BE$1 &amp; ",", $E131)), ISNUMBER(SEARCH(" " &amp; LOWER(BE$1) &amp; " ", $E131)), ISNUMBER(SEARCH(" " &amp; LOWER(BE$1) &amp; ",", $E131)), ISNUMBER(SEARCH(" " &amp; UPPER(BE$1) &amp; " ", $E131)), ISNUMBER(SEARCH(" " &amp; UPPER(BE$1) &amp; ",", $E131)), ISNUMBER(SEARCH(" " &amp; "Customer Relation Management" &amp; " ", $E131)), ISNUMBER(SEARCH(" " &amp; "Customer Relation Management" &amp; ",", $E131)), ISNUMBER(SEARCH(" " &amp; LOWER("Customer Relation Management") &amp; " ", $E131)), ISNUMBER(SEARCH(" " &amp; LOWER("Customer Relation Management") &amp; ",", $E131)), ISNUMBER(SEARCH(" " &amp; UPPER("Customer Relation Management") &amp; " ", $E131)), ISNUMBER(SEARCH(" " &amp; UPPER("Customer Relation Management") &amp; ",", $E131)), ISNUMBER(SEARCH(" " &amp; "Salesforce"&amp; " ", $E131)), ISNUMBER(SEARCH(" " &amp; "Salesforce" &amp; ",", $E131)), ISNUMBER(SEARCH(" " &amp; LOWER("Salesforce") &amp; " ", $E131)), ISNUMBER(SEARCH(" " &amp; LOWER("Salesforce") &amp; ",", $E131)), ISNUMBER(SEARCH(" " &amp; UPPER("Salesforce") &amp; " ", $E131)), ISNUMBER(SEARCH(" " &amp; UPPER("Salesforce") &amp; ",", $E131))), 1, 0)</f>
        <v>1</v>
      </c>
      <c r="BF131" s="1">
        <f t="shared" ref="BF131:BF194" si="101">IF(OR(ISNUMBER(SEARCH(" " &amp; BF$1 &amp; " ", $E131)), ISNUMBER(SEARCH(" " &amp; BF$1 &amp; ",", $E131)), ISNUMBER(SEARCH(" " &amp; LOWER(BF$1) &amp; " ", $E131)), ISNUMBER(SEARCH(" " &amp; LOWER(BF$1) &amp; ",", $E131)), ISNUMBER(SEARCH(" " &amp; UPPER(BF$1) &amp; " ", $E131)), ISNUMBER(SEARCH(" " &amp; UPPER(BF$1) &amp; ",", $E131)), ISNUMBER(SEARCH(" " &amp; "Enterprise Resource Planning" &amp; " ", $E131)), ISNUMBER(SEARCH(" " &amp; "Enterprise Resource Planning" &amp; ",", $E131)), ISNUMBER(SEARCH(" " &amp; LOWER("Enterprise Resource Planning") &amp; " ", $E131)), ISNUMBER(SEARCH(" " &amp; LOWER("Enterprise Resource Planning") &amp; ",", $E131)), ISNUMBER(SEARCH(" " &amp; UPPER("Enterprise Resource Planning") &amp; " ", $E131)), ISNUMBER(SEARCH(" " &amp; UPPER("Enterprise Resource Planning") &amp; ",", $E131))), 1, 0)</f>
        <v>0</v>
      </c>
      <c r="BG131" s="1">
        <f t="shared" ref="BG131:BG194" si="102">IF(OR(ISNUMBER(SEARCH(" " &amp; BG$1 &amp; " ", $E131)), ISNUMBER(SEARCH(" " &amp; BG$1 &amp; ",", $E131)), ISNUMBER(SEARCH(" " &amp; LOWER(BG$1) &amp; " ", $E131)), ISNUMBER(SEARCH(" " &amp; LOWER(BG$1) &amp; ",", $E131)), ISNUMBER(SEARCH(" " &amp; UPPER(BG$1) &amp; " ", $E131)), ISNUMBER(SEARCH(" " &amp; UPPER(BG$1) &amp; ",", $E131)), ISNUMBER(SEARCH(" " &amp; "Software as a Service"&amp; " ", $E131)), ISNUMBER(SEARCH(" " &amp; "Software as a Service" &amp; ",", $E131)), ISNUMBER(SEARCH(" " &amp; LOWER("Software as a Service") &amp; " ", $E131)), ISNUMBER(SEARCH(" " &amp; LOWER("Software as a Service") &amp; ",", $E131)), ISNUMBER(SEARCH(" " &amp; UPPER("Software as a Service") &amp; " ", $E131)), ISNUMBER(SEARCH(" " &amp; UPPER("Software as a Service") &amp; ",", $E131))), 1, 0)</f>
        <v>1</v>
      </c>
      <c r="BH131" s="1">
        <f t="shared" si="84"/>
        <v>0</v>
      </c>
      <c r="BI131" s="1">
        <f t="shared" si="84"/>
        <v>0</v>
      </c>
      <c r="BJ131" s="5">
        <v>1</v>
      </c>
      <c r="BK131" s="1">
        <v>1</v>
      </c>
      <c r="BL131" s="1">
        <v>1</v>
      </c>
      <c r="BM131" s="1">
        <v>0</v>
      </c>
      <c r="BN131" s="1">
        <v>0</v>
      </c>
      <c r="BO131" s="1">
        <v>1</v>
      </c>
      <c r="BP131" s="1">
        <v>0</v>
      </c>
      <c r="BQ131" s="1">
        <v>1</v>
      </c>
      <c r="BR131" s="1">
        <v>0</v>
      </c>
      <c r="BS131" s="1">
        <v>0</v>
      </c>
      <c r="BT131" s="1">
        <v>0</v>
      </c>
      <c r="BU131" s="1">
        <v>0</v>
      </c>
      <c r="BV131" s="1">
        <v>0</v>
      </c>
    </row>
    <row r="132" spans="1:74" x14ac:dyDescent="0.2">
      <c r="A132" s="1" t="s">
        <v>115</v>
      </c>
      <c r="B132" s="1" t="s">
        <v>611</v>
      </c>
      <c r="C132" s="1" t="s">
        <v>612</v>
      </c>
      <c r="D132" s="1" t="s">
        <v>457</v>
      </c>
      <c r="E132" s="1" t="s">
        <v>613</v>
      </c>
      <c r="G132" s="1">
        <f t="shared" si="88"/>
        <v>0</v>
      </c>
      <c r="H132" s="1">
        <f t="shared" si="89"/>
        <v>0</v>
      </c>
      <c r="I132" s="1">
        <f t="shared" si="90"/>
        <v>0</v>
      </c>
      <c r="J132" s="1">
        <f t="shared" si="91"/>
        <v>0</v>
      </c>
      <c r="K132" s="1">
        <f t="shared" si="85"/>
        <v>0</v>
      </c>
      <c r="L132" s="1">
        <f t="shared" si="85"/>
        <v>0</v>
      </c>
      <c r="M132" s="1">
        <f t="shared" si="85"/>
        <v>0</v>
      </c>
      <c r="N132" s="1">
        <f t="shared" si="85"/>
        <v>0</v>
      </c>
      <c r="O132" s="1">
        <f t="shared" si="87"/>
        <v>0</v>
      </c>
      <c r="P132" s="1">
        <f t="shared" si="87"/>
        <v>0</v>
      </c>
      <c r="Q132" s="1">
        <f t="shared" si="92"/>
        <v>0</v>
      </c>
      <c r="R132" s="1">
        <f t="shared" si="93"/>
        <v>1</v>
      </c>
      <c r="S132" s="1">
        <f t="shared" si="94"/>
        <v>0</v>
      </c>
      <c r="T132" s="1">
        <v>1</v>
      </c>
      <c r="U132" s="1">
        <f t="shared" si="81"/>
        <v>1</v>
      </c>
      <c r="V132" s="1">
        <f t="shared" si="83"/>
        <v>0</v>
      </c>
      <c r="W132" s="1">
        <f t="shared" si="82"/>
        <v>0</v>
      </c>
      <c r="X132" s="1">
        <f t="shared" si="82"/>
        <v>0</v>
      </c>
      <c r="Y132" s="1">
        <f t="shared" si="82"/>
        <v>0</v>
      </c>
      <c r="Z132" s="1">
        <f t="shared" si="82"/>
        <v>0</v>
      </c>
      <c r="AA132" s="1">
        <f t="shared" si="82"/>
        <v>0</v>
      </c>
      <c r="AB132" s="1">
        <f t="shared" si="82"/>
        <v>0</v>
      </c>
      <c r="AC132" s="1">
        <f t="shared" si="95"/>
        <v>0</v>
      </c>
      <c r="AD132" s="1">
        <f t="shared" si="82"/>
        <v>0</v>
      </c>
      <c r="AE132" s="1">
        <f t="shared" si="82"/>
        <v>0</v>
      </c>
      <c r="AF132" s="1">
        <f t="shared" si="82"/>
        <v>0</v>
      </c>
      <c r="AG132" s="1">
        <f t="shared" si="82"/>
        <v>0</v>
      </c>
      <c r="AH132" s="1">
        <f t="shared" si="82"/>
        <v>0</v>
      </c>
      <c r="AI132" s="1">
        <f t="shared" si="82"/>
        <v>0</v>
      </c>
      <c r="AJ132" s="1">
        <f t="shared" si="82"/>
        <v>0</v>
      </c>
      <c r="AK132" s="1">
        <f t="shared" si="82"/>
        <v>0</v>
      </c>
      <c r="AL132" s="1">
        <f t="shared" si="86"/>
        <v>1</v>
      </c>
      <c r="AM132" s="1">
        <f t="shared" si="86"/>
        <v>0</v>
      </c>
      <c r="AN132" s="1">
        <f t="shared" si="96"/>
        <v>0</v>
      </c>
      <c r="AO132" s="1">
        <f t="shared" si="97"/>
        <v>0</v>
      </c>
      <c r="AP132" s="1">
        <f t="shared" si="86"/>
        <v>0</v>
      </c>
      <c r="AQ132" s="1">
        <f t="shared" si="98"/>
        <v>0</v>
      </c>
      <c r="AR132" s="1">
        <f t="shared" si="86"/>
        <v>0</v>
      </c>
      <c r="AS132" s="1">
        <f t="shared" si="86"/>
        <v>1</v>
      </c>
      <c r="AT132" s="1">
        <f t="shared" si="86"/>
        <v>0</v>
      </c>
      <c r="AU132" s="1">
        <f t="shared" si="86"/>
        <v>0</v>
      </c>
      <c r="AV132" s="1">
        <f t="shared" si="86"/>
        <v>0</v>
      </c>
      <c r="AW132" s="1">
        <f t="shared" si="86"/>
        <v>0</v>
      </c>
      <c r="AX132" s="1">
        <f t="shared" si="86"/>
        <v>0</v>
      </c>
      <c r="AY132" s="1">
        <f t="shared" si="86"/>
        <v>0</v>
      </c>
      <c r="AZ132" s="1">
        <f t="shared" si="86"/>
        <v>0</v>
      </c>
      <c r="BA132" s="1">
        <f t="shared" si="86"/>
        <v>0</v>
      </c>
      <c r="BB132" s="1">
        <f t="shared" si="84"/>
        <v>0</v>
      </c>
      <c r="BC132" s="1">
        <f t="shared" si="84"/>
        <v>0</v>
      </c>
      <c r="BD132" s="1">
        <f t="shared" si="99"/>
        <v>0</v>
      </c>
      <c r="BE132" s="1">
        <f t="shared" si="100"/>
        <v>0</v>
      </c>
      <c r="BF132" s="1">
        <f t="shared" si="101"/>
        <v>0</v>
      </c>
      <c r="BG132" s="1">
        <f t="shared" si="102"/>
        <v>0</v>
      </c>
      <c r="BH132" s="1">
        <f t="shared" si="84"/>
        <v>0</v>
      </c>
      <c r="BI132" s="1">
        <f t="shared" si="84"/>
        <v>0</v>
      </c>
      <c r="BJ132" s="5">
        <v>1</v>
      </c>
      <c r="BK132" s="1">
        <v>0</v>
      </c>
      <c r="BL132" s="1">
        <v>1</v>
      </c>
      <c r="BM132" s="1">
        <v>0</v>
      </c>
      <c r="BN132" s="1">
        <v>1</v>
      </c>
      <c r="BO132" s="1">
        <v>1</v>
      </c>
      <c r="BP132" s="1">
        <v>1</v>
      </c>
      <c r="BQ132" s="1">
        <v>1</v>
      </c>
      <c r="BR132" s="1">
        <v>0</v>
      </c>
      <c r="BS132" s="1">
        <v>1</v>
      </c>
      <c r="BT132" s="1">
        <v>0</v>
      </c>
      <c r="BU132" s="1">
        <v>0</v>
      </c>
      <c r="BV132" s="1">
        <v>0</v>
      </c>
    </row>
    <row r="133" spans="1:74" x14ac:dyDescent="0.2">
      <c r="A133" s="1" t="s">
        <v>547</v>
      </c>
      <c r="B133" s="1" t="s">
        <v>614</v>
      </c>
      <c r="C133" s="1" t="s">
        <v>549</v>
      </c>
      <c r="D133" s="1" t="s">
        <v>550</v>
      </c>
      <c r="E133" s="1" t="s">
        <v>551</v>
      </c>
      <c r="G133" s="1">
        <f t="shared" si="88"/>
        <v>0</v>
      </c>
      <c r="H133" s="1">
        <f t="shared" si="89"/>
        <v>1</v>
      </c>
      <c r="I133" s="1">
        <f t="shared" si="90"/>
        <v>0</v>
      </c>
      <c r="J133" s="1">
        <f t="shared" si="91"/>
        <v>0</v>
      </c>
      <c r="K133" s="1">
        <f t="shared" si="85"/>
        <v>0</v>
      </c>
      <c r="L133" s="1">
        <f t="shared" si="85"/>
        <v>0</v>
      </c>
      <c r="M133" s="1">
        <f t="shared" si="85"/>
        <v>0</v>
      </c>
      <c r="N133" s="1">
        <f t="shared" si="85"/>
        <v>0</v>
      </c>
      <c r="O133" s="1">
        <f t="shared" si="87"/>
        <v>0</v>
      </c>
      <c r="P133" s="1">
        <f t="shared" si="87"/>
        <v>0</v>
      </c>
      <c r="Q133" s="1">
        <f t="shared" si="92"/>
        <v>0</v>
      </c>
      <c r="R133" s="1">
        <f t="shared" si="93"/>
        <v>1</v>
      </c>
      <c r="S133" s="1">
        <f t="shared" si="94"/>
        <v>0</v>
      </c>
      <c r="T133" s="1">
        <f t="shared" si="81"/>
        <v>0</v>
      </c>
      <c r="U133" s="1">
        <v>1</v>
      </c>
      <c r="V133" s="1">
        <f t="shared" si="83"/>
        <v>0</v>
      </c>
      <c r="W133" s="1">
        <f t="shared" si="82"/>
        <v>0</v>
      </c>
      <c r="X133" s="1">
        <f t="shared" si="82"/>
        <v>0</v>
      </c>
      <c r="Y133" s="1">
        <f t="shared" si="82"/>
        <v>0</v>
      </c>
      <c r="Z133" s="1">
        <f t="shared" si="82"/>
        <v>0</v>
      </c>
      <c r="AA133" s="1">
        <f t="shared" si="82"/>
        <v>0</v>
      </c>
      <c r="AB133" s="1">
        <f t="shared" si="82"/>
        <v>0</v>
      </c>
      <c r="AC133" s="1">
        <f t="shared" si="95"/>
        <v>0</v>
      </c>
      <c r="AD133" s="1">
        <f t="shared" si="82"/>
        <v>0</v>
      </c>
      <c r="AE133" s="1">
        <f t="shared" si="82"/>
        <v>0</v>
      </c>
      <c r="AF133" s="1">
        <f t="shared" si="82"/>
        <v>0</v>
      </c>
      <c r="AG133" s="1">
        <f t="shared" si="82"/>
        <v>0</v>
      </c>
      <c r="AH133" s="1">
        <f t="shared" si="82"/>
        <v>0</v>
      </c>
      <c r="AI133" s="1">
        <f t="shared" si="82"/>
        <v>0</v>
      </c>
      <c r="AJ133" s="1">
        <f t="shared" si="82"/>
        <v>0</v>
      </c>
      <c r="AK133" s="1">
        <f t="shared" si="82"/>
        <v>0</v>
      </c>
      <c r="AL133" s="1">
        <f t="shared" si="86"/>
        <v>0</v>
      </c>
      <c r="AM133" s="1">
        <f t="shared" si="86"/>
        <v>0</v>
      </c>
      <c r="AN133" s="1">
        <f t="shared" si="96"/>
        <v>0</v>
      </c>
      <c r="AO133" s="1">
        <f t="shared" si="97"/>
        <v>0</v>
      </c>
      <c r="AP133" s="1">
        <f t="shared" si="86"/>
        <v>0</v>
      </c>
      <c r="AQ133" s="1">
        <f t="shared" si="98"/>
        <v>0</v>
      </c>
      <c r="AR133" s="1">
        <f t="shared" si="86"/>
        <v>0</v>
      </c>
      <c r="AS133" s="1">
        <f t="shared" si="86"/>
        <v>0</v>
      </c>
      <c r="AT133" s="1">
        <f t="shared" si="86"/>
        <v>0</v>
      </c>
      <c r="AU133" s="1">
        <f t="shared" si="86"/>
        <v>0</v>
      </c>
      <c r="AV133" s="1">
        <f t="shared" si="86"/>
        <v>0</v>
      </c>
      <c r="AW133" s="1">
        <f t="shared" si="86"/>
        <v>0</v>
      </c>
      <c r="AX133" s="1">
        <f t="shared" si="86"/>
        <v>0</v>
      </c>
      <c r="AY133" s="1">
        <f t="shared" si="86"/>
        <v>0</v>
      </c>
      <c r="AZ133" s="1">
        <f t="shared" si="86"/>
        <v>0</v>
      </c>
      <c r="BA133" s="1">
        <f t="shared" si="86"/>
        <v>0</v>
      </c>
      <c r="BB133" s="1">
        <f t="shared" si="84"/>
        <v>0</v>
      </c>
      <c r="BC133" s="1">
        <f t="shared" si="84"/>
        <v>0</v>
      </c>
      <c r="BD133" s="1">
        <f t="shared" si="99"/>
        <v>0</v>
      </c>
      <c r="BE133" s="1">
        <f t="shared" si="100"/>
        <v>0</v>
      </c>
      <c r="BF133" s="1">
        <f t="shared" si="101"/>
        <v>0</v>
      </c>
      <c r="BG133" s="1">
        <f t="shared" si="102"/>
        <v>0</v>
      </c>
      <c r="BH133" s="1">
        <f t="shared" si="84"/>
        <v>0</v>
      </c>
      <c r="BI133" s="1">
        <f t="shared" si="84"/>
        <v>1</v>
      </c>
      <c r="BJ133" s="5">
        <v>1</v>
      </c>
      <c r="BK133" s="1">
        <v>1</v>
      </c>
      <c r="BL133" s="1">
        <v>1</v>
      </c>
      <c r="BM133" s="1">
        <v>0</v>
      </c>
      <c r="BN133" s="1">
        <v>0</v>
      </c>
      <c r="BO133" s="1">
        <v>0</v>
      </c>
      <c r="BP133" s="1">
        <v>0</v>
      </c>
      <c r="BQ133" s="1">
        <v>0</v>
      </c>
      <c r="BR133" s="1">
        <v>0</v>
      </c>
      <c r="BS133" s="1">
        <v>0</v>
      </c>
      <c r="BT133" s="1">
        <v>0</v>
      </c>
      <c r="BU133" s="1">
        <v>0</v>
      </c>
      <c r="BV133" s="1">
        <v>0</v>
      </c>
    </row>
    <row r="134" spans="1:74" x14ac:dyDescent="0.2">
      <c r="A134" s="1" t="s">
        <v>160</v>
      </c>
      <c r="B134" s="1" t="s">
        <v>615</v>
      </c>
      <c r="C134" s="1" t="s">
        <v>616</v>
      </c>
      <c r="D134" s="1" t="s">
        <v>617</v>
      </c>
      <c r="E134" s="1" t="s">
        <v>618</v>
      </c>
      <c r="G134" s="1">
        <f t="shared" si="88"/>
        <v>0</v>
      </c>
      <c r="H134" s="1">
        <f t="shared" si="89"/>
        <v>0</v>
      </c>
      <c r="I134" s="1">
        <f t="shared" si="90"/>
        <v>0</v>
      </c>
      <c r="J134" s="1">
        <f t="shared" si="91"/>
        <v>0</v>
      </c>
      <c r="K134" s="1">
        <f t="shared" si="85"/>
        <v>0</v>
      </c>
      <c r="L134" s="1">
        <f t="shared" si="85"/>
        <v>0</v>
      </c>
      <c r="M134" s="1">
        <f t="shared" si="85"/>
        <v>0</v>
      </c>
      <c r="N134" s="1">
        <f t="shared" si="85"/>
        <v>0</v>
      </c>
      <c r="O134" s="1">
        <f t="shared" si="87"/>
        <v>0</v>
      </c>
      <c r="P134" s="1">
        <f t="shared" si="87"/>
        <v>0</v>
      </c>
      <c r="Q134" s="1">
        <f t="shared" si="92"/>
        <v>0</v>
      </c>
      <c r="R134" s="1">
        <f t="shared" si="93"/>
        <v>0</v>
      </c>
      <c r="S134" s="1">
        <f t="shared" si="94"/>
        <v>0</v>
      </c>
      <c r="T134" s="1">
        <f t="shared" si="81"/>
        <v>0</v>
      </c>
      <c r="U134" s="1">
        <f t="shared" si="81"/>
        <v>1</v>
      </c>
      <c r="V134" s="1">
        <f t="shared" si="83"/>
        <v>1</v>
      </c>
      <c r="W134" s="1">
        <v>1</v>
      </c>
      <c r="X134" s="1">
        <f t="shared" si="82"/>
        <v>0</v>
      </c>
      <c r="Y134" s="1">
        <f t="shared" si="82"/>
        <v>0</v>
      </c>
      <c r="Z134" s="1">
        <f t="shared" si="82"/>
        <v>0</v>
      </c>
      <c r="AA134" s="1">
        <f t="shared" si="82"/>
        <v>0</v>
      </c>
      <c r="AB134" s="1">
        <f t="shared" si="82"/>
        <v>1</v>
      </c>
      <c r="AC134" s="1">
        <v>1</v>
      </c>
      <c r="AD134" s="1">
        <f t="shared" si="82"/>
        <v>0</v>
      </c>
      <c r="AE134" s="1">
        <f t="shared" si="82"/>
        <v>0</v>
      </c>
      <c r="AF134" s="1">
        <f t="shared" si="82"/>
        <v>0</v>
      </c>
      <c r="AG134" s="1">
        <f t="shared" si="82"/>
        <v>0</v>
      </c>
      <c r="AH134" s="1">
        <f t="shared" si="82"/>
        <v>0</v>
      </c>
      <c r="AI134" s="1">
        <f t="shared" si="82"/>
        <v>0</v>
      </c>
      <c r="AJ134" s="1">
        <f t="shared" si="82"/>
        <v>0</v>
      </c>
      <c r="AK134" s="1">
        <f t="shared" si="82"/>
        <v>0</v>
      </c>
      <c r="AL134" s="1">
        <f t="shared" si="86"/>
        <v>0</v>
      </c>
      <c r="AM134" s="1">
        <f t="shared" si="86"/>
        <v>0</v>
      </c>
      <c r="AN134" s="1">
        <f t="shared" si="96"/>
        <v>0</v>
      </c>
      <c r="AO134" s="1">
        <f t="shared" si="97"/>
        <v>1</v>
      </c>
      <c r="AP134" s="1">
        <f t="shared" si="86"/>
        <v>0</v>
      </c>
      <c r="AQ134" s="1">
        <f t="shared" si="98"/>
        <v>0</v>
      </c>
      <c r="AR134" s="1">
        <f t="shared" si="86"/>
        <v>0</v>
      </c>
      <c r="AS134" s="1">
        <f t="shared" si="86"/>
        <v>0</v>
      </c>
      <c r="AT134" s="1">
        <f t="shared" si="86"/>
        <v>0</v>
      </c>
      <c r="AU134" s="1">
        <f t="shared" si="86"/>
        <v>0</v>
      </c>
      <c r="AV134" s="1">
        <f t="shared" si="86"/>
        <v>0</v>
      </c>
      <c r="AW134" s="1">
        <f t="shared" si="86"/>
        <v>0</v>
      </c>
      <c r="AX134" s="1">
        <f t="shared" si="86"/>
        <v>0</v>
      </c>
      <c r="AY134" s="1">
        <f t="shared" si="86"/>
        <v>0</v>
      </c>
      <c r="AZ134" s="1">
        <f t="shared" si="86"/>
        <v>0</v>
      </c>
      <c r="BA134" s="1">
        <f t="shared" si="86"/>
        <v>0</v>
      </c>
      <c r="BB134" s="1">
        <f t="shared" si="84"/>
        <v>0</v>
      </c>
      <c r="BC134" s="1">
        <f t="shared" si="84"/>
        <v>0</v>
      </c>
      <c r="BD134" s="1">
        <f t="shared" si="99"/>
        <v>0</v>
      </c>
      <c r="BE134" s="1">
        <f t="shared" si="100"/>
        <v>0</v>
      </c>
      <c r="BF134" s="1">
        <f t="shared" si="101"/>
        <v>0</v>
      </c>
      <c r="BG134" s="1">
        <f t="shared" si="102"/>
        <v>0</v>
      </c>
      <c r="BH134" s="1">
        <f t="shared" si="84"/>
        <v>0</v>
      </c>
      <c r="BI134" s="1">
        <f t="shared" si="84"/>
        <v>0</v>
      </c>
      <c r="BJ134" s="5">
        <v>0</v>
      </c>
      <c r="BK134" s="1">
        <v>0</v>
      </c>
      <c r="BL134" s="1">
        <v>1</v>
      </c>
      <c r="BM134" s="1">
        <v>0</v>
      </c>
      <c r="BN134" s="1">
        <v>0</v>
      </c>
      <c r="BO134" s="1">
        <v>0</v>
      </c>
      <c r="BP134" s="1">
        <v>0</v>
      </c>
      <c r="BQ134" s="1">
        <v>1</v>
      </c>
      <c r="BR134" s="1">
        <v>0</v>
      </c>
      <c r="BS134" s="1">
        <v>0</v>
      </c>
      <c r="BT134" s="1">
        <v>0</v>
      </c>
      <c r="BU134" s="1">
        <v>1</v>
      </c>
      <c r="BV134" s="1">
        <v>0</v>
      </c>
    </row>
    <row r="135" spans="1:74" x14ac:dyDescent="0.2">
      <c r="A135" s="1" t="s">
        <v>148</v>
      </c>
      <c r="B135" s="1" t="s">
        <v>619</v>
      </c>
      <c r="C135" s="1" t="s">
        <v>620</v>
      </c>
      <c r="D135" s="1" t="s">
        <v>621</v>
      </c>
      <c r="E135" s="1" t="s">
        <v>622</v>
      </c>
      <c r="G135" s="1">
        <f t="shared" si="88"/>
        <v>0</v>
      </c>
      <c r="H135" s="1">
        <f t="shared" si="89"/>
        <v>1</v>
      </c>
      <c r="I135" s="1">
        <f t="shared" si="90"/>
        <v>0</v>
      </c>
      <c r="J135" s="1">
        <f t="shared" si="91"/>
        <v>0</v>
      </c>
      <c r="K135" s="1">
        <f t="shared" si="85"/>
        <v>0</v>
      </c>
      <c r="L135" s="1">
        <f t="shared" si="85"/>
        <v>0</v>
      </c>
      <c r="M135" s="1">
        <f t="shared" si="85"/>
        <v>0</v>
      </c>
      <c r="N135" s="1">
        <f t="shared" si="85"/>
        <v>0</v>
      </c>
      <c r="O135" s="1">
        <f t="shared" si="87"/>
        <v>0</v>
      </c>
      <c r="P135" s="1">
        <f t="shared" si="87"/>
        <v>0</v>
      </c>
      <c r="Q135" s="1">
        <f t="shared" si="92"/>
        <v>0</v>
      </c>
      <c r="R135" s="1">
        <f t="shared" si="93"/>
        <v>1</v>
      </c>
      <c r="S135" s="1">
        <f t="shared" si="94"/>
        <v>0</v>
      </c>
      <c r="T135" s="1">
        <v>1</v>
      </c>
      <c r="U135" s="1">
        <v>1</v>
      </c>
      <c r="V135" s="1">
        <f t="shared" si="83"/>
        <v>1</v>
      </c>
      <c r="W135" s="1">
        <f t="shared" si="82"/>
        <v>0</v>
      </c>
      <c r="X135" s="1">
        <f t="shared" si="82"/>
        <v>0</v>
      </c>
      <c r="Y135" s="1">
        <f t="shared" si="82"/>
        <v>0</v>
      </c>
      <c r="Z135" s="1">
        <f t="shared" si="82"/>
        <v>0</v>
      </c>
      <c r="AA135" s="1">
        <f t="shared" si="82"/>
        <v>0</v>
      </c>
      <c r="AB135" s="1">
        <f t="shared" si="82"/>
        <v>0</v>
      </c>
      <c r="AC135" s="1">
        <f t="shared" si="95"/>
        <v>1</v>
      </c>
      <c r="AD135" s="1">
        <f t="shared" si="82"/>
        <v>0</v>
      </c>
      <c r="AE135" s="1">
        <f t="shared" si="82"/>
        <v>0</v>
      </c>
      <c r="AF135" s="1">
        <f t="shared" si="82"/>
        <v>0</v>
      </c>
      <c r="AG135" s="1">
        <f t="shared" si="82"/>
        <v>0</v>
      </c>
      <c r="AH135" s="1">
        <f t="shared" si="82"/>
        <v>0</v>
      </c>
      <c r="AI135" s="1">
        <f t="shared" si="82"/>
        <v>0</v>
      </c>
      <c r="AJ135" s="1">
        <f t="shared" si="82"/>
        <v>0</v>
      </c>
      <c r="AK135" s="1">
        <f t="shared" si="82"/>
        <v>0</v>
      </c>
      <c r="AL135" s="1">
        <f t="shared" si="86"/>
        <v>0</v>
      </c>
      <c r="AM135" s="1">
        <f t="shared" si="86"/>
        <v>0</v>
      </c>
      <c r="AN135" s="1">
        <f t="shared" si="96"/>
        <v>0</v>
      </c>
      <c r="AO135" s="1">
        <f t="shared" si="97"/>
        <v>0</v>
      </c>
      <c r="AP135" s="1">
        <f t="shared" si="86"/>
        <v>0</v>
      </c>
      <c r="AQ135" s="1">
        <f t="shared" si="98"/>
        <v>0</v>
      </c>
      <c r="AR135" s="1">
        <f t="shared" si="86"/>
        <v>0</v>
      </c>
      <c r="AS135" s="1">
        <f t="shared" si="86"/>
        <v>0</v>
      </c>
      <c r="AT135" s="1">
        <f t="shared" si="86"/>
        <v>0</v>
      </c>
      <c r="AU135" s="1">
        <f t="shared" si="86"/>
        <v>0</v>
      </c>
      <c r="AV135" s="1">
        <f t="shared" si="86"/>
        <v>0</v>
      </c>
      <c r="AW135" s="1">
        <f t="shared" si="86"/>
        <v>0</v>
      </c>
      <c r="AX135" s="1">
        <f t="shared" si="86"/>
        <v>0</v>
      </c>
      <c r="AY135" s="1">
        <f t="shared" si="86"/>
        <v>0</v>
      </c>
      <c r="AZ135" s="1">
        <f t="shared" si="86"/>
        <v>0</v>
      </c>
      <c r="BA135" s="1">
        <f t="shared" si="86"/>
        <v>0</v>
      </c>
      <c r="BB135" s="1">
        <f t="shared" si="84"/>
        <v>0</v>
      </c>
      <c r="BC135" s="1">
        <f t="shared" si="84"/>
        <v>0</v>
      </c>
      <c r="BD135" s="1">
        <f t="shared" si="99"/>
        <v>0</v>
      </c>
      <c r="BE135" s="1">
        <f t="shared" si="100"/>
        <v>0</v>
      </c>
      <c r="BF135" s="1">
        <f t="shared" si="101"/>
        <v>1</v>
      </c>
      <c r="BG135" s="1">
        <v>1</v>
      </c>
      <c r="BH135" s="1">
        <f t="shared" si="84"/>
        <v>0</v>
      </c>
      <c r="BI135" s="1">
        <f t="shared" si="84"/>
        <v>0</v>
      </c>
      <c r="BJ135" s="5">
        <v>1</v>
      </c>
      <c r="BK135" s="1">
        <v>0</v>
      </c>
      <c r="BL135" s="1">
        <v>1</v>
      </c>
      <c r="BM135" s="1">
        <v>1</v>
      </c>
      <c r="BN135" s="1">
        <v>1</v>
      </c>
      <c r="BO135" s="1">
        <v>0</v>
      </c>
      <c r="BP135" s="1">
        <v>1</v>
      </c>
      <c r="BQ135" s="1">
        <v>0</v>
      </c>
      <c r="BR135" s="1">
        <v>0</v>
      </c>
      <c r="BS135" s="1">
        <v>1</v>
      </c>
      <c r="BT135" s="1">
        <v>0</v>
      </c>
      <c r="BU135" s="1">
        <v>1</v>
      </c>
      <c r="BV135" s="1">
        <v>0</v>
      </c>
    </row>
    <row r="136" spans="1:74" x14ac:dyDescent="0.2">
      <c r="A136" s="1" t="s">
        <v>623</v>
      </c>
      <c r="B136" s="1" t="s">
        <v>624</v>
      </c>
      <c r="C136" s="1" t="s">
        <v>625</v>
      </c>
      <c r="D136" s="1" t="s">
        <v>626</v>
      </c>
      <c r="E136" s="1" t="s">
        <v>627</v>
      </c>
      <c r="G136" s="1">
        <f t="shared" si="88"/>
        <v>0</v>
      </c>
      <c r="H136" s="1">
        <f t="shared" si="89"/>
        <v>0</v>
      </c>
      <c r="I136" s="1">
        <f t="shared" si="90"/>
        <v>1</v>
      </c>
      <c r="J136" s="1">
        <f t="shared" si="91"/>
        <v>0</v>
      </c>
      <c r="K136" s="1">
        <f t="shared" si="85"/>
        <v>0</v>
      </c>
      <c r="L136" s="1">
        <f t="shared" si="85"/>
        <v>0</v>
      </c>
      <c r="M136" s="1">
        <f t="shared" si="85"/>
        <v>0</v>
      </c>
      <c r="N136" s="1">
        <f t="shared" si="85"/>
        <v>0</v>
      </c>
      <c r="O136" s="1">
        <f t="shared" si="87"/>
        <v>0</v>
      </c>
      <c r="P136" s="1">
        <f t="shared" si="87"/>
        <v>0</v>
      </c>
      <c r="Q136" s="1">
        <f t="shared" si="92"/>
        <v>0</v>
      </c>
      <c r="R136" s="1">
        <f t="shared" si="93"/>
        <v>1</v>
      </c>
      <c r="S136" s="1">
        <f t="shared" si="94"/>
        <v>0</v>
      </c>
      <c r="T136" s="1">
        <f t="shared" si="81"/>
        <v>1</v>
      </c>
      <c r="U136" s="1">
        <f t="shared" si="81"/>
        <v>0</v>
      </c>
      <c r="V136" s="1">
        <f t="shared" si="83"/>
        <v>0</v>
      </c>
      <c r="W136" s="1">
        <f t="shared" si="82"/>
        <v>0</v>
      </c>
      <c r="X136" s="1">
        <f t="shared" si="82"/>
        <v>0</v>
      </c>
      <c r="Y136" s="1">
        <f t="shared" si="82"/>
        <v>0</v>
      </c>
      <c r="Z136" s="1">
        <f t="shared" si="82"/>
        <v>0</v>
      </c>
      <c r="AA136" s="1">
        <f t="shared" si="82"/>
        <v>0</v>
      </c>
      <c r="AB136" s="1">
        <f t="shared" si="82"/>
        <v>0</v>
      </c>
      <c r="AC136" s="1">
        <f t="shared" si="95"/>
        <v>0</v>
      </c>
      <c r="AD136" s="1">
        <f t="shared" si="82"/>
        <v>0</v>
      </c>
      <c r="AE136" s="1">
        <f t="shared" si="82"/>
        <v>0</v>
      </c>
      <c r="AF136" s="1">
        <f t="shared" si="82"/>
        <v>0</v>
      </c>
      <c r="AG136" s="1">
        <f t="shared" si="82"/>
        <v>0</v>
      </c>
      <c r="AH136" s="1">
        <f t="shared" si="82"/>
        <v>0</v>
      </c>
      <c r="AI136" s="1">
        <f t="shared" si="82"/>
        <v>0</v>
      </c>
      <c r="AJ136" s="1">
        <f t="shared" si="82"/>
        <v>0</v>
      </c>
      <c r="AK136" s="1">
        <f t="shared" si="82"/>
        <v>0</v>
      </c>
      <c r="AL136" s="1">
        <f t="shared" si="86"/>
        <v>1</v>
      </c>
      <c r="AM136" s="1">
        <f t="shared" si="86"/>
        <v>0</v>
      </c>
      <c r="AN136" s="1">
        <f t="shared" si="96"/>
        <v>0</v>
      </c>
      <c r="AO136" s="1">
        <f t="shared" si="97"/>
        <v>0</v>
      </c>
      <c r="AP136" s="1">
        <f t="shared" si="86"/>
        <v>0</v>
      </c>
      <c r="AQ136" s="1">
        <f t="shared" si="98"/>
        <v>0</v>
      </c>
      <c r="AR136" s="1">
        <f t="shared" si="86"/>
        <v>0</v>
      </c>
      <c r="AS136" s="1">
        <f t="shared" si="86"/>
        <v>0</v>
      </c>
      <c r="AT136" s="1">
        <f t="shared" si="86"/>
        <v>0</v>
      </c>
      <c r="AU136" s="1">
        <f t="shared" si="86"/>
        <v>0</v>
      </c>
      <c r="AV136" s="1">
        <f t="shared" si="86"/>
        <v>0</v>
      </c>
      <c r="AW136" s="1">
        <f t="shared" si="86"/>
        <v>0</v>
      </c>
      <c r="AX136" s="1">
        <f t="shared" si="86"/>
        <v>0</v>
      </c>
      <c r="AY136" s="1">
        <f t="shared" si="86"/>
        <v>0</v>
      </c>
      <c r="AZ136" s="1">
        <f t="shared" si="86"/>
        <v>0</v>
      </c>
      <c r="BA136" s="1">
        <f t="shared" si="86"/>
        <v>0</v>
      </c>
      <c r="BB136" s="1">
        <f t="shared" si="84"/>
        <v>0</v>
      </c>
      <c r="BC136" s="1">
        <f t="shared" si="84"/>
        <v>0</v>
      </c>
      <c r="BD136" s="1">
        <f t="shared" si="99"/>
        <v>0</v>
      </c>
      <c r="BE136" s="1">
        <f t="shared" si="100"/>
        <v>0</v>
      </c>
      <c r="BF136" s="1">
        <f t="shared" si="101"/>
        <v>0</v>
      </c>
      <c r="BG136" s="1">
        <f t="shared" si="102"/>
        <v>0</v>
      </c>
      <c r="BH136" s="1">
        <f t="shared" si="84"/>
        <v>0</v>
      </c>
      <c r="BI136" s="1">
        <f t="shared" si="84"/>
        <v>0</v>
      </c>
      <c r="BJ136" s="5">
        <v>1</v>
      </c>
      <c r="BK136" s="1">
        <v>1</v>
      </c>
      <c r="BL136" s="1">
        <v>1</v>
      </c>
      <c r="BM136" s="1">
        <v>1</v>
      </c>
      <c r="BN136" s="1">
        <v>1</v>
      </c>
      <c r="BO136" s="1">
        <v>1</v>
      </c>
      <c r="BP136" s="1">
        <v>0</v>
      </c>
      <c r="BQ136" s="1">
        <v>0</v>
      </c>
      <c r="BR136" s="1">
        <v>0</v>
      </c>
      <c r="BS136" s="1">
        <v>1</v>
      </c>
      <c r="BT136" s="1">
        <v>0</v>
      </c>
      <c r="BU136" s="1">
        <v>1</v>
      </c>
      <c r="BV136" s="1">
        <v>1</v>
      </c>
    </row>
    <row r="137" spans="1:74" x14ac:dyDescent="0.2">
      <c r="A137" s="1" t="s">
        <v>628</v>
      </c>
      <c r="B137" s="1" t="s">
        <v>629</v>
      </c>
      <c r="C137" s="1" t="s">
        <v>630</v>
      </c>
      <c r="D137" s="1" t="s">
        <v>631</v>
      </c>
      <c r="E137" s="1" t="s">
        <v>632</v>
      </c>
      <c r="G137" s="1">
        <f t="shared" si="88"/>
        <v>0</v>
      </c>
      <c r="H137" s="1">
        <f t="shared" si="89"/>
        <v>0</v>
      </c>
      <c r="I137" s="1">
        <f t="shared" si="90"/>
        <v>0</v>
      </c>
      <c r="J137" s="1">
        <f t="shared" si="91"/>
        <v>0</v>
      </c>
      <c r="K137" s="1">
        <f t="shared" si="85"/>
        <v>0</v>
      </c>
      <c r="L137" s="1">
        <f t="shared" si="85"/>
        <v>0</v>
      </c>
      <c r="M137" s="1">
        <f t="shared" si="85"/>
        <v>0</v>
      </c>
      <c r="N137" s="1">
        <f t="shared" si="85"/>
        <v>0</v>
      </c>
      <c r="O137" s="1">
        <f t="shared" si="87"/>
        <v>0</v>
      </c>
      <c r="P137" s="1">
        <f t="shared" si="87"/>
        <v>0</v>
      </c>
      <c r="Q137" s="1">
        <f t="shared" si="92"/>
        <v>0</v>
      </c>
      <c r="R137" s="1">
        <f t="shared" si="93"/>
        <v>1</v>
      </c>
      <c r="S137" s="1">
        <f t="shared" si="94"/>
        <v>0</v>
      </c>
      <c r="T137" s="1">
        <f t="shared" si="81"/>
        <v>1</v>
      </c>
      <c r="U137" s="1">
        <f t="shared" si="81"/>
        <v>1</v>
      </c>
      <c r="V137" s="1">
        <v>1</v>
      </c>
      <c r="W137" s="1">
        <v>1</v>
      </c>
      <c r="X137" s="1">
        <f t="shared" ref="W137:AK152" si="103">IF(OR(ISNUMBER(SEARCH(" " &amp; X$1 &amp; " ", $E137)), ISNUMBER(SEARCH(" " &amp; X$1 &amp; ",", $E137)), ISNUMBER(SEARCH(" " &amp; LOWER(X$1) &amp; " ", $E137)), ISNUMBER(SEARCH(" " &amp; LOWER(X$1) &amp; ",", $E137)), ISNUMBER(SEARCH(" " &amp; UPPER(X$1) &amp; " ", $E137)), ISNUMBER(SEARCH(" " &amp; UPPER(X$1) &amp; ",", $E137))), 1, 0)</f>
        <v>1</v>
      </c>
      <c r="Y137" s="1">
        <f t="shared" si="103"/>
        <v>0</v>
      </c>
      <c r="Z137" s="1">
        <f t="shared" si="103"/>
        <v>0</v>
      </c>
      <c r="AA137" s="1">
        <f t="shared" si="103"/>
        <v>0</v>
      </c>
      <c r="AB137" s="1">
        <f t="shared" si="103"/>
        <v>0</v>
      </c>
      <c r="AC137" s="1">
        <f t="shared" si="95"/>
        <v>0</v>
      </c>
      <c r="AD137" s="1">
        <f t="shared" si="103"/>
        <v>0</v>
      </c>
      <c r="AE137" s="1">
        <f t="shared" si="103"/>
        <v>0</v>
      </c>
      <c r="AF137" s="1">
        <f t="shared" si="103"/>
        <v>0</v>
      </c>
      <c r="AG137" s="1">
        <f t="shared" si="103"/>
        <v>0</v>
      </c>
      <c r="AH137" s="1">
        <f t="shared" si="103"/>
        <v>0</v>
      </c>
      <c r="AI137" s="1">
        <f t="shared" si="103"/>
        <v>0</v>
      </c>
      <c r="AJ137" s="1">
        <f t="shared" si="103"/>
        <v>0</v>
      </c>
      <c r="AK137" s="1">
        <f t="shared" si="103"/>
        <v>0</v>
      </c>
      <c r="AL137" s="1">
        <f t="shared" si="86"/>
        <v>0</v>
      </c>
      <c r="AM137" s="1">
        <f t="shared" si="86"/>
        <v>0</v>
      </c>
      <c r="AN137" s="1">
        <f t="shared" si="96"/>
        <v>0</v>
      </c>
      <c r="AO137" s="1">
        <f t="shared" si="97"/>
        <v>0</v>
      </c>
      <c r="AP137" s="1">
        <f t="shared" si="86"/>
        <v>0</v>
      </c>
      <c r="AQ137" s="1">
        <f t="shared" si="98"/>
        <v>0</v>
      </c>
      <c r="AR137" s="1">
        <f t="shared" si="86"/>
        <v>0</v>
      </c>
      <c r="AS137" s="1">
        <f t="shared" si="86"/>
        <v>0</v>
      </c>
      <c r="AT137" s="1">
        <f t="shared" si="86"/>
        <v>0</v>
      </c>
      <c r="AU137" s="1">
        <f t="shared" si="86"/>
        <v>0</v>
      </c>
      <c r="AV137" s="1">
        <f t="shared" si="86"/>
        <v>0</v>
      </c>
      <c r="AW137" s="1">
        <f t="shared" si="86"/>
        <v>0</v>
      </c>
      <c r="AX137" s="1">
        <f t="shared" si="86"/>
        <v>0</v>
      </c>
      <c r="AY137" s="1">
        <f t="shared" si="86"/>
        <v>0</v>
      </c>
      <c r="AZ137" s="1">
        <f t="shared" si="86"/>
        <v>1</v>
      </c>
      <c r="BA137" s="1">
        <f t="shared" si="86"/>
        <v>0</v>
      </c>
      <c r="BB137" s="1">
        <f t="shared" si="84"/>
        <v>0</v>
      </c>
      <c r="BC137" s="1">
        <f t="shared" si="84"/>
        <v>0</v>
      </c>
      <c r="BD137" s="1">
        <f t="shared" si="99"/>
        <v>0</v>
      </c>
      <c r="BE137" s="1">
        <f t="shared" si="100"/>
        <v>0</v>
      </c>
      <c r="BF137" s="1">
        <f t="shared" si="101"/>
        <v>0</v>
      </c>
      <c r="BG137" s="1">
        <f t="shared" si="102"/>
        <v>0</v>
      </c>
      <c r="BH137" s="1">
        <f t="shared" si="84"/>
        <v>0</v>
      </c>
      <c r="BI137" s="1">
        <f t="shared" si="84"/>
        <v>0</v>
      </c>
      <c r="BJ137" s="5">
        <v>1</v>
      </c>
      <c r="BK137" s="1">
        <v>1</v>
      </c>
      <c r="BL137" s="1">
        <v>0</v>
      </c>
      <c r="BM137" s="1">
        <v>1</v>
      </c>
      <c r="BN137" s="1">
        <v>1</v>
      </c>
      <c r="BO137" s="1">
        <v>0</v>
      </c>
      <c r="BP137" s="1">
        <v>1</v>
      </c>
      <c r="BQ137" s="1">
        <v>0</v>
      </c>
      <c r="BR137" s="1">
        <v>0</v>
      </c>
      <c r="BS137" s="1">
        <v>0</v>
      </c>
      <c r="BT137" s="1">
        <v>0</v>
      </c>
      <c r="BU137" s="1">
        <v>0</v>
      </c>
      <c r="BV137" s="1">
        <v>1</v>
      </c>
    </row>
    <row r="138" spans="1:74" x14ac:dyDescent="0.2">
      <c r="A138" s="1" t="s">
        <v>488</v>
      </c>
      <c r="B138" s="1" t="s">
        <v>633</v>
      </c>
      <c r="C138" s="1" t="s">
        <v>634</v>
      </c>
      <c r="D138" s="1" t="s">
        <v>635</v>
      </c>
      <c r="E138" s="1" t="s">
        <v>636</v>
      </c>
      <c r="G138" s="1">
        <f t="shared" si="88"/>
        <v>0</v>
      </c>
      <c r="H138" s="1">
        <f t="shared" si="89"/>
        <v>1</v>
      </c>
      <c r="I138" s="1">
        <f t="shared" si="90"/>
        <v>0</v>
      </c>
      <c r="J138" s="1">
        <f t="shared" si="91"/>
        <v>0</v>
      </c>
      <c r="K138" s="1">
        <f t="shared" si="85"/>
        <v>0</v>
      </c>
      <c r="L138" s="1">
        <f t="shared" si="85"/>
        <v>0</v>
      </c>
      <c r="M138" s="1">
        <f t="shared" si="85"/>
        <v>0</v>
      </c>
      <c r="N138" s="1">
        <f t="shared" si="85"/>
        <v>0</v>
      </c>
      <c r="O138" s="1">
        <f t="shared" si="87"/>
        <v>0</v>
      </c>
      <c r="P138" s="1">
        <f t="shared" si="87"/>
        <v>0</v>
      </c>
      <c r="Q138" s="1">
        <f t="shared" si="92"/>
        <v>0</v>
      </c>
      <c r="R138" s="1">
        <f t="shared" si="93"/>
        <v>1</v>
      </c>
      <c r="S138" s="1">
        <f t="shared" si="94"/>
        <v>0</v>
      </c>
      <c r="T138" s="1">
        <f t="shared" si="81"/>
        <v>0</v>
      </c>
      <c r="U138" s="1">
        <f t="shared" si="81"/>
        <v>0</v>
      </c>
      <c r="V138" s="1">
        <f t="shared" ref="V138:V152" si="104">IF(OR(ISNUMBER(SEARCH(" " &amp; V$1 &amp; " ", $E138)), ISNUMBER(SEARCH(" " &amp; V$1 &amp; ",", $E138)), ISNUMBER(SEARCH(" " &amp; LOWER(V$1) &amp; " ", $E138)), ISNUMBER(SEARCH(" " &amp; LOWER(V$1) &amp; ",", $E138)), ISNUMBER(SEARCH(" " &amp; UPPER(V$1) &amp; " ", $E138)), ISNUMBER(SEARCH(" " &amp; UPPER(V$1) &amp; ",", $E138))), 1, 0)</f>
        <v>0</v>
      </c>
      <c r="W138" s="1">
        <f t="shared" si="103"/>
        <v>0</v>
      </c>
      <c r="X138" s="1">
        <f t="shared" si="103"/>
        <v>0</v>
      </c>
      <c r="Y138" s="1">
        <f t="shared" si="103"/>
        <v>0</v>
      </c>
      <c r="Z138" s="1">
        <f t="shared" si="103"/>
        <v>0</v>
      </c>
      <c r="AA138" s="1">
        <f t="shared" si="103"/>
        <v>0</v>
      </c>
      <c r="AB138" s="1">
        <f t="shared" si="103"/>
        <v>0</v>
      </c>
      <c r="AC138" s="1">
        <f t="shared" si="95"/>
        <v>0</v>
      </c>
      <c r="AD138" s="1">
        <f t="shared" si="103"/>
        <v>0</v>
      </c>
      <c r="AE138" s="1">
        <f t="shared" si="103"/>
        <v>0</v>
      </c>
      <c r="AF138" s="1">
        <f t="shared" si="103"/>
        <v>0</v>
      </c>
      <c r="AG138" s="1">
        <f t="shared" si="103"/>
        <v>0</v>
      </c>
      <c r="AH138" s="1">
        <f t="shared" si="103"/>
        <v>0</v>
      </c>
      <c r="AI138" s="1">
        <f t="shared" si="103"/>
        <v>0</v>
      </c>
      <c r="AJ138" s="1">
        <f t="shared" si="103"/>
        <v>0</v>
      </c>
      <c r="AK138" s="1">
        <f t="shared" si="103"/>
        <v>0</v>
      </c>
      <c r="AL138" s="1">
        <f t="shared" si="86"/>
        <v>0</v>
      </c>
      <c r="AM138" s="1">
        <f t="shared" si="86"/>
        <v>0</v>
      </c>
      <c r="AN138" s="1">
        <f t="shared" si="96"/>
        <v>0</v>
      </c>
      <c r="AO138" s="1">
        <f t="shared" si="97"/>
        <v>0</v>
      </c>
      <c r="AP138" s="1">
        <f t="shared" si="86"/>
        <v>0</v>
      </c>
      <c r="AQ138" s="1">
        <f t="shared" si="98"/>
        <v>0</v>
      </c>
      <c r="AR138" s="1">
        <f t="shared" si="86"/>
        <v>0</v>
      </c>
      <c r="AS138" s="1">
        <f t="shared" si="86"/>
        <v>0</v>
      </c>
      <c r="AT138" s="1">
        <f t="shared" si="86"/>
        <v>0</v>
      </c>
      <c r="AU138" s="1">
        <f t="shared" si="86"/>
        <v>0</v>
      </c>
      <c r="AV138" s="1">
        <f t="shared" si="86"/>
        <v>0</v>
      </c>
      <c r="AW138" s="1">
        <f t="shared" si="86"/>
        <v>0</v>
      </c>
      <c r="AX138" s="1">
        <f t="shared" si="86"/>
        <v>0</v>
      </c>
      <c r="AY138" s="1">
        <f t="shared" si="86"/>
        <v>0</v>
      </c>
      <c r="AZ138" s="1">
        <f t="shared" si="86"/>
        <v>0</v>
      </c>
      <c r="BA138" s="1">
        <f t="shared" si="86"/>
        <v>0</v>
      </c>
      <c r="BB138" s="1">
        <f t="shared" si="84"/>
        <v>0</v>
      </c>
      <c r="BC138" s="1">
        <f t="shared" si="84"/>
        <v>0</v>
      </c>
      <c r="BD138" s="1">
        <f t="shared" si="99"/>
        <v>0</v>
      </c>
      <c r="BE138" s="1">
        <f t="shared" si="100"/>
        <v>0</v>
      </c>
      <c r="BF138" s="1">
        <f t="shared" si="101"/>
        <v>0</v>
      </c>
      <c r="BG138" s="1">
        <f t="shared" si="102"/>
        <v>0</v>
      </c>
      <c r="BH138" s="1">
        <f t="shared" si="84"/>
        <v>0</v>
      </c>
      <c r="BI138" s="1">
        <f t="shared" si="84"/>
        <v>0</v>
      </c>
      <c r="BJ138" s="5">
        <v>1</v>
      </c>
      <c r="BK138" s="1">
        <v>1</v>
      </c>
      <c r="BL138" s="1">
        <v>1</v>
      </c>
      <c r="BM138" s="1">
        <v>1</v>
      </c>
      <c r="BN138" s="1">
        <v>1</v>
      </c>
      <c r="BO138" s="1">
        <v>1</v>
      </c>
      <c r="BP138" s="1">
        <v>0</v>
      </c>
      <c r="BQ138" s="1">
        <v>0</v>
      </c>
      <c r="BR138" s="1">
        <v>0</v>
      </c>
      <c r="BS138" s="1">
        <v>1</v>
      </c>
      <c r="BT138" s="1">
        <v>0</v>
      </c>
      <c r="BU138" s="1">
        <v>1</v>
      </c>
      <c r="BV138" s="1">
        <v>1</v>
      </c>
    </row>
    <row r="139" spans="1:74" x14ac:dyDescent="0.2">
      <c r="A139" s="1" t="s">
        <v>637</v>
      </c>
      <c r="B139" s="1" t="s">
        <v>638</v>
      </c>
      <c r="C139" s="1" t="s">
        <v>338</v>
      </c>
      <c r="D139" s="1" t="s">
        <v>639</v>
      </c>
      <c r="E139" s="1" t="s">
        <v>640</v>
      </c>
      <c r="G139" s="1">
        <f t="shared" si="88"/>
        <v>0</v>
      </c>
      <c r="H139" s="1">
        <f t="shared" si="89"/>
        <v>0</v>
      </c>
      <c r="I139" s="1">
        <f t="shared" si="90"/>
        <v>0</v>
      </c>
      <c r="J139" s="1">
        <f t="shared" si="91"/>
        <v>0</v>
      </c>
      <c r="K139" s="1">
        <f t="shared" si="85"/>
        <v>0</v>
      </c>
      <c r="L139" s="1">
        <f t="shared" si="85"/>
        <v>0</v>
      </c>
      <c r="M139" s="1">
        <f t="shared" si="85"/>
        <v>0</v>
      </c>
      <c r="N139" s="1">
        <f t="shared" si="85"/>
        <v>0</v>
      </c>
      <c r="O139" s="1">
        <f t="shared" si="87"/>
        <v>0</v>
      </c>
      <c r="P139" s="1">
        <f t="shared" si="87"/>
        <v>0</v>
      </c>
      <c r="Q139" s="1">
        <f t="shared" si="92"/>
        <v>0</v>
      </c>
      <c r="R139" s="1">
        <f t="shared" si="93"/>
        <v>0</v>
      </c>
      <c r="S139" s="1">
        <f t="shared" si="94"/>
        <v>0</v>
      </c>
      <c r="T139" s="1">
        <f t="shared" si="81"/>
        <v>0</v>
      </c>
      <c r="U139" s="1">
        <f t="shared" si="81"/>
        <v>0</v>
      </c>
      <c r="V139" s="1">
        <f t="shared" si="104"/>
        <v>0</v>
      </c>
      <c r="W139" s="1">
        <f t="shared" si="103"/>
        <v>0</v>
      </c>
      <c r="X139" s="1">
        <f t="shared" si="103"/>
        <v>0</v>
      </c>
      <c r="Y139" s="1">
        <f t="shared" si="103"/>
        <v>0</v>
      </c>
      <c r="Z139" s="1">
        <f t="shared" si="103"/>
        <v>0</v>
      </c>
      <c r="AA139" s="1">
        <f t="shared" si="103"/>
        <v>0</v>
      </c>
      <c r="AB139" s="1">
        <f t="shared" si="103"/>
        <v>0</v>
      </c>
      <c r="AC139" s="1">
        <f t="shared" si="95"/>
        <v>0</v>
      </c>
      <c r="AD139" s="1">
        <f t="shared" si="103"/>
        <v>0</v>
      </c>
      <c r="AE139" s="1">
        <f t="shared" si="103"/>
        <v>0</v>
      </c>
      <c r="AF139" s="1">
        <f t="shared" si="103"/>
        <v>0</v>
      </c>
      <c r="AG139" s="1">
        <f t="shared" si="103"/>
        <v>0</v>
      </c>
      <c r="AH139" s="1">
        <f t="shared" si="103"/>
        <v>0</v>
      </c>
      <c r="AI139" s="1">
        <f t="shared" si="103"/>
        <v>0</v>
      </c>
      <c r="AJ139" s="1">
        <f t="shared" si="103"/>
        <v>0</v>
      </c>
      <c r="AK139" s="1">
        <f t="shared" si="103"/>
        <v>0</v>
      </c>
      <c r="AL139" s="1">
        <f t="shared" si="86"/>
        <v>0</v>
      </c>
      <c r="AM139" s="1">
        <f t="shared" si="86"/>
        <v>0</v>
      </c>
      <c r="AN139" s="1">
        <f t="shared" si="96"/>
        <v>0</v>
      </c>
      <c r="AO139" s="1">
        <f t="shared" si="97"/>
        <v>0</v>
      </c>
      <c r="AP139" s="1">
        <f t="shared" si="86"/>
        <v>0</v>
      </c>
      <c r="AQ139" s="1">
        <f t="shared" si="98"/>
        <v>0</v>
      </c>
      <c r="AR139" s="1">
        <f t="shared" si="86"/>
        <v>0</v>
      </c>
      <c r="AS139" s="1">
        <f t="shared" si="86"/>
        <v>0</v>
      </c>
      <c r="AT139" s="1">
        <f t="shared" si="86"/>
        <v>0</v>
      </c>
      <c r="AU139" s="1">
        <f t="shared" si="86"/>
        <v>0</v>
      </c>
      <c r="AV139" s="1">
        <f t="shared" si="86"/>
        <v>0</v>
      </c>
      <c r="AW139" s="1">
        <f t="shared" si="86"/>
        <v>0</v>
      </c>
      <c r="AX139" s="1">
        <f t="shared" si="86"/>
        <v>0</v>
      </c>
      <c r="AY139" s="1">
        <f t="shared" si="86"/>
        <v>0</v>
      </c>
      <c r="AZ139" s="1">
        <f t="shared" si="86"/>
        <v>0</v>
      </c>
      <c r="BA139" s="1">
        <f t="shared" si="86"/>
        <v>0</v>
      </c>
      <c r="BB139" s="1">
        <f t="shared" si="84"/>
        <v>0</v>
      </c>
      <c r="BC139" s="1">
        <f t="shared" si="84"/>
        <v>0</v>
      </c>
      <c r="BD139" s="1">
        <f t="shared" si="99"/>
        <v>0</v>
      </c>
      <c r="BE139" s="1">
        <f t="shared" si="100"/>
        <v>0</v>
      </c>
      <c r="BF139" s="1">
        <f t="shared" si="101"/>
        <v>0</v>
      </c>
      <c r="BG139" s="1">
        <f t="shared" si="102"/>
        <v>0</v>
      </c>
      <c r="BH139" s="1">
        <f t="shared" si="84"/>
        <v>0</v>
      </c>
      <c r="BI139" s="1">
        <f t="shared" si="84"/>
        <v>0</v>
      </c>
      <c r="BJ139" s="5">
        <v>1</v>
      </c>
      <c r="BK139" s="1">
        <v>0</v>
      </c>
      <c r="BL139" s="1">
        <v>0</v>
      </c>
      <c r="BM139" s="1">
        <v>0</v>
      </c>
      <c r="BN139" s="1">
        <v>1</v>
      </c>
      <c r="BO139" s="1">
        <v>0</v>
      </c>
      <c r="BP139" s="1">
        <v>0</v>
      </c>
      <c r="BQ139" s="1">
        <v>1</v>
      </c>
      <c r="BR139" s="1">
        <v>0</v>
      </c>
      <c r="BS139" s="1">
        <v>1</v>
      </c>
      <c r="BT139" s="1">
        <v>1</v>
      </c>
      <c r="BU139" s="1">
        <v>0</v>
      </c>
      <c r="BV139" s="1">
        <v>0</v>
      </c>
    </row>
    <row r="140" spans="1:74" x14ac:dyDescent="0.2">
      <c r="A140" s="1" t="s">
        <v>641</v>
      </c>
      <c r="B140" s="1" t="s">
        <v>642</v>
      </c>
      <c r="C140" s="1" t="s">
        <v>643</v>
      </c>
      <c r="D140" s="1" t="s">
        <v>644</v>
      </c>
      <c r="E140" s="1" t="s">
        <v>645</v>
      </c>
      <c r="G140" s="1">
        <f t="shared" si="88"/>
        <v>0</v>
      </c>
      <c r="H140" s="1">
        <f t="shared" si="89"/>
        <v>0</v>
      </c>
      <c r="I140" s="1">
        <f t="shared" si="90"/>
        <v>0</v>
      </c>
      <c r="J140" s="1">
        <f t="shared" si="91"/>
        <v>0</v>
      </c>
      <c r="K140" s="1">
        <f t="shared" si="85"/>
        <v>0</v>
      </c>
      <c r="L140" s="1">
        <f t="shared" si="85"/>
        <v>0</v>
      </c>
      <c r="M140" s="1">
        <f t="shared" si="85"/>
        <v>0</v>
      </c>
      <c r="N140" s="1">
        <f t="shared" si="85"/>
        <v>0</v>
      </c>
      <c r="O140" s="1">
        <f t="shared" si="87"/>
        <v>0</v>
      </c>
      <c r="P140" s="1">
        <f t="shared" si="87"/>
        <v>0</v>
      </c>
      <c r="Q140" s="1">
        <f t="shared" si="92"/>
        <v>0</v>
      </c>
      <c r="R140" s="1">
        <f t="shared" si="93"/>
        <v>1</v>
      </c>
      <c r="S140" s="1">
        <f t="shared" si="94"/>
        <v>0</v>
      </c>
      <c r="T140" s="1">
        <f t="shared" si="81"/>
        <v>1</v>
      </c>
      <c r="U140" s="1">
        <f t="shared" si="81"/>
        <v>1</v>
      </c>
      <c r="V140" s="1">
        <f t="shared" si="104"/>
        <v>0</v>
      </c>
      <c r="W140" s="1">
        <f t="shared" si="103"/>
        <v>0</v>
      </c>
      <c r="X140" s="1">
        <f t="shared" si="103"/>
        <v>0</v>
      </c>
      <c r="Y140" s="1">
        <f t="shared" si="103"/>
        <v>0</v>
      </c>
      <c r="Z140" s="1">
        <f t="shared" si="103"/>
        <v>0</v>
      </c>
      <c r="AA140" s="1">
        <f t="shared" si="103"/>
        <v>0</v>
      </c>
      <c r="AB140" s="1">
        <f t="shared" si="103"/>
        <v>0</v>
      </c>
      <c r="AC140" s="1">
        <f t="shared" si="95"/>
        <v>0</v>
      </c>
      <c r="AD140" s="1">
        <f t="shared" si="103"/>
        <v>0</v>
      </c>
      <c r="AE140" s="1">
        <f t="shared" si="103"/>
        <v>0</v>
      </c>
      <c r="AF140" s="1">
        <f t="shared" si="103"/>
        <v>0</v>
      </c>
      <c r="AG140" s="1">
        <f t="shared" si="103"/>
        <v>0</v>
      </c>
      <c r="AH140" s="1">
        <f t="shared" si="103"/>
        <v>0</v>
      </c>
      <c r="AI140" s="1">
        <f t="shared" si="103"/>
        <v>0</v>
      </c>
      <c r="AJ140" s="1">
        <f t="shared" si="103"/>
        <v>0</v>
      </c>
      <c r="AK140" s="1">
        <f t="shared" si="103"/>
        <v>0</v>
      </c>
      <c r="AL140" s="1">
        <f t="shared" si="86"/>
        <v>0</v>
      </c>
      <c r="AM140" s="1">
        <f t="shared" si="86"/>
        <v>0</v>
      </c>
      <c r="AN140" s="1">
        <f t="shared" si="96"/>
        <v>0</v>
      </c>
      <c r="AO140" s="1">
        <f t="shared" si="97"/>
        <v>0</v>
      </c>
      <c r="AP140" s="1">
        <f t="shared" si="86"/>
        <v>0</v>
      </c>
      <c r="AQ140" s="1">
        <f t="shared" si="98"/>
        <v>0</v>
      </c>
      <c r="AR140" s="1">
        <f t="shared" si="86"/>
        <v>0</v>
      </c>
      <c r="AS140" s="1">
        <f t="shared" si="86"/>
        <v>0</v>
      </c>
      <c r="AT140" s="1">
        <f t="shared" si="86"/>
        <v>0</v>
      </c>
      <c r="AU140" s="1">
        <f t="shared" si="86"/>
        <v>0</v>
      </c>
      <c r="AV140" s="1">
        <f t="shared" si="86"/>
        <v>0</v>
      </c>
      <c r="AW140" s="1">
        <f t="shared" si="86"/>
        <v>0</v>
      </c>
      <c r="AX140" s="1">
        <f t="shared" si="86"/>
        <v>0</v>
      </c>
      <c r="AY140" s="1">
        <f t="shared" si="86"/>
        <v>0</v>
      </c>
      <c r="AZ140" s="1">
        <f t="shared" si="86"/>
        <v>0</v>
      </c>
      <c r="BA140" s="1">
        <f t="shared" ref="BA140:BI155" si="105">IF(OR(ISNUMBER(SEARCH(" " &amp; BA$1 &amp; " ", $E140)), ISNUMBER(SEARCH(" " &amp; BA$1 &amp; ",", $E140)), ISNUMBER(SEARCH(" " &amp; LOWER(BA$1) &amp; " ", $E140)), ISNUMBER(SEARCH(" " &amp; LOWER(BA$1) &amp; ",", $E140)), ISNUMBER(SEARCH(" " &amp; UPPER(BA$1) &amp; " ", $E140)), ISNUMBER(SEARCH(" " &amp; UPPER(BA$1) &amp; ",", $E140))), 1, 0)</f>
        <v>0</v>
      </c>
      <c r="BB140" s="1">
        <f t="shared" si="105"/>
        <v>0</v>
      </c>
      <c r="BC140" s="1">
        <f t="shared" si="105"/>
        <v>0</v>
      </c>
      <c r="BD140" s="1">
        <f t="shared" si="99"/>
        <v>0</v>
      </c>
      <c r="BE140" s="1">
        <f t="shared" si="100"/>
        <v>0</v>
      </c>
      <c r="BF140" s="1">
        <f t="shared" si="101"/>
        <v>0</v>
      </c>
      <c r="BG140" s="1">
        <f t="shared" si="102"/>
        <v>0</v>
      </c>
      <c r="BH140" s="1">
        <f t="shared" si="105"/>
        <v>0</v>
      </c>
      <c r="BI140" s="1">
        <f t="shared" si="105"/>
        <v>0</v>
      </c>
      <c r="BJ140" s="5">
        <v>0</v>
      </c>
      <c r="BK140" s="1">
        <v>1</v>
      </c>
      <c r="BL140" s="1">
        <v>1</v>
      </c>
      <c r="BM140" s="1">
        <v>1</v>
      </c>
      <c r="BN140" s="1">
        <v>1</v>
      </c>
      <c r="BO140" s="1">
        <v>0</v>
      </c>
      <c r="BP140" s="1">
        <v>0</v>
      </c>
      <c r="BQ140" s="1">
        <v>1</v>
      </c>
      <c r="BR140" s="1">
        <v>0</v>
      </c>
      <c r="BS140" s="1">
        <v>0</v>
      </c>
      <c r="BT140" s="1">
        <v>1</v>
      </c>
      <c r="BU140" s="1">
        <v>0</v>
      </c>
      <c r="BV140" s="1">
        <v>0</v>
      </c>
    </row>
    <row r="141" spans="1:74" x14ac:dyDescent="0.2">
      <c r="A141" s="1" t="s">
        <v>646</v>
      </c>
      <c r="B141" s="1" t="s">
        <v>647</v>
      </c>
      <c r="C141" s="1" t="s">
        <v>648</v>
      </c>
      <c r="D141" s="1" t="s">
        <v>649</v>
      </c>
      <c r="E141" s="1" t="s">
        <v>650</v>
      </c>
      <c r="G141" s="1">
        <f t="shared" si="88"/>
        <v>0</v>
      </c>
      <c r="H141" s="1">
        <f t="shared" si="89"/>
        <v>0</v>
      </c>
      <c r="I141" s="1">
        <f t="shared" si="90"/>
        <v>0</v>
      </c>
      <c r="J141" s="1">
        <f t="shared" si="91"/>
        <v>0</v>
      </c>
      <c r="K141" s="1">
        <f t="shared" si="85"/>
        <v>0</v>
      </c>
      <c r="L141" s="1">
        <f t="shared" si="85"/>
        <v>0</v>
      </c>
      <c r="M141" s="1">
        <f t="shared" si="85"/>
        <v>0</v>
      </c>
      <c r="N141" s="1">
        <f t="shared" si="85"/>
        <v>0</v>
      </c>
      <c r="O141" s="1">
        <f t="shared" si="87"/>
        <v>0</v>
      </c>
      <c r="P141" s="1">
        <f t="shared" si="87"/>
        <v>0</v>
      </c>
      <c r="Q141" s="1">
        <f t="shared" si="92"/>
        <v>0</v>
      </c>
      <c r="R141" s="1">
        <f t="shared" si="93"/>
        <v>0</v>
      </c>
      <c r="S141" s="1">
        <f t="shared" si="94"/>
        <v>0</v>
      </c>
      <c r="T141" s="1">
        <f t="shared" ref="T141:U160" si="106">IF(OR(ISNUMBER(SEARCH(" " &amp; T$1 &amp; " ", $E141)), ISNUMBER(SEARCH(" " &amp; T$1 &amp; ",", $E141)), ISNUMBER(SEARCH(" " &amp; LOWER(T$1) &amp; " ", $E141)), ISNUMBER(SEARCH(" " &amp; LOWER(T$1) &amp; ",", $E141)), ISNUMBER(SEARCH(" " &amp; UPPER(T$1) &amp; " ", $E141)), ISNUMBER(SEARCH(" " &amp; UPPER(T$1) &amp; ",", $E141))), 1, 0)</f>
        <v>0</v>
      </c>
      <c r="U141" s="1">
        <f t="shared" si="106"/>
        <v>0</v>
      </c>
      <c r="V141" s="1">
        <f t="shared" si="104"/>
        <v>0</v>
      </c>
      <c r="W141" s="1">
        <f t="shared" si="103"/>
        <v>0</v>
      </c>
      <c r="X141" s="1">
        <f t="shared" si="103"/>
        <v>0</v>
      </c>
      <c r="Y141" s="1">
        <f t="shared" si="103"/>
        <v>0</v>
      </c>
      <c r="Z141" s="1">
        <f t="shared" si="103"/>
        <v>0</v>
      </c>
      <c r="AA141" s="1">
        <f t="shared" si="103"/>
        <v>0</v>
      </c>
      <c r="AB141" s="1">
        <f t="shared" si="103"/>
        <v>0</v>
      </c>
      <c r="AC141" s="1">
        <f t="shared" si="95"/>
        <v>0</v>
      </c>
      <c r="AD141" s="1">
        <f t="shared" si="103"/>
        <v>0</v>
      </c>
      <c r="AE141" s="1">
        <f t="shared" si="103"/>
        <v>0</v>
      </c>
      <c r="AF141" s="1">
        <f t="shared" si="103"/>
        <v>0</v>
      </c>
      <c r="AG141" s="1">
        <f t="shared" si="103"/>
        <v>0</v>
      </c>
      <c r="AH141" s="1">
        <f t="shared" si="103"/>
        <v>0</v>
      </c>
      <c r="AI141" s="1">
        <f t="shared" si="103"/>
        <v>0</v>
      </c>
      <c r="AJ141" s="1">
        <f t="shared" si="103"/>
        <v>0</v>
      </c>
      <c r="AK141" s="1">
        <f t="shared" si="103"/>
        <v>0</v>
      </c>
      <c r="AL141" s="1">
        <f t="shared" ref="AL141:BA156" si="107">IF(OR(ISNUMBER(SEARCH(" " &amp; AL$1 &amp; " ", $E141)), ISNUMBER(SEARCH(" " &amp; AL$1 &amp; ",", $E141)), ISNUMBER(SEARCH(" " &amp; LOWER(AL$1) &amp; " ", $E141)), ISNUMBER(SEARCH(" " &amp; LOWER(AL$1) &amp; ",", $E141)), ISNUMBER(SEARCH(" " &amp; UPPER(AL$1) &amp; " ", $E141)), ISNUMBER(SEARCH(" " &amp; UPPER(AL$1) &amp; ",", $E141))), 1, 0)</f>
        <v>0</v>
      </c>
      <c r="AM141" s="1">
        <f t="shared" si="107"/>
        <v>0</v>
      </c>
      <c r="AN141" s="1">
        <f t="shared" si="96"/>
        <v>0</v>
      </c>
      <c r="AO141" s="1">
        <f t="shared" si="97"/>
        <v>0</v>
      </c>
      <c r="AP141" s="1">
        <f t="shared" si="107"/>
        <v>0</v>
      </c>
      <c r="AQ141" s="1">
        <f t="shared" si="98"/>
        <v>0</v>
      </c>
      <c r="AR141" s="1">
        <f t="shared" si="107"/>
        <v>0</v>
      </c>
      <c r="AS141" s="1">
        <f t="shared" si="107"/>
        <v>0</v>
      </c>
      <c r="AT141" s="1">
        <f t="shared" si="107"/>
        <v>0</v>
      </c>
      <c r="AU141" s="1">
        <f t="shared" si="107"/>
        <v>0</v>
      </c>
      <c r="AV141" s="1">
        <f t="shared" si="107"/>
        <v>0</v>
      </c>
      <c r="AW141" s="1">
        <f t="shared" si="107"/>
        <v>0</v>
      </c>
      <c r="AX141" s="1">
        <f t="shared" si="107"/>
        <v>0</v>
      </c>
      <c r="AY141" s="1">
        <f t="shared" si="107"/>
        <v>0</v>
      </c>
      <c r="AZ141" s="1">
        <f t="shared" si="107"/>
        <v>0</v>
      </c>
      <c r="BA141" s="1">
        <f t="shared" si="107"/>
        <v>0</v>
      </c>
      <c r="BB141" s="1">
        <f t="shared" si="105"/>
        <v>0</v>
      </c>
      <c r="BC141" s="1">
        <f t="shared" si="105"/>
        <v>0</v>
      </c>
      <c r="BD141" s="1">
        <f t="shared" si="99"/>
        <v>0</v>
      </c>
      <c r="BE141" s="1">
        <f t="shared" si="100"/>
        <v>0</v>
      </c>
      <c r="BF141" s="1">
        <f t="shared" si="101"/>
        <v>0</v>
      </c>
      <c r="BG141" s="1">
        <f t="shared" si="102"/>
        <v>0</v>
      </c>
      <c r="BH141" s="1">
        <f t="shared" si="105"/>
        <v>0</v>
      </c>
      <c r="BI141" s="1">
        <f t="shared" si="105"/>
        <v>0</v>
      </c>
      <c r="BJ141" s="5">
        <v>1</v>
      </c>
      <c r="BK141" s="1">
        <v>1</v>
      </c>
      <c r="BL141" s="1">
        <v>1</v>
      </c>
      <c r="BM141" s="1">
        <v>0</v>
      </c>
      <c r="BN141" s="1">
        <v>0</v>
      </c>
      <c r="BO141" s="1">
        <v>0</v>
      </c>
      <c r="BP141" s="1">
        <v>0</v>
      </c>
      <c r="BQ141" s="1">
        <v>0</v>
      </c>
      <c r="BR141" s="1">
        <v>0</v>
      </c>
      <c r="BS141" s="1">
        <v>0</v>
      </c>
      <c r="BT141" s="1">
        <v>0</v>
      </c>
      <c r="BU141" s="1">
        <v>0</v>
      </c>
      <c r="BV141" s="1">
        <v>0</v>
      </c>
    </row>
    <row r="142" spans="1:74" x14ac:dyDescent="0.2">
      <c r="A142" s="1" t="s">
        <v>651</v>
      </c>
      <c r="B142" s="1" t="s">
        <v>652</v>
      </c>
      <c r="C142" s="1" t="s">
        <v>653</v>
      </c>
      <c r="D142" s="1" t="s">
        <v>654</v>
      </c>
      <c r="E142" s="1" t="s">
        <v>655</v>
      </c>
      <c r="G142" s="1">
        <f t="shared" si="88"/>
        <v>0</v>
      </c>
      <c r="H142" s="1">
        <f t="shared" si="89"/>
        <v>0</v>
      </c>
      <c r="I142" s="1">
        <f t="shared" si="90"/>
        <v>0</v>
      </c>
      <c r="J142" s="1">
        <f t="shared" si="91"/>
        <v>0</v>
      </c>
      <c r="K142" s="1">
        <f t="shared" si="85"/>
        <v>0</v>
      </c>
      <c r="L142" s="1">
        <f t="shared" si="85"/>
        <v>0</v>
      </c>
      <c r="M142" s="1">
        <f t="shared" si="85"/>
        <v>0</v>
      </c>
      <c r="N142" s="1">
        <f t="shared" si="85"/>
        <v>0</v>
      </c>
      <c r="O142" s="1">
        <f t="shared" si="87"/>
        <v>0</v>
      </c>
      <c r="P142" s="1">
        <f t="shared" si="87"/>
        <v>0</v>
      </c>
      <c r="Q142" s="1">
        <f t="shared" si="92"/>
        <v>0</v>
      </c>
      <c r="R142" s="1">
        <f t="shared" si="93"/>
        <v>0</v>
      </c>
      <c r="S142" s="1">
        <f t="shared" si="94"/>
        <v>0</v>
      </c>
      <c r="T142" s="1">
        <f t="shared" si="106"/>
        <v>0</v>
      </c>
      <c r="U142" s="1">
        <f t="shared" si="106"/>
        <v>0</v>
      </c>
      <c r="V142" s="1">
        <f t="shared" si="104"/>
        <v>0</v>
      </c>
      <c r="W142" s="1">
        <f t="shared" si="103"/>
        <v>0</v>
      </c>
      <c r="X142" s="1">
        <f t="shared" si="103"/>
        <v>0</v>
      </c>
      <c r="Y142" s="1">
        <f t="shared" si="103"/>
        <v>0</v>
      </c>
      <c r="Z142" s="1">
        <f t="shared" si="103"/>
        <v>0</v>
      </c>
      <c r="AA142" s="1">
        <f t="shared" si="103"/>
        <v>0</v>
      </c>
      <c r="AB142" s="1">
        <f t="shared" si="103"/>
        <v>0</v>
      </c>
      <c r="AC142" s="1">
        <f t="shared" si="95"/>
        <v>0</v>
      </c>
      <c r="AD142" s="1">
        <f t="shared" si="103"/>
        <v>0</v>
      </c>
      <c r="AE142" s="1">
        <f t="shared" si="103"/>
        <v>0</v>
      </c>
      <c r="AF142" s="1">
        <f t="shared" si="103"/>
        <v>0</v>
      </c>
      <c r="AG142" s="1">
        <f t="shared" si="103"/>
        <v>0</v>
      </c>
      <c r="AH142" s="1">
        <f t="shared" si="103"/>
        <v>0</v>
      </c>
      <c r="AI142" s="1">
        <f t="shared" si="103"/>
        <v>0</v>
      </c>
      <c r="AJ142" s="1">
        <f t="shared" si="103"/>
        <v>0</v>
      </c>
      <c r="AK142" s="1">
        <f t="shared" si="103"/>
        <v>0</v>
      </c>
      <c r="AL142" s="1">
        <f t="shared" si="107"/>
        <v>0</v>
      </c>
      <c r="AM142" s="1">
        <f t="shared" si="107"/>
        <v>0</v>
      </c>
      <c r="AN142" s="1">
        <f t="shared" si="96"/>
        <v>0</v>
      </c>
      <c r="AO142" s="1">
        <f t="shared" si="97"/>
        <v>0</v>
      </c>
      <c r="AP142" s="1">
        <f t="shared" si="107"/>
        <v>0</v>
      </c>
      <c r="AQ142" s="1">
        <f t="shared" si="98"/>
        <v>0</v>
      </c>
      <c r="AR142" s="1">
        <f t="shared" si="107"/>
        <v>0</v>
      </c>
      <c r="AS142" s="1">
        <f t="shared" si="107"/>
        <v>0</v>
      </c>
      <c r="AT142" s="1">
        <f t="shared" si="107"/>
        <v>0</v>
      </c>
      <c r="AU142" s="1">
        <f t="shared" si="107"/>
        <v>0</v>
      </c>
      <c r="AV142" s="1">
        <f t="shared" si="107"/>
        <v>0</v>
      </c>
      <c r="AW142" s="1">
        <f t="shared" si="107"/>
        <v>0</v>
      </c>
      <c r="AX142" s="1">
        <f t="shared" si="107"/>
        <v>0</v>
      </c>
      <c r="AY142" s="1">
        <f t="shared" si="107"/>
        <v>0</v>
      </c>
      <c r="AZ142" s="1">
        <f t="shared" si="107"/>
        <v>0</v>
      </c>
      <c r="BA142" s="1">
        <f t="shared" si="107"/>
        <v>0</v>
      </c>
      <c r="BB142" s="1">
        <f t="shared" si="105"/>
        <v>0</v>
      </c>
      <c r="BC142" s="1">
        <f t="shared" si="105"/>
        <v>0</v>
      </c>
      <c r="BD142" s="1">
        <f t="shared" si="99"/>
        <v>0</v>
      </c>
      <c r="BE142" s="1">
        <f t="shared" si="100"/>
        <v>0</v>
      </c>
      <c r="BF142" s="1">
        <f t="shared" si="101"/>
        <v>0</v>
      </c>
      <c r="BG142" s="1">
        <f t="shared" si="102"/>
        <v>0</v>
      </c>
      <c r="BH142" s="1">
        <f t="shared" si="105"/>
        <v>0</v>
      </c>
      <c r="BI142" s="1">
        <f t="shared" si="105"/>
        <v>1</v>
      </c>
      <c r="BJ142" s="5">
        <v>1</v>
      </c>
      <c r="BK142" s="1">
        <v>0</v>
      </c>
      <c r="BL142" s="1">
        <v>1</v>
      </c>
      <c r="BM142" s="1">
        <v>1</v>
      </c>
      <c r="BN142" s="1">
        <v>1</v>
      </c>
      <c r="BO142" s="1">
        <v>0</v>
      </c>
      <c r="BP142" s="1">
        <v>0</v>
      </c>
      <c r="BQ142" s="1">
        <v>1</v>
      </c>
      <c r="BR142" s="1">
        <v>0</v>
      </c>
      <c r="BS142" s="1">
        <v>0</v>
      </c>
      <c r="BT142" s="1">
        <v>0</v>
      </c>
      <c r="BU142" s="1">
        <v>0</v>
      </c>
      <c r="BV142" s="1">
        <v>0</v>
      </c>
    </row>
    <row r="143" spans="1:74" x14ac:dyDescent="0.2">
      <c r="A143" s="1" t="s">
        <v>656</v>
      </c>
      <c r="B143" s="1" t="s">
        <v>657</v>
      </c>
      <c r="C143" s="1" t="s">
        <v>658</v>
      </c>
      <c r="D143" s="1" t="s">
        <v>659</v>
      </c>
      <c r="E143" s="1" t="s">
        <v>660</v>
      </c>
      <c r="G143" s="1">
        <f t="shared" si="88"/>
        <v>1</v>
      </c>
      <c r="H143" s="1">
        <f t="shared" si="89"/>
        <v>0</v>
      </c>
      <c r="I143" s="1">
        <f t="shared" si="90"/>
        <v>0</v>
      </c>
      <c r="J143" s="1">
        <f t="shared" si="91"/>
        <v>0</v>
      </c>
      <c r="K143" s="1">
        <f t="shared" si="85"/>
        <v>0</v>
      </c>
      <c r="L143" s="1">
        <f t="shared" si="85"/>
        <v>0</v>
      </c>
      <c r="M143" s="1">
        <f t="shared" si="85"/>
        <v>0</v>
      </c>
      <c r="N143" s="1">
        <f t="shared" si="85"/>
        <v>0</v>
      </c>
      <c r="O143" s="1">
        <f t="shared" si="87"/>
        <v>0</v>
      </c>
      <c r="P143" s="1">
        <f t="shared" si="87"/>
        <v>0</v>
      </c>
      <c r="Q143" s="1">
        <f t="shared" si="92"/>
        <v>0</v>
      </c>
      <c r="R143" s="1">
        <f t="shared" si="93"/>
        <v>0</v>
      </c>
      <c r="S143" s="1">
        <f t="shared" si="94"/>
        <v>0</v>
      </c>
      <c r="T143" s="1">
        <f t="shared" si="106"/>
        <v>0</v>
      </c>
      <c r="U143" s="1">
        <f t="shared" si="106"/>
        <v>0</v>
      </c>
      <c r="V143" s="1">
        <f t="shared" si="104"/>
        <v>0</v>
      </c>
      <c r="W143" s="1">
        <f t="shared" si="103"/>
        <v>0</v>
      </c>
      <c r="X143" s="1">
        <f t="shared" si="103"/>
        <v>0</v>
      </c>
      <c r="Y143" s="1">
        <f t="shared" si="103"/>
        <v>0</v>
      </c>
      <c r="Z143" s="1">
        <f t="shared" si="103"/>
        <v>0</v>
      </c>
      <c r="AA143" s="1">
        <f t="shared" si="103"/>
        <v>0</v>
      </c>
      <c r="AB143" s="1">
        <v>1</v>
      </c>
      <c r="AC143" s="1">
        <f t="shared" si="95"/>
        <v>0</v>
      </c>
      <c r="AD143" s="1">
        <f t="shared" si="103"/>
        <v>0</v>
      </c>
      <c r="AE143" s="1">
        <f t="shared" si="103"/>
        <v>0</v>
      </c>
      <c r="AF143" s="1">
        <f t="shared" si="103"/>
        <v>0</v>
      </c>
      <c r="AG143" s="1">
        <f t="shared" si="103"/>
        <v>0</v>
      </c>
      <c r="AH143" s="1">
        <f t="shared" si="103"/>
        <v>0</v>
      </c>
      <c r="AI143" s="1">
        <f t="shared" si="103"/>
        <v>0</v>
      </c>
      <c r="AJ143" s="1">
        <f t="shared" si="103"/>
        <v>0</v>
      </c>
      <c r="AK143" s="1">
        <f t="shared" si="103"/>
        <v>0</v>
      </c>
      <c r="AL143" s="1">
        <f t="shared" si="107"/>
        <v>1</v>
      </c>
      <c r="AM143" s="1">
        <f t="shared" si="107"/>
        <v>0</v>
      </c>
      <c r="AN143" s="1">
        <f t="shared" si="96"/>
        <v>0</v>
      </c>
      <c r="AO143" s="1">
        <f t="shared" si="97"/>
        <v>0</v>
      </c>
      <c r="AP143" s="1">
        <f t="shared" si="107"/>
        <v>0</v>
      </c>
      <c r="AQ143" s="1">
        <f t="shared" si="98"/>
        <v>0</v>
      </c>
      <c r="AR143" s="1">
        <f t="shared" si="107"/>
        <v>0</v>
      </c>
      <c r="AS143" s="1">
        <f t="shared" si="107"/>
        <v>0</v>
      </c>
      <c r="AT143" s="1">
        <f t="shared" si="107"/>
        <v>0</v>
      </c>
      <c r="AU143" s="1">
        <f t="shared" si="107"/>
        <v>0</v>
      </c>
      <c r="AV143" s="1">
        <f t="shared" si="107"/>
        <v>0</v>
      </c>
      <c r="AW143" s="1">
        <f t="shared" si="107"/>
        <v>0</v>
      </c>
      <c r="AX143" s="1">
        <f t="shared" si="107"/>
        <v>0</v>
      </c>
      <c r="AY143" s="1">
        <f t="shared" si="107"/>
        <v>0</v>
      </c>
      <c r="AZ143" s="1">
        <f t="shared" si="107"/>
        <v>0</v>
      </c>
      <c r="BA143" s="1">
        <f t="shared" si="107"/>
        <v>0</v>
      </c>
      <c r="BB143" s="1">
        <f t="shared" si="105"/>
        <v>0</v>
      </c>
      <c r="BC143" s="1">
        <f t="shared" si="105"/>
        <v>0</v>
      </c>
      <c r="BD143" s="1">
        <f t="shared" si="99"/>
        <v>0</v>
      </c>
      <c r="BE143" s="1">
        <f t="shared" si="100"/>
        <v>0</v>
      </c>
      <c r="BF143" s="1">
        <f t="shared" si="101"/>
        <v>0</v>
      </c>
      <c r="BG143" s="1">
        <f t="shared" si="102"/>
        <v>0</v>
      </c>
      <c r="BH143" s="1">
        <f t="shared" si="105"/>
        <v>0</v>
      </c>
      <c r="BI143" s="1">
        <f t="shared" si="105"/>
        <v>0</v>
      </c>
      <c r="BJ143" s="5">
        <v>1</v>
      </c>
      <c r="BK143" s="1">
        <v>1</v>
      </c>
      <c r="BL143" s="1">
        <v>1</v>
      </c>
      <c r="BM143" s="1">
        <v>0</v>
      </c>
      <c r="BN143" s="1">
        <v>1</v>
      </c>
      <c r="BO143" s="1">
        <v>1</v>
      </c>
      <c r="BP143" s="1">
        <v>1</v>
      </c>
      <c r="BQ143" s="1">
        <v>0</v>
      </c>
      <c r="BR143" s="1">
        <v>0</v>
      </c>
      <c r="BS143" s="1">
        <v>0</v>
      </c>
      <c r="BT143" s="1">
        <v>0</v>
      </c>
      <c r="BU143" s="1">
        <v>0</v>
      </c>
      <c r="BV143" s="1">
        <v>1</v>
      </c>
    </row>
    <row r="144" spans="1:74" x14ac:dyDescent="0.2">
      <c r="A144" s="1" t="s">
        <v>143</v>
      </c>
      <c r="B144" s="1" t="s">
        <v>661</v>
      </c>
      <c r="C144" s="1" t="s">
        <v>662</v>
      </c>
      <c r="D144" s="1" t="s">
        <v>663</v>
      </c>
      <c r="E144" s="1" t="s">
        <v>664</v>
      </c>
      <c r="G144" s="1">
        <f t="shared" si="88"/>
        <v>0</v>
      </c>
      <c r="H144" s="1">
        <f t="shared" si="89"/>
        <v>1</v>
      </c>
      <c r="I144" s="1">
        <f t="shared" si="90"/>
        <v>0</v>
      </c>
      <c r="J144" s="1">
        <f t="shared" si="91"/>
        <v>0</v>
      </c>
      <c r="K144" s="1">
        <f t="shared" si="85"/>
        <v>0</v>
      </c>
      <c r="L144" s="1">
        <f t="shared" si="85"/>
        <v>0</v>
      </c>
      <c r="M144" s="1">
        <f t="shared" si="85"/>
        <v>0</v>
      </c>
      <c r="N144" s="1">
        <f t="shared" si="85"/>
        <v>0</v>
      </c>
      <c r="O144" s="1">
        <f t="shared" si="87"/>
        <v>0</v>
      </c>
      <c r="P144" s="1">
        <f t="shared" si="87"/>
        <v>0</v>
      </c>
      <c r="Q144" s="1">
        <f t="shared" si="92"/>
        <v>0</v>
      </c>
      <c r="R144" s="1">
        <f t="shared" si="93"/>
        <v>1</v>
      </c>
      <c r="S144" s="1">
        <f t="shared" si="94"/>
        <v>0</v>
      </c>
      <c r="T144" s="1">
        <f t="shared" si="106"/>
        <v>0</v>
      </c>
      <c r="U144" s="1">
        <f t="shared" si="106"/>
        <v>0</v>
      </c>
      <c r="V144" s="1">
        <f t="shared" si="104"/>
        <v>0</v>
      </c>
      <c r="W144" s="1">
        <f t="shared" si="103"/>
        <v>0</v>
      </c>
      <c r="X144" s="1">
        <f t="shared" si="103"/>
        <v>0</v>
      </c>
      <c r="Y144" s="1">
        <f t="shared" si="103"/>
        <v>0</v>
      </c>
      <c r="Z144" s="1">
        <f t="shared" si="103"/>
        <v>0</v>
      </c>
      <c r="AA144" s="1">
        <f t="shared" si="103"/>
        <v>0</v>
      </c>
      <c r="AB144" s="1">
        <f t="shared" si="103"/>
        <v>0</v>
      </c>
      <c r="AC144" s="1">
        <f t="shared" si="95"/>
        <v>0</v>
      </c>
      <c r="AD144" s="1">
        <f t="shared" si="103"/>
        <v>0</v>
      </c>
      <c r="AE144" s="1">
        <f t="shared" si="103"/>
        <v>0</v>
      </c>
      <c r="AF144" s="1">
        <f t="shared" si="103"/>
        <v>0</v>
      </c>
      <c r="AG144" s="1">
        <f t="shared" si="103"/>
        <v>0</v>
      </c>
      <c r="AH144" s="1">
        <f t="shared" si="103"/>
        <v>0</v>
      </c>
      <c r="AI144" s="1">
        <f t="shared" si="103"/>
        <v>0</v>
      </c>
      <c r="AJ144" s="1">
        <f t="shared" si="103"/>
        <v>0</v>
      </c>
      <c r="AK144" s="1">
        <f t="shared" si="103"/>
        <v>0</v>
      </c>
      <c r="AL144" s="1">
        <f t="shared" si="107"/>
        <v>0</v>
      </c>
      <c r="AM144" s="1">
        <f t="shared" si="107"/>
        <v>0</v>
      </c>
      <c r="AN144" s="1">
        <f t="shared" si="96"/>
        <v>0</v>
      </c>
      <c r="AO144" s="1">
        <f t="shared" si="97"/>
        <v>0</v>
      </c>
      <c r="AP144" s="1">
        <f t="shared" si="107"/>
        <v>0</v>
      </c>
      <c r="AQ144" s="1">
        <f t="shared" si="98"/>
        <v>0</v>
      </c>
      <c r="AR144" s="1">
        <f t="shared" si="107"/>
        <v>0</v>
      </c>
      <c r="AS144" s="1">
        <f t="shared" si="107"/>
        <v>0</v>
      </c>
      <c r="AT144" s="1">
        <f t="shared" si="107"/>
        <v>0</v>
      </c>
      <c r="AU144" s="1">
        <f t="shared" si="107"/>
        <v>0</v>
      </c>
      <c r="AV144" s="1">
        <f t="shared" si="107"/>
        <v>0</v>
      </c>
      <c r="AW144" s="1">
        <f t="shared" si="107"/>
        <v>0</v>
      </c>
      <c r="AX144" s="1">
        <f t="shared" si="107"/>
        <v>0</v>
      </c>
      <c r="AY144" s="1">
        <f t="shared" si="107"/>
        <v>0</v>
      </c>
      <c r="AZ144" s="1">
        <f t="shared" si="107"/>
        <v>0</v>
      </c>
      <c r="BA144" s="1">
        <f t="shared" si="107"/>
        <v>0</v>
      </c>
      <c r="BB144" s="1">
        <f t="shared" si="105"/>
        <v>0</v>
      </c>
      <c r="BC144" s="1">
        <f t="shared" si="105"/>
        <v>0</v>
      </c>
      <c r="BD144" s="1">
        <f t="shared" si="99"/>
        <v>0</v>
      </c>
      <c r="BE144" s="1">
        <f t="shared" si="100"/>
        <v>0</v>
      </c>
      <c r="BF144" s="1">
        <f t="shared" si="101"/>
        <v>0</v>
      </c>
      <c r="BG144" s="1">
        <f t="shared" si="102"/>
        <v>0</v>
      </c>
      <c r="BH144" s="1">
        <f t="shared" si="105"/>
        <v>0</v>
      </c>
      <c r="BI144" s="1">
        <f t="shared" si="105"/>
        <v>1</v>
      </c>
      <c r="BJ144" s="5">
        <v>1</v>
      </c>
      <c r="BK144" s="1">
        <v>0</v>
      </c>
      <c r="BL144" s="1">
        <v>0</v>
      </c>
      <c r="BM144" s="1">
        <v>0</v>
      </c>
      <c r="BN144" s="1">
        <v>1</v>
      </c>
      <c r="BO144" s="1">
        <v>1</v>
      </c>
      <c r="BP144" s="1">
        <v>0</v>
      </c>
      <c r="BQ144" s="1">
        <v>1</v>
      </c>
      <c r="BR144" s="1">
        <v>0</v>
      </c>
      <c r="BS144" s="1">
        <v>0</v>
      </c>
      <c r="BT144" s="1">
        <v>0</v>
      </c>
      <c r="BU144" s="1">
        <v>0</v>
      </c>
      <c r="BV144" s="1">
        <v>1</v>
      </c>
    </row>
    <row r="145" spans="1:74" x14ac:dyDescent="0.2">
      <c r="A145" s="1" t="s">
        <v>665</v>
      </c>
      <c r="B145" s="1" t="s">
        <v>666</v>
      </c>
      <c r="C145" s="1" t="s">
        <v>667</v>
      </c>
      <c r="D145" s="1" t="s">
        <v>668</v>
      </c>
      <c r="E145" s="1" t="s">
        <v>669</v>
      </c>
      <c r="G145" s="1">
        <f t="shared" si="88"/>
        <v>0</v>
      </c>
      <c r="H145" s="1">
        <f t="shared" si="89"/>
        <v>0</v>
      </c>
      <c r="I145" s="1">
        <f t="shared" si="90"/>
        <v>0</v>
      </c>
      <c r="J145" s="1">
        <f t="shared" si="91"/>
        <v>0</v>
      </c>
      <c r="K145" s="1">
        <f t="shared" ref="K145:N164" si="108">IF(OR(ISNUMBER(SEARCH(" " &amp; K$1 &amp; " ", $E145)), ISNUMBER(SEARCH(" " &amp; K$1 &amp; ",", $E145)), ISNUMBER(SEARCH(" " &amp; LOWER(K$1) &amp; " ", $E145)), ISNUMBER(SEARCH(" " &amp; LOWER(K$1) &amp; ",", $E145)), ISNUMBER(SEARCH(" " &amp; UPPER(K$1) &amp; " ", $E145)), ISNUMBER(SEARCH(" " &amp; UPPER(K$1) &amp; ",", $E145))), 1, 0)</f>
        <v>0</v>
      </c>
      <c r="L145" s="1">
        <f t="shared" si="108"/>
        <v>0</v>
      </c>
      <c r="M145" s="1">
        <f t="shared" si="108"/>
        <v>0</v>
      </c>
      <c r="N145" s="1">
        <f t="shared" si="108"/>
        <v>0</v>
      </c>
      <c r="O145" s="1">
        <f t="shared" si="87"/>
        <v>0</v>
      </c>
      <c r="P145" s="1">
        <f t="shared" si="87"/>
        <v>0</v>
      </c>
      <c r="Q145" s="1">
        <f t="shared" si="92"/>
        <v>0</v>
      </c>
      <c r="R145" s="1">
        <f t="shared" si="93"/>
        <v>1</v>
      </c>
      <c r="S145" s="1">
        <f t="shared" si="94"/>
        <v>0</v>
      </c>
      <c r="T145" s="1">
        <f t="shared" si="106"/>
        <v>1</v>
      </c>
      <c r="U145" s="1">
        <f t="shared" si="106"/>
        <v>1</v>
      </c>
      <c r="V145" s="1">
        <f t="shared" si="104"/>
        <v>0</v>
      </c>
      <c r="W145" s="1">
        <f t="shared" si="103"/>
        <v>0</v>
      </c>
      <c r="X145" s="1">
        <f t="shared" si="103"/>
        <v>0</v>
      </c>
      <c r="Y145" s="1">
        <f t="shared" si="103"/>
        <v>0</v>
      </c>
      <c r="Z145" s="1">
        <f t="shared" si="103"/>
        <v>0</v>
      </c>
      <c r="AA145" s="1">
        <f t="shared" si="103"/>
        <v>0</v>
      </c>
      <c r="AB145" s="1">
        <f t="shared" si="103"/>
        <v>0</v>
      </c>
      <c r="AC145" s="1">
        <f t="shared" si="95"/>
        <v>0</v>
      </c>
      <c r="AD145" s="1">
        <f t="shared" si="103"/>
        <v>0</v>
      </c>
      <c r="AE145" s="1">
        <f t="shared" si="103"/>
        <v>0</v>
      </c>
      <c r="AF145" s="1">
        <f t="shared" si="103"/>
        <v>0</v>
      </c>
      <c r="AG145" s="1">
        <f t="shared" si="103"/>
        <v>0</v>
      </c>
      <c r="AH145" s="1">
        <f t="shared" si="103"/>
        <v>0</v>
      </c>
      <c r="AI145" s="1">
        <f t="shared" si="103"/>
        <v>0</v>
      </c>
      <c r="AJ145" s="1">
        <f t="shared" si="103"/>
        <v>0</v>
      </c>
      <c r="AK145" s="1">
        <f t="shared" si="103"/>
        <v>0</v>
      </c>
      <c r="AL145" s="1">
        <f t="shared" si="107"/>
        <v>0</v>
      </c>
      <c r="AM145" s="1">
        <f t="shared" si="107"/>
        <v>0</v>
      </c>
      <c r="AN145" s="1">
        <f t="shared" si="96"/>
        <v>0</v>
      </c>
      <c r="AO145" s="1">
        <f t="shared" si="97"/>
        <v>0</v>
      </c>
      <c r="AP145" s="1">
        <f t="shared" si="107"/>
        <v>0</v>
      </c>
      <c r="AQ145" s="1">
        <f t="shared" si="98"/>
        <v>0</v>
      </c>
      <c r="AR145" s="1">
        <f t="shared" si="107"/>
        <v>0</v>
      </c>
      <c r="AS145" s="1">
        <f t="shared" si="107"/>
        <v>0</v>
      </c>
      <c r="AT145" s="1">
        <f t="shared" si="107"/>
        <v>0</v>
      </c>
      <c r="AU145" s="1">
        <f t="shared" si="107"/>
        <v>0</v>
      </c>
      <c r="AV145" s="1">
        <f t="shared" si="107"/>
        <v>0</v>
      </c>
      <c r="AW145" s="1">
        <f t="shared" si="107"/>
        <v>0</v>
      </c>
      <c r="AX145" s="1">
        <f t="shared" si="107"/>
        <v>0</v>
      </c>
      <c r="AY145" s="1">
        <f t="shared" si="107"/>
        <v>0</v>
      </c>
      <c r="AZ145" s="1">
        <f t="shared" si="107"/>
        <v>0</v>
      </c>
      <c r="BA145" s="1">
        <f t="shared" si="107"/>
        <v>0</v>
      </c>
      <c r="BB145" s="1">
        <f t="shared" si="105"/>
        <v>0</v>
      </c>
      <c r="BC145" s="1">
        <f t="shared" si="105"/>
        <v>0</v>
      </c>
      <c r="BD145" s="1">
        <f t="shared" si="99"/>
        <v>0</v>
      </c>
      <c r="BE145" s="1">
        <f t="shared" si="100"/>
        <v>0</v>
      </c>
      <c r="BF145" s="1">
        <f t="shared" si="101"/>
        <v>0</v>
      </c>
      <c r="BG145" s="1">
        <f t="shared" si="102"/>
        <v>0</v>
      </c>
      <c r="BH145" s="1">
        <f t="shared" si="105"/>
        <v>0</v>
      </c>
      <c r="BI145" s="1">
        <f t="shared" si="105"/>
        <v>0</v>
      </c>
      <c r="BJ145" s="5">
        <v>1</v>
      </c>
      <c r="BK145" s="1">
        <v>1</v>
      </c>
      <c r="BL145" s="1">
        <v>1</v>
      </c>
      <c r="BM145" s="1">
        <v>0</v>
      </c>
      <c r="BN145" s="1">
        <v>1</v>
      </c>
      <c r="BO145" s="1">
        <v>1</v>
      </c>
      <c r="BP145" s="1">
        <v>1</v>
      </c>
      <c r="BQ145" s="1">
        <v>0</v>
      </c>
      <c r="BR145" s="1">
        <v>0</v>
      </c>
      <c r="BS145" s="1">
        <v>0</v>
      </c>
      <c r="BT145" s="1">
        <v>0</v>
      </c>
      <c r="BU145" s="1">
        <v>0</v>
      </c>
      <c r="BV145" s="1">
        <v>0</v>
      </c>
    </row>
    <row r="146" spans="1:74" x14ac:dyDescent="0.2">
      <c r="A146" s="1" t="s">
        <v>670</v>
      </c>
      <c r="B146" s="1" t="s">
        <v>671</v>
      </c>
      <c r="C146" s="1" t="s">
        <v>672</v>
      </c>
      <c r="D146" s="1" t="s">
        <v>673</v>
      </c>
      <c r="E146" s="1" t="s">
        <v>674</v>
      </c>
      <c r="G146" s="1">
        <f t="shared" si="88"/>
        <v>0</v>
      </c>
      <c r="H146" s="1">
        <f t="shared" si="89"/>
        <v>0</v>
      </c>
      <c r="I146" s="1">
        <f t="shared" si="90"/>
        <v>0</v>
      </c>
      <c r="J146" s="1">
        <f t="shared" si="91"/>
        <v>0</v>
      </c>
      <c r="K146" s="1">
        <f t="shared" si="108"/>
        <v>0</v>
      </c>
      <c r="L146" s="1">
        <f t="shared" si="108"/>
        <v>0</v>
      </c>
      <c r="M146" s="1">
        <f t="shared" si="108"/>
        <v>0</v>
      </c>
      <c r="N146" s="1">
        <f t="shared" si="108"/>
        <v>0</v>
      </c>
      <c r="O146" s="1">
        <f t="shared" ref="O146:P165" si="109">IF(OR(ISNUMBER(SEARCH(" " &amp; O$1 &amp; " ", $E146)), ISNUMBER(SEARCH(" " &amp; O$1 &amp; ",", $E146)), ISNUMBER(SEARCH(" " &amp; LOWER(O$1) &amp; " ", $E146)), ISNUMBER(SEARCH(" " &amp; LOWER(O$1) &amp; ",", $E146)), ISNUMBER(SEARCH(" " &amp; UPPER(O$1) &amp; " ", $E146)), ISNUMBER(SEARCH(" " &amp; UPPER(O$1) &amp; ",", $E146))), 1, 0)</f>
        <v>0</v>
      </c>
      <c r="P146" s="1">
        <f t="shared" si="109"/>
        <v>0</v>
      </c>
      <c r="Q146" s="1">
        <f t="shared" si="92"/>
        <v>0</v>
      </c>
      <c r="R146" s="1">
        <f t="shared" si="93"/>
        <v>0</v>
      </c>
      <c r="S146" s="1">
        <f t="shared" si="94"/>
        <v>0</v>
      </c>
      <c r="T146" s="1">
        <f t="shared" si="106"/>
        <v>0</v>
      </c>
      <c r="U146" s="1">
        <f t="shared" si="106"/>
        <v>0</v>
      </c>
      <c r="V146" s="1">
        <f t="shared" si="104"/>
        <v>0</v>
      </c>
      <c r="W146" s="1">
        <f t="shared" si="103"/>
        <v>0</v>
      </c>
      <c r="X146" s="1">
        <f t="shared" si="103"/>
        <v>0</v>
      </c>
      <c r="Y146" s="1">
        <f t="shared" si="103"/>
        <v>0</v>
      </c>
      <c r="Z146" s="1">
        <f t="shared" si="103"/>
        <v>0</v>
      </c>
      <c r="AA146" s="1">
        <f t="shared" si="103"/>
        <v>0</v>
      </c>
      <c r="AB146" s="1">
        <f t="shared" si="103"/>
        <v>0</v>
      </c>
      <c r="AC146" s="1">
        <f t="shared" si="95"/>
        <v>0</v>
      </c>
      <c r="AD146" s="1">
        <f t="shared" si="103"/>
        <v>0</v>
      </c>
      <c r="AE146" s="1">
        <f t="shared" si="103"/>
        <v>0</v>
      </c>
      <c r="AF146" s="1">
        <f t="shared" si="103"/>
        <v>0</v>
      </c>
      <c r="AG146" s="1">
        <f t="shared" si="103"/>
        <v>0</v>
      </c>
      <c r="AH146" s="1">
        <f t="shared" si="103"/>
        <v>0</v>
      </c>
      <c r="AI146" s="1">
        <f t="shared" si="103"/>
        <v>0</v>
      </c>
      <c r="AJ146" s="1">
        <f t="shared" si="103"/>
        <v>0</v>
      </c>
      <c r="AK146" s="1">
        <f t="shared" si="103"/>
        <v>0</v>
      </c>
      <c r="AL146" s="1">
        <f t="shared" si="107"/>
        <v>0</v>
      </c>
      <c r="AM146" s="1">
        <f t="shared" si="107"/>
        <v>0</v>
      </c>
      <c r="AN146" s="1">
        <f t="shared" si="96"/>
        <v>0</v>
      </c>
      <c r="AO146" s="1">
        <f t="shared" si="97"/>
        <v>0</v>
      </c>
      <c r="AP146" s="1">
        <f t="shared" si="107"/>
        <v>0</v>
      </c>
      <c r="AQ146" s="1">
        <f t="shared" si="98"/>
        <v>0</v>
      </c>
      <c r="AR146" s="1">
        <f t="shared" si="107"/>
        <v>0</v>
      </c>
      <c r="AS146" s="1">
        <f t="shared" si="107"/>
        <v>0</v>
      </c>
      <c r="AT146" s="1">
        <f t="shared" si="107"/>
        <v>0</v>
      </c>
      <c r="AU146" s="1">
        <f t="shared" si="107"/>
        <v>0</v>
      </c>
      <c r="AV146" s="1">
        <f t="shared" si="107"/>
        <v>0</v>
      </c>
      <c r="AW146" s="1">
        <f t="shared" si="107"/>
        <v>0</v>
      </c>
      <c r="AX146" s="1">
        <f t="shared" si="107"/>
        <v>0</v>
      </c>
      <c r="AY146" s="1">
        <f t="shared" si="107"/>
        <v>0</v>
      </c>
      <c r="AZ146" s="1">
        <f t="shared" si="107"/>
        <v>0</v>
      </c>
      <c r="BA146" s="1">
        <f t="shared" si="107"/>
        <v>0</v>
      </c>
      <c r="BB146" s="1">
        <f t="shared" si="105"/>
        <v>0</v>
      </c>
      <c r="BC146" s="1">
        <f t="shared" si="105"/>
        <v>0</v>
      </c>
      <c r="BD146" s="1">
        <f t="shared" si="99"/>
        <v>0</v>
      </c>
      <c r="BE146" s="1">
        <f t="shared" si="100"/>
        <v>0</v>
      </c>
      <c r="BF146" s="1">
        <f t="shared" si="101"/>
        <v>0</v>
      </c>
      <c r="BG146" s="1">
        <f t="shared" si="102"/>
        <v>0</v>
      </c>
      <c r="BH146" s="1">
        <f t="shared" si="105"/>
        <v>0</v>
      </c>
      <c r="BI146" s="1">
        <f t="shared" si="105"/>
        <v>0</v>
      </c>
      <c r="BJ146" s="5">
        <v>1</v>
      </c>
      <c r="BK146" s="1">
        <v>0</v>
      </c>
      <c r="BL146" s="1">
        <v>1</v>
      </c>
      <c r="BM146" s="1">
        <v>1</v>
      </c>
      <c r="BN146" s="1">
        <v>1</v>
      </c>
      <c r="BO146" s="1">
        <v>0</v>
      </c>
      <c r="BP146" s="1">
        <v>1</v>
      </c>
      <c r="BQ146" s="1">
        <v>0</v>
      </c>
      <c r="BR146" s="1">
        <v>0</v>
      </c>
      <c r="BS146" s="1">
        <v>1</v>
      </c>
      <c r="BT146" s="1">
        <v>0</v>
      </c>
      <c r="BU146" s="1">
        <v>0</v>
      </c>
      <c r="BV146" s="1">
        <v>0</v>
      </c>
    </row>
    <row r="147" spans="1:74" x14ac:dyDescent="0.2">
      <c r="A147" s="1" t="s">
        <v>194</v>
      </c>
      <c r="B147" s="1" t="s">
        <v>675</v>
      </c>
      <c r="C147" s="1" t="s">
        <v>676</v>
      </c>
      <c r="D147" s="1" t="s">
        <v>677</v>
      </c>
      <c r="E147" s="1" t="s">
        <v>678</v>
      </c>
      <c r="G147" s="1">
        <f t="shared" si="88"/>
        <v>0</v>
      </c>
      <c r="H147" s="1">
        <f t="shared" si="89"/>
        <v>1</v>
      </c>
      <c r="I147" s="1">
        <f t="shared" si="90"/>
        <v>0</v>
      </c>
      <c r="J147" s="1">
        <f t="shared" si="91"/>
        <v>0</v>
      </c>
      <c r="K147" s="1">
        <f t="shared" si="108"/>
        <v>0</v>
      </c>
      <c r="L147" s="1">
        <f t="shared" si="108"/>
        <v>0</v>
      </c>
      <c r="M147" s="1">
        <f t="shared" si="108"/>
        <v>0</v>
      </c>
      <c r="N147" s="1">
        <f t="shared" si="108"/>
        <v>0</v>
      </c>
      <c r="O147" s="1">
        <f t="shared" si="109"/>
        <v>0</v>
      </c>
      <c r="P147" s="1">
        <f t="shared" si="109"/>
        <v>0</v>
      </c>
      <c r="Q147" s="1">
        <f t="shared" si="92"/>
        <v>0</v>
      </c>
      <c r="R147" s="1">
        <f t="shared" si="93"/>
        <v>1</v>
      </c>
      <c r="S147" s="1">
        <f t="shared" si="94"/>
        <v>0</v>
      </c>
      <c r="T147" s="1">
        <f t="shared" si="106"/>
        <v>0</v>
      </c>
      <c r="U147" s="1">
        <f t="shared" si="106"/>
        <v>1</v>
      </c>
      <c r="V147" s="1">
        <v>1</v>
      </c>
      <c r="W147" s="1">
        <f t="shared" si="103"/>
        <v>0</v>
      </c>
      <c r="X147" s="1">
        <f t="shared" si="103"/>
        <v>0</v>
      </c>
      <c r="Y147" s="1">
        <f t="shared" si="103"/>
        <v>0</v>
      </c>
      <c r="Z147" s="1">
        <f t="shared" si="103"/>
        <v>0</v>
      </c>
      <c r="AA147" s="1">
        <f t="shared" si="103"/>
        <v>0</v>
      </c>
      <c r="AB147" s="1">
        <f t="shared" si="103"/>
        <v>0</v>
      </c>
      <c r="AC147" s="1">
        <f t="shared" si="95"/>
        <v>0</v>
      </c>
      <c r="AD147" s="1">
        <f t="shared" si="103"/>
        <v>0</v>
      </c>
      <c r="AE147" s="1">
        <f t="shared" si="103"/>
        <v>0</v>
      </c>
      <c r="AF147" s="1">
        <f t="shared" si="103"/>
        <v>0</v>
      </c>
      <c r="AG147" s="1">
        <f t="shared" si="103"/>
        <v>0</v>
      </c>
      <c r="AH147" s="1">
        <f t="shared" si="103"/>
        <v>0</v>
      </c>
      <c r="AI147" s="1">
        <f t="shared" si="103"/>
        <v>0</v>
      </c>
      <c r="AJ147" s="1">
        <f t="shared" si="103"/>
        <v>0</v>
      </c>
      <c r="AK147" s="1">
        <f t="shared" si="103"/>
        <v>0</v>
      </c>
      <c r="AL147" s="1">
        <f t="shared" si="107"/>
        <v>0</v>
      </c>
      <c r="AM147" s="1">
        <f t="shared" si="107"/>
        <v>0</v>
      </c>
      <c r="AN147" s="1">
        <f t="shared" si="96"/>
        <v>0</v>
      </c>
      <c r="AO147" s="1">
        <f t="shared" si="97"/>
        <v>0</v>
      </c>
      <c r="AP147" s="1">
        <f t="shared" si="107"/>
        <v>0</v>
      </c>
      <c r="AQ147" s="1">
        <f t="shared" si="98"/>
        <v>0</v>
      </c>
      <c r="AR147" s="1">
        <f t="shared" si="107"/>
        <v>0</v>
      </c>
      <c r="AS147" s="1">
        <f t="shared" si="107"/>
        <v>0</v>
      </c>
      <c r="AT147" s="1">
        <f t="shared" si="107"/>
        <v>0</v>
      </c>
      <c r="AU147" s="1">
        <f t="shared" si="107"/>
        <v>0</v>
      </c>
      <c r="AV147" s="1">
        <f t="shared" si="107"/>
        <v>0</v>
      </c>
      <c r="AW147" s="1">
        <f t="shared" si="107"/>
        <v>0</v>
      </c>
      <c r="AX147" s="1">
        <f t="shared" si="107"/>
        <v>0</v>
      </c>
      <c r="AY147" s="1">
        <f t="shared" si="107"/>
        <v>0</v>
      </c>
      <c r="AZ147" s="1">
        <f t="shared" si="107"/>
        <v>0</v>
      </c>
      <c r="BA147" s="1">
        <f t="shared" si="107"/>
        <v>0</v>
      </c>
      <c r="BB147" s="1">
        <f t="shared" si="105"/>
        <v>0</v>
      </c>
      <c r="BC147" s="1">
        <f t="shared" si="105"/>
        <v>0</v>
      </c>
      <c r="BD147" s="1">
        <f t="shared" si="99"/>
        <v>0</v>
      </c>
      <c r="BE147" s="1">
        <f t="shared" si="100"/>
        <v>0</v>
      </c>
      <c r="BF147" s="1">
        <f t="shared" si="101"/>
        <v>0</v>
      </c>
      <c r="BG147" s="1">
        <f t="shared" si="102"/>
        <v>0</v>
      </c>
      <c r="BH147" s="1">
        <f t="shared" si="105"/>
        <v>0</v>
      </c>
      <c r="BI147" s="1">
        <f t="shared" si="105"/>
        <v>0</v>
      </c>
      <c r="BJ147" s="5">
        <v>0</v>
      </c>
      <c r="BK147" s="1">
        <v>0</v>
      </c>
      <c r="BL147" s="1">
        <v>1</v>
      </c>
      <c r="BM147" s="1">
        <v>1</v>
      </c>
      <c r="BN147" s="1">
        <v>1</v>
      </c>
      <c r="BO147" s="1">
        <v>1</v>
      </c>
      <c r="BP147" s="1">
        <v>0</v>
      </c>
      <c r="BQ147" s="1">
        <v>1</v>
      </c>
      <c r="BR147" s="1">
        <v>0</v>
      </c>
      <c r="BS147" s="1">
        <v>1</v>
      </c>
      <c r="BT147" s="1">
        <v>0</v>
      </c>
      <c r="BU147" s="1">
        <v>0</v>
      </c>
      <c r="BV147" s="1">
        <v>0</v>
      </c>
    </row>
    <row r="148" spans="1:74" x14ac:dyDescent="0.2">
      <c r="A148" s="1" t="s">
        <v>143</v>
      </c>
      <c r="B148" s="1" t="s">
        <v>679</v>
      </c>
      <c r="C148" s="1" t="s">
        <v>680</v>
      </c>
      <c r="D148" s="1" t="s">
        <v>681</v>
      </c>
      <c r="E148" s="1" t="s">
        <v>682</v>
      </c>
      <c r="G148" s="1">
        <f t="shared" si="88"/>
        <v>0</v>
      </c>
      <c r="H148" s="1">
        <f t="shared" si="89"/>
        <v>0</v>
      </c>
      <c r="I148" s="1">
        <f t="shared" si="90"/>
        <v>0</v>
      </c>
      <c r="J148" s="1">
        <f t="shared" si="91"/>
        <v>0</v>
      </c>
      <c r="K148" s="1">
        <f t="shared" si="108"/>
        <v>0</v>
      </c>
      <c r="L148" s="1">
        <f t="shared" si="108"/>
        <v>0</v>
      </c>
      <c r="M148" s="1">
        <f t="shared" si="108"/>
        <v>0</v>
      </c>
      <c r="N148" s="1">
        <f t="shared" si="108"/>
        <v>0</v>
      </c>
      <c r="O148" s="1">
        <f t="shared" si="109"/>
        <v>0</v>
      </c>
      <c r="P148" s="1">
        <f t="shared" si="109"/>
        <v>0</v>
      </c>
      <c r="Q148" s="1">
        <f t="shared" si="92"/>
        <v>0</v>
      </c>
      <c r="R148" s="1">
        <f t="shared" si="93"/>
        <v>1</v>
      </c>
      <c r="S148" s="1">
        <f t="shared" si="94"/>
        <v>0</v>
      </c>
      <c r="T148" s="1">
        <f t="shared" si="106"/>
        <v>0</v>
      </c>
      <c r="U148" s="1">
        <f t="shared" si="106"/>
        <v>0</v>
      </c>
      <c r="V148" s="1">
        <f t="shared" si="104"/>
        <v>0</v>
      </c>
      <c r="W148" s="1">
        <f t="shared" si="103"/>
        <v>0</v>
      </c>
      <c r="X148" s="1">
        <f t="shared" si="103"/>
        <v>0</v>
      </c>
      <c r="Y148" s="1">
        <f t="shared" si="103"/>
        <v>0</v>
      </c>
      <c r="Z148" s="1">
        <f t="shared" si="103"/>
        <v>1</v>
      </c>
      <c r="AA148" s="1">
        <f t="shared" si="103"/>
        <v>0</v>
      </c>
      <c r="AB148" s="1">
        <f t="shared" si="103"/>
        <v>0</v>
      </c>
      <c r="AC148" s="1">
        <f t="shared" si="95"/>
        <v>0</v>
      </c>
      <c r="AD148" s="1">
        <f t="shared" si="103"/>
        <v>0</v>
      </c>
      <c r="AE148" s="1">
        <f t="shared" si="103"/>
        <v>0</v>
      </c>
      <c r="AF148" s="1">
        <f t="shared" si="103"/>
        <v>0</v>
      </c>
      <c r="AG148" s="1">
        <f t="shared" si="103"/>
        <v>0</v>
      </c>
      <c r="AH148" s="1">
        <f t="shared" si="103"/>
        <v>0</v>
      </c>
      <c r="AI148" s="1">
        <f t="shared" si="103"/>
        <v>0</v>
      </c>
      <c r="AJ148" s="1">
        <f t="shared" si="103"/>
        <v>0</v>
      </c>
      <c r="AK148" s="1">
        <f t="shared" si="103"/>
        <v>0</v>
      </c>
      <c r="AL148" s="1">
        <f t="shared" si="107"/>
        <v>0</v>
      </c>
      <c r="AM148" s="1">
        <f t="shared" si="107"/>
        <v>0</v>
      </c>
      <c r="AN148" s="1">
        <f t="shared" si="96"/>
        <v>0</v>
      </c>
      <c r="AO148" s="1">
        <f t="shared" si="97"/>
        <v>0</v>
      </c>
      <c r="AP148" s="1">
        <f t="shared" si="107"/>
        <v>0</v>
      </c>
      <c r="AQ148" s="1">
        <f t="shared" si="98"/>
        <v>0</v>
      </c>
      <c r="AR148" s="1">
        <f t="shared" si="107"/>
        <v>0</v>
      </c>
      <c r="AS148" s="1">
        <f t="shared" si="107"/>
        <v>1</v>
      </c>
      <c r="AT148" s="1">
        <f t="shared" si="107"/>
        <v>0</v>
      </c>
      <c r="AU148" s="1">
        <f t="shared" si="107"/>
        <v>0</v>
      </c>
      <c r="AV148" s="1">
        <f t="shared" si="107"/>
        <v>0</v>
      </c>
      <c r="AW148" s="1">
        <f t="shared" si="107"/>
        <v>0</v>
      </c>
      <c r="AX148" s="1">
        <f t="shared" si="107"/>
        <v>0</v>
      </c>
      <c r="AY148" s="1">
        <f t="shared" si="107"/>
        <v>0</v>
      </c>
      <c r="AZ148" s="1">
        <f t="shared" si="107"/>
        <v>0</v>
      </c>
      <c r="BA148" s="1">
        <f t="shared" si="107"/>
        <v>0</v>
      </c>
      <c r="BB148" s="1">
        <f t="shared" si="105"/>
        <v>0</v>
      </c>
      <c r="BC148" s="1">
        <f t="shared" si="105"/>
        <v>0</v>
      </c>
      <c r="BD148" s="1">
        <f t="shared" si="99"/>
        <v>0</v>
      </c>
      <c r="BE148" s="1">
        <f t="shared" si="100"/>
        <v>0</v>
      </c>
      <c r="BF148" s="1">
        <f t="shared" si="101"/>
        <v>0</v>
      </c>
      <c r="BG148" s="1">
        <v>1</v>
      </c>
      <c r="BH148" s="1">
        <f t="shared" si="105"/>
        <v>0</v>
      </c>
      <c r="BI148" s="1">
        <f t="shared" si="105"/>
        <v>0</v>
      </c>
      <c r="BJ148" s="5">
        <v>1</v>
      </c>
      <c r="BK148" s="1">
        <v>1</v>
      </c>
      <c r="BL148" s="1">
        <v>1</v>
      </c>
      <c r="BM148" s="1">
        <v>1</v>
      </c>
      <c r="BN148" s="1">
        <v>1</v>
      </c>
      <c r="BO148" s="1">
        <v>0</v>
      </c>
      <c r="BP148" s="1">
        <v>0</v>
      </c>
      <c r="BQ148" s="1">
        <v>0</v>
      </c>
      <c r="BR148" s="1">
        <v>0</v>
      </c>
      <c r="BS148" s="1">
        <v>1</v>
      </c>
      <c r="BT148" s="1">
        <v>0</v>
      </c>
      <c r="BU148" s="1">
        <v>1</v>
      </c>
      <c r="BV148" s="1">
        <v>0</v>
      </c>
    </row>
    <row r="149" spans="1:74" x14ac:dyDescent="0.2">
      <c r="A149" s="1" t="s">
        <v>683</v>
      </c>
      <c r="B149" s="1" t="s">
        <v>684</v>
      </c>
      <c r="C149" s="1" t="s">
        <v>685</v>
      </c>
      <c r="D149" s="1" t="s">
        <v>123</v>
      </c>
      <c r="E149" s="1" t="s">
        <v>686</v>
      </c>
      <c r="G149" s="1">
        <f t="shared" si="88"/>
        <v>0</v>
      </c>
      <c r="H149" s="1">
        <f t="shared" si="89"/>
        <v>0</v>
      </c>
      <c r="I149" s="1">
        <f t="shared" si="90"/>
        <v>0</v>
      </c>
      <c r="J149" s="1">
        <f t="shared" si="91"/>
        <v>0</v>
      </c>
      <c r="K149" s="1">
        <f t="shared" si="108"/>
        <v>0</v>
      </c>
      <c r="L149" s="1">
        <f t="shared" si="108"/>
        <v>0</v>
      </c>
      <c r="M149" s="1">
        <f t="shared" si="108"/>
        <v>0</v>
      </c>
      <c r="N149" s="1">
        <f t="shared" si="108"/>
        <v>0</v>
      </c>
      <c r="O149" s="1">
        <f t="shared" si="109"/>
        <v>0</v>
      </c>
      <c r="P149" s="1">
        <f t="shared" si="109"/>
        <v>0</v>
      </c>
      <c r="Q149" s="1">
        <f t="shared" si="92"/>
        <v>0</v>
      </c>
      <c r="R149" s="1">
        <f t="shared" si="93"/>
        <v>1</v>
      </c>
      <c r="S149" s="1">
        <f t="shared" si="94"/>
        <v>0</v>
      </c>
      <c r="T149" s="1">
        <f t="shared" si="106"/>
        <v>1</v>
      </c>
      <c r="U149" s="1">
        <f t="shared" si="106"/>
        <v>0</v>
      </c>
      <c r="V149" s="1">
        <f t="shared" si="104"/>
        <v>0</v>
      </c>
      <c r="W149" s="1">
        <f t="shared" si="103"/>
        <v>0</v>
      </c>
      <c r="X149" s="1">
        <f t="shared" si="103"/>
        <v>0</v>
      </c>
      <c r="Y149" s="1">
        <f t="shared" si="103"/>
        <v>0</v>
      </c>
      <c r="Z149" s="1">
        <f t="shared" si="103"/>
        <v>0</v>
      </c>
      <c r="AA149" s="1">
        <f t="shared" si="103"/>
        <v>0</v>
      </c>
      <c r="AB149" s="1">
        <f t="shared" si="103"/>
        <v>0</v>
      </c>
      <c r="AC149" s="1">
        <f t="shared" si="95"/>
        <v>1</v>
      </c>
      <c r="AD149" s="1">
        <f t="shared" si="103"/>
        <v>0</v>
      </c>
      <c r="AE149" s="1">
        <f t="shared" si="103"/>
        <v>0</v>
      </c>
      <c r="AF149" s="1">
        <f t="shared" si="103"/>
        <v>0</v>
      </c>
      <c r="AG149" s="1">
        <f t="shared" si="103"/>
        <v>0</v>
      </c>
      <c r="AH149" s="1">
        <f t="shared" si="103"/>
        <v>0</v>
      </c>
      <c r="AI149" s="1">
        <f t="shared" si="103"/>
        <v>0</v>
      </c>
      <c r="AJ149" s="1">
        <f t="shared" si="103"/>
        <v>0</v>
      </c>
      <c r="AK149" s="1">
        <f t="shared" si="103"/>
        <v>0</v>
      </c>
      <c r="AL149" s="1">
        <f t="shared" si="107"/>
        <v>0</v>
      </c>
      <c r="AM149" s="1">
        <f t="shared" si="107"/>
        <v>0</v>
      </c>
      <c r="AN149" s="1">
        <f t="shared" si="96"/>
        <v>0</v>
      </c>
      <c r="AO149" s="1">
        <f t="shared" si="97"/>
        <v>0</v>
      </c>
      <c r="AP149" s="1">
        <f t="shared" si="107"/>
        <v>0</v>
      </c>
      <c r="AQ149" s="1">
        <f t="shared" si="98"/>
        <v>0</v>
      </c>
      <c r="AR149" s="1">
        <f t="shared" si="107"/>
        <v>0</v>
      </c>
      <c r="AS149" s="1">
        <f t="shared" si="107"/>
        <v>0</v>
      </c>
      <c r="AT149" s="1">
        <f t="shared" si="107"/>
        <v>0</v>
      </c>
      <c r="AU149" s="1">
        <f t="shared" si="107"/>
        <v>0</v>
      </c>
      <c r="AV149" s="1">
        <f t="shared" si="107"/>
        <v>0</v>
      </c>
      <c r="AW149" s="1">
        <f t="shared" si="107"/>
        <v>0</v>
      </c>
      <c r="AX149" s="1">
        <f t="shared" si="107"/>
        <v>0</v>
      </c>
      <c r="AY149" s="1">
        <f t="shared" si="107"/>
        <v>0</v>
      </c>
      <c r="AZ149" s="1">
        <f t="shared" si="107"/>
        <v>0</v>
      </c>
      <c r="BA149" s="1">
        <f t="shared" si="107"/>
        <v>0</v>
      </c>
      <c r="BB149" s="1">
        <f t="shared" si="105"/>
        <v>0</v>
      </c>
      <c r="BC149" s="1">
        <f t="shared" si="105"/>
        <v>0</v>
      </c>
      <c r="BD149" s="1">
        <f t="shared" si="99"/>
        <v>0</v>
      </c>
      <c r="BE149" s="1">
        <f t="shared" si="100"/>
        <v>0</v>
      </c>
      <c r="BF149" s="1">
        <f t="shared" si="101"/>
        <v>0</v>
      </c>
      <c r="BG149" s="1">
        <f t="shared" si="102"/>
        <v>0</v>
      </c>
      <c r="BH149" s="1">
        <f t="shared" si="105"/>
        <v>0</v>
      </c>
      <c r="BI149" s="1">
        <f t="shared" si="105"/>
        <v>0</v>
      </c>
      <c r="BJ149" s="5">
        <v>1</v>
      </c>
      <c r="BK149" s="1">
        <v>0</v>
      </c>
      <c r="BL149" s="1">
        <v>1</v>
      </c>
      <c r="BM149" s="1">
        <v>1</v>
      </c>
      <c r="BN149" s="1">
        <v>1</v>
      </c>
      <c r="BO149" s="1">
        <v>0</v>
      </c>
      <c r="BP149" s="1">
        <v>1</v>
      </c>
      <c r="BQ149" s="1">
        <v>0</v>
      </c>
      <c r="BR149" s="1">
        <v>0</v>
      </c>
      <c r="BS149" s="1">
        <v>1</v>
      </c>
      <c r="BT149" s="1">
        <v>0</v>
      </c>
      <c r="BU149" s="1">
        <v>0</v>
      </c>
      <c r="BV149" s="1">
        <v>0</v>
      </c>
    </row>
    <row r="150" spans="1:74" x14ac:dyDescent="0.2">
      <c r="A150" s="1" t="s">
        <v>564</v>
      </c>
      <c r="B150" s="1" t="s">
        <v>687</v>
      </c>
      <c r="C150" s="1" t="s">
        <v>566</v>
      </c>
      <c r="D150" s="1" t="s">
        <v>567</v>
      </c>
      <c r="E150" s="1" t="s">
        <v>568</v>
      </c>
      <c r="G150" s="1">
        <f t="shared" si="88"/>
        <v>0</v>
      </c>
      <c r="H150" s="1">
        <f t="shared" si="89"/>
        <v>0</v>
      </c>
      <c r="I150" s="1">
        <f t="shared" si="90"/>
        <v>0</v>
      </c>
      <c r="J150" s="1">
        <f t="shared" si="91"/>
        <v>0</v>
      </c>
      <c r="K150" s="1">
        <f t="shared" si="108"/>
        <v>0</v>
      </c>
      <c r="L150" s="1">
        <f t="shared" si="108"/>
        <v>0</v>
      </c>
      <c r="M150" s="1">
        <f t="shared" si="108"/>
        <v>0</v>
      </c>
      <c r="N150" s="1">
        <f t="shared" si="108"/>
        <v>0</v>
      </c>
      <c r="O150" s="1">
        <f t="shared" si="109"/>
        <v>0</v>
      </c>
      <c r="P150" s="1">
        <f t="shared" si="109"/>
        <v>0</v>
      </c>
      <c r="Q150" s="1">
        <f t="shared" si="92"/>
        <v>0</v>
      </c>
      <c r="R150" s="1">
        <f t="shared" si="93"/>
        <v>1</v>
      </c>
      <c r="S150" s="1">
        <f t="shared" si="94"/>
        <v>0</v>
      </c>
      <c r="T150" s="1">
        <f t="shared" si="106"/>
        <v>1</v>
      </c>
      <c r="U150" s="1">
        <f t="shared" si="106"/>
        <v>1</v>
      </c>
      <c r="V150" s="1">
        <f t="shared" si="104"/>
        <v>0</v>
      </c>
      <c r="W150" s="1">
        <f t="shared" si="103"/>
        <v>1</v>
      </c>
      <c r="X150" s="1">
        <f t="shared" si="103"/>
        <v>1</v>
      </c>
      <c r="Y150" s="1">
        <f t="shared" si="103"/>
        <v>0</v>
      </c>
      <c r="Z150" s="1">
        <f t="shared" si="103"/>
        <v>0</v>
      </c>
      <c r="AA150" s="1">
        <f t="shared" si="103"/>
        <v>0</v>
      </c>
      <c r="AB150" s="1">
        <f t="shared" si="103"/>
        <v>0</v>
      </c>
      <c r="AC150" s="1">
        <f t="shared" si="95"/>
        <v>1</v>
      </c>
      <c r="AD150" s="1">
        <f t="shared" si="103"/>
        <v>0</v>
      </c>
      <c r="AE150" s="1">
        <f t="shared" si="103"/>
        <v>0</v>
      </c>
      <c r="AF150" s="1">
        <f t="shared" si="103"/>
        <v>0</v>
      </c>
      <c r="AG150" s="1">
        <f t="shared" si="103"/>
        <v>0</v>
      </c>
      <c r="AH150" s="1">
        <f t="shared" si="103"/>
        <v>0</v>
      </c>
      <c r="AI150" s="1">
        <f t="shared" si="103"/>
        <v>0</v>
      </c>
      <c r="AJ150" s="1">
        <f t="shared" si="103"/>
        <v>0</v>
      </c>
      <c r="AK150" s="1">
        <f t="shared" si="103"/>
        <v>0</v>
      </c>
      <c r="AL150" s="1">
        <f t="shared" si="107"/>
        <v>0</v>
      </c>
      <c r="AM150" s="1">
        <f t="shared" si="107"/>
        <v>0</v>
      </c>
      <c r="AN150" s="1">
        <f t="shared" si="96"/>
        <v>0</v>
      </c>
      <c r="AO150" s="1">
        <f t="shared" si="97"/>
        <v>0</v>
      </c>
      <c r="AP150" s="1">
        <f t="shared" si="107"/>
        <v>0</v>
      </c>
      <c r="AQ150" s="1">
        <f t="shared" si="98"/>
        <v>0</v>
      </c>
      <c r="AR150" s="1">
        <f t="shared" si="107"/>
        <v>0</v>
      </c>
      <c r="AS150" s="1">
        <f t="shared" si="107"/>
        <v>0</v>
      </c>
      <c r="AT150" s="1">
        <f t="shared" si="107"/>
        <v>0</v>
      </c>
      <c r="AU150" s="1">
        <f t="shared" si="107"/>
        <v>0</v>
      </c>
      <c r="AV150" s="1">
        <f t="shared" si="107"/>
        <v>0</v>
      </c>
      <c r="AW150" s="1">
        <f t="shared" si="107"/>
        <v>0</v>
      </c>
      <c r="AX150" s="1">
        <f t="shared" si="107"/>
        <v>0</v>
      </c>
      <c r="AY150" s="1">
        <f t="shared" si="107"/>
        <v>0</v>
      </c>
      <c r="AZ150" s="1">
        <f t="shared" si="107"/>
        <v>0</v>
      </c>
      <c r="BA150" s="1">
        <f t="shared" si="107"/>
        <v>0</v>
      </c>
      <c r="BB150" s="1">
        <f t="shared" si="105"/>
        <v>0</v>
      </c>
      <c r="BC150" s="1">
        <f t="shared" si="105"/>
        <v>0</v>
      </c>
      <c r="BD150" s="1">
        <f t="shared" si="99"/>
        <v>0</v>
      </c>
      <c r="BE150" s="1">
        <f t="shared" si="100"/>
        <v>0</v>
      </c>
      <c r="BF150" s="1">
        <f t="shared" si="101"/>
        <v>0</v>
      </c>
      <c r="BG150" s="1">
        <f t="shared" si="102"/>
        <v>0</v>
      </c>
      <c r="BH150" s="1">
        <f t="shared" si="105"/>
        <v>0</v>
      </c>
      <c r="BI150" s="1">
        <f t="shared" si="105"/>
        <v>0</v>
      </c>
      <c r="BJ150" s="5">
        <v>1</v>
      </c>
      <c r="BK150" s="1">
        <v>1</v>
      </c>
      <c r="BL150" s="1">
        <v>1</v>
      </c>
      <c r="BM150" s="1">
        <v>0</v>
      </c>
      <c r="BN150" s="1">
        <v>0</v>
      </c>
      <c r="BO150" s="1">
        <v>0</v>
      </c>
      <c r="BP150" s="1">
        <v>0</v>
      </c>
      <c r="BQ150" s="1">
        <v>0</v>
      </c>
      <c r="BR150" s="1">
        <v>0</v>
      </c>
      <c r="BS150" s="1">
        <v>0</v>
      </c>
      <c r="BT150" s="1">
        <v>0</v>
      </c>
      <c r="BU150" s="1">
        <v>1</v>
      </c>
      <c r="BV150" s="1">
        <v>1</v>
      </c>
    </row>
    <row r="151" spans="1:74" x14ac:dyDescent="0.2">
      <c r="A151" s="1" t="s">
        <v>110</v>
      </c>
      <c r="B151" s="1" t="s">
        <v>688</v>
      </c>
      <c r="C151" s="1" t="s">
        <v>689</v>
      </c>
      <c r="D151" s="1" t="s">
        <v>690</v>
      </c>
      <c r="E151" s="1" t="s">
        <v>691</v>
      </c>
      <c r="G151" s="1">
        <f t="shared" si="88"/>
        <v>1</v>
      </c>
      <c r="H151" s="1">
        <f t="shared" si="89"/>
        <v>1</v>
      </c>
      <c r="I151" s="1">
        <f t="shared" si="90"/>
        <v>1</v>
      </c>
      <c r="J151" s="1">
        <f t="shared" si="91"/>
        <v>0</v>
      </c>
      <c r="K151" s="1">
        <f t="shared" si="108"/>
        <v>0</v>
      </c>
      <c r="L151" s="1">
        <f t="shared" si="108"/>
        <v>0</v>
      </c>
      <c r="M151" s="1">
        <f t="shared" si="108"/>
        <v>0</v>
      </c>
      <c r="N151" s="1">
        <f t="shared" si="108"/>
        <v>0</v>
      </c>
      <c r="O151" s="1">
        <f t="shared" si="109"/>
        <v>0</v>
      </c>
      <c r="P151" s="1">
        <f t="shared" si="109"/>
        <v>0</v>
      </c>
      <c r="Q151" s="1">
        <f t="shared" si="92"/>
        <v>0</v>
      </c>
      <c r="R151" s="1">
        <f t="shared" si="93"/>
        <v>1</v>
      </c>
      <c r="S151" s="1">
        <f t="shared" si="94"/>
        <v>0</v>
      </c>
      <c r="T151" s="1">
        <f t="shared" si="106"/>
        <v>0</v>
      </c>
      <c r="U151" s="1">
        <f t="shared" si="106"/>
        <v>0</v>
      </c>
      <c r="V151" s="1">
        <f t="shared" si="104"/>
        <v>0</v>
      </c>
      <c r="W151" s="1">
        <f t="shared" si="103"/>
        <v>0</v>
      </c>
      <c r="X151" s="1">
        <f t="shared" si="103"/>
        <v>0</v>
      </c>
      <c r="Y151" s="1">
        <f t="shared" si="103"/>
        <v>0</v>
      </c>
      <c r="Z151" s="1">
        <f t="shared" si="103"/>
        <v>0</v>
      </c>
      <c r="AA151" s="1">
        <f t="shared" si="103"/>
        <v>0</v>
      </c>
      <c r="AB151" s="1">
        <f t="shared" si="103"/>
        <v>1</v>
      </c>
      <c r="AC151" s="1">
        <f t="shared" si="95"/>
        <v>1</v>
      </c>
      <c r="AD151" s="1">
        <f t="shared" si="103"/>
        <v>0</v>
      </c>
      <c r="AE151" s="1">
        <f t="shared" si="103"/>
        <v>0</v>
      </c>
      <c r="AF151" s="1">
        <f t="shared" si="103"/>
        <v>0</v>
      </c>
      <c r="AG151" s="1">
        <f t="shared" si="103"/>
        <v>0</v>
      </c>
      <c r="AH151" s="1">
        <f t="shared" si="103"/>
        <v>0</v>
      </c>
      <c r="AI151" s="1">
        <f t="shared" si="103"/>
        <v>0</v>
      </c>
      <c r="AJ151" s="1">
        <f t="shared" si="103"/>
        <v>0</v>
      </c>
      <c r="AK151" s="1">
        <f t="shared" si="103"/>
        <v>0</v>
      </c>
      <c r="AL151" s="1">
        <f t="shared" si="107"/>
        <v>1</v>
      </c>
      <c r="AM151" s="1">
        <f t="shared" si="107"/>
        <v>0</v>
      </c>
      <c r="AN151" s="1">
        <f t="shared" si="96"/>
        <v>0</v>
      </c>
      <c r="AO151" s="1">
        <f t="shared" si="97"/>
        <v>0</v>
      </c>
      <c r="AP151" s="1">
        <f t="shared" si="107"/>
        <v>0</v>
      </c>
      <c r="AQ151" s="1">
        <f t="shared" si="98"/>
        <v>0</v>
      </c>
      <c r="AR151" s="1">
        <f t="shared" si="107"/>
        <v>0</v>
      </c>
      <c r="AS151" s="1">
        <f t="shared" si="107"/>
        <v>0</v>
      </c>
      <c r="AT151" s="1">
        <f t="shared" si="107"/>
        <v>0</v>
      </c>
      <c r="AU151" s="1">
        <f t="shared" si="107"/>
        <v>0</v>
      </c>
      <c r="AV151" s="1">
        <f t="shared" si="107"/>
        <v>0</v>
      </c>
      <c r="AW151" s="1">
        <f t="shared" si="107"/>
        <v>0</v>
      </c>
      <c r="AX151" s="1">
        <f t="shared" si="107"/>
        <v>0</v>
      </c>
      <c r="AY151" s="1">
        <f t="shared" si="107"/>
        <v>0</v>
      </c>
      <c r="AZ151" s="1">
        <f t="shared" si="107"/>
        <v>0</v>
      </c>
      <c r="BA151" s="1">
        <f t="shared" si="107"/>
        <v>0</v>
      </c>
      <c r="BB151" s="1">
        <f t="shared" si="105"/>
        <v>0</v>
      </c>
      <c r="BC151" s="1">
        <f t="shared" si="105"/>
        <v>0</v>
      </c>
      <c r="BD151" s="1">
        <f t="shared" si="99"/>
        <v>0</v>
      </c>
      <c r="BE151" s="1">
        <f t="shared" si="100"/>
        <v>0</v>
      </c>
      <c r="BF151" s="1">
        <f t="shared" si="101"/>
        <v>0</v>
      </c>
      <c r="BG151" s="1">
        <f t="shared" si="102"/>
        <v>0</v>
      </c>
      <c r="BH151" s="1">
        <f t="shared" si="105"/>
        <v>0</v>
      </c>
      <c r="BI151" s="1">
        <f t="shared" si="105"/>
        <v>0</v>
      </c>
      <c r="BJ151" s="5">
        <v>0</v>
      </c>
      <c r="BK151" s="1">
        <v>1</v>
      </c>
      <c r="BL151" s="1">
        <v>1</v>
      </c>
      <c r="BM151" s="1">
        <v>0</v>
      </c>
      <c r="BN151" s="1">
        <v>1</v>
      </c>
      <c r="BO151" s="1">
        <v>0</v>
      </c>
      <c r="BP151" s="1">
        <v>0</v>
      </c>
      <c r="BQ151" s="1">
        <v>1</v>
      </c>
      <c r="BR151" s="1">
        <v>0</v>
      </c>
      <c r="BS151" s="1">
        <v>1</v>
      </c>
      <c r="BT151" s="1">
        <v>0</v>
      </c>
      <c r="BU151" s="1">
        <v>0</v>
      </c>
      <c r="BV151" s="1">
        <v>0</v>
      </c>
    </row>
    <row r="152" spans="1:74" x14ac:dyDescent="0.2">
      <c r="A152" s="1" t="s">
        <v>692</v>
      </c>
      <c r="B152" s="1" t="s">
        <v>693</v>
      </c>
      <c r="C152" s="1" t="s">
        <v>694</v>
      </c>
      <c r="D152" s="1" t="s">
        <v>695</v>
      </c>
      <c r="E152" s="1" t="s">
        <v>696</v>
      </c>
      <c r="G152" s="1">
        <f t="shared" si="88"/>
        <v>0</v>
      </c>
      <c r="H152" s="1">
        <f t="shared" si="89"/>
        <v>1</v>
      </c>
      <c r="I152" s="1">
        <f t="shared" si="90"/>
        <v>0</v>
      </c>
      <c r="J152" s="1">
        <f t="shared" si="91"/>
        <v>0</v>
      </c>
      <c r="K152" s="1">
        <f t="shared" si="108"/>
        <v>0</v>
      </c>
      <c r="L152" s="1">
        <f t="shared" si="108"/>
        <v>0</v>
      </c>
      <c r="M152" s="1">
        <f t="shared" si="108"/>
        <v>0</v>
      </c>
      <c r="N152" s="1">
        <f t="shared" si="108"/>
        <v>0</v>
      </c>
      <c r="O152" s="1">
        <f t="shared" si="109"/>
        <v>0</v>
      </c>
      <c r="P152" s="1">
        <f t="shared" si="109"/>
        <v>0</v>
      </c>
      <c r="Q152" s="1">
        <f t="shared" si="92"/>
        <v>0</v>
      </c>
      <c r="R152" s="1">
        <f t="shared" si="93"/>
        <v>1</v>
      </c>
      <c r="S152" s="1">
        <f t="shared" si="94"/>
        <v>1</v>
      </c>
      <c r="T152" s="1">
        <f t="shared" si="106"/>
        <v>0</v>
      </c>
      <c r="U152" s="1">
        <f t="shared" si="106"/>
        <v>0</v>
      </c>
      <c r="V152" s="1">
        <f t="shared" si="104"/>
        <v>0</v>
      </c>
      <c r="W152" s="1">
        <f t="shared" si="103"/>
        <v>1</v>
      </c>
      <c r="X152" s="1">
        <f t="shared" si="103"/>
        <v>0</v>
      </c>
      <c r="Y152" s="1">
        <f t="shared" si="103"/>
        <v>0</v>
      </c>
      <c r="Z152" s="1">
        <f t="shared" si="103"/>
        <v>0</v>
      </c>
      <c r="AA152" s="1">
        <f t="shared" si="103"/>
        <v>0</v>
      </c>
      <c r="AB152" s="1">
        <f t="shared" si="103"/>
        <v>0</v>
      </c>
      <c r="AC152" s="1">
        <f t="shared" si="95"/>
        <v>0</v>
      </c>
      <c r="AD152" s="1">
        <f t="shared" si="103"/>
        <v>0</v>
      </c>
      <c r="AE152" s="1">
        <f t="shared" si="103"/>
        <v>0</v>
      </c>
      <c r="AF152" s="1">
        <f t="shared" si="103"/>
        <v>0</v>
      </c>
      <c r="AG152" s="1">
        <f t="shared" si="103"/>
        <v>0</v>
      </c>
      <c r="AH152" s="1">
        <f t="shared" si="103"/>
        <v>0</v>
      </c>
      <c r="AI152" s="1">
        <f t="shared" si="103"/>
        <v>0</v>
      </c>
      <c r="AJ152" s="1">
        <f t="shared" si="103"/>
        <v>0</v>
      </c>
      <c r="AK152" s="1">
        <f t="shared" si="103"/>
        <v>0</v>
      </c>
      <c r="AL152" s="1">
        <f t="shared" si="107"/>
        <v>0</v>
      </c>
      <c r="AM152" s="1">
        <f t="shared" si="107"/>
        <v>0</v>
      </c>
      <c r="AN152" s="1">
        <f t="shared" si="96"/>
        <v>0</v>
      </c>
      <c r="AO152" s="1">
        <f t="shared" si="97"/>
        <v>0</v>
      </c>
      <c r="AP152" s="1">
        <f t="shared" si="107"/>
        <v>0</v>
      </c>
      <c r="AQ152" s="1">
        <f t="shared" si="98"/>
        <v>0</v>
      </c>
      <c r="AR152" s="1">
        <f t="shared" si="107"/>
        <v>0</v>
      </c>
      <c r="AS152" s="1">
        <f t="shared" si="107"/>
        <v>0</v>
      </c>
      <c r="AT152" s="1">
        <f t="shared" si="107"/>
        <v>0</v>
      </c>
      <c r="AU152" s="1">
        <f t="shared" si="107"/>
        <v>0</v>
      </c>
      <c r="AV152" s="1">
        <f t="shared" si="107"/>
        <v>0</v>
      </c>
      <c r="AW152" s="1">
        <f t="shared" si="107"/>
        <v>0</v>
      </c>
      <c r="AX152" s="1">
        <f t="shared" si="107"/>
        <v>0</v>
      </c>
      <c r="AY152" s="1">
        <f t="shared" si="107"/>
        <v>0</v>
      </c>
      <c r="AZ152" s="1">
        <f t="shared" si="107"/>
        <v>0</v>
      </c>
      <c r="BA152" s="1">
        <f t="shared" si="107"/>
        <v>0</v>
      </c>
      <c r="BB152" s="1">
        <f t="shared" si="105"/>
        <v>0</v>
      </c>
      <c r="BC152" s="1">
        <f t="shared" si="105"/>
        <v>0</v>
      </c>
      <c r="BD152" s="1">
        <f t="shared" si="99"/>
        <v>0</v>
      </c>
      <c r="BE152" s="1">
        <f t="shared" si="100"/>
        <v>0</v>
      </c>
      <c r="BF152" s="1">
        <f t="shared" si="101"/>
        <v>0</v>
      </c>
      <c r="BG152" s="1">
        <f t="shared" si="102"/>
        <v>0</v>
      </c>
      <c r="BH152" s="1">
        <f t="shared" si="105"/>
        <v>0</v>
      </c>
      <c r="BI152" s="1">
        <f t="shared" si="105"/>
        <v>0</v>
      </c>
      <c r="BJ152" s="5">
        <v>0</v>
      </c>
      <c r="BK152" s="1">
        <v>0</v>
      </c>
      <c r="BL152" s="1">
        <v>0</v>
      </c>
      <c r="BM152" s="1">
        <v>1</v>
      </c>
      <c r="BN152" s="1">
        <v>1</v>
      </c>
      <c r="BO152" s="1">
        <v>1</v>
      </c>
      <c r="BP152" s="1">
        <v>0</v>
      </c>
      <c r="BQ152" s="1">
        <v>1</v>
      </c>
      <c r="BR152" s="1">
        <v>0</v>
      </c>
      <c r="BS152" s="1">
        <v>1</v>
      </c>
      <c r="BT152" s="1">
        <v>0</v>
      </c>
      <c r="BU152" s="1">
        <v>0</v>
      </c>
      <c r="BV152" s="1">
        <v>0</v>
      </c>
    </row>
    <row r="153" spans="1:74" x14ac:dyDescent="0.2">
      <c r="A153" s="1" t="s">
        <v>143</v>
      </c>
      <c r="B153" s="1" t="s">
        <v>697</v>
      </c>
      <c r="C153" s="1" t="s">
        <v>698</v>
      </c>
      <c r="D153" s="1" t="s">
        <v>123</v>
      </c>
      <c r="E153" s="1" t="s">
        <v>699</v>
      </c>
      <c r="G153" s="1">
        <f t="shared" si="88"/>
        <v>0</v>
      </c>
      <c r="H153" s="1">
        <f t="shared" si="89"/>
        <v>0</v>
      </c>
      <c r="I153" s="1">
        <f t="shared" si="90"/>
        <v>0</v>
      </c>
      <c r="J153" s="1">
        <f t="shared" si="91"/>
        <v>0</v>
      </c>
      <c r="K153" s="1">
        <f t="shared" si="108"/>
        <v>0</v>
      </c>
      <c r="L153" s="1">
        <f t="shared" si="108"/>
        <v>0</v>
      </c>
      <c r="M153" s="1">
        <f t="shared" si="108"/>
        <v>0</v>
      </c>
      <c r="N153" s="1">
        <f t="shared" si="108"/>
        <v>0</v>
      </c>
      <c r="O153" s="1">
        <f t="shared" si="109"/>
        <v>0</v>
      </c>
      <c r="P153" s="1">
        <f t="shared" si="109"/>
        <v>0</v>
      </c>
      <c r="Q153" s="1">
        <f t="shared" si="92"/>
        <v>0</v>
      </c>
      <c r="R153" s="1">
        <f t="shared" si="93"/>
        <v>0</v>
      </c>
      <c r="S153" s="1">
        <f t="shared" si="94"/>
        <v>0</v>
      </c>
      <c r="T153" s="1">
        <f t="shared" si="106"/>
        <v>0</v>
      </c>
      <c r="U153" s="1">
        <f t="shared" si="106"/>
        <v>0</v>
      </c>
      <c r="V153" s="1">
        <f t="shared" ref="V153:AK168" si="110">IF(OR(ISNUMBER(SEARCH(" " &amp; V$1 &amp; " ", $E153)), ISNUMBER(SEARCH(" " &amp; V$1 &amp; ",", $E153)), ISNUMBER(SEARCH(" " &amp; LOWER(V$1) &amp; " ", $E153)), ISNUMBER(SEARCH(" " &amp; LOWER(V$1) &amp; ",", $E153)), ISNUMBER(SEARCH(" " &amp; UPPER(V$1) &amp; " ", $E153)), ISNUMBER(SEARCH(" " &amp; UPPER(V$1) &amp; ",", $E153))), 1, 0)</f>
        <v>0</v>
      </c>
      <c r="W153" s="1">
        <f t="shared" si="110"/>
        <v>0</v>
      </c>
      <c r="X153" s="1">
        <f t="shared" si="110"/>
        <v>0</v>
      </c>
      <c r="Y153" s="1">
        <f t="shared" si="110"/>
        <v>0</v>
      </c>
      <c r="Z153" s="1">
        <f t="shared" si="110"/>
        <v>0</v>
      </c>
      <c r="AA153" s="1">
        <f t="shared" si="110"/>
        <v>0</v>
      </c>
      <c r="AB153" s="1">
        <f t="shared" si="110"/>
        <v>0</v>
      </c>
      <c r="AC153" s="1">
        <f t="shared" si="95"/>
        <v>1</v>
      </c>
      <c r="AD153" s="1">
        <f t="shared" si="110"/>
        <v>0</v>
      </c>
      <c r="AE153" s="1">
        <f t="shared" si="110"/>
        <v>0</v>
      </c>
      <c r="AF153" s="1">
        <f t="shared" si="110"/>
        <v>0</v>
      </c>
      <c r="AG153" s="1">
        <f t="shared" si="110"/>
        <v>0</v>
      </c>
      <c r="AH153" s="1">
        <f t="shared" si="110"/>
        <v>0</v>
      </c>
      <c r="AI153" s="1">
        <f t="shared" si="110"/>
        <v>0</v>
      </c>
      <c r="AJ153" s="1">
        <f t="shared" si="110"/>
        <v>0</v>
      </c>
      <c r="AK153" s="1">
        <f t="shared" si="110"/>
        <v>0</v>
      </c>
      <c r="AL153" s="1">
        <f t="shared" si="107"/>
        <v>0</v>
      </c>
      <c r="AM153" s="1">
        <f t="shared" si="107"/>
        <v>0</v>
      </c>
      <c r="AN153" s="1">
        <f t="shared" si="96"/>
        <v>0</v>
      </c>
      <c r="AO153" s="1">
        <f t="shared" si="97"/>
        <v>0</v>
      </c>
      <c r="AP153" s="1">
        <f t="shared" si="107"/>
        <v>0</v>
      </c>
      <c r="AQ153" s="1">
        <f t="shared" si="98"/>
        <v>0</v>
      </c>
      <c r="AR153" s="1">
        <f t="shared" si="107"/>
        <v>0</v>
      </c>
      <c r="AS153" s="1">
        <f t="shared" si="107"/>
        <v>0</v>
      </c>
      <c r="AT153" s="1">
        <f t="shared" si="107"/>
        <v>0</v>
      </c>
      <c r="AU153" s="1">
        <f t="shared" si="107"/>
        <v>0</v>
      </c>
      <c r="AV153" s="1">
        <f t="shared" si="107"/>
        <v>0</v>
      </c>
      <c r="AW153" s="1">
        <f t="shared" si="107"/>
        <v>0</v>
      </c>
      <c r="AX153" s="1">
        <f t="shared" si="107"/>
        <v>0</v>
      </c>
      <c r="AY153" s="1">
        <f t="shared" si="107"/>
        <v>0</v>
      </c>
      <c r="AZ153" s="1">
        <f t="shared" si="107"/>
        <v>0</v>
      </c>
      <c r="BA153" s="1">
        <f t="shared" si="107"/>
        <v>0</v>
      </c>
      <c r="BB153" s="1">
        <f t="shared" si="105"/>
        <v>0</v>
      </c>
      <c r="BC153" s="1">
        <f t="shared" si="105"/>
        <v>0</v>
      </c>
      <c r="BD153" s="1">
        <f t="shared" si="99"/>
        <v>0</v>
      </c>
      <c r="BE153" s="1">
        <f t="shared" si="100"/>
        <v>1</v>
      </c>
      <c r="BF153" s="1">
        <f t="shared" si="101"/>
        <v>1</v>
      </c>
      <c r="BG153" s="1">
        <f t="shared" si="102"/>
        <v>0</v>
      </c>
      <c r="BH153" s="1">
        <f t="shared" si="105"/>
        <v>0</v>
      </c>
      <c r="BI153" s="1">
        <f t="shared" si="105"/>
        <v>0</v>
      </c>
      <c r="BJ153" s="5">
        <v>0</v>
      </c>
      <c r="BK153" s="1">
        <v>0</v>
      </c>
      <c r="BL153" s="1">
        <v>1</v>
      </c>
      <c r="BM153" s="1">
        <v>1</v>
      </c>
      <c r="BN153" s="1">
        <v>1</v>
      </c>
      <c r="BO153" s="1">
        <v>1</v>
      </c>
      <c r="BP153" s="1">
        <v>1</v>
      </c>
      <c r="BQ153" s="1">
        <v>1</v>
      </c>
      <c r="BR153" s="1">
        <v>0</v>
      </c>
      <c r="BS153" s="1">
        <v>1</v>
      </c>
      <c r="BT153" s="1">
        <v>0</v>
      </c>
      <c r="BU153" s="1">
        <v>1</v>
      </c>
      <c r="BV153" s="1">
        <v>1</v>
      </c>
    </row>
    <row r="154" spans="1:74" x14ac:dyDescent="0.2">
      <c r="A154" s="1" t="s">
        <v>115</v>
      </c>
      <c r="B154" s="1" t="s">
        <v>700</v>
      </c>
      <c r="C154" s="1" t="s">
        <v>701</v>
      </c>
      <c r="D154" s="1" t="s">
        <v>702</v>
      </c>
      <c r="E154" s="1" t="s">
        <v>703</v>
      </c>
      <c r="G154" s="1">
        <f t="shared" si="88"/>
        <v>0</v>
      </c>
      <c r="H154" s="1">
        <f t="shared" si="89"/>
        <v>1</v>
      </c>
      <c r="I154" s="1">
        <f t="shared" si="90"/>
        <v>0</v>
      </c>
      <c r="J154" s="1">
        <f t="shared" si="91"/>
        <v>0</v>
      </c>
      <c r="K154" s="1">
        <f t="shared" si="108"/>
        <v>0</v>
      </c>
      <c r="L154" s="1">
        <f t="shared" si="108"/>
        <v>0</v>
      </c>
      <c r="M154" s="1">
        <f t="shared" si="108"/>
        <v>0</v>
      </c>
      <c r="N154" s="1">
        <f t="shared" si="108"/>
        <v>0</v>
      </c>
      <c r="O154" s="1">
        <f t="shared" si="109"/>
        <v>0</v>
      </c>
      <c r="P154" s="1">
        <f t="shared" si="109"/>
        <v>0</v>
      </c>
      <c r="Q154" s="1">
        <f t="shared" si="92"/>
        <v>0</v>
      </c>
      <c r="R154" s="1">
        <f t="shared" si="93"/>
        <v>1</v>
      </c>
      <c r="S154" s="1">
        <f t="shared" si="94"/>
        <v>0</v>
      </c>
      <c r="T154" s="1">
        <f t="shared" si="106"/>
        <v>0</v>
      </c>
      <c r="U154" s="1">
        <f t="shared" si="106"/>
        <v>1</v>
      </c>
      <c r="V154" s="1">
        <f t="shared" ref="V154:V168" si="111">IF(OR(ISNUMBER(SEARCH(" " &amp; V$1 &amp; " ", $E154)), ISNUMBER(SEARCH(" " &amp; V$1 &amp; ",", $E154)), ISNUMBER(SEARCH(" " &amp; LOWER(V$1) &amp; " ", $E154)), ISNUMBER(SEARCH(" " &amp; LOWER(V$1) &amp; ",", $E154)), ISNUMBER(SEARCH(" " &amp; UPPER(V$1) &amp; " ", $E154)), ISNUMBER(SEARCH(" " &amp; UPPER(V$1) &amp; ",", $E154))), 1, 0)</f>
        <v>0</v>
      </c>
      <c r="W154" s="1">
        <f t="shared" si="110"/>
        <v>0</v>
      </c>
      <c r="X154" s="1">
        <f t="shared" si="110"/>
        <v>0</v>
      </c>
      <c r="Y154" s="1">
        <f t="shared" si="110"/>
        <v>1</v>
      </c>
      <c r="Z154" s="1">
        <f t="shared" si="110"/>
        <v>0</v>
      </c>
      <c r="AA154" s="1">
        <f t="shared" si="110"/>
        <v>0</v>
      </c>
      <c r="AB154" s="1">
        <f t="shared" si="110"/>
        <v>0</v>
      </c>
      <c r="AC154" s="1">
        <f t="shared" si="95"/>
        <v>1</v>
      </c>
      <c r="AD154" s="1">
        <f t="shared" si="110"/>
        <v>0</v>
      </c>
      <c r="AE154" s="1">
        <f t="shared" si="110"/>
        <v>0</v>
      </c>
      <c r="AF154" s="1">
        <f t="shared" si="110"/>
        <v>0</v>
      </c>
      <c r="AG154" s="1">
        <f t="shared" si="110"/>
        <v>0</v>
      </c>
      <c r="AH154" s="1">
        <f t="shared" si="110"/>
        <v>0</v>
      </c>
      <c r="AI154" s="1">
        <f t="shared" si="110"/>
        <v>0</v>
      </c>
      <c r="AJ154" s="1">
        <f t="shared" si="110"/>
        <v>0</v>
      </c>
      <c r="AK154" s="1">
        <f t="shared" si="110"/>
        <v>0</v>
      </c>
      <c r="AL154" s="1">
        <f t="shared" si="107"/>
        <v>0</v>
      </c>
      <c r="AM154" s="1">
        <f t="shared" si="107"/>
        <v>0</v>
      </c>
      <c r="AN154" s="1">
        <f t="shared" si="96"/>
        <v>0</v>
      </c>
      <c r="AO154" s="1">
        <f t="shared" si="97"/>
        <v>0</v>
      </c>
      <c r="AP154" s="1">
        <f t="shared" si="107"/>
        <v>0</v>
      </c>
      <c r="AQ154" s="1">
        <f t="shared" si="98"/>
        <v>0</v>
      </c>
      <c r="AR154" s="1">
        <f t="shared" si="107"/>
        <v>0</v>
      </c>
      <c r="AS154" s="1">
        <f t="shared" si="107"/>
        <v>0</v>
      </c>
      <c r="AT154" s="1">
        <f t="shared" si="107"/>
        <v>0</v>
      </c>
      <c r="AU154" s="1">
        <f t="shared" si="107"/>
        <v>0</v>
      </c>
      <c r="AV154" s="1">
        <f t="shared" si="107"/>
        <v>0</v>
      </c>
      <c r="AW154" s="1">
        <f t="shared" si="107"/>
        <v>0</v>
      </c>
      <c r="AX154" s="1">
        <f t="shared" si="107"/>
        <v>0</v>
      </c>
      <c r="AY154" s="1">
        <f t="shared" si="107"/>
        <v>0</v>
      </c>
      <c r="AZ154" s="1">
        <f t="shared" si="107"/>
        <v>0</v>
      </c>
      <c r="BA154" s="1">
        <f t="shared" si="107"/>
        <v>0</v>
      </c>
      <c r="BB154" s="1">
        <f t="shared" si="105"/>
        <v>0</v>
      </c>
      <c r="BC154" s="1">
        <f t="shared" si="105"/>
        <v>0</v>
      </c>
      <c r="BD154" s="1">
        <f t="shared" si="99"/>
        <v>0</v>
      </c>
      <c r="BE154" s="1">
        <f t="shared" si="100"/>
        <v>0</v>
      </c>
      <c r="BF154" s="1">
        <f t="shared" si="101"/>
        <v>0</v>
      </c>
      <c r="BG154" s="1">
        <f t="shared" si="102"/>
        <v>0</v>
      </c>
      <c r="BH154" s="1">
        <f t="shared" si="105"/>
        <v>0</v>
      </c>
      <c r="BI154" s="1">
        <f t="shared" si="105"/>
        <v>0</v>
      </c>
      <c r="BJ154" s="5">
        <v>1</v>
      </c>
      <c r="BK154" s="1">
        <v>0</v>
      </c>
      <c r="BL154" s="1">
        <v>0</v>
      </c>
      <c r="BM154" s="1">
        <v>0</v>
      </c>
      <c r="BN154" s="1">
        <v>0</v>
      </c>
      <c r="BO154" s="1">
        <v>1</v>
      </c>
      <c r="BP154" s="1">
        <v>1</v>
      </c>
      <c r="BQ154" s="1">
        <v>0</v>
      </c>
      <c r="BR154" s="1">
        <v>0</v>
      </c>
      <c r="BS154" s="1">
        <v>1</v>
      </c>
      <c r="BT154" s="1">
        <v>0</v>
      </c>
      <c r="BU154" s="1">
        <v>0</v>
      </c>
      <c r="BV154" s="1">
        <v>0</v>
      </c>
    </row>
    <row r="155" spans="1:74" x14ac:dyDescent="0.2">
      <c r="A155" s="1" t="s">
        <v>359</v>
      </c>
      <c r="B155" s="1" t="s">
        <v>704</v>
      </c>
      <c r="C155" s="1" t="s">
        <v>705</v>
      </c>
      <c r="D155" s="1" t="s">
        <v>706</v>
      </c>
      <c r="E155" s="1" t="s">
        <v>707</v>
      </c>
      <c r="G155" s="1">
        <f t="shared" si="88"/>
        <v>0</v>
      </c>
      <c r="H155" s="1">
        <f t="shared" si="89"/>
        <v>0</v>
      </c>
      <c r="I155" s="1">
        <f t="shared" si="90"/>
        <v>0</v>
      </c>
      <c r="J155" s="1">
        <f t="shared" si="91"/>
        <v>0</v>
      </c>
      <c r="K155" s="1">
        <f t="shared" si="108"/>
        <v>0</v>
      </c>
      <c r="L155" s="1">
        <f t="shared" si="108"/>
        <v>0</v>
      </c>
      <c r="M155" s="1">
        <f t="shared" si="108"/>
        <v>0</v>
      </c>
      <c r="N155" s="1">
        <f t="shared" si="108"/>
        <v>0</v>
      </c>
      <c r="O155" s="1">
        <f t="shared" si="109"/>
        <v>0</v>
      </c>
      <c r="P155" s="1">
        <f t="shared" si="109"/>
        <v>0</v>
      </c>
      <c r="Q155" s="1">
        <f t="shared" si="92"/>
        <v>0</v>
      </c>
      <c r="R155" s="1">
        <f t="shared" si="93"/>
        <v>0</v>
      </c>
      <c r="S155" s="1">
        <f t="shared" si="94"/>
        <v>0</v>
      </c>
      <c r="T155" s="1">
        <f t="shared" si="106"/>
        <v>0</v>
      </c>
      <c r="U155" s="1">
        <f t="shared" si="106"/>
        <v>0</v>
      </c>
      <c r="V155" s="1">
        <f t="shared" si="111"/>
        <v>0</v>
      </c>
      <c r="W155" s="1">
        <f t="shared" si="110"/>
        <v>0</v>
      </c>
      <c r="X155" s="1">
        <f t="shared" si="110"/>
        <v>0</v>
      </c>
      <c r="Y155" s="1">
        <f t="shared" si="110"/>
        <v>0</v>
      </c>
      <c r="Z155" s="1">
        <f t="shared" si="110"/>
        <v>0</v>
      </c>
      <c r="AA155" s="1">
        <f t="shared" si="110"/>
        <v>0</v>
      </c>
      <c r="AB155" s="1">
        <f t="shared" si="110"/>
        <v>0</v>
      </c>
      <c r="AC155" s="1">
        <f t="shared" si="95"/>
        <v>0</v>
      </c>
      <c r="AD155" s="1">
        <f t="shared" si="110"/>
        <v>0</v>
      </c>
      <c r="AE155" s="1">
        <f t="shared" si="110"/>
        <v>0</v>
      </c>
      <c r="AF155" s="1">
        <f t="shared" si="110"/>
        <v>0</v>
      </c>
      <c r="AG155" s="1">
        <f t="shared" si="110"/>
        <v>0</v>
      </c>
      <c r="AH155" s="1">
        <f t="shared" si="110"/>
        <v>0</v>
      </c>
      <c r="AI155" s="1">
        <f t="shared" si="110"/>
        <v>0</v>
      </c>
      <c r="AJ155" s="1">
        <f t="shared" si="110"/>
        <v>0</v>
      </c>
      <c r="AK155" s="1">
        <f t="shared" si="110"/>
        <v>0</v>
      </c>
      <c r="AL155" s="1">
        <f t="shared" si="107"/>
        <v>0</v>
      </c>
      <c r="AM155" s="1">
        <f t="shared" si="107"/>
        <v>0</v>
      </c>
      <c r="AN155" s="1">
        <f t="shared" si="96"/>
        <v>0</v>
      </c>
      <c r="AO155" s="1">
        <f t="shared" si="97"/>
        <v>0</v>
      </c>
      <c r="AP155" s="1">
        <f t="shared" si="107"/>
        <v>0</v>
      </c>
      <c r="AQ155" s="1">
        <f t="shared" si="98"/>
        <v>0</v>
      </c>
      <c r="AR155" s="1">
        <f t="shared" si="107"/>
        <v>0</v>
      </c>
      <c r="AS155" s="1">
        <f t="shared" si="107"/>
        <v>0</v>
      </c>
      <c r="AT155" s="1">
        <f t="shared" si="107"/>
        <v>0</v>
      </c>
      <c r="AU155" s="1">
        <f t="shared" si="107"/>
        <v>0</v>
      </c>
      <c r="AV155" s="1">
        <f t="shared" si="107"/>
        <v>0</v>
      </c>
      <c r="AW155" s="1">
        <f t="shared" si="107"/>
        <v>0</v>
      </c>
      <c r="AX155" s="1">
        <f t="shared" si="107"/>
        <v>0</v>
      </c>
      <c r="AY155" s="1">
        <f t="shared" si="107"/>
        <v>0</v>
      </c>
      <c r="AZ155" s="1">
        <f t="shared" si="107"/>
        <v>0</v>
      </c>
      <c r="BA155" s="1">
        <f t="shared" si="107"/>
        <v>0</v>
      </c>
      <c r="BB155" s="1">
        <f t="shared" si="105"/>
        <v>0</v>
      </c>
      <c r="BC155" s="1">
        <f t="shared" si="105"/>
        <v>0</v>
      </c>
      <c r="BD155" s="1">
        <f t="shared" si="99"/>
        <v>0</v>
      </c>
      <c r="BE155" s="1">
        <f t="shared" si="100"/>
        <v>0</v>
      </c>
      <c r="BF155" s="1">
        <f t="shared" si="101"/>
        <v>0</v>
      </c>
      <c r="BG155" s="1">
        <f t="shared" si="102"/>
        <v>0</v>
      </c>
      <c r="BH155" s="1">
        <f t="shared" si="105"/>
        <v>0</v>
      </c>
      <c r="BI155" s="1">
        <f t="shared" si="105"/>
        <v>0</v>
      </c>
      <c r="BJ155" s="5">
        <v>0</v>
      </c>
      <c r="BK155" s="1">
        <v>1</v>
      </c>
      <c r="BL155" s="1">
        <v>0</v>
      </c>
      <c r="BM155" s="1">
        <v>1</v>
      </c>
      <c r="BN155" s="1">
        <v>1</v>
      </c>
      <c r="BO155" s="1">
        <v>1</v>
      </c>
      <c r="BP155" s="1">
        <v>1</v>
      </c>
      <c r="BQ155" s="1">
        <v>1</v>
      </c>
      <c r="BR155" s="1">
        <v>0</v>
      </c>
      <c r="BS155" s="1">
        <v>0</v>
      </c>
      <c r="BT155" s="1">
        <v>0</v>
      </c>
      <c r="BU155" s="1">
        <v>0</v>
      </c>
      <c r="BV155" s="1">
        <v>0</v>
      </c>
    </row>
    <row r="156" spans="1:74" x14ac:dyDescent="0.2">
      <c r="A156" s="1" t="s">
        <v>708</v>
      </c>
      <c r="B156" s="1" t="s">
        <v>709</v>
      </c>
      <c r="C156" s="1" t="s">
        <v>710</v>
      </c>
      <c r="D156" s="1" t="s">
        <v>711</v>
      </c>
      <c r="E156" s="1" t="s">
        <v>712</v>
      </c>
      <c r="G156" s="1">
        <f t="shared" si="88"/>
        <v>0</v>
      </c>
      <c r="H156" s="1">
        <f t="shared" si="89"/>
        <v>0</v>
      </c>
      <c r="I156" s="1">
        <f t="shared" si="90"/>
        <v>0</v>
      </c>
      <c r="J156" s="1">
        <f t="shared" si="91"/>
        <v>0</v>
      </c>
      <c r="K156" s="1">
        <f t="shared" si="108"/>
        <v>0</v>
      </c>
      <c r="L156" s="1">
        <f t="shared" si="108"/>
        <v>0</v>
      </c>
      <c r="M156" s="1">
        <f t="shared" si="108"/>
        <v>0</v>
      </c>
      <c r="N156" s="1">
        <f t="shared" si="108"/>
        <v>0</v>
      </c>
      <c r="O156" s="1">
        <f t="shared" si="109"/>
        <v>0</v>
      </c>
      <c r="P156" s="1">
        <f t="shared" si="109"/>
        <v>0</v>
      </c>
      <c r="Q156" s="1">
        <f t="shared" si="92"/>
        <v>0</v>
      </c>
      <c r="R156" s="1">
        <f t="shared" si="93"/>
        <v>1</v>
      </c>
      <c r="S156" s="1">
        <f t="shared" si="94"/>
        <v>0</v>
      </c>
      <c r="T156" s="1">
        <f t="shared" si="106"/>
        <v>1</v>
      </c>
      <c r="U156" s="1">
        <f t="shared" si="106"/>
        <v>0</v>
      </c>
      <c r="V156" s="1">
        <f t="shared" si="111"/>
        <v>0</v>
      </c>
      <c r="W156" s="1">
        <f t="shared" si="110"/>
        <v>0</v>
      </c>
      <c r="X156" s="1">
        <f t="shared" si="110"/>
        <v>0</v>
      </c>
      <c r="Y156" s="1">
        <f t="shared" si="110"/>
        <v>0</v>
      </c>
      <c r="Z156" s="1">
        <f t="shared" si="110"/>
        <v>0</v>
      </c>
      <c r="AA156" s="1">
        <f t="shared" si="110"/>
        <v>1</v>
      </c>
      <c r="AB156" s="1">
        <f t="shared" si="110"/>
        <v>0</v>
      </c>
      <c r="AC156" s="1">
        <f t="shared" si="95"/>
        <v>1</v>
      </c>
      <c r="AD156" s="1">
        <f t="shared" si="110"/>
        <v>0</v>
      </c>
      <c r="AE156" s="1">
        <f t="shared" si="110"/>
        <v>0</v>
      </c>
      <c r="AF156" s="1">
        <f t="shared" si="110"/>
        <v>0</v>
      </c>
      <c r="AG156" s="1">
        <f t="shared" si="110"/>
        <v>0</v>
      </c>
      <c r="AH156" s="1">
        <f t="shared" si="110"/>
        <v>0</v>
      </c>
      <c r="AI156" s="1">
        <f t="shared" si="110"/>
        <v>0</v>
      </c>
      <c r="AJ156" s="1">
        <f t="shared" si="110"/>
        <v>0</v>
      </c>
      <c r="AK156" s="1">
        <f t="shared" si="110"/>
        <v>0</v>
      </c>
      <c r="AL156" s="1">
        <f t="shared" si="107"/>
        <v>0</v>
      </c>
      <c r="AM156" s="1">
        <f t="shared" si="107"/>
        <v>0</v>
      </c>
      <c r="AN156" s="1">
        <f t="shared" si="96"/>
        <v>0</v>
      </c>
      <c r="AO156" s="1">
        <f t="shared" si="97"/>
        <v>0</v>
      </c>
      <c r="AP156" s="1">
        <f t="shared" si="107"/>
        <v>0</v>
      </c>
      <c r="AQ156" s="1">
        <f t="shared" si="98"/>
        <v>0</v>
      </c>
      <c r="AR156" s="1">
        <f t="shared" si="107"/>
        <v>0</v>
      </c>
      <c r="AS156" s="1">
        <f t="shared" si="107"/>
        <v>0</v>
      </c>
      <c r="AT156" s="1">
        <f t="shared" si="107"/>
        <v>0</v>
      </c>
      <c r="AU156" s="1">
        <f t="shared" si="107"/>
        <v>1</v>
      </c>
      <c r="AV156" s="1">
        <f t="shared" si="107"/>
        <v>0</v>
      </c>
      <c r="AW156" s="1">
        <f t="shared" si="107"/>
        <v>0</v>
      </c>
      <c r="AX156" s="1">
        <f t="shared" si="107"/>
        <v>0</v>
      </c>
      <c r="AY156" s="1">
        <f t="shared" si="107"/>
        <v>0</v>
      </c>
      <c r="AZ156" s="1">
        <f t="shared" si="107"/>
        <v>0</v>
      </c>
      <c r="BA156" s="1">
        <f t="shared" ref="BA156:BI171" si="112">IF(OR(ISNUMBER(SEARCH(" " &amp; BA$1 &amp; " ", $E156)), ISNUMBER(SEARCH(" " &amp; BA$1 &amp; ",", $E156)), ISNUMBER(SEARCH(" " &amp; LOWER(BA$1) &amp; " ", $E156)), ISNUMBER(SEARCH(" " &amp; LOWER(BA$1) &amp; ",", $E156)), ISNUMBER(SEARCH(" " &amp; UPPER(BA$1) &amp; " ", $E156)), ISNUMBER(SEARCH(" " &amp; UPPER(BA$1) &amp; ",", $E156))), 1, 0)</f>
        <v>0</v>
      </c>
      <c r="BB156" s="1">
        <f t="shared" si="112"/>
        <v>0</v>
      </c>
      <c r="BC156" s="1">
        <f t="shared" si="112"/>
        <v>0</v>
      </c>
      <c r="BD156" s="1">
        <f t="shared" si="99"/>
        <v>0</v>
      </c>
      <c r="BE156" s="1">
        <f t="shared" si="100"/>
        <v>0</v>
      </c>
      <c r="BF156" s="1">
        <f t="shared" si="101"/>
        <v>0</v>
      </c>
      <c r="BG156" s="1">
        <f t="shared" si="102"/>
        <v>0</v>
      </c>
      <c r="BH156" s="1">
        <f t="shared" si="112"/>
        <v>0</v>
      </c>
      <c r="BI156" s="1">
        <f t="shared" si="112"/>
        <v>1</v>
      </c>
      <c r="BJ156" s="5">
        <v>1</v>
      </c>
      <c r="BK156" s="1">
        <v>1</v>
      </c>
      <c r="BL156" s="1">
        <v>1</v>
      </c>
      <c r="BM156" s="1">
        <v>0</v>
      </c>
      <c r="BN156" s="1">
        <v>0</v>
      </c>
      <c r="BO156" s="1">
        <v>0</v>
      </c>
      <c r="BP156" s="1">
        <v>1</v>
      </c>
      <c r="BQ156" s="1">
        <v>1</v>
      </c>
      <c r="BR156" s="1">
        <v>0</v>
      </c>
      <c r="BS156" s="1">
        <v>0</v>
      </c>
      <c r="BT156" s="1">
        <v>0</v>
      </c>
      <c r="BU156" s="1">
        <v>0</v>
      </c>
      <c r="BV156" s="1">
        <v>0</v>
      </c>
    </row>
    <row r="157" spans="1:74" x14ac:dyDescent="0.2">
      <c r="A157" s="1" t="s">
        <v>298</v>
      </c>
      <c r="B157" s="1" t="s">
        <v>713</v>
      </c>
      <c r="C157" s="1" t="s">
        <v>300</v>
      </c>
      <c r="D157" s="1" t="s">
        <v>301</v>
      </c>
      <c r="E157" s="1" t="s">
        <v>302</v>
      </c>
      <c r="G157" s="1">
        <f t="shared" si="88"/>
        <v>0</v>
      </c>
      <c r="H157" s="1">
        <f t="shared" si="89"/>
        <v>0</v>
      </c>
      <c r="I157" s="1">
        <f t="shared" si="90"/>
        <v>0</v>
      </c>
      <c r="J157" s="1">
        <f t="shared" si="91"/>
        <v>0</v>
      </c>
      <c r="K157" s="1">
        <f t="shared" si="108"/>
        <v>0</v>
      </c>
      <c r="L157" s="1">
        <f t="shared" si="108"/>
        <v>0</v>
      </c>
      <c r="M157" s="1">
        <f t="shared" si="108"/>
        <v>0</v>
      </c>
      <c r="N157" s="1">
        <f t="shared" si="108"/>
        <v>0</v>
      </c>
      <c r="O157" s="1">
        <f t="shared" si="109"/>
        <v>0</v>
      </c>
      <c r="P157" s="1">
        <f t="shared" si="109"/>
        <v>0</v>
      </c>
      <c r="Q157" s="1">
        <f t="shared" si="92"/>
        <v>0</v>
      </c>
      <c r="R157" s="1">
        <f t="shared" si="93"/>
        <v>0</v>
      </c>
      <c r="S157" s="1">
        <f t="shared" si="94"/>
        <v>0</v>
      </c>
      <c r="T157" s="1">
        <f t="shared" si="106"/>
        <v>0</v>
      </c>
      <c r="U157" s="1">
        <f t="shared" si="106"/>
        <v>0</v>
      </c>
      <c r="V157" s="1">
        <f t="shared" si="111"/>
        <v>0</v>
      </c>
      <c r="W157" s="1">
        <f t="shared" si="110"/>
        <v>0</v>
      </c>
      <c r="X157" s="1">
        <f t="shared" si="110"/>
        <v>0</v>
      </c>
      <c r="Y157" s="1">
        <f t="shared" si="110"/>
        <v>0</v>
      </c>
      <c r="Z157" s="1">
        <f t="shared" si="110"/>
        <v>0</v>
      </c>
      <c r="AA157" s="1">
        <f t="shared" si="110"/>
        <v>0</v>
      </c>
      <c r="AB157" s="1">
        <f t="shared" si="110"/>
        <v>0</v>
      </c>
      <c r="AC157" s="1">
        <f t="shared" si="95"/>
        <v>0</v>
      </c>
      <c r="AD157" s="1">
        <f t="shared" si="110"/>
        <v>0</v>
      </c>
      <c r="AE157" s="1">
        <f t="shared" si="110"/>
        <v>0</v>
      </c>
      <c r="AF157" s="1">
        <f t="shared" si="110"/>
        <v>0</v>
      </c>
      <c r="AG157" s="1">
        <f t="shared" si="110"/>
        <v>0</v>
      </c>
      <c r="AH157" s="1">
        <f t="shared" si="110"/>
        <v>0</v>
      </c>
      <c r="AI157" s="1">
        <f t="shared" si="110"/>
        <v>0</v>
      </c>
      <c r="AJ157" s="1">
        <f t="shared" si="110"/>
        <v>0</v>
      </c>
      <c r="AK157" s="1">
        <f t="shared" si="110"/>
        <v>0</v>
      </c>
      <c r="AL157" s="1">
        <f t="shared" ref="AL157:BA172" si="113">IF(OR(ISNUMBER(SEARCH(" " &amp; AL$1 &amp; " ", $E157)), ISNUMBER(SEARCH(" " &amp; AL$1 &amp; ",", $E157)), ISNUMBER(SEARCH(" " &amp; LOWER(AL$1) &amp; " ", $E157)), ISNUMBER(SEARCH(" " &amp; LOWER(AL$1) &amp; ",", $E157)), ISNUMBER(SEARCH(" " &amp; UPPER(AL$1) &amp; " ", $E157)), ISNUMBER(SEARCH(" " &amp; UPPER(AL$1) &amp; ",", $E157))), 1, 0)</f>
        <v>0</v>
      </c>
      <c r="AM157" s="1">
        <f t="shared" si="113"/>
        <v>0</v>
      </c>
      <c r="AN157" s="1">
        <f t="shared" si="96"/>
        <v>0</v>
      </c>
      <c r="AO157" s="1">
        <f t="shared" si="97"/>
        <v>0</v>
      </c>
      <c r="AP157" s="1">
        <f t="shared" si="113"/>
        <v>0</v>
      </c>
      <c r="AQ157" s="1">
        <f t="shared" si="98"/>
        <v>0</v>
      </c>
      <c r="AR157" s="1">
        <f t="shared" si="113"/>
        <v>0</v>
      </c>
      <c r="AS157" s="1">
        <f t="shared" si="113"/>
        <v>0</v>
      </c>
      <c r="AT157" s="1">
        <f t="shared" si="113"/>
        <v>0</v>
      </c>
      <c r="AU157" s="1">
        <f t="shared" si="113"/>
        <v>0</v>
      </c>
      <c r="AV157" s="1">
        <f t="shared" si="113"/>
        <v>0</v>
      </c>
      <c r="AW157" s="1">
        <f t="shared" si="113"/>
        <v>0</v>
      </c>
      <c r="AX157" s="1">
        <f t="shared" si="113"/>
        <v>0</v>
      </c>
      <c r="AY157" s="1">
        <f t="shared" si="113"/>
        <v>0</v>
      </c>
      <c r="AZ157" s="1">
        <f t="shared" si="113"/>
        <v>0</v>
      </c>
      <c r="BA157" s="1">
        <f t="shared" si="113"/>
        <v>0</v>
      </c>
      <c r="BB157" s="1">
        <f t="shared" si="112"/>
        <v>0</v>
      </c>
      <c r="BC157" s="1">
        <f t="shared" si="112"/>
        <v>0</v>
      </c>
      <c r="BD157" s="1">
        <f t="shared" si="99"/>
        <v>0</v>
      </c>
      <c r="BE157" s="1">
        <f t="shared" si="100"/>
        <v>0</v>
      </c>
      <c r="BF157" s="1">
        <f t="shared" si="101"/>
        <v>0</v>
      </c>
      <c r="BG157" s="1">
        <f t="shared" si="102"/>
        <v>0</v>
      </c>
      <c r="BH157" s="1">
        <f t="shared" si="112"/>
        <v>0</v>
      </c>
      <c r="BI157" s="1">
        <f t="shared" si="112"/>
        <v>0</v>
      </c>
      <c r="BJ157" s="5">
        <v>1</v>
      </c>
      <c r="BK157" s="1">
        <v>0</v>
      </c>
      <c r="BL157" s="1">
        <v>1</v>
      </c>
      <c r="BM157" s="1">
        <v>1</v>
      </c>
      <c r="BN157" s="1">
        <v>1</v>
      </c>
      <c r="BO157" s="1">
        <v>1</v>
      </c>
      <c r="BP157" s="1">
        <v>0</v>
      </c>
      <c r="BQ157" s="1">
        <v>0</v>
      </c>
      <c r="BR157" s="1">
        <v>0</v>
      </c>
      <c r="BS157" s="1">
        <v>0</v>
      </c>
      <c r="BT157" s="1">
        <v>0</v>
      </c>
      <c r="BU157" s="1">
        <v>0</v>
      </c>
      <c r="BV157" s="1">
        <v>0</v>
      </c>
    </row>
    <row r="158" spans="1:74" x14ac:dyDescent="0.2">
      <c r="A158" s="1" t="s">
        <v>115</v>
      </c>
      <c r="B158" s="1" t="s">
        <v>714</v>
      </c>
      <c r="C158" s="1" t="s">
        <v>715</v>
      </c>
      <c r="D158" s="1" t="s">
        <v>716</v>
      </c>
      <c r="E158" s="1" t="s">
        <v>717</v>
      </c>
      <c r="G158" s="1">
        <f t="shared" si="88"/>
        <v>1</v>
      </c>
      <c r="H158" s="1">
        <f t="shared" si="89"/>
        <v>1</v>
      </c>
      <c r="I158" s="1">
        <f t="shared" si="90"/>
        <v>0</v>
      </c>
      <c r="J158" s="1">
        <f t="shared" si="91"/>
        <v>0</v>
      </c>
      <c r="K158" s="1">
        <f t="shared" si="108"/>
        <v>0</v>
      </c>
      <c r="L158" s="1">
        <f t="shared" si="108"/>
        <v>0</v>
      </c>
      <c r="M158" s="1">
        <f t="shared" si="108"/>
        <v>0</v>
      </c>
      <c r="N158" s="1">
        <f t="shared" si="108"/>
        <v>0</v>
      </c>
      <c r="O158" s="1">
        <f t="shared" si="109"/>
        <v>0</v>
      </c>
      <c r="P158" s="1">
        <f t="shared" si="109"/>
        <v>0</v>
      </c>
      <c r="Q158" s="1">
        <f t="shared" si="92"/>
        <v>0</v>
      </c>
      <c r="R158" s="1">
        <f t="shared" si="93"/>
        <v>1</v>
      </c>
      <c r="S158" s="1">
        <f t="shared" si="94"/>
        <v>0</v>
      </c>
      <c r="T158" s="1">
        <f t="shared" si="106"/>
        <v>1</v>
      </c>
      <c r="U158" s="1">
        <f t="shared" si="106"/>
        <v>0</v>
      </c>
      <c r="V158" s="1">
        <f t="shared" si="111"/>
        <v>0</v>
      </c>
      <c r="W158" s="1">
        <f t="shared" si="110"/>
        <v>0</v>
      </c>
      <c r="X158" s="1">
        <f t="shared" si="110"/>
        <v>0</v>
      </c>
      <c r="Y158" s="1">
        <f t="shared" si="110"/>
        <v>1</v>
      </c>
      <c r="Z158" s="1">
        <f t="shared" si="110"/>
        <v>0</v>
      </c>
      <c r="AA158" s="1">
        <f t="shared" si="110"/>
        <v>0</v>
      </c>
      <c r="AB158" s="1">
        <f t="shared" si="110"/>
        <v>1</v>
      </c>
      <c r="AC158" s="1">
        <v>1</v>
      </c>
      <c r="AD158" s="1">
        <f t="shared" si="110"/>
        <v>0</v>
      </c>
      <c r="AE158" s="1">
        <f t="shared" si="110"/>
        <v>0</v>
      </c>
      <c r="AF158" s="1">
        <f t="shared" si="110"/>
        <v>0</v>
      </c>
      <c r="AG158" s="1">
        <f t="shared" si="110"/>
        <v>0</v>
      </c>
      <c r="AH158" s="1">
        <f t="shared" si="110"/>
        <v>0</v>
      </c>
      <c r="AI158" s="1">
        <f t="shared" si="110"/>
        <v>0</v>
      </c>
      <c r="AJ158" s="1">
        <f t="shared" si="110"/>
        <v>0</v>
      </c>
      <c r="AK158" s="1">
        <f t="shared" si="110"/>
        <v>0</v>
      </c>
      <c r="AL158" s="1">
        <f t="shared" si="113"/>
        <v>1</v>
      </c>
      <c r="AM158" s="1">
        <f t="shared" si="113"/>
        <v>0</v>
      </c>
      <c r="AN158" s="1">
        <f t="shared" si="96"/>
        <v>0</v>
      </c>
      <c r="AO158" s="1">
        <f t="shared" si="97"/>
        <v>0</v>
      </c>
      <c r="AP158" s="1">
        <f t="shared" si="113"/>
        <v>0</v>
      </c>
      <c r="AQ158" s="1">
        <f t="shared" si="98"/>
        <v>0</v>
      </c>
      <c r="AR158" s="1">
        <f t="shared" si="113"/>
        <v>0</v>
      </c>
      <c r="AS158" s="1">
        <f t="shared" si="113"/>
        <v>0</v>
      </c>
      <c r="AT158" s="1">
        <f t="shared" si="113"/>
        <v>0</v>
      </c>
      <c r="AU158" s="1">
        <f t="shared" si="113"/>
        <v>0</v>
      </c>
      <c r="AV158" s="1">
        <f t="shared" si="113"/>
        <v>0</v>
      </c>
      <c r="AW158" s="1">
        <f t="shared" si="113"/>
        <v>0</v>
      </c>
      <c r="AX158" s="1">
        <f t="shared" si="113"/>
        <v>0</v>
      </c>
      <c r="AY158" s="1">
        <f t="shared" si="113"/>
        <v>0</v>
      </c>
      <c r="AZ158" s="1">
        <f t="shared" si="113"/>
        <v>0</v>
      </c>
      <c r="BA158" s="1">
        <f t="shared" si="113"/>
        <v>0</v>
      </c>
      <c r="BB158" s="1">
        <f t="shared" si="112"/>
        <v>0</v>
      </c>
      <c r="BC158" s="1">
        <f t="shared" si="112"/>
        <v>0</v>
      </c>
      <c r="BD158" s="1">
        <f t="shared" si="99"/>
        <v>0</v>
      </c>
      <c r="BE158" s="1">
        <f t="shared" si="100"/>
        <v>0</v>
      </c>
      <c r="BF158" s="1">
        <f t="shared" si="101"/>
        <v>0</v>
      </c>
      <c r="BG158" s="1">
        <f t="shared" si="102"/>
        <v>0</v>
      </c>
      <c r="BH158" s="1">
        <f t="shared" si="112"/>
        <v>0</v>
      </c>
      <c r="BI158" s="1">
        <f t="shared" si="112"/>
        <v>0</v>
      </c>
      <c r="BJ158" s="5">
        <v>1</v>
      </c>
      <c r="BK158" s="1">
        <v>1</v>
      </c>
      <c r="BL158" s="1">
        <v>1</v>
      </c>
      <c r="BM158" s="1">
        <v>0</v>
      </c>
      <c r="BN158" s="1">
        <v>1</v>
      </c>
      <c r="BO158" s="1">
        <v>1</v>
      </c>
      <c r="BP158" s="1">
        <v>1</v>
      </c>
      <c r="BQ158" s="1">
        <v>0</v>
      </c>
      <c r="BR158" s="1">
        <v>0</v>
      </c>
      <c r="BS158" s="1">
        <v>1</v>
      </c>
      <c r="BT158" s="1">
        <v>1</v>
      </c>
      <c r="BU158" s="1">
        <v>1</v>
      </c>
      <c r="BV158" s="1">
        <v>1</v>
      </c>
    </row>
    <row r="159" spans="1:74" x14ac:dyDescent="0.2">
      <c r="A159" s="1" t="s">
        <v>110</v>
      </c>
      <c r="B159" s="1" t="s">
        <v>718</v>
      </c>
      <c r="C159" s="1" t="s">
        <v>719</v>
      </c>
      <c r="D159" s="1" t="s">
        <v>123</v>
      </c>
      <c r="E159" s="1" t="s">
        <v>720</v>
      </c>
      <c r="G159" s="1">
        <f t="shared" si="88"/>
        <v>0</v>
      </c>
      <c r="H159" s="1">
        <f t="shared" si="89"/>
        <v>1</v>
      </c>
      <c r="I159" s="1">
        <f t="shared" si="90"/>
        <v>0</v>
      </c>
      <c r="J159" s="1">
        <f t="shared" si="91"/>
        <v>0</v>
      </c>
      <c r="K159" s="1">
        <f t="shared" si="108"/>
        <v>0</v>
      </c>
      <c r="L159" s="1">
        <f t="shared" si="108"/>
        <v>0</v>
      </c>
      <c r="M159" s="1">
        <f t="shared" si="108"/>
        <v>0</v>
      </c>
      <c r="N159" s="1">
        <f t="shared" si="108"/>
        <v>0</v>
      </c>
      <c r="O159" s="1">
        <f t="shared" si="109"/>
        <v>0</v>
      </c>
      <c r="P159" s="1">
        <f t="shared" si="109"/>
        <v>0</v>
      </c>
      <c r="Q159" s="1">
        <f t="shared" si="92"/>
        <v>0</v>
      </c>
      <c r="R159" s="1">
        <f t="shared" si="93"/>
        <v>1</v>
      </c>
      <c r="S159" s="1">
        <f t="shared" si="94"/>
        <v>0</v>
      </c>
      <c r="T159" s="1">
        <f t="shared" si="106"/>
        <v>1</v>
      </c>
      <c r="U159" s="1">
        <f t="shared" si="106"/>
        <v>0</v>
      </c>
      <c r="V159" s="1">
        <f t="shared" si="111"/>
        <v>0</v>
      </c>
      <c r="W159" s="1">
        <f t="shared" si="110"/>
        <v>0</v>
      </c>
      <c r="X159" s="1">
        <f t="shared" si="110"/>
        <v>0</v>
      </c>
      <c r="Y159" s="1">
        <f t="shared" si="110"/>
        <v>0</v>
      </c>
      <c r="Z159" s="1">
        <f t="shared" si="110"/>
        <v>0</v>
      </c>
      <c r="AA159" s="1">
        <f t="shared" si="110"/>
        <v>0</v>
      </c>
      <c r="AB159" s="1">
        <f t="shared" si="110"/>
        <v>0</v>
      </c>
      <c r="AC159" s="1">
        <f t="shared" si="95"/>
        <v>0</v>
      </c>
      <c r="AD159" s="1">
        <f t="shared" si="110"/>
        <v>1</v>
      </c>
      <c r="AE159" s="1">
        <f t="shared" si="110"/>
        <v>0</v>
      </c>
      <c r="AF159" s="1">
        <f t="shared" si="110"/>
        <v>0</v>
      </c>
      <c r="AG159" s="1">
        <f t="shared" si="110"/>
        <v>0</v>
      </c>
      <c r="AH159" s="1">
        <f t="shared" si="110"/>
        <v>0</v>
      </c>
      <c r="AI159" s="1">
        <f t="shared" si="110"/>
        <v>0</v>
      </c>
      <c r="AJ159" s="1">
        <f t="shared" si="110"/>
        <v>0</v>
      </c>
      <c r="AK159" s="1">
        <f t="shared" si="110"/>
        <v>0</v>
      </c>
      <c r="AL159" s="1">
        <f t="shared" si="113"/>
        <v>0</v>
      </c>
      <c r="AM159" s="1">
        <f t="shared" si="113"/>
        <v>0</v>
      </c>
      <c r="AN159" s="1">
        <f t="shared" si="96"/>
        <v>0</v>
      </c>
      <c r="AO159" s="1">
        <f t="shared" si="97"/>
        <v>0</v>
      </c>
      <c r="AP159" s="1">
        <f t="shared" si="113"/>
        <v>0</v>
      </c>
      <c r="AQ159" s="1">
        <f t="shared" si="98"/>
        <v>0</v>
      </c>
      <c r="AR159" s="1">
        <f t="shared" si="113"/>
        <v>0</v>
      </c>
      <c r="AS159" s="1">
        <f t="shared" si="113"/>
        <v>0</v>
      </c>
      <c r="AT159" s="1">
        <f t="shared" si="113"/>
        <v>0</v>
      </c>
      <c r="AU159" s="1">
        <f t="shared" si="113"/>
        <v>0</v>
      </c>
      <c r="AV159" s="1">
        <f t="shared" si="113"/>
        <v>0</v>
      </c>
      <c r="AW159" s="1">
        <f t="shared" si="113"/>
        <v>0</v>
      </c>
      <c r="AX159" s="1">
        <f t="shared" si="113"/>
        <v>0</v>
      </c>
      <c r="AY159" s="1">
        <f t="shared" si="113"/>
        <v>0</v>
      </c>
      <c r="AZ159" s="1">
        <f t="shared" si="113"/>
        <v>0</v>
      </c>
      <c r="BA159" s="1">
        <f t="shared" si="113"/>
        <v>0</v>
      </c>
      <c r="BB159" s="1">
        <f t="shared" si="112"/>
        <v>0</v>
      </c>
      <c r="BC159" s="1">
        <f t="shared" si="112"/>
        <v>0</v>
      </c>
      <c r="BD159" s="1">
        <f t="shared" si="99"/>
        <v>0</v>
      </c>
      <c r="BE159" s="1">
        <f t="shared" si="100"/>
        <v>0</v>
      </c>
      <c r="BF159" s="1">
        <f t="shared" si="101"/>
        <v>0</v>
      </c>
      <c r="BG159" s="1">
        <f t="shared" si="102"/>
        <v>0</v>
      </c>
      <c r="BH159" s="1">
        <f t="shared" si="112"/>
        <v>0</v>
      </c>
      <c r="BI159" s="1">
        <f t="shared" si="112"/>
        <v>0</v>
      </c>
      <c r="BJ159" s="5">
        <v>1</v>
      </c>
      <c r="BK159" s="1">
        <v>0</v>
      </c>
      <c r="BL159" s="1">
        <v>1</v>
      </c>
      <c r="BM159" s="1">
        <v>0</v>
      </c>
      <c r="BN159" s="1">
        <v>0</v>
      </c>
      <c r="BO159" s="1">
        <v>1</v>
      </c>
      <c r="BP159" s="1">
        <v>0</v>
      </c>
      <c r="BQ159" s="1">
        <v>1</v>
      </c>
      <c r="BR159" s="1">
        <v>0</v>
      </c>
      <c r="BS159" s="1">
        <v>1</v>
      </c>
      <c r="BT159" s="1">
        <v>0</v>
      </c>
      <c r="BU159" s="1">
        <v>0</v>
      </c>
      <c r="BV159" s="1">
        <v>0</v>
      </c>
    </row>
    <row r="160" spans="1:74" x14ac:dyDescent="0.2">
      <c r="A160" s="1" t="s">
        <v>218</v>
      </c>
      <c r="B160" s="1" t="s">
        <v>721</v>
      </c>
      <c r="C160" s="1" t="s">
        <v>722</v>
      </c>
      <c r="D160" s="1" t="s">
        <v>723</v>
      </c>
      <c r="E160" s="1" t="s">
        <v>724</v>
      </c>
      <c r="G160" s="1">
        <f t="shared" si="88"/>
        <v>0</v>
      </c>
      <c r="H160" s="1">
        <f t="shared" si="89"/>
        <v>0</v>
      </c>
      <c r="I160" s="1">
        <f t="shared" si="90"/>
        <v>0</v>
      </c>
      <c r="J160" s="1">
        <f t="shared" si="91"/>
        <v>0</v>
      </c>
      <c r="K160" s="1">
        <f t="shared" si="108"/>
        <v>0</v>
      </c>
      <c r="L160" s="1">
        <f t="shared" si="108"/>
        <v>0</v>
      </c>
      <c r="M160" s="1">
        <f t="shared" si="108"/>
        <v>0</v>
      </c>
      <c r="N160" s="1">
        <f t="shared" si="108"/>
        <v>0</v>
      </c>
      <c r="O160" s="1">
        <f t="shared" si="109"/>
        <v>0</v>
      </c>
      <c r="P160" s="1">
        <f t="shared" si="109"/>
        <v>0</v>
      </c>
      <c r="Q160" s="1">
        <f t="shared" si="92"/>
        <v>0</v>
      </c>
      <c r="R160" s="1">
        <f t="shared" si="93"/>
        <v>1</v>
      </c>
      <c r="S160" s="1">
        <f t="shared" si="94"/>
        <v>0</v>
      </c>
      <c r="T160" s="1">
        <f t="shared" si="106"/>
        <v>1</v>
      </c>
      <c r="U160" s="1">
        <f t="shared" si="106"/>
        <v>1</v>
      </c>
      <c r="V160" s="1">
        <v>1</v>
      </c>
      <c r="W160" s="1">
        <f t="shared" si="110"/>
        <v>1</v>
      </c>
      <c r="X160" s="1">
        <f t="shared" si="110"/>
        <v>0</v>
      </c>
      <c r="Y160" s="1">
        <f t="shared" si="110"/>
        <v>0</v>
      </c>
      <c r="Z160" s="1">
        <f t="shared" si="110"/>
        <v>0</v>
      </c>
      <c r="AA160" s="1">
        <f t="shared" si="110"/>
        <v>0</v>
      </c>
      <c r="AB160" s="1">
        <f t="shared" si="110"/>
        <v>1</v>
      </c>
      <c r="AC160" s="1">
        <f t="shared" si="95"/>
        <v>0</v>
      </c>
      <c r="AD160" s="1">
        <f t="shared" si="110"/>
        <v>0</v>
      </c>
      <c r="AE160" s="1">
        <f t="shared" si="110"/>
        <v>0</v>
      </c>
      <c r="AF160" s="1">
        <f t="shared" si="110"/>
        <v>0</v>
      </c>
      <c r="AG160" s="1">
        <f t="shared" si="110"/>
        <v>0</v>
      </c>
      <c r="AH160" s="1">
        <f t="shared" si="110"/>
        <v>0</v>
      </c>
      <c r="AI160" s="1">
        <f t="shared" si="110"/>
        <v>0</v>
      </c>
      <c r="AJ160" s="1">
        <f t="shared" si="110"/>
        <v>0</v>
      </c>
      <c r="AK160" s="1">
        <f t="shared" si="110"/>
        <v>0</v>
      </c>
      <c r="AL160" s="1">
        <f t="shared" si="113"/>
        <v>0</v>
      </c>
      <c r="AM160" s="1">
        <f t="shared" si="113"/>
        <v>0</v>
      </c>
      <c r="AN160" s="1">
        <f t="shared" si="96"/>
        <v>0</v>
      </c>
      <c r="AO160" s="1">
        <f t="shared" si="97"/>
        <v>0</v>
      </c>
      <c r="AP160" s="1">
        <f t="shared" si="113"/>
        <v>0</v>
      </c>
      <c r="AQ160" s="1">
        <f t="shared" si="98"/>
        <v>0</v>
      </c>
      <c r="AR160" s="1">
        <f t="shared" si="113"/>
        <v>0</v>
      </c>
      <c r="AS160" s="1">
        <f t="shared" si="113"/>
        <v>0</v>
      </c>
      <c r="AT160" s="1">
        <f t="shared" si="113"/>
        <v>0</v>
      </c>
      <c r="AU160" s="1">
        <f t="shared" si="113"/>
        <v>0</v>
      </c>
      <c r="AV160" s="1">
        <f t="shared" si="113"/>
        <v>0</v>
      </c>
      <c r="AW160" s="1">
        <f t="shared" si="113"/>
        <v>0</v>
      </c>
      <c r="AX160" s="1">
        <f t="shared" si="113"/>
        <v>0</v>
      </c>
      <c r="AY160" s="1">
        <f t="shared" si="113"/>
        <v>0</v>
      </c>
      <c r="AZ160" s="1">
        <f t="shared" si="113"/>
        <v>0</v>
      </c>
      <c r="BA160" s="1">
        <f t="shared" si="113"/>
        <v>0</v>
      </c>
      <c r="BB160" s="1">
        <f t="shared" si="112"/>
        <v>0</v>
      </c>
      <c r="BC160" s="1">
        <f t="shared" si="112"/>
        <v>0</v>
      </c>
      <c r="BD160" s="1">
        <f t="shared" si="99"/>
        <v>0</v>
      </c>
      <c r="BE160" s="1">
        <f t="shared" si="100"/>
        <v>0</v>
      </c>
      <c r="BF160" s="1">
        <f t="shared" si="101"/>
        <v>0</v>
      </c>
      <c r="BG160" s="1">
        <f t="shared" si="102"/>
        <v>0</v>
      </c>
      <c r="BH160" s="1">
        <f t="shared" si="112"/>
        <v>0</v>
      </c>
      <c r="BI160" s="1">
        <f t="shared" si="112"/>
        <v>0</v>
      </c>
      <c r="BJ160" s="5">
        <v>0</v>
      </c>
      <c r="BK160" s="1">
        <v>0</v>
      </c>
      <c r="BL160" s="1">
        <v>1</v>
      </c>
      <c r="BM160" s="1">
        <v>1</v>
      </c>
      <c r="BN160" s="1">
        <v>1</v>
      </c>
      <c r="BO160" s="1">
        <v>0</v>
      </c>
      <c r="BP160" s="1">
        <v>1</v>
      </c>
      <c r="BQ160" s="1">
        <v>0</v>
      </c>
      <c r="BR160" s="1">
        <v>0</v>
      </c>
      <c r="BS160" s="1">
        <v>0</v>
      </c>
      <c r="BT160" s="1">
        <v>0</v>
      </c>
      <c r="BU160" s="1">
        <v>0</v>
      </c>
      <c r="BV160" s="1">
        <v>0</v>
      </c>
    </row>
    <row r="161" spans="1:74" x14ac:dyDescent="0.2">
      <c r="A161" s="1" t="s">
        <v>725</v>
      </c>
      <c r="B161" s="1" t="s">
        <v>726</v>
      </c>
      <c r="C161" s="1" t="s">
        <v>727</v>
      </c>
      <c r="D161" s="1" t="s">
        <v>728</v>
      </c>
      <c r="E161" s="1" t="s">
        <v>729</v>
      </c>
      <c r="G161" s="1">
        <f t="shared" si="88"/>
        <v>0</v>
      </c>
      <c r="H161" s="1">
        <f t="shared" si="89"/>
        <v>0</v>
      </c>
      <c r="I161" s="1">
        <f t="shared" si="90"/>
        <v>0</v>
      </c>
      <c r="J161" s="1">
        <f t="shared" si="91"/>
        <v>0</v>
      </c>
      <c r="K161" s="1">
        <f t="shared" si="108"/>
        <v>0</v>
      </c>
      <c r="L161" s="1">
        <f t="shared" si="108"/>
        <v>0</v>
      </c>
      <c r="M161" s="1">
        <f t="shared" si="108"/>
        <v>0</v>
      </c>
      <c r="N161" s="1">
        <f t="shared" si="108"/>
        <v>0</v>
      </c>
      <c r="O161" s="1">
        <f t="shared" si="109"/>
        <v>0</v>
      </c>
      <c r="P161" s="1">
        <f t="shared" si="109"/>
        <v>0</v>
      </c>
      <c r="Q161" s="1">
        <f t="shared" si="92"/>
        <v>0</v>
      </c>
      <c r="R161" s="1">
        <v>0</v>
      </c>
      <c r="S161" s="1">
        <f t="shared" si="94"/>
        <v>0</v>
      </c>
      <c r="T161" s="1">
        <f t="shared" ref="T161:U180" si="114">IF(OR(ISNUMBER(SEARCH(" " &amp; T$1 &amp; " ", $E161)), ISNUMBER(SEARCH(" " &amp; T$1 &amp; ",", $E161)), ISNUMBER(SEARCH(" " &amp; LOWER(T$1) &amp; " ", $E161)), ISNUMBER(SEARCH(" " &amp; LOWER(T$1) &amp; ",", $E161)), ISNUMBER(SEARCH(" " &amp; UPPER(T$1) &amp; " ", $E161)), ISNUMBER(SEARCH(" " &amp; UPPER(T$1) &amp; ",", $E161))), 1, 0)</f>
        <v>0</v>
      </c>
      <c r="U161" s="1">
        <f t="shared" si="114"/>
        <v>1</v>
      </c>
      <c r="V161" s="1">
        <v>1</v>
      </c>
      <c r="W161" s="1">
        <v>1</v>
      </c>
      <c r="X161" s="1">
        <f t="shared" si="110"/>
        <v>0</v>
      </c>
      <c r="Y161" s="1">
        <f t="shared" si="110"/>
        <v>0</v>
      </c>
      <c r="Z161" s="1">
        <f t="shared" si="110"/>
        <v>0</v>
      </c>
      <c r="AA161" s="1">
        <f t="shared" si="110"/>
        <v>0</v>
      </c>
      <c r="AB161" s="1">
        <f t="shared" si="110"/>
        <v>0</v>
      </c>
      <c r="AC161" s="1">
        <f t="shared" si="95"/>
        <v>0</v>
      </c>
      <c r="AD161" s="1">
        <f t="shared" si="110"/>
        <v>0</v>
      </c>
      <c r="AE161" s="1">
        <f t="shared" si="110"/>
        <v>0</v>
      </c>
      <c r="AF161" s="1">
        <f t="shared" si="110"/>
        <v>0</v>
      </c>
      <c r="AG161" s="1">
        <f t="shared" si="110"/>
        <v>0</v>
      </c>
      <c r="AH161" s="1">
        <f t="shared" si="110"/>
        <v>0</v>
      </c>
      <c r="AI161" s="1">
        <f t="shared" si="110"/>
        <v>0</v>
      </c>
      <c r="AJ161" s="1">
        <f t="shared" si="110"/>
        <v>0</v>
      </c>
      <c r="AK161" s="1">
        <f t="shared" si="110"/>
        <v>0</v>
      </c>
      <c r="AL161" s="1">
        <f t="shared" si="113"/>
        <v>0</v>
      </c>
      <c r="AM161" s="1">
        <f t="shared" si="113"/>
        <v>0</v>
      </c>
      <c r="AN161" s="1">
        <f t="shared" si="96"/>
        <v>0</v>
      </c>
      <c r="AO161" s="1">
        <f t="shared" si="97"/>
        <v>0</v>
      </c>
      <c r="AP161" s="1">
        <f t="shared" si="113"/>
        <v>0</v>
      </c>
      <c r="AQ161" s="1">
        <f t="shared" si="98"/>
        <v>0</v>
      </c>
      <c r="AR161" s="1">
        <f t="shared" si="113"/>
        <v>0</v>
      </c>
      <c r="AS161" s="1">
        <f t="shared" si="113"/>
        <v>0</v>
      </c>
      <c r="AT161" s="1">
        <f t="shared" si="113"/>
        <v>0</v>
      </c>
      <c r="AU161" s="1">
        <f t="shared" si="113"/>
        <v>0</v>
      </c>
      <c r="AV161" s="1">
        <f t="shared" si="113"/>
        <v>0</v>
      </c>
      <c r="AW161" s="1">
        <f t="shared" si="113"/>
        <v>0</v>
      </c>
      <c r="AX161" s="1">
        <f t="shared" si="113"/>
        <v>0</v>
      </c>
      <c r="AY161" s="1">
        <f t="shared" si="113"/>
        <v>0</v>
      </c>
      <c r="AZ161" s="1">
        <f t="shared" si="113"/>
        <v>0</v>
      </c>
      <c r="BA161" s="1">
        <f t="shared" si="113"/>
        <v>0</v>
      </c>
      <c r="BB161" s="1">
        <f t="shared" si="112"/>
        <v>0</v>
      </c>
      <c r="BC161" s="1">
        <f t="shared" si="112"/>
        <v>0</v>
      </c>
      <c r="BD161" s="1">
        <f t="shared" si="99"/>
        <v>0</v>
      </c>
      <c r="BE161" s="1">
        <f t="shared" si="100"/>
        <v>0</v>
      </c>
      <c r="BF161" s="1">
        <f t="shared" si="101"/>
        <v>0</v>
      </c>
      <c r="BG161" s="1">
        <f t="shared" si="102"/>
        <v>0</v>
      </c>
      <c r="BH161" s="1">
        <f t="shared" si="112"/>
        <v>0</v>
      </c>
      <c r="BI161" s="1">
        <f t="shared" si="112"/>
        <v>1</v>
      </c>
      <c r="BJ161" s="5">
        <v>1</v>
      </c>
      <c r="BK161" s="1">
        <v>1</v>
      </c>
      <c r="BL161" s="1">
        <v>0</v>
      </c>
      <c r="BM161" s="1">
        <v>0</v>
      </c>
      <c r="BN161" s="1">
        <v>0</v>
      </c>
      <c r="BO161" s="1">
        <v>1</v>
      </c>
      <c r="BP161" s="1">
        <v>0</v>
      </c>
      <c r="BQ161" s="1">
        <v>1</v>
      </c>
      <c r="BR161" s="1">
        <v>0</v>
      </c>
      <c r="BS161" s="1">
        <v>1</v>
      </c>
      <c r="BT161" s="1">
        <v>0</v>
      </c>
      <c r="BU161" s="1">
        <v>0</v>
      </c>
      <c r="BV161" s="1">
        <v>0</v>
      </c>
    </row>
    <row r="162" spans="1:74" x14ac:dyDescent="0.2">
      <c r="A162" s="1" t="s">
        <v>115</v>
      </c>
      <c r="B162" s="1" t="s">
        <v>730</v>
      </c>
      <c r="C162" s="1" t="s">
        <v>731</v>
      </c>
      <c r="D162" s="1" t="s">
        <v>732</v>
      </c>
      <c r="E162" s="1" t="s">
        <v>733</v>
      </c>
      <c r="G162" s="1">
        <f t="shared" si="88"/>
        <v>0</v>
      </c>
      <c r="H162" s="1">
        <f t="shared" si="89"/>
        <v>0</v>
      </c>
      <c r="I162" s="1">
        <f t="shared" si="90"/>
        <v>0</v>
      </c>
      <c r="J162" s="1">
        <f t="shared" si="91"/>
        <v>0</v>
      </c>
      <c r="K162" s="1">
        <f t="shared" si="108"/>
        <v>0</v>
      </c>
      <c r="L162" s="1">
        <f t="shared" si="108"/>
        <v>0</v>
      </c>
      <c r="M162" s="1">
        <f t="shared" si="108"/>
        <v>0</v>
      </c>
      <c r="N162" s="1">
        <f t="shared" si="108"/>
        <v>0</v>
      </c>
      <c r="O162" s="1">
        <f t="shared" si="109"/>
        <v>0</v>
      </c>
      <c r="P162" s="1">
        <f t="shared" si="109"/>
        <v>0</v>
      </c>
      <c r="Q162" s="1">
        <f t="shared" si="92"/>
        <v>0</v>
      </c>
      <c r="R162" s="1">
        <v>1</v>
      </c>
      <c r="S162" s="1">
        <f t="shared" si="94"/>
        <v>0</v>
      </c>
      <c r="T162" s="1">
        <f t="shared" si="114"/>
        <v>0</v>
      </c>
      <c r="U162" s="1">
        <f t="shared" si="114"/>
        <v>0</v>
      </c>
      <c r="V162" s="1">
        <f t="shared" si="111"/>
        <v>0</v>
      </c>
      <c r="W162" s="1">
        <f t="shared" si="110"/>
        <v>0</v>
      </c>
      <c r="X162" s="1">
        <f t="shared" si="110"/>
        <v>0</v>
      </c>
      <c r="Y162" s="1">
        <f t="shared" si="110"/>
        <v>0</v>
      </c>
      <c r="Z162" s="1">
        <f t="shared" si="110"/>
        <v>0</v>
      </c>
      <c r="AA162" s="1">
        <f t="shared" si="110"/>
        <v>0</v>
      </c>
      <c r="AB162" s="1">
        <f t="shared" si="110"/>
        <v>0</v>
      </c>
      <c r="AC162" s="1">
        <f t="shared" si="95"/>
        <v>0</v>
      </c>
      <c r="AD162" s="1">
        <f t="shared" si="110"/>
        <v>0</v>
      </c>
      <c r="AE162" s="1">
        <f t="shared" si="110"/>
        <v>0</v>
      </c>
      <c r="AF162" s="1">
        <f t="shared" si="110"/>
        <v>0</v>
      </c>
      <c r="AG162" s="1">
        <f t="shared" si="110"/>
        <v>0</v>
      </c>
      <c r="AH162" s="1">
        <f t="shared" si="110"/>
        <v>0</v>
      </c>
      <c r="AI162" s="1">
        <f t="shared" si="110"/>
        <v>0</v>
      </c>
      <c r="AJ162" s="1">
        <f t="shared" si="110"/>
        <v>0</v>
      </c>
      <c r="AK162" s="1">
        <f t="shared" si="110"/>
        <v>0</v>
      </c>
      <c r="AL162" s="1">
        <f t="shared" si="113"/>
        <v>1</v>
      </c>
      <c r="AM162" s="1">
        <f t="shared" si="113"/>
        <v>0</v>
      </c>
      <c r="AN162" s="1">
        <f t="shared" si="96"/>
        <v>0</v>
      </c>
      <c r="AO162" s="1">
        <f t="shared" si="97"/>
        <v>0</v>
      </c>
      <c r="AP162" s="1">
        <f t="shared" si="113"/>
        <v>0</v>
      </c>
      <c r="AQ162" s="1">
        <f t="shared" si="98"/>
        <v>0</v>
      </c>
      <c r="AR162" s="1">
        <f t="shared" si="113"/>
        <v>0</v>
      </c>
      <c r="AS162" s="1">
        <f t="shared" si="113"/>
        <v>0</v>
      </c>
      <c r="AT162" s="1">
        <f t="shared" si="113"/>
        <v>0</v>
      </c>
      <c r="AU162" s="1">
        <f t="shared" si="113"/>
        <v>0</v>
      </c>
      <c r="AV162" s="1">
        <f t="shared" si="113"/>
        <v>0</v>
      </c>
      <c r="AW162" s="1">
        <f t="shared" si="113"/>
        <v>0</v>
      </c>
      <c r="AX162" s="1">
        <f t="shared" si="113"/>
        <v>0</v>
      </c>
      <c r="AY162" s="1">
        <f t="shared" si="113"/>
        <v>0</v>
      </c>
      <c r="AZ162" s="1">
        <f t="shared" si="113"/>
        <v>0</v>
      </c>
      <c r="BA162" s="1">
        <f t="shared" si="113"/>
        <v>0</v>
      </c>
      <c r="BB162" s="1">
        <f t="shared" si="112"/>
        <v>0</v>
      </c>
      <c r="BC162" s="1">
        <f t="shared" si="112"/>
        <v>0</v>
      </c>
      <c r="BD162" s="1">
        <f t="shared" si="99"/>
        <v>0</v>
      </c>
      <c r="BE162" s="1">
        <f t="shared" si="100"/>
        <v>0</v>
      </c>
      <c r="BF162" s="1">
        <f t="shared" si="101"/>
        <v>0</v>
      </c>
      <c r="BG162" s="1">
        <f t="shared" si="102"/>
        <v>0</v>
      </c>
      <c r="BH162" s="1">
        <f t="shared" si="112"/>
        <v>0</v>
      </c>
      <c r="BI162" s="1">
        <f t="shared" si="112"/>
        <v>0</v>
      </c>
      <c r="BJ162" s="5">
        <v>1</v>
      </c>
      <c r="BK162" s="1">
        <v>1</v>
      </c>
      <c r="BL162" s="1">
        <v>1</v>
      </c>
      <c r="BM162" s="1">
        <v>0</v>
      </c>
      <c r="BN162" s="1">
        <v>1</v>
      </c>
      <c r="BO162" s="1">
        <v>1</v>
      </c>
      <c r="BP162" s="1">
        <v>0</v>
      </c>
      <c r="BQ162" s="1">
        <v>1</v>
      </c>
      <c r="BR162" s="1">
        <v>0</v>
      </c>
      <c r="BS162" s="1">
        <v>1</v>
      </c>
      <c r="BT162" s="1">
        <v>1</v>
      </c>
      <c r="BU162" s="1">
        <v>1</v>
      </c>
      <c r="BV162" s="1">
        <v>0</v>
      </c>
    </row>
    <row r="163" spans="1:74" x14ac:dyDescent="0.2">
      <c r="A163" s="1" t="s">
        <v>115</v>
      </c>
      <c r="B163" s="1" t="s">
        <v>734</v>
      </c>
      <c r="C163" s="1" t="s">
        <v>735</v>
      </c>
      <c r="D163" s="1" t="s">
        <v>736</v>
      </c>
      <c r="E163" s="1" t="s">
        <v>737</v>
      </c>
      <c r="G163" s="1">
        <f t="shared" si="88"/>
        <v>0</v>
      </c>
      <c r="H163" s="1">
        <f t="shared" si="89"/>
        <v>0</v>
      </c>
      <c r="I163" s="1">
        <f t="shared" si="90"/>
        <v>0</v>
      </c>
      <c r="J163" s="1">
        <f t="shared" si="91"/>
        <v>0</v>
      </c>
      <c r="K163" s="1">
        <f t="shared" si="108"/>
        <v>0</v>
      </c>
      <c r="L163" s="1">
        <f t="shared" si="108"/>
        <v>0</v>
      </c>
      <c r="M163" s="1">
        <f t="shared" si="108"/>
        <v>0</v>
      </c>
      <c r="N163" s="1">
        <f t="shared" si="108"/>
        <v>0</v>
      </c>
      <c r="O163" s="1">
        <f t="shared" si="109"/>
        <v>0</v>
      </c>
      <c r="P163" s="1">
        <f t="shared" si="109"/>
        <v>0</v>
      </c>
      <c r="Q163" s="1">
        <f t="shared" si="92"/>
        <v>0</v>
      </c>
      <c r="R163" s="1">
        <f t="shared" si="93"/>
        <v>0</v>
      </c>
      <c r="S163" s="1">
        <f t="shared" si="94"/>
        <v>0</v>
      </c>
      <c r="T163" s="1">
        <f t="shared" si="114"/>
        <v>0</v>
      </c>
      <c r="U163" s="1">
        <f t="shared" si="114"/>
        <v>1</v>
      </c>
      <c r="V163" s="1">
        <f t="shared" si="111"/>
        <v>0</v>
      </c>
      <c r="W163" s="1">
        <v>1</v>
      </c>
      <c r="X163" s="1">
        <f t="shared" si="110"/>
        <v>0</v>
      </c>
      <c r="Y163" s="1">
        <f t="shared" si="110"/>
        <v>0</v>
      </c>
      <c r="Z163" s="1">
        <f t="shared" si="110"/>
        <v>0</v>
      </c>
      <c r="AA163" s="1">
        <f t="shared" si="110"/>
        <v>0</v>
      </c>
      <c r="AB163" s="1">
        <f t="shared" si="110"/>
        <v>0</v>
      </c>
      <c r="AC163" s="1">
        <f t="shared" si="95"/>
        <v>0</v>
      </c>
      <c r="AD163" s="1">
        <f t="shared" si="110"/>
        <v>0</v>
      </c>
      <c r="AE163" s="1">
        <f t="shared" si="110"/>
        <v>0</v>
      </c>
      <c r="AF163" s="1">
        <f t="shared" si="110"/>
        <v>0</v>
      </c>
      <c r="AG163" s="1">
        <f t="shared" si="110"/>
        <v>0</v>
      </c>
      <c r="AH163" s="1">
        <f t="shared" si="110"/>
        <v>0</v>
      </c>
      <c r="AI163" s="1">
        <f t="shared" si="110"/>
        <v>0</v>
      </c>
      <c r="AJ163" s="1">
        <f t="shared" si="110"/>
        <v>0</v>
      </c>
      <c r="AK163" s="1">
        <f t="shared" si="110"/>
        <v>0</v>
      </c>
      <c r="AL163" s="1">
        <f t="shared" si="113"/>
        <v>0</v>
      </c>
      <c r="AM163" s="1">
        <f t="shared" si="113"/>
        <v>0</v>
      </c>
      <c r="AN163" s="1">
        <f t="shared" si="96"/>
        <v>0</v>
      </c>
      <c r="AO163" s="1">
        <f t="shared" si="97"/>
        <v>0</v>
      </c>
      <c r="AP163" s="1">
        <f t="shared" si="113"/>
        <v>0</v>
      </c>
      <c r="AQ163" s="1">
        <f t="shared" si="98"/>
        <v>0</v>
      </c>
      <c r="AR163" s="1">
        <f t="shared" si="113"/>
        <v>0</v>
      </c>
      <c r="AS163" s="1">
        <f t="shared" si="113"/>
        <v>0</v>
      </c>
      <c r="AT163" s="1">
        <f t="shared" si="113"/>
        <v>0</v>
      </c>
      <c r="AU163" s="1">
        <f t="shared" si="113"/>
        <v>0</v>
      </c>
      <c r="AV163" s="1">
        <f t="shared" si="113"/>
        <v>0</v>
      </c>
      <c r="AW163" s="1">
        <f t="shared" si="113"/>
        <v>0</v>
      </c>
      <c r="AX163" s="1">
        <f t="shared" si="113"/>
        <v>0</v>
      </c>
      <c r="AY163" s="1">
        <f t="shared" si="113"/>
        <v>0</v>
      </c>
      <c r="AZ163" s="1">
        <f t="shared" si="113"/>
        <v>0</v>
      </c>
      <c r="BA163" s="1">
        <f t="shared" si="113"/>
        <v>0</v>
      </c>
      <c r="BB163" s="1">
        <f t="shared" si="112"/>
        <v>0</v>
      </c>
      <c r="BC163" s="1">
        <f t="shared" si="112"/>
        <v>0</v>
      </c>
      <c r="BD163" s="1">
        <f t="shared" si="99"/>
        <v>1</v>
      </c>
      <c r="BE163" s="1">
        <f t="shared" si="100"/>
        <v>0</v>
      </c>
      <c r="BF163" s="1">
        <f t="shared" si="101"/>
        <v>0</v>
      </c>
      <c r="BG163" s="1">
        <f t="shared" si="102"/>
        <v>0</v>
      </c>
      <c r="BH163" s="1">
        <f t="shared" si="112"/>
        <v>0</v>
      </c>
      <c r="BI163" s="1">
        <f t="shared" si="112"/>
        <v>0</v>
      </c>
      <c r="BJ163" s="5">
        <v>0</v>
      </c>
      <c r="BK163" s="1">
        <v>1</v>
      </c>
      <c r="BL163" s="1">
        <v>1</v>
      </c>
      <c r="BM163" s="1">
        <v>0</v>
      </c>
      <c r="BN163" s="1">
        <v>0</v>
      </c>
      <c r="BO163" s="1">
        <v>1</v>
      </c>
      <c r="BP163" s="1">
        <v>0</v>
      </c>
      <c r="BQ163" s="1">
        <v>0</v>
      </c>
      <c r="BR163" s="1">
        <v>0</v>
      </c>
      <c r="BS163" s="1">
        <v>0</v>
      </c>
      <c r="BT163" s="1">
        <v>0</v>
      </c>
      <c r="BU163" s="1">
        <v>0</v>
      </c>
      <c r="BV163" s="1">
        <v>0</v>
      </c>
    </row>
    <row r="164" spans="1:74" x14ac:dyDescent="0.2">
      <c r="A164" s="1" t="s">
        <v>115</v>
      </c>
      <c r="B164" s="1" t="s">
        <v>738</v>
      </c>
      <c r="C164" s="1" t="s">
        <v>739</v>
      </c>
      <c r="D164" s="1" t="s">
        <v>740</v>
      </c>
      <c r="E164" s="1" t="s">
        <v>741</v>
      </c>
      <c r="G164" s="1">
        <f t="shared" si="88"/>
        <v>1</v>
      </c>
      <c r="H164" s="1">
        <f t="shared" si="89"/>
        <v>1</v>
      </c>
      <c r="I164" s="1">
        <f t="shared" si="90"/>
        <v>0</v>
      </c>
      <c r="J164" s="1">
        <f t="shared" si="91"/>
        <v>0</v>
      </c>
      <c r="K164" s="1">
        <f t="shared" si="108"/>
        <v>0</v>
      </c>
      <c r="L164" s="1">
        <f t="shared" si="108"/>
        <v>0</v>
      </c>
      <c r="M164" s="1">
        <f t="shared" si="108"/>
        <v>0</v>
      </c>
      <c r="N164" s="1">
        <f t="shared" si="108"/>
        <v>0</v>
      </c>
      <c r="O164" s="1">
        <f t="shared" si="109"/>
        <v>0</v>
      </c>
      <c r="P164" s="1">
        <f t="shared" si="109"/>
        <v>0</v>
      </c>
      <c r="Q164" s="1">
        <f t="shared" si="92"/>
        <v>0</v>
      </c>
      <c r="R164" s="1">
        <f t="shared" si="93"/>
        <v>1</v>
      </c>
      <c r="S164" s="1">
        <f t="shared" si="94"/>
        <v>0</v>
      </c>
      <c r="T164" s="1">
        <f t="shared" si="114"/>
        <v>0</v>
      </c>
      <c r="U164" s="1">
        <f t="shared" si="114"/>
        <v>0</v>
      </c>
      <c r="V164" s="1">
        <f t="shared" si="111"/>
        <v>0</v>
      </c>
      <c r="W164" s="1">
        <f t="shared" si="110"/>
        <v>1</v>
      </c>
      <c r="X164" s="1">
        <f t="shared" si="110"/>
        <v>0</v>
      </c>
      <c r="Y164" s="1">
        <f t="shared" si="110"/>
        <v>0</v>
      </c>
      <c r="Z164" s="1">
        <f t="shared" si="110"/>
        <v>0</v>
      </c>
      <c r="AA164" s="1">
        <f t="shared" si="110"/>
        <v>1</v>
      </c>
      <c r="AB164" s="1">
        <f t="shared" si="110"/>
        <v>1</v>
      </c>
      <c r="AC164" s="1">
        <v>1</v>
      </c>
      <c r="AD164" s="1">
        <f t="shared" si="110"/>
        <v>0</v>
      </c>
      <c r="AE164" s="1">
        <f t="shared" si="110"/>
        <v>0</v>
      </c>
      <c r="AF164" s="1">
        <f t="shared" si="110"/>
        <v>0</v>
      </c>
      <c r="AG164" s="1">
        <f t="shared" si="110"/>
        <v>0</v>
      </c>
      <c r="AH164" s="1">
        <f t="shared" si="110"/>
        <v>0</v>
      </c>
      <c r="AI164" s="1">
        <f t="shared" si="110"/>
        <v>0</v>
      </c>
      <c r="AJ164" s="1">
        <f t="shared" si="110"/>
        <v>0</v>
      </c>
      <c r="AK164" s="1">
        <f t="shared" si="110"/>
        <v>0</v>
      </c>
      <c r="AL164" s="1">
        <f t="shared" si="113"/>
        <v>0</v>
      </c>
      <c r="AM164" s="1">
        <f t="shared" si="113"/>
        <v>0</v>
      </c>
      <c r="AN164" s="1">
        <f t="shared" si="96"/>
        <v>0</v>
      </c>
      <c r="AO164" s="1">
        <f t="shared" si="97"/>
        <v>0</v>
      </c>
      <c r="AP164" s="1">
        <f t="shared" si="113"/>
        <v>0</v>
      </c>
      <c r="AQ164" s="1">
        <f t="shared" si="98"/>
        <v>0</v>
      </c>
      <c r="AR164" s="1">
        <f t="shared" si="113"/>
        <v>0</v>
      </c>
      <c r="AS164" s="1">
        <f t="shared" si="113"/>
        <v>0</v>
      </c>
      <c r="AT164" s="1">
        <f t="shared" si="113"/>
        <v>0</v>
      </c>
      <c r="AU164" s="1">
        <f t="shared" si="113"/>
        <v>0</v>
      </c>
      <c r="AV164" s="1">
        <f t="shared" si="113"/>
        <v>0</v>
      </c>
      <c r="AW164" s="1">
        <f t="shared" si="113"/>
        <v>0</v>
      </c>
      <c r="AX164" s="1">
        <f t="shared" si="113"/>
        <v>0</v>
      </c>
      <c r="AY164" s="1">
        <f t="shared" si="113"/>
        <v>0</v>
      </c>
      <c r="AZ164" s="1">
        <f t="shared" si="113"/>
        <v>0</v>
      </c>
      <c r="BA164" s="1">
        <f t="shared" si="113"/>
        <v>0</v>
      </c>
      <c r="BB164" s="1">
        <f t="shared" si="112"/>
        <v>0</v>
      </c>
      <c r="BC164" s="1">
        <f t="shared" si="112"/>
        <v>0</v>
      </c>
      <c r="BD164" s="1">
        <f t="shared" si="99"/>
        <v>0</v>
      </c>
      <c r="BE164" s="1">
        <f t="shared" si="100"/>
        <v>0</v>
      </c>
      <c r="BF164" s="1">
        <f t="shared" si="101"/>
        <v>0</v>
      </c>
      <c r="BG164" s="1">
        <f t="shared" si="102"/>
        <v>0</v>
      </c>
      <c r="BH164" s="1">
        <f t="shared" si="112"/>
        <v>0</v>
      </c>
      <c r="BI164" s="1">
        <f t="shared" si="112"/>
        <v>0</v>
      </c>
      <c r="BJ164" s="5">
        <v>0</v>
      </c>
      <c r="BK164" s="1">
        <v>0</v>
      </c>
      <c r="BL164" s="1">
        <v>0</v>
      </c>
      <c r="BM164" s="1">
        <v>0</v>
      </c>
      <c r="BN164" s="1">
        <v>0</v>
      </c>
      <c r="BO164" s="1">
        <v>0</v>
      </c>
      <c r="BP164" s="1">
        <v>0</v>
      </c>
      <c r="BQ164" s="1">
        <v>1</v>
      </c>
      <c r="BR164" s="1">
        <v>0</v>
      </c>
      <c r="BS164" s="1">
        <v>0</v>
      </c>
      <c r="BT164" s="1">
        <v>0</v>
      </c>
      <c r="BU164" s="1">
        <v>0</v>
      </c>
      <c r="BV164" s="1">
        <v>0</v>
      </c>
    </row>
    <row r="165" spans="1:74" x14ac:dyDescent="0.2">
      <c r="A165" s="1" t="s">
        <v>742</v>
      </c>
      <c r="B165" s="1" t="s">
        <v>743</v>
      </c>
      <c r="C165" s="1" t="s">
        <v>744</v>
      </c>
      <c r="D165" s="1" t="s">
        <v>123</v>
      </c>
      <c r="E165" s="1" t="s">
        <v>745</v>
      </c>
      <c r="G165" s="1">
        <f t="shared" si="88"/>
        <v>0</v>
      </c>
      <c r="H165" s="1">
        <f t="shared" si="89"/>
        <v>0</v>
      </c>
      <c r="I165" s="1">
        <f t="shared" si="90"/>
        <v>0</v>
      </c>
      <c r="J165" s="1">
        <f t="shared" si="91"/>
        <v>0</v>
      </c>
      <c r="K165" s="1">
        <f t="shared" ref="K165:N184" si="115">IF(OR(ISNUMBER(SEARCH(" " &amp; K$1 &amp; " ", $E165)), ISNUMBER(SEARCH(" " &amp; K$1 &amp; ",", $E165)), ISNUMBER(SEARCH(" " &amp; LOWER(K$1) &amp; " ", $E165)), ISNUMBER(SEARCH(" " &amp; LOWER(K$1) &amp; ",", $E165)), ISNUMBER(SEARCH(" " &amp; UPPER(K$1) &amp; " ", $E165)), ISNUMBER(SEARCH(" " &amp; UPPER(K$1) &amp; ",", $E165))), 1, 0)</f>
        <v>0</v>
      </c>
      <c r="L165" s="1">
        <f t="shared" si="115"/>
        <v>0</v>
      </c>
      <c r="M165" s="1">
        <f t="shared" si="115"/>
        <v>0</v>
      </c>
      <c r="N165" s="1">
        <f t="shared" si="115"/>
        <v>0</v>
      </c>
      <c r="O165" s="1">
        <f t="shared" si="109"/>
        <v>0</v>
      </c>
      <c r="P165" s="1">
        <f t="shared" si="109"/>
        <v>0</v>
      </c>
      <c r="Q165" s="1">
        <f t="shared" si="92"/>
        <v>0</v>
      </c>
      <c r="R165" s="1">
        <f t="shared" si="93"/>
        <v>0</v>
      </c>
      <c r="S165" s="1">
        <f t="shared" si="94"/>
        <v>0</v>
      </c>
      <c r="T165" s="1">
        <f t="shared" si="114"/>
        <v>0</v>
      </c>
      <c r="U165" s="1">
        <f t="shared" si="114"/>
        <v>0</v>
      </c>
      <c r="V165" s="1">
        <f t="shared" si="111"/>
        <v>0</v>
      </c>
      <c r="W165" s="1">
        <f t="shared" si="110"/>
        <v>0</v>
      </c>
      <c r="X165" s="1">
        <f t="shared" si="110"/>
        <v>0</v>
      </c>
      <c r="Y165" s="1">
        <f t="shared" si="110"/>
        <v>0</v>
      </c>
      <c r="Z165" s="1">
        <f t="shared" si="110"/>
        <v>0</v>
      </c>
      <c r="AA165" s="1">
        <f t="shared" si="110"/>
        <v>0</v>
      </c>
      <c r="AB165" s="1">
        <f t="shared" si="110"/>
        <v>0</v>
      </c>
      <c r="AC165" s="1">
        <f t="shared" si="95"/>
        <v>0</v>
      </c>
      <c r="AD165" s="1">
        <f t="shared" si="110"/>
        <v>0</v>
      </c>
      <c r="AE165" s="1">
        <f t="shared" si="110"/>
        <v>0</v>
      </c>
      <c r="AF165" s="1">
        <f t="shared" si="110"/>
        <v>0</v>
      </c>
      <c r="AG165" s="1">
        <f t="shared" si="110"/>
        <v>0</v>
      </c>
      <c r="AH165" s="1">
        <f t="shared" si="110"/>
        <v>0</v>
      </c>
      <c r="AI165" s="1">
        <f t="shared" si="110"/>
        <v>0</v>
      </c>
      <c r="AJ165" s="1">
        <f t="shared" si="110"/>
        <v>0</v>
      </c>
      <c r="AK165" s="1">
        <f t="shared" si="110"/>
        <v>0</v>
      </c>
      <c r="AL165" s="1">
        <f t="shared" si="113"/>
        <v>0</v>
      </c>
      <c r="AM165" s="1">
        <f t="shared" si="113"/>
        <v>0</v>
      </c>
      <c r="AN165" s="1">
        <f t="shared" si="96"/>
        <v>0</v>
      </c>
      <c r="AO165" s="1">
        <f t="shared" si="97"/>
        <v>0</v>
      </c>
      <c r="AP165" s="1">
        <f t="shared" si="113"/>
        <v>0</v>
      </c>
      <c r="AQ165" s="1">
        <f t="shared" si="98"/>
        <v>0</v>
      </c>
      <c r="AR165" s="1">
        <f t="shared" si="113"/>
        <v>0</v>
      </c>
      <c r="AS165" s="1">
        <f t="shared" si="113"/>
        <v>0</v>
      </c>
      <c r="AT165" s="1">
        <f t="shared" si="113"/>
        <v>0</v>
      </c>
      <c r="AU165" s="1">
        <f t="shared" si="113"/>
        <v>0</v>
      </c>
      <c r="AV165" s="1">
        <f t="shared" si="113"/>
        <v>0</v>
      </c>
      <c r="AW165" s="1">
        <f t="shared" si="113"/>
        <v>0</v>
      </c>
      <c r="AX165" s="1">
        <f t="shared" si="113"/>
        <v>0</v>
      </c>
      <c r="AY165" s="1">
        <f t="shared" si="113"/>
        <v>0</v>
      </c>
      <c r="AZ165" s="1">
        <f t="shared" si="113"/>
        <v>0</v>
      </c>
      <c r="BA165" s="1">
        <f t="shared" si="113"/>
        <v>0</v>
      </c>
      <c r="BB165" s="1">
        <f t="shared" si="112"/>
        <v>0</v>
      </c>
      <c r="BC165" s="1">
        <f t="shared" si="112"/>
        <v>0</v>
      </c>
      <c r="BD165" s="1">
        <f t="shared" si="99"/>
        <v>0</v>
      </c>
      <c r="BE165" s="1">
        <f t="shared" si="100"/>
        <v>0</v>
      </c>
      <c r="BF165" s="1">
        <f t="shared" si="101"/>
        <v>0</v>
      </c>
      <c r="BG165" s="1">
        <f t="shared" si="102"/>
        <v>0</v>
      </c>
      <c r="BH165" s="1">
        <f t="shared" si="112"/>
        <v>0</v>
      </c>
      <c r="BI165" s="1">
        <f t="shared" si="112"/>
        <v>1</v>
      </c>
      <c r="BJ165" s="5">
        <v>1</v>
      </c>
      <c r="BK165" s="1">
        <v>0</v>
      </c>
      <c r="BL165" s="1">
        <v>1</v>
      </c>
      <c r="BM165" s="1">
        <v>0</v>
      </c>
      <c r="BN165" s="1">
        <v>0</v>
      </c>
      <c r="BO165" s="1">
        <v>0</v>
      </c>
      <c r="BP165" s="1">
        <v>0</v>
      </c>
      <c r="BQ165" s="1">
        <v>1</v>
      </c>
      <c r="BR165" s="1">
        <v>0</v>
      </c>
      <c r="BS165" s="1">
        <v>1</v>
      </c>
      <c r="BT165" s="1">
        <v>0</v>
      </c>
      <c r="BU165" s="1">
        <v>0</v>
      </c>
      <c r="BV165" s="1">
        <v>0</v>
      </c>
    </row>
    <row r="166" spans="1:74" x14ac:dyDescent="0.2">
      <c r="A166" s="1" t="s">
        <v>115</v>
      </c>
      <c r="B166" s="1" t="s">
        <v>746</v>
      </c>
      <c r="C166" s="1" t="s">
        <v>747</v>
      </c>
      <c r="D166" s="1" t="s">
        <v>123</v>
      </c>
      <c r="E166" s="1" t="s">
        <v>748</v>
      </c>
      <c r="G166" s="1">
        <f t="shared" si="88"/>
        <v>1</v>
      </c>
      <c r="H166" s="1">
        <f t="shared" si="89"/>
        <v>1</v>
      </c>
      <c r="I166" s="1">
        <f t="shared" si="90"/>
        <v>0</v>
      </c>
      <c r="J166" s="1">
        <f t="shared" si="91"/>
        <v>0</v>
      </c>
      <c r="K166" s="1">
        <f t="shared" si="115"/>
        <v>0</v>
      </c>
      <c r="L166" s="1">
        <f t="shared" si="115"/>
        <v>0</v>
      </c>
      <c r="M166" s="1">
        <f t="shared" si="115"/>
        <v>0</v>
      </c>
      <c r="N166" s="1">
        <f t="shared" si="115"/>
        <v>1</v>
      </c>
      <c r="O166" s="1">
        <f t="shared" ref="O166:P185" si="116">IF(OR(ISNUMBER(SEARCH(" " &amp; O$1 &amp; " ", $E166)), ISNUMBER(SEARCH(" " &amp; O$1 &amp; ",", $E166)), ISNUMBER(SEARCH(" " &amp; LOWER(O$1) &amp; " ", $E166)), ISNUMBER(SEARCH(" " &amp; LOWER(O$1) &amp; ",", $E166)), ISNUMBER(SEARCH(" " &amp; UPPER(O$1) &amp; " ", $E166)), ISNUMBER(SEARCH(" " &amp; UPPER(O$1) &amp; ",", $E166))), 1, 0)</f>
        <v>0</v>
      </c>
      <c r="P166" s="1">
        <f t="shared" si="116"/>
        <v>0</v>
      </c>
      <c r="Q166" s="1">
        <f t="shared" si="92"/>
        <v>0</v>
      </c>
      <c r="R166" s="1">
        <f t="shared" si="93"/>
        <v>1</v>
      </c>
      <c r="S166" s="1">
        <f t="shared" si="94"/>
        <v>0</v>
      </c>
      <c r="T166" s="1">
        <f t="shared" si="114"/>
        <v>0</v>
      </c>
      <c r="U166" s="1">
        <f t="shared" si="114"/>
        <v>0</v>
      </c>
      <c r="V166" s="1">
        <f t="shared" si="111"/>
        <v>0</v>
      </c>
      <c r="W166" s="1">
        <f t="shared" si="110"/>
        <v>0</v>
      </c>
      <c r="X166" s="1">
        <f t="shared" si="110"/>
        <v>0</v>
      </c>
      <c r="Y166" s="1">
        <f t="shared" si="110"/>
        <v>0</v>
      </c>
      <c r="Z166" s="1">
        <f t="shared" si="110"/>
        <v>0</v>
      </c>
      <c r="AA166" s="1">
        <f t="shared" si="110"/>
        <v>0</v>
      </c>
      <c r="AB166" s="1">
        <f t="shared" si="110"/>
        <v>1</v>
      </c>
      <c r="AC166" s="1">
        <f t="shared" si="95"/>
        <v>1</v>
      </c>
      <c r="AD166" s="1">
        <f t="shared" si="110"/>
        <v>0</v>
      </c>
      <c r="AE166" s="1">
        <f t="shared" si="110"/>
        <v>0</v>
      </c>
      <c r="AF166" s="1">
        <f t="shared" si="110"/>
        <v>0</v>
      </c>
      <c r="AG166" s="1">
        <f t="shared" si="110"/>
        <v>0</v>
      </c>
      <c r="AH166" s="1">
        <f t="shared" si="110"/>
        <v>0</v>
      </c>
      <c r="AI166" s="1">
        <f t="shared" si="110"/>
        <v>0</v>
      </c>
      <c r="AJ166" s="1">
        <f t="shared" si="110"/>
        <v>0</v>
      </c>
      <c r="AK166" s="1">
        <f t="shared" si="110"/>
        <v>0</v>
      </c>
      <c r="AL166" s="1">
        <f t="shared" si="113"/>
        <v>1</v>
      </c>
      <c r="AM166" s="1">
        <f t="shared" si="113"/>
        <v>0</v>
      </c>
      <c r="AN166" s="1">
        <f t="shared" si="96"/>
        <v>0</v>
      </c>
      <c r="AO166" s="1">
        <f t="shared" si="97"/>
        <v>0</v>
      </c>
      <c r="AP166" s="1">
        <f t="shared" si="113"/>
        <v>0</v>
      </c>
      <c r="AQ166" s="1">
        <f t="shared" si="98"/>
        <v>0</v>
      </c>
      <c r="AR166" s="1">
        <f t="shared" si="113"/>
        <v>1</v>
      </c>
      <c r="AS166" s="1">
        <f t="shared" si="113"/>
        <v>0</v>
      </c>
      <c r="AT166" s="1">
        <f t="shared" si="113"/>
        <v>0</v>
      </c>
      <c r="AU166" s="1">
        <f t="shared" si="113"/>
        <v>0</v>
      </c>
      <c r="AV166" s="1">
        <f t="shared" si="113"/>
        <v>0</v>
      </c>
      <c r="AW166" s="1">
        <f t="shared" si="113"/>
        <v>0</v>
      </c>
      <c r="AX166" s="1">
        <f t="shared" si="113"/>
        <v>0</v>
      </c>
      <c r="AY166" s="1">
        <f t="shared" si="113"/>
        <v>0</v>
      </c>
      <c r="AZ166" s="1">
        <f t="shared" si="113"/>
        <v>0</v>
      </c>
      <c r="BA166" s="1">
        <f t="shared" si="113"/>
        <v>0</v>
      </c>
      <c r="BB166" s="1">
        <f t="shared" si="112"/>
        <v>0</v>
      </c>
      <c r="BC166" s="1">
        <f t="shared" si="112"/>
        <v>0</v>
      </c>
      <c r="BD166" s="1">
        <f t="shared" si="99"/>
        <v>0</v>
      </c>
      <c r="BE166" s="1">
        <v>1</v>
      </c>
      <c r="BF166" s="1">
        <f t="shared" si="101"/>
        <v>0</v>
      </c>
      <c r="BG166" s="1">
        <f t="shared" si="102"/>
        <v>0</v>
      </c>
      <c r="BH166" s="1">
        <f t="shared" si="112"/>
        <v>0</v>
      </c>
      <c r="BI166" s="1">
        <f t="shared" si="112"/>
        <v>0</v>
      </c>
      <c r="BJ166" s="5">
        <v>1</v>
      </c>
      <c r="BK166" s="1">
        <v>0</v>
      </c>
      <c r="BL166" s="1">
        <v>1</v>
      </c>
      <c r="BM166" s="1">
        <v>0</v>
      </c>
      <c r="BN166" s="1">
        <v>0</v>
      </c>
      <c r="BO166" s="1">
        <v>0</v>
      </c>
      <c r="BP166" s="1">
        <v>0</v>
      </c>
      <c r="BQ166" s="1">
        <v>0</v>
      </c>
      <c r="BR166" s="1">
        <v>1</v>
      </c>
      <c r="BS166" s="1">
        <v>0</v>
      </c>
      <c r="BT166" s="1">
        <v>0</v>
      </c>
      <c r="BU166" s="1">
        <v>0</v>
      </c>
      <c r="BV166" s="1">
        <v>0</v>
      </c>
    </row>
    <row r="167" spans="1:74" x14ac:dyDescent="0.2">
      <c r="A167" s="1" t="s">
        <v>749</v>
      </c>
      <c r="B167" s="1" t="s">
        <v>750</v>
      </c>
      <c r="C167" s="1" t="s">
        <v>751</v>
      </c>
      <c r="D167" s="1" t="s">
        <v>752</v>
      </c>
      <c r="E167" s="1" t="s">
        <v>753</v>
      </c>
      <c r="G167" s="1">
        <f t="shared" si="88"/>
        <v>0</v>
      </c>
      <c r="H167" s="1">
        <f t="shared" si="89"/>
        <v>0</v>
      </c>
      <c r="I167" s="1">
        <f t="shared" si="90"/>
        <v>0</v>
      </c>
      <c r="J167" s="1">
        <f t="shared" si="91"/>
        <v>0</v>
      </c>
      <c r="K167" s="1">
        <f t="shared" si="115"/>
        <v>0</v>
      </c>
      <c r="L167" s="1">
        <f t="shared" si="115"/>
        <v>0</v>
      </c>
      <c r="M167" s="1">
        <f t="shared" si="115"/>
        <v>0</v>
      </c>
      <c r="N167" s="1">
        <f t="shared" si="115"/>
        <v>0</v>
      </c>
      <c r="O167" s="1">
        <f t="shared" si="116"/>
        <v>0</v>
      </c>
      <c r="P167" s="1">
        <f t="shared" si="116"/>
        <v>0</v>
      </c>
      <c r="Q167" s="1">
        <f t="shared" si="92"/>
        <v>0</v>
      </c>
      <c r="R167" s="1">
        <f t="shared" si="93"/>
        <v>1</v>
      </c>
      <c r="S167" s="1">
        <f t="shared" si="94"/>
        <v>0</v>
      </c>
      <c r="T167" s="1">
        <f t="shared" si="114"/>
        <v>1</v>
      </c>
      <c r="U167" s="1">
        <f t="shared" si="114"/>
        <v>0</v>
      </c>
      <c r="V167" s="1">
        <f t="shared" si="111"/>
        <v>0</v>
      </c>
      <c r="W167" s="1">
        <f t="shared" si="110"/>
        <v>0</v>
      </c>
      <c r="X167" s="1">
        <f t="shared" si="110"/>
        <v>0</v>
      </c>
      <c r="Y167" s="1">
        <f t="shared" si="110"/>
        <v>0</v>
      </c>
      <c r="Z167" s="1">
        <f t="shared" si="110"/>
        <v>0</v>
      </c>
      <c r="AA167" s="1">
        <f t="shared" si="110"/>
        <v>0</v>
      </c>
      <c r="AB167" s="1">
        <f t="shared" si="110"/>
        <v>0</v>
      </c>
      <c r="AC167" s="1">
        <f t="shared" si="95"/>
        <v>0</v>
      </c>
      <c r="AD167" s="1">
        <f t="shared" si="110"/>
        <v>0</v>
      </c>
      <c r="AE167" s="1">
        <f t="shared" si="110"/>
        <v>0</v>
      </c>
      <c r="AF167" s="1">
        <f t="shared" si="110"/>
        <v>0</v>
      </c>
      <c r="AG167" s="1">
        <f t="shared" si="110"/>
        <v>0</v>
      </c>
      <c r="AH167" s="1">
        <f t="shared" si="110"/>
        <v>0</v>
      </c>
      <c r="AI167" s="1">
        <f t="shared" si="110"/>
        <v>0</v>
      </c>
      <c r="AJ167" s="1">
        <f t="shared" si="110"/>
        <v>0</v>
      </c>
      <c r="AK167" s="1">
        <f t="shared" si="110"/>
        <v>0</v>
      </c>
      <c r="AL167" s="1">
        <f t="shared" si="113"/>
        <v>0</v>
      </c>
      <c r="AM167" s="1">
        <f t="shared" si="113"/>
        <v>0</v>
      </c>
      <c r="AN167" s="1">
        <f t="shared" si="96"/>
        <v>0</v>
      </c>
      <c r="AO167" s="1">
        <f t="shared" si="97"/>
        <v>0</v>
      </c>
      <c r="AP167" s="1">
        <f t="shared" si="113"/>
        <v>0</v>
      </c>
      <c r="AQ167" s="1">
        <f t="shared" si="98"/>
        <v>0</v>
      </c>
      <c r="AR167" s="1">
        <f t="shared" si="113"/>
        <v>0</v>
      </c>
      <c r="AS167" s="1">
        <f t="shared" si="113"/>
        <v>0</v>
      </c>
      <c r="AT167" s="1">
        <f t="shared" si="113"/>
        <v>0</v>
      </c>
      <c r="AU167" s="1">
        <f t="shared" si="113"/>
        <v>0</v>
      </c>
      <c r="AV167" s="1">
        <f t="shared" si="113"/>
        <v>0</v>
      </c>
      <c r="AW167" s="1">
        <f t="shared" si="113"/>
        <v>0</v>
      </c>
      <c r="AX167" s="1">
        <f t="shared" si="113"/>
        <v>0</v>
      </c>
      <c r="AY167" s="1">
        <f t="shared" si="113"/>
        <v>0</v>
      </c>
      <c r="AZ167" s="1">
        <f t="shared" si="113"/>
        <v>0</v>
      </c>
      <c r="BA167" s="1">
        <f t="shared" si="113"/>
        <v>0</v>
      </c>
      <c r="BB167" s="1">
        <f t="shared" si="112"/>
        <v>0</v>
      </c>
      <c r="BC167" s="1">
        <f t="shared" si="112"/>
        <v>0</v>
      </c>
      <c r="BD167" s="1">
        <f t="shared" si="99"/>
        <v>0</v>
      </c>
      <c r="BE167" s="1">
        <f t="shared" si="100"/>
        <v>0</v>
      </c>
      <c r="BF167" s="1">
        <f t="shared" si="101"/>
        <v>0</v>
      </c>
      <c r="BG167" s="1">
        <f t="shared" si="102"/>
        <v>0</v>
      </c>
      <c r="BH167" s="1">
        <f t="shared" si="112"/>
        <v>0</v>
      </c>
      <c r="BI167" s="1">
        <f t="shared" si="112"/>
        <v>0</v>
      </c>
      <c r="BJ167" s="5">
        <v>0</v>
      </c>
      <c r="BK167" s="1">
        <v>0</v>
      </c>
      <c r="BL167" s="1">
        <v>1</v>
      </c>
      <c r="BM167" s="1">
        <v>1</v>
      </c>
      <c r="BN167" s="1">
        <v>1</v>
      </c>
      <c r="BO167" s="1">
        <v>0</v>
      </c>
      <c r="BP167" s="1">
        <v>0</v>
      </c>
      <c r="BQ167" s="1">
        <v>0</v>
      </c>
      <c r="BR167" s="1">
        <v>0</v>
      </c>
      <c r="BS167" s="1">
        <v>0</v>
      </c>
      <c r="BT167" s="1">
        <v>0</v>
      </c>
      <c r="BU167" s="1">
        <v>0</v>
      </c>
      <c r="BV167" s="1">
        <v>0</v>
      </c>
    </row>
    <row r="168" spans="1:74" x14ac:dyDescent="0.2">
      <c r="A168" s="1" t="s">
        <v>754</v>
      </c>
      <c r="B168" s="1" t="s">
        <v>755</v>
      </c>
      <c r="C168" s="1" t="s">
        <v>756</v>
      </c>
      <c r="D168" s="1" t="s">
        <v>757</v>
      </c>
      <c r="E168" s="1" t="s">
        <v>758</v>
      </c>
      <c r="G168" s="1">
        <f t="shared" si="88"/>
        <v>0</v>
      </c>
      <c r="H168" s="1">
        <f t="shared" si="89"/>
        <v>1</v>
      </c>
      <c r="I168" s="1">
        <f t="shared" si="90"/>
        <v>0</v>
      </c>
      <c r="J168" s="1">
        <f t="shared" si="91"/>
        <v>0</v>
      </c>
      <c r="K168" s="1">
        <f t="shared" si="115"/>
        <v>0</v>
      </c>
      <c r="L168" s="1">
        <f t="shared" si="115"/>
        <v>0</v>
      </c>
      <c r="M168" s="1">
        <f t="shared" si="115"/>
        <v>0</v>
      </c>
      <c r="N168" s="1">
        <f t="shared" si="115"/>
        <v>0</v>
      </c>
      <c r="O168" s="1">
        <f t="shared" si="116"/>
        <v>0</v>
      </c>
      <c r="P168" s="1">
        <f t="shared" si="116"/>
        <v>0</v>
      </c>
      <c r="Q168" s="1">
        <f t="shared" si="92"/>
        <v>0</v>
      </c>
      <c r="R168" s="1">
        <f t="shared" si="93"/>
        <v>1</v>
      </c>
      <c r="S168" s="1">
        <f t="shared" si="94"/>
        <v>0</v>
      </c>
      <c r="T168" s="1">
        <f t="shared" si="114"/>
        <v>0</v>
      </c>
      <c r="U168" s="1">
        <f t="shared" si="114"/>
        <v>0</v>
      </c>
      <c r="V168" s="1">
        <f t="shared" si="111"/>
        <v>0</v>
      </c>
      <c r="W168" s="1">
        <f t="shared" si="110"/>
        <v>0</v>
      </c>
      <c r="X168" s="1">
        <f t="shared" si="110"/>
        <v>0</v>
      </c>
      <c r="Y168" s="1">
        <f t="shared" si="110"/>
        <v>0</v>
      </c>
      <c r="Z168" s="1">
        <f t="shared" si="110"/>
        <v>0</v>
      </c>
      <c r="AA168" s="1">
        <f t="shared" si="110"/>
        <v>0</v>
      </c>
      <c r="AB168" s="1">
        <f t="shared" si="110"/>
        <v>1</v>
      </c>
      <c r="AC168" s="1">
        <f t="shared" si="95"/>
        <v>0</v>
      </c>
      <c r="AD168" s="1">
        <f t="shared" si="110"/>
        <v>0</v>
      </c>
      <c r="AE168" s="1">
        <f t="shared" si="110"/>
        <v>0</v>
      </c>
      <c r="AF168" s="1">
        <f t="shared" si="110"/>
        <v>0</v>
      </c>
      <c r="AG168" s="1">
        <f t="shared" si="110"/>
        <v>0</v>
      </c>
      <c r="AH168" s="1">
        <f t="shared" si="110"/>
        <v>0</v>
      </c>
      <c r="AI168" s="1">
        <f t="shared" si="110"/>
        <v>0</v>
      </c>
      <c r="AJ168" s="1">
        <f t="shared" si="110"/>
        <v>0</v>
      </c>
      <c r="AK168" s="1">
        <f t="shared" si="110"/>
        <v>0</v>
      </c>
      <c r="AL168" s="1">
        <f t="shared" si="113"/>
        <v>0</v>
      </c>
      <c r="AM168" s="1">
        <f t="shared" si="113"/>
        <v>0</v>
      </c>
      <c r="AN168" s="1">
        <f t="shared" si="96"/>
        <v>0</v>
      </c>
      <c r="AO168" s="1">
        <f t="shared" si="97"/>
        <v>0</v>
      </c>
      <c r="AP168" s="1">
        <f t="shared" si="113"/>
        <v>0</v>
      </c>
      <c r="AQ168" s="1">
        <f t="shared" si="98"/>
        <v>0</v>
      </c>
      <c r="AR168" s="1">
        <f t="shared" si="113"/>
        <v>0</v>
      </c>
      <c r="AS168" s="1">
        <f t="shared" si="113"/>
        <v>0</v>
      </c>
      <c r="AT168" s="1">
        <f t="shared" si="113"/>
        <v>0</v>
      </c>
      <c r="AU168" s="1">
        <f t="shared" si="113"/>
        <v>0</v>
      </c>
      <c r="AV168" s="1">
        <f t="shared" si="113"/>
        <v>0</v>
      </c>
      <c r="AW168" s="1">
        <f t="shared" si="113"/>
        <v>0</v>
      </c>
      <c r="AX168" s="1">
        <f t="shared" si="113"/>
        <v>0</v>
      </c>
      <c r="AY168" s="1">
        <f t="shared" si="113"/>
        <v>0</v>
      </c>
      <c r="AZ168" s="1">
        <f t="shared" si="113"/>
        <v>0</v>
      </c>
      <c r="BA168" s="1">
        <f t="shared" si="113"/>
        <v>0</v>
      </c>
      <c r="BB168" s="1">
        <f t="shared" si="112"/>
        <v>0</v>
      </c>
      <c r="BC168" s="1">
        <f t="shared" si="112"/>
        <v>0</v>
      </c>
      <c r="BD168" s="1">
        <f t="shared" si="99"/>
        <v>0</v>
      </c>
      <c r="BE168" s="1">
        <f t="shared" si="100"/>
        <v>0</v>
      </c>
      <c r="BF168" s="1">
        <f t="shared" si="101"/>
        <v>0</v>
      </c>
      <c r="BG168" s="1">
        <f t="shared" si="102"/>
        <v>0</v>
      </c>
      <c r="BH168" s="1">
        <f t="shared" si="112"/>
        <v>0</v>
      </c>
      <c r="BI168" s="1">
        <f t="shared" si="112"/>
        <v>0</v>
      </c>
      <c r="BJ168" s="5">
        <v>1</v>
      </c>
      <c r="BK168" s="1">
        <v>0</v>
      </c>
      <c r="BL168" s="1">
        <v>1</v>
      </c>
      <c r="BM168" s="1">
        <v>0</v>
      </c>
      <c r="BN168" s="1">
        <v>0</v>
      </c>
      <c r="BO168" s="1">
        <v>1</v>
      </c>
      <c r="BP168" s="1">
        <v>0</v>
      </c>
      <c r="BQ168" s="1">
        <v>0</v>
      </c>
      <c r="BR168" s="1">
        <v>0</v>
      </c>
      <c r="BS168" s="1">
        <v>0</v>
      </c>
      <c r="BT168" s="1">
        <v>0</v>
      </c>
      <c r="BU168" s="1">
        <v>0</v>
      </c>
      <c r="BV168" s="1">
        <v>0</v>
      </c>
    </row>
    <row r="169" spans="1:74" x14ac:dyDescent="0.2">
      <c r="A169" s="1" t="s">
        <v>759</v>
      </c>
      <c r="B169" s="1" t="s">
        <v>760</v>
      </c>
      <c r="C169" s="1" t="s">
        <v>761</v>
      </c>
      <c r="D169" s="1" t="s">
        <v>762</v>
      </c>
      <c r="E169" s="1" t="s">
        <v>763</v>
      </c>
      <c r="G169" s="1">
        <f t="shared" si="88"/>
        <v>0</v>
      </c>
      <c r="H169" s="1">
        <f t="shared" si="89"/>
        <v>1</v>
      </c>
      <c r="I169" s="1">
        <f t="shared" si="90"/>
        <v>0</v>
      </c>
      <c r="J169" s="1">
        <f t="shared" si="91"/>
        <v>0</v>
      </c>
      <c r="K169" s="1">
        <f t="shared" si="115"/>
        <v>0</v>
      </c>
      <c r="L169" s="1">
        <f t="shared" si="115"/>
        <v>0</v>
      </c>
      <c r="M169" s="1">
        <f t="shared" si="115"/>
        <v>0</v>
      </c>
      <c r="N169" s="1">
        <f t="shared" si="115"/>
        <v>0</v>
      </c>
      <c r="O169" s="1">
        <f t="shared" si="116"/>
        <v>0</v>
      </c>
      <c r="P169" s="1">
        <f t="shared" si="116"/>
        <v>0</v>
      </c>
      <c r="Q169" s="1">
        <f t="shared" si="92"/>
        <v>0</v>
      </c>
      <c r="R169" s="1">
        <f t="shared" si="93"/>
        <v>1</v>
      </c>
      <c r="S169" s="1">
        <f t="shared" si="94"/>
        <v>0</v>
      </c>
      <c r="T169" s="1">
        <f t="shared" si="114"/>
        <v>0</v>
      </c>
      <c r="U169" s="1">
        <v>1</v>
      </c>
      <c r="V169" s="1">
        <f t="shared" ref="V169:AK184" si="117">IF(OR(ISNUMBER(SEARCH(" " &amp; V$1 &amp; " ", $E169)), ISNUMBER(SEARCH(" " &amp; V$1 &amp; ",", $E169)), ISNUMBER(SEARCH(" " &amp; LOWER(V$1) &amp; " ", $E169)), ISNUMBER(SEARCH(" " &amp; LOWER(V$1) &amp; ",", $E169)), ISNUMBER(SEARCH(" " &amp; UPPER(V$1) &amp; " ", $E169)), ISNUMBER(SEARCH(" " &amp; UPPER(V$1) &amp; ",", $E169))), 1, 0)</f>
        <v>0</v>
      </c>
      <c r="W169" s="1">
        <f t="shared" si="117"/>
        <v>0</v>
      </c>
      <c r="X169" s="1">
        <f t="shared" si="117"/>
        <v>0</v>
      </c>
      <c r="Y169" s="1">
        <f t="shared" si="117"/>
        <v>0</v>
      </c>
      <c r="Z169" s="1">
        <f t="shared" si="117"/>
        <v>0</v>
      </c>
      <c r="AA169" s="1">
        <f t="shared" si="117"/>
        <v>0</v>
      </c>
      <c r="AB169" s="1">
        <f t="shared" si="117"/>
        <v>0</v>
      </c>
      <c r="AC169" s="1">
        <f t="shared" si="95"/>
        <v>1</v>
      </c>
      <c r="AD169" s="1">
        <f t="shared" si="117"/>
        <v>0</v>
      </c>
      <c r="AE169" s="1">
        <f t="shared" si="117"/>
        <v>0</v>
      </c>
      <c r="AF169" s="1">
        <f t="shared" si="117"/>
        <v>0</v>
      </c>
      <c r="AG169" s="1">
        <f t="shared" si="117"/>
        <v>0</v>
      </c>
      <c r="AH169" s="1">
        <f t="shared" si="117"/>
        <v>0</v>
      </c>
      <c r="AI169" s="1">
        <f t="shared" si="117"/>
        <v>0</v>
      </c>
      <c r="AJ169" s="1">
        <f t="shared" si="117"/>
        <v>0</v>
      </c>
      <c r="AK169" s="1">
        <f t="shared" si="117"/>
        <v>0</v>
      </c>
      <c r="AL169" s="1">
        <f t="shared" si="113"/>
        <v>0</v>
      </c>
      <c r="AM169" s="1">
        <f t="shared" si="113"/>
        <v>0</v>
      </c>
      <c r="AN169" s="1">
        <f t="shared" si="96"/>
        <v>0</v>
      </c>
      <c r="AO169" s="1">
        <f t="shared" si="97"/>
        <v>0</v>
      </c>
      <c r="AP169" s="1">
        <f t="shared" si="113"/>
        <v>0</v>
      </c>
      <c r="AQ169" s="1">
        <f t="shared" si="98"/>
        <v>0</v>
      </c>
      <c r="AR169" s="1">
        <f t="shared" si="113"/>
        <v>0</v>
      </c>
      <c r="AS169" s="1">
        <f t="shared" si="113"/>
        <v>0</v>
      </c>
      <c r="AT169" s="1">
        <f t="shared" si="113"/>
        <v>0</v>
      </c>
      <c r="AU169" s="1">
        <f t="shared" si="113"/>
        <v>0</v>
      </c>
      <c r="AV169" s="1">
        <f t="shared" si="113"/>
        <v>0</v>
      </c>
      <c r="AW169" s="1">
        <f t="shared" si="113"/>
        <v>0</v>
      </c>
      <c r="AX169" s="1">
        <f t="shared" si="113"/>
        <v>0</v>
      </c>
      <c r="AY169" s="1">
        <f t="shared" si="113"/>
        <v>0</v>
      </c>
      <c r="AZ169" s="1">
        <f t="shared" si="113"/>
        <v>0</v>
      </c>
      <c r="BA169" s="1">
        <f t="shared" si="113"/>
        <v>0</v>
      </c>
      <c r="BB169" s="1">
        <f t="shared" si="112"/>
        <v>0</v>
      </c>
      <c r="BC169" s="1">
        <f t="shared" si="112"/>
        <v>0</v>
      </c>
      <c r="BD169" s="1">
        <f t="shared" si="99"/>
        <v>0</v>
      </c>
      <c r="BE169" s="1">
        <f t="shared" si="100"/>
        <v>0</v>
      </c>
      <c r="BF169" s="1">
        <f t="shared" si="101"/>
        <v>0</v>
      </c>
      <c r="BG169" s="1">
        <f t="shared" si="102"/>
        <v>0</v>
      </c>
      <c r="BH169" s="1">
        <f t="shared" si="112"/>
        <v>0</v>
      </c>
      <c r="BI169" s="1">
        <f t="shared" si="112"/>
        <v>0</v>
      </c>
      <c r="BJ169" s="5">
        <v>1</v>
      </c>
      <c r="BK169" s="1">
        <v>1</v>
      </c>
      <c r="BL169" s="1">
        <v>1</v>
      </c>
      <c r="BM169" s="1">
        <v>0</v>
      </c>
      <c r="BN169" s="1">
        <v>0</v>
      </c>
      <c r="BO169" s="1">
        <v>0</v>
      </c>
      <c r="BP169" s="1">
        <v>1</v>
      </c>
      <c r="BQ169" s="1">
        <v>0</v>
      </c>
      <c r="BR169" s="1">
        <v>0</v>
      </c>
      <c r="BS169" s="1">
        <v>1</v>
      </c>
      <c r="BT169" s="1">
        <v>0</v>
      </c>
      <c r="BU169" s="1">
        <v>0</v>
      </c>
      <c r="BV169" s="1">
        <v>0</v>
      </c>
    </row>
    <row r="170" spans="1:74" x14ac:dyDescent="0.2">
      <c r="A170" s="1" t="s">
        <v>764</v>
      </c>
      <c r="B170" s="1" t="s">
        <v>765</v>
      </c>
      <c r="C170" s="1" t="s">
        <v>766</v>
      </c>
      <c r="D170" s="1" t="s">
        <v>767</v>
      </c>
      <c r="E170" s="1" t="s">
        <v>768</v>
      </c>
      <c r="G170" s="1">
        <f t="shared" si="88"/>
        <v>0</v>
      </c>
      <c r="H170" s="1">
        <f t="shared" si="89"/>
        <v>0</v>
      </c>
      <c r="I170" s="1">
        <f t="shared" si="90"/>
        <v>0</v>
      </c>
      <c r="J170" s="1">
        <f t="shared" si="91"/>
        <v>0</v>
      </c>
      <c r="K170" s="1">
        <f t="shared" si="115"/>
        <v>0</v>
      </c>
      <c r="L170" s="1">
        <f t="shared" si="115"/>
        <v>0</v>
      </c>
      <c r="M170" s="1">
        <f t="shared" si="115"/>
        <v>0</v>
      </c>
      <c r="N170" s="1">
        <f t="shared" si="115"/>
        <v>0</v>
      </c>
      <c r="O170" s="1">
        <f t="shared" si="116"/>
        <v>0</v>
      </c>
      <c r="P170" s="1">
        <f t="shared" si="116"/>
        <v>0</v>
      </c>
      <c r="Q170" s="1">
        <f t="shared" si="92"/>
        <v>0</v>
      </c>
      <c r="R170" s="1">
        <f t="shared" si="93"/>
        <v>0</v>
      </c>
      <c r="S170" s="1">
        <f t="shared" si="94"/>
        <v>0</v>
      </c>
      <c r="T170" s="1">
        <f t="shared" si="114"/>
        <v>0</v>
      </c>
      <c r="U170" s="1">
        <f t="shared" si="114"/>
        <v>0</v>
      </c>
      <c r="V170" s="1">
        <f t="shared" ref="V170:V184" si="118">IF(OR(ISNUMBER(SEARCH(" " &amp; V$1 &amp; " ", $E170)), ISNUMBER(SEARCH(" " &amp; V$1 &amp; ",", $E170)), ISNUMBER(SEARCH(" " &amp; LOWER(V$1) &amp; " ", $E170)), ISNUMBER(SEARCH(" " &amp; LOWER(V$1) &amp; ",", $E170)), ISNUMBER(SEARCH(" " &amp; UPPER(V$1) &amp; " ", $E170)), ISNUMBER(SEARCH(" " &amp; UPPER(V$1) &amp; ",", $E170))), 1, 0)</f>
        <v>0</v>
      </c>
      <c r="W170" s="1">
        <f t="shared" si="117"/>
        <v>0</v>
      </c>
      <c r="X170" s="1">
        <f t="shared" si="117"/>
        <v>0</v>
      </c>
      <c r="Y170" s="1">
        <f t="shared" si="117"/>
        <v>0</v>
      </c>
      <c r="Z170" s="1">
        <f t="shared" si="117"/>
        <v>0</v>
      </c>
      <c r="AA170" s="1">
        <f t="shared" si="117"/>
        <v>0</v>
      </c>
      <c r="AB170" s="1">
        <f t="shared" si="117"/>
        <v>0</v>
      </c>
      <c r="AC170" s="1">
        <f t="shared" si="95"/>
        <v>0</v>
      </c>
      <c r="AD170" s="1">
        <f t="shared" si="117"/>
        <v>0</v>
      </c>
      <c r="AE170" s="1">
        <f t="shared" si="117"/>
        <v>0</v>
      </c>
      <c r="AF170" s="1">
        <f t="shared" si="117"/>
        <v>0</v>
      </c>
      <c r="AG170" s="1">
        <f t="shared" si="117"/>
        <v>0</v>
      </c>
      <c r="AH170" s="1">
        <f t="shared" si="117"/>
        <v>0</v>
      </c>
      <c r="AI170" s="1">
        <f t="shared" si="117"/>
        <v>0</v>
      </c>
      <c r="AJ170" s="1">
        <f t="shared" si="117"/>
        <v>0</v>
      </c>
      <c r="AK170" s="1">
        <f t="shared" si="117"/>
        <v>0</v>
      </c>
      <c r="AL170" s="1">
        <f t="shared" si="113"/>
        <v>0</v>
      </c>
      <c r="AM170" s="1">
        <f t="shared" si="113"/>
        <v>0</v>
      </c>
      <c r="AN170" s="1">
        <f t="shared" si="96"/>
        <v>0</v>
      </c>
      <c r="AO170" s="1">
        <f t="shared" si="97"/>
        <v>0</v>
      </c>
      <c r="AP170" s="1">
        <f t="shared" si="113"/>
        <v>0</v>
      </c>
      <c r="AQ170" s="1">
        <f t="shared" si="98"/>
        <v>0</v>
      </c>
      <c r="AR170" s="1">
        <f t="shared" si="113"/>
        <v>0</v>
      </c>
      <c r="AS170" s="1">
        <f t="shared" si="113"/>
        <v>0</v>
      </c>
      <c r="AT170" s="1">
        <f t="shared" si="113"/>
        <v>0</v>
      </c>
      <c r="AU170" s="1">
        <f t="shared" si="113"/>
        <v>0</v>
      </c>
      <c r="AV170" s="1">
        <f t="shared" si="113"/>
        <v>0</v>
      </c>
      <c r="AW170" s="1">
        <f t="shared" si="113"/>
        <v>0</v>
      </c>
      <c r="AX170" s="1">
        <f t="shared" si="113"/>
        <v>0</v>
      </c>
      <c r="AY170" s="1">
        <f t="shared" si="113"/>
        <v>0</v>
      </c>
      <c r="AZ170" s="1">
        <f t="shared" si="113"/>
        <v>0</v>
      </c>
      <c r="BA170" s="1">
        <f t="shared" si="113"/>
        <v>0</v>
      </c>
      <c r="BB170" s="1">
        <f t="shared" si="112"/>
        <v>0</v>
      </c>
      <c r="BC170" s="1">
        <f t="shared" si="112"/>
        <v>0</v>
      </c>
      <c r="BD170" s="1">
        <f t="shared" si="99"/>
        <v>0</v>
      </c>
      <c r="BE170" s="1">
        <f t="shared" si="100"/>
        <v>0</v>
      </c>
      <c r="BF170" s="1">
        <f t="shared" si="101"/>
        <v>0</v>
      </c>
      <c r="BG170" s="1">
        <f t="shared" si="102"/>
        <v>0</v>
      </c>
      <c r="BH170" s="1">
        <f t="shared" si="112"/>
        <v>0</v>
      </c>
      <c r="BI170" s="1">
        <f t="shared" si="112"/>
        <v>1</v>
      </c>
      <c r="BJ170" s="5">
        <v>1</v>
      </c>
      <c r="BK170" s="1">
        <v>0</v>
      </c>
      <c r="BL170" s="1">
        <v>1</v>
      </c>
      <c r="BM170" s="1">
        <v>0</v>
      </c>
      <c r="BN170" s="1">
        <v>0</v>
      </c>
      <c r="BO170" s="1">
        <v>1</v>
      </c>
      <c r="BP170" s="1">
        <v>1</v>
      </c>
      <c r="BQ170" s="1">
        <v>1</v>
      </c>
      <c r="BR170" s="1">
        <v>0</v>
      </c>
      <c r="BS170" s="1">
        <v>0</v>
      </c>
      <c r="BT170" s="1">
        <v>0</v>
      </c>
      <c r="BU170" s="1">
        <v>0</v>
      </c>
      <c r="BV170" s="1">
        <v>0</v>
      </c>
    </row>
    <row r="171" spans="1:74" x14ac:dyDescent="0.2">
      <c r="A171" s="1" t="s">
        <v>143</v>
      </c>
      <c r="B171" s="1" t="s">
        <v>769</v>
      </c>
      <c r="C171" s="1" t="s">
        <v>770</v>
      </c>
      <c r="D171" s="1" t="s">
        <v>771</v>
      </c>
      <c r="E171" s="1" t="s">
        <v>772</v>
      </c>
      <c r="G171" s="1">
        <f t="shared" si="88"/>
        <v>0</v>
      </c>
      <c r="H171" s="1">
        <f t="shared" si="89"/>
        <v>0</v>
      </c>
      <c r="I171" s="1">
        <f t="shared" si="90"/>
        <v>0</v>
      </c>
      <c r="J171" s="1">
        <f t="shared" si="91"/>
        <v>0</v>
      </c>
      <c r="K171" s="1">
        <f t="shared" si="115"/>
        <v>0</v>
      </c>
      <c r="L171" s="1">
        <f t="shared" si="115"/>
        <v>0</v>
      </c>
      <c r="M171" s="1">
        <f t="shared" si="115"/>
        <v>0</v>
      </c>
      <c r="N171" s="1">
        <f t="shared" si="115"/>
        <v>0</v>
      </c>
      <c r="O171" s="1">
        <f t="shared" si="116"/>
        <v>0</v>
      </c>
      <c r="P171" s="1">
        <f t="shared" si="116"/>
        <v>0</v>
      </c>
      <c r="Q171" s="1">
        <f t="shared" si="92"/>
        <v>0</v>
      </c>
      <c r="R171" s="1">
        <f t="shared" si="93"/>
        <v>0</v>
      </c>
      <c r="S171" s="1">
        <f t="shared" si="94"/>
        <v>0</v>
      </c>
      <c r="T171" s="1">
        <f t="shared" si="114"/>
        <v>0</v>
      </c>
      <c r="U171" s="1">
        <f t="shared" si="114"/>
        <v>0</v>
      </c>
      <c r="V171" s="1">
        <f t="shared" si="118"/>
        <v>0</v>
      </c>
      <c r="W171" s="1">
        <f t="shared" si="117"/>
        <v>0</v>
      </c>
      <c r="X171" s="1">
        <f t="shared" si="117"/>
        <v>0</v>
      </c>
      <c r="Y171" s="1">
        <f t="shared" si="117"/>
        <v>0</v>
      </c>
      <c r="Z171" s="1">
        <f t="shared" si="117"/>
        <v>0</v>
      </c>
      <c r="AA171" s="1">
        <f t="shared" si="117"/>
        <v>0</v>
      </c>
      <c r="AB171" s="1">
        <f t="shared" si="117"/>
        <v>0</v>
      </c>
      <c r="AC171" s="1">
        <f t="shared" si="95"/>
        <v>0</v>
      </c>
      <c r="AD171" s="1">
        <f t="shared" si="117"/>
        <v>0</v>
      </c>
      <c r="AE171" s="1">
        <f t="shared" si="117"/>
        <v>0</v>
      </c>
      <c r="AF171" s="1">
        <f t="shared" si="117"/>
        <v>0</v>
      </c>
      <c r="AG171" s="1">
        <f t="shared" si="117"/>
        <v>0</v>
      </c>
      <c r="AH171" s="1">
        <f t="shared" si="117"/>
        <v>0</v>
      </c>
      <c r="AI171" s="1">
        <f t="shared" si="117"/>
        <v>0</v>
      </c>
      <c r="AJ171" s="1">
        <f t="shared" si="117"/>
        <v>0</v>
      </c>
      <c r="AK171" s="1">
        <f t="shared" si="117"/>
        <v>0</v>
      </c>
      <c r="AL171" s="1">
        <f t="shared" si="113"/>
        <v>0</v>
      </c>
      <c r="AM171" s="1">
        <f t="shared" si="113"/>
        <v>0</v>
      </c>
      <c r="AN171" s="1">
        <f t="shared" si="96"/>
        <v>0</v>
      </c>
      <c r="AO171" s="1">
        <f t="shared" si="97"/>
        <v>0</v>
      </c>
      <c r="AP171" s="1">
        <f t="shared" si="113"/>
        <v>0</v>
      </c>
      <c r="AQ171" s="1">
        <f t="shared" si="98"/>
        <v>0</v>
      </c>
      <c r="AR171" s="1">
        <f t="shared" si="113"/>
        <v>0</v>
      </c>
      <c r="AS171" s="1">
        <f t="shared" si="113"/>
        <v>0</v>
      </c>
      <c r="AT171" s="1">
        <f t="shared" si="113"/>
        <v>0</v>
      </c>
      <c r="AU171" s="1">
        <f t="shared" si="113"/>
        <v>0</v>
      </c>
      <c r="AV171" s="1">
        <f t="shared" si="113"/>
        <v>0</v>
      </c>
      <c r="AW171" s="1">
        <f t="shared" si="113"/>
        <v>0</v>
      </c>
      <c r="AX171" s="1">
        <f t="shared" si="113"/>
        <v>0</v>
      </c>
      <c r="AY171" s="1">
        <f t="shared" si="113"/>
        <v>0</v>
      </c>
      <c r="AZ171" s="1">
        <f t="shared" si="113"/>
        <v>0</v>
      </c>
      <c r="BA171" s="1">
        <f t="shared" si="113"/>
        <v>0</v>
      </c>
      <c r="BB171" s="1">
        <f t="shared" si="112"/>
        <v>0</v>
      </c>
      <c r="BC171" s="1">
        <f t="shared" si="112"/>
        <v>0</v>
      </c>
      <c r="BD171" s="1">
        <f t="shared" si="99"/>
        <v>0</v>
      </c>
      <c r="BE171" s="1">
        <f t="shared" si="100"/>
        <v>0</v>
      </c>
      <c r="BF171" s="1">
        <f t="shared" si="101"/>
        <v>0</v>
      </c>
      <c r="BG171" s="1">
        <f t="shared" si="102"/>
        <v>0</v>
      </c>
      <c r="BH171" s="1">
        <f t="shared" si="112"/>
        <v>0</v>
      </c>
      <c r="BI171" s="1">
        <f t="shared" si="112"/>
        <v>1</v>
      </c>
      <c r="BJ171" s="5">
        <v>0</v>
      </c>
      <c r="BK171" s="1">
        <v>0</v>
      </c>
      <c r="BL171" s="1">
        <v>1</v>
      </c>
      <c r="BM171" s="1">
        <v>0</v>
      </c>
      <c r="BN171" s="1">
        <v>0</v>
      </c>
      <c r="BO171" s="1">
        <v>0</v>
      </c>
      <c r="BP171" s="1">
        <v>1</v>
      </c>
      <c r="BQ171" s="1">
        <v>1</v>
      </c>
      <c r="BR171" s="1">
        <v>0</v>
      </c>
      <c r="BS171" s="1">
        <v>0</v>
      </c>
      <c r="BT171" s="1">
        <v>0</v>
      </c>
      <c r="BU171" s="1">
        <v>0</v>
      </c>
      <c r="BV171" s="1">
        <v>1</v>
      </c>
    </row>
    <row r="172" spans="1:74" x14ac:dyDescent="0.2">
      <c r="A172" s="1" t="s">
        <v>143</v>
      </c>
      <c r="B172" s="1" t="s">
        <v>773</v>
      </c>
      <c r="C172" s="1" t="s">
        <v>774</v>
      </c>
      <c r="D172" s="1" t="s">
        <v>775</v>
      </c>
      <c r="E172" s="1" t="s">
        <v>776</v>
      </c>
      <c r="G172" s="1">
        <f t="shared" si="88"/>
        <v>0</v>
      </c>
      <c r="H172" s="1">
        <f t="shared" si="89"/>
        <v>0</v>
      </c>
      <c r="I172" s="1">
        <f t="shared" si="90"/>
        <v>0</v>
      </c>
      <c r="J172" s="1">
        <f t="shared" si="91"/>
        <v>0</v>
      </c>
      <c r="K172" s="1">
        <f t="shared" si="115"/>
        <v>0</v>
      </c>
      <c r="L172" s="1">
        <f t="shared" si="115"/>
        <v>0</v>
      </c>
      <c r="M172" s="1">
        <f t="shared" si="115"/>
        <v>0</v>
      </c>
      <c r="N172" s="1">
        <f t="shared" si="115"/>
        <v>0</v>
      </c>
      <c r="O172" s="1">
        <f t="shared" si="116"/>
        <v>0</v>
      </c>
      <c r="P172" s="1">
        <f t="shared" si="116"/>
        <v>0</v>
      </c>
      <c r="Q172" s="1">
        <f t="shared" si="92"/>
        <v>0</v>
      </c>
      <c r="R172" s="1">
        <f t="shared" si="93"/>
        <v>0</v>
      </c>
      <c r="S172" s="1">
        <f t="shared" si="94"/>
        <v>0</v>
      </c>
      <c r="T172" s="1">
        <f t="shared" si="114"/>
        <v>0</v>
      </c>
      <c r="U172" s="1">
        <f t="shared" si="114"/>
        <v>0</v>
      </c>
      <c r="V172" s="1">
        <f t="shared" si="118"/>
        <v>0</v>
      </c>
      <c r="W172" s="1">
        <f t="shared" si="117"/>
        <v>0</v>
      </c>
      <c r="X172" s="1">
        <f t="shared" si="117"/>
        <v>0</v>
      </c>
      <c r="Y172" s="1">
        <f t="shared" si="117"/>
        <v>0</v>
      </c>
      <c r="Z172" s="1">
        <f t="shared" si="117"/>
        <v>0</v>
      </c>
      <c r="AA172" s="1">
        <f t="shared" si="117"/>
        <v>0</v>
      </c>
      <c r="AB172" s="1">
        <f t="shared" si="117"/>
        <v>0</v>
      </c>
      <c r="AC172" s="1">
        <f t="shared" si="95"/>
        <v>0</v>
      </c>
      <c r="AD172" s="1">
        <f t="shared" si="117"/>
        <v>0</v>
      </c>
      <c r="AE172" s="1">
        <f t="shared" si="117"/>
        <v>0</v>
      </c>
      <c r="AF172" s="1">
        <f t="shared" si="117"/>
        <v>0</v>
      </c>
      <c r="AG172" s="1">
        <f t="shared" si="117"/>
        <v>0</v>
      </c>
      <c r="AH172" s="1">
        <f t="shared" si="117"/>
        <v>0</v>
      </c>
      <c r="AI172" s="1">
        <f t="shared" si="117"/>
        <v>0</v>
      </c>
      <c r="AJ172" s="1">
        <f t="shared" si="117"/>
        <v>0</v>
      </c>
      <c r="AK172" s="1">
        <f t="shared" si="117"/>
        <v>0</v>
      </c>
      <c r="AL172" s="1">
        <f t="shared" si="113"/>
        <v>0</v>
      </c>
      <c r="AM172" s="1">
        <f t="shared" si="113"/>
        <v>0</v>
      </c>
      <c r="AN172" s="1">
        <f t="shared" si="96"/>
        <v>0</v>
      </c>
      <c r="AO172" s="1">
        <f t="shared" si="97"/>
        <v>0</v>
      </c>
      <c r="AP172" s="1">
        <f t="shared" si="113"/>
        <v>0</v>
      </c>
      <c r="AQ172" s="1">
        <f t="shared" si="98"/>
        <v>0</v>
      </c>
      <c r="AR172" s="1">
        <f t="shared" si="113"/>
        <v>0</v>
      </c>
      <c r="AS172" s="1">
        <f t="shared" si="113"/>
        <v>0</v>
      </c>
      <c r="AT172" s="1">
        <f t="shared" si="113"/>
        <v>0</v>
      </c>
      <c r="AU172" s="1">
        <f t="shared" si="113"/>
        <v>0</v>
      </c>
      <c r="AV172" s="1">
        <f t="shared" si="113"/>
        <v>0</v>
      </c>
      <c r="AW172" s="1">
        <f t="shared" si="113"/>
        <v>0</v>
      </c>
      <c r="AX172" s="1">
        <f t="shared" si="113"/>
        <v>0</v>
      </c>
      <c r="AY172" s="1">
        <f t="shared" si="113"/>
        <v>0</v>
      </c>
      <c r="AZ172" s="1">
        <f t="shared" si="113"/>
        <v>0</v>
      </c>
      <c r="BA172" s="1">
        <f t="shared" ref="BA172:BI187" si="119">IF(OR(ISNUMBER(SEARCH(" " &amp; BA$1 &amp; " ", $E172)), ISNUMBER(SEARCH(" " &amp; BA$1 &amp; ",", $E172)), ISNUMBER(SEARCH(" " &amp; LOWER(BA$1) &amp; " ", $E172)), ISNUMBER(SEARCH(" " &amp; LOWER(BA$1) &amp; ",", $E172)), ISNUMBER(SEARCH(" " &amp; UPPER(BA$1) &amp; " ", $E172)), ISNUMBER(SEARCH(" " &amp; UPPER(BA$1) &amp; ",", $E172))), 1, 0)</f>
        <v>0</v>
      </c>
      <c r="BB172" s="1">
        <f t="shared" si="119"/>
        <v>0</v>
      </c>
      <c r="BC172" s="1">
        <f t="shared" si="119"/>
        <v>0</v>
      </c>
      <c r="BD172" s="1">
        <f t="shared" si="99"/>
        <v>0</v>
      </c>
      <c r="BE172" s="1">
        <f t="shared" si="100"/>
        <v>0</v>
      </c>
      <c r="BF172" s="1">
        <f t="shared" si="101"/>
        <v>0</v>
      </c>
      <c r="BG172" s="1">
        <f t="shared" si="102"/>
        <v>0</v>
      </c>
      <c r="BH172" s="1">
        <f t="shared" si="119"/>
        <v>0</v>
      </c>
      <c r="BI172" s="1">
        <f t="shared" si="119"/>
        <v>0</v>
      </c>
      <c r="BJ172" s="5">
        <v>1</v>
      </c>
      <c r="BK172" s="1">
        <v>1</v>
      </c>
      <c r="BL172" s="1">
        <v>0</v>
      </c>
      <c r="BM172" s="1">
        <v>1</v>
      </c>
      <c r="BN172" s="1">
        <v>1</v>
      </c>
      <c r="BO172" s="1">
        <v>0</v>
      </c>
      <c r="BP172" s="1">
        <v>0</v>
      </c>
      <c r="BQ172" s="1">
        <v>0</v>
      </c>
      <c r="BR172" s="1">
        <v>0</v>
      </c>
      <c r="BS172" s="1">
        <v>0</v>
      </c>
      <c r="BT172" s="1">
        <v>0</v>
      </c>
      <c r="BU172" s="1">
        <v>0</v>
      </c>
      <c r="BV172" s="1">
        <v>1</v>
      </c>
    </row>
    <row r="173" spans="1:74" x14ac:dyDescent="0.2">
      <c r="A173" s="1" t="s">
        <v>115</v>
      </c>
      <c r="B173" s="1" t="s">
        <v>777</v>
      </c>
      <c r="C173" s="1" t="s">
        <v>778</v>
      </c>
      <c r="D173" s="1" t="s">
        <v>779</v>
      </c>
      <c r="E173" s="1" t="s">
        <v>780</v>
      </c>
      <c r="G173" s="1">
        <f t="shared" si="88"/>
        <v>0</v>
      </c>
      <c r="H173" s="1">
        <f t="shared" si="89"/>
        <v>0</v>
      </c>
      <c r="I173" s="1">
        <f t="shared" si="90"/>
        <v>0</v>
      </c>
      <c r="J173" s="1">
        <f t="shared" si="91"/>
        <v>0</v>
      </c>
      <c r="K173" s="1">
        <f t="shared" si="115"/>
        <v>0</v>
      </c>
      <c r="L173" s="1">
        <f t="shared" si="115"/>
        <v>0</v>
      </c>
      <c r="M173" s="1">
        <f t="shared" si="115"/>
        <v>0</v>
      </c>
      <c r="N173" s="1">
        <f t="shared" si="115"/>
        <v>0</v>
      </c>
      <c r="O173" s="1">
        <f t="shared" si="116"/>
        <v>0</v>
      </c>
      <c r="P173" s="1">
        <f t="shared" si="116"/>
        <v>0</v>
      </c>
      <c r="Q173" s="1">
        <f t="shared" si="92"/>
        <v>0</v>
      </c>
      <c r="R173" s="1">
        <f t="shared" si="93"/>
        <v>1</v>
      </c>
      <c r="S173" s="1">
        <f t="shared" si="94"/>
        <v>0</v>
      </c>
      <c r="T173" s="1">
        <v>1</v>
      </c>
      <c r="U173" s="1">
        <f t="shared" si="114"/>
        <v>1</v>
      </c>
      <c r="V173" s="1">
        <v>1</v>
      </c>
      <c r="W173" s="1">
        <f t="shared" si="117"/>
        <v>1</v>
      </c>
      <c r="X173" s="1">
        <f t="shared" si="117"/>
        <v>0</v>
      </c>
      <c r="Y173" s="1">
        <f t="shared" si="117"/>
        <v>0</v>
      </c>
      <c r="Z173" s="1">
        <f t="shared" si="117"/>
        <v>1</v>
      </c>
      <c r="AA173" s="1">
        <f t="shared" si="117"/>
        <v>0</v>
      </c>
      <c r="AB173" s="1">
        <f t="shared" si="117"/>
        <v>0</v>
      </c>
      <c r="AC173" s="1">
        <f t="shared" si="95"/>
        <v>1</v>
      </c>
      <c r="AD173" s="1">
        <f t="shared" si="117"/>
        <v>0</v>
      </c>
      <c r="AE173" s="1">
        <f t="shared" si="117"/>
        <v>0</v>
      </c>
      <c r="AF173" s="1">
        <f t="shared" si="117"/>
        <v>0</v>
      </c>
      <c r="AG173" s="1">
        <f t="shared" si="117"/>
        <v>0</v>
      </c>
      <c r="AH173" s="1">
        <f t="shared" si="117"/>
        <v>0</v>
      </c>
      <c r="AI173" s="1">
        <f t="shared" si="117"/>
        <v>0</v>
      </c>
      <c r="AJ173" s="1">
        <f t="shared" si="117"/>
        <v>0</v>
      </c>
      <c r="AK173" s="1">
        <f t="shared" si="117"/>
        <v>0</v>
      </c>
      <c r="AL173" s="1">
        <f t="shared" ref="AL173:BA188" si="120">IF(OR(ISNUMBER(SEARCH(" " &amp; AL$1 &amp; " ", $E173)), ISNUMBER(SEARCH(" " &amp; AL$1 &amp; ",", $E173)), ISNUMBER(SEARCH(" " &amp; LOWER(AL$1) &amp; " ", $E173)), ISNUMBER(SEARCH(" " &amp; LOWER(AL$1) &amp; ",", $E173)), ISNUMBER(SEARCH(" " &amp; UPPER(AL$1) &amp; " ", $E173)), ISNUMBER(SEARCH(" " &amp; UPPER(AL$1) &amp; ",", $E173))), 1, 0)</f>
        <v>0</v>
      </c>
      <c r="AM173" s="1">
        <f t="shared" si="120"/>
        <v>0</v>
      </c>
      <c r="AN173" s="1">
        <f t="shared" si="96"/>
        <v>0</v>
      </c>
      <c r="AO173" s="1">
        <f t="shared" si="97"/>
        <v>0</v>
      </c>
      <c r="AP173" s="1">
        <f t="shared" si="120"/>
        <v>0</v>
      </c>
      <c r="AQ173" s="1">
        <f t="shared" si="98"/>
        <v>0</v>
      </c>
      <c r="AR173" s="1">
        <f t="shared" si="120"/>
        <v>0</v>
      </c>
      <c r="AS173" s="1">
        <f t="shared" si="120"/>
        <v>0</v>
      </c>
      <c r="AT173" s="1">
        <f t="shared" si="120"/>
        <v>0</v>
      </c>
      <c r="AU173" s="1">
        <f t="shared" si="120"/>
        <v>0</v>
      </c>
      <c r="AV173" s="1">
        <f t="shared" si="120"/>
        <v>0</v>
      </c>
      <c r="AW173" s="1">
        <f t="shared" si="120"/>
        <v>0</v>
      </c>
      <c r="AX173" s="1">
        <f t="shared" si="120"/>
        <v>0</v>
      </c>
      <c r="AY173" s="1">
        <f t="shared" si="120"/>
        <v>0</v>
      </c>
      <c r="AZ173" s="1">
        <f t="shared" si="120"/>
        <v>0</v>
      </c>
      <c r="BA173" s="1">
        <f t="shared" si="120"/>
        <v>0</v>
      </c>
      <c r="BB173" s="1">
        <f t="shared" si="119"/>
        <v>0</v>
      </c>
      <c r="BC173" s="1">
        <f t="shared" si="119"/>
        <v>0</v>
      </c>
      <c r="BD173" s="1">
        <f t="shared" si="99"/>
        <v>0</v>
      </c>
      <c r="BE173" s="1">
        <f t="shared" si="100"/>
        <v>0</v>
      </c>
      <c r="BF173" s="1">
        <f t="shared" si="101"/>
        <v>1</v>
      </c>
      <c r="BG173" s="1">
        <f t="shared" si="102"/>
        <v>0</v>
      </c>
      <c r="BH173" s="1">
        <f t="shared" si="119"/>
        <v>0</v>
      </c>
      <c r="BI173" s="1">
        <f t="shared" si="119"/>
        <v>0</v>
      </c>
      <c r="BJ173" s="5">
        <v>1</v>
      </c>
      <c r="BK173" s="1">
        <v>1</v>
      </c>
      <c r="BL173" s="1">
        <v>1</v>
      </c>
      <c r="BM173" s="1">
        <v>1</v>
      </c>
      <c r="BN173" s="1">
        <v>1</v>
      </c>
      <c r="BO173" s="1">
        <v>1</v>
      </c>
      <c r="BP173" s="1">
        <v>1</v>
      </c>
      <c r="BQ173" s="1">
        <v>0</v>
      </c>
      <c r="BR173" s="1">
        <v>0</v>
      </c>
      <c r="BS173" s="1">
        <v>0</v>
      </c>
      <c r="BT173" s="1">
        <v>0</v>
      </c>
      <c r="BU173" s="1">
        <v>0</v>
      </c>
      <c r="BV173" s="1">
        <v>0</v>
      </c>
    </row>
    <row r="174" spans="1:74" x14ac:dyDescent="0.2">
      <c r="A174" s="1" t="s">
        <v>781</v>
      </c>
      <c r="B174" s="1" t="s">
        <v>782</v>
      </c>
      <c r="C174" s="1" t="s">
        <v>783</v>
      </c>
      <c r="D174" s="1" t="s">
        <v>784</v>
      </c>
      <c r="E174" s="1" t="s">
        <v>785</v>
      </c>
      <c r="G174" s="1">
        <f t="shared" si="88"/>
        <v>0</v>
      </c>
      <c r="H174" s="1">
        <f t="shared" si="89"/>
        <v>0</v>
      </c>
      <c r="I174" s="1">
        <f t="shared" si="90"/>
        <v>0</v>
      </c>
      <c r="J174" s="1">
        <f t="shared" si="91"/>
        <v>1</v>
      </c>
      <c r="K174" s="1">
        <f t="shared" si="115"/>
        <v>0</v>
      </c>
      <c r="L174" s="1">
        <f t="shared" si="115"/>
        <v>0</v>
      </c>
      <c r="M174" s="1">
        <f t="shared" si="115"/>
        <v>0</v>
      </c>
      <c r="N174" s="1">
        <f t="shared" si="115"/>
        <v>0</v>
      </c>
      <c r="O174" s="1">
        <f t="shared" si="116"/>
        <v>0</v>
      </c>
      <c r="P174" s="1">
        <f t="shared" si="116"/>
        <v>0</v>
      </c>
      <c r="Q174" s="1">
        <f t="shared" si="92"/>
        <v>0</v>
      </c>
      <c r="R174" s="1">
        <f t="shared" si="93"/>
        <v>1</v>
      </c>
      <c r="S174" s="1">
        <f t="shared" si="94"/>
        <v>0</v>
      </c>
      <c r="T174" s="1">
        <f t="shared" si="114"/>
        <v>1</v>
      </c>
      <c r="U174" s="1">
        <f t="shared" si="114"/>
        <v>1</v>
      </c>
      <c r="V174" s="1">
        <f t="shared" si="118"/>
        <v>0</v>
      </c>
      <c r="W174" s="1">
        <f t="shared" si="117"/>
        <v>0</v>
      </c>
      <c r="X174" s="1">
        <f t="shared" si="117"/>
        <v>0</v>
      </c>
      <c r="Y174" s="1">
        <f t="shared" si="117"/>
        <v>0</v>
      </c>
      <c r="Z174" s="1">
        <f t="shared" si="117"/>
        <v>0</v>
      </c>
      <c r="AA174" s="1">
        <f t="shared" si="117"/>
        <v>0</v>
      </c>
      <c r="AB174" s="1">
        <f t="shared" si="117"/>
        <v>1</v>
      </c>
      <c r="AC174" s="1">
        <f t="shared" si="95"/>
        <v>1</v>
      </c>
      <c r="AD174" s="1">
        <f t="shared" si="117"/>
        <v>0</v>
      </c>
      <c r="AE174" s="1">
        <f t="shared" si="117"/>
        <v>0</v>
      </c>
      <c r="AF174" s="1">
        <f t="shared" si="117"/>
        <v>0</v>
      </c>
      <c r="AG174" s="1">
        <f t="shared" si="117"/>
        <v>0</v>
      </c>
      <c r="AH174" s="1">
        <f t="shared" si="117"/>
        <v>0</v>
      </c>
      <c r="AI174" s="1">
        <f t="shared" si="117"/>
        <v>0</v>
      </c>
      <c r="AJ174" s="1">
        <f t="shared" si="117"/>
        <v>0</v>
      </c>
      <c r="AK174" s="1">
        <f t="shared" si="117"/>
        <v>0</v>
      </c>
      <c r="AL174" s="1">
        <f t="shared" si="120"/>
        <v>1</v>
      </c>
      <c r="AM174" s="1">
        <f t="shared" si="120"/>
        <v>0</v>
      </c>
      <c r="AN174" s="1">
        <f t="shared" si="96"/>
        <v>0</v>
      </c>
      <c r="AO174" s="1">
        <f t="shared" si="97"/>
        <v>0</v>
      </c>
      <c r="AP174" s="1">
        <f t="shared" si="120"/>
        <v>0</v>
      </c>
      <c r="AQ174" s="1">
        <f t="shared" si="98"/>
        <v>0</v>
      </c>
      <c r="AR174" s="1">
        <f t="shared" si="120"/>
        <v>0</v>
      </c>
      <c r="AS174" s="1">
        <f t="shared" si="120"/>
        <v>0</v>
      </c>
      <c r="AT174" s="1">
        <f t="shared" si="120"/>
        <v>0</v>
      </c>
      <c r="AU174" s="1">
        <f t="shared" si="120"/>
        <v>0</v>
      </c>
      <c r="AV174" s="1">
        <f t="shared" si="120"/>
        <v>0</v>
      </c>
      <c r="AW174" s="1">
        <f t="shared" si="120"/>
        <v>0</v>
      </c>
      <c r="AX174" s="1">
        <f t="shared" si="120"/>
        <v>0</v>
      </c>
      <c r="AY174" s="1">
        <f t="shared" si="120"/>
        <v>0</v>
      </c>
      <c r="AZ174" s="1">
        <f t="shared" si="120"/>
        <v>0</v>
      </c>
      <c r="BA174" s="1">
        <f t="shared" si="120"/>
        <v>0</v>
      </c>
      <c r="BB174" s="1">
        <f t="shared" si="119"/>
        <v>0</v>
      </c>
      <c r="BC174" s="1">
        <f t="shared" si="119"/>
        <v>0</v>
      </c>
      <c r="BD174" s="1">
        <f t="shared" si="99"/>
        <v>0</v>
      </c>
      <c r="BE174" s="1">
        <f t="shared" si="100"/>
        <v>0</v>
      </c>
      <c r="BF174" s="1">
        <f t="shared" si="101"/>
        <v>0</v>
      </c>
      <c r="BG174" s="1">
        <f t="shared" si="102"/>
        <v>0</v>
      </c>
      <c r="BH174" s="1">
        <f t="shared" si="119"/>
        <v>0</v>
      </c>
      <c r="BI174" s="1">
        <f t="shared" si="119"/>
        <v>0</v>
      </c>
      <c r="BJ174" s="5">
        <v>1</v>
      </c>
      <c r="BK174" s="1">
        <v>1</v>
      </c>
      <c r="BL174" s="1">
        <v>1</v>
      </c>
      <c r="BM174" s="1">
        <v>1</v>
      </c>
      <c r="BN174" s="1">
        <v>1</v>
      </c>
      <c r="BO174" s="1">
        <v>1</v>
      </c>
      <c r="BP174" s="1">
        <v>0</v>
      </c>
      <c r="BQ174" s="1">
        <v>1</v>
      </c>
      <c r="BR174" s="1">
        <v>1</v>
      </c>
      <c r="BS174" s="1">
        <v>0</v>
      </c>
      <c r="BT174" s="1">
        <v>0</v>
      </c>
      <c r="BU174" s="1">
        <v>1</v>
      </c>
      <c r="BV174" s="1">
        <v>1</v>
      </c>
    </row>
    <row r="175" spans="1:74" x14ac:dyDescent="0.2">
      <c r="A175" s="1" t="s">
        <v>786</v>
      </c>
      <c r="B175" s="1" t="s">
        <v>787</v>
      </c>
      <c r="C175" s="1" t="s">
        <v>788</v>
      </c>
      <c r="D175" s="1" t="s">
        <v>789</v>
      </c>
      <c r="E175" s="1" t="s">
        <v>790</v>
      </c>
      <c r="G175" s="1">
        <f t="shared" si="88"/>
        <v>0</v>
      </c>
      <c r="H175" s="1">
        <f t="shared" si="89"/>
        <v>1</v>
      </c>
      <c r="I175" s="1">
        <f t="shared" si="90"/>
        <v>0</v>
      </c>
      <c r="J175" s="1">
        <f t="shared" si="91"/>
        <v>0</v>
      </c>
      <c r="K175" s="1">
        <f t="shared" si="115"/>
        <v>0</v>
      </c>
      <c r="L175" s="1">
        <f t="shared" si="115"/>
        <v>0</v>
      </c>
      <c r="M175" s="1">
        <f t="shared" si="115"/>
        <v>0</v>
      </c>
      <c r="N175" s="1">
        <f t="shared" si="115"/>
        <v>0</v>
      </c>
      <c r="O175" s="1">
        <f t="shared" si="116"/>
        <v>0</v>
      </c>
      <c r="P175" s="1">
        <f t="shared" si="116"/>
        <v>0</v>
      </c>
      <c r="Q175" s="1">
        <f t="shared" si="92"/>
        <v>0</v>
      </c>
      <c r="R175" s="1">
        <f t="shared" si="93"/>
        <v>1</v>
      </c>
      <c r="S175" s="1">
        <f t="shared" si="94"/>
        <v>0</v>
      </c>
      <c r="T175" s="1">
        <f t="shared" si="114"/>
        <v>0</v>
      </c>
      <c r="U175" s="1">
        <f t="shared" si="114"/>
        <v>1</v>
      </c>
      <c r="V175" s="1">
        <f t="shared" si="118"/>
        <v>0</v>
      </c>
      <c r="W175" s="1">
        <f t="shared" si="117"/>
        <v>1</v>
      </c>
      <c r="X175" s="1">
        <f t="shared" si="117"/>
        <v>0</v>
      </c>
      <c r="Y175" s="1">
        <f t="shared" si="117"/>
        <v>0</v>
      </c>
      <c r="Z175" s="1">
        <f t="shared" si="117"/>
        <v>0</v>
      </c>
      <c r="AA175" s="1">
        <v>1</v>
      </c>
      <c r="AB175" s="1">
        <v>1</v>
      </c>
      <c r="AC175" s="1">
        <f t="shared" si="95"/>
        <v>1</v>
      </c>
      <c r="AD175" s="1">
        <f t="shared" si="117"/>
        <v>0</v>
      </c>
      <c r="AE175" s="1">
        <f t="shared" si="117"/>
        <v>0</v>
      </c>
      <c r="AF175" s="1">
        <f t="shared" si="117"/>
        <v>0</v>
      </c>
      <c r="AG175" s="1">
        <f t="shared" si="117"/>
        <v>0</v>
      </c>
      <c r="AH175" s="1">
        <f t="shared" si="117"/>
        <v>0</v>
      </c>
      <c r="AI175" s="1">
        <f t="shared" si="117"/>
        <v>0</v>
      </c>
      <c r="AJ175" s="1">
        <f t="shared" si="117"/>
        <v>0</v>
      </c>
      <c r="AK175" s="1">
        <f t="shared" si="117"/>
        <v>0</v>
      </c>
      <c r="AL175" s="1">
        <f t="shared" si="120"/>
        <v>1</v>
      </c>
      <c r="AM175" s="1">
        <f t="shared" si="120"/>
        <v>0</v>
      </c>
      <c r="AN175" s="1">
        <f t="shared" si="96"/>
        <v>0</v>
      </c>
      <c r="AO175" s="1">
        <f t="shared" si="97"/>
        <v>0</v>
      </c>
      <c r="AP175" s="1">
        <f t="shared" si="120"/>
        <v>0</v>
      </c>
      <c r="AQ175" s="1">
        <f t="shared" si="98"/>
        <v>0</v>
      </c>
      <c r="AR175" s="1">
        <f t="shared" si="120"/>
        <v>0</v>
      </c>
      <c r="AS175" s="1">
        <f t="shared" si="120"/>
        <v>0</v>
      </c>
      <c r="AT175" s="1">
        <f t="shared" si="120"/>
        <v>0</v>
      </c>
      <c r="AU175" s="1">
        <f t="shared" si="120"/>
        <v>0</v>
      </c>
      <c r="AV175" s="1">
        <f t="shared" si="120"/>
        <v>0</v>
      </c>
      <c r="AW175" s="1">
        <f t="shared" si="120"/>
        <v>0</v>
      </c>
      <c r="AX175" s="1">
        <f t="shared" si="120"/>
        <v>0</v>
      </c>
      <c r="AY175" s="1">
        <f t="shared" si="120"/>
        <v>0</v>
      </c>
      <c r="AZ175" s="1">
        <f t="shared" si="120"/>
        <v>0</v>
      </c>
      <c r="BA175" s="1">
        <f t="shared" si="120"/>
        <v>0</v>
      </c>
      <c r="BB175" s="1">
        <f t="shared" si="119"/>
        <v>1</v>
      </c>
      <c r="BC175" s="1">
        <f t="shared" si="119"/>
        <v>0</v>
      </c>
      <c r="BD175" s="1">
        <f t="shared" si="99"/>
        <v>0</v>
      </c>
      <c r="BE175" s="1">
        <f t="shared" si="100"/>
        <v>0</v>
      </c>
      <c r="BF175" s="1">
        <f t="shared" si="101"/>
        <v>0</v>
      </c>
      <c r="BG175" s="1">
        <f t="shared" si="102"/>
        <v>0</v>
      </c>
      <c r="BH175" s="1">
        <f t="shared" si="119"/>
        <v>0</v>
      </c>
      <c r="BI175" s="1">
        <f t="shared" si="119"/>
        <v>0</v>
      </c>
      <c r="BJ175" s="5">
        <v>0</v>
      </c>
      <c r="BK175" s="1">
        <v>1</v>
      </c>
      <c r="BL175" s="1">
        <v>1</v>
      </c>
      <c r="BM175" s="1">
        <v>0</v>
      </c>
      <c r="BN175" s="1">
        <v>0</v>
      </c>
      <c r="BO175" s="1">
        <v>1</v>
      </c>
      <c r="BP175" s="1">
        <v>1</v>
      </c>
      <c r="BQ175" s="1">
        <v>1</v>
      </c>
      <c r="BR175" s="1">
        <v>0</v>
      </c>
      <c r="BS175" s="1">
        <v>1</v>
      </c>
      <c r="BT175" s="1">
        <v>0</v>
      </c>
      <c r="BU175" s="1">
        <v>0</v>
      </c>
      <c r="BV175" s="1">
        <v>0</v>
      </c>
    </row>
    <row r="176" spans="1:74" x14ac:dyDescent="0.2">
      <c r="A176" s="1" t="s">
        <v>110</v>
      </c>
      <c r="B176" s="1" t="s">
        <v>791</v>
      </c>
      <c r="C176" s="1" t="s">
        <v>792</v>
      </c>
      <c r="D176" s="1" t="s">
        <v>793</v>
      </c>
      <c r="E176" s="1" t="s">
        <v>794</v>
      </c>
      <c r="G176" s="1">
        <f t="shared" si="88"/>
        <v>0</v>
      </c>
      <c r="H176" s="1">
        <f t="shared" si="89"/>
        <v>1</v>
      </c>
      <c r="I176" s="1">
        <f t="shared" si="90"/>
        <v>0</v>
      </c>
      <c r="J176" s="1">
        <f t="shared" si="91"/>
        <v>0</v>
      </c>
      <c r="K176" s="1">
        <f t="shared" si="115"/>
        <v>0</v>
      </c>
      <c r="L176" s="1">
        <f t="shared" si="115"/>
        <v>0</v>
      </c>
      <c r="M176" s="1">
        <f t="shared" si="115"/>
        <v>0</v>
      </c>
      <c r="N176" s="1">
        <f t="shared" si="115"/>
        <v>0</v>
      </c>
      <c r="O176" s="1">
        <f t="shared" si="116"/>
        <v>0</v>
      </c>
      <c r="P176" s="1">
        <f t="shared" si="116"/>
        <v>0</v>
      </c>
      <c r="Q176" s="1">
        <f t="shared" si="92"/>
        <v>0</v>
      </c>
      <c r="R176" s="1">
        <f t="shared" si="93"/>
        <v>1</v>
      </c>
      <c r="S176" s="1">
        <f t="shared" si="94"/>
        <v>0</v>
      </c>
      <c r="T176" s="1">
        <f t="shared" si="114"/>
        <v>0</v>
      </c>
      <c r="U176" s="1">
        <f t="shared" si="114"/>
        <v>0</v>
      </c>
      <c r="V176" s="1">
        <f t="shared" si="118"/>
        <v>0</v>
      </c>
      <c r="W176" s="1">
        <f t="shared" si="117"/>
        <v>0</v>
      </c>
      <c r="X176" s="1">
        <f t="shared" si="117"/>
        <v>0</v>
      </c>
      <c r="Y176" s="1">
        <f t="shared" si="117"/>
        <v>0</v>
      </c>
      <c r="Z176" s="1">
        <f t="shared" si="117"/>
        <v>0</v>
      </c>
      <c r="AA176" s="1">
        <f t="shared" si="117"/>
        <v>0</v>
      </c>
      <c r="AB176" s="1">
        <f t="shared" si="117"/>
        <v>1</v>
      </c>
      <c r="AC176" s="1">
        <f t="shared" si="95"/>
        <v>1</v>
      </c>
      <c r="AD176" s="1">
        <f t="shared" si="117"/>
        <v>0</v>
      </c>
      <c r="AE176" s="1">
        <f t="shared" si="117"/>
        <v>0</v>
      </c>
      <c r="AF176" s="1">
        <f t="shared" si="117"/>
        <v>0</v>
      </c>
      <c r="AG176" s="1">
        <f t="shared" si="117"/>
        <v>0</v>
      </c>
      <c r="AH176" s="1">
        <f t="shared" si="117"/>
        <v>0</v>
      </c>
      <c r="AI176" s="1">
        <f t="shared" si="117"/>
        <v>0</v>
      </c>
      <c r="AJ176" s="1">
        <f t="shared" si="117"/>
        <v>0</v>
      </c>
      <c r="AK176" s="1">
        <f t="shared" si="117"/>
        <v>0</v>
      </c>
      <c r="AL176" s="1">
        <f t="shared" si="120"/>
        <v>0</v>
      </c>
      <c r="AM176" s="1">
        <f t="shared" si="120"/>
        <v>0</v>
      </c>
      <c r="AN176" s="1">
        <f t="shared" si="96"/>
        <v>0</v>
      </c>
      <c r="AO176" s="1">
        <f t="shared" si="97"/>
        <v>0</v>
      </c>
      <c r="AP176" s="1">
        <f t="shared" si="120"/>
        <v>0</v>
      </c>
      <c r="AQ176" s="1">
        <f t="shared" si="98"/>
        <v>0</v>
      </c>
      <c r="AR176" s="1">
        <f t="shared" si="120"/>
        <v>0</v>
      </c>
      <c r="AS176" s="1">
        <f t="shared" si="120"/>
        <v>0</v>
      </c>
      <c r="AT176" s="1">
        <f t="shared" si="120"/>
        <v>0</v>
      </c>
      <c r="AU176" s="1">
        <f t="shared" si="120"/>
        <v>0</v>
      </c>
      <c r="AV176" s="1">
        <f t="shared" si="120"/>
        <v>0</v>
      </c>
      <c r="AW176" s="1">
        <f t="shared" si="120"/>
        <v>0</v>
      </c>
      <c r="AX176" s="1">
        <f t="shared" si="120"/>
        <v>0</v>
      </c>
      <c r="AY176" s="1">
        <f t="shared" si="120"/>
        <v>0</v>
      </c>
      <c r="AZ176" s="1">
        <f t="shared" si="120"/>
        <v>0</v>
      </c>
      <c r="BA176" s="1">
        <f t="shared" si="120"/>
        <v>0</v>
      </c>
      <c r="BB176" s="1">
        <f t="shared" si="119"/>
        <v>0</v>
      </c>
      <c r="BC176" s="1">
        <f t="shared" si="119"/>
        <v>0</v>
      </c>
      <c r="BD176" s="1">
        <f t="shared" si="99"/>
        <v>0</v>
      </c>
      <c r="BE176" s="1">
        <f t="shared" si="100"/>
        <v>0</v>
      </c>
      <c r="BF176" s="1">
        <f t="shared" si="101"/>
        <v>0</v>
      </c>
      <c r="BG176" s="1">
        <f t="shared" si="102"/>
        <v>0</v>
      </c>
      <c r="BH176" s="1">
        <f t="shared" si="119"/>
        <v>0</v>
      </c>
      <c r="BI176" s="1">
        <f t="shared" si="119"/>
        <v>0</v>
      </c>
      <c r="BJ176" s="5">
        <v>0</v>
      </c>
      <c r="BK176" s="1">
        <v>0</v>
      </c>
      <c r="BL176" s="1">
        <v>1</v>
      </c>
      <c r="BM176" s="1">
        <v>1</v>
      </c>
      <c r="BN176" s="1">
        <v>1</v>
      </c>
      <c r="BO176" s="1">
        <v>0</v>
      </c>
      <c r="BP176" s="1">
        <v>1</v>
      </c>
      <c r="BQ176" s="1">
        <v>0</v>
      </c>
      <c r="BR176" s="1">
        <v>0</v>
      </c>
      <c r="BS176" s="1">
        <v>1</v>
      </c>
      <c r="BT176" s="1">
        <v>0</v>
      </c>
      <c r="BU176" s="1">
        <v>0</v>
      </c>
      <c r="BV176" s="1">
        <v>0</v>
      </c>
    </row>
    <row r="177" spans="1:74" x14ac:dyDescent="0.2">
      <c r="A177" s="1" t="s">
        <v>795</v>
      </c>
      <c r="B177" s="1" t="s">
        <v>796</v>
      </c>
      <c r="C177" s="1" t="s">
        <v>797</v>
      </c>
      <c r="D177" s="1" t="s">
        <v>798</v>
      </c>
      <c r="E177" s="1" t="s">
        <v>799</v>
      </c>
      <c r="G177" s="1">
        <f t="shared" si="88"/>
        <v>0</v>
      </c>
      <c r="H177" s="1">
        <f t="shared" si="89"/>
        <v>0</v>
      </c>
      <c r="I177" s="1">
        <f t="shared" si="90"/>
        <v>0</v>
      </c>
      <c r="J177" s="1">
        <f t="shared" si="91"/>
        <v>0</v>
      </c>
      <c r="K177" s="1">
        <f t="shared" si="115"/>
        <v>0</v>
      </c>
      <c r="L177" s="1">
        <f t="shared" si="115"/>
        <v>0</v>
      </c>
      <c r="M177" s="1">
        <f t="shared" si="115"/>
        <v>0</v>
      </c>
      <c r="N177" s="1">
        <f t="shared" si="115"/>
        <v>0</v>
      </c>
      <c r="O177" s="1">
        <f t="shared" si="116"/>
        <v>0</v>
      </c>
      <c r="P177" s="1">
        <f t="shared" si="116"/>
        <v>0</v>
      </c>
      <c r="Q177" s="1">
        <f t="shared" si="92"/>
        <v>0</v>
      </c>
      <c r="R177" s="1">
        <f t="shared" si="93"/>
        <v>0</v>
      </c>
      <c r="S177" s="1">
        <f t="shared" si="94"/>
        <v>0</v>
      </c>
      <c r="T177" s="1">
        <f t="shared" si="114"/>
        <v>0</v>
      </c>
      <c r="U177" s="1">
        <f t="shared" si="114"/>
        <v>0</v>
      </c>
      <c r="V177" s="1">
        <f t="shared" si="118"/>
        <v>0</v>
      </c>
      <c r="W177" s="1">
        <f t="shared" si="117"/>
        <v>0</v>
      </c>
      <c r="X177" s="1">
        <f t="shared" si="117"/>
        <v>0</v>
      </c>
      <c r="Y177" s="1">
        <f t="shared" si="117"/>
        <v>0</v>
      </c>
      <c r="Z177" s="1">
        <f t="shared" si="117"/>
        <v>0</v>
      </c>
      <c r="AA177" s="1">
        <f t="shared" si="117"/>
        <v>0</v>
      </c>
      <c r="AB177" s="1">
        <f t="shared" si="117"/>
        <v>0</v>
      </c>
      <c r="AC177" s="1">
        <f t="shared" si="95"/>
        <v>0</v>
      </c>
      <c r="AD177" s="1">
        <f t="shared" si="117"/>
        <v>0</v>
      </c>
      <c r="AE177" s="1">
        <f t="shared" si="117"/>
        <v>0</v>
      </c>
      <c r="AF177" s="1">
        <f t="shared" si="117"/>
        <v>0</v>
      </c>
      <c r="AG177" s="1">
        <f t="shared" si="117"/>
        <v>0</v>
      </c>
      <c r="AH177" s="1">
        <f t="shared" si="117"/>
        <v>0</v>
      </c>
      <c r="AI177" s="1">
        <f t="shared" si="117"/>
        <v>0</v>
      </c>
      <c r="AJ177" s="1">
        <f t="shared" si="117"/>
        <v>0</v>
      </c>
      <c r="AK177" s="1">
        <f t="shared" si="117"/>
        <v>0</v>
      </c>
      <c r="AL177" s="1">
        <f t="shared" si="120"/>
        <v>1</v>
      </c>
      <c r="AM177" s="1">
        <f t="shared" si="120"/>
        <v>0</v>
      </c>
      <c r="AN177" s="1">
        <f t="shared" si="96"/>
        <v>0</v>
      </c>
      <c r="AO177" s="1">
        <f t="shared" si="97"/>
        <v>0</v>
      </c>
      <c r="AP177" s="1">
        <f t="shared" si="120"/>
        <v>0</v>
      </c>
      <c r="AQ177" s="1">
        <f t="shared" si="98"/>
        <v>0</v>
      </c>
      <c r="AR177" s="1">
        <f t="shared" si="120"/>
        <v>0</v>
      </c>
      <c r="AS177" s="1">
        <f t="shared" si="120"/>
        <v>0</v>
      </c>
      <c r="AT177" s="1">
        <f t="shared" si="120"/>
        <v>0</v>
      </c>
      <c r="AU177" s="1">
        <f t="shared" si="120"/>
        <v>0</v>
      </c>
      <c r="AV177" s="1">
        <f t="shared" si="120"/>
        <v>0</v>
      </c>
      <c r="AW177" s="1">
        <f t="shared" si="120"/>
        <v>0</v>
      </c>
      <c r="AX177" s="1">
        <f t="shared" si="120"/>
        <v>0</v>
      </c>
      <c r="AY177" s="1">
        <f t="shared" si="120"/>
        <v>0</v>
      </c>
      <c r="AZ177" s="1">
        <f t="shared" si="120"/>
        <v>0</v>
      </c>
      <c r="BA177" s="1">
        <f t="shared" si="120"/>
        <v>0</v>
      </c>
      <c r="BB177" s="1">
        <f t="shared" si="119"/>
        <v>0</v>
      </c>
      <c r="BC177" s="1">
        <f t="shared" si="119"/>
        <v>0</v>
      </c>
      <c r="BD177" s="1">
        <f t="shared" si="99"/>
        <v>0</v>
      </c>
      <c r="BE177" s="1">
        <f t="shared" si="100"/>
        <v>0</v>
      </c>
      <c r="BF177" s="1">
        <f t="shared" si="101"/>
        <v>0</v>
      </c>
      <c r="BG177" s="1">
        <f t="shared" si="102"/>
        <v>0</v>
      </c>
      <c r="BH177" s="1">
        <f t="shared" si="119"/>
        <v>0</v>
      </c>
      <c r="BI177" s="1">
        <f t="shared" si="119"/>
        <v>0</v>
      </c>
      <c r="BJ177" s="5">
        <v>1</v>
      </c>
      <c r="BK177" s="1">
        <v>1</v>
      </c>
      <c r="BL177" s="1">
        <v>1</v>
      </c>
      <c r="BM177" s="1">
        <v>0</v>
      </c>
      <c r="BN177" s="1">
        <v>0</v>
      </c>
      <c r="BO177" s="1">
        <v>0</v>
      </c>
      <c r="BP177" s="1">
        <v>0</v>
      </c>
      <c r="BQ177" s="1">
        <v>0</v>
      </c>
      <c r="BR177" s="1">
        <v>0</v>
      </c>
      <c r="BS177" s="1">
        <v>0</v>
      </c>
      <c r="BT177" s="1">
        <v>0</v>
      </c>
      <c r="BU177" s="1">
        <v>0</v>
      </c>
      <c r="BV177" s="1">
        <v>0</v>
      </c>
    </row>
    <row r="178" spans="1:74" x14ac:dyDescent="0.2">
      <c r="A178" s="1" t="s">
        <v>800</v>
      </c>
      <c r="B178" s="1" t="s">
        <v>801</v>
      </c>
      <c r="C178" s="1" t="s">
        <v>802</v>
      </c>
      <c r="D178" s="1" t="s">
        <v>803</v>
      </c>
      <c r="E178" s="1" t="s">
        <v>804</v>
      </c>
      <c r="G178" s="1">
        <f t="shared" si="88"/>
        <v>1</v>
      </c>
      <c r="H178" s="1">
        <f t="shared" si="89"/>
        <v>1</v>
      </c>
      <c r="I178" s="1">
        <f t="shared" si="90"/>
        <v>1</v>
      </c>
      <c r="J178" s="1">
        <f t="shared" si="91"/>
        <v>0</v>
      </c>
      <c r="K178" s="1">
        <f t="shared" si="115"/>
        <v>0</v>
      </c>
      <c r="L178" s="1">
        <f t="shared" si="115"/>
        <v>0</v>
      </c>
      <c r="M178" s="1">
        <f t="shared" si="115"/>
        <v>0</v>
      </c>
      <c r="N178" s="1">
        <f t="shared" si="115"/>
        <v>0</v>
      </c>
      <c r="O178" s="1">
        <f t="shared" si="116"/>
        <v>0</v>
      </c>
      <c r="P178" s="1">
        <f t="shared" si="116"/>
        <v>0</v>
      </c>
      <c r="Q178" s="1">
        <f t="shared" si="92"/>
        <v>0</v>
      </c>
      <c r="R178" s="1">
        <f t="shared" si="93"/>
        <v>1</v>
      </c>
      <c r="S178" s="1">
        <f t="shared" si="94"/>
        <v>0</v>
      </c>
      <c r="T178" s="1">
        <f t="shared" si="114"/>
        <v>1</v>
      </c>
      <c r="U178" s="1">
        <f t="shared" si="114"/>
        <v>1</v>
      </c>
      <c r="V178" s="1">
        <f t="shared" si="118"/>
        <v>1</v>
      </c>
      <c r="W178" s="1">
        <f t="shared" si="117"/>
        <v>1</v>
      </c>
      <c r="X178" s="1">
        <f t="shared" si="117"/>
        <v>0</v>
      </c>
      <c r="Y178" s="1">
        <f t="shared" si="117"/>
        <v>0</v>
      </c>
      <c r="Z178" s="1">
        <f t="shared" si="117"/>
        <v>0</v>
      </c>
      <c r="AA178" s="1">
        <f t="shared" si="117"/>
        <v>0</v>
      </c>
      <c r="AB178" s="1">
        <f t="shared" si="117"/>
        <v>0</v>
      </c>
      <c r="AC178" s="1">
        <f t="shared" si="95"/>
        <v>0</v>
      </c>
      <c r="AD178" s="1">
        <f t="shared" si="117"/>
        <v>0</v>
      </c>
      <c r="AE178" s="1">
        <f t="shared" si="117"/>
        <v>0</v>
      </c>
      <c r="AF178" s="1">
        <f t="shared" si="117"/>
        <v>0</v>
      </c>
      <c r="AG178" s="1">
        <f t="shared" si="117"/>
        <v>0</v>
      </c>
      <c r="AH178" s="1">
        <f t="shared" si="117"/>
        <v>0</v>
      </c>
      <c r="AI178" s="1">
        <f t="shared" si="117"/>
        <v>0</v>
      </c>
      <c r="AJ178" s="1">
        <f t="shared" si="117"/>
        <v>0</v>
      </c>
      <c r="AK178" s="1">
        <f t="shared" si="117"/>
        <v>0</v>
      </c>
      <c r="AL178" s="1">
        <f t="shared" si="120"/>
        <v>0</v>
      </c>
      <c r="AM178" s="1">
        <f t="shared" si="120"/>
        <v>0</v>
      </c>
      <c r="AN178" s="1">
        <f t="shared" si="96"/>
        <v>0</v>
      </c>
      <c r="AO178" s="1">
        <f t="shared" si="97"/>
        <v>0</v>
      </c>
      <c r="AP178" s="1">
        <f t="shared" si="120"/>
        <v>0</v>
      </c>
      <c r="AQ178" s="1">
        <f t="shared" si="98"/>
        <v>0</v>
      </c>
      <c r="AR178" s="1">
        <f t="shared" si="120"/>
        <v>0</v>
      </c>
      <c r="AS178" s="1">
        <f t="shared" si="120"/>
        <v>0</v>
      </c>
      <c r="AT178" s="1">
        <f t="shared" si="120"/>
        <v>0</v>
      </c>
      <c r="AU178" s="1">
        <f t="shared" si="120"/>
        <v>0</v>
      </c>
      <c r="AV178" s="1">
        <f t="shared" si="120"/>
        <v>0</v>
      </c>
      <c r="AW178" s="1">
        <f t="shared" si="120"/>
        <v>0</v>
      </c>
      <c r="AX178" s="1">
        <f t="shared" si="120"/>
        <v>0</v>
      </c>
      <c r="AY178" s="1">
        <f t="shared" si="120"/>
        <v>0</v>
      </c>
      <c r="AZ178" s="1">
        <f t="shared" si="120"/>
        <v>0</v>
      </c>
      <c r="BA178" s="1">
        <f t="shared" si="120"/>
        <v>0</v>
      </c>
      <c r="BB178" s="1">
        <f t="shared" si="119"/>
        <v>0</v>
      </c>
      <c r="BC178" s="1">
        <f t="shared" si="119"/>
        <v>0</v>
      </c>
      <c r="BD178" s="1">
        <f t="shared" si="99"/>
        <v>0</v>
      </c>
      <c r="BE178" s="1">
        <f t="shared" si="100"/>
        <v>0</v>
      </c>
      <c r="BF178" s="1">
        <f t="shared" si="101"/>
        <v>0</v>
      </c>
      <c r="BG178" s="1">
        <f t="shared" si="102"/>
        <v>0</v>
      </c>
      <c r="BH178" s="1">
        <f t="shared" si="119"/>
        <v>0</v>
      </c>
      <c r="BI178" s="1">
        <f t="shared" si="119"/>
        <v>0</v>
      </c>
      <c r="BJ178" s="5">
        <v>1</v>
      </c>
      <c r="BK178" s="1">
        <v>1</v>
      </c>
      <c r="BL178" s="1">
        <v>1</v>
      </c>
      <c r="BM178" s="1">
        <v>0</v>
      </c>
      <c r="BN178" s="1">
        <v>0</v>
      </c>
      <c r="BO178" s="1">
        <v>0</v>
      </c>
      <c r="BP178" s="1">
        <v>1</v>
      </c>
      <c r="BQ178" s="1">
        <v>0</v>
      </c>
      <c r="BR178" s="1">
        <v>0</v>
      </c>
      <c r="BS178" s="1">
        <v>1</v>
      </c>
      <c r="BT178" s="1">
        <v>0</v>
      </c>
      <c r="BU178" s="1">
        <v>0</v>
      </c>
      <c r="BV178" s="1">
        <v>0</v>
      </c>
    </row>
    <row r="179" spans="1:74" x14ac:dyDescent="0.2">
      <c r="A179" s="1" t="s">
        <v>110</v>
      </c>
      <c r="B179" s="1" t="s">
        <v>805</v>
      </c>
      <c r="C179" s="1" t="s">
        <v>806</v>
      </c>
      <c r="D179" s="1" t="s">
        <v>807</v>
      </c>
      <c r="E179" s="1" t="s">
        <v>808</v>
      </c>
      <c r="G179" s="1">
        <f t="shared" si="88"/>
        <v>0</v>
      </c>
      <c r="H179" s="1">
        <f t="shared" si="89"/>
        <v>0</v>
      </c>
      <c r="I179" s="1">
        <f t="shared" si="90"/>
        <v>0</v>
      </c>
      <c r="J179" s="1">
        <f t="shared" si="91"/>
        <v>0</v>
      </c>
      <c r="K179" s="1">
        <f t="shared" si="115"/>
        <v>0</v>
      </c>
      <c r="L179" s="1">
        <f t="shared" si="115"/>
        <v>0</v>
      </c>
      <c r="M179" s="1">
        <f t="shared" si="115"/>
        <v>0</v>
      </c>
      <c r="N179" s="1">
        <f t="shared" si="115"/>
        <v>0</v>
      </c>
      <c r="O179" s="1">
        <f t="shared" si="116"/>
        <v>0</v>
      </c>
      <c r="P179" s="1">
        <f t="shared" si="116"/>
        <v>0</v>
      </c>
      <c r="Q179" s="1">
        <f t="shared" si="92"/>
        <v>0</v>
      </c>
      <c r="R179" s="1">
        <f t="shared" si="93"/>
        <v>0</v>
      </c>
      <c r="S179" s="1">
        <f t="shared" si="94"/>
        <v>0</v>
      </c>
      <c r="T179" s="1">
        <f t="shared" si="114"/>
        <v>0</v>
      </c>
      <c r="U179" s="1">
        <f t="shared" si="114"/>
        <v>0</v>
      </c>
      <c r="V179" s="1">
        <f t="shared" si="118"/>
        <v>0</v>
      </c>
      <c r="W179" s="1">
        <f t="shared" si="117"/>
        <v>0</v>
      </c>
      <c r="X179" s="1">
        <f t="shared" si="117"/>
        <v>0</v>
      </c>
      <c r="Y179" s="1">
        <f t="shared" si="117"/>
        <v>0</v>
      </c>
      <c r="Z179" s="1">
        <f t="shared" si="117"/>
        <v>0</v>
      </c>
      <c r="AA179" s="1">
        <f t="shared" si="117"/>
        <v>0</v>
      </c>
      <c r="AB179" s="1">
        <f t="shared" si="117"/>
        <v>1</v>
      </c>
      <c r="AC179" s="1">
        <f t="shared" si="95"/>
        <v>0</v>
      </c>
      <c r="AD179" s="1">
        <f t="shared" si="117"/>
        <v>0</v>
      </c>
      <c r="AE179" s="1">
        <f t="shared" si="117"/>
        <v>0</v>
      </c>
      <c r="AF179" s="1">
        <f t="shared" si="117"/>
        <v>0</v>
      </c>
      <c r="AG179" s="1">
        <f t="shared" si="117"/>
        <v>0</v>
      </c>
      <c r="AH179" s="1">
        <f t="shared" si="117"/>
        <v>0</v>
      </c>
      <c r="AI179" s="1">
        <f t="shared" si="117"/>
        <v>0</v>
      </c>
      <c r="AJ179" s="1">
        <f t="shared" si="117"/>
        <v>0</v>
      </c>
      <c r="AK179" s="1">
        <f t="shared" si="117"/>
        <v>0</v>
      </c>
      <c r="AL179" s="1">
        <f t="shared" si="120"/>
        <v>0</v>
      </c>
      <c r="AM179" s="1">
        <f t="shared" si="120"/>
        <v>0</v>
      </c>
      <c r="AN179" s="1">
        <f t="shared" si="96"/>
        <v>0</v>
      </c>
      <c r="AO179" s="1">
        <f t="shared" si="97"/>
        <v>0</v>
      </c>
      <c r="AP179" s="1">
        <f t="shared" si="120"/>
        <v>0</v>
      </c>
      <c r="AQ179" s="1">
        <f t="shared" si="98"/>
        <v>0</v>
      </c>
      <c r="AR179" s="1">
        <f t="shared" si="120"/>
        <v>0</v>
      </c>
      <c r="AS179" s="1">
        <f t="shared" si="120"/>
        <v>0</v>
      </c>
      <c r="AT179" s="1">
        <f t="shared" si="120"/>
        <v>0</v>
      </c>
      <c r="AU179" s="1">
        <f t="shared" si="120"/>
        <v>0</v>
      </c>
      <c r="AV179" s="1">
        <f t="shared" si="120"/>
        <v>0</v>
      </c>
      <c r="AW179" s="1">
        <f t="shared" si="120"/>
        <v>0</v>
      </c>
      <c r="AX179" s="1">
        <f t="shared" si="120"/>
        <v>0</v>
      </c>
      <c r="AY179" s="1">
        <f t="shared" si="120"/>
        <v>0</v>
      </c>
      <c r="AZ179" s="1">
        <f t="shared" si="120"/>
        <v>0</v>
      </c>
      <c r="BA179" s="1">
        <f t="shared" si="120"/>
        <v>0</v>
      </c>
      <c r="BB179" s="1">
        <f t="shared" si="119"/>
        <v>0</v>
      </c>
      <c r="BC179" s="1">
        <f t="shared" si="119"/>
        <v>0</v>
      </c>
      <c r="BD179" s="1">
        <f t="shared" si="99"/>
        <v>0</v>
      </c>
      <c r="BE179" s="1">
        <f t="shared" si="100"/>
        <v>0</v>
      </c>
      <c r="BF179" s="1">
        <f t="shared" si="101"/>
        <v>0</v>
      </c>
      <c r="BG179" s="1">
        <f t="shared" si="102"/>
        <v>0</v>
      </c>
      <c r="BH179" s="1">
        <f t="shared" si="119"/>
        <v>0</v>
      </c>
      <c r="BI179" s="1">
        <f t="shared" si="119"/>
        <v>0</v>
      </c>
      <c r="BJ179" s="5">
        <v>1</v>
      </c>
      <c r="BK179" s="1">
        <v>1</v>
      </c>
      <c r="BL179" s="1">
        <v>1</v>
      </c>
      <c r="BM179" s="1">
        <v>0</v>
      </c>
      <c r="BN179" s="1">
        <v>0</v>
      </c>
      <c r="BO179" s="1">
        <v>0</v>
      </c>
      <c r="BP179" s="1">
        <v>0</v>
      </c>
      <c r="BQ179" s="1">
        <v>0</v>
      </c>
      <c r="BR179" s="1">
        <v>0</v>
      </c>
      <c r="BS179" s="1">
        <v>0</v>
      </c>
      <c r="BT179" s="1">
        <v>0</v>
      </c>
      <c r="BU179" s="1">
        <v>0</v>
      </c>
      <c r="BV179" s="1">
        <v>0</v>
      </c>
    </row>
    <row r="180" spans="1:74" x14ac:dyDescent="0.2">
      <c r="A180" s="1" t="s">
        <v>809</v>
      </c>
      <c r="B180" s="1" t="s">
        <v>810</v>
      </c>
      <c r="C180" s="1" t="s">
        <v>811</v>
      </c>
      <c r="D180" s="1" t="s">
        <v>812</v>
      </c>
      <c r="E180" s="1" t="s">
        <v>813</v>
      </c>
      <c r="G180" s="1">
        <f t="shared" si="88"/>
        <v>0</v>
      </c>
      <c r="H180" s="1">
        <f t="shared" si="89"/>
        <v>0</v>
      </c>
      <c r="I180" s="1">
        <f t="shared" si="90"/>
        <v>0</v>
      </c>
      <c r="J180" s="1">
        <f t="shared" si="91"/>
        <v>0</v>
      </c>
      <c r="K180" s="1">
        <f t="shared" si="115"/>
        <v>1</v>
      </c>
      <c r="L180" s="1">
        <f t="shared" si="115"/>
        <v>0</v>
      </c>
      <c r="M180" s="1">
        <f t="shared" si="115"/>
        <v>0</v>
      </c>
      <c r="N180" s="1">
        <f t="shared" si="115"/>
        <v>0</v>
      </c>
      <c r="O180" s="1">
        <f t="shared" si="116"/>
        <v>0</v>
      </c>
      <c r="P180" s="1">
        <f t="shared" si="116"/>
        <v>0</v>
      </c>
      <c r="Q180" s="1">
        <f t="shared" si="92"/>
        <v>0</v>
      </c>
      <c r="R180" s="1">
        <f t="shared" si="93"/>
        <v>0</v>
      </c>
      <c r="S180" s="1">
        <f t="shared" si="94"/>
        <v>0</v>
      </c>
      <c r="T180" s="1">
        <f t="shared" si="114"/>
        <v>0</v>
      </c>
      <c r="U180" s="1">
        <f t="shared" si="114"/>
        <v>1</v>
      </c>
      <c r="V180" s="1">
        <f t="shared" si="118"/>
        <v>1</v>
      </c>
      <c r="W180" s="1">
        <v>1</v>
      </c>
      <c r="X180" s="1">
        <f t="shared" si="117"/>
        <v>0</v>
      </c>
      <c r="Y180" s="1">
        <f t="shared" si="117"/>
        <v>0</v>
      </c>
      <c r="Z180" s="1">
        <f t="shared" si="117"/>
        <v>0</v>
      </c>
      <c r="AA180" s="1">
        <f t="shared" si="117"/>
        <v>0</v>
      </c>
      <c r="AB180" s="1">
        <f t="shared" si="117"/>
        <v>0</v>
      </c>
      <c r="AC180" s="1">
        <f t="shared" si="95"/>
        <v>0</v>
      </c>
      <c r="AD180" s="1">
        <f t="shared" si="117"/>
        <v>0</v>
      </c>
      <c r="AE180" s="1">
        <f t="shared" si="117"/>
        <v>0</v>
      </c>
      <c r="AF180" s="1">
        <f t="shared" si="117"/>
        <v>0</v>
      </c>
      <c r="AG180" s="1">
        <f t="shared" si="117"/>
        <v>0</v>
      </c>
      <c r="AH180" s="1">
        <f t="shared" si="117"/>
        <v>0</v>
      </c>
      <c r="AI180" s="1">
        <f t="shared" si="117"/>
        <v>0</v>
      </c>
      <c r="AJ180" s="1">
        <f t="shared" si="117"/>
        <v>0</v>
      </c>
      <c r="AK180" s="1">
        <f t="shared" si="117"/>
        <v>0</v>
      </c>
      <c r="AL180" s="1">
        <f t="shared" si="120"/>
        <v>0</v>
      </c>
      <c r="AM180" s="1">
        <f t="shared" si="120"/>
        <v>0</v>
      </c>
      <c r="AN180" s="1">
        <f t="shared" si="96"/>
        <v>0</v>
      </c>
      <c r="AO180" s="1">
        <f t="shared" si="97"/>
        <v>0</v>
      </c>
      <c r="AP180" s="1">
        <f t="shared" si="120"/>
        <v>0</v>
      </c>
      <c r="AQ180" s="1">
        <f t="shared" si="98"/>
        <v>0</v>
      </c>
      <c r="AR180" s="1">
        <f t="shared" si="120"/>
        <v>0</v>
      </c>
      <c r="AS180" s="1">
        <f t="shared" si="120"/>
        <v>0</v>
      </c>
      <c r="AT180" s="1">
        <f t="shared" si="120"/>
        <v>0</v>
      </c>
      <c r="AU180" s="1">
        <f t="shared" si="120"/>
        <v>0</v>
      </c>
      <c r="AV180" s="1">
        <f t="shared" si="120"/>
        <v>0</v>
      </c>
      <c r="AW180" s="1">
        <f t="shared" si="120"/>
        <v>0</v>
      </c>
      <c r="AX180" s="1">
        <f t="shared" si="120"/>
        <v>0</v>
      </c>
      <c r="AY180" s="1">
        <f t="shared" si="120"/>
        <v>0</v>
      </c>
      <c r="AZ180" s="1">
        <f t="shared" si="120"/>
        <v>0</v>
      </c>
      <c r="BA180" s="1">
        <f t="shared" si="120"/>
        <v>0</v>
      </c>
      <c r="BB180" s="1">
        <f t="shared" si="119"/>
        <v>0</v>
      </c>
      <c r="BC180" s="1">
        <f t="shared" si="119"/>
        <v>1</v>
      </c>
      <c r="BD180" s="1">
        <f t="shared" si="99"/>
        <v>0</v>
      </c>
      <c r="BE180" s="1">
        <f t="shared" si="100"/>
        <v>0</v>
      </c>
      <c r="BF180" s="1">
        <v>1</v>
      </c>
      <c r="BG180" s="1">
        <f t="shared" si="102"/>
        <v>0</v>
      </c>
      <c r="BH180" s="1">
        <f t="shared" si="119"/>
        <v>0</v>
      </c>
      <c r="BI180" s="1">
        <f t="shared" si="119"/>
        <v>0</v>
      </c>
      <c r="BJ180" s="5">
        <v>0</v>
      </c>
      <c r="BK180" s="1">
        <v>0</v>
      </c>
      <c r="BL180" s="1">
        <v>1</v>
      </c>
      <c r="BM180" s="1">
        <v>0</v>
      </c>
      <c r="BN180" s="1">
        <v>0</v>
      </c>
      <c r="BO180" s="1">
        <v>0</v>
      </c>
      <c r="BP180" s="1">
        <v>0</v>
      </c>
      <c r="BQ180" s="1">
        <v>0</v>
      </c>
      <c r="BR180" s="1">
        <v>0</v>
      </c>
      <c r="BS180" s="1">
        <v>0</v>
      </c>
      <c r="BT180" s="1">
        <v>0</v>
      </c>
      <c r="BU180" s="1">
        <v>0</v>
      </c>
      <c r="BV180" s="1">
        <v>0</v>
      </c>
    </row>
    <row r="181" spans="1:74" x14ac:dyDescent="0.2">
      <c r="A181" s="1" t="s">
        <v>814</v>
      </c>
      <c r="B181" s="1" t="s">
        <v>815</v>
      </c>
      <c r="C181" s="1" t="s">
        <v>157</v>
      </c>
      <c r="D181" s="1" t="s">
        <v>816</v>
      </c>
      <c r="E181" s="1" t="s">
        <v>817</v>
      </c>
      <c r="G181" s="1">
        <f t="shared" si="88"/>
        <v>1</v>
      </c>
      <c r="H181" s="1">
        <f t="shared" si="89"/>
        <v>0</v>
      </c>
      <c r="I181" s="1">
        <f t="shared" si="90"/>
        <v>1</v>
      </c>
      <c r="J181" s="1">
        <f t="shared" si="91"/>
        <v>0</v>
      </c>
      <c r="K181" s="1">
        <f t="shared" si="115"/>
        <v>0</v>
      </c>
      <c r="L181" s="1">
        <f t="shared" si="115"/>
        <v>0</v>
      </c>
      <c r="M181" s="1">
        <f t="shared" si="115"/>
        <v>0</v>
      </c>
      <c r="N181" s="1">
        <f t="shared" si="115"/>
        <v>0</v>
      </c>
      <c r="O181" s="1">
        <f t="shared" si="116"/>
        <v>0</v>
      </c>
      <c r="P181" s="1">
        <f t="shared" si="116"/>
        <v>0</v>
      </c>
      <c r="Q181" s="1">
        <f t="shared" si="92"/>
        <v>0</v>
      </c>
      <c r="R181" s="1">
        <f t="shared" si="93"/>
        <v>0</v>
      </c>
      <c r="S181" s="1">
        <f t="shared" si="94"/>
        <v>0</v>
      </c>
      <c r="T181" s="1">
        <f t="shared" ref="T181:U200" si="121">IF(OR(ISNUMBER(SEARCH(" " &amp; T$1 &amp; " ", $E181)), ISNUMBER(SEARCH(" " &amp; T$1 &amp; ",", $E181)), ISNUMBER(SEARCH(" " &amp; LOWER(T$1) &amp; " ", $E181)), ISNUMBER(SEARCH(" " &amp; LOWER(T$1) &amp; ",", $E181)), ISNUMBER(SEARCH(" " &amp; UPPER(T$1) &amp; " ", $E181)), ISNUMBER(SEARCH(" " &amp; UPPER(T$1) &amp; ",", $E181))), 1, 0)</f>
        <v>0</v>
      </c>
      <c r="U181" s="1">
        <f t="shared" si="121"/>
        <v>0</v>
      </c>
      <c r="V181" s="1">
        <f t="shared" si="118"/>
        <v>0</v>
      </c>
      <c r="W181" s="1">
        <f t="shared" si="117"/>
        <v>0</v>
      </c>
      <c r="X181" s="1">
        <f t="shared" si="117"/>
        <v>0</v>
      </c>
      <c r="Y181" s="1">
        <f t="shared" si="117"/>
        <v>0</v>
      </c>
      <c r="Z181" s="1">
        <f t="shared" si="117"/>
        <v>0</v>
      </c>
      <c r="AA181" s="1">
        <f t="shared" si="117"/>
        <v>0</v>
      </c>
      <c r="AB181" s="1">
        <f t="shared" si="117"/>
        <v>0</v>
      </c>
      <c r="AC181" s="1">
        <f t="shared" si="95"/>
        <v>0</v>
      </c>
      <c r="AD181" s="1">
        <f t="shared" si="117"/>
        <v>0</v>
      </c>
      <c r="AE181" s="1">
        <f t="shared" si="117"/>
        <v>0</v>
      </c>
      <c r="AF181" s="1">
        <f t="shared" si="117"/>
        <v>0</v>
      </c>
      <c r="AG181" s="1">
        <f t="shared" si="117"/>
        <v>0</v>
      </c>
      <c r="AH181" s="1">
        <f t="shared" si="117"/>
        <v>0</v>
      </c>
      <c r="AI181" s="1">
        <f t="shared" si="117"/>
        <v>0</v>
      </c>
      <c r="AJ181" s="1">
        <f t="shared" si="117"/>
        <v>0</v>
      </c>
      <c r="AK181" s="1">
        <f t="shared" si="117"/>
        <v>0</v>
      </c>
      <c r="AL181" s="1">
        <f t="shared" si="120"/>
        <v>1</v>
      </c>
      <c r="AM181" s="1">
        <f t="shared" si="120"/>
        <v>0</v>
      </c>
      <c r="AN181" s="1">
        <f t="shared" si="96"/>
        <v>0</v>
      </c>
      <c r="AO181" s="1">
        <f t="shared" si="97"/>
        <v>0</v>
      </c>
      <c r="AP181" s="1">
        <f t="shared" si="120"/>
        <v>0</v>
      </c>
      <c r="AQ181" s="1">
        <f t="shared" si="98"/>
        <v>0</v>
      </c>
      <c r="AR181" s="1">
        <f t="shared" si="120"/>
        <v>0</v>
      </c>
      <c r="AS181" s="1">
        <f t="shared" si="120"/>
        <v>0</v>
      </c>
      <c r="AT181" s="1">
        <f t="shared" si="120"/>
        <v>0</v>
      </c>
      <c r="AU181" s="1">
        <f t="shared" si="120"/>
        <v>0</v>
      </c>
      <c r="AV181" s="1">
        <f t="shared" si="120"/>
        <v>0</v>
      </c>
      <c r="AW181" s="1">
        <f t="shared" si="120"/>
        <v>0</v>
      </c>
      <c r="AX181" s="1">
        <f t="shared" si="120"/>
        <v>0</v>
      </c>
      <c r="AY181" s="1">
        <f t="shared" si="120"/>
        <v>0</v>
      </c>
      <c r="AZ181" s="1">
        <f t="shared" si="120"/>
        <v>0</v>
      </c>
      <c r="BA181" s="1">
        <f t="shared" si="120"/>
        <v>0</v>
      </c>
      <c r="BB181" s="1">
        <f t="shared" si="119"/>
        <v>0</v>
      </c>
      <c r="BC181" s="1">
        <f t="shared" si="119"/>
        <v>0</v>
      </c>
      <c r="BD181" s="1">
        <f t="shared" si="99"/>
        <v>0</v>
      </c>
      <c r="BE181" s="1">
        <f t="shared" si="100"/>
        <v>0</v>
      </c>
      <c r="BF181" s="1">
        <f t="shared" si="101"/>
        <v>0</v>
      </c>
      <c r="BG181" s="1">
        <f t="shared" si="102"/>
        <v>0</v>
      </c>
      <c r="BH181" s="1">
        <f t="shared" si="119"/>
        <v>0</v>
      </c>
      <c r="BI181" s="1">
        <f t="shared" si="119"/>
        <v>0</v>
      </c>
      <c r="BJ181" s="5">
        <v>0</v>
      </c>
      <c r="BK181" s="1">
        <v>1</v>
      </c>
      <c r="BL181" s="1">
        <v>0</v>
      </c>
      <c r="BM181" s="1">
        <v>0</v>
      </c>
      <c r="BN181" s="1">
        <v>0</v>
      </c>
      <c r="BO181" s="1">
        <v>1</v>
      </c>
      <c r="BP181" s="1">
        <v>1</v>
      </c>
      <c r="BQ181" s="1">
        <v>0</v>
      </c>
      <c r="BR181" s="1">
        <v>0</v>
      </c>
      <c r="BS181" s="1">
        <v>0</v>
      </c>
      <c r="BT181" s="1">
        <v>0</v>
      </c>
      <c r="BU181" s="1">
        <v>0</v>
      </c>
      <c r="BV181" s="1">
        <v>0</v>
      </c>
    </row>
    <row r="182" spans="1:74" x14ac:dyDescent="0.2">
      <c r="A182" s="1" t="s">
        <v>795</v>
      </c>
      <c r="B182" s="1" t="s">
        <v>818</v>
      </c>
      <c r="C182" s="1" t="s">
        <v>797</v>
      </c>
      <c r="D182" s="1" t="s">
        <v>798</v>
      </c>
      <c r="E182" s="1" t="s">
        <v>799</v>
      </c>
      <c r="G182" s="1">
        <f t="shared" si="88"/>
        <v>0</v>
      </c>
      <c r="H182" s="1">
        <f t="shared" si="89"/>
        <v>0</v>
      </c>
      <c r="I182" s="1">
        <f t="shared" si="90"/>
        <v>0</v>
      </c>
      <c r="J182" s="1">
        <f t="shared" si="91"/>
        <v>0</v>
      </c>
      <c r="K182" s="1">
        <f t="shared" si="115"/>
        <v>0</v>
      </c>
      <c r="L182" s="1">
        <f t="shared" si="115"/>
        <v>0</v>
      </c>
      <c r="M182" s="1">
        <f t="shared" si="115"/>
        <v>0</v>
      </c>
      <c r="N182" s="1">
        <f t="shared" si="115"/>
        <v>0</v>
      </c>
      <c r="O182" s="1">
        <f t="shared" si="116"/>
        <v>0</v>
      </c>
      <c r="P182" s="1">
        <f t="shared" si="116"/>
        <v>0</v>
      </c>
      <c r="Q182" s="1">
        <f t="shared" si="92"/>
        <v>0</v>
      </c>
      <c r="R182" s="1">
        <f t="shared" si="93"/>
        <v>0</v>
      </c>
      <c r="S182" s="1">
        <f t="shared" si="94"/>
        <v>0</v>
      </c>
      <c r="T182" s="1">
        <f t="shared" si="121"/>
        <v>0</v>
      </c>
      <c r="U182" s="1">
        <f t="shared" si="121"/>
        <v>0</v>
      </c>
      <c r="V182" s="1">
        <f t="shared" si="118"/>
        <v>0</v>
      </c>
      <c r="W182" s="1">
        <f t="shared" si="117"/>
        <v>0</v>
      </c>
      <c r="X182" s="1">
        <f t="shared" si="117"/>
        <v>0</v>
      </c>
      <c r="Y182" s="1">
        <f t="shared" si="117"/>
        <v>0</v>
      </c>
      <c r="Z182" s="1">
        <f t="shared" si="117"/>
        <v>0</v>
      </c>
      <c r="AA182" s="1">
        <f t="shared" si="117"/>
        <v>0</v>
      </c>
      <c r="AB182" s="1">
        <f t="shared" si="117"/>
        <v>0</v>
      </c>
      <c r="AC182" s="1">
        <f t="shared" si="95"/>
        <v>0</v>
      </c>
      <c r="AD182" s="1">
        <f t="shared" si="117"/>
        <v>0</v>
      </c>
      <c r="AE182" s="1">
        <f t="shared" si="117"/>
        <v>0</v>
      </c>
      <c r="AF182" s="1">
        <f t="shared" si="117"/>
        <v>0</v>
      </c>
      <c r="AG182" s="1">
        <f t="shared" si="117"/>
        <v>0</v>
      </c>
      <c r="AH182" s="1">
        <f t="shared" si="117"/>
        <v>0</v>
      </c>
      <c r="AI182" s="1">
        <f t="shared" si="117"/>
        <v>0</v>
      </c>
      <c r="AJ182" s="1">
        <f t="shared" si="117"/>
        <v>0</v>
      </c>
      <c r="AK182" s="1">
        <f t="shared" si="117"/>
        <v>0</v>
      </c>
      <c r="AL182" s="1">
        <f t="shared" si="120"/>
        <v>1</v>
      </c>
      <c r="AM182" s="1">
        <f t="shared" si="120"/>
        <v>0</v>
      </c>
      <c r="AN182" s="1">
        <f t="shared" si="96"/>
        <v>0</v>
      </c>
      <c r="AO182" s="1">
        <f t="shared" si="97"/>
        <v>0</v>
      </c>
      <c r="AP182" s="1">
        <f t="shared" si="120"/>
        <v>0</v>
      </c>
      <c r="AQ182" s="1">
        <f t="shared" si="98"/>
        <v>0</v>
      </c>
      <c r="AR182" s="1">
        <f t="shared" si="120"/>
        <v>0</v>
      </c>
      <c r="AS182" s="1">
        <f t="shared" si="120"/>
        <v>0</v>
      </c>
      <c r="AT182" s="1">
        <f t="shared" si="120"/>
        <v>0</v>
      </c>
      <c r="AU182" s="1">
        <f t="shared" si="120"/>
        <v>0</v>
      </c>
      <c r="AV182" s="1">
        <f t="shared" si="120"/>
        <v>0</v>
      </c>
      <c r="AW182" s="1">
        <f t="shared" si="120"/>
        <v>0</v>
      </c>
      <c r="AX182" s="1">
        <f t="shared" si="120"/>
        <v>0</v>
      </c>
      <c r="AY182" s="1">
        <f t="shared" si="120"/>
        <v>0</v>
      </c>
      <c r="AZ182" s="1">
        <f t="shared" si="120"/>
        <v>0</v>
      </c>
      <c r="BA182" s="1">
        <f t="shared" si="120"/>
        <v>0</v>
      </c>
      <c r="BB182" s="1">
        <f t="shared" si="119"/>
        <v>0</v>
      </c>
      <c r="BC182" s="1">
        <f t="shared" si="119"/>
        <v>0</v>
      </c>
      <c r="BD182" s="1">
        <f t="shared" si="99"/>
        <v>0</v>
      </c>
      <c r="BE182" s="1">
        <f t="shared" si="100"/>
        <v>0</v>
      </c>
      <c r="BF182" s="1">
        <f t="shared" si="101"/>
        <v>0</v>
      </c>
      <c r="BG182" s="1">
        <f t="shared" si="102"/>
        <v>0</v>
      </c>
      <c r="BH182" s="1">
        <f t="shared" si="119"/>
        <v>0</v>
      </c>
      <c r="BI182" s="1">
        <f t="shared" si="119"/>
        <v>0</v>
      </c>
      <c r="BJ182" s="5">
        <v>1</v>
      </c>
      <c r="BK182" s="1">
        <v>1</v>
      </c>
      <c r="BL182" s="1">
        <v>1</v>
      </c>
      <c r="BM182" s="1">
        <v>0</v>
      </c>
      <c r="BN182" s="1">
        <v>0</v>
      </c>
      <c r="BO182" s="1">
        <v>0</v>
      </c>
      <c r="BP182" s="1">
        <v>0</v>
      </c>
      <c r="BQ182" s="1">
        <v>0</v>
      </c>
      <c r="BR182" s="1">
        <v>0</v>
      </c>
      <c r="BS182" s="1">
        <v>0</v>
      </c>
      <c r="BT182" s="1">
        <v>0</v>
      </c>
      <c r="BU182" s="1">
        <v>0</v>
      </c>
      <c r="BV182" s="1">
        <v>0</v>
      </c>
    </row>
    <row r="183" spans="1:74" x14ac:dyDescent="0.2">
      <c r="A183" s="1" t="s">
        <v>800</v>
      </c>
      <c r="B183" s="1" t="s">
        <v>819</v>
      </c>
      <c r="C183" s="1" t="s">
        <v>802</v>
      </c>
      <c r="D183" s="1" t="s">
        <v>803</v>
      </c>
      <c r="E183" s="1" t="s">
        <v>804</v>
      </c>
      <c r="G183" s="1">
        <f t="shared" si="88"/>
        <v>1</v>
      </c>
      <c r="H183" s="1">
        <f t="shared" si="89"/>
        <v>1</v>
      </c>
      <c r="I183" s="1">
        <f t="shared" si="90"/>
        <v>1</v>
      </c>
      <c r="J183" s="1">
        <f t="shared" si="91"/>
        <v>0</v>
      </c>
      <c r="K183" s="1">
        <f t="shared" si="115"/>
        <v>0</v>
      </c>
      <c r="L183" s="1">
        <f t="shared" si="115"/>
        <v>0</v>
      </c>
      <c r="M183" s="1">
        <f t="shared" si="115"/>
        <v>0</v>
      </c>
      <c r="N183" s="1">
        <f t="shared" si="115"/>
        <v>0</v>
      </c>
      <c r="O183" s="1">
        <f t="shared" si="116"/>
        <v>0</v>
      </c>
      <c r="P183" s="1">
        <f t="shared" si="116"/>
        <v>0</v>
      </c>
      <c r="Q183" s="1">
        <f t="shared" si="92"/>
        <v>0</v>
      </c>
      <c r="R183" s="1">
        <f t="shared" si="93"/>
        <v>1</v>
      </c>
      <c r="S183" s="1">
        <f t="shared" si="94"/>
        <v>0</v>
      </c>
      <c r="T183" s="1">
        <f t="shared" si="121"/>
        <v>1</v>
      </c>
      <c r="U183" s="1">
        <f t="shared" si="121"/>
        <v>1</v>
      </c>
      <c r="V183" s="1">
        <f t="shared" si="118"/>
        <v>1</v>
      </c>
      <c r="W183" s="1">
        <f t="shared" si="117"/>
        <v>1</v>
      </c>
      <c r="X183" s="1">
        <f t="shared" si="117"/>
        <v>0</v>
      </c>
      <c r="Y183" s="1">
        <f t="shared" si="117"/>
        <v>0</v>
      </c>
      <c r="Z183" s="1">
        <f t="shared" si="117"/>
        <v>0</v>
      </c>
      <c r="AA183" s="1">
        <f t="shared" si="117"/>
        <v>0</v>
      </c>
      <c r="AB183" s="1">
        <f t="shared" si="117"/>
        <v>0</v>
      </c>
      <c r="AC183" s="1">
        <f t="shared" si="95"/>
        <v>0</v>
      </c>
      <c r="AD183" s="1">
        <f t="shared" si="117"/>
        <v>0</v>
      </c>
      <c r="AE183" s="1">
        <f t="shared" si="117"/>
        <v>0</v>
      </c>
      <c r="AF183" s="1">
        <f t="shared" si="117"/>
        <v>0</v>
      </c>
      <c r="AG183" s="1">
        <f t="shared" si="117"/>
        <v>0</v>
      </c>
      <c r="AH183" s="1">
        <f t="shared" si="117"/>
        <v>0</v>
      </c>
      <c r="AI183" s="1">
        <f t="shared" si="117"/>
        <v>0</v>
      </c>
      <c r="AJ183" s="1">
        <f t="shared" si="117"/>
        <v>0</v>
      </c>
      <c r="AK183" s="1">
        <f t="shared" si="117"/>
        <v>0</v>
      </c>
      <c r="AL183" s="1">
        <f t="shared" si="120"/>
        <v>0</v>
      </c>
      <c r="AM183" s="1">
        <f t="shared" si="120"/>
        <v>0</v>
      </c>
      <c r="AN183" s="1">
        <f t="shared" si="96"/>
        <v>0</v>
      </c>
      <c r="AO183" s="1">
        <f t="shared" si="97"/>
        <v>0</v>
      </c>
      <c r="AP183" s="1">
        <f t="shared" si="120"/>
        <v>0</v>
      </c>
      <c r="AQ183" s="1">
        <f t="shared" si="98"/>
        <v>0</v>
      </c>
      <c r="AR183" s="1">
        <f t="shared" si="120"/>
        <v>0</v>
      </c>
      <c r="AS183" s="1">
        <f t="shared" si="120"/>
        <v>0</v>
      </c>
      <c r="AT183" s="1">
        <f t="shared" si="120"/>
        <v>0</v>
      </c>
      <c r="AU183" s="1">
        <f t="shared" si="120"/>
        <v>0</v>
      </c>
      <c r="AV183" s="1">
        <f t="shared" si="120"/>
        <v>0</v>
      </c>
      <c r="AW183" s="1">
        <f t="shared" si="120"/>
        <v>0</v>
      </c>
      <c r="AX183" s="1">
        <f t="shared" si="120"/>
        <v>0</v>
      </c>
      <c r="AY183" s="1">
        <f t="shared" si="120"/>
        <v>0</v>
      </c>
      <c r="AZ183" s="1">
        <f t="shared" si="120"/>
        <v>0</v>
      </c>
      <c r="BA183" s="1">
        <f t="shared" si="120"/>
        <v>0</v>
      </c>
      <c r="BB183" s="1">
        <f t="shared" si="119"/>
        <v>0</v>
      </c>
      <c r="BC183" s="1">
        <f t="shared" si="119"/>
        <v>0</v>
      </c>
      <c r="BD183" s="1">
        <f t="shared" si="99"/>
        <v>0</v>
      </c>
      <c r="BE183" s="1">
        <f t="shared" si="100"/>
        <v>0</v>
      </c>
      <c r="BF183" s="1">
        <f t="shared" si="101"/>
        <v>0</v>
      </c>
      <c r="BG183" s="1">
        <f t="shared" si="102"/>
        <v>0</v>
      </c>
      <c r="BH183" s="1">
        <f t="shared" si="119"/>
        <v>0</v>
      </c>
      <c r="BI183" s="1">
        <f t="shared" si="119"/>
        <v>0</v>
      </c>
      <c r="BJ183" s="5">
        <v>1</v>
      </c>
      <c r="BK183" s="1">
        <v>1</v>
      </c>
      <c r="BL183" s="1">
        <v>1</v>
      </c>
      <c r="BM183" s="1">
        <v>0</v>
      </c>
      <c r="BN183" s="1">
        <v>0</v>
      </c>
      <c r="BO183" s="1">
        <v>0</v>
      </c>
      <c r="BP183" s="1">
        <v>1</v>
      </c>
      <c r="BQ183" s="1">
        <v>0</v>
      </c>
      <c r="BR183" s="1">
        <v>0</v>
      </c>
      <c r="BS183" s="1">
        <v>1</v>
      </c>
      <c r="BT183" s="1">
        <v>0</v>
      </c>
      <c r="BU183" s="1">
        <v>0</v>
      </c>
      <c r="BV183" s="1">
        <v>0</v>
      </c>
    </row>
    <row r="184" spans="1:74" ht="409.5" x14ac:dyDescent="0.2">
      <c r="A184" s="1" t="s">
        <v>110</v>
      </c>
      <c r="B184" s="1" t="s">
        <v>820</v>
      </c>
      <c r="C184" s="1" t="s">
        <v>806</v>
      </c>
      <c r="D184" s="1" t="s">
        <v>807</v>
      </c>
      <c r="E184" s="3" t="s">
        <v>808</v>
      </c>
      <c r="G184" s="1">
        <f t="shared" si="88"/>
        <v>0</v>
      </c>
      <c r="H184" s="1">
        <f t="shared" si="89"/>
        <v>0</v>
      </c>
      <c r="I184" s="1">
        <f t="shared" si="90"/>
        <v>0</v>
      </c>
      <c r="J184" s="1">
        <f t="shared" si="91"/>
        <v>0</v>
      </c>
      <c r="K184" s="1">
        <f t="shared" si="115"/>
        <v>0</v>
      </c>
      <c r="L184" s="1">
        <f t="shared" si="115"/>
        <v>0</v>
      </c>
      <c r="M184" s="1">
        <f t="shared" si="115"/>
        <v>0</v>
      </c>
      <c r="N184" s="1">
        <f t="shared" si="115"/>
        <v>0</v>
      </c>
      <c r="O184" s="1">
        <f t="shared" si="116"/>
        <v>0</v>
      </c>
      <c r="P184" s="1">
        <f t="shared" si="116"/>
        <v>0</v>
      </c>
      <c r="Q184" s="1">
        <f t="shared" si="92"/>
        <v>0</v>
      </c>
      <c r="R184" s="1">
        <f t="shared" si="93"/>
        <v>0</v>
      </c>
      <c r="S184" s="1">
        <f t="shared" si="94"/>
        <v>0</v>
      </c>
      <c r="T184" s="1">
        <f t="shared" si="121"/>
        <v>0</v>
      </c>
      <c r="U184" s="1">
        <f t="shared" si="121"/>
        <v>0</v>
      </c>
      <c r="V184" s="1">
        <f t="shared" si="118"/>
        <v>0</v>
      </c>
      <c r="W184" s="1">
        <f t="shared" si="117"/>
        <v>0</v>
      </c>
      <c r="X184" s="1">
        <f t="shared" si="117"/>
        <v>0</v>
      </c>
      <c r="Y184" s="1">
        <f t="shared" si="117"/>
        <v>0</v>
      </c>
      <c r="Z184" s="1">
        <f t="shared" si="117"/>
        <v>0</v>
      </c>
      <c r="AA184" s="1">
        <f t="shared" si="117"/>
        <v>0</v>
      </c>
      <c r="AB184" s="1">
        <f t="shared" si="117"/>
        <v>1</v>
      </c>
      <c r="AC184" s="1">
        <f t="shared" si="95"/>
        <v>0</v>
      </c>
      <c r="AD184" s="1">
        <f t="shared" si="117"/>
        <v>0</v>
      </c>
      <c r="AE184" s="1">
        <f t="shared" si="117"/>
        <v>0</v>
      </c>
      <c r="AF184" s="1">
        <f t="shared" si="117"/>
        <v>0</v>
      </c>
      <c r="AG184" s="1">
        <f t="shared" si="117"/>
        <v>0</v>
      </c>
      <c r="AH184" s="1">
        <f t="shared" si="117"/>
        <v>0</v>
      </c>
      <c r="AI184" s="1">
        <f t="shared" si="117"/>
        <v>0</v>
      </c>
      <c r="AJ184" s="1">
        <f t="shared" si="117"/>
        <v>0</v>
      </c>
      <c r="AK184" s="1">
        <f t="shared" si="117"/>
        <v>0</v>
      </c>
      <c r="AL184" s="1">
        <f t="shared" si="120"/>
        <v>0</v>
      </c>
      <c r="AM184" s="1">
        <f t="shared" si="120"/>
        <v>0</v>
      </c>
      <c r="AN184" s="1">
        <f t="shared" si="96"/>
        <v>0</v>
      </c>
      <c r="AO184" s="1">
        <f t="shared" si="97"/>
        <v>0</v>
      </c>
      <c r="AP184" s="1">
        <f t="shared" si="120"/>
        <v>0</v>
      </c>
      <c r="AQ184" s="1">
        <f t="shared" si="98"/>
        <v>0</v>
      </c>
      <c r="AR184" s="1">
        <f t="shared" si="120"/>
        <v>0</v>
      </c>
      <c r="AS184" s="1">
        <f t="shared" si="120"/>
        <v>0</v>
      </c>
      <c r="AT184" s="1">
        <f t="shared" si="120"/>
        <v>0</v>
      </c>
      <c r="AU184" s="1">
        <f t="shared" si="120"/>
        <v>0</v>
      </c>
      <c r="AV184" s="1">
        <f t="shared" si="120"/>
        <v>0</v>
      </c>
      <c r="AW184" s="1">
        <f t="shared" si="120"/>
        <v>0</v>
      </c>
      <c r="AX184" s="1">
        <f t="shared" si="120"/>
        <v>0</v>
      </c>
      <c r="AY184" s="1">
        <f t="shared" si="120"/>
        <v>0</v>
      </c>
      <c r="AZ184" s="1">
        <f t="shared" si="120"/>
        <v>0</v>
      </c>
      <c r="BA184" s="1">
        <f t="shared" si="120"/>
        <v>0</v>
      </c>
      <c r="BB184" s="1">
        <f t="shared" si="119"/>
        <v>0</v>
      </c>
      <c r="BC184" s="1">
        <f t="shared" si="119"/>
        <v>0</v>
      </c>
      <c r="BD184" s="1">
        <f t="shared" si="99"/>
        <v>0</v>
      </c>
      <c r="BE184" s="1">
        <f t="shared" si="100"/>
        <v>0</v>
      </c>
      <c r="BF184" s="1">
        <f t="shared" si="101"/>
        <v>0</v>
      </c>
      <c r="BG184" s="1">
        <f t="shared" si="102"/>
        <v>0</v>
      </c>
      <c r="BH184" s="1">
        <f t="shared" si="119"/>
        <v>0</v>
      </c>
      <c r="BI184" s="1">
        <f t="shared" si="119"/>
        <v>0</v>
      </c>
      <c r="BJ184" s="5">
        <v>1</v>
      </c>
      <c r="BK184" s="1">
        <v>1</v>
      </c>
      <c r="BL184" s="1">
        <v>1</v>
      </c>
      <c r="BM184" s="1">
        <v>0</v>
      </c>
      <c r="BN184" s="1">
        <v>0</v>
      </c>
      <c r="BO184" s="1">
        <v>0</v>
      </c>
      <c r="BP184" s="1">
        <v>0</v>
      </c>
      <c r="BQ184" s="1">
        <v>0</v>
      </c>
      <c r="BR184" s="1">
        <v>0</v>
      </c>
      <c r="BS184" s="1">
        <v>0</v>
      </c>
      <c r="BT184" s="1">
        <v>0</v>
      </c>
      <c r="BU184" s="1">
        <v>0</v>
      </c>
      <c r="BV184" s="1">
        <v>0</v>
      </c>
    </row>
    <row r="185" spans="1:74" x14ac:dyDescent="0.2">
      <c r="A185" s="1" t="s">
        <v>809</v>
      </c>
      <c r="B185" s="1" t="s">
        <v>821</v>
      </c>
      <c r="C185" s="1" t="s">
        <v>811</v>
      </c>
      <c r="D185" s="1" t="s">
        <v>812</v>
      </c>
      <c r="E185" s="1" t="s">
        <v>813</v>
      </c>
      <c r="G185" s="1">
        <f t="shared" si="88"/>
        <v>0</v>
      </c>
      <c r="H185" s="1">
        <f t="shared" si="89"/>
        <v>0</v>
      </c>
      <c r="I185" s="1">
        <f t="shared" si="90"/>
        <v>0</v>
      </c>
      <c r="J185" s="1">
        <f t="shared" si="91"/>
        <v>0</v>
      </c>
      <c r="K185" s="1">
        <f t="shared" ref="K185:N204" si="122">IF(OR(ISNUMBER(SEARCH(" " &amp; K$1 &amp; " ", $E185)), ISNUMBER(SEARCH(" " &amp; K$1 &amp; ",", $E185)), ISNUMBER(SEARCH(" " &amp; LOWER(K$1) &amp; " ", $E185)), ISNUMBER(SEARCH(" " &amp; LOWER(K$1) &amp; ",", $E185)), ISNUMBER(SEARCH(" " &amp; UPPER(K$1) &amp; " ", $E185)), ISNUMBER(SEARCH(" " &amp; UPPER(K$1) &amp; ",", $E185))), 1, 0)</f>
        <v>1</v>
      </c>
      <c r="L185" s="1">
        <f t="shared" si="122"/>
        <v>0</v>
      </c>
      <c r="M185" s="1">
        <f t="shared" si="122"/>
        <v>0</v>
      </c>
      <c r="N185" s="1">
        <f t="shared" si="122"/>
        <v>0</v>
      </c>
      <c r="O185" s="1">
        <f t="shared" si="116"/>
        <v>0</v>
      </c>
      <c r="P185" s="1">
        <f t="shared" si="116"/>
        <v>0</v>
      </c>
      <c r="Q185" s="1">
        <f t="shared" si="92"/>
        <v>0</v>
      </c>
      <c r="R185" s="1">
        <f t="shared" si="93"/>
        <v>0</v>
      </c>
      <c r="S185" s="1">
        <f t="shared" si="94"/>
        <v>0</v>
      </c>
      <c r="T185" s="1">
        <f t="shared" si="121"/>
        <v>0</v>
      </c>
      <c r="U185" s="1">
        <f t="shared" si="121"/>
        <v>1</v>
      </c>
      <c r="V185" s="1">
        <f t="shared" ref="V185:AK200" si="123">IF(OR(ISNUMBER(SEARCH(" " &amp; V$1 &amp; " ", $E185)), ISNUMBER(SEARCH(" " &amp; V$1 &amp; ",", $E185)), ISNUMBER(SEARCH(" " &amp; LOWER(V$1) &amp; " ", $E185)), ISNUMBER(SEARCH(" " &amp; LOWER(V$1) &amp; ",", $E185)), ISNUMBER(SEARCH(" " &amp; UPPER(V$1) &amp; " ", $E185)), ISNUMBER(SEARCH(" " &amp; UPPER(V$1) &amp; ",", $E185))), 1, 0)</f>
        <v>1</v>
      </c>
      <c r="W185" s="1">
        <v>1</v>
      </c>
      <c r="X185" s="1">
        <f t="shared" si="123"/>
        <v>0</v>
      </c>
      <c r="Y185" s="1">
        <f t="shared" si="123"/>
        <v>0</v>
      </c>
      <c r="Z185" s="1">
        <f t="shared" si="123"/>
        <v>0</v>
      </c>
      <c r="AA185" s="1">
        <f t="shared" si="123"/>
        <v>0</v>
      </c>
      <c r="AB185" s="1">
        <f t="shared" si="123"/>
        <v>0</v>
      </c>
      <c r="AC185" s="1">
        <f t="shared" si="95"/>
        <v>0</v>
      </c>
      <c r="AD185" s="1">
        <f t="shared" si="123"/>
        <v>0</v>
      </c>
      <c r="AE185" s="1">
        <f t="shared" si="123"/>
        <v>0</v>
      </c>
      <c r="AF185" s="1">
        <f t="shared" si="123"/>
        <v>0</v>
      </c>
      <c r="AG185" s="1">
        <f t="shared" si="123"/>
        <v>0</v>
      </c>
      <c r="AH185" s="1">
        <f t="shared" si="123"/>
        <v>0</v>
      </c>
      <c r="AI185" s="1">
        <f t="shared" si="123"/>
        <v>0</v>
      </c>
      <c r="AJ185" s="1">
        <f t="shared" si="123"/>
        <v>0</v>
      </c>
      <c r="AK185" s="1">
        <f t="shared" si="123"/>
        <v>0</v>
      </c>
      <c r="AL185" s="1">
        <f t="shared" si="120"/>
        <v>0</v>
      </c>
      <c r="AM185" s="1">
        <f t="shared" si="120"/>
        <v>0</v>
      </c>
      <c r="AN185" s="1">
        <f t="shared" si="96"/>
        <v>0</v>
      </c>
      <c r="AO185" s="1">
        <f t="shared" si="97"/>
        <v>0</v>
      </c>
      <c r="AP185" s="1">
        <f t="shared" si="120"/>
        <v>0</v>
      </c>
      <c r="AQ185" s="1">
        <f t="shared" si="98"/>
        <v>0</v>
      </c>
      <c r="AR185" s="1">
        <f t="shared" si="120"/>
        <v>0</v>
      </c>
      <c r="AS185" s="1">
        <f t="shared" si="120"/>
        <v>0</v>
      </c>
      <c r="AT185" s="1">
        <f t="shared" si="120"/>
        <v>0</v>
      </c>
      <c r="AU185" s="1">
        <f t="shared" si="120"/>
        <v>0</v>
      </c>
      <c r="AV185" s="1">
        <f t="shared" si="120"/>
        <v>0</v>
      </c>
      <c r="AW185" s="1">
        <f t="shared" si="120"/>
        <v>0</v>
      </c>
      <c r="AX185" s="1">
        <f t="shared" si="120"/>
        <v>0</v>
      </c>
      <c r="AY185" s="1">
        <f t="shared" si="120"/>
        <v>0</v>
      </c>
      <c r="AZ185" s="1">
        <f t="shared" si="120"/>
        <v>0</v>
      </c>
      <c r="BA185" s="1">
        <f t="shared" si="120"/>
        <v>0</v>
      </c>
      <c r="BB185" s="1">
        <f t="shared" si="119"/>
        <v>0</v>
      </c>
      <c r="BC185" s="1">
        <f t="shared" si="119"/>
        <v>1</v>
      </c>
      <c r="BD185" s="1">
        <f t="shared" si="99"/>
        <v>0</v>
      </c>
      <c r="BE185" s="1">
        <f t="shared" si="100"/>
        <v>0</v>
      </c>
      <c r="BF185" s="1">
        <v>1</v>
      </c>
      <c r="BG185" s="1">
        <f t="shared" si="102"/>
        <v>0</v>
      </c>
      <c r="BH185" s="1">
        <f t="shared" si="119"/>
        <v>0</v>
      </c>
      <c r="BI185" s="1">
        <f t="shared" si="119"/>
        <v>0</v>
      </c>
      <c r="BJ185" s="5">
        <v>0</v>
      </c>
      <c r="BK185" s="1">
        <v>0</v>
      </c>
      <c r="BL185" s="1">
        <v>1</v>
      </c>
      <c r="BM185" s="1">
        <v>0</v>
      </c>
      <c r="BN185" s="1">
        <v>0</v>
      </c>
      <c r="BO185" s="1">
        <v>0</v>
      </c>
      <c r="BP185" s="1">
        <v>0</v>
      </c>
      <c r="BQ185" s="1">
        <v>0</v>
      </c>
      <c r="BR185" s="1">
        <v>0</v>
      </c>
      <c r="BS185" s="1">
        <v>0</v>
      </c>
      <c r="BT185" s="1">
        <v>0</v>
      </c>
      <c r="BU185" s="1">
        <v>0</v>
      </c>
      <c r="BV185" s="1">
        <v>0</v>
      </c>
    </row>
    <row r="186" spans="1:74" x14ac:dyDescent="0.2">
      <c r="A186" s="1" t="s">
        <v>814</v>
      </c>
      <c r="B186" s="1" t="s">
        <v>822</v>
      </c>
      <c r="C186" s="1" t="s">
        <v>157</v>
      </c>
      <c r="D186" s="1" t="s">
        <v>816</v>
      </c>
      <c r="E186" s="1" t="s">
        <v>817</v>
      </c>
      <c r="G186" s="1">
        <f t="shared" si="88"/>
        <v>1</v>
      </c>
      <c r="H186" s="1">
        <f t="shared" si="89"/>
        <v>0</v>
      </c>
      <c r="I186" s="1">
        <f t="shared" si="90"/>
        <v>1</v>
      </c>
      <c r="J186" s="1">
        <f t="shared" si="91"/>
        <v>0</v>
      </c>
      <c r="K186" s="1">
        <f t="shared" si="122"/>
        <v>0</v>
      </c>
      <c r="L186" s="1">
        <f t="shared" si="122"/>
        <v>0</v>
      </c>
      <c r="M186" s="1">
        <f t="shared" si="122"/>
        <v>0</v>
      </c>
      <c r="N186" s="1">
        <f t="shared" si="122"/>
        <v>0</v>
      </c>
      <c r="O186" s="1">
        <f t="shared" ref="O186:P205" si="124">IF(OR(ISNUMBER(SEARCH(" " &amp; O$1 &amp; " ", $E186)), ISNUMBER(SEARCH(" " &amp; O$1 &amp; ",", $E186)), ISNUMBER(SEARCH(" " &amp; LOWER(O$1) &amp; " ", $E186)), ISNUMBER(SEARCH(" " &amp; LOWER(O$1) &amp; ",", $E186)), ISNUMBER(SEARCH(" " &amp; UPPER(O$1) &amp; " ", $E186)), ISNUMBER(SEARCH(" " &amp; UPPER(O$1) &amp; ",", $E186))), 1, 0)</f>
        <v>0</v>
      </c>
      <c r="P186" s="1">
        <f t="shared" si="124"/>
        <v>0</v>
      </c>
      <c r="Q186" s="1">
        <f t="shared" si="92"/>
        <v>0</v>
      </c>
      <c r="R186" s="1">
        <f t="shared" si="93"/>
        <v>0</v>
      </c>
      <c r="S186" s="1">
        <f t="shared" si="94"/>
        <v>0</v>
      </c>
      <c r="T186" s="1">
        <f t="shared" si="121"/>
        <v>0</v>
      </c>
      <c r="U186" s="1">
        <f t="shared" si="121"/>
        <v>0</v>
      </c>
      <c r="V186" s="1">
        <f t="shared" ref="V186:V200" si="125">IF(OR(ISNUMBER(SEARCH(" " &amp; V$1 &amp; " ", $E186)), ISNUMBER(SEARCH(" " &amp; V$1 &amp; ",", $E186)), ISNUMBER(SEARCH(" " &amp; LOWER(V$1) &amp; " ", $E186)), ISNUMBER(SEARCH(" " &amp; LOWER(V$1) &amp; ",", $E186)), ISNUMBER(SEARCH(" " &amp; UPPER(V$1) &amp; " ", $E186)), ISNUMBER(SEARCH(" " &amp; UPPER(V$1) &amp; ",", $E186))), 1, 0)</f>
        <v>0</v>
      </c>
      <c r="W186" s="1">
        <f t="shared" si="123"/>
        <v>0</v>
      </c>
      <c r="X186" s="1">
        <f t="shared" si="123"/>
        <v>0</v>
      </c>
      <c r="Y186" s="1">
        <f t="shared" si="123"/>
        <v>0</v>
      </c>
      <c r="Z186" s="1">
        <f t="shared" si="123"/>
        <v>0</v>
      </c>
      <c r="AA186" s="1">
        <f t="shared" si="123"/>
        <v>0</v>
      </c>
      <c r="AB186" s="1">
        <f t="shared" si="123"/>
        <v>0</v>
      </c>
      <c r="AC186" s="1">
        <f t="shared" si="95"/>
        <v>0</v>
      </c>
      <c r="AD186" s="1">
        <f t="shared" si="123"/>
        <v>0</v>
      </c>
      <c r="AE186" s="1">
        <f t="shared" si="123"/>
        <v>0</v>
      </c>
      <c r="AF186" s="1">
        <f t="shared" si="123"/>
        <v>0</v>
      </c>
      <c r="AG186" s="1">
        <f t="shared" si="123"/>
        <v>0</v>
      </c>
      <c r="AH186" s="1">
        <f t="shared" si="123"/>
        <v>0</v>
      </c>
      <c r="AI186" s="1">
        <f t="shared" si="123"/>
        <v>0</v>
      </c>
      <c r="AJ186" s="1">
        <f t="shared" si="123"/>
        <v>0</v>
      </c>
      <c r="AK186" s="1">
        <f t="shared" si="123"/>
        <v>0</v>
      </c>
      <c r="AL186" s="1">
        <f t="shared" si="120"/>
        <v>1</v>
      </c>
      <c r="AM186" s="1">
        <f t="shared" si="120"/>
        <v>0</v>
      </c>
      <c r="AN186" s="1">
        <f t="shared" si="96"/>
        <v>0</v>
      </c>
      <c r="AO186" s="1">
        <f t="shared" si="97"/>
        <v>0</v>
      </c>
      <c r="AP186" s="1">
        <f t="shared" si="120"/>
        <v>0</v>
      </c>
      <c r="AQ186" s="1">
        <f t="shared" si="98"/>
        <v>0</v>
      </c>
      <c r="AR186" s="1">
        <f t="shared" si="120"/>
        <v>0</v>
      </c>
      <c r="AS186" s="1">
        <f t="shared" si="120"/>
        <v>0</v>
      </c>
      <c r="AT186" s="1">
        <f t="shared" si="120"/>
        <v>0</v>
      </c>
      <c r="AU186" s="1">
        <f t="shared" si="120"/>
        <v>0</v>
      </c>
      <c r="AV186" s="1">
        <f t="shared" si="120"/>
        <v>0</v>
      </c>
      <c r="AW186" s="1">
        <f t="shared" si="120"/>
        <v>0</v>
      </c>
      <c r="AX186" s="1">
        <f t="shared" si="120"/>
        <v>0</v>
      </c>
      <c r="AY186" s="1">
        <f t="shared" si="120"/>
        <v>0</v>
      </c>
      <c r="AZ186" s="1">
        <f t="shared" si="120"/>
        <v>0</v>
      </c>
      <c r="BA186" s="1">
        <f t="shared" si="120"/>
        <v>0</v>
      </c>
      <c r="BB186" s="1">
        <f t="shared" si="119"/>
        <v>0</v>
      </c>
      <c r="BC186" s="1">
        <f t="shared" si="119"/>
        <v>0</v>
      </c>
      <c r="BD186" s="1">
        <f t="shared" si="99"/>
        <v>0</v>
      </c>
      <c r="BE186" s="1">
        <f t="shared" si="100"/>
        <v>0</v>
      </c>
      <c r="BF186" s="1">
        <f t="shared" si="101"/>
        <v>0</v>
      </c>
      <c r="BG186" s="1">
        <f t="shared" si="102"/>
        <v>0</v>
      </c>
      <c r="BH186" s="1">
        <f t="shared" si="119"/>
        <v>0</v>
      </c>
      <c r="BI186" s="1">
        <f t="shared" si="119"/>
        <v>0</v>
      </c>
      <c r="BJ186" s="5">
        <v>0</v>
      </c>
      <c r="BK186" s="1">
        <v>1</v>
      </c>
      <c r="BL186" s="1">
        <v>0</v>
      </c>
      <c r="BM186" s="1">
        <v>0</v>
      </c>
      <c r="BN186" s="1">
        <v>0</v>
      </c>
      <c r="BO186" s="1">
        <v>1</v>
      </c>
      <c r="BP186" s="1">
        <v>1</v>
      </c>
      <c r="BQ186" s="1">
        <v>0</v>
      </c>
      <c r="BR186" s="1">
        <v>0</v>
      </c>
      <c r="BS186" s="1">
        <v>0</v>
      </c>
      <c r="BT186" s="1">
        <v>0</v>
      </c>
      <c r="BU186" s="1">
        <v>0</v>
      </c>
      <c r="BV186" s="1">
        <v>0</v>
      </c>
    </row>
    <row r="187" spans="1:74" x14ac:dyDescent="0.2">
      <c r="A187" s="1" t="s">
        <v>115</v>
      </c>
      <c r="B187" s="1" t="s">
        <v>823</v>
      </c>
      <c r="C187" s="1" t="s">
        <v>824</v>
      </c>
      <c r="D187" s="1" t="s">
        <v>825</v>
      </c>
      <c r="E187" s="1" t="s">
        <v>826</v>
      </c>
      <c r="G187" s="1">
        <f t="shared" si="88"/>
        <v>0</v>
      </c>
      <c r="H187" s="1">
        <f t="shared" si="89"/>
        <v>0</v>
      </c>
      <c r="I187" s="1">
        <f t="shared" si="90"/>
        <v>0</v>
      </c>
      <c r="J187" s="1">
        <f t="shared" si="91"/>
        <v>0</v>
      </c>
      <c r="K187" s="1">
        <f t="shared" si="122"/>
        <v>0</v>
      </c>
      <c r="L187" s="1">
        <f t="shared" si="122"/>
        <v>0</v>
      </c>
      <c r="M187" s="1">
        <f t="shared" si="122"/>
        <v>0</v>
      </c>
      <c r="N187" s="1">
        <f t="shared" si="122"/>
        <v>0</v>
      </c>
      <c r="O187" s="1">
        <f t="shared" si="124"/>
        <v>0</v>
      </c>
      <c r="P187" s="1">
        <f t="shared" si="124"/>
        <v>0</v>
      </c>
      <c r="Q187" s="1">
        <f t="shared" si="92"/>
        <v>0</v>
      </c>
      <c r="R187" s="1">
        <f t="shared" si="93"/>
        <v>0</v>
      </c>
      <c r="S187" s="1">
        <f t="shared" si="94"/>
        <v>0</v>
      </c>
      <c r="T187" s="1">
        <f t="shared" si="121"/>
        <v>0</v>
      </c>
      <c r="U187" s="1">
        <f t="shared" si="121"/>
        <v>1</v>
      </c>
      <c r="V187" s="1">
        <f t="shared" si="125"/>
        <v>1</v>
      </c>
      <c r="W187" s="1">
        <v>1</v>
      </c>
      <c r="X187" s="1">
        <f t="shared" si="123"/>
        <v>0</v>
      </c>
      <c r="Y187" s="1">
        <f t="shared" si="123"/>
        <v>0</v>
      </c>
      <c r="Z187" s="1">
        <f t="shared" si="123"/>
        <v>0</v>
      </c>
      <c r="AA187" s="1">
        <f t="shared" si="123"/>
        <v>0</v>
      </c>
      <c r="AB187" s="1">
        <f t="shared" si="123"/>
        <v>1</v>
      </c>
      <c r="AC187" s="1">
        <f t="shared" si="95"/>
        <v>0</v>
      </c>
      <c r="AD187" s="1">
        <f t="shared" si="123"/>
        <v>0</v>
      </c>
      <c r="AE187" s="1">
        <f t="shared" si="123"/>
        <v>0</v>
      </c>
      <c r="AF187" s="1">
        <f t="shared" si="123"/>
        <v>0</v>
      </c>
      <c r="AG187" s="1">
        <f t="shared" si="123"/>
        <v>0</v>
      </c>
      <c r="AH187" s="1">
        <f t="shared" si="123"/>
        <v>0</v>
      </c>
      <c r="AI187" s="1">
        <f t="shared" si="123"/>
        <v>0</v>
      </c>
      <c r="AJ187" s="1">
        <f t="shared" si="123"/>
        <v>0</v>
      </c>
      <c r="AK187" s="1">
        <f t="shared" si="123"/>
        <v>0</v>
      </c>
      <c r="AL187" s="1">
        <f t="shared" si="120"/>
        <v>0</v>
      </c>
      <c r="AM187" s="1">
        <f t="shared" si="120"/>
        <v>0</v>
      </c>
      <c r="AN187" s="1">
        <f t="shared" si="96"/>
        <v>0</v>
      </c>
      <c r="AO187" s="1">
        <f t="shared" si="97"/>
        <v>0</v>
      </c>
      <c r="AP187" s="1">
        <f t="shared" si="120"/>
        <v>0</v>
      </c>
      <c r="AQ187" s="1">
        <f t="shared" si="98"/>
        <v>0</v>
      </c>
      <c r="AR187" s="1">
        <f t="shared" si="120"/>
        <v>0</v>
      </c>
      <c r="AS187" s="1">
        <f t="shared" si="120"/>
        <v>0</v>
      </c>
      <c r="AT187" s="1">
        <f t="shared" si="120"/>
        <v>0</v>
      </c>
      <c r="AU187" s="1">
        <f t="shared" si="120"/>
        <v>0</v>
      </c>
      <c r="AV187" s="1">
        <f t="shared" si="120"/>
        <v>0</v>
      </c>
      <c r="AW187" s="1">
        <f t="shared" si="120"/>
        <v>0</v>
      </c>
      <c r="AX187" s="1">
        <f t="shared" si="120"/>
        <v>0</v>
      </c>
      <c r="AY187" s="1">
        <f t="shared" si="120"/>
        <v>0</v>
      </c>
      <c r="AZ187" s="1">
        <f t="shared" si="120"/>
        <v>0</v>
      </c>
      <c r="BA187" s="1">
        <f t="shared" si="120"/>
        <v>0</v>
      </c>
      <c r="BB187" s="1">
        <f t="shared" si="119"/>
        <v>0</v>
      </c>
      <c r="BC187" s="1">
        <f t="shared" si="119"/>
        <v>0</v>
      </c>
      <c r="BD187" s="1">
        <f t="shared" si="99"/>
        <v>0</v>
      </c>
      <c r="BE187" s="1">
        <f t="shared" si="100"/>
        <v>0</v>
      </c>
      <c r="BF187" s="1">
        <f t="shared" si="101"/>
        <v>0</v>
      </c>
      <c r="BG187" s="1">
        <f t="shared" si="102"/>
        <v>0</v>
      </c>
      <c r="BH187" s="1">
        <f t="shared" si="119"/>
        <v>0</v>
      </c>
      <c r="BI187" s="1">
        <f t="shared" si="119"/>
        <v>0</v>
      </c>
      <c r="BJ187" s="5">
        <v>1</v>
      </c>
      <c r="BK187" s="1">
        <v>1</v>
      </c>
      <c r="BL187" s="1">
        <v>0</v>
      </c>
      <c r="BM187" s="1">
        <v>1</v>
      </c>
      <c r="BN187" s="1">
        <v>1</v>
      </c>
      <c r="BO187" s="1">
        <v>1</v>
      </c>
      <c r="BP187" s="1">
        <v>1</v>
      </c>
      <c r="BQ187" s="1">
        <v>0</v>
      </c>
      <c r="BR187" s="1">
        <v>0</v>
      </c>
      <c r="BS187" s="1">
        <v>0</v>
      </c>
      <c r="BT187" s="1">
        <v>0</v>
      </c>
      <c r="BU187" s="1">
        <v>0</v>
      </c>
      <c r="BV187" s="1">
        <v>0</v>
      </c>
    </row>
    <row r="188" spans="1:74" x14ac:dyDescent="0.2">
      <c r="A188" s="1" t="s">
        <v>827</v>
      </c>
      <c r="B188" s="1" t="s">
        <v>828</v>
      </c>
      <c r="C188" s="1" t="s">
        <v>829</v>
      </c>
      <c r="D188" s="1" t="s">
        <v>830</v>
      </c>
      <c r="E188" s="1" t="s">
        <v>831</v>
      </c>
      <c r="G188" s="1">
        <f t="shared" si="88"/>
        <v>0</v>
      </c>
      <c r="H188" s="1">
        <f t="shared" si="89"/>
        <v>0</v>
      </c>
      <c r="I188" s="1">
        <f t="shared" si="90"/>
        <v>0</v>
      </c>
      <c r="J188" s="1">
        <f t="shared" si="91"/>
        <v>0</v>
      </c>
      <c r="K188" s="1">
        <f t="shared" si="122"/>
        <v>0</v>
      </c>
      <c r="L188" s="1">
        <f t="shared" si="122"/>
        <v>0</v>
      </c>
      <c r="M188" s="1">
        <f t="shared" si="122"/>
        <v>0</v>
      </c>
      <c r="N188" s="1">
        <f t="shared" si="122"/>
        <v>0</v>
      </c>
      <c r="O188" s="1">
        <f t="shared" si="124"/>
        <v>0</v>
      </c>
      <c r="P188" s="1">
        <f t="shared" si="124"/>
        <v>0</v>
      </c>
      <c r="Q188" s="1">
        <f t="shared" si="92"/>
        <v>0</v>
      </c>
      <c r="R188" s="1">
        <f t="shared" si="93"/>
        <v>0</v>
      </c>
      <c r="S188" s="1">
        <f t="shared" si="94"/>
        <v>0</v>
      </c>
      <c r="T188" s="1">
        <f t="shared" si="121"/>
        <v>0</v>
      </c>
      <c r="U188" s="1">
        <f t="shared" si="121"/>
        <v>0</v>
      </c>
      <c r="V188" s="1">
        <f t="shared" si="125"/>
        <v>0</v>
      </c>
      <c r="W188" s="1">
        <f t="shared" si="123"/>
        <v>0</v>
      </c>
      <c r="X188" s="1">
        <f t="shared" si="123"/>
        <v>0</v>
      </c>
      <c r="Y188" s="1">
        <f t="shared" si="123"/>
        <v>0</v>
      </c>
      <c r="Z188" s="1">
        <f t="shared" si="123"/>
        <v>0</v>
      </c>
      <c r="AA188" s="1">
        <f t="shared" si="123"/>
        <v>0</v>
      </c>
      <c r="AB188" s="1">
        <f t="shared" si="123"/>
        <v>0</v>
      </c>
      <c r="AC188" s="1">
        <f t="shared" si="95"/>
        <v>0</v>
      </c>
      <c r="AD188" s="1">
        <f t="shared" si="123"/>
        <v>0</v>
      </c>
      <c r="AE188" s="1">
        <f t="shared" si="123"/>
        <v>0</v>
      </c>
      <c r="AF188" s="1">
        <f t="shared" si="123"/>
        <v>0</v>
      </c>
      <c r="AG188" s="1">
        <f t="shared" si="123"/>
        <v>0</v>
      </c>
      <c r="AH188" s="1">
        <f t="shared" si="123"/>
        <v>0</v>
      </c>
      <c r="AI188" s="1">
        <f t="shared" si="123"/>
        <v>0</v>
      </c>
      <c r="AJ188" s="1">
        <f t="shared" si="123"/>
        <v>0</v>
      </c>
      <c r="AK188" s="1">
        <f t="shared" si="123"/>
        <v>0</v>
      </c>
      <c r="AL188" s="1">
        <f t="shared" si="120"/>
        <v>1</v>
      </c>
      <c r="AM188" s="1">
        <f t="shared" si="120"/>
        <v>0</v>
      </c>
      <c r="AN188" s="1">
        <f t="shared" si="96"/>
        <v>0</v>
      </c>
      <c r="AO188" s="1">
        <f t="shared" si="97"/>
        <v>0</v>
      </c>
      <c r="AP188" s="1">
        <f t="shared" si="120"/>
        <v>0</v>
      </c>
      <c r="AQ188" s="1">
        <f t="shared" si="98"/>
        <v>0</v>
      </c>
      <c r="AR188" s="1">
        <f t="shared" si="120"/>
        <v>0</v>
      </c>
      <c r="AS188" s="1">
        <f t="shared" si="120"/>
        <v>0</v>
      </c>
      <c r="AT188" s="1">
        <f t="shared" si="120"/>
        <v>0</v>
      </c>
      <c r="AU188" s="1">
        <f t="shared" si="120"/>
        <v>0</v>
      </c>
      <c r="AV188" s="1">
        <f t="shared" si="120"/>
        <v>0</v>
      </c>
      <c r="AW188" s="1">
        <f t="shared" si="120"/>
        <v>0</v>
      </c>
      <c r="AX188" s="1">
        <f t="shared" si="120"/>
        <v>0</v>
      </c>
      <c r="AY188" s="1">
        <f t="shared" si="120"/>
        <v>0</v>
      </c>
      <c r="AZ188" s="1">
        <f t="shared" si="120"/>
        <v>0</v>
      </c>
      <c r="BA188" s="1">
        <f t="shared" ref="BA188:BN203" si="126">IF(OR(ISNUMBER(SEARCH(" " &amp; BA$1 &amp; " ", $E188)), ISNUMBER(SEARCH(" " &amp; BA$1 &amp; ",", $E188)), ISNUMBER(SEARCH(" " &amp; LOWER(BA$1) &amp; " ", $E188)), ISNUMBER(SEARCH(" " &amp; LOWER(BA$1) &amp; ",", $E188)), ISNUMBER(SEARCH(" " &amp; UPPER(BA$1) &amp; " ", $E188)), ISNUMBER(SEARCH(" " &amp; UPPER(BA$1) &amp; ",", $E188))), 1, 0)</f>
        <v>0</v>
      </c>
      <c r="BB188" s="1">
        <f t="shared" si="126"/>
        <v>0</v>
      </c>
      <c r="BC188" s="1">
        <f t="shared" si="126"/>
        <v>0</v>
      </c>
      <c r="BD188" s="1">
        <f t="shared" si="99"/>
        <v>0</v>
      </c>
      <c r="BE188" s="1">
        <f t="shared" si="100"/>
        <v>0</v>
      </c>
      <c r="BF188" s="1">
        <f t="shared" si="101"/>
        <v>0</v>
      </c>
      <c r="BG188" s="1">
        <f t="shared" si="102"/>
        <v>0</v>
      </c>
      <c r="BH188" s="1">
        <f t="shared" si="126"/>
        <v>0</v>
      </c>
      <c r="BI188" s="1">
        <f t="shared" si="126"/>
        <v>0</v>
      </c>
      <c r="BJ188" s="5">
        <v>0</v>
      </c>
      <c r="BK188" s="1">
        <v>0</v>
      </c>
      <c r="BL188" s="1">
        <v>1</v>
      </c>
      <c r="BM188" s="1">
        <v>1</v>
      </c>
      <c r="BN188" s="1">
        <v>1</v>
      </c>
      <c r="BO188" s="1">
        <v>1</v>
      </c>
      <c r="BP188" s="1">
        <v>0</v>
      </c>
      <c r="BQ188" s="1">
        <v>0</v>
      </c>
      <c r="BR188" s="1">
        <v>0</v>
      </c>
      <c r="BS188" s="1">
        <v>1</v>
      </c>
      <c r="BT188" s="1">
        <v>1</v>
      </c>
      <c r="BU188" s="1">
        <v>0</v>
      </c>
      <c r="BV188" s="1">
        <v>1</v>
      </c>
    </row>
    <row r="189" spans="1:74" x14ac:dyDescent="0.2">
      <c r="A189" s="1" t="s">
        <v>832</v>
      </c>
      <c r="B189" s="1" t="s">
        <v>833</v>
      </c>
      <c r="C189" s="1" t="s">
        <v>834</v>
      </c>
      <c r="D189" s="1" t="s">
        <v>835</v>
      </c>
      <c r="E189" s="1" t="s">
        <v>836</v>
      </c>
      <c r="G189" s="1">
        <f t="shared" si="88"/>
        <v>0</v>
      </c>
      <c r="H189" s="1">
        <f t="shared" si="89"/>
        <v>0</v>
      </c>
      <c r="I189" s="1">
        <f t="shared" si="90"/>
        <v>0</v>
      </c>
      <c r="J189" s="1">
        <f t="shared" si="91"/>
        <v>0</v>
      </c>
      <c r="K189" s="1">
        <f t="shared" si="122"/>
        <v>0</v>
      </c>
      <c r="L189" s="1">
        <f t="shared" si="122"/>
        <v>0</v>
      </c>
      <c r="M189" s="1">
        <f t="shared" si="122"/>
        <v>0</v>
      </c>
      <c r="N189" s="1">
        <f t="shared" si="122"/>
        <v>0</v>
      </c>
      <c r="O189" s="1">
        <f t="shared" si="124"/>
        <v>0</v>
      </c>
      <c r="P189" s="1">
        <f t="shared" si="124"/>
        <v>0</v>
      </c>
      <c r="Q189" s="1">
        <f t="shared" si="92"/>
        <v>0</v>
      </c>
      <c r="R189" s="1">
        <f t="shared" si="93"/>
        <v>0</v>
      </c>
      <c r="S189" s="1">
        <f t="shared" si="94"/>
        <v>0</v>
      </c>
      <c r="T189" s="1">
        <f t="shared" si="121"/>
        <v>0</v>
      </c>
      <c r="U189" s="1">
        <f t="shared" si="121"/>
        <v>1</v>
      </c>
      <c r="V189" s="1">
        <f t="shared" si="125"/>
        <v>0</v>
      </c>
      <c r="W189" s="1">
        <f t="shared" si="123"/>
        <v>0</v>
      </c>
      <c r="X189" s="1">
        <f t="shared" si="123"/>
        <v>0</v>
      </c>
      <c r="Y189" s="1">
        <f t="shared" si="123"/>
        <v>0</v>
      </c>
      <c r="Z189" s="1">
        <f t="shared" si="123"/>
        <v>0</v>
      </c>
      <c r="AA189" s="1">
        <f t="shared" si="123"/>
        <v>0</v>
      </c>
      <c r="AB189" s="1">
        <f t="shared" si="123"/>
        <v>1</v>
      </c>
      <c r="AC189" s="1">
        <v>1</v>
      </c>
      <c r="AD189" s="1">
        <f t="shared" si="123"/>
        <v>0</v>
      </c>
      <c r="AE189" s="1">
        <f t="shared" si="123"/>
        <v>0</v>
      </c>
      <c r="AF189" s="1">
        <f t="shared" si="123"/>
        <v>0</v>
      </c>
      <c r="AG189" s="1">
        <f t="shared" si="123"/>
        <v>0</v>
      </c>
      <c r="AH189" s="1">
        <f t="shared" si="123"/>
        <v>0</v>
      </c>
      <c r="AI189" s="1">
        <f t="shared" si="123"/>
        <v>0</v>
      </c>
      <c r="AJ189" s="1">
        <f t="shared" si="123"/>
        <v>0</v>
      </c>
      <c r="AK189" s="1">
        <f t="shared" si="123"/>
        <v>0</v>
      </c>
      <c r="AL189" s="1">
        <f t="shared" ref="AL189:BA204" si="127">IF(OR(ISNUMBER(SEARCH(" " &amp; AL$1 &amp; " ", $E189)), ISNUMBER(SEARCH(" " &amp; AL$1 &amp; ",", $E189)), ISNUMBER(SEARCH(" " &amp; LOWER(AL$1) &amp; " ", $E189)), ISNUMBER(SEARCH(" " &amp; LOWER(AL$1) &amp; ",", $E189)), ISNUMBER(SEARCH(" " &amp; UPPER(AL$1) &amp; " ", $E189)), ISNUMBER(SEARCH(" " &amp; UPPER(AL$1) &amp; ",", $E189))), 1, 0)</f>
        <v>0</v>
      </c>
      <c r="AM189" s="1">
        <f t="shared" si="127"/>
        <v>0</v>
      </c>
      <c r="AN189" s="1">
        <f t="shared" si="96"/>
        <v>0</v>
      </c>
      <c r="AO189" s="1">
        <f t="shared" si="97"/>
        <v>0</v>
      </c>
      <c r="AP189" s="1">
        <f t="shared" si="127"/>
        <v>0</v>
      </c>
      <c r="AQ189" s="1">
        <f t="shared" si="98"/>
        <v>0</v>
      </c>
      <c r="AR189" s="1">
        <f t="shared" si="127"/>
        <v>0</v>
      </c>
      <c r="AS189" s="1">
        <f t="shared" si="127"/>
        <v>0</v>
      </c>
      <c r="AT189" s="1">
        <f t="shared" si="127"/>
        <v>0</v>
      </c>
      <c r="AU189" s="1">
        <f t="shared" si="127"/>
        <v>0</v>
      </c>
      <c r="AV189" s="1">
        <f t="shared" si="127"/>
        <v>0</v>
      </c>
      <c r="AW189" s="1">
        <f t="shared" si="127"/>
        <v>0</v>
      </c>
      <c r="AX189" s="1">
        <f t="shared" si="127"/>
        <v>0</v>
      </c>
      <c r="AY189" s="1">
        <f t="shared" si="127"/>
        <v>0</v>
      </c>
      <c r="AZ189" s="1">
        <f t="shared" si="127"/>
        <v>0</v>
      </c>
      <c r="BA189" s="1">
        <f t="shared" si="127"/>
        <v>0</v>
      </c>
      <c r="BB189" s="1">
        <f t="shared" si="126"/>
        <v>0</v>
      </c>
      <c r="BC189" s="1">
        <f t="shared" si="126"/>
        <v>0</v>
      </c>
      <c r="BD189" s="1">
        <f t="shared" si="99"/>
        <v>0</v>
      </c>
      <c r="BE189" s="1">
        <f t="shared" si="100"/>
        <v>1</v>
      </c>
      <c r="BF189" s="1">
        <f t="shared" si="101"/>
        <v>0</v>
      </c>
      <c r="BG189" s="1">
        <f t="shared" si="102"/>
        <v>0</v>
      </c>
      <c r="BH189" s="1">
        <f t="shared" si="126"/>
        <v>0</v>
      </c>
      <c r="BI189" s="1">
        <f t="shared" si="126"/>
        <v>0</v>
      </c>
      <c r="BJ189" s="5">
        <v>1</v>
      </c>
      <c r="BK189" s="1">
        <v>0</v>
      </c>
      <c r="BL189" s="1">
        <v>1</v>
      </c>
      <c r="BM189" s="1">
        <v>0</v>
      </c>
      <c r="BN189" s="1">
        <v>0</v>
      </c>
      <c r="BO189" s="1">
        <v>0</v>
      </c>
      <c r="BP189" s="1">
        <v>0</v>
      </c>
      <c r="BQ189" s="1">
        <v>1</v>
      </c>
      <c r="BR189" s="1">
        <v>0</v>
      </c>
      <c r="BS189" s="1">
        <v>0</v>
      </c>
      <c r="BT189" s="1">
        <v>0</v>
      </c>
      <c r="BU189" s="1">
        <v>0</v>
      </c>
      <c r="BV189" s="1">
        <v>0</v>
      </c>
    </row>
    <row r="190" spans="1:74" x14ac:dyDescent="0.2">
      <c r="A190" s="1" t="s">
        <v>837</v>
      </c>
      <c r="B190" s="1" t="s">
        <v>838</v>
      </c>
      <c r="C190" s="1" t="s">
        <v>839</v>
      </c>
      <c r="D190" s="1" t="s">
        <v>840</v>
      </c>
      <c r="E190" s="1" t="s">
        <v>841</v>
      </c>
      <c r="G190" s="1">
        <f t="shared" si="88"/>
        <v>0</v>
      </c>
      <c r="H190" s="1">
        <f t="shared" si="89"/>
        <v>1</v>
      </c>
      <c r="I190" s="1">
        <f t="shared" si="90"/>
        <v>0</v>
      </c>
      <c r="J190" s="1">
        <f t="shared" si="91"/>
        <v>0</v>
      </c>
      <c r="K190" s="1">
        <f t="shared" si="122"/>
        <v>0</v>
      </c>
      <c r="L190" s="1">
        <f t="shared" si="122"/>
        <v>0</v>
      </c>
      <c r="M190" s="1">
        <f t="shared" si="122"/>
        <v>0</v>
      </c>
      <c r="N190" s="1">
        <f t="shared" si="122"/>
        <v>0</v>
      </c>
      <c r="O190" s="1">
        <f t="shared" si="124"/>
        <v>0</v>
      </c>
      <c r="P190" s="1">
        <f t="shared" si="124"/>
        <v>0</v>
      </c>
      <c r="Q190" s="1">
        <f t="shared" si="92"/>
        <v>0</v>
      </c>
      <c r="R190" s="1">
        <f t="shared" si="93"/>
        <v>1</v>
      </c>
      <c r="S190" s="1">
        <f t="shared" si="94"/>
        <v>0</v>
      </c>
      <c r="T190" s="1">
        <f t="shared" si="121"/>
        <v>0</v>
      </c>
      <c r="U190" s="1">
        <f t="shared" si="121"/>
        <v>1</v>
      </c>
      <c r="V190" s="1">
        <f t="shared" si="125"/>
        <v>0</v>
      </c>
      <c r="W190" s="1">
        <f t="shared" si="123"/>
        <v>0</v>
      </c>
      <c r="X190" s="1">
        <f t="shared" si="123"/>
        <v>0</v>
      </c>
      <c r="Y190" s="1">
        <f t="shared" si="123"/>
        <v>0</v>
      </c>
      <c r="Z190" s="1">
        <f t="shared" si="123"/>
        <v>0</v>
      </c>
      <c r="AA190" s="1">
        <f t="shared" si="123"/>
        <v>0</v>
      </c>
      <c r="AB190" s="1">
        <f t="shared" si="123"/>
        <v>1</v>
      </c>
      <c r="AC190" s="1">
        <v>1</v>
      </c>
      <c r="AD190" s="1">
        <f t="shared" si="123"/>
        <v>0</v>
      </c>
      <c r="AE190" s="1">
        <f t="shared" si="123"/>
        <v>0</v>
      </c>
      <c r="AF190" s="1">
        <f t="shared" si="123"/>
        <v>0</v>
      </c>
      <c r="AG190" s="1">
        <f t="shared" si="123"/>
        <v>0</v>
      </c>
      <c r="AH190" s="1">
        <f t="shared" si="123"/>
        <v>0</v>
      </c>
      <c r="AI190" s="1">
        <f t="shared" si="123"/>
        <v>0</v>
      </c>
      <c r="AJ190" s="1">
        <f t="shared" si="123"/>
        <v>0</v>
      </c>
      <c r="AK190" s="1">
        <f t="shared" si="123"/>
        <v>0</v>
      </c>
      <c r="AL190" s="1">
        <f t="shared" si="127"/>
        <v>1</v>
      </c>
      <c r="AM190" s="1">
        <f t="shared" si="127"/>
        <v>0</v>
      </c>
      <c r="AN190" s="1">
        <f t="shared" si="96"/>
        <v>0</v>
      </c>
      <c r="AO190" s="1">
        <f t="shared" si="97"/>
        <v>0</v>
      </c>
      <c r="AP190" s="1">
        <f t="shared" si="127"/>
        <v>0</v>
      </c>
      <c r="AQ190" s="1">
        <f t="shared" si="98"/>
        <v>0</v>
      </c>
      <c r="AR190" s="1">
        <f t="shared" si="127"/>
        <v>0</v>
      </c>
      <c r="AS190" s="1">
        <f t="shared" si="127"/>
        <v>0</v>
      </c>
      <c r="AT190" s="1">
        <f t="shared" si="127"/>
        <v>0</v>
      </c>
      <c r="AU190" s="1">
        <f t="shared" si="127"/>
        <v>0</v>
      </c>
      <c r="AV190" s="1">
        <f t="shared" si="127"/>
        <v>0</v>
      </c>
      <c r="AW190" s="1">
        <f t="shared" si="127"/>
        <v>0</v>
      </c>
      <c r="AX190" s="1">
        <f t="shared" si="127"/>
        <v>0</v>
      </c>
      <c r="AY190" s="1">
        <f t="shared" si="127"/>
        <v>0</v>
      </c>
      <c r="AZ190" s="1">
        <f t="shared" si="127"/>
        <v>0</v>
      </c>
      <c r="BA190" s="1">
        <f t="shared" si="127"/>
        <v>0</v>
      </c>
      <c r="BB190" s="1">
        <f t="shared" si="126"/>
        <v>0</v>
      </c>
      <c r="BC190" s="1">
        <f t="shared" si="126"/>
        <v>0</v>
      </c>
      <c r="BD190" s="1">
        <f t="shared" si="99"/>
        <v>0</v>
      </c>
      <c r="BE190" s="1">
        <f t="shared" si="100"/>
        <v>0</v>
      </c>
      <c r="BF190" s="1">
        <f t="shared" si="101"/>
        <v>0</v>
      </c>
      <c r="BG190" s="1">
        <f t="shared" si="102"/>
        <v>0</v>
      </c>
      <c r="BH190" s="1">
        <f t="shared" si="126"/>
        <v>0</v>
      </c>
      <c r="BI190" s="1">
        <f t="shared" si="126"/>
        <v>0</v>
      </c>
      <c r="BJ190" s="5">
        <v>1</v>
      </c>
      <c r="BK190" s="1">
        <v>1</v>
      </c>
      <c r="BL190" s="1">
        <v>1</v>
      </c>
      <c r="BM190" s="1">
        <v>0</v>
      </c>
      <c r="BN190" s="1">
        <v>1</v>
      </c>
      <c r="BO190" s="1">
        <v>1</v>
      </c>
      <c r="BP190" s="1">
        <v>1</v>
      </c>
      <c r="BQ190" s="1">
        <v>0</v>
      </c>
      <c r="BR190" s="1">
        <v>0</v>
      </c>
      <c r="BS190" s="1">
        <v>1</v>
      </c>
      <c r="BT190" s="1">
        <v>0</v>
      </c>
      <c r="BU190" s="1">
        <v>1</v>
      </c>
      <c r="BV190" s="1">
        <v>0</v>
      </c>
    </row>
    <row r="191" spans="1:74" x14ac:dyDescent="0.2">
      <c r="A191" s="1" t="s">
        <v>115</v>
      </c>
      <c r="B191" s="1" t="s">
        <v>842</v>
      </c>
      <c r="C191" s="1" t="s">
        <v>449</v>
      </c>
      <c r="D191" s="1" t="s">
        <v>843</v>
      </c>
      <c r="E191" s="1" t="s">
        <v>844</v>
      </c>
      <c r="G191" s="1">
        <f t="shared" si="88"/>
        <v>0</v>
      </c>
      <c r="H191" s="1">
        <f t="shared" si="89"/>
        <v>0</v>
      </c>
      <c r="I191" s="1">
        <f t="shared" si="90"/>
        <v>0</v>
      </c>
      <c r="J191" s="1">
        <f t="shared" si="91"/>
        <v>0</v>
      </c>
      <c r="K191" s="1">
        <f t="shared" si="122"/>
        <v>0</v>
      </c>
      <c r="L191" s="1">
        <f t="shared" si="122"/>
        <v>0</v>
      </c>
      <c r="M191" s="1">
        <f t="shared" si="122"/>
        <v>0</v>
      </c>
      <c r="N191" s="1">
        <f t="shared" si="122"/>
        <v>0</v>
      </c>
      <c r="O191" s="1">
        <f t="shared" si="124"/>
        <v>0</v>
      </c>
      <c r="P191" s="1">
        <f t="shared" si="124"/>
        <v>0</v>
      </c>
      <c r="Q191" s="1">
        <f t="shared" si="92"/>
        <v>0</v>
      </c>
      <c r="R191" s="1">
        <f t="shared" si="93"/>
        <v>1</v>
      </c>
      <c r="S191" s="1">
        <f t="shared" si="94"/>
        <v>0</v>
      </c>
      <c r="T191" s="1">
        <f t="shared" si="121"/>
        <v>0</v>
      </c>
      <c r="U191" s="1">
        <f t="shared" si="121"/>
        <v>0</v>
      </c>
      <c r="V191" s="1">
        <f t="shared" si="125"/>
        <v>0</v>
      </c>
      <c r="W191" s="1">
        <f t="shared" si="123"/>
        <v>0</v>
      </c>
      <c r="X191" s="1">
        <f t="shared" si="123"/>
        <v>0</v>
      </c>
      <c r="Y191" s="1">
        <f t="shared" si="123"/>
        <v>1</v>
      </c>
      <c r="Z191" s="1">
        <f t="shared" si="123"/>
        <v>1</v>
      </c>
      <c r="AA191" s="1">
        <f t="shared" si="123"/>
        <v>0</v>
      </c>
      <c r="AB191" s="1">
        <v>1</v>
      </c>
      <c r="AC191" s="1">
        <f t="shared" si="95"/>
        <v>1</v>
      </c>
      <c r="AD191" s="1">
        <f t="shared" si="123"/>
        <v>0</v>
      </c>
      <c r="AE191" s="1">
        <f t="shared" si="123"/>
        <v>0</v>
      </c>
      <c r="AF191" s="1">
        <f t="shared" si="123"/>
        <v>0</v>
      </c>
      <c r="AG191" s="1">
        <f t="shared" si="123"/>
        <v>0</v>
      </c>
      <c r="AH191" s="1">
        <f t="shared" si="123"/>
        <v>0</v>
      </c>
      <c r="AI191" s="1">
        <f t="shared" si="123"/>
        <v>0</v>
      </c>
      <c r="AJ191" s="1">
        <f t="shared" si="123"/>
        <v>0</v>
      </c>
      <c r="AK191" s="1">
        <f t="shared" si="123"/>
        <v>0</v>
      </c>
      <c r="AL191" s="1">
        <f t="shared" si="127"/>
        <v>0</v>
      </c>
      <c r="AM191" s="1">
        <f t="shared" si="127"/>
        <v>0</v>
      </c>
      <c r="AN191" s="1">
        <f t="shared" si="96"/>
        <v>0</v>
      </c>
      <c r="AO191" s="1">
        <f t="shared" si="97"/>
        <v>0</v>
      </c>
      <c r="AP191" s="1">
        <f t="shared" si="127"/>
        <v>0</v>
      </c>
      <c r="AQ191" s="1">
        <f t="shared" si="98"/>
        <v>0</v>
      </c>
      <c r="AR191" s="1">
        <f t="shared" si="127"/>
        <v>0</v>
      </c>
      <c r="AS191" s="1">
        <f t="shared" si="127"/>
        <v>0</v>
      </c>
      <c r="AT191" s="1">
        <f t="shared" si="127"/>
        <v>0</v>
      </c>
      <c r="AU191" s="1">
        <f t="shared" si="127"/>
        <v>0</v>
      </c>
      <c r="AV191" s="1">
        <f t="shared" si="127"/>
        <v>0</v>
      </c>
      <c r="AW191" s="1">
        <f t="shared" si="127"/>
        <v>0</v>
      </c>
      <c r="AX191" s="1">
        <f t="shared" si="127"/>
        <v>0</v>
      </c>
      <c r="AY191" s="1">
        <f t="shared" si="127"/>
        <v>0</v>
      </c>
      <c r="AZ191" s="1">
        <f t="shared" si="127"/>
        <v>0</v>
      </c>
      <c r="BA191" s="1">
        <f t="shared" si="127"/>
        <v>0</v>
      </c>
      <c r="BB191" s="1">
        <f t="shared" si="126"/>
        <v>0</v>
      </c>
      <c r="BC191" s="1">
        <f t="shared" si="126"/>
        <v>0</v>
      </c>
      <c r="BD191" s="1">
        <f t="shared" si="99"/>
        <v>0</v>
      </c>
      <c r="BE191" s="1">
        <f t="shared" si="100"/>
        <v>0</v>
      </c>
      <c r="BF191" s="1">
        <f t="shared" si="101"/>
        <v>0</v>
      </c>
      <c r="BG191" s="1">
        <f t="shared" si="102"/>
        <v>1</v>
      </c>
      <c r="BH191" s="1">
        <f t="shared" si="126"/>
        <v>0</v>
      </c>
      <c r="BI191" s="1">
        <f t="shared" si="126"/>
        <v>1</v>
      </c>
      <c r="BJ191" s="5">
        <v>0</v>
      </c>
      <c r="BK191" s="1">
        <v>0</v>
      </c>
      <c r="BL191" s="1">
        <v>0</v>
      </c>
      <c r="BM191" s="1">
        <v>0</v>
      </c>
      <c r="BN191" s="1">
        <v>1</v>
      </c>
      <c r="BO191" s="1">
        <v>0</v>
      </c>
      <c r="BP191" s="1">
        <v>0</v>
      </c>
      <c r="BQ191" s="1">
        <v>0</v>
      </c>
      <c r="BR191" s="1">
        <v>0</v>
      </c>
      <c r="BS191" s="1">
        <v>0</v>
      </c>
      <c r="BT191" s="1">
        <v>0</v>
      </c>
      <c r="BU191" s="1">
        <v>0</v>
      </c>
      <c r="BV191" s="1">
        <v>0</v>
      </c>
    </row>
    <row r="192" spans="1:74" x14ac:dyDescent="0.2">
      <c r="A192" s="1" t="s">
        <v>115</v>
      </c>
      <c r="B192" s="1" t="s">
        <v>845</v>
      </c>
      <c r="C192" s="1" t="s">
        <v>846</v>
      </c>
      <c r="D192" s="1" t="s">
        <v>635</v>
      </c>
      <c r="E192" s="1" t="s">
        <v>847</v>
      </c>
      <c r="G192" s="1">
        <f t="shared" si="88"/>
        <v>0</v>
      </c>
      <c r="H192" s="1">
        <f t="shared" si="89"/>
        <v>1</v>
      </c>
      <c r="I192" s="1">
        <f t="shared" si="90"/>
        <v>0</v>
      </c>
      <c r="J192" s="1">
        <f t="shared" si="91"/>
        <v>0</v>
      </c>
      <c r="K192" s="1">
        <f t="shared" si="122"/>
        <v>0</v>
      </c>
      <c r="L192" s="1">
        <f t="shared" si="122"/>
        <v>0</v>
      </c>
      <c r="M192" s="1">
        <f t="shared" si="122"/>
        <v>0</v>
      </c>
      <c r="N192" s="1">
        <f t="shared" si="122"/>
        <v>0</v>
      </c>
      <c r="O192" s="1">
        <f t="shared" si="124"/>
        <v>0</v>
      </c>
      <c r="P192" s="1">
        <f t="shared" si="124"/>
        <v>0</v>
      </c>
      <c r="Q192" s="1">
        <f t="shared" si="92"/>
        <v>0</v>
      </c>
      <c r="R192" s="1">
        <f t="shared" si="93"/>
        <v>1</v>
      </c>
      <c r="S192" s="1">
        <f t="shared" si="94"/>
        <v>0</v>
      </c>
      <c r="T192" s="1">
        <f t="shared" si="121"/>
        <v>0</v>
      </c>
      <c r="U192" s="1">
        <f t="shared" si="121"/>
        <v>1</v>
      </c>
      <c r="V192" s="1">
        <f t="shared" si="125"/>
        <v>0</v>
      </c>
      <c r="W192" s="1">
        <v>1</v>
      </c>
      <c r="X192" s="1">
        <f t="shared" si="123"/>
        <v>0</v>
      </c>
      <c r="Y192" s="1">
        <f t="shared" si="123"/>
        <v>0</v>
      </c>
      <c r="Z192" s="1">
        <f t="shared" si="123"/>
        <v>0</v>
      </c>
      <c r="AA192" s="1">
        <f t="shared" si="123"/>
        <v>0</v>
      </c>
      <c r="AB192" s="1">
        <v>1</v>
      </c>
      <c r="AC192" s="1">
        <f t="shared" si="95"/>
        <v>1</v>
      </c>
      <c r="AD192" s="1">
        <v>1</v>
      </c>
      <c r="AE192" s="1">
        <f t="shared" si="123"/>
        <v>0</v>
      </c>
      <c r="AF192" s="1">
        <f t="shared" si="123"/>
        <v>0</v>
      </c>
      <c r="AG192" s="1">
        <f t="shared" si="123"/>
        <v>0</v>
      </c>
      <c r="AH192" s="1">
        <f t="shared" si="123"/>
        <v>0</v>
      </c>
      <c r="AI192" s="1">
        <f t="shared" si="123"/>
        <v>0</v>
      </c>
      <c r="AJ192" s="1">
        <f t="shared" si="123"/>
        <v>0</v>
      </c>
      <c r="AK192" s="1">
        <f t="shared" si="123"/>
        <v>0</v>
      </c>
      <c r="AL192" s="1">
        <f t="shared" si="127"/>
        <v>1</v>
      </c>
      <c r="AM192" s="1">
        <f t="shared" si="127"/>
        <v>0</v>
      </c>
      <c r="AN192" s="1">
        <f t="shared" si="96"/>
        <v>0</v>
      </c>
      <c r="AO192" s="1">
        <f t="shared" si="97"/>
        <v>0</v>
      </c>
      <c r="AP192" s="1">
        <f t="shared" si="127"/>
        <v>0</v>
      </c>
      <c r="AQ192" s="1">
        <f t="shared" si="98"/>
        <v>0</v>
      </c>
      <c r="AR192" s="1">
        <f t="shared" si="127"/>
        <v>0</v>
      </c>
      <c r="AS192" s="1">
        <f t="shared" si="127"/>
        <v>0</v>
      </c>
      <c r="AT192" s="1">
        <f t="shared" si="127"/>
        <v>0</v>
      </c>
      <c r="AU192" s="1">
        <f t="shared" si="127"/>
        <v>0</v>
      </c>
      <c r="AV192" s="1">
        <f t="shared" si="127"/>
        <v>0</v>
      </c>
      <c r="AW192" s="1">
        <f t="shared" si="127"/>
        <v>0</v>
      </c>
      <c r="AX192" s="1">
        <f t="shared" si="127"/>
        <v>0</v>
      </c>
      <c r="AY192" s="1">
        <f t="shared" si="127"/>
        <v>0</v>
      </c>
      <c r="AZ192" s="1">
        <f t="shared" si="127"/>
        <v>0</v>
      </c>
      <c r="BA192" s="1">
        <f t="shared" si="127"/>
        <v>0</v>
      </c>
      <c r="BB192" s="1">
        <f t="shared" si="126"/>
        <v>0</v>
      </c>
      <c r="BC192" s="1">
        <f t="shared" si="126"/>
        <v>0</v>
      </c>
      <c r="BD192" s="1">
        <f t="shared" si="99"/>
        <v>0</v>
      </c>
      <c r="BE192" s="1">
        <f t="shared" si="100"/>
        <v>0</v>
      </c>
      <c r="BF192" s="1">
        <f t="shared" si="101"/>
        <v>0</v>
      </c>
      <c r="BG192" s="1">
        <f t="shared" si="102"/>
        <v>0</v>
      </c>
      <c r="BH192" s="1">
        <f t="shared" si="126"/>
        <v>0</v>
      </c>
      <c r="BI192" s="1">
        <f t="shared" si="126"/>
        <v>0</v>
      </c>
      <c r="BJ192" s="5">
        <v>1</v>
      </c>
      <c r="BK192" s="1">
        <v>0</v>
      </c>
      <c r="BL192" s="1">
        <v>1</v>
      </c>
      <c r="BM192" s="1">
        <v>0</v>
      </c>
      <c r="BN192" s="1">
        <v>1</v>
      </c>
      <c r="BO192" s="1">
        <v>1</v>
      </c>
      <c r="BP192" s="1">
        <v>0</v>
      </c>
      <c r="BQ192" s="1">
        <v>0</v>
      </c>
      <c r="BR192" s="1">
        <v>0</v>
      </c>
      <c r="BS192" s="1">
        <v>1</v>
      </c>
      <c r="BT192" s="1">
        <v>1</v>
      </c>
      <c r="BU192" s="1">
        <v>0</v>
      </c>
      <c r="BV192" s="1">
        <v>0</v>
      </c>
    </row>
    <row r="193" spans="1:74" x14ac:dyDescent="0.2">
      <c r="A193" s="1" t="s">
        <v>848</v>
      </c>
      <c r="B193" s="1" t="s">
        <v>849</v>
      </c>
      <c r="C193" s="1" t="s">
        <v>850</v>
      </c>
      <c r="D193" s="1" t="s">
        <v>851</v>
      </c>
      <c r="E193" s="1" t="s">
        <v>852</v>
      </c>
      <c r="G193" s="1">
        <f t="shared" si="88"/>
        <v>1</v>
      </c>
      <c r="H193" s="1">
        <f t="shared" si="89"/>
        <v>0</v>
      </c>
      <c r="I193" s="1">
        <f t="shared" si="90"/>
        <v>0</v>
      </c>
      <c r="J193" s="1">
        <f t="shared" si="91"/>
        <v>0</v>
      </c>
      <c r="K193" s="1">
        <f t="shared" si="122"/>
        <v>0</v>
      </c>
      <c r="L193" s="1">
        <f t="shared" si="122"/>
        <v>0</v>
      </c>
      <c r="M193" s="1">
        <f t="shared" si="122"/>
        <v>0</v>
      </c>
      <c r="N193" s="1">
        <f t="shared" si="122"/>
        <v>0</v>
      </c>
      <c r="O193" s="1">
        <f t="shared" si="124"/>
        <v>0</v>
      </c>
      <c r="P193" s="1">
        <f t="shared" si="124"/>
        <v>0</v>
      </c>
      <c r="Q193" s="1">
        <f t="shared" si="92"/>
        <v>0</v>
      </c>
      <c r="R193" s="1">
        <f t="shared" si="93"/>
        <v>0</v>
      </c>
      <c r="S193" s="1">
        <f t="shared" si="94"/>
        <v>0</v>
      </c>
      <c r="T193" s="1">
        <f t="shared" si="121"/>
        <v>0</v>
      </c>
      <c r="U193" s="1">
        <f t="shared" si="121"/>
        <v>0</v>
      </c>
      <c r="V193" s="1">
        <f t="shared" si="125"/>
        <v>0</v>
      </c>
      <c r="W193" s="1">
        <f t="shared" si="123"/>
        <v>0</v>
      </c>
      <c r="X193" s="1">
        <f t="shared" si="123"/>
        <v>0</v>
      </c>
      <c r="Y193" s="1">
        <f t="shared" si="123"/>
        <v>0</v>
      </c>
      <c r="Z193" s="1">
        <f t="shared" si="123"/>
        <v>0</v>
      </c>
      <c r="AA193" s="1">
        <v>1</v>
      </c>
      <c r="AB193" s="1">
        <f t="shared" si="123"/>
        <v>0</v>
      </c>
      <c r="AC193" s="1">
        <v>1</v>
      </c>
      <c r="AD193" s="1">
        <f t="shared" si="123"/>
        <v>0</v>
      </c>
      <c r="AE193" s="1">
        <f t="shared" si="123"/>
        <v>0</v>
      </c>
      <c r="AF193" s="1">
        <f t="shared" si="123"/>
        <v>0</v>
      </c>
      <c r="AG193" s="1">
        <f t="shared" si="123"/>
        <v>0</v>
      </c>
      <c r="AH193" s="1">
        <f t="shared" si="123"/>
        <v>0</v>
      </c>
      <c r="AI193" s="1">
        <f t="shared" si="123"/>
        <v>0</v>
      </c>
      <c r="AJ193" s="1">
        <f t="shared" si="123"/>
        <v>0</v>
      </c>
      <c r="AK193" s="1">
        <f t="shared" si="123"/>
        <v>0</v>
      </c>
      <c r="AL193" s="1">
        <f t="shared" si="127"/>
        <v>0</v>
      </c>
      <c r="AM193" s="1">
        <f t="shared" si="127"/>
        <v>0</v>
      </c>
      <c r="AN193" s="1">
        <f t="shared" si="96"/>
        <v>0</v>
      </c>
      <c r="AO193" s="1">
        <f t="shared" si="97"/>
        <v>0</v>
      </c>
      <c r="AP193" s="1">
        <f t="shared" si="127"/>
        <v>0</v>
      </c>
      <c r="AQ193" s="1">
        <f t="shared" si="98"/>
        <v>0</v>
      </c>
      <c r="AR193" s="1">
        <f t="shared" si="127"/>
        <v>0</v>
      </c>
      <c r="AS193" s="1">
        <f t="shared" si="127"/>
        <v>0</v>
      </c>
      <c r="AT193" s="1">
        <f t="shared" si="127"/>
        <v>0</v>
      </c>
      <c r="AU193" s="1">
        <f t="shared" si="127"/>
        <v>0</v>
      </c>
      <c r="AV193" s="1">
        <f t="shared" si="127"/>
        <v>1</v>
      </c>
      <c r="AW193" s="1">
        <v>1</v>
      </c>
      <c r="AX193" s="1">
        <f t="shared" si="127"/>
        <v>0</v>
      </c>
      <c r="AY193" s="1">
        <f t="shared" si="127"/>
        <v>1</v>
      </c>
      <c r="AZ193" s="1">
        <f t="shared" si="127"/>
        <v>1</v>
      </c>
      <c r="BA193" s="1">
        <f t="shared" si="127"/>
        <v>0</v>
      </c>
      <c r="BB193" s="1">
        <v>1</v>
      </c>
      <c r="BC193" s="1">
        <f t="shared" si="126"/>
        <v>0</v>
      </c>
      <c r="BD193" s="1">
        <f t="shared" si="99"/>
        <v>0</v>
      </c>
      <c r="BE193" s="1">
        <f t="shared" si="100"/>
        <v>0</v>
      </c>
      <c r="BF193" s="1">
        <f t="shared" si="101"/>
        <v>0</v>
      </c>
      <c r="BG193" s="1">
        <f t="shared" si="102"/>
        <v>0</v>
      </c>
      <c r="BH193" s="1">
        <f t="shared" si="126"/>
        <v>0</v>
      </c>
      <c r="BI193" s="1">
        <f t="shared" si="126"/>
        <v>0</v>
      </c>
      <c r="BJ193" s="5">
        <v>1</v>
      </c>
      <c r="BK193" s="1">
        <v>1</v>
      </c>
      <c r="BL193" s="1">
        <v>0</v>
      </c>
      <c r="BM193" s="1">
        <v>0</v>
      </c>
      <c r="BN193" s="1">
        <v>0</v>
      </c>
      <c r="BO193" s="1">
        <v>1</v>
      </c>
      <c r="BP193" s="1">
        <v>0</v>
      </c>
      <c r="BQ193" s="1">
        <v>0</v>
      </c>
      <c r="BR193" s="1">
        <v>0</v>
      </c>
      <c r="BS193" s="1">
        <v>1</v>
      </c>
      <c r="BT193" s="1">
        <v>0</v>
      </c>
      <c r="BU193" s="1">
        <v>0</v>
      </c>
      <c r="BV193" s="1">
        <v>0</v>
      </c>
    </row>
    <row r="194" spans="1:74" x14ac:dyDescent="0.2">
      <c r="A194" s="1" t="s">
        <v>853</v>
      </c>
      <c r="B194" s="1" t="s">
        <v>854</v>
      </c>
      <c r="C194" s="1" t="s">
        <v>855</v>
      </c>
      <c r="D194" s="1" t="s">
        <v>856</v>
      </c>
      <c r="E194" s="1" t="s">
        <v>857</v>
      </c>
      <c r="G194" s="1">
        <f t="shared" si="88"/>
        <v>0</v>
      </c>
      <c r="H194" s="1">
        <f t="shared" si="89"/>
        <v>0</v>
      </c>
      <c r="I194" s="1">
        <f t="shared" si="90"/>
        <v>0</v>
      </c>
      <c r="J194" s="1">
        <f t="shared" si="91"/>
        <v>0</v>
      </c>
      <c r="K194" s="1">
        <f t="shared" si="122"/>
        <v>0</v>
      </c>
      <c r="L194" s="1">
        <f t="shared" si="122"/>
        <v>0</v>
      </c>
      <c r="M194" s="1">
        <f t="shared" si="122"/>
        <v>0</v>
      </c>
      <c r="N194" s="1">
        <f t="shared" si="122"/>
        <v>0</v>
      </c>
      <c r="O194" s="1">
        <f t="shared" si="124"/>
        <v>0</v>
      </c>
      <c r="P194" s="1">
        <f t="shared" si="124"/>
        <v>0</v>
      </c>
      <c r="Q194" s="1">
        <f t="shared" si="92"/>
        <v>0</v>
      </c>
      <c r="R194" s="1">
        <f t="shared" si="93"/>
        <v>0</v>
      </c>
      <c r="S194" s="1">
        <f t="shared" si="94"/>
        <v>0</v>
      </c>
      <c r="T194" s="1">
        <f t="shared" si="121"/>
        <v>0</v>
      </c>
      <c r="U194" s="1">
        <f t="shared" si="121"/>
        <v>1</v>
      </c>
      <c r="V194" s="1">
        <f t="shared" si="125"/>
        <v>0</v>
      </c>
      <c r="W194" s="1">
        <f t="shared" si="123"/>
        <v>0</v>
      </c>
      <c r="X194" s="1">
        <f t="shared" si="123"/>
        <v>0</v>
      </c>
      <c r="Y194" s="1">
        <f t="shared" si="123"/>
        <v>0</v>
      </c>
      <c r="Z194" s="1">
        <f t="shared" si="123"/>
        <v>0</v>
      </c>
      <c r="AA194" s="1">
        <f t="shared" si="123"/>
        <v>0</v>
      </c>
      <c r="AB194" s="1">
        <f t="shared" si="123"/>
        <v>0</v>
      </c>
      <c r="AC194" s="1">
        <f t="shared" si="95"/>
        <v>0</v>
      </c>
      <c r="AD194" s="1">
        <f t="shared" si="123"/>
        <v>0</v>
      </c>
      <c r="AE194" s="1">
        <f t="shared" si="123"/>
        <v>0</v>
      </c>
      <c r="AF194" s="1">
        <f t="shared" si="123"/>
        <v>0</v>
      </c>
      <c r="AG194" s="1">
        <f t="shared" si="123"/>
        <v>0</v>
      </c>
      <c r="AH194" s="1">
        <f t="shared" si="123"/>
        <v>0</v>
      </c>
      <c r="AI194" s="1">
        <f t="shared" si="123"/>
        <v>0</v>
      </c>
      <c r="AJ194" s="1">
        <f t="shared" si="123"/>
        <v>0</v>
      </c>
      <c r="AK194" s="1">
        <f t="shared" si="123"/>
        <v>0</v>
      </c>
      <c r="AL194" s="1">
        <f t="shared" si="127"/>
        <v>0</v>
      </c>
      <c r="AM194" s="1">
        <f t="shared" si="127"/>
        <v>0</v>
      </c>
      <c r="AN194" s="1">
        <f t="shared" si="96"/>
        <v>0</v>
      </c>
      <c r="AO194" s="1">
        <f t="shared" si="97"/>
        <v>0</v>
      </c>
      <c r="AP194" s="1">
        <f t="shared" si="127"/>
        <v>0</v>
      </c>
      <c r="AQ194" s="1">
        <f t="shared" si="98"/>
        <v>0</v>
      </c>
      <c r="AR194" s="1">
        <f t="shared" si="127"/>
        <v>0</v>
      </c>
      <c r="AS194" s="1">
        <f t="shared" si="127"/>
        <v>0</v>
      </c>
      <c r="AT194" s="1">
        <f t="shared" si="127"/>
        <v>0</v>
      </c>
      <c r="AU194" s="1">
        <f t="shared" si="127"/>
        <v>0</v>
      </c>
      <c r="AV194" s="1">
        <f t="shared" si="127"/>
        <v>0</v>
      </c>
      <c r="AW194" s="1">
        <f t="shared" si="127"/>
        <v>0</v>
      </c>
      <c r="AX194" s="1">
        <f t="shared" si="127"/>
        <v>0</v>
      </c>
      <c r="AY194" s="1">
        <f t="shared" si="127"/>
        <v>0</v>
      </c>
      <c r="AZ194" s="1">
        <f t="shared" si="127"/>
        <v>0</v>
      </c>
      <c r="BA194" s="1">
        <f t="shared" si="127"/>
        <v>0</v>
      </c>
      <c r="BB194" s="1">
        <f t="shared" si="126"/>
        <v>0</v>
      </c>
      <c r="BC194" s="1">
        <f t="shared" si="126"/>
        <v>0</v>
      </c>
      <c r="BD194" s="1">
        <f t="shared" si="99"/>
        <v>0</v>
      </c>
      <c r="BE194" s="1">
        <f t="shared" si="100"/>
        <v>0</v>
      </c>
      <c r="BF194" s="1">
        <f t="shared" si="101"/>
        <v>0</v>
      </c>
      <c r="BG194" s="1">
        <f t="shared" si="102"/>
        <v>0</v>
      </c>
      <c r="BH194" s="1">
        <f t="shared" si="126"/>
        <v>0</v>
      </c>
      <c r="BI194" s="1">
        <f t="shared" si="126"/>
        <v>0</v>
      </c>
      <c r="BJ194" s="5">
        <v>1</v>
      </c>
      <c r="BK194" s="1">
        <v>1</v>
      </c>
      <c r="BL194" s="1">
        <v>1</v>
      </c>
      <c r="BM194" s="1">
        <v>0</v>
      </c>
      <c r="BN194" s="1">
        <v>0</v>
      </c>
      <c r="BO194" s="1">
        <v>1</v>
      </c>
      <c r="BP194" s="1">
        <v>1</v>
      </c>
      <c r="BQ194" s="1">
        <v>1</v>
      </c>
      <c r="BR194" s="1">
        <v>0</v>
      </c>
      <c r="BS194" s="1">
        <v>0</v>
      </c>
      <c r="BT194" s="1">
        <v>0</v>
      </c>
      <c r="BU194" s="1">
        <v>0</v>
      </c>
      <c r="BV194" s="1">
        <v>0</v>
      </c>
    </row>
    <row r="195" spans="1:74" x14ac:dyDescent="0.2">
      <c r="A195" s="1" t="s">
        <v>115</v>
      </c>
      <c r="B195" s="1" t="s">
        <v>858</v>
      </c>
      <c r="C195" s="1" t="s">
        <v>859</v>
      </c>
      <c r="D195" s="1" t="s">
        <v>860</v>
      </c>
      <c r="E195" s="1" t="s">
        <v>861</v>
      </c>
      <c r="G195" s="1">
        <f t="shared" ref="G195:G258" si="128">IF(OR(ISNUMBER(SEARCH(" " &amp; G$1 &amp; " ", $E195)), ISNUMBER(SEARCH(" " &amp; G$1 &amp; ",", $E195)), ISNUMBER(SEARCH(" " &amp; G$1 &amp; ")", $E195)), ISNUMBER(SEARCH(" " &amp; G$1, $E195)), ISNUMBER(SEARCH(" " &amp; LOWER(G$1) &amp; " ", $E195)), ISNUMBER(SEARCH(" " &amp; LOWER(G$1) &amp; ",", $E195)), ISNUMBER(SEARCH(" " &amp; LOWER(G$1) &amp; ")", $E195)),  ISNUMBER(SEARCH(" " &amp; LOWER(G$1), $E195)), ISNUMBER(SEARCH(" " &amp; UPPER(G$1) &amp; " ", $E195)), ISNUMBER(SEARCH(" " &amp; UPPER(G$1) &amp; ",", $E195)), ISNUMBER(SEARCH(" " &amp; UPPER(G$1) &amp; ")", $E195)), ISNUMBER(SEARCH(" " &amp; UPPER(G$1), $E195)), ISNUMBER(SEARCH("(" &amp; G$1 &amp; " ", $E195)), ISNUMBER(SEARCH("(" &amp; G$1 &amp; ",", $E195)), ISNUMBER(SEARCH("(" &amp; G$1 &amp; ")", $E195)), ISNUMBER(SEARCH("(" &amp; LOWER(G$1) &amp; " ", $E195)), ISNUMBER(SEARCH("(" &amp; LOWER(G$1) &amp; ",", $E195)), ISNUMBER(SEARCH("(" &amp; LOWER(G$1) &amp; ")", $E195)),  ISNUMBER(SEARCH("(" &amp; UPPER(G$1) &amp; " ", $E195)), ISNUMBER(SEARCH("(" &amp; UPPER(G$1) &amp; ",", $E195)), ISNUMBER(SEARCH(" (" &amp; UPPER(G$1) &amp; ")", $E195)), ISNUMBER(SEARCH(G$1 &amp; " ", $E195)), ISNUMBER(SEARCH(G$1 &amp; ")", $E195)), ISNUMBER(SEARCH(G$1 &amp; ",", $E195)), ISNUMBER(SEARCH(G$1, $E195))), 1, 0)</f>
        <v>1</v>
      </c>
      <c r="H195" s="1">
        <f t="shared" ref="H195:H258" si="129">IF(OR(ISNUMBER(SEARCH(" " &amp; H$1 &amp; " ", $E195)), ISNUMBER(SEARCH(" " &amp; H$1 &amp; ")", $E195)), ISNUMBER(SEARCH(" " &amp; H$1 &amp; ",", $E195)), ISNUMBER(SEARCH(" " &amp; LOWER(H$1) &amp; " ", $E195)), ISNUMBER(SEARCH(" " &amp; LOWER(H$1) &amp; ")", $E195)), ISNUMBER(SEARCH(" " &amp; LOWER(H$1) &amp; ",", $E195)), ISNUMBER(SEARCH(" " &amp; UPPER(H$1) &amp; " ", $E195)), ISNUMBER(SEARCH(" " &amp; UPPER(H$1) &amp; ",", $E195)), ISNUMBER(SEARCH(" " &amp; UPPER(H$1) &amp; ")", $E195)), ISNUMBER(SEARCH(" " &amp; "structured query language" &amp; " ", $E195)), ISNUMBER(SEARCH(" " &amp; "Structured Query Language" &amp; " ", $E195)), ISNUMBER(SEARCH(" " &amp; "Structured query language" &amp; " ", $E195)), ISNUMBER(SEARCH(" " &amp; "STRUCTURED QUERY LANGUAGE" &amp; " ", $E195)), ISNUMBER(SEARCH(" " &amp; "structured query language" &amp; ",", $E195)), ISNUMBER(SEARCH(" " &amp; "Structured Query Language" &amp; ",", $E195)), ISNUMBER(SEARCH(" " &amp; "Structured query language" &amp; ",", $E195)), ISNUMBER(SEARCH(" " &amp; "STRUCTURED QUERY LANGUAGE" &amp; ",", $E195)), ISNUMBER(SEARCH(H$1 &amp; "*", $E195))), 1, 0)</f>
        <v>1</v>
      </c>
      <c r="I195" s="1">
        <f t="shared" ref="I195:I258" si="130">IF(OR(ISNUMBER(SEARCH(" " &amp; I$1 &amp; " ", $E195)), ISNUMBER(SEARCH(" " &amp; I$1 &amp; ",", $E195)), , ISNUMBER(SEARCH(" " &amp; I$1 &amp; ")", $E195)), ISNUMBER(SEARCH(" " &amp; LOWER(I$1) &amp; " ", $E195)), ISNUMBER(SEARCH(" " &amp; LOWER(I$1) &amp; ")", $E195)), ISNUMBER(SEARCH(" " &amp; LOWER(I$1) &amp; ",", $E195)), ISNUMBER(SEARCH(" " &amp; UPPER(I$1) &amp; " ", $E195)), ISNUMBER(SEARCH(" " &amp; UPPER(I$1) &amp; ",", $E195)), ISNUMBER(SEARCH(" " &amp; UPPER(I$1) &amp; ")", $E195))), 1, 0)</f>
        <v>1</v>
      </c>
      <c r="J195" s="1">
        <f t="shared" ref="J195:J258" si="131">IF(OR(ISNUMBER(SEARCH(" " &amp; J$1, $E195)), ISNUMBER(SEARCH(" " &amp; LOWER(J$1), $E195)), ISNUMBER(SEARCH(" " &amp; UPPER(J$1), $E195)), ISNUMBER(SEARCH(" " &amp; ("Visual Basic"), $E195)), ISNUMBER(SEARCH(" " &amp; UPPER("Visual Basic"), $E195)), ISNUMBER(SEARCH(" " &amp; LOWER("Visual Basic"), $E195)), ISNUMBER(SEARCH("(" &amp; J$1, $E195)), ISNUMBER(SEARCH("(" &amp; LOWER(J$1), $E195)), ISNUMBER(SEARCH("(" &amp; UPPER(J$1), $E195)), ISNUMBER(SEARCH("(" &amp; ("Visual Basic"), $E195)), ISNUMBER(SEARCH("(" &amp; UPPER("Visual Basic"), $E195)), ISNUMBER(SEARCH("(" &amp; LOWER("Visual Basic"), $E195))), 1, 0)</f>
        <v>0</v>
      </c>
      <c r="K195" s="1">
        <f t="shared" si="122"/>
        <v>0</v>
      </c>
      <c r="L195" s="1">
        <f t="shared" si="122"/>
        <v>0</v>
      </c>
      <c r="M195" s="1">
        <f t="shared" si="122"/>
        <v>0</v>
      </c>
      <c r="N195" s="1">
        <f t="shared" si="122"/>
        <v>0</v>
      </c>
      <c r="O195" s="1">
        <f t="shared" si="124"/>
        <v>0</v>
      </c>
      <c r="P195" s="1">
        <f t="shared" si="124"/>
        <v>0</v>
      </c>
      <c r="Q195" s="1">
        <f t="shared" ref="Q195:Q258" si="132">IF(OR(ISNUMBER(SEARCH(" " &amp; Q$1 &amp; " ", $E195)), ISNUMBER(SEARCH(" " &amp; Q$1, $E195)), ISNUMBER(SEARCH(" " &amp; Q$1 &amp; ",", $E195)), ISNUMBER(SEARCH(" " &amp; LOWER(Q$1) &amp; " ", $E195)), ISNUMBER(SEARCH(" " &amp; LOWER(Q$1) &amp; ",", $E195)), ISNUMBER(SEARCH(" " &amp; UPPER(Q$1) &amp; " ", $E195)), ISNUMBER(SEARCH(" " &amp; UPPER(Q$1) &amp; ",", $E195)), ISNUMBER(SEARCH(" " &amp; LOWER(Q$1), $E195)), ISNUMBER(SEARCH(" " &amp; UPPER(Q$1), $E195)), ISNUMBER(SEARCH(Q$1 &amp; " ", $E195)), ISNUMBER(SEARCH(Q$1 &amp; ",", $E195)), ISNUMBER(SEARCH(" " &amp; Q$1 &amp; ")", $E195)), ISNUMBER(SEARCH(" " &amp; LOWER(Q$1) &amp; ")", $E195)), ISNUMBER(SEARCH(" " &amp; UPPER(Q$1) &amp; ")", $E195))), 1, 0)</f>
        <v>0</v>
      </c>
      <c r="R195" s="1">
        <f t="shared" ref="R195:R258" si="133">IF(OR(ISNUMBER(SEARCH(" " &amp; R$1 &amp; " ", $E195)), ISNUMBER(SEARCH(" " &amp; R$1 &amp; ",", $E195)), ISNUMBER(SEARCH(" " &amp; LOWER(R$1) &amp; " ", $E195)), ISNUMBER(SEARCH(" " &amp; LOWER(R$1) &amp; ",", $E195)), ISNUMBER(SEARCH(" " &amp; UPPER(R$1) &amp; " ", $E195)), ISNUMBER(SEARCH(" " &amp; UPPER(R$1) &amp; ",", $E195)), ISNUMBER(SEARCH(" " &amp; "Relational Database" &amp; " ", $E195)), ISNUMBER(SEARCH(" " &amp; "Relational Database" &amp; ",", $E195)), ISNUMBER(SEARCH(" " &amp; LOWER("Relational Database") &amp; " ", $E195)), ISNUMBER(SEARCH(" " &amp; LOWER("Relational Database") &amp; ",", $E195)), ISNUMBER(SEARCH(" " &amp; UPPER("Relational Database") &amp; " ", $E195)), ISNUMBER(SEARCH(" " &amp; UPPER("Relational Database") &amp; ",", $E195)), ISNUMBER(SEARCH(" " &amp; "Relational database" &amp; " ", $E195)),  ISNUMBER(SEARCH(" " &amp; "Relational database" &amp; ",", $E195)), ISNUMBER(SEARCH(" " &amp; "PostgresSQL" &amp; " ", $E195)), ISNUMBER(SEARCH(" " &amp; "PostgresSQL" &amp; ",", $E195)), ISNUMBER(SEARCH(" " &amp; LOWER("PostgresSQL") &amp; " ", $E195)), ISNUMBER(SEARCH(" " &amp; LOWER("PostgresSQL") &amp; ",", $E195)), ISNUMBER(SEARCH(" " &amp; UPPER("PostgresSQL") &amp; " ", $E195)), ISNUMBER(SEARCH(" " &amp; UPPER("PostgresSQL") &amp; ",", $E195)), ISNUMBER(SEARCH(" " &amp; "MySQL" &amp; " ", $E195)), ISNUMBER(SEARCH(" " &amp; "MySQL" &amp; ",", $E195)), ISNUMBER(SEARCH(" " &amp; LOWER("MySQL") &amp; " ", $E195)), ISNUMBER(SEARCH(" " &amp; LOWER("MySQL") &amp; ",", $E195)), ISNUMBER(SEARCH(" " &amp; UPPER("MySQL") &amp; " ", $E195)), ISNUMBER(SEARCH(" " &amp; UPPER("MySQL") &amp; ",", $E195)), ISNUMBER(SEARCH(" " &amp; "Oracle" &amp; " ", $E195)), ISNUMBER(SEARCH(" " &amp; "Oracle" &amp; ",", $E195)), ISNUMBER(SEARCH(" " &amp; LOWER("Oracle") &amp; " ", $E195)), ISNUMBER(SEARCH(" " &amp; LOWER("Oracle") &amp; ",", $E195)), ISNUMBER(SEARCH(" " &amp; UPPER("Oracle") &amp; " ", $E195)), ISNUMBER(SEARCH(" " &amp; UPPER("Oracle") &amp; ",", $E195)), ISNUMBER(SEARCH(" " &amp; "SQL Server" &amp; " ", $E195)), ISNUMBER(SEARCH(" " &amp; "SQL Server" &amp; ",", $E195)), ISNUMBER(SEARCH(" " &amp; LOWER("SQL Server") &amp; " ", $E195)), ISNUMBER(SEARCH(" " &amp; LOWER("SQL Server") &amp; ",", $E195)), ISNUMBER(SEARCH(" " &amp; UPPER("SQL Server") &amp; " ", $E195)), ISNUMBER(SEARCH(" " &amp; UPPER("SQL Server") &amp; ",", $E195)), ISNUMBER(SEARCH(" " &amp; $H$1 &amp; " ", $E195)), ISNUMBER(SEARCH(" " &amp; $H$1 &amp; ",", $E195)), ISNUMBER(SEARCH(" " &amp; LOWER($H$1) &amp; " ", $E195)), ISNUMBER(SEARCH(" " &amp; LOWER($H$1) &amp; ",", $E195)), ISNUMBER(SEARCH(" " &amp; UPPER($H$1) &amp; " ", $E195)), ISNUMBER(SEARCH(" " &amp; UPPER($H$1) &amp; ",", $E195)), ISNUMBER(SEARCH(" " &amp; "Access" &amp; " ", $E195)), ISNUMBER(SEARCH(" " &amp; "Access" &amp; ",", $E195)), ISNUMBER(SEARCH(" " &amp; "Access" &amp; ".", $E195)), ISNUMBER(SEARCH(" " &amp; "Access" &amp; ")", $E195)), ISNUMBER(SEARCH(" " &amp; "Access", $E195)), ISNUMBER(SEARCH(" " &amp; LOWER("Access") &amp; " ", $E195)), ISNUMBER(SEARCH(" " &amp; LOWER("Access") &amp; ",", $E195)), ISNUMBER(SEARCH(" " &amp; UPPER("Access") &amp; " ", $E195)), ISNUMBER(SEARCH(" " &amp; UPPER("Access") &amp; ",", $E195)), ISNUMBER(SEARCH(" " &amp; H$1 &amp; " ", $E195)), ISNUMBER(SEARCH(" " &amp; H$1 &amp; ")", $E195)), ISNUMBER(SEARCH(" " &amp; H$1 &amp; ",", $E195)), ISNUMBER(SEARCH(" " &amp; LOWER(H$1) &amp; " ", $E195)), ISNUMBER(SEARCH(" " &amp; LOWER(H$1) &amp; ")", $E195)), ISNUMBER(SEARCH(" " &amp; LOWER(H$1) &amp; ",", $E195)), ISNUMBER(SEARCH(" " &amp; UPPER(H$1) &amp; " ", $E195)), ISNUMBER(SEARCH(" " &amp; UPPER(H$1) &amp; ",", $E195)), ISNUMBER(SEARCH(" " &amp; UPPER(H$1) &amp; ")", $E195)), ISNUMBER(SEARCH(" " &amp; "structured query language" &amp; " ", $E195)), ISNUMBER(SEARCH(" " &amp; "Structured Query Language" &amp; " ", $E195)), ISNUMBER(SEARCH(" " &amp; "Structured query language" &amp; " ", $E195)), ISNUMBER(SEARCH(" " &amp; "STRUCTURED QUERY LANGUAGE" &amp; " ", $E195)), ISNUMBER(SEARCH(" " &amp; "structured query language" &amp; ",", $E195)), ISNUMBER(SEARCH(" " &amp; "Structured Query Language" &amp; ",", $E195)), ISNUMBER(SEARCH(" " &amp; "Structured query language" &amp; ",", $E195)), ISNUMBER(SEARCH(" " &amp; "STRUCTURED QUERY LANGUAGE" &amp; ",", $E195)), ISNUMBER(SEARCH(H$1 &amp; "*", $E195))), 1, 0)</f>
        <v>1</v>
      </c>
      <c r="S195" s="1">
        <f t="shared" ref="S195:S258" si="134">IF(OR(ISNUMBER(SEARCH(" " &amp; S$1 &amp; " ", $E195)), ISNUMBER(SEARCH(" " &amp; S$1 &amp; ",", $E195)), ISNUMBER(SEARCH(" " &amp; LOWER(S$1) &amp; " ", $E195)), ISNUMBER(SEARCH(" " &amp; LOWER(S$1) &amp; ",", $E195)), ISNUMBER(SEARCH(" " &amp; UPPER(S$1) &amp; " ", $E195)), ISNUMBER(SEARCH(" " &amp; UPPER(S$1) &amp; ",", $E195)), ISNUMBER(SEARCH(" " &amp; "MongoDB" &amp; " ", $E195)), ISNUMBER(SEARCH(" " &amp; "MongoDB" &amp; ",", $E195)), ISNUMBER(SEARCH(" " &amp; LOWER("MongoDB") &amp; " ", $E195)), ISNUMBER(SEARCH(" " &amp; LOWER("MongoDB") &amp; ",", $E195)), ISNUMBER(SEARCH(" " &amp; UPPER("MongoDB") &amp; " ", $E195)), ISNUMBER(SEARCH(" " &amp; UPPER("MongoDB") &amp; ",", $E195)), ISNUMBER(SEARCH(" " &amp; "Cassandra" &amp; " ", $E195)), ISNUMBER(SEARCH(" " &amp; "Cassandra" &amp; ",", $E195)), ISNUMBER(SEARCH(" " &amp; LOWER("Cassandra") &amp; " ", $E195)), ISNUMBER(SEARCH(" " &amp; LOWER("Cassandra") &amp; ",", $E195)), ISNUMBER(SEARCH(" " &amp; UPPER("Cassandra") &amp; " ", $E195)), ISNUMBER(SEARCH(" " &amp; UPPER("Cassandra") &amp; ",", $E195))), 1, 0)</f>
        <v>0</v>
      </c>
      <c r="T195" s="1">
        <f t="shared" si="121"/>
        <v>0</v>
      </c>
      <c r="U195" s="1">
        <f t="shared" si="121"/>
        <v>0</v>
      </c>
      <c r="V195" s="1">
        <f t="shared" si="125"/>
        <v>0</v>
      </c>
      <c r="W195" s="1">
        <f t="shared" si="123"/>
        <v>0</v>
      </c>
      <c r="X195" s="1">
        <f t="shared" si="123"/>
        <v>0</v>
      </c>
      <c r="Y195" s="1">
        <f t="shared" si="123"/>
        <v>0</v>
      </c>
      <c r="Z195" s="1">
        <f t="shared" si="123"/>
        <v>0</v>
      </c>
      <c r="AA195" s="1">
        <f t="shared" si="123"/>
        <v>0</v>
      </c>
      <c r="AB195" s="1">
        <f t="shared" si="123"/>
        <v>0</v>
      </c>
      <c r="AC195" s="1">
        <f t="shared" ref="AC195:AC258" si="135">IF(OR(ISNUMBER(SEARCH(" " &amp; AC$1 &amp; " ", $E195)), ISNUMBER(SEARCH(" " &amp; AC$1 &amp; ",", $E195)), ISNUMBER(SEARCH(" " &amp; LOWER(AC$1) &amp; " ", $E195)), ISNUMBER(SEARCH(" " &amp; LOWER(AC$1) &amp; ",", $E195)), ISNUMBER(SEARCH(" " &amp; UPPER(AC$1) &amp; " ", $E195)), ISNUMBER(SEARCH(" " &amp; UPPER(AC$1) &amp; ",", $E195)), ISNUMBER(SEARCH(" " &amp; "Power BI" &amp; " ", $E195)), ISNUMBER(SEARCH(" " &amp; "Power BI" &amp; ",", $E195)), ISNUMBER(SEARCH(" " &amp; LOWER("Power BI") &amp; " ", $E195)), ISNUMBER(SEARCH(" " &amp; LOWER("Power BI") &amp; ",", $E195)), ISNUMBER(SEARCH(" " &amp; UPPER("Power BI") &amp; " ", $E195)), ISNUMBER(SEARCH(" " &amp; UPPER("Power BI") &amp; ",", $E195)), ISNUMBER(SEARCH(" " &amp; "BI" &amp; " ", $E195)), ISNUMBER(SEARCH(" " &amp; "BI" &amp; ",", $E195)), ISNUMBER(SEARCH(" " &amp; LOWER("BI") &amp; " ", $E195)), ISNUMBER(SEARCH(" " &amp; LOWER("BI") &amp; ",", $E195)), ISNUMBER(SEARCH(" " &amp; UPPER("BI") &amp; " ", $E195)), ISNUMBER(SEARCH(" " &amp; UPPER("BI") &amp; ",", $E195))), 1, 0)</f>
        <v>0</v>
      </c>
      <c r="AD195" s="1">
        <f t="shared" si="123"/>
        <v>0</v>
      </c>
      <c r="AE195" s="1">
        <f t="shared" si="123"/>
        <v>0</v>
      </c>
      <c r="AF195" s="1">
        <f t="shared" si="123"/>
        <v>0</v>
      </c>
      <c r="AG195" s="1">
        <f t="shared" si="123"/>
        <v>0</v>
      </c>
      <c r="AH195" s="1">
        <f t="shared" si="123"/>
        <v>0</v>
      </c>
      <c r="AI195" s="1">
        <f t="shared" si="123"/>
        <v>0</v>
      </c>
      <c r="AJ195" s="1">
        <f t="shared" si="123"/>
        <v>0</v>
      </c>
      <c r="AK195" s="1">
        <f t="shared" si="123"/>
        <v>0</v>
      </c>
      <c r="AL195" s="1">
        <f t="shared" si="127"/>
        <v>0</v>
      </c>
      <c r="AM195" s="1">
        <f t="shared" si="127"/>
        <v>0</v>
      </c>
      <c r="AN195" s="1">
        <f t="shared" ref="AN195:AN258" si="136">IF(OR(ISNUMBER(SEARCH(" " &amp; AN$1 &amp; " ", $E195)), ISNUMBER(SEARCH(" " &amp; AN$1 &amp; ",", $E195)), ISNUMBER(SEARCH(" " &amp; LOWER(AN$1) &amp; " ", $E195)), ISNUMBER(SEARCH(" " &amp; LOWER(AN$1) &amp; ",", $E195)), ISNUMBER(SEARCH(" " &amp; UPPER(AN$1) &amp; " ", $E195)), ISNUMBER(SEARCH(" " &amp; UPPER(AN$1) &amp; ",", $E195)), ISNUMBER(SEARCH(" " &amp; "Hypothesis test" &amp; " ", $E195)), ISNUMBER(SEARCH(" " &amp; "Hypothesis test" &amp; ",", $E195)), ISNUMBER(SEARCH(" " &amp; LOWER("Hypothesis test") &amp; " ", $E195)), ISNUMBER(SEARCH(" " &amp; LOWER("Hypothesis test") &amp; ",", $E195)), ISNUMBER(SEARCH(" " &amp; UPPER("Hypothesis test") &amp; " ", $E195)), ISNUMBER(SEARCH(" " &amp; UPPER("Hypothesis test") &amp; ",", $E195))), 1, 0)</f>
        <v>0</v>
      </c>
      <c r="AO195" s="1">
        <f t="shared" ref="AO195:AO258" si="137">IF(OR(ISNUMBER(SEARCH(" " &amp; AO$1 &amp; " ", $E195)), ISNUMBER(SEARCH(" " &amp; AO$1 &amp; ",", $E195)), ISNUMBER(SEARCH(" " &amp; LOWER(AO$1) &amp; " ", $E195)), ISNUMBER(SEARCH(" " &amp; LOWER(AO$1) &amp; ",", $E195)), ISNUMBER(SEARCH(" " &amp; UPPER(AO$1) &amp; " ", $E195)), ISNUMBER(SEARCH(" " &amp; UPPER(AO$1) &amp; ",", $E195)), ISNUMBER(SEARCH(" " &amp; "A/B Test" &amp; " ", $E195)), ISNUMBER(SEARCH(" " &amp; "A/B Test" &amp; ",", $E195)), ISNUMBER(SEARCH(" " &amp; LOWER("A/B Test") &amp; " ", $E195)), ISNUMBER(SEARCH(" " &amp; LOWER("A/B Test") &amp; ",", $E195)), ISNUMBER(SEARCH(" " &amp; UPPER("A/B Test") &amp; " ", $E195)), ISNUMBER(SEARCH(" " &amp; UPPER("A/B Test") &amp; ",", $E195))), 1, 0)</f>
        <v>0</v>
      </c>
      <c r="AP195" s="1">
        <f t="shared" si="127"/>
        <v>0</v>
      </c>
      <c r="AQ195" s="1">
        <f t="shared" ref="AQ195:AQ258" si="138">IF(OR(ISNUMBER(SEARCH(" " &amp; AQ$1 &amp; " ", $E195)), ISNUMBER(SEARCH(" " &amp; AQ$1 &amp; ",", $E195)), ISNUMBER(SEARCH(" " &amp; LOWER(AQ$1) &amp; " ", $E195)), ISNUMBER(SEARCH(" " &amp; LOWER(AQ$1) &amp; ",", $E195)), ISNUMBER(SEARCH(" " &amp; UPPER(AQ$1) &amp; " ", $E195)), ISNUMBER(SEARCH(" " &amp; UPPER(AQ$1) &amp; ",", $E195)), ISNUMBER(SEARCH(" " &amp; "Forecasting" &amp; " ", $E195)), ISNUMBER(SEARCH(" " &amp; "Forecasting" &amp; ",", $E195)), ISNUMBER(SEARCH(" " &amp; LOWER("Forecasting") &amp; " ", $E195)), ISNUMBER(SEARCH(" " &amp; LOWER("Forecasting") &amp; ",", $E195)), ISNUMBER(SEARCH(" " &amp; UPPER("Forecasting") &amp; " ", $E195)), ISNUMBER(SEARCH(" " &amp; UPPER("Forecasting") &amp; ",", $E195))), 1, 0)</f>
        <v>0</v>
      </c>
      <c r="AR195" s="1">
        <f t="shared" si="127"/>
        <v>0</v>
      </c>
      <c r="AS195" s="1">
        <f t="shared" si="127"/>
        <v>1</v>
      </c>
      <c r="AT195" s="1">
        <f t="shared" si="127"/>
        <v>0</v>
      </c>
      <c r="AU195" s="1">
        <f t="shared" si="127"/>
        <v>0</v>
      </c>
      <c r="AV195" s="1">
        <f t="shared" si="127"/>
        <v>0</v>
      </c>
      <c r="AW195" s="1">
        <f t="shared" si="127"/>
        <v>0</v>
      </c>
      <c r="AX195" s="1">
        <f t="shared" si="127"/>
        <v>0</v>
      </c>
      <c r="AY195" s="1">
        <f t="shared" si="127"/>
        <v>0</v>
      </c>
      <c r="AZ195" s="1">
        <f t="shared" si="127"/>
        <v>0</v>
      </c>
      <c r="BA195" s="1">
        <f t="shared" si="127"/>
        <v>0</v>
      </c>
      <c r="BB195" s="1">
        <f t="shared" si="126"/>
        <v>0</v>
      </c>
      <c r="BC195" s="1">
        <f t="shared" si="126"/>
        <v>0</v>
      </c>
      <c r="BD195" s="1">
        <f t="shared" ref="BD195:BD258" si="139">IF(OR(ISNUMBER(SEARCH(" " &amp; BD$1 &amp; " ", $E195)), ISNUMBER(SEARCH(" " &amp; BD$1 &amp; ",", $E195)), ISNUMBER(SEARCH(" " &amp; LOWER(BD$1) &amp; " ", $E195)), ISNUMBER(SEARCH(" " &amp; LOWER(BD$1) &amp; ",", $E195)), ISNUMBER(SEARCH(" " &amp; UPPER(BD$1) &amp; " ", $E195)), ISNUMBER(SEARCH(" " &amp; UPPER(BD$1) &amp; ",", $E195)), ISNUMBER(SEARCH(" " &amp; "Supply Chain Management" &amp; " ", $E195)), ISNUMBER(SEARCH(" " &amp; "Supply Chain Management" &amp; ",", $E195)), ISNUMBER(SEARCH(" " &amp; LOWER("Supply Chain Management") &amp; " ", $E195)), ISNUMBER(SEARCH(" " &amp; LOWER("Supply Chain Management") &amp; ",", $E195)), ISNUMBER(SEARCH(" " &amp; UPPER("Supply Chain Management") &amp; " ", $E195)), ISNUMBER(SEARCH(" " &amp; UPPER("Supply Chain Management") &amp; ",", $E195))), 1, 0)</f>
        <v>0</v>
      </c>
      <c r="BE195" s="1">
        <f t="shared" ref="BE195:BE258" si="140">IF(OR(ISNUMBER(SEARCH(" " &amp; BE$1 &amp; " ", $E195)), ISNUMBER(SEARCH(" " &amp; BE$1 &amp; ",", $E195)), ISNUMBER(SEARCH(" " &amp; LOWER(BE$1) &amp; " ", $E195)), ISNUMBER(SEARCH(" " &amp; LOWER(BE$1) &amp; ",", $E195)), ISNUMBER(SEARCH(" " &amp; UPPER(BE$1) &amp; " ", $E195)), ISNUMBER(SEARCH(" " &amp; UPPER(BE$1) &amp; ",", $E195)), ISNUMBER(SEARCH(" " &amp; "Customer Relation Management" &amp; " ", $E195)), ISNUMBER(SEARCH(" " &amp; "Customer Relation Management" &amp; ",", $E195)), ISNUMBER(SEARCH(" " &amp; LOWER("Customer Relation Management") &amp; " ", $E195)), ISNUMBER(SEARCH(" " &amp; LOWER("Customer Relation Management") &amp; ",", $E195)), ISNUMBER(SEARCH(" " &amp; UPPER("Customer Relation Management") &amp; " ", $E195)), ISNUMBER(SEARCH(" " &amp; UPPER("Customer Relation Management") &amp; ",", $E195)), ISNUMBER(SEARCH(" " &amp; "Salesforce"&amp; " ", $E195)), ISNUMBER(SEARCH(" " &amp; "Salesforce" &amp; ",", $E195)), ISNUMBER(SEARCH(" " &amp; LOWER("Salesforce") &amp; " ", $E195)), ISNUMBER(SEARCH(" " &amp; LOWER("Salesforce") &amp; ",", $E195)), ISNUMBER(SEARCH(" " &amp; UPPER("Salesforce") &amp; " ", $E195)), ISNUMBER(SEARCH(" " &amp; UPPER("Salesforce") &amp; ",", $E195))), 1, 0)</f>
        <v>0</v>
      </c>
      <c r="BF195" s="1">
        <f t="shared" ref="BF195:BF258" si="141">IF(OR(ISNUMBER(SEARCH(" " &amp; BF$1 &amp; " ", $E195)), ISNUMBER(SEARCH(" " &amp; BF$1 &amp; ",", $E195)), ISNUMBER(SEARCH(" " &amp; LOWER(BF$1) &amp; " ", $E195)), ISNUMBER(SEARCH(" " &amp; LOWER(BF$1) &amp; ",", $E195)), ISNUMBER(SEARCH(" " &amp; UPPER(BF$1) &amp; " ", $E195)), ISNUMBER(SEARCH(" " &amp; UPPER(BF$1) &amp; ",", $E195)), ISNUMBER(SEARCH(" " &amp; "Enterprise Resource Planning" &amp; " ", $E195)), ISNUMBER(SEARCH(" " &amp; "Enterprise Resource Planning" &amp; ",", $E195)), ISNUMBER(SEARCH(" " &amp; LOWER("Enterprise Resource Planning") &amp; " ", $E195)), ISNUMBER(SEARCH(" " &amp; LOWER("Enterprise Resource Planning") &amp; ",", $E195)), ISNUMBER(SEARCH(" " &amp; UPPER("Enterprise Resource Planning") &amp; " ", $E195)), ISNUMBER(SEARCH(" " &amp; UPPER("Enterprise Resource Planning") &amp; ",", $E195))), 1, 0)</f>
        <v>0</v>
      </c>
      <c r="BG195" s="1">
        <f t="shared" ref="BG195:BG258" si="142">IF(OR(ISNUMBER(SEARCH(" " &amp; BG$1 &amp; " ", $E195)), ISNUMBER(SEARCH(" " &amp; BG$1 &amp; ",", $E195)), ISNUMBER(SEARCH(" " &amp; LOWER(BG$1) &amp; " ", $E195)), ISNUMBER(SEARCH(" " &amp; LOWER(BG$1) &amp; ",", $E195)), ISNUMBER(SEARCH(" " &amp; UPPER(BG$1) &amp; " ", $E195)), ISNUMBER(SEARCH(" " &amp; UPPER(BG$1) &amp; ",", $E195)), ISNUMBER(SEARCH(" " &amp; "Software as a Service"&amp; " ", $E195)), ISNUMBER(SEARCH(" " &amp; "Software as a Service" &amp; ",", $E195)), ISNUMBER(SEARCH(" " &amp; LOWER("Software as a Service") &amp; " ", $E195)), ISNUMBER(SEARCH(" " &amp; LOWER("Software as a Service") &amp; ",", $E195)), ISNUMBER(SEARCH(" " &amp; UPPER("Software as a Service") &amp; " ", $E195)), ISNUMBER(SEARCH(" " &amp; UPPER("Software as a Service") &amp; ",", $E195))), 1, 0)</f>
        <v>0</v>
      </c>
      <c r="BH195" s="1">
        <f t="shared" si="126"/>
        <v>0</v>
      </c>
      <c r="BI195" s="1">
        <f t="shared" si="126"/>
        <v>0</v>
      </c>
      <c r="BJ195" s="5">
        <v>0</v>
      </c>
      <c r="BK195" s="1">
        <v>1</v>
      </c>
      <c r="BL195" s="1">
        <v>1</v>
      </c>
      <c r="BM195" s="1">
        <v>0</v>
      </c>
      <c r="BN195" s="1">
        <v>1</v>
      </c>
      <c r="BO195" s="1">
        <v>1</v>
      </c>
      <c r="BP195" s="1">
        <v>1</v>
      </c>
      <c r="BQ195" s="1">
        <v>0</v>
      </c>
      <c r="BR195" s="1">
        <v>0</v>
      </c>
      <c r="BS195" s="1">
        <v>0</v>
      </c>
      <c r="BT195" s="1">
        <v>0</v>
      </c>
      <c r="BU195" s="1">
        <v>0</v>
      </c>
      <c r="BV195" s="1">
        <v>0</v>
      </c>
    </row>
    <row r="196" spans="1:74" x14ac:dyDescent="0.2">
      <c r="A196" s="1" t="s">
        <v>862</v>
      </c>
      <c r="B196" s="1" t="s">
        <v>863</v>
      </c>
      <c r="C196" s="1" t="s">
        <v>864</v>
      </c>
      <c r="D196" s="1" t="s">
        <v>865</v>
      </c>
      <c r="E196" s="1" t="s">
        <v>866</v>
      </c>
      <c r="G196" s="1">
        <f t="shared" si="128"/>
        <v>0</v>
      </c>
      <c r="H196" s="1">
        <f t="shared" si="129"/>
        <v>0</v>
      </c>
      <c r="I196" s="1">
        <f t="shared" si="130"/>
        <v>0</v>
      </c>
      <c r="J196" s="1">
        <f t="shared" si="131"/>
        <v>0</v>
      </c>
      <c r="K196" s="1">
        <f t="shared" si="122"/>
        <v>0</v>
      </c>
      <c r="L196" s="1">
        <f t="shared" si="122"/>
        <v>0</v>
      </c>
      <c r="M196" s="1">
        <f t="shared" si="122"/>
        <v>0</v>
      </c>
      <c r="N196" s="1">
        <f t="shared" si="122"/>
        <v>0</v>
      </c>
      <c r="O196" s="1">
        <f t="shared" si="124"/>
        <v>0</v>
      </c>
      <c r="P196" s="1">
        <f t="shared" si="124"/>
        <v>0</v>
      </c>
      <c r="Q196" s="1">
        <f t="shared" si="132"/>
        <v>0</v>
      </c>
      <c r="R196" s="1">
        <f t="shared" si="133"/>
        <v>0</v>
      </c>
      <c r="S196" s="1">
        <f t="shared" si="134"/>
        <v>0</v>
      </c>
      <c r="T196" s="1">
        <f t="shared" si="121"/>
        <v>0</v>
      </c>
      <c r="U196" s="1">
        <f t="shared" si="121"/>
        <v>0</v>
      </c>
      <c r="V196" s="1">
        <f t="shared" si="125"/>
        <v>0</v>
      </c>
      <c r="W196" s="1">
        <f t="shared" si="123"/>
        <v>0</v>
      </c>
      <c r="X196" s="1">
        <f t="shared" si="123"/>
        <v>0</v>
      </c>
      <c r="Y196" s="1">
        <f t="shared" si="123"/>
        <v>0</v>
      </c>
      <c r="Z196" s="1">
        <f t="shared" si="123"/>
        <v>0</v>
      </c>
      <c r="AA196" s="1">
        <f t="shared" si="123"/>
        <v>0</v>
      </c>
      <c r="AB196" s="1">
        <f t="shared" si="123"/>
        <v>0</v>
      </c>
      <c r="AC196" s="1">
        <f t="shared" si="135"/>
        <v>0</v>
      </c>
      <c r="AD196" s="1">
        <f t="shared" si="123"/>
        <v>0</v>
      </c>
      <c r="AE196" s="1">
        <f t="shared" si="123"/>
        <v>0</v>
      </c>
      <c r="AF196" s="1">
        <f t="shared" si="123"/>
        <v>0</v>
      </c>
      <c r="AG196" s="1">
        <f t="shared" si="123"/>
        <v>0</v>
      </c>
      <c r="AH196" s="1">
        <f t="shared" si="123"/>
        <v>0</v>
      </c>
      <c r="AI196" s="1">
        <f t="shared" si="123"/>
        <v>0</v>
      </c>
      <c r="AJ196" s="1">
        <f t="shared" si="123"/>
        <v>0</v>
      </c>
      <c r="AK196" s="1">
        <f t="shared" si="123"/>
        <v>0</v>
      </c>
      <c r="AL196" s="1">
        <f t="shared" si="127"/>
        <v>0</v>
      </c>
      <c r="AM196" s="1">
        <f t="shared" si="127"/>
        <v>0</v>
      </c>
      <c r="AN196" s="1">
        <f t="shared" si="136"/>
        <v>0</v>
      </c>
      <c r="AO196" s="1">
        <f t="shared" si="137"/>
        <v>0</v>
      </c>
      <c r="AP196" s="1">
        <f t="shared" si="127"/>
        <v>0</v>
      </c>
      <c r="AQ196" s="1">
        <f t="shared" si="138"/>
        <v>0</v>
      </c>
      <c r="AR196" s="1">
        <f t="shared" si="127"/>
        <v>0</v>
      </c>
      <c r="AS196" s="1">
        <f t="shared" si="127"/>
        <v>0</v>
      </c>
      <c r="AT196" s="1">
        <f t="shared" si="127"/>
        <v>0</v>
      </c>
      <c r="AU196" s="1">
        <f t="shared" si="127"/>
        <v>0</v>
      </c>
      <c r="AV196" s="1">
        <f t="shared" si="127"/>
        <v>0</v>
      </c>
      <c r="AW196" s="1">
        <f t="shared" si="127"/>
        <v>0</v>
      </c>
      <c r="AX196" s="1">
        <f t="shared" si="127"/>
        <v>0</v>
      </c>
      <c r="AY196" s="1">
        <f t="shared" si="127"/>
        <v>0</v>
      </c>
      <c r="AZ196" s="1">
        <f t="shared" si="127"/>
        <v>0</v>
      </c>
      <c r="BA196" s="1">
        <f t="shared" si="127"/>
        <v>0</v>
      </c>
      <c r="BB196" s="1">
        <f t="shared" si="126"/>
        <v>0</v>
      </c>
      <c r="BC196" s="1">
        <f t="shared" si="126"/>
        <v>0</v>
      </c>
      <c r="BD196" s="1">
        <f t="shared" si="139"/>
        <v>0</v>
      </c>
      <c r="BE196" s="1">
        <f t="shared" si="140"/>
        <v>0</v>
      </c>
      <c r="BF196" s="1">
        <f t="shared" si="141"/>
        <v>0</v>
      </c>
      <c r="BG196" s="1">
        <f t="shared" si="142"/>
        <v>0</v>
      </c>
      <c r="BH196" s="1">
        <f t="shared" si="126"/>
        <v>0</v>
      </c>
      <c r="BI196" s="1">
        <f t="shared" si="126"/>
        <v>0</v>
      </c>
      <c r="BJ196" s="5">
        <v>0</v>
      </c>
      <c r="BK196" s="1">
        <v>0</v>
      </c>
      <c r="BL196" s="1">
        <v>1</v>
      </c>
      <c r="BM196" s="1">
        <v>0</v>
      </c>
      <c r="BN196" s="1">
        <v>0</v>
      </c>
      <c r="BO196" s="1">
        <v>0</v>
      </c>
      <c r="BP196" s="1">
        <v>0</v>
      </c>
      <c r="BQ196" s="1">
        <v>0</v>
      </c>
      <c r="BR196" s="1">
        <v>0</v>
      </c>
      <c r="BS196" s="1">
        <v>0</v>
      </c>
      <c r="BT196" s="1">
        <v>0</v>
      </c>
      <c r="BU196" s="1">
        <v>0</v>
      </c>
      <c r="BV196" s="1">
        <v>0</v>
      </c>
    </row>
    <row r="197" spans="1:74" x14ac:dyDescent="0.2">
      <c r="A197" s="1" t="s">
        <v>115</v>
      </c>
      <c r="B197" s="1" t="s">
        <v>867</v>
      </c>
      <c r="C197" s="1" t="s">
        <v>868</v>
      </c>
      <c r="D197" s="1" t="s">
        <v>869</v>
      </c>
      <c r="E197" s="1" t="s">
        <v>870</v>
      </c>
      <c r="G197" s="1">
        <f t="shared" si="128"/>
        <v>0</v>
      </c>
      <c r="H197" s="1">
        <f t="shared" si="129"/>
        <v>1</v>
      </c>
      <c r="I197" s="1">
        <f t="shared" si="130"/>
        <v>0</v>
      </c>
      <c r="J197" s="1">
        <f t="shared" si="131"/>
        <v>0</v>
      </c>
      <c r="K197" s="1">
        <f t="shared" si="122"/>
        <v>0</v>
      </c>
      <c r="L197" s="1">
        <f t="shared" si="122"/>
        <v>0</v>
      </c>
      <c r="M197" s="1">
        <f t="shared" si="122"/>
        <v>0</v>
      </c>
      <c r="N197" s="1">
        <f t="shared" si="122"/>
        <v>0</v>
      </c>
      <c r="O197" s="1">
        <f t="shared" si="124"/>
        <v>0</v>
      </c>
      <c r="P197" s="1">
        <f t="shared" si="124"/>
        <v>0</v>
      </c>
      <c r="Q197" s="1">
        <f t="shared" si="132"/>
        <v>0</v>
      </c>
      <c r="R197" s="1">
        <f t="shared" si="133"/>
        <v>1</v>
      </c>
      <c r="S197" s="1">
        <f t="shared" si="134"/>
        <v>0</v>
      </c>
      <c r="T197" s="1">
        <f t="shared" si="121"/>
        <v>0</v>
      </c>
      <c r="U197" s="1">
        <v>1</v>
      </c>
      <c r="V197" s="1">
        <f t="shared" si="125"/>
        <v>0</v>
      </c>
      <c r="W197" s="1">
        <f t="shared" si="123"/>
        <v>0</v>
      </c>
      <c r="X197" s="1">
        <f t="shared" si="123"/>
        <v>0</v>
      </c>
      <c r="Y197" s="1">
        <f t="shared" si="123"/>
        <v>0</v>
      </c>
      <c r="Z197" s="1">
        <f t="shared" si="123"/>
        <v>0</v>
      </c>
      <c r="AA197" s="1">
        <f t="shared" si="123"/>
        <v>0</v>
      </c>
      <c r="AB197" s="1">
        <f t="shared" si="123"/>
        <v>1</v>
      </c>
      <c r="AC197" s="1">
        <v>1</v>
      </c>
      <c r="AD197" s="1">
        <f t="shared" si="123"/>
        <v>0</v>
      </c>
      <c r="AE197" s="1">
        <f t="shared" si="123"/>
        <v>0</v>
      </c>
      <c r="AF197" s="1">
        <f t="shared" si="123"/>
        <v>0</v>
      </c>
      <c r="AG197" s="1">
        <f t="shared" si="123"/>
        <v>0</v>
      </c>
      <c r="AH197" s="1">
        <f t="shared" si="123"/>
        <v>0</v>
      </c>
      <c r="AI197" s="1">
        <f t="shared" si="123"/>
        <v>0</v>
      </c>
      <c r="AJ197" s="1">
        <f t="shared" si="123"/>
        <v>0</v>
      </c>
      <c r="AK197" s="1">
        <f t="shared" si="123"/>
        <v>0</v>
      </c>
      <c r="AL197" s="1">
        <f t="shared" si="127"/>
        <v>1</v>
      </c>
      <c r="AM197" s="1">
        <f t="shared" si="127"/>
        <v>0</v>
      </c>
      <c r="AN197" s="1">
        <f t="shared" si="136"/>
        <v>0</v>
      </c>
      <c r="AO197" s="1">
        <f t="shared" si="137"/>
        <v>0</v>
      </c>
      <c r="AP197" s="1">
        <f t="shared" si="127"/>
        <v>0</v>
      </c>
      <c r="AQ197" s="1">
        <f t="shared" si="138"/>
        <v>0</v>
      </c>
      <c r="AR197" s="1">
        <f t="shared" si="127"/>
        <v>0</v>
      </c>
      <c r="AS197" s="1">
        <f t="shared" si="127"/>
        <v>0</v>
      </c>
      <c r="AT197" s="1">
        <f t="shared" si="127"/>
        <v>1</v>
      </c>
      <c r="AU197" s="1">
        <f t="shared" si="127"/>
        <v>0</v>
      </c>
      <c r="AV197" s="1">
        <f t="shared" si="127"/>
        <v>0</v>
      </c>
      <c r="AW197" s="1">
        <f t="shared" si="127"/>
        <v>0</v>
      </c>
      <c r="AX197" s="1">
        <f t="shared" si="127"/>
        <v>0</v>
      </c>
      <c r="AY197" s="1">
        <f t="shared" si="127"/>
        <v>0</v>
      </c>
      <c r="AZ197" s="1">
        <f t="shared" si="127"/>
        <v>0</v>
      </c>
      <c r="BA197" s="1">
        <f t="shared" si="127"/>
        <v>0</v>
      </c>
      <c r="BB197" s="1">
        <f t="shared" si="126"/>
        <v>0</v>
      </c>
      <c r="BC197" s="1">
        <f t="shared" si="126"/>
        <v>0</v>
      </c>
      <c r="BD197" s="1">
        <f t="shared" si="139"/>
        <v>0</v>
      </c>
      <c r="BE197" s="1">
        <f t="shared" si="140"/>
        <v>0</v>
      </c>
      <c r="BF197" s="1">
        <f t="shared" si="141"/>
        <v>0</v>
      </c>
      <c r="BG197" s="1">
        <f t="shared" si="142"/>
        <v>0</v>
      </c>
      <c r="BH197" s="1">
        <f t="shared" si="126"/>
        <v>0</v>
      </c>
      <c r="BI197" s="1">
        <f t="shared" si="126"/>
        <v>0</v>
      </c>
      <c r="BJ197" s="5">
        <v>0</v>
      </c>
      <c r="BK197" s="1">
        <v>1</v>
      </c>
      <c r="BL197" s="1">
        <v>1</v>
      </c>
      <c r="BM197" s="1">
        <v>0</v>
      </c>
      <c r="BN197" s="1">
        <v>0</v>
      </c>
      <c r="BO197" s="1">
        <v>0</v>
      </c>
      <c r="BP197" s="1">
        <v>0</v>
      </c>
      <c r="BQ197" s="1">
        <v>0</v>
      </c>
      <c r="BR197" s="1">
        <v>0</v>
      </c>
      <c r="BS197" s="1">
        <v>0</v>
      </c>
      <c r="BT197" s="1">
        <v>0</v>
      </c>
      <c r="BU197" s="1">
        <v>0</v>
      </c>
      <c r="BV197" s="1">
        <v>0</v>
      </c>
    </row>
    <row r="198" spans="1:74" x14ac:dyDescent="0.2">
      <c r="A198" s="1" t="s">
        <v>143</v>
      </c>
      <c r="B198" s="1" t="s">
        <v>871</v>
      </c>
      <c r="C198" s="1" t="s">
        <v>290</v>
      </c>
      <c r="D198" s="1" t="s">
        <v>291</v>
      </c>
      <c r="E198" s="1" t="s">
        <v>292</v>
      </c>
      <c r="G198" s="1">
        <f t="shared" si="128"/>
        <v>0</v>
      </c>
      <c r="H198" s="1">
        <f t="shared" si="129"/>
        <v>0</v>
      </c>
      <c r="I198" s="1">
        <f t="shared" si="130"/>
        <v>0</v>
      </c>
      <c r="J198" s="1">
        <f t="shared" si="131"/>
        <v>0</v>
      </c>
      <c r="K198" s="1">
        <f t="shared" si="122"/>
        <v>0</v>
      </c>
      <c r="L198" s="1">
        <f t="shared" si="122"/>
        <v>0</v>
      </c>
      <c r="M198" s="1">
        <f t="shared" si="122"/>
        <v>0</v>
      </c>
      <c r="N198" s="1">
        <f t="shared" si="122"/>
        <v>0</v>
      </c>
      <c r="O198" s="1">
        <f t="shared" si="124"/>
        <v>0</v>
      </c>
      <c r="P198" s="1">
        <f t="shared" si="124"/>
        <v>0</v>
      </c>
      <c r="Q198" s="1">
        <f t="shared" si="132"/>
        <v>0</v>
      </c>
      <c r="R198" s="1">
        <f t="shared" si="133"/>
        <v>0</v>
      </c>
      <c r="S198" s="1">
        <f t="shared" si="134"/>
        <v>0</v>
      </c>
      <c r="T198" s="1">
        <f t="shared" si="121"/>
        <v>0</v>
      </c>
      <c r="U198" s="1">
        <f t="shared" si="121"/>
        <v>0</v>
      </c>
      <c r="V198" s="1">
        <f t="shared" si="125"/>
        <v>0</v>
      </c>
      <c r="W198" s="1">
        <f t="shared" si="123"/>
        <v>0</v>
      </c>
      <c r="X198" s="1">
        <f t="shared" si="123"/>
        <v>0</v>
      </c>
      <c r="Y198" s="1">
        <f t="shared" si="123"/>
        <v>0</v>
      </c>
      <c r="Z198" s="1">
        <f t="shared" si="123"/>
        <v>0</v>
      </c>
      <c r="AA198" s="1">
        <f t="shared" si="123"/>
        <v>0</v>
      </c>
      <c r="AB198" s="1">
        <f t="shared" si="123"/>
        <v>0</v>
      </c>
      <c r="AC198" s="1">
        <f t="shared" si="135"/>
        <v>0</v>
      </c>
      <c r="AD198" s="1">
        <f t="shared" si="123"/>
        <v>0</v>
      </c>
      <c r="AE198" s="1">
        <f t="shared" si="123"/>
        <v>0</v>
      </c>
      <c r="AF198" s="1">
        <f t="shared" si="123"/>
        <v>0</v>
      </c>
      <c r="AG198" s="1">
        <f t="shared" si="123"/>
        <v>0</v>
      </c>
      <c r="AH198" s="1">
        <f t="shared" si="123"/>
        <v>0</v>
      </c>
      <c r="AI198" s="1">
        <f t="shared" si="123"/>
        <v>0</v>
      </c>
      <c r="AJ198" s="1">
        <f t="shared" si="123"/>
        <v>0</v>
      </c>
      <c r="AK198" s="1">
        <f t="shared" si="123"/>
        <v>0</v>
      </c>
      <c r="AL198" s="1">
        <f t="shared" si="127"/>
        <v>0</v>
      </c>
      <c r="AM198" s="1">
        <f t="shared" si="127"/>
        <v>0</v>
      </c>
      <c r="AN198" s="1">
        <f t="shared" si="136"/>
        <v>0</v>
      </c>
      <c r="AO198" s="1">
        <f t="shared" si="137"/>
        <v>0</v>
      </c>
      <c r="AP198" s="1">
        <f t="shared" si="127"/>
        <v>0</v>
      </c>
      <c r="AQ198" s="1">
        <f t="shared" si="138"/>
        <v>0</v>
      </c>
      <c r="AR198" s="1">
        <f t="shared" si="127"/>
        <v>0</v>
      </c>
      <c r="AS198" s="1">
        <f t="shared" si="127"/>
        <v>0</v>
      </c>
      <c r="AT198" s="1">
        <f t="shared" si="127"/>
        <v>0</v>
      </c>
      <c r="AU198" s="1">
        <f t="shared" si="127"/>
        <v>0</v>
      </c>
      <c r="AV198" s="1">
        <f t="shared" si="127"/>
        <v>0</v>
      </c>
      <c r="AW198" s="1">
        <f t="shared" si="127"/>
        <v>0</v>
      </c>
      <c r="AX198" s="1">
        <f t="shared" si="127"/>
        <v>0</v>
      </c>
      <c r="AY198" s="1">
        <f t="shared" si="127"/>
        <v>0</v>
      </c>
      <c r="AZ198" s="1">
        <f t="shared" si="127"/>
        <v>0</v>
      </c>
      <c r="BA198" s="1">
        <f t="shared" si="127"/>
        <v>0</v>
      </c>
      <c r="BB198" s="1">
        <f t="shared" si="126"/>
        <v>0</v>
      </c>
      <c r="BC198" s="1">
        <f t="shared" si="126"/>
        <v>0</v>
      </c>
      <c r="BD198" s="1">
        <f t="shared" si="139"/>
        <v>0</v>
      </c>
      <c r="BE198" s="1">
        <f t="shared" si="140"/>
        <v>0</v>
      </c>
      <c r="BF198" s="1">
        <f t="shared" si="141"/>
        <v>0</v>
      </c>
      <c r="BG198" s="1">
        <f t="shared" si="142"/>
        <v>0</v>
      </c>
      <c r="BH198" s="1">
        <f t="shared" si="126"/>
        <v>0</v>
      </c>
      <c r="BI198" s="1">
        <f t="shared" si="126"/>
        <v>0</v>
      </c>
      <c r="BJ198" s="5">
        <v>1</v>
      </c>
      <c r="BK198" s="1">
        <v>1</v>
      </c>
      <c r="BL198" s="1">
        <v>0</v>
      </c>
      <c r="BM198" s="1">
        <v>1</v>
      </c>
      <c r="BN198" s="1">
        <v>1</v>
      </c>
      <c r="BO198" s="1">
        <v>0</v>
      </c>
      <c r="BP198" s="1">
        <v>0</v>
      </c>
      <c r="BQ198" s="1">
        <v>0</v>
      </c>
      <c r="BR198" s="1">
        <v>0</v>
      </c>
      <c r="BS198" s="1">
        <v>0</v>
      </c>
      <c r="BT198" s="1">
        <v>0</v>
      </c>
      <c r="BU198" s="1">
        <v>0</v>
      </c>
      <c r="BV198" s="1">
        <v>1</v>
      </c>
    </row>
    <row r="199" spans="1:74" x14ac:dyDescent="0.2">
      <c r="A199" s="1" t="s">
        <v>115</v>
      </c>
      <c r="B199" s="1" t="s">
        <v>872</v>
      </c>
      <c r="C199" s="1" t="s">
        <v>333</v>
      </c>
      <c r="D199" s="1" t="s">
        <v>334</v>
      </c>
      <c r="E199" s="1" t="s">
        <v>335</v>
      </c>
      <c r="G199" s="1">
        <f t="shared" si="128"/>
        <v>0</v>
      </c>
      <c r="H199" s="1">
        <f t="shared" si="129"/>
        <v>0</v>
      </c>
      <c r="I199" s="1">
        <f t="shared" si="130"/>
        <v>0</v>
      </c>
      <c r="J199" s="1">
        <f t="shared" si="131"/>
        <v>0</v>
      </c>
      <c r="K199" s="1">
        <f t="shared" si="122"/>
        <v>0</v>
      </c>
      <c r="L199" s="1">
        <f t="shared" si="122"/>
        <v>0</v>
      </c>
      <c r="M199" s="1">
        <f t="shared" si="122"/>
        <v>0</v>
      </c>
      <c r="N199" s="1">
        <f t="shared" si="122"/>
        <v>0</v>
      </c>
      <c r="O199" s="1">
        <f t="shared" si="124"/>
        <v>0</v>
      </c>
      <c r="P199" s="1">
        <f t="shared" si="124"/>
        <v>0</v>
      </c>
      <c r="Q199" s="1">
        <f t="shared" si="132"/>
        <v>0</v>
      </c>
      <c r="R199" s="1">
        <f t="shared" si="133"/>
        <v>0</v>
      </c>
      <c r="S199" s="1">
        <f t="shared" si="134"/>
        <v>0</v>
      </c>
      <c r="T199" s="1">
        <f t="shared" si="121"/>
        <v>0</v>
      </c>
      <c r="U199" s="1">
        <f t="shared" si="121"/>
        <v>0</v>
      </c>
      <c r="V199" s="1">
        <f t="shared" si="125"/>
        <v>0</v>
      </c>
      <c r="W199" s="1">
        <f t="shared" si="123"/>
        <v>0</v>
      </c>
      <c r="X199" s="1">
        <f t="shared" si="123"/>
        <v>0</v>
      </c>
      <c r="Y199" s="1">
        <f t="shared" si="123"/>
        <v>0</v>
      </c>
      <c r="Z199" s="1">
        <f t="shared" si="123"/>
        <v>0</v>
      </c>
      <c r="AA199" s="1">
        <f t="shared" si="123"/>
        <v>0</v>
      </c>
      <c r="AB199" s="1">
        <f t="shared" si="123"/>
        <v>0</v>
      </c>
      <c r="AC199" s="1">
        <f t="shared" si="135"/>
        <v>0</v>
      </c>
      <c r="AD199" s="1">
        <f t="shared" si="123"/>
        <v>0</v>
      </c>
      <c r="AE199" s="1">
        <f t="shared" si="123"/>
        <v>0</v>
      </c>
      <c r="AF199" s="1">
        <f t="shared" si="123"/>
        <v>0</v>
      </c>
      <c r="AG199" s="1">
        <f t="shared" si="123"/>
        <v>0</v>
      </c>
      <c r="AH199" s="1">
        <f t="shared" si="123"/>
        <v>0</v>
      </c>
      <c r="AI199" s="1">
        <f t="shared" si="123"/>
        <v>0</v>
      </c>
      <c r="AJ199" s="1">
        <f t="shared" si="123"/>
        <v>0</v>
      </c>
      <c r="AK199" s="1">
        <f t="shared" si="123"/>
        <v>0</v>
      </c>
      <c r="AL199" s="1">
        <f t="shared" si="127"/>
        <v>0</v>
      </c>
      <c r="AM199" s="1">
        <f t="shared" si="127"/>
        <v>0</v>
      </c>
      <c r="AN199" s="1">
        <f t="shared" si="136"/>
        <v>0</v>
      </c>
      <c r="AO199" s="1">
        <f t="shared" si="137"/>
        <v>0</v>
      </c>
      <c r="AP199" s="1">
        <f t="shared" si="127"/>
        <v>0</v>
      </c>
      <c r="AQ199" s="1">
        <f t="shared" si="138"/>
        <v>1</v>
      </c>
      <c r="AR199" s="1">
        <f t="shared" si="127"/>
        <v>0</v>
      </c>
      <c r="AS199" s="1">
        <f t="shared" si="127"/>
        <v>0</v>
      </c>
      <c r="AT199" s="1">
        <f t="shared" si="127"/>
        <v>0</v>
      </c>
      <c r="AU199" s="1">
        <f t="shared" si="127"/>
        <v>1</v>
      </c>
      <c r="AV199" s="1">
        <f t="shared" si="127"/>
        <v>0</v>
      </c>
      <c r="AW199" s="1">
        <f t="shared" si="127"/>
        <v>0</v>
      </c>
      <c r="AX199" s="1">
        <f t="shared" si="127"/>
        <v>0</v>
      </c>
      <c r="AY199" s="1">
        <f t="shared" si="127"/>
        <v>0</v>
      </c>
      <c r="AZ199" s="1">
        <f t="shared" si="127"/>
        <v>0</v>
      </c>
      <c r="BA199" s="1">
        <f t="shared" si="127"/>
        <v>0</v>
      </c>
      <c r="BB199" s="1">
        <f t="shared" si="126"/>
        <v>0</v>
      </c>
      <c r="BC199" s="1">
        <f t="shared" si="126"/>
        <v>0</v>
      </c>
      <c r="BD199" s="1">
        <f t="shared" si="139"/>
        <v>0</v>
      </c>
      <c r="BE199" s="1">
        <f t="shared" si="140"/>
        <v>0</v>
      </c>
      <c r="BF199" s="1">
        <f t="shared" si="141"/>
        <v>0</v>
      </c>
      <c r="BG199" s="1">
        <f t="shared" si="142"/>
        <v>0</v>
      </c>
      <c r="BH199" s="1">
        <f t="shared" si="126"/>
        <v>0</v>
      </c>
      <c r="BI199" s="1">
        <f t="shared" si="126"/>
        <v>0</v>
      </c>
      <c r="BJ199" s="5">
        <v>1</v>
      </c>
      <c r="BK199" s="1">
        <v>1</v>
      </c>
      <c r="BL199" s="1">
        <v>1</v>
      </c>
      <c r="BM199" s="1">
        <v>1</v>
      </c>
      <c r="BN199" s="1">
        <v>1</v>
      </c>
      <c r="BO199" s="1">
        <v>0</v>
      </c>
      <c r="BP199" s="1">
        <v>0</v>
      </c>
      <c r="BQ199" s="1">
        <v>0</v>
      </c>
      <c r="BR199" s="1">
        <v>0</v>
      </c>
      <c r="BS199" s="1">
        <v>1</v>
      </c>
      <c r="BT199" s="1">
        <v>0</v>
      </c>
      <c r="BU199" s="1">
        <v>0</v>
      </c>
      <c r="BV199" s="1">
        <v>0</v>
      </c>
    </row>
    <row r="200" spans="1:74" x14ac:dyDescent="0.2">
      <c r="A200" s="1" t="s">
        <v>359</v>
      </c>
      <c r="B200" s="1" t="s">
        <v>873</v>
      </c>
      <c r="C200" s="1" t="s">
        <v>361</v>
      </c>
      <c r="D200" s="1" t="s">
        <v>362</v>
      </c>
      <c r="E200" s="1" t="s">
        <v>363</v>
      </c>
      <c r="G200" s="1">
        <f t="shared" si="128"/>
        <v>0</v>
      </c>
      <c r="H200" s="1">
        <f t="shared" si="129"/>
        <v>0</v>
      </c>
      <c r="I200" s="1">
        <f t="shared" si="130"/>
        <v>0</v>
      </c>
      <c r="J200" s="1">
        <f t="shared" si="131"/>
        <v>0</v>
      </c>
      <c r="K200" s="1">
        <f t="shared" si="122"/>
        <v>0</v>
      </c>
      <c r="L200" s="1">
        <f t="shared" si="122"/>
        <v>0</v>
      </c>
      <c r="M200" s="1">
        <f t="shared" si="122"/>
        <v>0</v>
      </c>
      <c r="N200" s="1">
        <f t="shared" si="122"/>
        <v>0</v>
      </c>
      <c r="O200" s="1">
        <f t="shared" si="124"/>
        <v>0</v>
      </c>
      <c r="P200" s="1">
        <f t="shared" si="124"/>
        <v>0</v>
      </c>
      <c r="Q200" s="1">
        <f t="shared" si="132"/>
        <v>0</v>
      </c>
      <c r="R200" s="1">
        <f t="shared" si="133"/>
        <v>1</v>
      </c>
      <c r="S200" s="1">
        <f t="shared" si="134"/>
        <v>0</v>
      </c>
      <c r="T200" s="1">
        <f t="shared" si="121"/>
        <v>0</v>
      </c>
      <c r="U200" s="1">
        <f t="shared" si="121"/>
        <v>1</v>
      </c>
      <c r="V200" s="1">
        <f t="shared" si="125"/>
        <v>0</v>
      </c>
      <c r="W200" s="1">
        <f t="shared" si="123"/>
        <v>0</v>
      </c>
      <c r="X200" s="1">
        <f t="shared" si="123"/>
        <v>0</v>
      </c>
      <c r="Y200" s="1">
        <f t="shared" si="123"/>
        <v>0</v>
      </c>
      <c r="Z200" s="1">
        <f t="shared" si="123"/>
        <v>0</v>
      </c>
      <c r="AA200" s="1">
        <f t="shared" si="123"/>
        <v>0</v>
      </c>
      <c r="AB200" s="1">
        <f t="shared" si="123"/>
        <v>0</v>
      </c>
      <c r="AC200" s="1">
        <f t="shared" si="135"/>
        <v>0</v>
      </c>
      <c r="AD200" s="1">
        <f t="shared" si="123"/>
        <v>0</v>
      </c>
      <c r="AE200" s="1">
        <f t="shared" si="123"/>
        <v>0</v>
      </c>
      <c r="AF200" s="1">
        <f t="shared" si="123"/>
        <v>0</v>
      </c>
      <c r="AG200" s="1">
        <f t="shared" si="123"/>
        <v>0</v>
      </c>
      <c r="AH200" s="1">
        <f t="shared" si="123"/>
        <v>0</v>
      </c>
      <c r="AI200" s="1">
        <f t="shared" si="123"/>
        <v>0</v>
      </c>
      <c r="AJ200" s="1">
        <f t="shared" si="123"/>
        <v>0</v>
      </c>
      <c r="AK200" s="1">
        <f t="shared" si="123"/>
        <v>0</v>
      </c>
      <c r="AL200" s="1">
        <f t="shared" si="127"/>
        <v>0</v>
      </c>
      <c r="AM200" s="1">
        <f t="shared" si="127"/>
        <v>0</v>
      </c>
      <c r="AN200" s="1">
        <f t="shared" si="136"/>
        <v>0</v>
      </c>
      <c r="AO200" s="1">
        <f t="shared" si="137"/>
        <v>0</v>
      </c>
      <c r="AP200" s="1">
        <f t="shared" si="127"/>
        <v>0</v>
      </c>
      <c r="AQ200" s="1">
        <f t="shared" si="138"/>
        <v>0</v>
      </c>
      <c r="AR200" s="1">
        <f t="shared" si="127"/>
        <v>0</v>
      </c>
      <c r="AS200" s="1">
        <f t="shared" si="127"/>
        <v>0</v>
      </c>
      <c r="AT200" s="1">
        <f t="shared" si="127"/>
        <v>0</v>
      </c>
      <c r="AU200" s="1">
        <f t="shared" si="127"/>
        <v>0</v>
      </c>
      <c r="AV200" s="1">
        <f t="shared" si="127"/>
        <v>0</v>
      </c>
      <c r="AW200" s="1">
        <f t="shared" si="127"/>
        <v>0</v>
      </c>
      <c r="AX200" s="1">
        <f t="shared" si="127"/>
        <v>0</v>
      </c>
      <c r="AY200" s="1">
        <f t="shared" si="127"/>
        <v>0</v>
      </c>
      <c r="AZ200" s="1">
        <f t="shared" si="127"/>
        <v>0</v>
      </c>
      <c r="BA200" s="1">
        <f t="shared" si="127"/>
        <v>0</v>
      </c>
      <c r="BB200" s="1">
        <f t="shared" si="126"/>
        <v>0</v>
      </c>
      <c r="BC200" s="1">
        <f t="shared" si="126"/>
        <v>0</v>
      </c>
      <c r="BD200" s="1">
        <f t="shared" si="139"/>
        <v>0</v>
      </c>
      <c r="BE200" s="1">
        <f t="shared" si="140"/>
        <v>0</v>
      </c>
      <c r="BF200" s="1">
        <f t="shared" si="141"/>
        <v>0</v>
      </c>
      <c r="BG200" s="1">
        <f t="shared" si="142"/>
        <v>0</v>
      </c>
      <c r="BH200" s="1">
        <f t="shared" si="126"/>
        <v>0</v>
      </c>
      <c r="BI200" s="1">
        <f t="shared" si="126"/>
        <v>0</v>
      </c>
      <c r="BJ200" s="5">
        <v>1</v>
      </c>
      <c r="BK200" s="1">
        <v>0</v>
      </c>
      <c r="BL200" s="1">
        <v>1</v>
      </c>
      <c r="BM200" s="1">
        <v>0</v>
      </c>
      <c r="BN200" s="1">
        <v>0</v>
      </c>
      <c r="BO200" s="1">
        <v>1</v>
      </c>
      <c r="BP200" s="1">
        <v>0</v>
      </c>
      <c r="BQ200" s="1">
        <v>0</v>
      </c>
      <c r="BR200" s="1">
        <v>0</v>
      </c>
      <c r="BS200" s="1">
        <v>0</v>
      </c>
      <c r="BT200" s="1">
        <v>0</v>
      </c>
      <c r="BU200" s="1">
        <v>0</v>
      </c>
      <c r="BV200" s="1">
        <v>0</v>
      </c>
    </row>
    <row r="201" spans="1:74" x14ac:dyDescent="0.2">
      <c r="A201" s="1" t="s">
        <v>115</v>
      </c>
      <c r="B201" s="1" t="s">
        <v>874</v>
      </c>
      <c r="C201" s="1" t="s">
        <v>875</v>
      </c>
      <c r="D201" s="1" t="s">
        <v>876</v>
      </c>
      <c r="E201" s="1" t="s">
        <v>877</v>
      </c>
      <c r="G201" s="1">
        <f t="shared" si="128"/>
        <v>1</v>
      </c>
      <c r="H201" s="1">
        <f t="shared" si="129"/>
        <v>1</v>
      </c>
      <c r="I201" s="1">
        <f t="shared" si="130"/>
        <v>0</v>
      </c>
      <c r="J201" s="1">
        <f t="shared" si="131"/>
        <v>0</v>
      </c>
      <c r="K201" s="1">
        <f t="shared" si="122"/>
        <v>0</v>
      </c>
      <c r="L201" s="1">
        <f t="shared" si="122"/>
        <v>0</v>
      </c>
      <c r="M201" s="1">
        <f t="shared" si="122"/>
        <v>0</v>
      </c>
      <c r="N201" s="1">
        <f t="shared" si="122"/>
        <v>0</v>
      </c>
      <c r="O201" s="1">
        <f t="shared" si="124"/>
        <v>0</v>
      </c>
      <c r="P201" s="1">
        <f t="shared" si="124"/>
        <v>0</v>
      </c>
      <c r="Q201" s="1">
        <f t="shared" si="132"/>
        <v>0</v>
      </c>
      <c r="R201" s="1">
        <f t="shared" si="133"/>
        <v>1</v>
      </c>
      <c r="S201" s="1">
        <f t="shared" si="134"/>
        <v>0</v>
      </c>
      <c r="T201" s="1">
        <f t="shared" ref="T201:U220" si="143">IF(OR(ISNUMBER(SEARCH(" " &amp; T$1 &amp; " ", $E201)), ISNUMBER(SEARCH(" " &amp; T$1 &amp; ",", $E201)), ISNUMBER(SEARCH(" " &amp; LOWER(T$1) &amp; " ", $E201)), ISNUMBER(SEARCH(" " &amp; LOWER(T$1) &amp; ",", $E201)), ISNUMBER(SEARCH(" " &amp; UPPER(T$1) &amp; " ", $E201)), ISNUMBER(SEARCH(" " &amp; UPPER(T$1) &amp; ",", $E201))), 1, 0)</f>
        <v>0</v>
      </c>
      <c r="U201" s="1">
        <f t="shared" si="143"/>
        <v>1</v>
      </c>
      <c r="V201" s="1">
        <f t="shared" ref="V201:AK216" si="144">IF(OR(ISNUMBER(SEARCH(" " &amp; V$1 &amp; " ", $E201)), ISNUMBER(SEARCH(" " &amp; V$1 &amp; ",", $E201)), ISNUMBER(SEARCH(" " &amp; LOWER(V$1) &amp; " ", $E201)), ISNUMBER(SEARCH(" " &amp; LOWER(V$1) &amp; ",", $E201)), ISNUMBER(SEARCH(" " &amp; UPPER(V$1) &amp; " ", $E201)), ISNUMBER(SEARCH(" " &amp; UPPER(V$1) &amp; ",", $E201))), 1, 0)</f>
        <v>0</v>
      </c>
      <c r="W201" s="1">
        <f t="shared" si="144"/>
        <v>0</v>
      </c>
      <c r="X201" s="1">
        <f t="shared" si="144"/>
        <v>0</v>
      </c>
      <c r="Y201" s="1">
        <f t="shared" si="144"/>
        <v>0</v>
      </c>
      <c r="Z201" s="1">
        <f t="shared" si="144"/>
        <v>0</v>
      </c>
      <c r="AA201" s="1">
        <f t="shared" si="144"/>
        <v>0</v>
      </c>
      <c r="AB201" s="1">
        <f t="shared" si="144"/>
        <v>0</v>
      </c>
      <c r="AC201" s="1">
        <f t="shared" si="135"/>
        <v>1</v>
      </c>
      <c r="AD201" s="1">
        <f t="shared" si="144"/>
        <v>0</v>
      </c>
      <c r="AE201" s="1">
        <f t="shared" si="144"/>
        <v>0</v>
      </c>
      <c r="AF201" s="1">
        <f t="shared" si="144"/>
        <v>0</v>
      </c>
      <c r="AG201" s="1">
        <f t="shared" si="144"/>
        <v>0</v>
      </c>
      <c r="AH201" s="1">
        <f t="shared" si="144"/>
        <v>0</v>
      </c>
      <c r="AI201" s="1">
        <f t="shared" si="144"/>
        <v>0</v>
      </c>
      <c r="AJ201" s="1">
        <f t="shared" si="144"/>
        <v>0</v>
      </c>
      <c r="AK201" s="1">
        <f t="shared" si="144"/>
        <v>0</v>
      </c>
      <c r="AL201" s="1">
        <f t="shared" si="127"/>
        <v>1</v>
      </c>
      <c r="AM201" s="1">
        <f t="shared" si="127"/>
        <v>0</v>
      </c>
      <c r="AN201" s="1">
        <f t="shared" si="136"/>
        <v>0</v>
      </c>
      <c r="AO201" s="1">
        <f t="shared" si="137"/>
        <v>0</v>
      </c>
      <c r="AP201" s="1">
        <f t="shared" si="127"/>
        <v>0</v>
      </c>
      <c r="AQ201" s="1">
        <f t="shared" si="138"/>
        <v>0</v>
      </c>
      <c r="AR201" s="1">
        <f t="shared" si="127"/>
        <v>0</v>
      </c>
      <c r="AS201" s="1">
        <f t="shared" si="127"/>
        <v>0</v>
      </c>
      <c r="AT201" s="1">
        <f t="shared" si="127"/>
        <v>0</v>
      </c>
      <c r="AU201" s="1">
        <f t="shared" si="127"/>
        <v>0</v>
      </c>
      <c r="AV201" s="1">
        <f t="shared" si="127"/>
        <v>0</v>
      </c>
      <c r="AW201" s="1">
        <f t="shared" si="127"/>
        <v>0</v>
      </c>
      <c r="AX201" s="1">
        <f t="shared" si="127"/>
        <v>0</v>
      </c>
      <c r="AY201" s="1">
        <f t="shared" si="127"/>
        <v>0</v>
      </c>
      <c r="AZ201" s="1">
        <f t="shared" si="127"/>
        <v>0</v>
      </c>
      <c r="BA201" s="1">
        <f t="shared" si="127"/>
        <v>0</v>
      </c>
      <c r="BB201" s="1">
        <f t="shared" si="126"/>
        <v>0</v>
      </c>
      <c r="BC201" s="1">
        <f t="shared" si="126"/>
        <v>0</v>
      </c>
      <c r="BD201" s="1">
        <f t="shared" si="139"/>
        <v>0</v>
      </c>
      <c r="BE201" s="1">
        <f t="shared" si="140"/>
        <v>0</v>
      </c>
      <c r="BF201" s="1">
        <f t="shared" si="141"/>
        <v>0</v>
      </c>
      <c r="BG201" s="1">
        <f t="shared" si="142"/>
        <v>0</v>
      </c>
      <c r="BH201" s="1">
        <f t="shared" si="126"/>
        <v>0</v>
      </c>
      <c r="BI201" s="1">
        <f t="shared" si="126"/>
        <v>0</v>
      </c>
      <c r="BJ201" s="5">
        <v>1</v>
      </c>
      <c r="BK201" s="1">
        <v>0</v>
      </c>
      <c r="BL201" s="1">
        <v>1</v>
      </c>
      <c r="BM201" s="1">
        <v>0</v>
      </c>
      <c r="BN201" s="1">
        <v>0</v>
      </c>
      <c r="BO201" s="1">
        <v>0</v>
      </c>
      <c r="BP201" s="1">
        <v>0</v>
      </c>
      <c r="BQ201" s="1">
        <v>1</v>
      </c>
      <c r="BR201" s="1">
        <v>0</v>
      </c>
      <c r="BS201" s="1">
        <v>1</v>
      </c>
      <c r="BT201" s="1">
        <v>0</v>
      </c>
      <c r="BU201" s="1">
        <v>0</v>
      </c>
      <c r="BV201" s="1">
        <v>0</v>
      </c>
    </row>
    <row r="202" spans="1:74" x14ac:dyDescent="0.2">
      <c r="A202" s="1" t="s">
        <v>878</v>
      </c>
      <c r="B202" s="1" t="s">
        <v>879</v>
      </c>
      <c r="C202" s="1" t="s">
        <v>880</v>
      </c>
      <c r="D202" s="1" t="s">
        <v>123</v>
      </c>
      <c r="E202" s="1" t="s">
        <v>881</v>
      </c>
      <c r="G202" s="1">
        <f t="shared" si="128"/>
        <v>1</v>
      </c>
      <c r="H202" s="1">
        <f t="shared" si="129"/>
        <v>1</v>
      </c>
      <c r="I202" s="1">
        <f t="shared" si="130"/>
        <v>0</v>
      </c>
      <c r="J202" s="1">
        <f t="shared" si="131"/>
        <v>0</v>
      </c>
      <c r="K202" s="1">
        <f t="shared" si="122"/>
        <v>0</v>
      </c>
      <c r="L202" s="1">
        <f t="shared" si="122"/>
        <v>0</v>
      </c>
      <c r="M202" s="1">
        <f t="shared" si="122"/>
        <v>0</v>
      </c>
      <c r="N202" s="1">
        <f t="shared" si="122"/>
        <v>0</v>
      </c>
      <c r="O202" s="1">
        <f t="shared" si="124"/>
        <v>0</v>
      </c>
      <c r="P202" s="1">
        <f t="shared" si="124"/>
        <v>0</v>
      </c>
      <c r="Q202" s="1">
        <f t="shared" si="132"/>
        <v>0</v>
      </c>
      <c r="R202" s="1">
        <f t="shared" si="133"/>
        <v>1</v>
      </c>
      <c r="S202" s="1">
        <f t="shared" si="134"/>
        <v>0</v>
      </c>
      <c r="T202" s="1">
        <f t="shared" si="143"/>
        <v>0</v>
      </c>
      <c r="U202" s="1">
        <f t="shared" si="143"/>
        <v>0</v>
      </c>
      <c r="V202" s="1">
        <f t="shared" ref="V202:V216" si="145">IF(OR(ISNUMBER(SEARCH(" " &amp; V$1 &amp; " ", $E202)), ISNUMBER(SEARCH(" " &amp; V$1 &amp; ",", $E202)), ISNUMBER(SEARCH(" " &amp; LOWER(V$1) &amp; " ", $E202)), ISNUMBER(SEARCH(" " &amp; LOWER(V$1) &amp; ",", $E202)), ISNUMBER(SEARCH(" " &amp; UPPER(V$1) &amp; " ", $E202)), ISNUMBER(SEARCH(" " &amp; UPPER(V$1) &amp; ",", $E202))), 1, 0)</f>
        <v>0</v>
      </c>
      <c r="W202" s="1">
        <f t="shared" si="144"/>
        <v>0</v>
      </c>
      <c r="X202" s="1">
        <f t="shared" si="144"/>
        <v>0</v>
      </c>
      <c r="Y202" s="1">
        <f t="shared" si="144"/>
        <v>0</v>
      </c>
      <c r="Z202" s="1">
        <f t="shared" si="144"/>
        <v>0</v>
      </c>
      <c r="AA202" s="1">
        <f t="shared" si="144"/>
        <v>0</v>
      </c>
      <c r="AB202" s="1">
        <f t="shared" si="144"/>
        <v>1</v>
      </c>
      <c r="AC202" s="1">
        <f t="shared" si="135"/>
        <v>1</v>
      </c>
      <c r="AD202" s="1">
        <f t="shared" si="144"/>
        <v>0</v>
      </c>
      <c r="AE202" s="1">
        <f t="shared" si="144"/>
        <v>0</v>
      </c>
      <c r="AF202" s="1">
        <f t="shared" si="144"/>
        <v>0</v>
      </c>
      <c r="AG202" s="1">
        <f t="shared" si="144"/>
        <v>0</v>
      </c>
      <c r="AH202" s="1">
        <f t="shared" si="144"/>
        <v>0</v>
      </c>
      <c r="AI202" s="1">
        <f t="shared" si="144"/>
        <v>0</v>
      </c>
      <c r="AJ202" s="1">
        <f t="shared" si="144"/>
        <v>1</v>
      </c>
      <c r="AK202" s="1">
        <f t="shared" si="144"/>
        <v>0</v>
      </c>
      <c r="AL202" s="1">
        <f t="shared" si="127"/>
        <v>1</v>
      </c>
      <c r="AM202" s="1">
        <f t="shared" si="127"/>
        <v>0</v>
      </c>
      <c r="AN202" s="1">
        <f t="shared" si="136"/>
        <v>0</v>
      </c>
      <c r="AO202" s="1">
        <f t="shared" si="137"/>
        <v>0</v>
      </c>
      <c r="AP202" s="1">
        <f t="shared" si="127"/>
        <v>0</v>
      </c>
      <c r="AQ202" s="1">
        <f t="shared" si="138"/>
        <v>0</v>
      </c>
      <c r="AR202" s="1">
        <f t="shared" si="127"/>
        <v>0</v>
      </c>
      <c r="AS202" s="1">
        <f t="shared" si="127"/>
        <v>0</v>
      </c>
      <c r="AT202" s="1">
        <f t="shared" si="127"/>
        <v>0</v>
      </c>
      <c r="AU202" s="1">
        <f t="shared" si="127"/>
        <v>0</v>
      </c>
      <c r="AV202" s="1">
        <f t="shared" si="127"/>
        <v>0</v>
      </c>
      <c r="AW202" s="1">
        <f t="shared" si="127"/>
        <v>0</v>
      </c>
      <c r="AX202" s="1">
        <f t="shared" si="127"/>
        <v>0</v>
      </c>
      <c r="AY202" s="1">
        <f t="shared" si="127"/>
        <v>0</v>
      </c>
      <c r="AZ202" s="1">
        <f t="shared" si="127"/>
        <v>0</v>
      </c>
      <c r="BA202" s="1">
        <f t="shared" si="127"/>
        <v>0</v>
      </c>
      <c r="BB202" s="1">
        <f t="shared" si="126"/>
        <v>0</v>
      </c>
      <c r="BC202" s="1">
        <f t="shared" si="126"/>
        <v>0</v>
      </c>
      <c r="BD202" s="1">
        <f t="shared" si="139"/>
        <v>0</v>
      </c>
      <c r="BE202" s="1">
        <f t="shared" si="140"/>
        <v>0</v>
      </c>
      <c r="BF202" s="1">
        <f t="shared" si="141"/>
        <v>0</v>
      </c>
      <c r="BG202" s="1">
        <f t="shared" si="142"/>
        <v>0</v>
      </c>
      <c r="BH202" s="1">
        <f t="shared" si="126"/>
        <v>0</v>
      </c>
      <c r="BI202" s="1">
        <f t="shared" si="126"/>
        <v>0</v>
      </c>
      <c r="BJ202" s="5">
        <f t="shared" ref="BJ202:BJ258" si="146">IF(OR(ISNUMBER(SEARCH(" " &amp; BJ$1 &amp; " ", $E202)), ISNUMBER(SEARCH(" " &amp; BJ$1 &amp; ",", $E202)), ISNUMBER(SEARCH(" " &amp; LOWER(BJ$1) &amp; " ", $E202)), ISNUMBER(SEARCH(" " &amp; LOWER(BJ$1) &amp; ",", $E202)), ISNUMBER(SEARCH(" " &amp; UPPER(BJ$1) &amp; " ", $E202)), ISNUMBER(SEARCH(" " &amp; UPPER(BJ$1) &amp; ",", $E202)), ISNUMBER(SEARCH(" " &amp; "Team-oriented" &amp; " ", $E202)), ISNUMBER(SEARCH(" " &amp; "Team-oriented" &amp; ",", $E202)), ISNUMBER(SEARCH(" " &amp; LOWER("Team-oriented") &amp; " ", $E202)), ISNUMBER(SEARCH(" " &amp; LOWER("Team-oriented") &amp; ",", $E202)), ISNUMBER(SEARCH(" " &amp; UPPER("Team-oriented") &amp; " ", $E202)), ISNUMBER(SEARCH(" " &amp; UPPER("Team-oriented") &amp; ",", $E202)), ISNUMBER(SEARCH(" " &amp; "Collaboration" &amp; " ", $E202)), ISNUMBER(SEARCH(" " &amp; "Collaboration" &amp; ",", $E202)), ISNUMBER(SEARCH(" " &amp; LOWER("Collaboration") &amp; " ", $E202)), ISNUMBER(SEARCH(" " &amp; LOWER("Collaboration") &amp; ",", $E202)), ISNUMBER(SEARCH(" " &amp; UPPER("Collaboration") &amp; " ", $E202)), ISNUMBER(SEARCH(" " &amp; UPPER("Collaboration") &amp; ",", $E202)), ISNUMBER(SEARCH(" " &amp; "Cooperation" &amp; " ", $E202)), ISNUMBER(SEARCH(" " &amp; "Cooperation" &amp; ",", $E202)), ISNUMBER(SEARCH(" " &amp; LOWER("Cooperation") &amp; " ", $E202)), ISNUMBER(SEARCH(" " &amp; LOWER("Cooperation") &amp; ",", $E202)), ISNUMBER(SEARCH(" " &amp; UPPER("Cooperation") &amp; " ", $E202)), ISNUMBER(SEARCH(" " &amp; UPPER("Cooperation") &amp; ",", $E202)), ISNUMBER(SEARCH(" " &amp; "Team managment" &amp; " ", $E202)), ISNUMBER(SEARCH(" " &amp; "Team managment" &amp; ",", $E202)), ISNUMBER(SEARCH(" " &amp; LOWER("Team managment") &amp; " ", $E202)), ISNUMBER(SEARCH(" " &amp; LOWER("Team managment") &amp; ",", $E202)), ISNUMBER(SEARCH(" " &amp; UPPER("Team managment") &amp; " ", $E202)), ISNUMBER(SEARCH(" " &amp; UPPER("Team managment") &amp; ",", $E202)), ISNUMBER(SEARCH(" " &amp; "Team environment" &amp; " ", $E202)), ISNUMBER(SEARCH(" " &amp; "Team environment" &amp; ",", $E202)), ISNUMBER(SEARCH(" " &amp; LOWER("Team environment") &amp; " ", $E202)), ISNUMBER(SEARCH(" " &amp; LOWER("Team environment") &amp; ",", $E202)), ISNUMBER(SEARCH(" " &amp; UPPER("Team environment") &amp; " ", $E202)), ISNUMBER(SEARCH(" " &amp; UPPER("Team environment") &amp; ",", $E202)), ISNUMBER(SEARCH(" " &amp; "Working relationships" &amp; " ", $E202)), ISNUMBER(SEARCH(" " &amp; "Working relationships" &amp; ",", $E202)), ISNUMBER(SEARCH(" " &amp; LOWER("Working relationships") &amp; " ", $E202)), ISNUMBER(SEARCH(" " &amp; LOWER("Working relationships") &amp; ",", $E202)), ISNUMBER(SEARCH(" " &amp; UPPER("Working relationships") &amp; " ", $E202)), ISNUMBER(SEARCH(" " &amp; UPPER("Working relationships") &amp; ",", $E202)), ISNUMBER(SEARCH(" " &amp; "Team-centric" &amp; " ", $E202)), ISNUMBER(SEARCH(" " &amp; "Team-centric" &amp; ",", $E202)), ISNUMBER(SEARCH(" " &amp; LOWER("Team-centric") &amp; " ", $E202)), ISNUMBER(SEARCH(" " &amp; LOWER("Team-centric") &amp; ",", $E202)), ISNUMBER(SEARCH(" " &amp; UPPER("Team-centric") &amp; " ", $E202)), ISNUMBER(SEARCH(" " &amp; UPPER("Team-centric") &amp; ",", $E202)), ISNUMBER(SEARCH(" " &amp; "Collaborative spirit" &amp; " ", $E202)), ISNUMBER(SEARCH(" " &amp; "Collaborative spirit" &amp; ",", $E202)), ISNUMBER(SEARCH(" " &amp; LOWER("Collaborative spirit") &amp; " ", $E202)), ISNUMBER(SEARCH(" " &amp; LOWER("Collaborative spirit") &amp; ",", $E202)), ISNUMBER(SEARCH(" " &amp; UPPER("Collaborative spirit") &amp; " ", $E202)), ISNUMBER(SEARCH(" " &amp; UPPER("Collaborative spirit") &amp; ",", $E202)), ISNUMBER(SEARCH(" " &amp; "Business partners" &amp; " ", $E202)), ISNUMBER(SEARCH(" " &amp; "Business partners" &amp; ",", $E202)), ISNUMBER(SEARCH(" " &amp; LOWER("Business partners") &amp; " ", $E202)), ISNUMBER(SEARCH(" " &amp; LOWER("Business partners") &amp; ",", $E202)), ISNUMBER(SEARCH(" " &amp; UPPER("Business partners") &amp; " ", $E202)), ISNUMBER(SEARCH(" " &amp; UPPER("Business partners") &amp; ",", $E202))), 1, 0)</f>
        <v>0</v>
      </c>
      <c r="BK202" s="1">
        <f t="shared" ref="BK202:BK258" si="147">IF(OR(ISNUMBER(SEARCH(" " &amp; BK$1 &amp; " ", $E202)), ISNUMBER(SEARCH(" " &amp; BK$1 &amp; ",", $E202)), ISNUMBER(SEARCH(" " &amp; LOWER(BK$1) &amp; " ", $E202)), ISNUMBER(SEARCH(" " &amp; LOWER(BK$1) &amp; ",", $E202)), ISNUMBER(SEARCH(" " &amp; UPPER(BK$1) &amp; " ", $E202)), ISNUMBER(SEARCH(" " &amp; UPPER(BK$1) &amp; ",", $E202)), ISNUMBER(SEARCH(" " &amp; "present" &amp; " ", $E202)), ISNUMBER(SEARCH(" " &amp; "present" &amp; ",", $E202)), ISNUMBER(SEARCH(" " &amp; UPPER(BK$1) &amp; " ", $E202)), ISNUMBER(SEARCH(" " &amp; UPPER("present") &amp; ",", $E202))), 1, 0)</f>
        <v>0</v>
      </c>
      <c r="BL202" s="1">
        <f t="shared" ref="BL202:BL258" si="148">IF(OR(ISNUMBER(SEARCH(" " &amp; BL$1 &amp; " ", $E202)), ISNUMBER(SEARCH(" " &amp; BL$1 &amp; ",", $E202)), ISNUMBER(SEARCH(" " &amp; LOWER(BL$1) &amp; " ", $E202)), ISNUMBER(SEARCH(" " &amp; LOWER(BL$1) &amp; ",", $E202)), ISNUMBER(SEARCH(" " &amp; UPPER(BL$1) &amp; " ", $E202)), ISNUMBER(SEARCH(" " &amp; UPPER(BL$1) &amp; ",", $E202)), ISNUMBER(SEARCH(" " &amp; "report" &amp; " ", $E202)), ISNUMBER(SEARCH(" " &amp; "report" &amp; ",", $E202)), ISNUMBER(SEARCH(" " &amp; UPPER("report") &amp; " ", $E202)), ISNUMBER(SEARCH(" " &amp; UPPER("report") &amp; ",", $E202))), 1, 0)</f>
        <v>0</v>
      </c>
      <c r="BM202" s="1">
        <f t="shared" ref="BM202:BM258" si="149">IF(OR(ISNUMBER(SEARCH(" " &amp; BM$1 &amp; " ", $E202)), ISNUMBER(SEARCH(" " &amp; BM$1 &amp; ",", $E202)), ISNUMBER(SEARCH(" " &amp; LOWER(BM$1) &amp; " ", $E202)), ISNUMBER(SEARCH(" " &amp; LOWER(BM$1) &amp; ",", $E202)), ISNUMBER(SEARCH(" " &amp; UPPER(BM$1) &amp; " ", $E202)), ISNUMBER(SEARCH(" " &amp; UPPER(BM$1) &amp; ",", $E202)), ISNUMBER(SEARCH(" " &amp; "Oral" &amp; " ", $E202)), ISNUMBER(SEARCH(" " &amp; "Oral" &amp; ",", $E202)), ISNUMBER(SEARCH(" " &amp; LOWER("Oral") &amp; " ", $E202)), ISNUMBER(SEARCH(" " &amp; LOWER("Oral") &amp; ",", $E202)), ISNUMBER(SEARCH(" " &amp; UPPER("Oral") &amp; " ", $E202)), ISNUMBER(SEARCH(" " &amp; UPPER("Oral") &amp; ",", $E202)), ISNUMBER(SEARCH(" " &amp; "Well-spoken" &amp; " ", $E202)), ISNUMBER(SEARCH(" " &amp; "Well-spoken" &amp; ",", $E202)), ISNUMBER(SEARCH(" " &amp; LOWER("Well-spoken") &amp; " ", $E202)), ISNUMBER(SEARCH(" " &amp; LOWER("Well-spoken") &amp; ",", $E202)), ISNUMBER(SEARCH(" " &amp; UPPER("Well-spoken") &amp; " ", $E202)), ISNUMBER(SEARCH(" " &amp; UPPER("Well-spoken") &amp; ",", $E202))), 1, 0)</f>
        <v>0</v>
      </c>
      <c r="BN202" s="1">
        <f t="shared" si="126"/>
        <v>0</v>
      </c>
      <c r="BO202" s="1">
        <f t="shared" ref="BO202:BO258" si="150">IF(OR(ISNUMBER(SEARCH(" " &amp; BO$1 &amp; " ", $E202)), ISNUMBER(SEARCH(" " &amp; BO$1 &amp; ",", $E202)), ISNUMBER(SEARCH(" " &amp; LOWER(BO$1) &amp; " ", $E202)), ISNUMBER(SEARCH(" " &amp; LOWER(BO$1) &amp; ",", $E202)), ISNUMBER(SEARCH(" " &amp; UPPER(BO$1) &amp; " ", $E202)), ISNUMBER(SEARCH(" " &amp; UPPER(BO$1) &amp; ",", $E202)), ISNUMBER(SEARCH(" " &amp; "Attention to detail" &amp; " ", $E202)), ISNUMBER(SEARCH(" " &amp; "Attention to detail" &amp; ",", $E202)), ISNUMBER(SEARCH(" " &amp; LOWER("Attention to detail") &amp; " ", $E202)), ISNUMBER(SEARCH(" " &amp; LOWER("Attention to detail") &amp; ",", $E202)), ISNUMBER(SEARCH(" " &amp; UPPER("Attention to detail") &amp; " ", $E202)), ISNUMBER(SEARCH(" " &amp; UPPER("Attention to detail") &amp; ",", $E202)), ISNUMBER(SEARCH(" " &amp; "Eye for detail" &amp; " ", $E202)), ISNUMBER(SEARCH(" " &amp; "Eye for detail" &amp; ",", $E202)), ISNUMBER(SEARCH(" " &amp; LOWER("Eye for detail") &amp; " ", $E202)), ISNUMBER(SEARCH(" " &amp; LOWER("Eye for detail") &amp; ",", $E202)), ISNUMBER(SEARCH(" " &amp; UPPER("Eye for detail") &amp; " ", $E202)), ISNUMBER(SEARCH(" " &amp; UPPER("Eye for detail") &amp; ",", $E202)), ISNUMBER(SEARCH(" " &amp; "Accuracy" &amp; " ", $E202)), ISNUMBER(SEARCH(" " &amp; "Accuracy" &amp; ",", $E202)), ISNUMBER(SEARCH(" " &amp; LOWER("Accuracy") &amp; " ", $E202)), ISNUMBER(SEARCH(" " &amp; LOWER("Accuracy") &amp; ",", $E202)), ISNUMBER(SEARCH(" " &amp; UPPER("Accuracy") &amp; " ", $E202)), ISNUMBER(SEARCH(" " &amp; UPPER("Accuracy") &amp; ",", $E202))), 1, 0)</f>
        <v>0</v>
      </c>
      <c r="BP202" s="1">
        <f t="shared" ref="BP202:BP258" si="151">IF(OR(ISNUMBER(SEARCH(" " &amp; BP$1 &amp; " ", $E202)), ISNUMBER(SEARCH(" " &amp; BP$1 &amp; ",", $E202)), ISNUMBER(SEARCH(" " &amp; LOWER(BP$1) &amp; " ", $E202)), ISNUMBER(SEARCH(" " &amp; LOWER(BP$1) &amp; ",", $E202)), ISNUMBER(SEARCH(" " &amp; UPPER(BP$1) &amp; " ", $E202)), ISNUMBER(SEARCH(" " &amp; UPPER(BP$1) &amp; ",", $E202)), ISNUMBER(SEARCH(" " &amp; "Ambition" &amp; " ", $E202)), ISNUMBER(SEARCH(" " &amp; "Ambition" &amp; ",", $E202)), ISNUMBER(SEARCH(" " &amp; LOWER("Ambition") &amp; " ", $E202)), ISNUMBER(SEARCH(" " &amp; LOWER("Ambition") &amp; ",", $E202)), ISNUMBER(SEARCH(" " &amp; UPPER("Ambition") &amp; " ", $E202)), ISNUMBER(SEARCH(" " &amp; UPPER("Ambition") &amp; ",", $E202)), ISNUMBER(SEARCH(" " &amp; "Willingness to learn" &amp; " ", $E202)), ISNUMBER(SEARCH(" " &amp; "Willingness to learn" &amp; ",", $E202)), ISNUMBER(SEARCH(" " &amp; LOWER("Willingness to learn") &amp; " ", $E202)), ISNUMBER(SEARCH(" " &amp; LOWER("Willingness to learn") &amp; ",", $E202)), ISNUMBER(SEARCH(" " &amp; UPPER("Willingness to learn") &amp; " ", $E202)), ISNUMBER(SEARCH(" " &amp; UPPER("Willingness to learn") &amp; ",", $E202)), ISNUMBER(SEARCH(" " &amp; "Delivering result" &amp; " ", $E202)), ISNUMBER(SEARCH(" " &amp; "Delivering result" &amp; ",", $E202)), ISNUMBER(SEARCH(" " &amp; LOWER("Delivering result") &amp; " ", $E202)), ISNUMBER(SEARCH(" " &amp; LOWER("Delivering result") &amp; ",", $E202)), ISNUMBER(SEARCH(" " &amp; UPPER("Delivering result") &amp; " ", $E202)), ISNUMBER(SEARCH(" " &amp; UPPER("Delivering result") &amp; ",", $E202)), ISNUMBER(SEARCH(" " &amp; "Continuous learning"&amp; " ", $E202)), ISNUMBER(SEARCH(" " &amp; "Continuous learning" &amp; ",", $E202)), ISNUMBER(SEARCH(" " &amp; LOWER("Continuous learning") &amp; " ", $E202)), ISNUMBER(SEARCH(" " &amp; LOWER("Continuous learning") &amp; ",", $E202)), ISNUMBER(SEARCH(" " &amp; UPPER("Continuous learning") &amp; " ", $E202)), ISNUMBER(SEARCH(" " &amp; UPPER("Continuous learning") &amp; ",", $E202)), ISNUMBER(SEARCH(" " &amp; "Self-motivation" &amp; " ", $E202)), ISNUMBER(SEARCH(" " &amp; "Self-motivation" &amp; ",", $E202)), ISNUMBER(SEARCH(" " &amp; LOWER("Self-motivation") &amp; " ", $E202)), ISNUMBER(SEARCH(" " &amp; LOWER("Self-motivation") &amp; ",", $E202)), ISNUMBER(SEARCH(" " &amp; UPPER("Self-motivation") &amp; " ", $E202)), ISNUMBER(SEARCH(" " &amp; UPPER("Self-motivation") &amp; ",", $E202)), ISNUMBER(SEARCH(" " &amp; "Work independently" &amp; " ", $E202)), ISNUMBER(SEARCH(" " &amp; "Work independently" &amp; ",", $E202)), ISNUMBER(SEARCH(" " &amp; LOWER("Work independently") &amp; " ", $E202)), ISNUMBER(SEARCH(" " &amp; LOWER("Work independently") &amp; ",", $E202)), ISNUMBER(SEARCH(" " &amp; UPPER("Work independently") &amp; " ", $E202)), ISNUMBER(SEARCH(" " &amp; UPPER("Work independently") &amp; ",", $E202)), ISNUMBER(SEARCH(" " &amp; "Self-motivated" &amp; " ", $E202)), ISNUMBER(SEARCH(" " &amp; "Self-motivated" &amp; ",", $E202)), ISNUMBER(SEARCH(" " &amp; LOWER("Self-motivated") &amp; " ", $E202)), ISNUMBER(SEARCH(" " &amp; LOWER("Self-motivated") &amp; ",", $E202)), ISNUMBER(SEARCH(" " &amp; UPPER("Self-motivated") &amp; " ", $E202)), ISNUMBER(SEARCH(" " &amp; UPPER("Self-motivated") &amp; ",", $E202)), ISNUMBER(SEARCH(" " &amp; "Self-learner" &amp; " ", $E202)), ISNUMBER(SEARCH(" " &amp; "Self-learner" &amp; ",", $E202)), ISNUMBER(SEARCH(" " &amp; LOWER("Self-learner") &amp; " ", $E202)), ISNUMBER(SEARCH(" " &amp; LOWER("Self-learner") &amp; ",", $E202)), ISNUMBER(SEARCH(" " &amp; UPPER("Self-learner") &amp; " ", $E202)), ISNUMBER(SEARCH(" " &amp; UPPER("Self-learner") &amp; ",", $E202)), ISNUMBER(SEARCH(" " &amp; "Self-directed" &amp; " ", $E202)), ISNUMBER(SEARCH(" " &amp; "Self-directed" &amp; ",", $E202)), ISNUMBER(SEARCH(" " &amp; LOWER("Self-directed") &amp; " ", $E202)), ISNUMBER(SEARCH(" " &amp; LOWER("Self-directed") &amp; ",", $E202)), ISNUMBER(SEARCH(" " &amp; UPPER("Self-directed") &amp; " ", $E202)), ISNUMBER(SEARCH(" " &amp; UPPER("Self-directed") &amp; ",", $E202))), 1, 0)</f>
        <v>0</v>
      </c>
      <c r="BQ202" s="1">
        <f t="shared" ref="BQ202:BQ258" si="152">IF(OR(ISNUMBER(SEARCH(" " &amp; BQ$1 &amp; " ", $E202)), ISNUMBER(SEARCH(" " &amp; BQ$1 &amp; ",", $E202)), ISNUMBER(SEARCH(" " &amp; LOWER(BQ$1) &amp; " ", $E202)), ISNUMBER(SEARCH(" " &amp; LOWER(BQ$1) &amp; ",", $E202)), ISNUMBER(SEARCH(" " &amp; UPPER(BQ$1) &amp; " ", $E202)), ISNUMBER(SEARCH(" " &amp; UPPER(BQ$1) &amp; ",", $E202)), ISNUMBER(SEARCH(" " &amp; "Flexible" &amp; " ", $E202)), ISNUMBER(SEARCH(" " &amp; "Flexible" &amp; ",", $E202)), ISNUMBER(SEARCH(" " &amp; LOWER("Flexible") &amp; " ", $E202)), ISNUMBER(SEARCH(" " &amp; LOWER("Flexible") &amp; ",", $E202)), ISNUMBER(SEARCH(" " &amp; UPPER("Flexible") &amp; " ", $E202)), ISNUMBER(SEARCH(" " &amp; UPPER("Flexible") &amp; ",", $E202)), ISNUMBER(SEARCH(" " &amp; "Flexibility" &amp; " ", $E202)), ISNUMBER(SEARCH(" " &amp; "Flexibility" &amp; ",", $E202)), ISNUMBER(SEARCH(" " &amp; LOWER("Flexibility") &amp; " ", $E202)), ISNUMBER(SEARCH(" " &amp; LOWER("Flexibility") &amp; ",", $E202)), ISNUMBER(SEARCH(" " &amp; UPPER("Flexibility") &amp; " ", $E202)), ISNUMBER(SEARCH(" " &amp; UPPER("Flexibility") &amp; ",", $E202)), ISNUMBER(SEARCH(" " &amp; "Multitasking" &amp; " ", $E202)), ISNUMBER(SEARCH(" " &amp; "Multitasking" &amp; ",", $E202)), ISNUMBER(SEARCH(" " &amp; LOWER("Multitasking") &amp; " ", $E202)), ISNUMBER(SEARCH(" " &amp; LOWER("Multitasking") &amp; ",", $E202)), ISNUMBER(SEARCH(" " &amp; UPPER("Multitasking") &amp; " ", $E202)), ISNUMBER(SEARCH(" " &amp; UPPER("Multitasking") &amp; ",", $E202)), ISNUMBER(SEARCH(" " &amp; "Multi-tasking" &amp; " ", $E202)), ISNUMBER(SEARCH(" " &amp; "Multi-tasking" &amp; ",", $E202)), ISNUMBER(SEARCH(" " &amp; LOWER("Multi-tasking") &amp; " ", $E202)), ISNUMBER(SEARCH(" " &amp; LOWER("Multi-tasking") &amp; ",", $E202)), ISNUMBER(SEARCH(" " &amp; UPPER("Multi-tasking") &amp; " ", $E202)), ISNUMBER(SEARCH(" " &amp; UPPER("Multi-tasking") &amp; ",", $E202)), ISNUMBER(SEARCH(" " &amp; "Fast-paced" &amp; " ", $E202)), ISNUMBER(SEARCH(" " &amp; "Fast-paced" &amp; ",", $E202)), ISNUMBER(SEARCH(" " &amp; LOWER("Fast-paced") &amp; " ", $E202)), ISNUMBER(SEARCH(" " &amp; LOWER("Fast-paced") &amp; ",", $E202)), ISNUMBER(SEARCH(" " &amp; UPPER("Fast-paced") &amp; " ", $E202)), ISNUMBER(SEARCH(" " &amp; UPPER("Fast-paced") &amp; ",", $E202))), 1, 0)</f>
        <v>1</v>
      </c>
      <c r="BR202" s="1">
        <f t="shared" ref="BR202:BR258" si="153">IF(OR(ISNUMBER(SEARCH(" " &amp; BR$1 &amp; " ", $E202)), ISNUMBER(SEARCH(" " &amp; BR$1 &amp; ",", $E202)), ISNUMBER(SEARCH(" " &amp; LOWER(BR$1) &amp; " ", $E202)), ISNUMBER(SEARCH(" " &amp; LOWER(BR$1) &amp; ",", $E202)), ISNUMBER(SEARCH(" " &amp; UPPER(BR$1) &amp; " ", $E202)), ISNUMBER(SEARCH(" " &amp; UPPER(BR$1) &amp; ",", $E202)), ISNUMBER(SEARCH(" " &amp; "Attitude" &amp; " ", $E202)), ISNUMBER(SEARCH(" " &amp; "Attitude" &amp; ",", $E202)), ISNUMBER(SEARCH(" " &amp; LOWER("Attitude") &amp; " ", $E202)), ISNUMBER(SEARCH(" " &amp; LOWER("Attitude") &amp; ",", $E202)), ISNUMBER(SEARCH(" " &amp; UPPER("Attitude") &amp; " ", $E202)), ISNUMBER(SEARCH(" " &amp; UPPER("Attitude") &amp; ",", $E202)), ISNUMBER(SEARCH(" " &amp; "Self-learner" &amp; " ", $E202)), ISNUMBER(SEARCH(" " &amp; "Self-learner" &amp; ",", $E202)), ISNUMBER(SEARCH(" " &amp; LOWER("Self-learner") &amp; " ", $E202)), ISNUMBER(SEARCH(" " &amp; LOWER("Self-learner") &amp; ",", $E202)), ISNUMBER(SEARCH(" " &amp; UPPER("Self-learner") &amp; " ", $E202)), ISNUMBER(SEARCH(" " &amp; UPPER("Self-learner") &amp; ",", $E202)), ISNUMBER(SEARCH(" " &amp; "Self-directed" &amp; " ", $E202)), ISNUMBER(SEARCH(" " &amp; "Self-directed" &amp; ",", $E202)), ISNUMBER(SEARCH(" " &amp; LOWER("Self-directed") &amp; " ", $E202)), ISNUMBER(SEARCH(" " &amp; LOWER("Self-directed") &amp; ",", $E202)), ISNUMBER(SEARCH(" " &amp; UPPER("Self-directed") &amp; " ", $E202)), ISNUMBER(SEARCH(" " &amp; UPPER("Self-directed") &amp; ",", $E202)), ISNUMBER(SEARCH(" " &amp; "Under pressure" &amp; " ", $E202)), ISNUMBER(SEARCH(" " &amp; "Under pressure" &amp; ",", $E202)), ISNUMBER(SEARCH(" " &amp; LOWER("Under pressure") &amp; " ", $E202)), ISNUMBER(SEARCH(" " &amp; LOWER("Under pressure") &amp; ",", $E202)), ISNUMBER(SEARCH(" " &amp; UPPER("Under pressure") &amp; " ", $E202)), ISNUMBER(SEARCH(" " &amp; UPPER("Under pressure") &amp; ",", $E202)), ISNUMBER(SEARCH(" " &amp; "High-pressure" &amp; " ", $E202)), ISNUMBER(SEARCH(" " &amp; "High-pressure" &amp; ",", $E202)), ISNUMBER(SEARCH(" " &amp; LOWER("High-pressure") &amp; " ", $E202)), ISNUMBER(SEARCH(" " &amp; LOWER("High-pressure") &amp; ",", $E202)), ISNUMBER(SEARCH(" " &amp; UPPER("High-pressure") &amp; " ", $E202)), ISNUMBER(SEARCH(" " &amp; UPPER("High-pressure") &amp; ",", $E202))), 1, 0)</f>
        <v>0</v>
      </c>
      <c r="BS202" s="1">
        <f t="shared" ref="BS202:BS258" si="154">IF(OR(ISNUMBER(SEARCH(" " &amp; BS$1 &amp; " ", $E202)), ISNUMBER(SEARCH(" " &amp; BS$1 &amp; ",", $E202)), ISNUMBER(SEARCH(" " &amp; LOWER(BS$1) &amp; " ", $E202)), ISNUMBER(SEARCH(" " &amp; LOWER(BS$1) &amp; ",", $E202)), ISNUMBER(SEARCH(" " &amp; UPPER(BS$1) &amp; " ", $E202)), ISNUMBER(SEARCH(" " &amp; UPPER(BS$1) &amp; ",", $E202)), ISNUMBER(SEARCH(" " &amp; "Problem solving"&amp; " ", $E202)), ISNUMBER(SEARCH(" " &amp; "Problem solving" &amp; ",", $E202)), ISNUMBER(SEARCH(" " &amp; LOWER("Problem solving") &amp; " ", $E202)), ISNUMBER(SEARCH(" " &amp; LOWER("Problem solving") &amp; ",", $E202)), ISNUMBER(SEARCH(" " &amp; UPPER("Problem solving") &amp; " ", $E202)), ISNUMBER(SEARCH(" " &amp; UPPER("Problem solving") &amp; ",", $E202))), 1, 0)</f>
        <v>0</v>
      </c>
      <c r="BT202" s="1">
        <f t="shared" ref="BT202:BT258" si="155">IF(OR(ISNUMBER(SEARCH(" " &amp; BT$1 &amp; " ", $E202)), ISNUMBER(SEARCH(" " &amp; BT$1 &amp; ",", $E202)), ISNUMBER(SEARCH(" " &amp; LOWER(BT$1) &amp; " ", $E202)), ISNUMBER(SEARCH(" " &amp; LOWER(BT$1) &amp; ",", $E202)), ISNUMBER(SEARCH(" " &amp; UPPER(BT$1) &amp; " ", $E202)), ISNUMBER(SEARCH(" " &amp; UPPER(BT$1) &amp; ",", $E202)), ISNUMBER(SEARCH(" " &amp; "Critical-thinker" &amp; " ", $E202)), ISNUMBER(SEARCH(" " &amp; "Critical-thinker" &amp; ",", $E202)), ISNUMBER(SEARCH(" " &amp; LOWER("Critical-thinker") &amp; " ", $E202)), ISNUMBER(SEARCH(" " &amp; LOWER("Critical-thinker") &amp; ",", $E202)), ISNUMBER(SEARCH(" " &amp; UPPER("Critical-thinker") &amp; " ", $E202)), ISNUMBER(SEARCH(" " &amp; UPPER("Critical-thinker") &amp; ",", $E202)), ISNUMBER(SEARCH(" " &amp; "Critical thinking" &amp; " ", $E202)), ISNUMBER(SEARCH(" " &amp; "Critical thinking" &amp; ",", $E202)), ISNUMBER(SEARCH(" " &amp; LOWER("Critical thinking") &amp; " ", $E202)), ISNUMBER(SEARCH(" " &amp; LOWER("Critical thinking") &amp; ",", $E202)), ISNUMBER(SEARCH(" " &amp; UPPER("Critical thinking") &amp; " ", $E202)), ISNUMBER(SEARCH(" " &amp; UPPER("Critical thinking") &amp; ",", $E202))), 1, 0)</f>
        <v>0</v>
      </c>
      <c r="BU202" s="1">
        <f t="shared" ref="BU202:BU258" si="156">IF(OR(ISNUMBER(SEARCH(" " &amp; BU$1 &amp; " ", $E202)), ISNUMBER(SEARCH(" " &amp; BU$1 &amp; ",", $E202)), ISNUMBER(SEARCH(" " &amp; LOWER(BU$1) &amp; " ", $E202)), ISNUMBER(SEARCH(" " &amp; LOWER(BU$1) &amp; ",", $E202)), ISNUMBER(SEARCH(" " &amp; UPPER(BU$1) &amp; " ", $E202)), ISNUMBER(SEARCH(" " &amp; UPPER(BU$1) &amp; ",", $E202)), ISNUMBER(SEARCH(" " &amp; "Timely manner" &amp; " ", $E202)), ISNUMBER(SEARCH(" " &amp; "Timely manner" &amp; ",", $E202)), ISNUMBER(SEARCH(" " &amp; LOWER("Timely manner") &amp; " ", $E202)), ISNUMBER(SEARCH(" " &amp; LOWER("Timely manner") &amp; ",", $E202)), ISNUMBER(SEARCH(" " &amp; UPPER("Timely manner") &amp; " ", $E202)), ISNUMBER(SEARCH(" " &amp; UPPER("Timely manner") &amp; ",", $E202)), ISNUMBER(SEARCH(" " &amp; "Prioritize time" &amp; " ", $E202)), ISNUMBER(SEARCH(" " &amp; "Prioritize time" &amp; ",", $E202)), ISNUMBER(SEARCH(" " &amp; LOWER("Prioritize time") &amp; " ", $E202)), ISNUMBER(SEARCH(" " &amp; LOWER("Prioritize time") &amp; ",", $E202)), ISNUMBER(SEARCH(" " &amp; UPPER("Prioritize time") &amp; " ", $E202)), ISNUMBER(SEARCH(" " &amp; UPPER("Prioritize time") &amp; ",", $E202)), ISNUMBER(SEARCH(" " &amp; "Deadline-driven" &amp; " ", $E202)), ISNUMBER(SEARCH(" " &amp; "Deadline-driven" &amp; ",", $E202)), ISNUMBER(SEARCH(" " &amp; LOWER("Deadline-driven") &amp; " ", $E202)), ISNUMBER(SEARCH(" " &amp; LOWER("Deadline-driven") &amp; ",", $E202)), ISNUMBER(SEARCH(" " &amp; UPPER("Deadline-driven") &amp; " ", $E202)), ISNUMBER(SEARCH(" " &amp; UPPER("Deadline-driven") &amp; ",", $E202)), ISNUMBER(SEARCH(" " &amp; "Meet deadlines" &amp; " ", $E202)), ISNUMBER(SEARCH(" " &amp; "Meet deadlines" &amp; ",", $E202)), ISNUMBER(SEARCH(" " &amp; LOWER("Meet deadlines") &amp; " ", $E202)), ISNUMBER(SEARCH(" " &amp; LOWER("Meet deadlines") &amp; ",", $E202)), ISNUMBER(SEARCH(" " &amp; UPPER("Meet deadlines") &amp; " ", $E202)), ISNUMBER(SEARCH(" " &amp; UPPER("Meet deadlines") &amp; ",", $E202))), 1, 0)</f>
        <v>0</v>
      </c>
      <c r="BV202" s="1">
        <f t="shared" ref="BV202:BV226" si="157">IF(OR(ISNUMBER(SEARCH(" " &amp; BV$1 &amp; " ", $E202)), ISNUMBER(SEARCH(" " &amp; BV$1 &amp; ",", $E202)), ISNUMBER(SEARCH(" " &amp; LOWER(BV$1) &amp; " ", $E202)), ISNUMBER(SEARCH(" " &amp; LOWER(BV$1) &amp; ",", $E202)), ISNUMBER(SEARCH(" " &amp; UPPER(BV$1) &amp; " ", $E202)), ISNUMBER(SEARCH(" " &amp; UPPER(BV$1) &amp; ",", $E202))), 1, 0)</f>
        <v>0</v>
      </c>
    </row>
    <row r="203" spans="1:74" x14ac:dyDescent="0.2">
      <c r="A203" s="1" t="s">
        <v>115</v>
      </c>
      <c r="B203" s="1" t="s">
        <v>882</v>
      </c>
      <c r="C203" s="1" t="s">
        <v>883</v>
      </c>
      <c r="D203" s="1" t="s">
        <v>123</v>
      </c>
      <c r="E203" s="1" t="s">
        <v>884</v>
      </c>
      <c r="G203" s="1">
        <f t="shared" si="128"/>
        <v>1</v>
      </c>
      <c r="H203" s="1">
        <f t="shared" si="129"/>
        <v>1</v>
      </c>
      <c r="I203" s="1">
        <f t="shared" si="130"/>
        <v>0</v>
      </c>
      <c r="J203" s="1">
        <f t="shared" si="131"/>
        <v>0</v>
      </c>
      <c r="K203" s="1">
        <f t="shared" si="122"/>
        <v>0</v>
      </c>
      <c r="L203" s="1">
        <f t="shared" si="122"/>
        <v>0</v>
      </c>
      <c r="M203" s="1">
        <f t="shared" si="122"/>
        <v>0</v>
      </c>
      <c r="N203" s="1">
        <f t="shared" si="122"/>
        <v>0</v>
      </c>
      <c r="O203" s="1">
        <f t="shared" si="124"/>
        <v>0</v>
      </c>
      <c r="P203" s="1">
        <f t="shared" si="124"/>
        <v>0</v>
      </c>
      <c r="Q203" s="1">
        <f t="shared" si="132"/>
        <v>0</v>
      </c>
      <c r="R203" s="1">
        <f t="shared" si="133"/>
        <v>1</v>
      </c>
      <c r="S203" s="1">
        <f t="shared" si="134"/>
        <v>0</v>
      </c>
      <c r="T203" s="1">
        <f t="shared" si="143"/>
        <v>1</v>
      </c>
      <c r="U203" s="1">
        <f t="shared" si="143"/>
        <v>0</v>
      </c>
      <c r="V203" s="1">
        <f t="shared" si="145"/>
        <v>0</v>
      </c>
      <c r="W203" s="1">
        <f t="shared" si="144"/>
        <v>0</v>
      </c>
      <c r="X203" s="1">
        <f t="shared" si="144"/>
        <v>0</v>
      </c>
      <c r="Y203" s="1">
        <f t="shared" si="144"/>
        <v>0</v>
      </c>
      <c r="Z203" s="1">
        <f t="shared" si="144"/>
        <v>1</v>
      </c>
      <c r="AA203" s="1">
        <f t="shared" si="144"/>
        <v>0</v>
      </c>
      <c r="AB203" s="1">
        <f t="shared" si="144"/>
        <v>1</v>
      </c>
      <c r="AC203" s="1">
        <f t="shared" si="135"/>
        <v>0</v>
      </c>
      <c r="AD203" s="1">
        <f t="shared" si="144"/>
        <v>0</v>
      </c>
      <c r="AE203" s="1">
        <f t="shared" si="144"/>
        <v>0</v>
      </c>
      <c r="AF203" s="1">
        <f t="shared" si="144"/>
        <v>0</v>
      </c>
      <c r="AG203" s="1">
        <f t="shared" si="144"/>
        <v>0</v>
      </c>
      <c r="AH203" s="1">
        <f t="shared" si="144"/>
        <v>1</v>
      </c>
      <c r="AI203" s="1">
        <f t="shared" si="144"/>
        <v>1</v>
      </c>
      <c r="AJ203" s="1">
        <f t="shared" si="144"/>
        <v>0</v>
      </c>
      <c r="AK203" s="1">
        <f t="shared" si="144"/>
        <v>0</v>
      </c>
      <c r="AL203" s="1">
        <f t="shared" si="127"/>
        <v>0</v>
      </c>
      <c r="AM203" s="1">
        <f t="shared" si="127"/>
        <v>0</v>
      </c>
      <c r="AN203" s="1">
        <f t="shared" si="136"/>
        <v>0</v>
      </c>
      <c r="AO203" s="1">
        <f t="shared" si="137"/>
        <v>0</v>
      </c>
      <c r="AP203" s="1">
        <f t="shared" si="127"/>
        <v>0</v>
      </c>
      <c r="AQ203" s="1">
        <f t="shared" si="138"/>
        <v>0</v>
      </c>
      <c r="AR203" s="1">
        <f t="shared" si="127"/>
        <v>0</v>
      </c>
      <c r="AS203" s="1">
        <f t="shared" si="127"/>
        <v>0</v>
      </c>
      <c r="AT203" s="1">
        <f t="shared" si="127"/>
        <v>0</v>
      </c>
      <c r="AU203" s="1">
        <f t="shared" si="127"/>
        <v>0</v>
      </c>
      <c r="AV203" s="1">
        <f t="shared" si="127"/>
        <v>0</v>
      </c>
      <c r="AW203" s="1">
        <f t="shared" si="127"/>
        <v>0</v>
      </c>
      <c r="AX203" s="1">
        <f t="shared" si="127"/>
        <v>0</v>
      </c>
      <c r="AY203" s="1">
        <f t="shared" si="127"/>
        <v>0</v>
      </c>
      <c r="AZ203" s="1">
        <f t="shared" si="127"/>
        <v>0</v>
      </c>
      <c r="BA203" s="1">
        <f t="shared" si="127"/>
        <v>0</v>
      </c>
      <c r="BB203" s="1">
        <f t="shared" si="126"/>
        <v>0</v>
      </c>
      <c r="BC203" s="1">
        <f t="shared" si="126"/>
        <v>0</v>
      </c>
      <c r="BD203" s="1">
        <f t="shared" si="139"/>
        <v>0</v>
      </c>
      <c r="BE203" s="1">
        <f t="shared" si="140"/>
        <v>0</v>
      </c>
      <c r="BF203" s="1">
        <f t="shared" si="141"/>
        <v>0</v>
      </c>
      <c r="BG203" s="1">
        <f t="shared" si="142"/>
        <v>0</v>
      </c>
      <c r="BH203" s="1">
        <f t="shared" si="126"/>
        <v>0</v>
      </c>
      <c r="BI203" s="1">
        <f t="shared" si="126"/>
        <v>1</v>
      </c>
      <c r="BJ203" s="5">
        <f t="shared" si="146"/>
        <v>0</v>
      </c>
      <c r="BK203" s="1">
        <f t="shared" si="147"/>
        <v>0</v>
      </c>
      <c r="BL203" s="1">
        <f t="shared" si="148"/>
        <v>1</v>
      </c>
      <c r="BM203" s="1">
        <f t="shared" si="149"/>
        <v>0</v>
      </c>
      <c r="BN203" s="1">
        <f t="shared" si="126"/>
        <v>0</v>
      </c>
      <c r="BO203" s="1">
        <f t="shared" si="150"/>
        <v>1</v>
      </c>
      <c r="BP203" s="1">
        <f t="shared" si="151"/>
        <v>1</v>
      </c>
      <c r="BQ203" s="1">
        <f t="shared" si="152"/>
        <v>0</v>
      </c>
      <c r="BR203" s="1">
        <f t="shared" si="153"/>
        <v>0</v>
      </c>
      <c r="BS203" s="1">
        <f t="shared" si="154"/>
        <v>1</v>
      </c>
      <c r="BT203" s="1">
        <f t="shared" si="155"/>
        <v>0</v>
      </c>
      <c r="BU203" s="1">
        <f t="shared" si="156"/>
        <v>0</v>
      </c>
      <c r="BV203" s="1">
        <f t="shared" si="157"/>
        <v>0</v>
      </c>
    </row>
    <row r="204" spans="1:74" x14ac:dyDescent="0.2">
      <c r="A204" s="1" t="s">
        <v>885</v>
      </c>
      <c r="B204" s="1" t="s">
        <v>886</v>
      </c>
      <c r="C204" s="1" t="s">
        <v>887</v>
      </c>
      <c r="D204" s="1" t="s">
        <v>888</v>
      </c>
      <c r="E204" s="1" t="s">
        <v>889</v>
      </c>
      <c r="G204" s="1">
        <f t="shared" si="128"/>
        <v>0</v>
      </c>
      <c r="H204" s="1">
        <f t="shared" si="129"/>
        <v>0</v>
      </c>
      <c r="I204" s="1">
        <f t="shared" si="130"/>
        <v>0</v>
      </c>
      <c r="J204" s="1">
        <f t="shared" si="131"/>
        <v>0</v>
      </c>
      <c r="K204" s="1">
        <f t="shared" si="122"/>
        <v>0</v>
      </c>
      <c r="L204" s="1">
        <f t="shared" si="122"/>
        <v>0</v>
      </c>
      <c r="M204" s="1">
        <f t="shared" si="122"/>
        <v>0</v>
      </c>
      <c r="N204" s="1">
        <f t="shared" si="122"/>
        <v>0</v>
      </c>
      <c r="O204" s="1">
        <f t="shared" si="124"/>
        <v>0</v>
      </c>
      <c r="P204" s="1">
        <f t="shared" si="124"/>
        <v>0</v>
      </c>
      <c r="Q204" s="1">
        <f t="shared" si="132"/>
        <v>0</v>
      </c>
      <c r="R204" s="1">
        <f t="shared" si="133"/>
        <v>0</v>
      </c>
      <c r="S204" s="1">
        <f t="shared" si="134"/>
        <v>0</v>
      </c>
      <c r="T204" s="1">
        <f t="shared" si="143"/>
        <v>0</v>
      </c>
      <c r="U204" s="1">
        <f t="shared" si="143"/>
        <v>0</v>
      </c>
      <c r="V204" s="1">
        <f t="shared" si="145"/>
        <v>1</v>
      </c>
      <c r="W204" s="1">
        <f t="shared" si="144"/>
        <v>0</v>
      </c>
      <c r="X204" s="1">
        <f t="shared" si="144"/>
        <v>0</v>
      </c>
      <c r="Y204" s="1">
        <f t="shared" si="144"/>
        <v>0</v>
      </c>
      <c r="Z204" s="1">
        <f t="shared" si="144"/>
        <v>0</v>
      </c>
      <c r="AA204" s="1">
        <f t="shared" si="144"/>
        <v>0</v>
      </c>
      <c r="AB204" s="1">
        <f t="shared" si="144"/>
        <v>0</v>
      </c>
      <c r="AC204" s="1">
        <f t="shared" si="135"/>
        <v>0</v>
      </c>
      <c r="AD204" s="1">
        <f t="shared" si="144"/>
        <v>0</v>
      </c>
      <c r="AE204" s="1">
        <f t="shared" si="144"/>
        <v>0</v>
      </c>
      <c r="AF204" s="1">
        <f t="shared" si="144"/>
        <v>0</v>
      </c>
      <c r="AG204" s="1">
        <f t="shared" si="144"/>
        <v>0</v>
      </c>
      <c r="AH204" s="1">
        <f t="shared" si="144"/>
        <v>0</v>
      </c>
      <c r="AI204" s="1">
        <f t="shared" si="144"/>
        <v>0</v>
      </c>
      <c r="AJ204" s="1">
        <f t="shared" si="144"/>
        <v>0</v>
      </c>
      <c r="AK204" s="1">
        <f t="shared" si="144"/>
        <v>0</v>
      </c>
      <c r="AL204" s="1">
        <f t="shared" si="127"/>
        <v>0</v>
      </c>
      <c r="AM204" s="1">
        <f t="shared" si="127"/>
        <v>0</v>
      </c>
      <c r="AN204" s="1">
        <f t="shared" si="136"/>
        <v>0</v>
      </c>
      <c r="AO204" s="1">
        <f t="shared" si="137"/>
        <v>0</v>
      </c>
      <c r="AP204" s="1">
        <f t="shared" si="127"/>
        <v>0</v>
      </c>
      <c r="AQ204" s="1">
        <f t="shared" si="138"/>
        <v>0</v>
      </c>
      <c r="AR204" s="1">
        <f t="shared" si="127"/>
        <v>0</v>
      </c>
      <c r="AS204" s="1">
        <f t="shared" si="127"/>
        <v>0</v>
      </c>
      <c r="AT204" s="1">
        <f t="shared" si="127"/>
        <v>0</v>
      </c>
      <c r="AU204" s="1">
        <f t="shared" si="127"/>
        <v>0</v>
      </c>
      <c r="AV204" s="1">
        <f t="shared" si="127"/>
        <v>0</v>
      </c>
      <c r="AW204" s="1">
        <f t="shared" si="127"/>
        <v>0</v>
      </c>
      <c r="AX204" s="1">
        <f t="shared" si="127"/>
        <v>0</v>
      </c>
      <c r="AY204" s="1">
        <f t="shared" si="127"/>
        <v>0</v>
      </c>
      <c r="AZ204" s="1">
        <f t="shared" si="127"/>
        <v>0</v>
      </c>
      <c r="BA204" s="1">
        <f t="shared" ref="BA204:BN219" si="158">IF(OR(ISNUMBER(SEARCH(" " &amp; BA$1 &amp; " ", $E204)), ISNUMBER(SEARCH(" " &amp; BA$1 &amp; ",", $E204)), ISNUMBER(SEARCH(" " &amp; LOWER(BA$1) &amp; " ", $E204)), ISNUMBER(SEARCH(" " &amp; LOWER(BA$1) &amp; ",", $E204)), ISNUMBER(SEARCH(" " &amp; UPPER(BA$1) &amp; " ", $E204)), ISNUMBER(SEARCH(" " &amp; UPPER(BA$1) &amp; ",", $E204))), 1, 0)</f>
        <v>0</v>
      </c>
      <c r="BB204" s="1">
        <f t="shared" si="158"/>
        <v>0</v>
      </c>
      <c r="BC204" s="1">
        <f t="shared" si="158"/>
        <v>0</v>
      </c>
      <c r="BD204" s="1">
        <f t="shared" si="139"/>
        <v>0</v>
      </c>
      <c r="BE204" s="1">
        <f t="shared" si="140"/>
        <v>0</v>
      </c>
      <c r="BF204" s="1">
        <f t="shared" si="141"/>
        <v>0</v>
      </c>
      <c r="BG204" s="1">
        <f t="shared" si="142"/>
        <v>0</v>
      </c>
      <c r="BH204" s="1">
        <f t="shared" si="158"/>
        <v>0</v>
      </c>
      <c r="BI204" s="1">
        <f t="shared" si="158"/>
        <v>0</v>
      </c>
      <c r="BJ204" s="5">
        <f t="shared" si="146"/>
        <v>1</v>
      </c>
      <c r="BK204" s="1">
        <f t="shared" si="147"/>
        <v>0</v>
      </c>
      <c r="BL204" s="1">
        <f t="shared" si="148"/>
        <v>0</v>
      </c>
      <c r="BM204" s="1">
        <f t="shared" si="149"/>
        <v>1</v>
      </c>
      <c r="BN204" s="1">
        <f t="shared" si="158"/>
        <v>0</v>
      </c>
      <c r="BO204" s="1">
        <f t="shared" si="150"/>
        <v>0</v>
      </c>
      <c r="BP204" s="1">
        <f t="shared" si="151"/>
        <v>0</v>
      </c>
      <c r="BQ204" s="1">
        <f t="shared" si="152"/>
        <v>0</v>
      </c>
      <c r="BR204" s="1">
        <f t="shared" si="153"/>
        <v>0</v>
      </c>
      <c r="BS204" s="1">
        <f t="shared" si="154"/>
        <v>1</v>
      </c>
      <c r="BT204" s="1">
        <f t="shared" si="155"/>
        <v>0</v>
      </c>
      <c r="BU204" s="1">
        <f t="shared" si="156"/>
        <v>1</v>
      </c>
      <c r="BV204" s="1">
        <f t="shared" si="157"/>
        <v>0</v>
      </c>
    </row>
    <row r="205" spans="1:74" x14ac:dyDescent="0.2">
      <c r="A205" s="1" t="s">
        <v>115</v>
      </c>
      <c r="B205" s="1" t="s">
        <v>890</v>
      </c>
      <c r="C205" s="1" t="s">
        <v>891</v>
      </c>
      <c r="D205" s="1" t="s">
        <v>892</v>
      </c>
      <c r="E205" s="1" t="s">
        <v>893</v>
      </c>
      <c r="G205" s="1">
        <f t="shared" si="128"/>
        <v>1</v>
      </c>
      <c r="H205" s="1">
        <f t="shared" si="129"/>
        <v>1</v>
      </c>
      <c r="I205" s="1">
        <f t="shared" si="130"/>
        <v>1</v>
      </c>
      <c r="J205" s="1">
        <f t="shared" si="131"/>
        <v>0</v>
      </c>
      <c r="K205" s="1">
        <f t="shared" ref="K205:N224" si="159">IF(OR(ISNUMBER(SEARCH(" " &amp; K$1 &amp; " ", $E205)), ISNUMBER(SEARCH(" " &amp; K$1 &amp; ",", $E205)), ISNUMBER(SEARCH(" " &amp; LOWER(K$1) &amp; " ", $E205)), ISNUMBER(SEARCH(" " &amp; LOWER(K$1) &amp; ",", $E205)), ISNUMBER(SEARCH(" " &amp; UPPER(K$1) &amp; " ", $E205)), ISNUMBER(SEARCH(" " &amp; UPPER(K$1) &amp; ",", $E205))), 1, 0)</f>
        <v>0</v>
      </c>
      <c r="L205" s="1">
        <f t="shared" si="159"/>
        <v>0</v>
      </c>
      <c r="M205" s="1">
        <f t="shared" si="159"/>
        <v>0</v>
      </c>
      <c r="N205" s="1">
        <f t="shared" si="159"/>
        <v>0</v>
      </c>
      <c r="O205" s="1">
        <f t="shared" si="124"/>
        <v>0</v>
      </c>
      <c r="P205" s="1">
        <f t="shared" si="124"/>
        <v>0</v>
      </c>
      <c r="Q205" s="1">
        <f t="shared" si="132"/>
        <v>0</v>
      </c>
      <c r="R205" s="1">
        <f t="shared" si="133"/>
        <v>1</v>
      </c>
      <c r="S205" s="1">
        <f t="shared" si="134"/>
        <v>0</v>
      </c>
      <c r="T205" s="1">
        <f t="shared" si="143"/>
        <v>0</v>
      </c>
      <c r="U205" s="1">
        <f t="shared" si="143"/>
        <v>0</v>
      </c>
      <c r="V205" s="1">
        <f t="shared" si="145"/>
        <v>0</v>
      </c>
      <c r="W205" s="1">
        <f t="shared" si="144"/>
        <v>0</v>
      </c>
      <c r="X205" s="1">
        <f t="shared" si="144"/>
        <v>0</v>
      </c>
      <c r="Y205" s="1">
        <f t="shared" si="144"/>
        <v>0</v>
      </c>
      <c r="Z205" s="1">
        <f t="shared" si="144"/>
        <v>0</v>
      </c>
      <c r="AA205" s="1">
        <f t="shared" si="144"/>
        <v>0</v>
      </c>
      <c r="AB205" s="1">
        <f t="shared" si="144"/>
        <v>1</v>
      </c>
      <c r="AC205" s="1">
        <f t="shared" si="135"/>
        <v>0</v>
      </c>
      <c r="AD205" s="1">
        <f t="shared" si="144"/>
        <v>0</v>
      </c>
      <c r="AE205" s="1">
        <f t="shared" si="144"/>
        <v>0</v>
      </c>
      <c r="AF205" s="1">
        <f t="shared" si="144"/>
        <v>0</v>
      </c>
      <c r="AG205" s="1">
        <f t="shared" si="144"/>
        <v>0</v>
      </c>
      <c r="AH205" s="1">
        <f t="shared" si="144"/>
        <v>0</v>
      </c>
      <c r="AI205" s="1">
        <f t="shared" si="144"/>
        <v>0</v>
      </c>
      <c r="AJ205" s="1">
        <f t="shared" si="144"/>
        <v>0</v>
      </c>
      <c r="AK205" s="1">
        <f t="shared" si="144"/>
        <v>0</v>
      </c>
      <c r="AL205" s="1">
        <f t="shared" ref="AL205:BA220" si="160">IF(OR(ISNUMBER(SEARCH(" " &amp; AL$1 &amp; " ", $E205)), ISNUMBER(SEARCH(" " &amp; AL$1 &amp; ",", $E205)), ISNUMBER(SEARCH(" " &amp; LOWER(AL$1) &amp; " ", $E205)), ISNUMBER(SEARCH(" " &amp; LOWER(AL$1) &amp; ",", $E205)), ISNUMBER(SEARCH(" " &amp; UPPER(AL$1) &amp; " ", $E205)), ISNUMBER(SEARCH(" " &amp; UPPER(AL$1) &amp; ",", $E205))), 1, 0)</f>
        <v>1</v>
      </c>
      <c r="AM205" s="1">
        <f t="shared" si="160"/>
        <v>0</v>
      </c>
      <c r="AN205" s="1">
        <f t="shared" si="136"/>
        <v>0</v>
      </c>
      <c r="AO205" s="1">
        <f t="shared" si="137"/>
        <v>1</v>
      </c>
      <c r="AP205" s="1">
        <f t="shared" si="160"/>
        <v>0</v>
      </c>
      <c r="AQ205" s="1">
        <f t="shared" si="138"/>
        <v>0</v>
      </c>
      <c r="AR205" s="1">
        <f t="shared" si="160"/>
        <v>0</v>
      </c>
      <c r="AS205" s="1">
        <f t="shared" si="160"/>
        <v>0</v>
      </c>
      <c r="AT205" s="1">
        <f t="shared" si="160"/>
        <v>0</v>
      </c>
      <c r="AU205" s="1">
        <f t="shared" si="160"/>
        <v>0</v>
      </c>
      <c r="AV205" s="1">
        <f t="shared" si="160"/>
        <v>0</v>
      </c>
      <c r="AW205" s="1">
        <f t="shared" si="160"/>
        <v>0</v>
      </c>
      <c r="AX205" s="1">
        <f t="shared" si="160"/>
        <v>0</v>
      </c>
      <c r="AY205" s="1">
        <f t="shared" si="160"/>
        <v>0</v>
      </c>
      <c r="AZ205" s="1">
        <f t="shared" si="160"/>
        <v>0</v>
      </c>
      <c r="BA205" s="1">
        <f t="shared" si="160"/>
        <v>0</v>
      </c>
      <c r="BB205" s="1">
        <f t="shared" si="158"/>
        <v>0</v>
      </c>
      <c r="BC205" s="1">
        <f t="shared" si="158"/>
        <v>0</v>
      </c>
      <c r="BD205" s="1">
        <f t="shared" si="139"/>
        <v>0</v>
      </c>
      <c r="BE205" s="1">
        <f t="shared" si="140"/>
        <v>0</v>
      </c>
      <c r="BF205" s="1">
        <f t="shared" si="141"/>
        <v>0</v>
      </c>
      <c r="BG205" s="1">
        <f t="shared" si="142"/>
        <v>0</v>
      </c>
      <c r="BH205" s="1">
        <f t="shared" si="158"/>
        <v>0</v>
      </c>
      <c r="BI205" s="1">
        <f t="shared" si="158"/>
        <v>0</v>
      </c>
      <c r="BJ205" s="5">
        <f t="shared" si="146"/>
        <v>0</v>
      </c>
      <c r="BK205" s="1">
        <f t="shared" si="147"/>
        <v>0</v>
      </c>
      <c r="BL205" s="1">
        <f t="shared" si="148"/>
        <v>0</v>
      </c>
      <c r="BM205" s="1">
        <f t="shared" si="149"/>
        <v>0</v>
      </c>
      <c r="BN205" s="1">
        <f t="shared" si="158"/>
        <v>0</v>
      </c>
      <c r="BO205" s="1">
        <f t="shared" si="150"/>
        <v>1</v>
      </c>
      <c r="BP205" s="1">
        <f t="shared" si="151"/>
        <v>0</v>
      </c>
      <c r="BQ205" s="1">
        <f t="shared" si="152"/>
        <v>1</v>
      </c>
      <c r="BR205" s="1">
        <f t="shared" si="153"/>
        <v>0</v>
      </c>
      <c r="BS205" s="1">
        <f t="shared" si="154"/>
        <v>1</v>
      </c>
      <c r="BT205" s="1">
        <f t="shared" si="155"/>
        <v>0</v>
      </c>
      <c r="BU205" s="1">
        <f t="shared" si="156"/>
        <v>0</v>
      </c>
      <c r="BV205" s="1">
        <f t="shared" si="157"/>
        <v>0</v>
      </c>
    </row>
    <row r="206" spans="1:74" x14ac:dyDescent="0.2">
      <c r="A206" s="1" t="s">
        <v>336</v>
      </c>
      <c r="B206" s="1" t="s">
        <v>894</v>
      </c>
      <c r="C206" s="1" t="s">
        <v>338</v>
      </c>
      <c r="D206" s="1" t="s">
        <v>339</v>
      </c>
      <c r="E206" s="1" t="s">
        <v>340</v>
      </c>
      <c r="G206" s="1">
        <f t="shared" si="128"/>
        <v>1</v>
      </c>
      <c r="H206" s="1">
        <f t="shared" si="129"/>
        <v>1</v>
      </c>
      <c r="I206" s="1">
        <f t="shared" si="130"/>
        <v>0</v>
      </c>
      <c r="J206" s="1">
        <f t="shared" si="131"/>
        <v>0</v>
      </c>
      <c r="K206" s="1">
        <f t="shared" si="159"/>
        <v>0</v>
      </c>
      <c r="L206" s="1">
        <f t="shared" si="159"/>
        <v>0</v>
      </c>
      <c r="M206" s="1">
        <f t="shared" si="159"/>
        <v>0</v>
      </c>
      <c r="N206" s="1">
        <f t="shared" si="159"/>
        <v>0</v>
      </c>
      <c r="O206" s="1">
        <f t="shared" ref="O206:P225" si="161">IF(OR(ISNUMBER(SEARCH(" " &amp; O$1 &amp; " ", $E206)), ISNUMBER(SEARCH(" " &amp; O$1 &amp; ",", $E206)), ISNUMBER(SEARCH(" " &amp; LOWER(O$1) &amp; " ", $E206)), ISNUMBER(SEARCH(" " &amp; LOWER(O$1) &amp; ",", $E206)), ISNUMBER(SEARCH(" " &amp; UPPER(O$1) &amp; " ", $E206)), ISNUMBER(SEARCH(" " &amp; UPPER(O$1) &amp; ",", $E206))), 1, 0)</f>
        <v>0</v>
      </c>
      <c r="P206" s="1">
        <f t="shared" si="161"/>
        <v>0</v>
      </c>
      <c r="Q206" s="1">
        <f t="shared" si="132"/>
        <v>0</v>
      </c>
      <c r="R206" s="1">
        <f t="shared" si="133"/>
        <v>1</v>
      </c>
      <c r="S206" s="1">
        <f t="shared" si="134"/>
        <v>0</v>
      </c>
      <c r="T206" s="1">
        <f t="shared" si="143"/>
        <v>0</v>
      </c>
      <c r="U206" s="1">
        <f t="shared" si="143"/>
        <v>0</v>
      </c>
      <c r="V206" s="1">
        <f t="shared" si="145"/>
        <v>0</v>
      </c>
      <c r="W206" s="1">
        <f t="shared" si="144"/>
        <v>0</v>
      </c>
      <c r="X206" s="1">
        <f t="shared" si="144"/>
        <v>0</v>
      </c>
      <c r="Y206" s="1">
        <f t="shared" si="144"/>
        <v>0</v>
      </c>
      <c r="Z206" s="1">
        <f t="shared" si="144"/>
        <v>0</v>
      </c>
      <c r="AA206" s="1">
        <f t="shared" si="144"/>
        <v>0</v>
      </c>
      <c r="AB206" s="1">
        <f t="shared" si="144"/>
        <v>0</v>
      </c>
      <c r="AC206" s="1">
        <f t="shared" si="135"/>
        <v>0</v>
      </c>
      <c r="AD206" s="1">
        <f t="shared" si="144"/>
        <v>0</v>
      </c>
      <c r="AE206" s="1">
        <f t="shared" si="144"/>
        <v>0</v>
      </c>
      <c r="AF206" s="1">
        <f t="shared" si="144"/>
        <v>0</v>
      </c>
      <c r="AG206" s="1">
        <f t="shared" si="144"/>
        <v>0</v>
      </c>
      <c r="AH206" s="1">
        <f t="shared" si="144"/>
        <v>0</v>
      </c>
      <c r="AI206" s="1">
        <f t="shared" si="144"/>
        <v>0</v>
      </c>
      <c r="AJ206" s="1">
        <f t="shared" si="144"/>
        <v>0</v>
      </c>
      <c r="AK206" s="1">
        <f t="shared" si="144"/>
        <v>0</v>
      </c>
      <c r="AL206" s="1">
        <f t="shared" si="160"/>
        <v>1</v>
      </c>
      <c r="AM206" s="1">
        <f t="shared" si="160"/>
        <v>0</v>
      </c>
      <c r="AN206" s="1">
        <f t="shared" si="136"/>
        <v>0</v>
      </c>
      <c r="AO206" s="1">
        <f t="shared" si="137"/>
        <v>0</v>
      </c>
      <c r="AP206" s="1">
        <f t="shared" si="160"/>
        <v>0</v>
      </c>
      <c r="AQ206" s="1">
        <f t="shared" si="138"/>
        <v>0</v>
      </c>
      <c r="AR206" s="1">
        <f t="shared" si="160"/>
        <v>0</v>
      </c>
      <c r="AS206" s="1">
        <f t="shared" si="160"/>
        <v>0</v>
      </c>
      <c r="AT206" s="1">
        <f t="shared" si="160"/>
        <v>0</v>
      </c>
      <c r="AU206" s="1">
        <f t="shared" si="160"/>
        <v>0</v>
      </c>
      <c r="AV206" s="1">
        <f t="shared" si="160"/>
        <v>0</v>
      </c>
      <c r="AW206" s="1">
        <f t="shared" si="160"/>
        <v>0</v>
      </c>
      <c r="AX206" s="1">
        <f t="shared" si="160"/>
        <v>0</v>
      </c>
      <c r="AY206" s="1">
        <f t="shared" si="160"/>
        <v>0</v>
      </c>
      <c r="AZ206" s="1">
        <f t="shared" si="160"/>
        <v>0</v>
      </c>
      <c r="BA206" s="1">
        <f t="shared" si="160"/>
        <v>0</v>
      </c>
      <c r="BB206" s="1">
        <f t="shared" si="158"/>
        <v>0</v>
      </c>
      <c r="BC206" s="1">
        <f t="shared" si="158"/>
        <v>0</v>
      </c>
      <c r="BD206" s="1">
        <f t="shared" si="139"/>
        <v>0</v>
      </c>
      <c r="BE206" s="1">
        <f t="shared" si="140"/>
        <v>0</v>
      </c>
      <c r="BF206" s="1">
        <f t="shared" si="141"/>
        <v>0</v>
      </c>
      <c r="BG206" s="1">
        <f t="shared" si="142"/>
        <v>0</v>
      </c>
      <c r="BH206" s="1">
        <f t="shared" si="158"/>
        <v>0</v>
      </c>
      <c r="BI206" s="1">
        <f t="shared" si="158"/>
        <v>0</v>
      </c>
      <c r="BJ206" s="5">
        <f t="shared" si="146"/>
        <v>1</v>
      </c>
      <c r="BK206" s="1">
        <f t="shared" si="147"/>
        <v>0</v>
      </c>
      <c r="BL206" s="1">
        <f t="shared" si="148"/>
        <v>0</v>
      </c>
      <c r="BM206" s="1">
        <f t="shared" si="149"/>
        <v>0</v>
      </c>
      <c r="BN206" s="1">
        <f t="shared" si="158"/>
        <v>0</v>
      </c>
      <c r="BO206" s="1">
        <f t="shared" si="150"/>
        <v>0</v>
      </c>
      <c r="BP206" s="1">
        <f t="shared" si="151"/>
        <v>0</v>
      </c>
      <c r="BQ206" s="1">
        <f t="shared" si="152"/>
        <v>1</v>
      </c>
      <c r="BR206" s="1">
        <f t="shared" si="153"/>
        <v>0</v>
      </c>
      <c r="BS206" s="1">
        <f t="shared" si="154"/>
        <v>0</v>
      </c>
      <c r="BT206" s="1">
        <f t="shared" si="155"/>
        <v>0</v>
      </c>
      <c r="BU206" s="1">
        <f t="shared" si="156"/>
        <v>0</v>
      </c>
      <c r="BV206" s="1">
        <f t="shared" si="157"/>
        <v>0</v>
      </c>
    </row>
    <row r="207" spans="1:74" x14ac:dyDescent="0.2">
      <c r="A207" s="1" t="s">
        <v>895</v>
      </c>
      <c r="B207" s="1" t="s">
        <v>896</v>
      </c>
      <c r="C207" s="1" t="s">
        <v>897</v>
      </c>
      <c r="D207" s="1" t="s">
        <v>898</v>
      </c>
      <c r="E207" s="1" t="s">
        <v>899</v>
      </c>
      <c r="G207" s="1">
        <f t="shared" si="128"/>
        <v>0</v>
      </c>
      <c r="H207" s="1">
        <f t="shared" si="129"/>
        <v>1</v>
      </c>
      <c r="I207" s="1">
        <f t="shared" si="130"/>
        <v>0</v>
      </c>
      <c r="J207" s="1">
        <f t="shared" si="131"/>
        <v>0</v>
      </c>
      <c r="K207" s="1">
        <f t="shared" si="159"/>
        <v>0</v>
      </c>
      <c r="L207" s="1">
        <f t="shared" si="159"/>
        <v>0</v>
      </c>
      <c r="M207" s="1">
        <f t="shared" si="159"/>
        <v>0</v>
      </c>
      <c r="N207" s="1">
        <f t="shared" si="159"/>
        <v>0</v>
      </c>
      <c r="O207" s="1">
        <f t="shared" si="161"/>
        <v>0</v>
      </c>
      <c r="P207" s="1">
        <f t="shared" si="161"/>
        <v>0</v>
      </c>
      <c r="Q207" s="1">
        <f t="shared" si="132"/>
        <v>0</v>
      </c>
      <c r="R207" s="1">
        <f t="shared" si="133"/>
        <v>1</v>
      </c>
      <c r="S207" s="1">
        <f t="shared" si="134"/>
        <v>0</v>
      </c>
      <c r="T207" s="1">
        <f t="shared" si="143"/>
        <v>0</v>
      </c>
      <c r="U207" s="1">
        <f t="shared" si="143"/>
        <v>1</v>
      </c>
      <c r="V207" s="1">
        <f t="shared" si="145"/>
        <v>0</v>
      </c>
      <c r="W207" s="1">
        <f t="shared" si="144"/>
        <v>0</v>
      </c>
      <c r="X207" s="1">
        <f t="shared" si="144"/>
        <v>0</v>
      </c>
      <c r="Y207" s="1">
        <f t="shared" si="144"/>
        <v>1</v>
      </c>
      <c r="Z207" s="1">
        <f t="shared" si="144"/>
        <v>0</v>
      </c>
      <c r="AA207" s="1">
        <f t="shared" si="144"/>
        <v>0</v>
      </c>
      <c r="AB207" s="1">
        <f t="shared" si="144"/>
        <v>0</v>
      </c>
      <c r="AC207" s="1">
        <f t="shared" si="135"/>
        <v>0</v>
      </c>
      <c r="AD207" s="1">
        <f t="shared" si="144"/>
        <v>0</v>
      </c>
      <c r="AE207" s="1">
        <f t="shared" si="144"/>
        <v>0</v>
      </c>
      <c r="AF207" s="1">
        <f t="shared" si="144"/>
        <v>0</v>
      </c>
      <c r="AG207" s="1">
        <f t="shared" si="144"/>
        <v>0</v>
      </c>
      <c r="AH207" s="1">
        <f t="shared" si="144"/>
        <v>0</v>
      </c>
      <c r="AI207" s="1">
        <f t="shared" si="144"/>
        <v>0</v>
      </c>
      <c r="AJ207" s="1">
        <f t="shared" si="144"/>
        <v>0</v>
      </c>
      <c r="AK207" s="1">
        <f t="shared" si="144"/>
        <v>0</v>
      </c>
      <c r="AL207" s="1">
        <f t="shared" si="160"/>
        <v>0</v>
      </c>
      <c r="AM207" s="1">
        <f t="shared" si="160"/>
        <v>0</v>
      </c>
      <c r="AN207" s="1">
        <f t="shared" si="136"/>
        <v>0</v>
      </c>
      <c r="AO207" s="1">
        <f t="shared" si="137"/>
        <v>0</v>
      </c>
      <c r="AP207" s="1">
        <f t="shared" si="160"/>
        <v>0</v>
      </c>
      <c r="AQ207" s="1">
        <f t="shared" si="138"/>
        <v>0</v>
      </c>
      <c r="AR207" s="1">
        <f t="shared" si="160"/>
        <v>0</v>
      </c>
      <c r="AS207" s="1">
        <f t="shared" si="160"/>
        <v>0</v>
      </c>
      <c r="AT207" s="1">
        <f t="shared" si="160"/>
        <v>0</v>
      </c>
      <c r="AU207" s="1">
        <f t="shared" si="160"/>
        <v>0</v>
      </c>
      <c r="AV207" s="1">
        <f t="shared" si="160"/>
        <v>0</v>
      </c>
      <c r="AW207" s="1">
        <f t="shared" si="160"/>
        <v>0</v>
      </c>
      <c r="AX207" s="1">
        <f t="shared" si="160"/>
        <v>0</v>
      </c>
      <c r="AY207" s="1">
        <f t="shared" si="160"/>
        <v>0</v>
      </c>
      <c r="AZ207" s="1">
        <f t="shared" si="160"/>
        <v>0</v>
      </c>
      <c r="BA207" s="1">
        <f t="shared" si="160"/>
        <v>0</v>
      </c>
      <c r="BB207" s="1">
        <f t="shared" si="158"/>
        <v>0</v>
      </c>
      <c r="BC207" s="1">
        <f t="shared" si="158"/>
        <v>0</v>
      </c>
      <c r="BD207" s="1">
        <f t="shared" si="139"/>
        <v>0</v>
      </c>
      <c r="BE207" s="1">
        <f t="shared" si="140"/>
        <v>1</v>
      </c>
      <c r="BF207" s="1">
        <f t="shared" si="141"/>
        <v>0</v>
      </c>
      <c r="BG207" s="1">
        <f t="shared" si="142"/>
        <v>0</v>
      </c>
      <c r="BH207" s="1">
        <f t="shared" si="158"/>
        <v>0</v>
      </c>
      <c r="BI207" s="1">
        <f t="shared" si="158"/>
        <v>0</v>
      </c>
      <c r="BJ207" s="5">
        <f t="shared" si="146"/>
        <v>1</v>
      </c>
      <c r="BK207" s="1">
        <f t="shared" si="147"/>
        <v>1</v>
      </c>
      <c r="BL207" s="1">
        <f t="shared" si="148"/>
        <v>1</v>
      </c>
      <c r="BM207" s="1">
        <f t="shared" si="149"/>
        <v>0</v>
      </c>
      <c r="BN207" s="1">
        <f t="shared" si="158"/>
        <v>0</v>
      </c>
      <c r="BO207" s="1">
        <f t="shared" si="150"/>
        <v>0</v>
      </c>
      <c r="BP207" s="1">
        <f t="shared" si="151"/>
        <v>0</v>
      </c>
      <c r="BQ207" s="1">
        <f t="shared" si="152"/>
        <v>0</v>
      </c>
      <c r="BR207" s="1">
        <f t="shared" si="153"/>
        <v>0</v>
      </c>
      <c r="BS207" s="1">
        <f t="shared" si="154"/>
        <v>1</v>
      </c>
      <c r="BT207" s="1">
        <f t="shared" si="155"/>
        <v>0</v>
      </c>
      <c r="BU207" s="1">
        <f t="shared" si="156"/>
        <v>0</v>
      </c>
      <c r="BV207" s="1">
        <f t="shared" si="157"/>
        <v>0</v>
      </c>
    </row>
    <row r="208" spans="1:74" x14ac:dyDescent="0.2">
      <c r="A208" s="1" t="s">
        <v>115</v>
      </c>
      <c r="B208" s="1" t="s">
        <v>900</v>
      </c>
      <c r="C208" s="1" t="s">
        <v>901</v>
      </c>
      <c r="D208" s="1" t="s">
        <v>902</v>
      </c>
      <c r="E208" s="1" t="s">
        <v>903</v>
      </c>
      <c r="G208" s="1">
        <f t="shared" si="128"/>
        <v>1</v>
      </c>
      <c r="H208" s="1">
        <f t="shared" si="129"/>
        <v>0</v>
      </c>
      <c r="I208" s="1">
        <f t="shared" si="130"/>
        <v>1</v>
      </c>
      <c r="J208" s="1">
        <f t="shared" si="131"/>
        <v>0</v>
      </c>
      <c r="K208" s="1">
        <f t="shared" si="159"/>
        <v>0</v>
      </c>
      <c r="L208" s="1">
        <f t="shared" si="159"/>
        <v>0</v>
      </c>
      <c r="M208" s="1">
        <f t="shared" si="159"/>
        <v>0</v>
      </c>
      <c r="N208" s="1">
        <f t="shared" si="159"/>
        <v>0</v>
      </c>
      <c r="O208" s="1">
        <f t="shared" si="161"/>
        <v>0</v>
      </c>
      <c r="P208" s="1">
        <f t="shared" si="161"/>
        <v>0</v>
      </c>
      <c r="Q208" s="1">
        <f t="shared" si="132"/>
        <v>0</v>
      </c>
      <c r="R208" s="1">
        <f t="shared" si="133"/>
        <v>1</v>
      </c>
      <c r="S208" s="1">
        <f t="shared" si="134"/>
        <v>0</v>
      </c>
      <c r="T208" s="1">
        <f t="shared" si="143"/>
        <v>1</v>
      </c>
      <c r="U208" s="1">
        <f t="shared" si="143"/>
        <v>1</v>
      </c>
      <c r="V208" s="1">
        <f t="shared" si="145"/>
        <v>0</v>
      </c>
      <c r="W208" s="1">
        <f t="shared" si="144"/>
        <v>0</v>
      </c>
      <c r="X208" s="1">
        <f t="shared" si="144"/>
        <v>0</v>
      </c>
      <c r="Y208" s="1">
        <f t="shared" si="144"/>
        <v>0</v>
      </c>
      <c r="Z208" s="1">
        <f t="shared" si="144"/>
        <v>0</v>
      </c>
      <c r="AA208" s="1">
        <f t="shared" si="144"/>
        <v>0</v>
      </c>
      <c r="AB208" s="1">
        <f t="shared" si="144"/>
        <v>1</v>
      </c>
      <c r="AC208" s="1">
        <f t="shared" si="135"/>
        <v>1</v>
      </c>
      <c r="AD208" s="1">
        <f t="shared" si="144"/>
        <v>1</v>
      </c>
      <c r="AE208" s="1">
        <f t="shared" si="144"/>
        <v>0</v>
      </c>
      <c r="AF208" s="1">
        <f t="shared" si="144"/>
        <v>0</v>
      </c>
      <c r="AG208" s="1">
        <f t="shared" si="144"/>
        <v>0</v>
      </c>
      <c r="AH208" s="1">
        <f t="shared" si="144"/>
        <v>0</v>
      </c>
      <c r="AI208" s="1">
        <f t="shared" si="144"/>
        <v>0</v>
      </c>
      <c r="AJ208" s="1">
        <f t="shared" si="144"/>
        <v>0</v>
      </c>
      <c r="AK208" s="1">
        <f t="shared" si="144"/>
        <v>0</v>
      </c>
      <c r="AL208" s="1">
        <f t="shared" si="160"/>
        <v>1</v>
      </c>
      <c r="AM208" s="1">
        <f t="shared" si="160"/>
        <v>0</v>
      </c>
      <c r="AN208" s="1">
        <f t="shared" si="136"/>
        <v>0</v>
      </c>
      <c r="AO208" s="1">
        <f t="shared" si="137"/>
        <v>0</v>
      </c>
      <c r="AP208" s="1">
        <f t="shared" si="160"/>
        <v>0</v>
      </c>
      <c r="AQ208" s="1">
        <f t="shared" si="138"/>
        <v>0</v>
      </c>
      <c r="AR208" s="1">
        <f t="shared" si="160"/>
        <v>0</v>
      </c>
      <c r="AS208" s="1">
        <f t="shared" si="160"/>
        <v>0</v>
      </c>
      <c r="AT208" s="1">
        <f t="shared" si="160"/>
        <v>0</v>
      </c>
      <c r="AU208" s="1">
        <f t="shared" si="160"/>
        <v>0</v>
      </c>
      <c r="AV208" s="1">
        <f t="shared" si="160"/>
        <v>0</v>
      </c>
      <c r="AW208" s="1">
        <f t="shared" si="160"/>
        <v>0</v>
      </c>
      <c r="AX208" s="1">
        <f t="shared" si="160"/>
        <v>0</v>
      </c>
      <c r="AY208" s="1">
        <f t="shared" si="160"/>
        <v>0</v>
      </c>
      <c r="AZ208" s="1">
        <f t="shared" si="160"/>
        <v>0</v>
      </c>
      <c r="BA208" s="1">
        <f t="shared" si="160"/>
        <v>0</v>
      </c>
      <c r="BB208" s="1">
        <f t="shared" si="158"/>
        <v>0</v>
      </c>
      <c r="BC208" s="1">
        <f t="shared" si="158"/>
        <v>0</v>
      </c>
      <c r="BD208" s="1">
        <f t="shared" si="139"/>
        <v>0</v>
      </c>
      <c r="BE208" s="1">
        <f t="shared" si="140"/>
        <v>0</v>
      </c>
      <c r="BF208" s="1">
        <f t="shared" si="141"/>
        <v>0</v>
      </c>
      <c r="BG208" s="1">
        <f t="shared" si="142"/>
        <v>0</v>
      </c>
      <c r="BH208" s="1">
        <f t="shared" si="158"/>
        <v>0</v>
      </c>
      <c r="BI208" s="1">
        <f t="shared" si="158"/>
        <v>0</v>
      </c>
      <c r="BJ208" s="5">
        <f t="shared" si="146"/>
        <v>0</v>
      </c>
      <c r="BK208" s="1">
        <f t="shared" si="147"/>
        <v>0</v>
      </c>
      <c r="BL208" s="1">
        <f t="shared" si="148"/>
        <v>1</v>
      </c>
      <c r="BM208" s="1">
        <f t="shared" si="149"/>
        <v>0</v>
      </c>
      <c r="BN208" s="1">
        <f t="shared" si="158"/>
        <v>0</v>
      </c>
      <c r="BO208" s="1">
        <f t="shared" si="150"/>
        <v>1</v>
      </c>
      <c r="BP208" s="1">
        <f t="shared" si="151"/>
        <v>1</v>
      </c>
      <c r="BQ208" s="1">
        <f t="shared" si="152"/>
        <v>0</v>
      </c>
      <c r="BR208" s="1">
        <f t="shared" si="153"/>
        <v>0</v>
      </c>
      <c r="BS208" s="1">
        <f t="shared" si="154"/>
        <v>1</v>
      </c>
      <c r="BT208" s="1">
        <f t="shared" si="155"/>
        <v>0</v>
      </c>
      <c r="BU208" s="1">
        <f t="shared" si="156"/>
        <v>0</v>
      </c>
      <c r="BV208" s="1">
        <f t="shared" si="157"/>
        <v>1</v>
      </c>
    </row>
    <row r="209" spans="1:74" x14ac:dyDescent="0.2">
      <c r="A209" s="1" t="s">
        <v>110</v>
      </c>
      <c r="B209" s="1" t="s">
        <v>904</v>
      </c>
      <c r="C209" s="1" t="s">
        <v>905</v>
      </c>
      <c r="D209" s="1" t="s">
        <v>906</v>
      </c>
      <c r="E209" s="1" t="s">
        <v>907</v>
      </c>
      <c r="G209" s="1">
        <f t="shared" si="128"/>
        <v>0</v>
      </c>
      <c r="H209" s="1">
        <f t="shared" si="129"/>
        <v>1</v>
      </c>
      <c r="I209" s="1">
        <f t="shared" si="130"/>
        <v>0</v>
      </c>
      <c r="J209" s="1">
        <f t="shared" si="131"/>
        <v>0</v>
      </c>
      <c r="K209" s="1">
        <f t="shared" si="159"/>
        <v>0</v>
      </c>
      <c r="L209" s="1">
        <f t="shared" si="159"/>
        <v>0</v>
      </c>
      <c r="M209" s="1">
        <f t="shared" si="159"/>
        <v>0</v>
      </c>
      <c r="N209" s="1">
        <f t="shared" si="159"/>
        <v>0</v>
      </c>
      <c r="O209" s="1">
        <f t="shared" si="161"/>
        <v>0</v>
      </c>
      <c r="P209" s="1">
        <f t="shared" si="161"/>
        <v>0</v>
      </c>
      <c r="Q209" s="1">
        <f t="shared" si="132"/>
        <v>0</v>
      </c>
      <c r="R209" s="1">
        <f t="shared" si="133"/>
        <v>1</v>
      </c>
      <c r="S209" s="1">
        <f t="shared" si="134"/>
        <v>0</v>
      </c>
      <c r="T209" s="1">
        <f t="shared" si="143"/>
        <v>0</v>
      </c>
      <c r="U209" s="1">
        <f t="shared" si="143"/>
        <v>0</v>
      </c>
      <c r="V209" s="1">
        <f t="shared" si="145"/>
        <v>0</v>
      </c>
      <c r="W209" s="1">
        <f t="shared" si="144"/>
        <v>0</v>
      </c>
      <c r="X209" s="1">
        <f t="shared" si="144"/>
        <v>0</v>
      </c>
      <c r="Y209" s="1">
        <f t="shared" si="144"/>
        <v>0</v>
      </c>
      <c r="Z209" s="1">
        <f t="shared" si="144"/>
        <v>0</v>
      </c>
      <c r="AA209" s="1">
        <f t="shared" si="144"/>
        <v>0</v>
      </c>
      <c r="AB209" s="1">
        <f t="shared" si="144"/>
        <v>1</v>
      </c>
      <c r="AC209" s="1">
        <f t="shared" si="135"/>
        <v>1</v>
      </c>
      <c r="AD209" s="1">
        <f t="shared" si="144"/>
        <v>0</v>
      </c>
      <c r="AE209" s="1">
        <f t="shared" si="144"/>
        <v>0</v>
      </c>
      <c r="AF209" s="1">
        <f t="shared" si="144"/>
        <v>0</v>
      </c>
      <c r="AG209" s="1">
        <f t="shared" si="144"/>
        <v>0</v>
      </c>
      <c r="AH209" s="1">
        <f t="shared" si="144"/>
        <v>0</v>
      </c>
      <c r="AI209" s="1">
        <f t="shared" si="144"/>
        <v>0</v>
      </c>
      <c r="AJ209" s="1">
        <f t="shared" si="144"/>
        <v>0</v>
      </c>
      <c r="AK209" s="1">
        <f t="shared" si="144"/>
        <v>0</v>
      </c>
      <c r="AL209" s="1">
        <f t="shared" si="160"/>
        <v>1</v>
      </c>
      <c r="AM209" s="1">
        <f t="shared" si="160"/>
        <v>0</v>
      </c>
      <c r="AN209" s="1">
        <f t="shared" si="136"/>
        <v>0</v>
      </c>
      <c r="AO209" s="1">
        <f t="shared" si="137"/>
        <v>0</v>
      </c>
      <c r="AP209" s="1">
        <f t="shared" si="160"/>
        <v>0</v>
      </c>
      <c r="AQ209" s="1">
        <f t="shared" si="138"/>
        <v>0</v>
      </c>
      <c r="AR209" s="1">
        <f t="shared" si="160"/>
        <v>0</v>
      </c>
      <c r="AS209" s="1">
        <f t="shared" si="160"/>
        <v>0</v>
      </c>
      <c r="AT209" s="1">
        <f t="shared" si="160"/>
        <v>0</v>
      </c>
      <c r="AU209" s="1">
        <f t="shared" si="160"/>
        <v>0</v>
      </c>
      <c r="AV209" s="1">
        <f t="shared" si="160"/>
        <v>0</v>
      </c>
      <c r="AW209" s="1">
        <f t="shared" si="160"/>
        <v>0</v>
      </c>
      <c r="AX209" s="1">
        <f t="shared" si="160"/>
        <v>0</v>
      </c>
      <c r="AY209" s="1">
        <f t="shared" si="160"/>
        <v>0</v>
      </c>
      <c r="AZ209" s="1">
        <f t="shared" si="160"/>
        <v>0</v>
      </c>
      <c r="BA209" s="1">
        <f t="shared" si="160"/>
        <v>0</v>
      </c>
      <c r="BB209" s="1">
        <f t="shared" si="158"/>
        <v>0</v>
      </c>
      <c r="BC209" s="1">
        <f t="shared" si="158"/>
        <v>0</v>
      </c>
      <c r="BD209" s="1">
        <f t="shared" si="139"/>
        <v>0</v>
      </c>
      <c r="BE209" s="1">
        <f t="shared" si="140"/>
        <v>0</v>
      </c>
      <c r="BF209" s="1">
        <f t="shared" si="141"/>
        <v>0</v>
      </c>
      <c r="BG209" s="1">
        <f t="shared" si="142"/>
        <v>0</v>
      </c>
      <c r="BH209" s="1">
        <f t="shared" si="158"/>
        <v>0</v>
      </c>
      <c r="BI209" s="1">
        <f t="shared" si="158"/>
        <v>0</v>
      </c>
      <c r="BJ209" s="5">
        <f t="shared" si="146"/>
        <v>1</v>
      </c>
      <c r="BK209" s="1">
        <f t="shared" si="147"/>
        <v>1</v>
      </c>
      <c r="BL209" s="1">
        <f t="shared" si="148"/>
        <v>0</v>
      </c>
      <c r="BM209" s="1">
        <f t="shared" si="149"/>
        <v>1</v>
      </c>
      <c r="BN209" s="1">
        <f t="shared" si="158"/>
        <v>1</v>
      </c>
      <c r="BO209" s="1">
        <f t="shared" si="150"/>
        <v>0</v>
      </c>
      <c r="BP209" s="1">
        <f t="shared" si="151"/>
        <v>0</v>
      </c>
      <c r="BQ209" s="1">
        <f t="shared" si="152"/>
        <v>1</v>
      </c>
      <c r="BR209" s="1">
        <f t="shared" si="153"/>
        <v>0</v>
      </c>
      <c r="BS209" s="1">
        <f t="shared" si="154"/>
        <v>1</v>
      </c>
      <c r="BT209" s="1">
        <f t="shared" si="155"/>
        <v>0</v>
      </c>
      <c r="BU209" s="1">
        <f t="shared" si="156"/>
        <v>0</v>
      </c>
      <c r="BV209" s="1">
        <f t="shared" si="157"/>
        <v>0</v>
      </c>
    </row>
    <row r="210" spans="1:74" x14ac:dyDescent="0.2">
      <c r="A210" s="1" t="s">
        <v>115</v>
      </c>
      <c r="B210" s="1" t="s">
        <v>908</v>
      </c>
      <c r="C210" s="1" t="s">
        <v>909</v>
      </c>
      <c r="D210" s="1" t="s">
        <v>602</v>
      </c>
      <c r="E210" s="1" t="s">
        <v>910</v>
      </c>
      <c r="G210" s="1">
        <f t="shared" si="128"/>
        <v>1</v>
      </c>
      <c r="H210" s="1">
        <f t="shared" si="129"/>
        <v>1</v>
      </c>
      <c r="I210" s="1">
        <f t="shared" si="130"/>
        <v>1</v>
      </c>
      <c r="J210" s="1">
        <f t="shared" si="131"/>
        <v>0</v>
      </c>
      <c r="K210" s="1">
        <f t="shared" si="159"/>
        <v>0</v>
      </c>
      <c r="L210" s="1">
        <f t="shared" si="159"/>
        <v>0</v>
      </c>
      <c r="M210" s="1">
        <f t="shared" si="159"/>
        <v>0</v>
      </c>
      <c r="N210" s="1">
        <f t="shared" si="159"/>
        <v>0</v>
      </c>
      <c r="O210" s="1">
        <f t="shared" si="161"/>
        <v>0</v>
      </c>
      <c r="P210" s="1">
        <f t="shared" si="161"/>
        <v>0</v>
      </c>
      <c r="Q210" s="1">
        <f t="shared" si="132"/>
        <v>0</v>
      </c>
      <c r="R210" s="1">
        <f t="shared" si="133"/>
        <v>1</v>
      </c>
      <c r="S210" s="1">
        <f t="shared" si="134"/>
        <v>0</v>
      </c>
      <c r="T210" s="1">
        <f t="shared" si="143"/>
        <v>1</v>
      </c>
      <c r="U210" s="1">
        <f t="shared" si="143"/>
        <v>0</v>
      </c>
      <c r="V210" s="1">
        <f t="shared" si="145"/>
        <v>0</v>
      </c>
      <c r="W210" s="1">
        <f t="shared" si="144"/>
        <v>0</v>
      </c>
      <c r="X210" s="1">
        <f t="shared" si="144"/>
        <v>0</v>
      </c>
      <c r="Y210" s="1">
        <f t="shared" si="144"/>
        <v>0</v>
      </c>
      <c r="Z210" s="1">
        <f t="shared" si="144"/>
        <v>0</v>
      </c>
      <c r="AA210" s="1">
        <f t="shared" si="144"/>
        <v>0</v>
      </c>
      <c r="AB210" s="1">
        <f t="shared" si="144"/>
        <v>1</v>
      </c>
      <c r="AC210" s="1">
        <f t="shared" si="135"/>
        <v>0</v>
      </c>
      <c r="AD210" s="1">
        <f t="shared" si="144"/>
        <v>0</v>
      </c>
      <c r="AE210" s="1">
        <f t="shared" si="144"/>
        <v>0</v>
      </c>
      <c r="AF210" s="1">
        <f t="shared" si="144"/>
        <v>0</v>
      </c>
      <c r="AG210" s="1">
        <f t="shared" si="144"/>
        <v>0</v>
      </c>
      <c r="AH210" s="1">
        <f t="shared" si="144"/>
        <v>0</v>
      </c>
      <c r="AI210" s="1">
        <f t="shared" si="144"/>
        <v>0</v>
      </c>
      <c r="AJ210" s="1">
        <f t="shared" si="144"/>
        <v>0</v>
      </c>
      <c r="AK210" s="1">
        <f t="shared" si="144"/>
        <v>0</v>
      </c>
      <c r="AL210" s="1">
        <f t="shared" si="160"/>
        <v>1</v>
      </c>
      <c r="AM210" s="1">
        <f t="shared" si="160"/>
        <v>0</v>
      </c>
      <c r="AN210" s="1">
        <f t="shared" si="136"/>
        <v>0</v>
      </c>
      <c r="AO210" s="1">
        <f t="shared" si="137"/>
        <v>0</v>
      </c>
      <c r="AP210" s="1">
        <f t="shared" si="160"/>
        <v>0</v>
      </c>
      <c r="AQ210" s="1">
        <f t="shared" si="138"/>
        <v>1</v>
      </c>
      <c r="AR210" s="1">
        <f t="shared" si="160"/>
        <v>0</v>
      </c>
      <c r="AS210" s="1">
        <f t="shared" si="160"/>
        <v>0</v>
      </c>
      <c r="AT210" s="1">
        <f t="shared" si="160"/>
        <v>0</v>
      </c>
      <c r="AU210" s="1">
        <f t="shared" si="160"/>
        <v>0</v>
      </c>
      <c r="AV210" s="1">
        <f t="shared" si="160"/>
        <v>0</v>
      </c>
      <c r="AW210" s="1">
        <f t="shared" si="160"/>
        <v>0</v>
      </c>
      <c r="AX210" s="1">
        <f t="shared" si="160"/>
        <v>0</v>
      </c>
      <c r="AY210" s="1">
        <f t="shared" si="160"/>
        <v>0</v>
      </c>
      <c r="AZ210" s="1">
        <f t="shared" si="160"/>
        <v>0</v>
      </c>
      <c r="BA210" s="1">
        <f t="shared" si="160"/>
        <v>0</v>
      </c>
      <c r="BB210" s="1">
        <f t="shared" si="158"/>
        <v>0</v>
      </c>
      <c r="BC210" s="1">
        <f t="shared" si="158"/>
        <v>0</v>
      </c>
      <c r="BD210" s="1">
        <f t="shared" si="139"/>
        <v>0</v>
      </c>
      <c r="BE210" s="1">
        <f t="shared" si="140"/>
        <v>0</v>
      </c>
      <c r="BF210" s="1">
        <f t="shared" si="141"/>
        <v>0</v>
      </c>
      <c r="BG210" s="1">
        <f t="shared" si="142"/>
        <v>1</v>
      </c>
      <c r="BH210" s="1">
        <f t="shared" si="158"/>
        <v>0</v>
      </c>
      <c r="BI210" s="1">
        <f t="shared" si="158"/>
        <v>0</v>
      </c>
      <c r="BJ210" s="5">
        <f t="shared" si="146"/>
        <v>1</v>
      </c>
      <c r="BK210" s="1">
        <f t="shared" si="147"/>
        <v>0</v>
      </c>
      <c r="BL210" s="1">
        <f t="shared" si="148"/>
        <v>0</v>
      </c>
      <c r="BM210" s="1">
        <f t="shared" si="149"/>
        <v>1</v>
      </c>
      <c r="BN210" s="1">
        <f t="shared" si="158"/>
        <v>1</v>
      </c>
      <c r="BO210" s="1">
        <f t="shared" si="150"/>
        <v>1</v>
      </c>
      <c r="BP210" s="1">
        <f t="shared" si="151"/>
        <v>0</v>
      </c>
      <c r="BQ210" s="1">
        <f t="shared" si="152"/>
        <v>1</v>
      </c>
      <c r="BR210" s="1">
        <f t="shared" si="153"/>
        <v>0</v>
      </c>
      <c r="BS210" s="1">
        <f t="shared" si="154"/>
        <v>1</v>
      </c>
      <c r="BT210" s="1">
        <f t="shared" si="155"/>
        <v>0</v>
      </c>
      <c r="BU210" s="1">
        <f t="shared" si="156"/>
        <v>0</v>
      </c>
      <c r="BV210" s="1">
        <f t="shared" si="157"/>
        <v>0</v>
      </c>
    </row>
    <row r="211" spans="1:74" x14ac:dyDescent="0.2">
      <c r="A211" s="1" t="s">
        <v>115</v>
      </c>
      <c r="B211" s="1" t="s">
        <v>911</v>
      </c>
      <c r="C211" s="1" t="s">
        <v>912</v>
      </c>
      <c r="D211" s="1" t="s">
        <v>123</v>
      </c>
      <c r="E211" s="1" t="s">
        <v>913</v>
      </c>
      <c r="G211" s="1">
        <f t="shared" si="128"/>
        <v>0</v>
      </c>
      <c r="H211" s="1">
        <f t="shared" si="129"/>
        <v>0</v>
      </c>
      <c r="I211" s="1">
        <f t="shared" si="130"/>
        <v>0</v>
      </c>
      <c r="J211" s="1">
        <f t="shared" si="131"/>
        <v>0</v>
      </c>
      <c r="K211" s="1">
        <f t="shared" si="159"/>
        <v>0</v>
      </c>
      <c r="L211" s="1">
        <f t="shared" si="159"/>
        <v>0</v>
      </c>
      <c r="M211" s="1">
        <f t="shared" si="159"/>
        <v>0</v>
      </c>
      <c r="N211" s="1">
        <f t="shared" si="159"/>
        <v>0</v>
      </c>
      <c r="O211" s="1">
        <f t="shared" si="161"/>
        <v>0</v>
      </c>
      <c r="P211" s="1">
        <f t="shared" si="161"/>
        <v>0</v>
      </c>
      <c r="Q211" s="1">
        <f t="shared" si="132"/>
        <v>0</v>
      </c>
      <c r="R211" s="1">
        <f t="shared" si="133"/>
        <v>0</v>
      </c>
      <c r="S211" s="1">
        <f t="shared" si="134"/>
        <v>0</v>
      </c>
      <c r="T211" s="1">
        <f t="shared" si="143"/>
        <v>0</v>
      </c>
      <c r="U211" s="1">
        <f t="shared" si="143"/>
        <v>0</v>
      </c>
      <c r="V211" s="1">
        <f t="shared" si="145"/>
        <v>0</v>
      </c>
      <c r="W211" s="1">
        <f t="shared" si="144"/>
        <v>0</v>
      </c>
      <c r="X211" s="1">
        <f t="shared" si="144"/>
        <v>0</v>
      </c>
      <c r="Y211" s="1">
        <f t="shared" si="144"/>
        <v>0</v>
      </c>
      <c r="Z211" s="1">
        <f t="shared" si="144"/>
        <v>0</v>
      </c>
      <c r="AA211" s="1">
        <f t="shared" si="144"/>
        <v>0</v>
      </c>
      <c r="AB211" s="1">
        <f t="shared" si="144"/>
        <v>0</v>
      </c>
      <c r="AC211" s="1">
        <f t="shared" si="135"/>
        <v>0</v>
      </c>
      <c r="AD211" s="1">
        <f t="shared" si="144"/>
        <v>0</v>
      </c>
      <c r="AE211" s="1">
        <f t="shared" si="144"/>
        <v>0</v>
      </c>
      <c r="AF211" s="1">
        <f t="shared" si="144"/>
        <v>0</v>
      </c>
      <c r="AG211" s="1">
        <f t="shared" si="144"/>
        <v>0</v>
      </c>
      <c r="AH211" s="1">
        <f t="shared" si="144"/>
        <v>0</v>
      </c>
      <c r="AI211" s="1">
        <f t="shared" si="144"/>
        <v>0</v>
      </c>
      <c r="AJ211" s="1">
        <f t="shared" si="144"/>
        <v>0</v>
      </c>
      <c r="AK211" s="1">
        <f t="shared" si="144"/>
        <v>0</v>
      </c>
      <c r="AL211" s="1">
        <f t="shared" si="160"/>
        <v>0</v>
      </c>
      <c r="AM211" s="1">
        <f t="shared" si="160"/>
        <v>0</v>
      </c>
      <c r="AN211" s="1">
        <f t="shared" si="136"/>
        <v>0</v>
      </c>
      <c r="AO211" s="1">
        <f t="shared" si="137"/>
        <v>0</v>
      </c>
      <c r="AP211" s="1">
        <f t="shared" si="160"/>
        <v>0</v>
      </c>
      <c r="AQ211" s="1">
        <f t="shared" si="138"/>
        <v>0</v>
      </c>
      <c r="AR211" s="1">
        <f t="shared" si="160"/>
        <v>0</v>
      </c>
      <c r="AS211" s="1">
        <f t="shared" si="160"/>
        <v>0</v>
      </c>
      <c r="AT211" s="1">
        <f t="shared" si="160"/>
        <v>0</v>
      </c>
      <c r="AU211" s="1">
        <f t="shared" si="160"/>
        <v>0</v>
      </c>
      <c r="AV211" s="1">
        <f t="shared" si="160"/>
        <v>0</v>
      </c>
      <c r="AW211" s="1">
        <f t="shared" si="160"/>
        <v>0</v>
      </c>
      <c r="AX211" s="1">
        <f t="shared" si="160"/>
        <v>0</v>
      </c>
      <c r="AY211" s="1">
        <f t="shared" si="160"/>
        <v>0</v>
      </c>
      <c r="AZ211" s="1">
        <f t="shared" si="160"/>
        <v>0</v>
      </c>
      <c r="BA211" s="1">
        <f t="shared" si="160"/>
        <v>0</v>
      </c>
      <c r="BB211" s="1">
        <f t="shared" si="158"/>
        <v>0</v>
      </c>
      <c r="BC211" s="1">
        <f t="shared" si="158"/>
        <v>0</v>
      </c>
      <c r="BD211" s="1">
        <f t="shared" si="139"/>
        <v>0</v>
      </c>
      <c r="BE211" s="1">
        <f t="shared" si="140"/>
        <v>0</v>
      </c>
      <c r="BF211" s="1">
        <f t="shared" si="141"/>
        <v>0</v>
      </c>
      <c r="BG211" s="1">
        <f t="shared" si="142"/>
        <v>0</v>
      </c>
      <c r="BH211" s="1">
        <f t="shared" si="158"/>
        <v>0</v>
      </c>
      <c r="BI211" s="1">
        <f t="shared" si="158"/>
        <v>0</v>
      </c>
      <c r="BJ211" s="5">
        <f t="shared" si="146"/>
        <v>0</v>
      </c>
      <c r="BK211" s="1">
        <f t="shared" si="147"/>
        <v>0</v>
      </c>
      <c r="BL211" s="1">
        <f t="shared" si="148"/>
        <v>0</v>
      </c>
      <c r="BM211" s="1">
        <f t="shared" si="149"/>
        <v>1</v>
      </c>
      <c r="BN211" s="1">
        <f t="shared" si="158"/>
        <v>1</v>
      </c>
      <c r="BO211" s="1">
        <f t="shared" si="150"/>
        <v>0</v>
      </c>
      <c r="BP211" s="1">
        <f t="shared" si="151"/>
        <v>0</v>
      </c>
      <c r="BQ211" s="1">
        <f t="shared" si="152"/>
        <v>0</v>
      </c>
      <c r="BR211" s="1">
        <f t="shared" si="153"/>
        <v>0</v>
      </c>
      <c r="BS211" s="1">
        <f t="shared" si="154"/>
        <v>0</v>
      </c>
      <c r="BT211" s="1">
        <f t="shared" si="155"/>
        <v>1</v>
      </c>
      <c r="BU211" s="1">
        <f t="shared" si="156"/>
        <v>1</v>
      </c>
      <c r="BV211" s="1">
        <f t="shared" si="157"/>
        <v>0</v>
      </c>
    </row>
    <row r="212" spans="1:74" x14ac:dyDescent="0.2">
      <c r="A212" s="1" t="s">
        <v>914</v>
      </c>
      <c r="B212" s="1" t="s">
        <v>915</v>
      </c>
      <c r="C212" s="1" t="s">
        <v>916</v>
      </c>
      <c r="D212" s="1" t="s">
        <v>917</v>
      </c>
      <c r="E212" s="1" t="s">
        <v>918</v>
      </c>
      <c r="G212" s="1">
        <f t="shared" si="128"/>
        <v>0</v>
      </c>
      <c r="H212" s="1">
        <f t="shared" si="129"/>
        <v>1</v>
      </c>
      <c r="I212" s="1">
        <f t="shared" si="130"/>
        <v>0</v>
      </c>
      <c r="J212" s="1">
        <f t="shared" si="131"/>
        <v>0</v>
      </c>
      <c r="K212" s="1">
        <f t="shared" si="159"/>
        <v>0</v>
      </c>
      <c r="L212" s="1">
        <f t="shared" si="159"/>
        <v>0</v>
      </c>
      <c r="M212" s="1">
        <f t="shared" si="159"/>
        <v>0</v>
      </c>
      <c r="N212" s="1">
        <f t="shared" si="159"/>
        <v>0</v>
      </c>
      <c r="O212" s="1">
        <f t="shared" si="161"/>
        <v>0</v>
      </c>
      <c r="P212" s="1">
        <f t="shared" si="161"/>
        <v>0</v>
      </c>
      <c r="Q212" s="1">
        <f t="shared" si="132"/>
        <v>0</v>
      </c>
      <c r="R212" s="1">
        <f t="shared" si="133"/>
        <v>1</v>
      </c>
      <c r="S212" s="1">
        <f t="shared" si="134"/>
        <v>0</v>
      </c>
      <c r="T212" s="1">
        <f t="shared" si="143"/>
        <v>0</v>
      </c>
      <c r="U212" s="1">
        <f t="shared" si="143"/>
        <v>0</v>
      </c>
      <c r="V212" s="1">
        <f t="shared" si="145"/>
        <v>0</v>
      </c>
      <c r="W212" s="1">
        <f t="shared" si="144"/>
        <v>0</v>
      </c>
      <c r="X212" s="1">
        <f t="shared" si="144"/>
        <v>0</v>
      </c>
      <c r="Y212" s="1">
        <f t="shared" si="144"/>
        <v>0</v>
      </c>
      <c r="Z212" s="1">
        <f t="shared" si="144"/>
        <v>0</v>
      </c>
      <c r="AA212" s="1">
        <f t="shared" si="144"/>
        <v>1</v>
      </c>
      <c r="AB212" s="1">
        <f t="shared" si="144"/>
        <v>1</v>
      </c>
      <c r="AC212" s="1">
        <f t="shared" si="135"/>
        <v>1</v>
      </c>
      <c r="AD212" s="1">
        <f t="shared" si="144"/>
        <v>1</v>
      </c>
      <c r="AE212" s="1">
        <f t="shared" si="144"/>
        <v>0</v>
      </c>
      <c r="AF212" s="1">
        <f t="shared" si="144"/>
        <v>0</v>
      </c>
      <c r="AG212" s="1">
        <f t="shared" si="144"/>
        <v>0</v>
      </c>
      <c r="AH212" s="1">
        <f t="shared" si="144"/>
        <v>0</v>
      </c>
      <c r="AI212" s="1">
        <f t="shared" si="144"/>
        <v>0</v>
      </c>
      <c r="AJ212" s="1">
        <f t="shared" si="144"/>
        <v>0</v>
      </c>
      <c r="AK212" s="1">
        <f t="shared" si="144"/>
        <v>0</v>
      </c>
      <c r="AL212" s="1">
        <f t="shared" si="160"/>
        <v>0</v>
      </c>
      <c r="AM212" s="1">
        <f t="shared" si="160"/>
        <v>0</v>
      </c>
      <c r="AN212" s="1">
        <f t="shared" si="136"/>
        <v>0</v>
      </c>
      <c r="AO212" s="1">
        <f t="shared" si="137"/>
        <v>0</v>
      </c>
      <c r="AP212" s="1">
        <f t="shared" si="160"/>
        <v>0</v>
      </c>
      <c r="AQ212" s="1">
        <f t="shared" si="138"/>
        <v>0</v>
      </c>
      <c r="AR212" s="1">
        <f t="shared" si="160"/>
        <v>0</v>
      </c>
      <c r="AS212" s="1">
        <f t="shared" si="160"/>
        <v>0</v>
      </c>
      <c r="AT212" s="1">
        <f t="shared" si="160"/>
        <v>0</v>
      </c>
      <c r="AU212" s="1">
        <f t="shared" si="160"/>
        <v>0</v>
      </c>
      <c r="AV212" s="1">
        <f t="shared" si="160"/>
        <v>0</v>
      </c>
      <c r="AW212" s="1">
        <f t="shared" si="160"/>
        <v>0</v>
      </c>
      <c r="AX212" s="1">
        <f t="shared" si="160"/>
        <v>0</v>
      </c>
      <c r="AY212" s="1">
        <f t="shared" si="160"/>
        <v>0</v>
      </c>
      <c r="AZ212" s="1">
        <f t="shared" si="160"/>
        <v>0</v>
      </c>
      <c r="BA212" s="1">
        <f t="shared" si="160"/>
        <v>0</v>
      </c>
      <c r="BB212" s="1">
        <f t="shared" si="158"/>
        <v>0</v>
      </c>
      <c r="BC212" s="1">
        <f t="shared" si="158"/>
        <v>0</v>
      </c>
      <c r="BD212" s="1">
        <f t="shared" si="139"/>
        <v>0</v>
      </c>
      <c r="BE212" s="1">
        <f t="shared" si="140"/>
        <v>0</v>
      </c>
      <c r="BF212" s="1">
        <f t="shared" si="141"/>
        <v>0</v>
      </c>
      <c r="BG212" s="1">
        <f t="shared" si="142"/>
        <v>0</v>
      </c>
      <c r="BH212" s="1">
        <f t="shared" si="158"/>
        <v>0</v>
      </c>
      <c r="BI212" s="1">
        <f t="shared" si="158"/>
        <v>0</v>
      </c>
      <c r="BJ212" s="5">
        <f t="shared" si="146"/>
        <v>0</v>
      </c>
      <c r="BK212" s="1">
        <f t="shared" si="147"/>
        <v>0</v>
      </c>
      <c r="BL212" s="1">
        <f t="shared" si="148"/>
        <v>1</v>
      </c>
      <c r="BM212" s="1">
        <f t="shared" si="149"/>
        <v>0</v>
      </c>
      <c r="BN212" s="1">
        <f t="shared" si="158"/>
        <v>0</v>
      </c>
      <c r="BO212" s="1">
        <f t="shared" si="150"/>
        <v>0</v>
      </c>
      <c r="BP212" s="1">
        <f t="shared" si="151"/>
        <v>1</v>
      </c>
      <c r="BQ212" s="1">
        <f t="shared" si="152"/>
        <v>0</v>
      </c>
      <c r="BR212" s="1">
        <f t="shared" si="153"/>
        <v>0</v>
      </c>
      <c r="BS212" s="1">
        <f t="shared" si="154"/>
        <v>0</v>
      </c>
      <c r="BT212" s="1">
        <f t="shared" si="155"/>
        <v>0</v>
      </c>
      <c r="BU212" s="1">
        <f t="shared" si="156"/>
        <v>0</v>
      </c>
      <c r="BV212" s="1">
        <f t="shared" si="157"/>
        <v>0</v>
      </c>
    </row>
    <row r="213" spans="1:74" x14ac:dyDescent="0.2">
      <c r="A213" s="1" t="s">
        <v>919</v>
      </c>
      <c r="B213" s="1" t="s">
        <v>920</v>
      </c>
      <c r="C213" s="1" t="s">
        <v>921</v>
      </c>
      <c r="D213" s="1" t="s">
        <v>922</v>
      </c>
      <c r="E213" s="1" t="s">
        <v>923</v>
      </c>
      <c r="G213" s="1">
        <f t="shared" si="128"/>
        <v>1</v>
      </c>
      <c r="H213" s="1">
        <f t="shared" si="129"/>
        <v>1</v>
      </c>
      <c r="I213" s="1">
        <f t="shared" si="130"/>
        <v>0</v>
      </c>
      <c r="J213" s="1">
        <f t="shared" si="131"/>
        <v>1</v>
      </c>
      <c r="K213" s="1">
        <f t="shared" si="159"/>
        <v>0</v>
      </c>
      <c r="L213" s="1">
        <f t="shared" si="159"/>
        <v>0</v>
      </c>
      <c r="M213" s="1">
        <f t="shared" si="159"/>
        <v>0</v>
      </c>
      <c r="N213" s="1">
        <f t="shared" si="159"/>
        <v>0</v>
      </c>
      <c r="O213" s="1">
        <f t="shared" si="161"/>
        <v>0</v>
      </c>
      <c r="P213" s="1">
        <f t="shared" si="161"/>
        <v>0</v>
      </c>
      <c r="Q213" s="1">
        <f t="shared" si="132"/>
        <v>0</v>
      </c>
      <c r="R213" s="1">
        <f t="shared" si="133"/>
        <v>1</v>
      </c>
      <c r="S213" s="1">
        <f t="shared" si="134"/>
        <v>0</v>
      </c>
      <c r="T213" s="1">
        <f t="shared" si="143"/>
        <v>0</v>
      </c>
      <c r="U213" s="1">
        <f t="shared" si="143"/>
        <v>1</v>
      </c>
      <c r="V213" s="1">
        <f t="shared" si="145"/>
        <v>0</v>
      </c>
      <c r="W213" s="1">
        <f t="shared" si="144"/>
        <v>0</v>
      </c>
      <c r="X213" s="1">
        <f t="shared" si="144"/>
        <v>0</v>
      </c>
      <c r="Y213" s="1">
        <f t="shared" si="144"/>
        <v>0</v>
      </c>
      <c r="Z213" s="1">
        <f t="shared" si="144"/>
        <v>0</v>
      </c>
      <c r="AA213" s="1">
        <f t="shared" si="144"/>
        <v>0</v>
      </c>
      <c r="AB213" s="1">
        <f t="shared" si="144"/>
        <v>1</v>
      </c>
      <c r="AC213" s="1">
        <f t="shared" si="135"/>
        <v>0</v>
      </c>
      <c r="AD213" s="1">
        <f t="shared" si="144"/>
        <v>0</v>
      </c>
      <c r="AE213" s="1">
        <f t="shared" si="144"/>
        <v>0</v>
      </c>
      <c r="AF213" s="1">
        <f t="shared" si="144"/>
        <v>0</v>
      </c>
      <c r="AG213" s="1">
        <f t="shared" si="144"/>
        <v>0</v>
      </c>
      <c r="AH213" s="1">
        <f t="shared" si="144"/>
        <v>0</v>
      </c>
      <c r="AI213" s="1">
        <f t="shared" si="144"/>
        <v>0</v>
      </c>
      <c r="AJ213" s="1">
        <f t="shared" si="144"/>
        <v>0</v>
      </c>
      <c r="AK213" s="1">
        <f t="shared" si="144"/>
        <v>0</v>
      </c>
      <c r="AL213" s="1">
        <f t="shared" si="160"/>
        <v>1</v>
      </c>
      <c r="AM213" s="1">
        <f t="shared" si="160"/>
        <v>0</v>
      </c>
      <c r="AN213" s="1">
        <f t="shared" si="136"/>
        <v>0</v>
      </c>
      <c r="AO213" s="1">
        <f t="shared" si="137"/>
        <v>1</v>
      </c>
      <c r="AP213" s="1">
        <f t="shared" si="160"/>
        <v>0</v>
      </c>
      <c r="AQ213" s="1">
        <f t="shared" si="138"/>
        <v>0</v>
      </c>
      <c r="AR213" s="1">
        <f t="shared" si="160"/>
        <v>0</v>
      </c>
      <c r="AS213" s="1">
        <f t="shared" si="160"/>
        <v>0</v>
      </c>
      <c r="AT213" s="1">
        <f t="shared" si="160"/>
        <v>0</v>
      </c>
      <c r="AU213" s="1">
        <f t="shared" si="160"/>
        <v>0</v>
      </c>
      <c r="AV213" s="1">
        <f t="shared" si="160"/>
        <v>0</v>
      </c>
      <c r="AW213" s="1">
        <f t="shared" si="160"/>
        <v>0</v>
      </c>
      <c r="AX213" s="1">
        <f t="shared" si="160"/>
        <v>0</v>
      </c>
      <c r="AY213" s="1">
        <f t="shared" si="160"/>
        <v>0</v>
      </c>
      <c r="AZ213" s="1">
        <f t="shared" si="160"/>
        <v>0</v>
      </c>
      <c r="BA213" s="1">
        <f t="shared" si="160"/>
        <v>0</v>
      </c>
      <c r="BB213" s="1">
        <f t="shared" si="158"/>
        <v>0</v>
      </c>
      <c r="BC213" s="1">
        <f t="shared" si="158"/>
        <v>0</v>
      </c>
      <c r="BD213" s="1">
        <f t="shared" si="139"/>
        <v>0</v>
      </c>
      <c r="BE213" s="1">
        <f t="shared" si="140"/>
        <v>0</v>
      </c>
      <c r="BF213" s="1">
        <f t="shared" si="141"/>
        <v>0</v>
      </c>
      <c r="BG213" s="1">
        <f t="shared" si="142"/>
        <v>0</v>
      </c>
      <c r="BH213" s="1">
        <f t="shared" si="158"/>
        <v>0</v>
      </c>
      <c r="BI213" s="1">
        <f t="shared" si="158"/>
        <v>0</v>
      </c>
      <c r="BJ213" s="5">
        <f t="shared" si="146"/>
        <v>0</v>
      </c>
      <c r="BK213" s="1">
        <f t="shared" si="147"/>
        <v>0</v>
      </c>
      <c r="BL213" s="1">
        <f t="shared" si="148"/>
        <v>0</v>
      </c>
      <c r="BM213" s="1">
        <f t="shared" si="149"/>
        <v>0</v>
      </c>
      <c r="BN213" s="1">
        <f t="shared" si="158"/>
        <v>0</v>
      </c>
      <c r="BO213" s="1">
        <f t="shared" si="150"/>
        <v>0</v>
      </c>
      <c r="BP213" s="1">
        <f t="shared" si="151"/>
        <v>0</v>
      </c>
      <c r="BQ213" s="1">
        <f t="shared" si="152"/>
        <v>1</v>
      </c>
      <c r="BR213" s="1">
        <f t="shared" si="153"/>
        <v>0</v>
      </c>
      <c r="BS213" s="1">
        <f t="shared" si="154"/>
        <v>1</v>
      </c>
      <c r="BT213" s="1">
        <f t="shared" si="155"/>
        <v>0</v>
      </c>
      <c r="BU213" s="1">
        <f t="shared" si="156"/>
        <v>0</v>
      </c>
      <c r="BV213" s="1">
        <f t="shared" si="157"/>
        <v>0</v>
      </c>
    </row>
    <row r="214" spans="1:74" x14ac:dyDescent="0.2">
      <c r="A214" s="1" t="s">
        <v>172</v>
      </c>
      <c r="B214" s="1" t="s">
        <v>924</v>
      </c>
      <c r="C214" s="1" t="s">
        <v>925</v>
      </c>
      <c r="D214" s="1" t="s">
        <v>584</v>
      </c>
      <c r="E214" s="1" t="s">
        <v>926</v>
      </c>
      <c r="G214" s="1">
        <f t="shared" si="128"/>
        <v>1</v>
      </c>
      <c r="H214" s="1">
        <f t="shared" si="129"/>
        <v>1</v>
      </c>
      <c r="I214" s="1">
        <f t="shared" si="130"/>
        <v>1</v>
      </c>
      <c r="J214" s="1">
        <f t="shared" si="131"/>
        <v>0</v>
      </c>
      <c r="K214" s="1">
        <f t="shared" si="159"/>
        <v>0</v>
      </c>
      <c r="L214" s="1">
        <f t="shared" si="159"/>
        <v>0</v>
      </c>
      <c r="M214" s="1">
        <f t="shared" si="159"/>
        <v>0</v>
      </c>
      <c r="N214" s="1">
        <f t="shared" si="159"/>
        <v>0</v>
      </c>
      <c r="O214" s="1">
        <f t="shared" si="161"/>
        <v>0</v>
      </c>
      <c r="P214" s="1">
        <f t="shared" si="161"/>
        <v>0</v>
      </c>
      <c r="Q214" s="1">
        <f t="shared" si="132"/>
        <v>0</v>
      </c>
      <c r="R214" s="1">
        <f t="shared" si="133"/>
        <v>1</v>
      </c>
      <c r="S214" s="1">
        <f t="shared" si="134"/>
        <v>0</v>
      </c>
      <c r="T214" s="1">
        <f t="shared" si="143"/>
        <v>0</v>
      </c>
      <c r="U214" s="1">
        <f t="shared" si="143"/>
        <v>0</v>
      </c>
      <c r="V214" s="1">
        <f t="shared" si="145"/>
        <v>0</v>
      </c>
      <c r="W214" s="1">
        <f t="shared" si="144"/>
        <v>0</v>
      </c>
      <c r="X214" s="1">
        <f t="shared" si="144"/>
        <v>0</v>
      </c>
      <c r="Y214" s="1">
        <f t="shared" si="144"/>
        <v>0</v>
      </c>
      <c r="Z214" s="1">
        <f t="shared" si="144"/>
        <v>0</v>
      </c>
      <c r="AA214" s="1">
        <f t="shared" si="144"/>
        <v>0</v>
      </c>
      <c r="AB214" s="1">
        <f t="shared" si="144"/>
        <v>0</v>
      </c>
      <c r="AC214" s="1">
        <f t="shared" si="135"/>
        <v>1</v>
      </c>
      <c r="AD214" s="1">
        <f t="shared" si="144"/>
        <v>0</v>
      </c>
      <c r="AE214" s="1">
        <f t="shared" si="144"/>
        <v>0</v>
      </c>
      <c r="AF214" s="1">
        <f t="shared" si="144"/>
        <v>0</v>
      </c>
      <c r="AG214" s="1">
        <f t="shared" si="144"/>
        <v>0</v>
      </c>
      <c r="AH214" s="1">
        <f t="shared" si="144"/>
        <v>0</v>
      </c>
      <c r="AI214" s="1">
        <f t="shared" si="144"/>
        <v>0</v>
      </c>
      <c r="AJ214" s="1">
        <f t="shared" si="144"/>
        <v>0</v>
      </c>
      <c r="AK214" s="1">
        <f t="shared" si="144"/>
        <v>0</v>
      </c>
      <c r="AL214" s="1">
        <f t="shared" si="160"/>
        <v>1</v>
      </c>
      <c r="AM214" s="1">
        <f t="shared" si="160"/>
        <v>0</v>
      </c>
      <c r="AN214" s="1">
        <f t="shared" si="136"/>
        <v>0</v>
      </c>
      <c r="AO214" s="1">
        <f t="shared" si="137"/>
        <v>0</v>
      </c>
      <c r="AP214" s="1">
        <f t="shared" si="160"/>
        <v>0</v>
      </c>
      <c r="AQ214" s="1">
        <f t="shared" si="138"/>
        <v>0</v>
      </c>
      <c r="AR214" s="1">
        <f t="shared" si="160"/>
        <v>0</v>
      </c>
      <c r="AS214" s="1">
        <f t="shared" si="160"/>
        <v>0</v>
      </c>
      <c r="AT214" s="1">
        <f t="shared" si="160"/>
        <v>0</v>
      </c>
      <c r="AU214" s="1">
        <f t="shared" si="160"/>
        <v>0</v>
      </c>
      <c r="AV214" s="1">
        <f t="shared" si="160"/>
        <v>0</v>
      </c>
      <c r="AW214" s="1">
        <f t="shared" si="160"/>
        <v>0</v>
      </c>
      <c r="AX214" s="1">
        <f t="shared" si="160"/>
        <v>0</v>
      </c>
      <c r="AY214" s="1">
        <f t="shared" si="160"/>
        <v>0</v>
      </c>
      <c r="AZ214" s="1">
        <f t="shared" si="160"/>
        <v>0</v>
      </c>
      <c r="BA214" s="1">
        <f t="shared" si="160"/>
        <v>0</v>
      </c>
      <c r="BB214" s="1">
        <f t="shared" si="158"/>
        <v>0</v>
      </c>
      <c r="BC214" s="1">
        <f t="shared" si="158"/>
        <v>0</v>
      </c>
      <c r="BD214" s="1">
        <f t="shared" si="139"/>
        <v>0</v>
      </c>
      <c r="BE214" s="1">
        <f t="shared" si="140"/>
        <v>0</v>
      </c>
      <c r="BF214" s="1">
        <f t="shared" si="141"/>
        <v>0</v>
      </c>
      <c r="BG214" s="1">
        <f t="shared" si="142"/>
        <v>0</v>
      </c>
      <c r="BH214" s="1">
        <f t="shared" si="158"/>
        <v>0</v>
      </c>
      <c r="BI214" s="1">
        <f t="shared" si="158"/>
        <v>0</v>
      </c>
      <c r="BJ214" s="5">
        <f t="shared" si="146"/>
        <v>0</v>
      </c>
      <c r="BK214" s="1">
        <f t="shared" si="147"/>
        <v>0</v>
      </c>
      <c r="BL214" s="1">
        <f t="shared" si="148"/>
        <v>0</v>
      </c>
      <c r="BM214" s="1">
        <f t="shared" si="149"/>
        <v>0</v>
      </c>
      <c r="BN214" s="1">
        <f t="shared" si="158"/>
        <v>0</v>
      </c>
      <c r="BO214" s="1">
        <f t="shared" si="150"/>
        <v>0</v>
      </c>
      <c r="BP214" s="1">
        <f t="shared" si="151"/>
        <v>0</v>
      </c>
      <c r="BQ214" s="1">
        <f t="shared" si="152"/>
        <v>0</v>
      </c>
      <c r="BR214" s="1">
        <f t="shared" si="153"/>
        <v>1</v>
      </c>
      <c r="BS214" s="1">
        <f t="shared" si="154"/>
        <v>0</v>
      </c>
      <c r="BT214" s="1">
        <f t="shared" si="155"/>
        <v>0</v>
      </c>
      <c r="BU214" s="1">
        <f t="shared" si="156"/>
        <v>0</v>
      </c>
      <c r="BV214" s="1">
        <f t="shared" si="157"/>
        <v>0</v>
      </c>
    </row>
    <row r="215" spans="1:74" x14ac:dyDescent="0.2">
      <c r="A215" s="1" t="s">
        <v>115</v>
      </c>
      <c r="B215" s="1" t="s">
        <v>927</v>
      </c>
      <c r="C215" s="1" t="s">
        <v>449</v>
      </c>
      <c r="D215" s="1" t="s">
        <v>928</v>
      </c>
      <c r="E215" s="1" t="s">
        <v>929</v>
      </c>
      <c r="G215" s="1">
        <f t="shared" si="128"/>
        <v>0</v>
      </c>
      <c r="H215" s="1">
        <f t="shared" si="129"/>
        <v>1</v>
      </c>
      <c r="I215" s="1">
        <f t="shared" si="130"/>
        <v>0</v>
      </c>
      <c r="J215" s="1">
        <f t="shared" si="131"/>
        <v>0</v>
      </c>
      <c r="K215" s="1">
        <f t="shared" si="159"/>
        <v>0</v>
      </c>
      <c r="L215" s="1">
        <f t="shared" si="159"/>
        <v>0</v>
      </c>
      <c r="M215" s="1">
        <f t="shared" si="159"/>
        <v>0</v>
      </c>
      <c r="N215" s="1">
        <f t="shared" si="159"/>
        <v>0</v>
      </c>
      <c r="O215" s="1">
        <f t="shared" si="161"/>
        <v>0</v>
      </c>
      <c r="P215" s="1">
        <f t="shared" si="161"/>
        <v>0</v>
      </c>
      <c r="Q215" s="1">
        <f t="shared" si="132"/>
        <v>0</v>
      </c>
      <c r="R215" s="1">
        <f t="shared" si="133"/>
        <v>1</v>
      </c>
      <c r="S215" s="1">
        <f t="shared" si="134"/>
        <v>1</v>
      </c>
      <c r="T215" s="1">
        <f t="shared" si="143"/>
        <v>0</v>
      </c>
      <c r="U215" s="1">
        <f t="shared" si="143"/>
        <v>0</v>
      </c>
      <c r="V215" s="1">
        <f t="shared" si="145"/>
        <v>0</v>
      </c>
      <c r="W215" s="1">
        <f t="shared" si="144"/>
        <v>0</v>
      </c>
      <c r="X215" s="1">
        <f t="shared" si="144"/>
        <v>0</v>
      </c>
      <c r="Y215" s="1">
        <f t="shared" si="144"/>
        <v>0</v>
      </c>
      <c r="Z215" s="1">
        <f t="shared" si="144"/>
        <v>0</v>
      </c>
      <c r="AA215" s="1">
        <f t="shared" si="144"/>
        <v>0</v>
      </c>
      <c r="AB215" s="1">
        <f t="shared" si="144"/>
        <v>0</v>
      </c>
      <c r="AC215" s="1">
        <f t="shared" si="135"/>
        <v>0</v>
      </c>
      <c r="AD215" s="1">
        <f t="shared" si="144"/>
        <v>0</v>
      </c>
      <c r="AE215" s="1">
        <f t="shared" si="144"/>
        <v>0</v>
      </c>
      <c r="AF215" s="1">
        <f t="shared" si="144"/>
        <v>0</v>
      </c>
      <c r="AG215" s="1">
        <f t="shared" si="144"/>
        <v>0</v>
      </c>
      <c r="AH215" s="1">
        <f t="shared" si="144"/>
        <v>0</v>
      </c>
      <c r="AI215" s="1">
        <f t="shared" si="144"/>
        <v>0</v>
      </c>
      <c r="AJ215" s="1">
        <f t="shared" si="144"/>
        <v>0</v>
      </c>
      <c r="AK215" s="1">
        <f t="shared" si="144"/>
        <v>0</v>
      </c>
      <c r="AL215" s="1">
        <f t="shared" si="160"/>
        <v>0</v>
      </c>
      <c r="AM215" s="1">
        <f t="shared" si="160"/>
        <v>0</v>
      </c>
      <c r="AN215" s="1">
        <f t="shared" si="136"/>
        <v>0</v>
      </c>
      <c r="AO215" s="1">
        <f t="shared" si="137"/>
        <v>0</v>
      </c>
      <c r="AP215" s="1">
        <f t="shared" si="160"/>
        <v>0</v>
      </c>
      <c r="AQ215" s="1">
        <f t="shared" si="138"/>
        <v>0</v>
      </c>
      <c r="AR215" s="1">
        <f t="shared" si="160"/>
        <v>0</v>
      </c>
      <c r="AS215" s="1">
        <f t="shared" si="160"/>
        <v>0</v>
      </c>
      <c r="AT215" s="1">
        <f t="shared" si="160"/>
        <v>0</v>
      </c>
      <c r="AU215" s="1">
        <f t="shared" si="160"/>
        <v>0</v>
      </c>
      <c r="AV215" s="1">
        <f t="shared" si="160"/>
        <v>0</v>
      </c>
      <c r="AW215" s="1">
        <f t="shared" si="160"/>
        <v>0</v>
      </c>
      <c r="AX215" s="1">
        <f t="shared" si="160"/>
        <v>0</v>
      </c>
      <c r="AY215" s="1">
        <f t="shared" si="160"/>
        <v>0</v>
      </c>
      <c r="AZ215" s="1">
        <f t="shared" si="160"/>
        <v>0</v>
      </c>
      <c r="BA215" s="1">
        <f t="shared" si="160"/>
        <v>0</v>
      </c>
      <c r="BB215" s="1">
        <f t="shared" si="158"/>
        <v>0</v>
      </c>
      <c r="BC215" s="1">
        <f t="shared" si="158"/>
        <v>0</v>
      </c>
      <c r="BD215" s="1">
        <f t="shared" si="139"/>
        <v>0</v>
      </c>
      <c r="BE215" s="1">
        <f t="shared" si="140"/>
        <v>0</v>
      </c>
      <c r="BF215" s="1">
        <f t="shared" si="141"/>
        <v>0</v>
      </c>
      <c r="BG215" s="1">
        <f t="shared" si="142"/>
        <v>0</v>
      </c>
      <c r="BH215" s="1">
        <f t="shared" si="158"/>
        <v>0</v>
      </c>
      <c r="BI215" s="1">
        <f t="shared" si="158"/>
        <v>0</v>
      </c>
      <c r="BJ215" s="5">
        <f t="shared" si="146"/>
        <v>0</v>
      </c>
      <c r="BK215" s="1">
        <f t="shared" si="147"/>
        <v>0</v>
      </c>
      <c r="BL215" s="1">
        <f t="shared" si="148"/>
        <v>0</v>
      </c>
      <c r="BM215" s="1">
        <f t="shared" si="149"/>
        <v>0</v>
      </c>
      <c r="BN215" s="1">
        <f t="shared" si="158"/>
        <v>0</v>
      </c>
      <c r="BO215" s="1">
        <f t="shared" si="150"/>
        <v>0</v>
      </c>
      <c r="BP215" s="1">
        <f t="shared" si="151"/>
        <v>0</v>
      </c>
      <c r="BQ215" s="1">
        <f t="shared" si="152"/>
        <v>0</v>
      </c>
      <c r="BR215" s="1">
        <f t="shared" si="153"/>
        <v>0</v>
      </c>
      <c r="BS215" s="1">
        <f t="shared" si="154"/>
        <v>0</v>
      </c>
      <c r="BT215" s="1">
        <f t="shared" si="155"/>
        <v>0</v>
      </c>
      <c r="BU215" s="1">
        <f t="shared" si="156"/>
        <v>0</v>
      </c>
      <c r="BV215" s="1">
        <f t="shared" si="157"/>
        <v>0</v>
      </c>
    </row>
    <row r="216" spans="1:74" x14ac:dyDescent="0.2">
      <c r="A216" s="1" t="s">
        <v>115</v>
      </c>
      <c r="B216" s="1" t="s">
        <v>930</v>
      </c>
      <c r="C216" s="1" t="s">
        <v>931</v>
      </c>
      <c r="D216" s="1" t="s">
        <v>888</v>
      </c>
      <c r="E216" s="1" t="s">
        <v>932</v>
      </c>
      <c r="G216" s="1">
        <f t="shared" si="128"/>
        <v>0</v>
      </c>
      <c r="H216" s="1">
        <f t="shared" si="129"/>
        <v>1</v>
      </c>
      <c r="I216" s="1">
        <f t="shared" si="130"/>
        <v>0</v>
      </c>
      <c r="J216" s="1">
        <f t="shared" si="131"/>
        <v>0</v>
      </c>
      <c r="K216" s="1">
        <f t="shared" si="159"/>
        <v>0</v>
      </c>
      <c r="L216" s="1">
        <f t="shared" si="159"/>
        <v>0</v>
      </c>
      <c r="M216" s="1">
        <f t="shared" si="159"/>
        <v>0</v>
      </c>
      <c r="N216" s="1">
        <f t="shared" si="159"/>
        <v>0</v>
      </c>
      <c r="O216" s="1">
        <f t="shared" si="161"/>
        <v>0</v>
      </c>
      <c r="P216" s="1">
        <f t="shared" si="161"/>
        <v>0</v>
      </c>
      <c r="Q216" s="1">
        <f t="shared" si="132"/>
        <v>0</v>
      </c>
      <c r="R216" s="1">
        <f t="shared" si="133"/>
        <v>1</v>
      </c>
      <c r="S216" s="1">
        <f t="shared" si="134"/>
        <v>0</v>
      </c>
      <c r="T216" s="1">
        <f t="shared" si="143"/>
        <v>0</v>
      </c>
      <c r="U216" s="1">
        <f t="shared" si="143"/>
        <v>0</v>
      </c>
      <c r="V216" s="1">
        <f t="shared" si="145"/>
        <v>0</v>
      </c>
      <c r="W216" s="1">
        <f t="shared" si="144"/>
        <v>0</v>
      </c>
      <c r="X216" s="1">
        <f t="shared" si="144"/>
        <v>0</v>
      </c>
      <c r="Y216" s="1">
        <f t="shared" si="144"/>
        <v>0</v>
      </c>
      <c r="Z216" s="1">
        <f t="shared" si="144"/>
        <v>0</v>
      </c>
      <c r="AA216" s="1">
        <f t="shared" si="144"/>
        <v>0</v>
      </c>
      <c r="AB216" s="1">
        <f t="shared" si="144"/>
        <v>0</v>
      </c>
      <c r="AC216" s="1">
        <f t="shared" si="135"/>
        <v>0</v>
      </c>
      <c r="AD216" s="1">
        <f t="shared" si="144"/>
        <v>0</v>
      </c>
      <c r="AE216" s="1">
        <f t="shared" si="144"/>
        <v>0</v>
      </c>
      <c r="AF216" s="1">
        <f t="shared" si="144"/>
        <v>0</v>
      </c>
      <c r="AG216" s="1">
        <f t="shared" si="144"/>
        <v>0</v>
      </c>
      <c r="AH216" s="1">
        <f t="shared" si="144"/>
        <v>0</v>
      </c>
      <c r="AI216" s="1">
        <f t="shared" si="144"/>
        <v>0</v>
      </c>
      <c r="AJ216" s="1">
        <f t="shared" si="144"/>
        <v>0</v>
      </c>
      <c r="AK216" s="1">
        <f t="shared" si="144"/>
        <v>0</v>
      </c>
      <c r="AL216" s="1">
        <f t="shared" si="160"/>
        <v>0</v>
      </c>
      <c r="AM216" s="1">
        <f t="shared" si="160"/>
        <v>0</v>
      </c>
      <c r="AN216" s="1">
        <f t="shared" si="136"/>
        <v>0</v>
      </c>
      <c r="AO216" s="1">
        <f t="shared" si="137"/>
        <v>0</v>
      </c>
      <c r="AP216" s="1">
        <f t="shared" si="160"/>
        <v>0</v>
      </c>
      <c r="AQ216" s="1">
        <f t="shared" si="138"/>
        <v>0</v>
      </c>
      <c r="AR216" s="1">
        <f t="shared" si="160"/>
        <v>0</v>
      </c>
      <c r="AS216" s="1">
        <f t="shared" si="160"/>
        <v>0</v>
      </c>
      <c r="AT216" s="1">
        <f t="shared" si="160"/>
        <v>0</v>
      </c>
      <c r="AU216" s="1">
        <f t="shared" si="160"/>
        <v>0</v>
      </c>
      <c r="AV216" s="1">
        <f t="shared" si="160"/>
        <v>0</v>
      </c>
      <c r="AW216" s="1">
        <f t="shared" si="160"/>
        <v>0</v>
      </c>
      <c r="AX216" s="1">
        <f t="shared" si="160"/>
        <v>0</v>
      </c>
      <c r="AY216" s="1">
        <f t="shared" si="160"/>
        <v>0</v>
      </c>
      <c r="AZ216" s="1">
        <f t="shared" si="160"/>
        <v>0</v>
      </c>
      <c r="BA216" s="1">
        <f t="shared" si="160"/>
        <v>0</v>
      </c>
      <c r="BB216" s="1">
        <f t="shared" si="158"/>
        <v>0</v>
      </c>
      <c r="BC216" s="1">
        <f t="shared" si="158"/>
        <v>0</v>
      </c>
      <c r="BD216" s="1">
        <f t="shared" si="139"/>
        <v>0</v>
      </c>
      <c r="BE216" s="1">
        <f t="shared" si="140"/>
        <v>0</v>
      </c>
      <c r="BF216" s="1">
        <f t="shared" si="141"/>
        <v>0</v>
      </c>
      <c r="BG216" s="1">
        <f t="shared" si="142"/>
        <v>0</v>
      </c>
      <c r="BH216" s="1">
        <f t="shared" si="158"/>
        <v>0</v>
      </c>
      <c r="BI216" s="1">
        <f t="shared" si="158"/>
        <v>0</v>
      </c>
      <c r="BJ216" s="5">
        <f t="shared" si="146"/>
        <v>0</v>
      </c>
      <c r="BK216" s="1">
        <f t="shared" si="147"/>
        <v>0</v>
      </c>
      <c r="BL216" s="1">
        <f t="shared" si="148"/>
        <v>1</v>
      </c>
      <c r="BM216" s="1">
        <f t="shared" si="149"/>
        <v>1</v>
      </c>
      <c r="BN216" s="1">
        <f t="shared" si="158"/>
        <v>1</v>
      </c>
      <c r="BO216" s="1">
        <f t="shared" si="150"/>
        <v>0</v>
      </c>
      <c r="BP216" s="1">
        <f t="shared" si="151"/>
        <v>0</v>
      </c>
      <c r="BQ216" s="1">
        <f t="shared" si="152"/>
        <v>0</v>
      </c>
      <c r="BR216" s="1">
        <f t="shared" si="153"/>
        <v>0</v>
      </c>
      <c r="BS216" s="1">
        <f t="shared" si="154"/>
        <v>1</v>
      </c>
      <c r="BT216" s="1">
        <f t="shared" si="155"/>
        <v>0</v>
      </c>
      <c r="BU216" s="1">
        <f t="shared" si="156"/>
        <v>0</v>
      </c>
      <c r="BV216" s="1">
        <f t="shared" si="157"/>
        <v>0</v>
      </c>
    </row>
    <row r="217" spans="1:74" x14ac:dyDescent="0.2">
      <c r="A217" s="1" t="s">
        <v>115</v>
      </c>
      <c r="B217" s="1" t="s">
        <v>933</v>
      </c>
      <c r="C217" s="1" t="s">
        <v>934</v>
      </c>
      <c r="D217" s="1" t="s">
        <v>935</v>
      </c>
      <c r="E217" s="1" t="s">
        <v>936</v>
      </c>
      <c r="G217" s="1">
        <f t="shared" si="128"/>
        <v>0</v>
      </c>
      <c r="H217" s="1">
        <f t="shared" si="129"/>
        <v>1</v>
      </c>
      <c r="I217" s="1">
        <f t="shared" si="130"/>
        <v>0</v>
      </c>
      <c r="J217" s="1">
        <f t="shared" si="131"/>
        <v>0</v>
      </c>
      <c r="K217" s="1">
        <f t="shared" si="159"/>
        <v>0</v>
      </c>
      <c r="L217" s="1">
        <f t="shared" si="159"/>
        <v>0</v>
      </c>
      <c r="M217" s="1">
        <f t="shared" si="159"/>
        <v>0</v>
      </c>
      <c r="N217" s="1">
        <f t="shared" si="159"/>
        <v>0</v>
      </c>
      <c r="O217" s="1">
        <f t="shared" si="161"/>
        <v>0</v>
      </c>
      <c r="P217" s="1">
        <f t="shared" si="161"/>
        <v>0</v>
      </c>
      <c r="Q217" s="1">
        <f t="shared" si="132"/>
        <v>0</v>
      </c>
      <c r="R217" s="1">
        <f t="shared" si="133"/>
        <v>1</v>
      </c>
      <c r="S217" s="1">
        <f t="shared" si="134"/>
        <v>0</v>
      </c>
      <c r="T217" s="1">
        <f t="shared" si="143"/>
        <v>0</v>
      </c>
      <c r="U217" s="1">
        <f t="shared" si="143"/>
        <v>1</v>
      </c>
      <c r="V217" s="1">
        <f t="shared" ref="V217:AK232" si="162">IF(OR(ISNUMBER(SEARCH(" " &amp; V$1 &amp; " ", $E217)), ISNUMBER(SEARCH(" " &amp; V$1 &amp; ",", $E217)), ISNUMBER(SEARCH(" " &amp; LOWER(V$1) &amp; " ", $E217)), ISNUMBER(SEARCH(" " &amp; LOWER(V$1) &amp; ",", $E217)), ISNUMBER(SEARCH(" " &amp; UPPER(V$1) &amp; " ", $E217)), ISNUMBER(SEARCH(" " &amp; UPPER(V$1) &amp; ",", $E217))), 1, 0)</f>
        <v>0</v>
      </c>
      <c r="W217" s="1">
        <f t="shared" si="162"/>
        <v>0</v>
      </c>
      <c r="X217" s="1">
        <f t="shared" si="162"/>
        <v>0</v>
      </c>
      <c r="Y217" s="1">
        <f t="shared" si="162"/>
        <v>1</v>
      </c>
      <c r="Z217" s="1">
        <f t="shared" si="162"/>
        <v>0</v>
      </c>
      <c r="AA217" s="1">
        <f t="shared" si="162"/>
        <v>0</v>
      </c>
      <c r="AB217" s="1">
        <f t="shared" si="162"/>
        <v>0</v>
      </c>
      <c r="AC217" s="1">
        <f t="shared" si="135"/>
        <v>1</v>
      </c>
      <c r="AD217" s="1">
        <f t="shared" si="162"/>
        <v>0</v>
      </c>
      <c r="AE217" s="1">
        <f t="shared" si="162"/>
        <v>0</v>
      </c>
      <c r="AF217" s="1">
        <f t="shared" si="162"/>
        <v>0</v>
      </c>
      <c r="AG217" s="1">
        <f t="shared" si="162"/>
        <v>0</v>
      </c>
      <c r="AH217" s="1">
        <f t="shared" si="162"/>
        <v>0</v>
      </c>
      <c r="AI217" s="1">
        <f t="shared" si="162"/>
        <v>0</v>
      </c>
      <c r="AJ217" s="1">
        <f t="shared" si="162"/>
        <v>0</v>
      </c>
      <c r="AK217" s="1">
        <f t="shared" si="162"/>
        <v>0</v>
      </c>
      <c r="AL217" s="1">
        <f t="shared" si="160"/>
        <v>0</v>
      </c>
      <c r="AM217" s="1">
        <f t="shared" si="160"/>
        <v>0</v>
      </c>
      <c r="AN217" s="1">
        <f t="shared" si="136"/>
        <v>0</v>
      </c>
      <c r="AO217" s="1">
        <f t="shared" si="137"/>
        <v>0</v>
      </c>
      <c r="AP217" s="1">
        <f t="shared" si="160"/>
        <v>0</v>
      </c>
      <c r="AQ217" s="1">
        <f t="shared" si="138"/>
        <v>0</v>
      </c>
      <c r="AR217" s="1">
        <f t="shared" si="160"/>
        <v>0</v>
      </c>
      <c r="AS217" s="1">
        <f t="shared" si="160"/>
        <v>0</v>
      </c>
      <c r="AT217" s="1">
        <f t="shared" si="160"/>
        <v>0</v>
      </c>
      <c r="AU217" s="1">
        <f t="shared" si="160"/>
        <v>0</v>
      </c>
      <c r="AV217" s="1">
        <f t="shared" si="160"/>
        <v>0</v>
      </c>
      <c r="AW217" s="1">
        <f t="shared" si="160"/>
        <v>0</v>
      </c>
      <c r="AX217" s="1">
        <f t="shared" si="160"/>
        <v>0</v>
      </c>
      <c r="AY217" s="1">
        <f t="shared" si="160"/>
        <v>0</v>
      </c>
      <c r="AZ217" s="1">
        <f t="shared" si="160"/>
        <v>0</v>
      </c>
      <c r="BA217" s="1">
        <f t="shared" si="160"/>
        <v>0</v>
      </c>
      <c r="BB217" s="1">
        <f t="shared" si="158"/>
        <v>0</v>
      </c>
      <c r="BC217" s="1">
        <f t="shared" si="158"/>
        <v>0</v>
      </c>
      <c r="BD217" s="1">
        <f t="shared" si="139"/>
        <v>0</v>
      </c>
      <c r="BE217" s="1">
        <f t="shared" si="140"/>
        <v>0</v>
      </c>
      <c r="BF217" s="1">
        <f t="shared" si="141"/>
        <v>0</v>
      </c>
      <c r="BG217" s="1">
        <f t="shared" si="142"/>
        <v>0</v>
      </c>
      <c r="BH217" s="1">
        <f t="shared" si="158"/>
        <v>0</v>
      </c>
      <c r="BI217" s="1">
        <f t="shared" si="158"/>
        <v>0</v>
      </c>
      <c r="BJ217" s="5">
        <f t="shared" si="146"/>
        <v>1</v>
      </c>
      <c r="BK217" s="1">
        <f t="shared" si="147"/>
        <v>1</v>
      </c>
      <c r="BL217" s="1">
        <f t="shared" si="148"/>
        <v>1</v>
      </c>
      <c r="BM217" s="1">
        <f t="shared" si="149"/>
        <v>1</v>
      </c>
      <c r="BN217" s="1">
        <f t="shared" si="158"/>
        <v>1</v>
      </c>
      <c r="BO217" s="1">
        <f t="shared" si="150"/>
        <v>0</v>
      </c>
      <c r="BP217" s="1">
        <f t="shared" si="151"/>
        <v>0</v>
      </c>
      <c r="BQ217" s="1">
        <f t="shared" si="152"/>
        <v>0</v>
      </c>
      <c r="BR217" s="1">
        <f t="shared" si="153"/>
        <v>0</v>
      </c>
      <c r="BS217" s="1">
        <f t="shared" si="154"/>
        <v>1</v>
      </c>
      <c r="BT217" s="1">
        <f t="shared" si="155"/>
        <v>0</v>
      </c>
      <c r="BU217" s="1">
        <f t="shared" si="156"/>
        <v>0</v>
      </c>
      <c r="BV217" s="1">
        <f t="shared" si="157"/>
        <v>0</v>
      </c>
    </row>
    <row r="218" spans="1:74" x14ac:dyDescent="0.2">
      <c r="A218" s="1" t="s">
        <v>317</v>
      </c>
      <c r="B218" s="1" t="s">
        <v>937</v>
      </c>
      <c r="C218" s="1" t="s">
        <v>319</v>
      </c>
      <c r="D218" s="1" t="s">
        <v>320</v>
      </c>
      <c r="E218" s="1" t="s">
        <v>321</v>
      </c>
      <c r="G218" s="1">
        <f t="shared" si="128"/>
        <v>0</v>
      </c>
      <c r="H218" s="1">
        <f t="shared" si="129"/>
        <v>1</v>
      </c>
      <c r="I218" s="1">
        <f t="shared" si="130"/>
        <v>0</v>
      </c>
      <c r="J218" s="1">
        <f t="shared" si="131"/>
        <v>0</v>
      </c>
      <c r="K218" s="1">
        <f t="shared" si="159"/>
        <v>0</v>
      </c>
      <c r="L218" s="1">
        <f t="shared" si="159"/>
        <v>0</v>
      </c>
      <c r="M218" s="1">
        <f t="shared" si="159"/>
        <v>0</v>
      </c>
      <c r="N218" s="1">
        <f t="shared" si="159"/>
        <v>0</v>
      </c>
      <c r="O218" s="1">
        <f t="shared" si="161"/>
        <v>0</v>
      </c>
      <c r="P218" s="1">
        <f t="shared" si="161"/>
        <v>1</v>
      </c>
      <c r="Q218" s="1">
        <f t="shared" si="132"/>
        <v>0</v>
      </c>
      <c r="R218" s="1">
        <f t="shared" si="133"/>
        <v>1</v>
      </c>
      <c r="S218" s="1">
        <f t="shared" si="134"/>
        <v>0</v>
      </c>
      <c r="T218" s="1">
        <f t="shared" si="143"/>
        <v>0</v>
      </c>
      <c r="U218" s="1">
        <f t="shared" si="143"/>
        <v>0</v>
      </c>
      <c r="V218" s="1">
        <f t="shared" ref="V218:V232" si="163">IF(OR(ISNUMBER(SEARCH(" " &amp; V$1 &amp; " ", $E218)), ISNUMBER(SEARCH(" " &amp; V$1 &amp; ",", $E218)), ISNUMBER(SEARCH(" " &amp; LOWER(V$1) &amp; " ", $E218)), ISNUMBER(SEARCH(" " &amp; LOWER(V$1) &amp; ",", $E218)), ISNUMBER(SEARCH(" " &amp; UPPER(V$1) &amp; " ", $E218)), ISNUMBER(SEARCH(" " &amp; UPPER(V$1) &amp; ",", $E218))), 1, 0)</f>
        <v>0</v>
      </c>
      <c r="W218" s="1">
        <f t="shared" si="162"/>
        <v>0</v>
      </c>
      <c r="X218" s="1">
        <f t="shared" si="162"/>
        <v>0</v>
      </c>
      <c r="Y218" s="1">
        <f t="shared" si="162"/>
        <v>0</v>
      </c>
      <c r="Z218" s="1">
        <f t="shared" si="162"/>
        <v>0</v>
      </c>
      <c r="AA218" s="1">
        <f t="shared" si="162"/>
        <v>0</v>
      </c>
      <c r="AB218" s="1">
        <f t="shared" si="162"/>
        <v>1</v>
      </c>
      <c r="AC218" s="1">
        <f t="shared" si="135"/>
        <v>0</v>
      </c>
      <c r="AD218" s="1">
        <f t="shared" si="162"/>
        <v>0</v>
      </c>
      <c r="AE218" s="1">
        <f t="shared" si="162"/>
        <v>0</v>
      </c>
      <c r="AF218" s="1">
        <f t="shared" si="162"/>
        <v>0</v>
      </c>
      <c r="AG218" s="1">
        <f t="shared" si="162"/>
        <v>0</v>
      </c>
      <c r="AH218" s="1">
        <f t="shared" si="162"/>
        <v>0</v>
      </c>
      <c r="AI218" s="1">
        <f t="shared" si="162"/>
        <v>0</v>
      </c>
      <c r="AJ218" s="1">
        <f t="shared" si="162"/>
        <v>0</v>
      </c>
      <c r="AK218" s="1">
        <f t="shared" si="162"/>
        <v>0</v>
      </c>
      <c r="AL218" s="1">
        <f t="shared" si="160"/>
        <v>0</v>
      </c>
      <c r="AM218" s="1">
        <f t="shared" si="160"/>
        <v>0</v>
      </c>
      <c r="AN218" s="1">
        <f t="shared" si="136"/>
        <v>0</v>
      </c>
      <c r="AO218" s="1">
        <f t="shared" si="137"/>
        <v>0</v>
      </c>
      <c r="AP218" s="1">
        <f t="shared" si="160"/>
        <v>0</v>
      </c>
      <c r="AQ218" s="1">
        <f t="shared" si="138"/>
        <v>0</v>
      </c>
      <c r="AR218" s="1">
        <f t="shared" si="160"/>
        <v>0</v>
      </c>
      <c r="AS218" s="1">
        <f t="shared" si="160"/>
        <v>0</v>
      </c>
      <c r="AT218" s="1">
        <f t="shared" si="160"/>
        <v>0</v>
      </c>
      <c r="AU218" s="1">
        <f t="shared" si="160"/>
        <v>0</v>
      </c>
      <c r="AV218" s="1">
        <f t="shared" si="160"/>
        <v>0</v>
      </c>
      <c r="AW218" s="1">
        <f t="shared" si="160"/>
        <v>0</v>
      </c>
      <c r="AX218" s="1">
        <f t="shared" si="160"/>
        <v>0</v>
      </c>
      <c r="AY218" s="1">
        <f t="shared" si="160"/>
        <v>0</v>
      </c>
      <c r="AZ218" s="1">
        <f t="shared" si="160"/>
        <v>0</v>
      </c>
      <c r="BA218" s="1">
        <f t="shared" si="160"/>
        <v>0</v>
      </c>
      <c r="BB218" s="1">
        <f t="shared" si="158"/>
        <v>0</v>
      </c>
      <c r="BC218" s="1">
        <f t="shared" si="158"/>
        <v>0</v>
      </c>
      <c r="BD218" s="1">
        <f t="shared" si="139"/>
        <v>0</v>
      </c>
      <c r="BE218" s="1">
        <f t="shared" si="140"/>
        <v>0</v>
      </c>
      <c r="BF218" s="1">
        <f t="shared" si="141"/>
        <v>0</v>
      </c>
      <c r="BG218" s="1">
        <f t="shared" si="142"/>
        <v>0</v>
      </c>
      <c r="BH218" s="1">
        <f t="shared" si="158"/>
        <v>0</v>
      </c>
      <c r="BI218" s="1">
        <f t="shared" si="158"/>
        <v>0</v>
      </c>
      <c r="BJ218" s="5">
        <f t="shared" si="146"/>
        <v>0</v>
      </c>
      <c r="BK218" s="1">
        <f t="shared" si="147"/>
        <v>1</v>
      </c>
      <c r="BL218" s="1">
        <f t="shared" si="148"/>
        <v>0</v>
      </c>
      <c r="BM218" s="1">
        <f t="shared" si="149"/>
        <v>1</v>
      </c>
      <c r="BN218" s="1">
        <f t="shared" si="158"/>
        <v>1</v>
      </c>
      <c r="BO218" s="1">
        <f t="shared" si="150"/>
        <v>0</v>
      </c>
      <c r="BP218" s="1">
        <f t="shared" si="151"/>
        <v>0</v>
      </c>
      <c r="BQ218" s="1">
        <f t="shared" si="152"/>
        <v>0</v>
      </c>
      <c r="BR218" s="1">
        <f t="shared" si="153"/>
        <v>0</v>
      </c>
      <c r="BS218" s="1">
        <f t="shared" si="154"/>
        <v>0</v>
      </c>
      <c r="BT218" s="1">
        <f t="shared" si="155"/>
        <v>0</v>
      </c>
      <c r="BU218" s="1">
        <f t="shared" si="156"/>
        <v>0</v>
      </c>
      <c r="BV218" s="1">
        <f t="shared" si="157"/>
        <v>0</v>
      </c>
    </row>
    <row r="219" spans="1:74" x14ac:dyDescent="0.2">
      <c r="A219" s="1" t="s">
        <v>938</v>
      </c>
      <c r="B219" s="1" t="s">
        <v>939</v>
      </c>
      <c r="C219" s="1" t="s">
        <v>940</v>
      </c>
      <c r="D219" s="1" t="s">
        <v>123</v>
      </c>
      <c r="E219" s="1" t="s">
        <v>941</v>
      </c>
      <c r="G219" s="1">
        <f t="shared" si="128"/>
        <v>0</v>
      </c>
      <c r="H219" s="1">
        <f t="shared" si="129"/>
        <v>0</v>
      </c>
      <c r="I219" s="1">
        <f t="shared" si="130"/>
        <v>0</v>
      </c>
      <c r="J219" s="1">
        <f t="shared" si="131"/>
        <v>0</v>
      </c>
      <c r="K219" s="1">
        <f t="shared" si="159"/>
        <v>0</v>
      </c>
      <c r="L219" s="1">
        <f t="shared" si="159"/>
        <v>0</v>
      </c>
      <c r="M219" s="1">
        <f t="shared" si="159"/>
        <v>0</v>
      </c>
      <c r="N219" s="1">
        <f t="shared" si="159"/>
        <v>0</v>
      </c>
      <c r="O219" s="1">
        <f t="shared" si="161"/>
        <v>0</v>
      </c>
      <c r="P219" s="1">
        <f t="shared" si="161"/>
        <v>0</v>
      </c>
      <c r="Q219" s="1">
        <f t="shared" si="132"/>
        <v>0</v>
      </c>
      <c r="R219" s="1">
        <f t="shared" si="133"/>
        <v>0</v>
      </c>
      <c r="S219" s="1">
        <f t="shared" si="134"/>
        <v>0</v>
      </c>
      <c r="T219" s="1">
        <f t="shared" si="143"/>
        <v>0</v>
      </c>
      <c r="U219" s="1">
        <f t="shared" si="143"/>
        <v>1</v>
      </c>
      <c r="V219" s="1">
        <f t="shared" si="163"/>
        <v>0</v>
      </c>
      <c r="W219" s="1">
        <f t="shared" si="162"/>
        <v>0</v>
      </c>
      <c r="X219" s="1">
        <f t="shared" si="162"/>
        <v>0</v>
      </c>
      <c r="Y219" s="1">
        <f t="shared" si="162"/>
        <v>0</v>
      </c>
      <c r="Z219" s="1">
        <f t="shared" si="162"/>
        <v>0</v>
      </c>
      <c r="AA219" s="1">
        <f t="shared" si="162"/>
        <v>0</v>
      </c>
      <c r="AB219" s="1">
        <f t="shared" si="162"/>
        <v>0</v>
      </c>
      <c r="AC219" s="1">
        <f t="shared" si="135"/>
        <v>0</v>
      </c>
      <c r="AD219" s="1">
        <f t="shared" si="162"/>
        <v>0</v>
      </c>
      <c r="AE219" s="1">
        <f t="shared" si="162"/>
        <v>0</v>
      </c>
      <c r="AF219" s="1">
        <f t="shared" si="162"/>
        <v>0</v>
      </c>
      <c r="AG219" s="1">
        <f t="shared" si="162"/>
        <v>0</v>
      </c>
      <c r="AH219" s="1">
        <f t="shared" si="162"/>
        <v>0</v>
      </c>
      <c r="AI219" s="1">
        <f t="shared" si="162"/>
        <v>0</v>
      </c>
      <c r="AJ219" s="1">
        <f t="shared" si="162"/>
        <v>0</v>
      </c>
      <c r="AK219" s="1">
        <f t="shared" si="162"/>
        <v>0</v>
      </c>
      <c r="AL219" s="1">
        <f t="shared" si="160"/>
        <v>1</v>
      </c>
      <c r="AM219" s="1">
        <f t="shared" si="160"/>
        <v>0</v>
      </c>
      <c r="AN219" s="1">
        <f t="shared" si="136"/>
        <v>0</v>
      </c>
      <c r="AO219" s="1">
        <f t="shared" si="137"/>
        <v>0</v>
      </c>
      <c r="AP219" s="1">
        <f t="shared" si="160"/>
        <v>0</v>
      </c>
      <c r="AQ219" s="1">
        <f t="shared" si="138"/>
        <v>0</v>
      </c>
      <c r="AR219" s="1">
        <f t="shared" si="160"/>
        <v>0</v>
      </c>
      <c r="AS219" s="1">
        <f t="shared" si="160"/>
        <v>0</v>
      </c>
      <c r="AT219" s="1">
        <f t="shared" si="160"/>
        <v>0</v>
      </c>
      <c r="AU219" s="1">
        <f t="shared" si="160"/>
        <v>0</v>
      </c>
      <c r="AV219" s="1">
        <f t="shared" si="160"/>
        <v>0</v>
      </c>
      <c r="AW219" s="1">
        <f t="shared" si="160"/>
        <v>0</v>
      </c>
      <c r="AX219" s="1">
        <f t="shared" si="160"/>
        <v>0</v>
      </c>
      <c r="AY219" s="1">
        <f t="shared" si="160"/>
        <v>0</v>
      </c>
      <c r="AZ219" s="1">
        <f t="shared" si="160"/>
        <v>0</v>
      </c>
      <c r="BA219" s="1">
        <f t="shared" si="160"/>
        <v>0</v>
      </c>
      <c r="BB219" s="1">
        <f t="shared" si="158"/>
        <v>0</v>
      </c>
      <c r="BC219" s="1">
        <f t="shared" si="158"/>
        <v>0</v>
      </c>
      <c r="BD219" s="1">
        <f t="shared" si="139"/>
        <v>0</v>
      </c>
      <c r="BE219" s="1">
        <f t="shared" si="140"/>
        <v>0</v>
      </c>
      <c r="BF219" s="1">
        <f t="shared" si="141"/>
        <v>0</v>
      </c>
      <c r="BG219" s="1">
        <f t="shared" si="142"/>
        <v>0</v>
      </c>
      <c r="BH219" s="1">
        <f t="shared" si="158"/>
        <v>0</v>
      </c>
      <c r="BI219" s="1">
        <f t="shared" si="158"/>
        <v>0</v>
      </c>
      <c r="BJ219" s="5">
        <f t="shared" si="146"/>
        <v>0</v>
      </c>
      <c r="BK219" s="1">
        <f t="shared" si="147"/>
        <v>0</v>
      </c>
      <c r="BL219" s="1">
        <f t="shared" si="148"/>
        <v>0</v>
      </c>
      <c r="BM219" s="1">
        <f t="shared" si="149"/>
        <v>0</v>
      </c>
      <c r="BN219" s="1">
        <f t="shared" si="158"/>
        <v>1</v>
      </c>
      <c r="BO219" s="1">
        <f t="shared" si="150"/>
        <v>1</v>
      </c>
      <c r="BP219" s="1">
        <f t="shared" si="151"/>
        <v>1</v>
      </c>
      <c r="BQ219" s="1">
        <f t="shared" si="152"/>
        <v>1</v>
      </c>
      <c r="BR219" s="1">
        <f t="shared" si="153"/>
        <v>0</v>
      </c>
      <c r="BS219" s="1">
        <f t="shared" si="154"/>
        <v>0</v>
      </c>
      <c r="BT219" s="1">
        <f t="shared" si="155"/>
        <v>0</v>
      </c>
      <c r="BU219" s="1">
        <f t="shared" si="156"/>
        <v>1</v>
      </c>
      <c r="BV219" s="1">
        <f t="shared" si="157"/>
        <v>0</v>
      </c>
    </row>
    <row r="220" spans="1:74" x14ac:dyDescent="0.2">
      <c r="A220" s="1" t="s">
        <v>942</v>
      </c>
      <c r="B220" s="1" t="s">
        <v>943</v>
      </c>
      <c r="C220" s="1" t="s">
        <v>944</v>
      </c>
      <c r="D220" s="1" t="s">
        <v>945</v>
      </c>
      <c r="E220" s="1" t="s">
        <v>946</v>
      </c>
      <c r="G220" s="1">
        <f t="shared" si="128"/>
        <v>0</v>
      </c>
      <c r="H220" s="1">
        <f t="shared" si="129"/>
        <v>0</v>
      </c>
      <c r="I220" s="1">
        <f t="shared" si="130"/>
        <v>0</v>
      </c>
      <c r="J220" s="1">
        <f t="shared" si="131"/>
        <v>0</v>
      </c>
      <c r="K220" s="1">
        <f t="shared" si="159"/>
        <v>0</v>
      </c>
      <c r="L220" s="1">
        <f t="shared" si="159"/>
        <v>0</v>
      </c>
      <c r="M220" s="1">
        <f t="shared" si="159"/>
        <v>0</v>
      </c>
      <c r="N220" s="1">
        <f t="shared" si="159"/>
        <v>0</v>
      </c>
      <c r="O220" s="1">
        <f t="shared" si="161"/>
        <v>0</v>
      </c>
      <c r="P220" s="1">
        <f t="shared" si="161"/>
        <v>0</v>
      </c>
      <c r="Q220" s="1">
        <f t="shared" si="132"/>
        <v>0</v>
      </c>
      <c r="R220" s="1">
        <f t="shared" si="133"/>
        <v>0</v>
      </c>
      <c r="S220" s="1">
        <f t="shared" si="134"/>
        <v>0</v>
      </c>
      <c r="T220" s="1">
        <f t="shared" si="143"/>
        <v>0</v>
      </c>
      <c r="U220" s="1">
        <f t="shared" si="143"/>
        <v>0</v>
      </c>
      <c r="V220" s="1">
        <f t="shared" si="163"/>
        <v>0</v>
      </c>
      <c r="W220" s="1">
        <f t="shared" si="162"/>
        <v>0</v>
      </c>
      <c r="X220" s="1">
        <f t="shared" si="162"/>
        <v>0</v>
      </c>
      <c r="Y220" s="1">
        <f t="shared" si="162"/>
        <v>0</v>
      </c>
      <c r="Z220" s="1">
        <f t="shared" si="162"/>
        <v>0</v>
      </c>
      <c r="AA220" s="1">
        <f t="shared" si="162"/>
        <v>0</v>
      </c>
      <c r="AB220" s="1">
        <f t="shared" si="162"/>
        <v>0</v>
      </c>
      <c r="AC220" s="1">
        <f t="shared" si="135"/>
        <v>0</v>
      </c>
      <c r="AD220" s="1">
        <f t="shared" si="162"/>
        <v>0</v>
      </c>
      <c r="AE220" s="1">
        <f t="shared" si="162"/>
        <v>0</v>
      </c>
      <c r="AF220" s="1">
        <f t="shared" si="162"/>
        <v>0</v>
      </c>
      <c r="AG220" s="1">
        <f t="shared" si="162"/>
        <v>0</v>
      </c>
      <c r="AH220" s="1">
        <f t="shared" si="162"/>
        <v>0</v>
      </c>
      <c r="AI220" s="1">
        <f t="shared" si="162"/>
        <v>0</v>
      </c>
      <c r="AJ220" s="1">
        <f t="shared" si="162"/>
        <v>0</v>
      </c>
      <c r="AK220" s="1">
        <f t="shared" si="162"/>
        <v>0</v>
      </c>
      <c r="AL220" s="1">
        <f t="shared" si="160"/>
        <v>0</v>
      </c>
      <c r="AM220" s="1">
        <f t="shared" si="160"/>
        <v>0</v>
      </c>
      <c r="AN220" s="1">
        <f t="shared" si="136"/>
        <v>0</v>
      </c>
      <c r="AO220" s="1">
        <f t="shared" si="137"/>
        <v>0</v>
      </c>
      <c r="AP220" s="1">
        <f t="shared" si="160"/>
        <v>0</v>
      </c>
      <c r="AQ220" s="1">
        <f t="shared" si="138"/>
        <v>0</v>
      </c>
      <c r="AR220" s="1">
        <f t="shared" si="160"/>
        <v>0</v>
      </c>
      <c r="AS220" s="1">
        <f t="shared" si="160"/>
        <v>0</v>
      </c>
      <c r="AT220" s="1">
        <f t="shared" si="160"/>
        <v>0</v>
      </c>
      <c r="AU220" s="1">
        <f t="shared" si="160"/>
        <v>0</v>
      </c>
      <c r="AV220" s="1">
        <f t="shared" si="160"/>
        <v>0</v>
      </c>
      <c r="AW220" s="1">
        <f t="shared" si="160"/>
        <v>0</v>
      </c>
      <c r="AX220" s="1">
        <f t="shared" si="160"/>
        <v>0</v>
      </c>
      <c r="AY220" s="1">
        <f t="shared" si="160"/>
        <v>0</v>
      </c>
      <c r="AZ220" s="1">
        <f t="shared" si="160"/>
        <v>0</v>
      </c>
      <c r="BA220" s="1">
        <f t="shared" ref="BA220:BN235" si="164">IF(OR(ISNUMBER(SEARCH(" " &amp; BA$1 &amp; " ", $E220)), ISNUMBER(SEARCH(" " &amp; BA$1 &amp; ",", $E220)), ISNUMBER(SEARCH(" " &amp; LOWER(BA$1) &amp; " ", $E220)), ISNUMBER(SEARCH(" " &amp; LOWER(BA$1) &amp; ",", $E220)), ISNUMBER(SEARCH(" " &amp; UPPER(BA$1) &amp; " ", $E220)), ISNUMBER(SEARCH(" " &amp; UPPER(BA$1) &amp; ",", $E220))), 1, 0)</f>
        <v>0</v>
      </c>
      <c r="BB220" s="1">
        <f t="shared" si="164"/>
        <v>0</v>
      </c>
      <c r="BC220" s="1">
        <f t="shared" si="164"/>
        <v>0</v>
      </c>
      <c r="BD220" s="1">
        <f t="shared" si="139"/>
        <v>0</v>
      </c>
      <c r="BE220" s="1">
        <f t="shared" si="140"/>
        <v>0</v>
      </c>
      <c r="BF220" s="1">
        <f t="shared" si="141"/>
        <v>0</v>
      </c>
      <c r="BG220" s="1">
        <f t="shared" si="142"/>
        <v>0</v>
      </c>
      <c r="BH220" s="1">
        <f t="shared" si="164"/>
        <v>0</v>
      </c>
      <c r="BI220" s="1">
        <f t="shared" si="164"/>
        <v>0</v>
      </c>
      <c r="BJ220" s="5">
        <f t="shared" si="146"/>
        <v>0</v>
      </c>
      <c r="BK220" s="1">
        <f t="shared" si="147"/>
        <v>0</v>
      </c>
      <c r="BL220" s="1">
        <f t="shared" si="148"/>
        <v>0</v>
      </c>
      <c r="BM220" s="1">
        <f t="shared" si="149"/>
        <v>0</v>
      </c>
      <c r="BN220" s="1">
        <f t="shared" si="164"/>
        <v>1</v>
      </c>
      <c r="BO220" s="1">
        <f t="shared" si="150"/>
        <v>1</v>
      </c>
      <c r="BP220" s="1">
        <f t="shared" si="151"/>
        <v>1</v>
      </c>
      <c r="BQ220" s="1">
        <f t="shared" si="152"/>
        <v>1</v>
      </c>
      <c r="BR220" s="1">
        <f t="shared" si="153"/>
        <v>0</v>
      </c>
      <c r="BS220" s="1">
        <f t="shared" si="154"/>
        <v>0</v>
      </c>
      <c r="BT220" s="1">
        <f t="shared" si="155"/>
        <v>0</v>
      </c>
      <c r="BU220" s="1">
        <f t="shared" si="156"/>
        <v>0</v>
      </c>
      <c r="BV220" s="1">
        <f t="shared" si="157"/>
        <v>0</v>
      </c>
    </row>
    <row r="221" spans="1:74" x14ac:dyDescent="0.2">
      <c r="A221" s="1" t="s">
        <v>115</v>
      </c>
      <c r="B221" s="1" t="s">
        <v>947</v>
      </c>
      <c r="C221" s="1" t="s">
        <v>948</v>
      </c>
      <c r="D221" s="1" t="s">
        <v>123</v>
      </c>
      <c r="E221" s="1" t="s">
        <v>949</v>
      </c>
      <c r="G221" s="1">
        <f t="shared" si="128"/>
        <v>1</v>
      </c>
      <c r="H221" s="1">
        <f t="shared" si="129"/>
        <v>0</v>
      </c>
      <c r="I221" s="1">
        <f t="shared" si="130"/>
        <v>0</v>
      </c>
      <c r="J221" s="1">
        <f t="shared" si="131"/>
        <v>0</v>
      </c>
      <c r="K221" s="1">
        <f t="shared" si="159"/>
        <v>0</v>
      </c>
      <c r="L221" s="1">
        <f t="shared" si="159"/>
        <v>0</v>
      </c>
      <c r="M221" s="1">
        <f t="shared" si="159"/>
        <v>0</v>
      </c>
      <c r="N221" s="1">
        <f t="shared" si="159"/>
        <v>0</v>
      </c>
      <c r="O221" s="1">
        <f t="shared" si="161"/>
        <v>0</v>
      </c>
      <c r="P221" s="1">
        <f t="shared" si="161"/>
        <v>0</v>
      </c>
      <c r="Q221" s="1">
        <f t="shared" si="132"/>
        <v>0</v>
      </c>
      <c r="R221" s="1">
        <f t="shared" si="133"/>
        <v>1</v>
      </c>
      <c r="S221" s="1">
        <f t="shared" si="134"/>
        <v>0</v>
      </c>
      <c r="T221" s="1">
        <f t="shared" ref="T221:U240" si="165">IF(OR(ISNUMBER(SEARCH(" " &amp; T$1 &amp; " ", $E221)), ISNUMBER(SEARCH(" " &amp; T$1 &amp; ",", $E221)), ISNUMBER(SEARCH(" " &amp; LOWER(T$1) &amp; " ", $E221)), ISNUMBER(SEARCH(" " &amp; LOWER(T$1) &amp; ",", $E221)), ISNUMBER(SEARCH(" " &amp; UPPER(T$1) &amp; " ", $E221)), ISNUMBER(SEARCH(" " &amp; UPPER(T$1) &amp; ",", $E221))), 1, 0)</f>
        <v>1</v>
      </c>
      <c r="U221" s="1">
        <f t="shared" si="165"/>
        <v>0</v>
      </c>
      <c r="V221" s="1">
        <f t="shared" si="163"/>
        <v>0</v>
      </c>
      <c r="W221" s="1">
        <f t="shared" si="162"/>
        <v>0</v>
      </c>
      <c r="X221" s="1">
        <f t="shared" si="162"/>
        <v>0</v>
      </c>
      <c r="Y221" s="1">
        <f t="shared" si="162"/>
        <v>1</v>
      </c>
      <c r="Z221" s="1">
        <f t="shared" si="162"/>
        <v>0</v>
      </c>
      <c r="AA221" s="1">
        <f t="shared" si="162"/>
        <v>1</v>
      </c>
      <c r="AB221" s="1">
        <f t="shared" si="162"/>
        <v>1</v>
      </c>
      <c r="AC221" s="1">
        <f t="shared" si="135"/>
        <v>0</v>
      </c>
      <c r="AD221" s="1">
        <f t="shared" si="162"/>
        <v>1</v>
      </c>
      <c r="AE221" s="1">
        <f t="shared" si="162"/>
        <v>0</v>
      </c>
      <c r="AF221" s="1">
        <f t="shared" si="162"/>
        <v>0</v>
      </c>
      <c r="AG221" s="1">
        <f t="shared" si="162"/>
        <v>0</v>
      </c>
      <c r="AH221" s="1">
        <f t="shared" si="162"/>
        <v>0</v>
      </c>
      <c r="AI221" s="1">
        <f t="shared" si="162"/>
        <v>0</v>
      </c>
      <c r="AJ221" s="1">
        <f t="shared" si="162"/>
        <v>0</v>
      </c>
      <c r="AK221" s="1">
        <f t="shared" si="162"/>
        <v>0</v>
      </c>
      <c r="AL221" s="1">
        <f t="shared" ref="AL221:BA236" si="166">IF(OR(ISNUMBER(SEARCH(" " &amp; AL$1 &amp; " ", $E221)), ISNUMBER(SEARCH(" " &amp; AL$1 &amp; ",", $E221)), ISNUMBER(SEARCH(" " &amp; LOWER(AL$1) &amp; " ", $E221)), ISNUMBER(SEARCH(" " &amp; LOWER(AL$1) &amp; ",", $E221)), ISNUMBER(SEARCH(" " &amp; UPPER(AL$1) &amp; " ", $E221)), ISNUMBER(SEARCH(" " &amp; UPPER(AL$1) &amp; ",", $E221))), 1, 0)</f>
        <v>1</v>
      </c>
      <c r="AM221" s="1">
        <f t="shared" si="166"/>
        <v>0</v>
      </c>
      <c r="AN221" s="1">
        <f t="shared" si="136"/>
        <v>0</v>
      </c>
      <c r="AO221" s="1">
        <f t="shared" si="137"/>
        <v>0</v>
      </c>
      <c r="AP221" s="1">
        <f t="shared" si="166"/>
        <v>0</v>
      </c>
      <c r="AQ221" s="1">
        <f t="shared" si="138"/>
        <v>0</v>
      </c>
      <c r="AR221" s="1">
        <f t="shared" si="166"/>
        <v>0</v>
      </c>
      <c r="AS221" s="1">
        <f t="shared" si="166"/>
        <v>0</v>
      </c>
      <c r="AT221" s="1">
        <f t="shared" si="166"/>
        <v>0</v>
      </c>
      <c r="AU221" s="1">
        <f t="shared" si="166"/>
        <v>0</v>
      </c>
      <c r="AV221" s="1">
        <f t="shared" si="166"/>
        <v>0</v>
      </c>
      <c r="AW221" s="1">
        <f t="shared" si="166"/>
        <v>0</v>
      </c>
      <c r="AX221" s="1">
        <f t="shared" si="166"/>
        <v>0</v>
      </c>
      <c r="AY221" s="1">
        <f t="shared" si="166"/>
        <v>0</v>
      </c>
      <c r="AZ221" s="1">
        <f t="shared" si="166"/>
        <v>0</v>
      </c>
      <c r="BA221" s="1">
        <f t="shared" si="166"/>
        <v>0</v>
      </c>
      <c r="BB221" s="1">
        <f t="shared" si="164"/>
        <v>0</v>
      </c>
      <c r="BC221" s="1">
        <f t="shared" si="164"/>
        <v>0</v>
      </c>
      <c r="BD221" s="1">
        <f t="shared" si="139"/>
        <v>0</v>
      </c>
      <c r="BE221" s="1">
        <f t="shared" si="140"/>
        <v>0</v>
      </c>
      <c r="BF221" s="1">
        <f t="shared" si="141"/>
        <v>0</v>
      </c>
      <c r="BG221" s="1">
        <f t="shared" si="142"/>
        <v>0</v>
      </c>
      <c r="BH221" s="1">
        <f t="shared" si="164"/>
        <v>0</v>
      </c>
      <c r="BI221" s="1">
        <f t="shared" si="164"/>
        <v>0</v>
      </c>
      <c r="BJ221" s="5">
        <f t="shared" si="146"/>
        <v>0</v>
      </c>
      <c r="BK221" s="1">
        <f t="shared" si="147"/>
        <v>0</v>
      </c>
      <c r="BL221" s="1">
        <f t="shared" si="148"/>
        <v>1</v>
      </c>
      <c r="BM221" s="1">
        <f t="shared" si="149"/>
        <v>0</v>
      </c>
      <c r="BN221" s="1">
        <f t="shared" si="164"/>
        <v>0</v>
      </c>
      <c r="BO221" s="1">
        <f t="shared" si="150"/>
        <v>0</v>
      </c>
      <c r="BP221" s="1">
        <f t="shared" si="151"/>
        <v>0</v>
      </c>
      <c r="BQ221" s="1">
        <f t="shared" si="152"/>
        <v>0</v>
      </c>
      <c r="BR221" s="1">
        <f t="shared" si="153"/>
        <v>0</v>
      </c>
      <c r="BS221" s="1">
        <f t="shared" si="154"/>
        <v>0</v>
      </c>
      <c r="BT221" s="1">
        <f t="shared" si="155"/>
        <v>0</v>
      </c>
      <c r="BU221" s="1">
        <f t="shared" si="156"/>
        <v>0</v>
      </c>
      <c r="BV221" s="1">
        <f t="shared" si="157"/>
        <v>0</v>
      </c>
    </row>
    <row r="222" spans="1:74" x14ac:dyDescent="0.2">
      <c r="A222" s="1" t="s">
        <v>115</v>
      </c>
      <c r="B222" s="1" t="s">
        <v>950</v>
      </c>
      <c r="C222" s="1" t="s">
        <v>951</v>
      </c>
      <c r="D222" s="1" t="s">
        <v>952</v>
      </c>
      <c r="E222" s="1" t="s">
        <v>953</v>
      </c>
      <c r="G222" s="1">
        <f t="shared" si="128"/>
        <v>0</v>
      </c>
      <c r="H222" s="1">
        <f t="shared" si="129"/>
        <v>1</v>
      </c>
      <c r="I222" s="1">
        <f t="shared" si="130"/>
        <v>0</v>
      </c>
      <c r="J222" s="1">
        <f t="shared" si="131"/>
        <v>0</v>
      </c>
      <c r="K222" s="1">
        <f t="shared" si="159"/>
        <v>0</v>
      </c>
      <c r="L222" s="1">
        <f t="shared" si="159"/>
        <v>0</v>
      </c>
      <c r="M222" s="1">
        <f t="shared" si="159"/>
        <v>0</v>
      </c>
      <c r="N222" s="1">
        <f t="shared" si="159"/>
        <v>0</v>
      </c>
      <c r="O222" s="1">
        <f t="shared" si="161"/>
        <v>0</v>
      </c>
      <c r="P222" s="1">
        <f t="shared" si="161"/>
        <v>0</v>
      </c>
      <c r="Q222" s="1">
        <f t="shared" si="132"/>
        <v>0</v>
      </c>
      <c r="R222" s="1">
        <f t="shared" si="133"/>
        <v>1</v>
      </c>
      <c r="S222" s="1">
        <f t="shared" si="134"/>
        <v>0</v>
      </c>
      <c r="T222" s="1">
        <f t="shared" si="165"/>
        <v>0</v>
      </c>
      <c r="U222" s="1">
        <f t="shared" si="165"/>
        <v>1</v>
      </c>
      <c r="V222" s="1">
        <f t="shared" si="163"/>
        <v>0</v>
      </c>
      <c r="W222" s="1">
        <f t="shared" si="162"/>
        <v>0</v>
      </c>
      <c r="X222" s="1">
        <f t="shared" si="162"/>
        <v>0</v>
      </c>
      <c r="Y222" s="1">
        <f t="shared" si="162"/>
        <v>0</v>
      </c>
      <c r="Z222" s="1">
        <f t="shared" si="162"/>
        <v>0</v>
      </c>
      <c r="AA222" s="1">
        <f t="shared" si="162"/>
        <v>0</v>
      </c>
      <c r="AB222" s="1">
        <f t="shared" si="162"/>
        <v>0</v>
      </c>
      <c r="AC222" s="1">
        <f t="shared" si="135"/>
        <v>0</v>
      </c>
      <c r="AD222" s="1">
        <f t="shared" si="162"/>
        <v>0</v>
      </c>
      <c r="AE222" s="1">
        <f t="shared" si="162"/>
        <v>0</v>
      </c>
      <c r="AF222" s="1">
        <f t="shared" si="162"/>
        <v>0</v>
      </c>
      <c r="AG222" s="1">
        <f t="shared" si="162"/>
        <v>0</v>
      </c>
      <c r="AH222" s="1">
        <f t="shared" si="162"/>
        <v>0</v>
      </c>
      <c r="AI222" s="1">
        <f t="shared" si="162"/>
        <v>0</v>
      </c>
      <c r="AJ222" s="1">
        <f t="shared" si="162"/>
        <v>0</v>
      </c>
      <c r="AK222" s="1">
        <f t="shared" si="162"/>
        <v>0</v>
      </c>
      <c r="AL222" s="1">
        <f t="shared" si="166"/>
        <v>1</v>
      </c>
      <c r="AM222" s="1">
        <f t="shared" si="166"/>
        <v>1</v>
      </c>
      <c r="AN222" s="1">
        <f t="shared" si="136"/>
        <v>0</v>
      </c>
      <c r="AO222" s="1">
        <f t="shared" si="137"/>
        <v>0</v>
      </c>
      <c r="AP222" s="1">
        <f t="shared" si="166"/>
        <v>0</v>
      </c>
      <c r="AQ222" s="1">
        <f t="shared" si="138"/>
        <v>0</v>
      </c>
      <c r="AR222" s="1">
        <f t="shared" si="166"/>
        <v>0</v>
      </c>
      <c r="AS222" s="1">
        <f t="shared" si="166"/>
        <v>0</v>
      </c>
      <c r="AT222" s="1">
        <f t="shared" si="166"/>
        <v>0</v>
      </c>
      <c r="AU222" s="1">
        <f t="shared" si="166"/>
        <v>0</v>
      </c>
      <c r="AV222" s="1">
        <f t="shared" si="166"/>
        <v>0</v>
      </c>
      <c r="AW222" s="1">
        <f t="shared" si="166"/>
        <v>0</v>
      </c>
      <c r="AX222" s="1">
        <f t="shared" si="166"/>
        <v>0</v>
      </c>
      <c r="AY222" s="1">
        <f t="shared" si="166"/>
        <v>0</v>
      </c>
      <c r="AZ222" s="1">
        <f t="shared" si="166"/>
        <v>0</v>
      </c>
      <c r="BA222" s="1">
        <f t="shared" si="166"/>
        <v>0</v>
      </c>
      <c r="BB222" s="1">
        <f t="shared" si="164"/>
        <v>0</v>
      </c>
      <c r="BC222" s="1">
        <f t="shared" si="164"/>
        <v>0</v>
      </c>
      <c r="BD222" s="1">
        <f t="shared" si="139"/>
        <v>0</v>
      </c>
      <c r="BE222" s="1">
        <f t="shared" si="140"/>
        <v>0</v>
      </c>
      <c r="BF222" s="1">
        <f t="shared" si="141"/>
        <v>0</v>
      </c>
      <c r="BG222" s="1">
        <f t="shared" si="142"/>
        <v>0</v>
      </c>
      <c r="BH222" s="1">
        <f t="shared" si="164"/>
        <v>0</v>
      </c>
      <c r="BI222" s="1">
        <f t="shared" si="164"/>
        <v>0</v>
      </c>
      <c r="BJ222" s="5">
        <f t="shared" si="146"/>
        <v>0</v>
      </c>
      <c r="BK222" s="1">
        <f t="shared" si="147"/>
        <v>1</v>
      </c>
      <c r="BL222" s="1">
        <f t="shared" si="148"/>
        <v>0</v>
      </c>
      <c r="BM222" s="1">
        <f t="shared" si="149"/>
        <v>0</v>
      </c>
      <c r="BN222" s="1">
        <f t="shared" si="164"/>
        <v>1</v>
      </c>
      <c r="BO222" s="1">
        <f t="shared" si="150"/>
        <v>1</v>
      </c>
      <c r="BP222" s="1">
        <f t="shared" si="151"/>
        <v>0</v>
      </c>
      <c r="BQ222" s="1">
        <f t="shared" si="152"/>
        <v>0</v>
      </c>
      <c r="BR222" s="1">
        <f t="shared" si="153"/>
        <v>0</v>
      </c>
      <c r="BS222" s="1">
        <f t="shared" si="154"/>
        <v>0</v>
      </c>
      <c r="BT222" s="1">
        <f t="shared" si="155"/>
        <v>0</v>
      </c>
      <c r="BU222" s="1">
        <f t="shared" si="156"/>
        <v>0</v>
      </c>
      <c r="BV222" s="1">
        <f t="shared" si="157"/>
        <v>0</v>
      </c>
    </row>
    <row r="223" spans="1:74" x14ac:dyDescent="0.2">
      <c r="A223" s="1" t="s">
        <v>954</v>
      </c>
      <c r="B223" s="1" t="s">
        <v>955</v>
      </c>
      <c r="C223" s="1" t="s">
        <v>956</v>
      </c>
      <c r="D223" s="1" t="s">
        <v>957</v>
      </c>
      <c r="E223" s="1" t="s">
        <v>958</v>
      </c>
      <c r="G223" s="1">
        <f t="shared" si="128"/>
        <v>0</v>
      </c>
      <c r="H223" s="1">
        <f t="shared" si="129"/>
        <v>1</v>
      </c>
      <c r="I223" s="1">
        <f t="shared" si="130"/>
        <v>1</v>
      </c>
      <c r="J223" s="1">
        <f t="shared" si="131"/>
        <v>0</v>
      </c>
      <c r="K223" s="1">
        <f t="shared" si="159"/>
        <v>0</v>
      </c>
      <c r="L223" s="1">
        <f t="shared" si="159"/>
        <v>0</v>
      </c>
      <c r="M223" s="1">
        <f t="shared" si="159"/>
        <v>0</v>
      </c>
      <c r="N223" s="1">
        <f t="shared" si="159"/>
        <v>0</v>
      </c>
      <c r="O223" s="1">
        <f t="shared" si="161"/>
        <v>0</v>
      </c>
      <c r="P223" s="1">
        <f t="shared" si="161"/>
        <v>0</v>
      </c>
      <c r="Q223" s="1">
        <f t="shared" si="132"/>
        <v>0</v>
      </c>
      <c r="R223" s="1">
        <f t="shared" si="133"/>
        <v>1</v>
      </c>
      <c r="S223" s="1">
        <f t="shared" si="134"/>
        <v>0</v>
      </c>
      <c r="T223" s="1">
        <f t="shared" si="165"/>
        <v>0</v>
      </c>
      <c r="U223" s="1">
        <f t="shared" si="165"/>
        <v>0</v>
      </c>
      <c r="V223" s="1">
        <f t="shared" si="163"/>
        <v>0</v>
      </c>
      <c r="W223" s="1">
        <f t="shared" si="162"/>
        <v>0</v>
      </c>
      <c r="X223" s="1">
        <f t="shared" si="162"/>
        <v>0</v>
      </c>
      <c r="Y223" s="1">
        <f t="shared" si="162"/>
        <v>0</v>
      </c>
      <c r="Z223" s="1">
        <f t="shared" si="162"/>
        <v>0</v>
      </c>
      <c r="AA223" s="1">
        <f t="shared" si="162"/>
        <v>0</v>
      </c>
      <c r="AB223" s="1">
        <f t="shared" si="162"/>
        <v>0</v>
      </c>
      <c r="AC223" s="1">
        <f t="shared" si="135"/>
        <v>0</v>
      </c>
      <c r="AD223" s="1">
        <f t="shared" si="162"/>
        <v>0</v>
      </c>
      <c r="AE223" s="1">
        <f t="shared" si="162"/>
        <v>0</v>
      </c>
      <c r="AF223" s="1">
        <f t="shared" si="162"/>
        <v>0</v>
      </c>
      <c r="AG223" s="1">
        <f t="shared" si="162"/>
        <v>0</v>
      </c>
      <c r="AH223" s="1">
        <f t="shared" si="162"/>
        <v>0</v>
      </c>
      <c r="AI223" s="1">
        <f t="shared" si="162"/>
        <v>0</v>
      </c>
      <c r="AJ223" s="1">
        <f t="shared" si="162"/>
        <v>0</v>
      </c>
      <c r="AK223" s="1">
        <f t="shared" si="162"/>
        <v>0</v>
      </c>
      <c r="AL223" s="1">
        <f t="shared" si="166"/>
        <v>1</v>
      </c>
      <c r="AM223" s="1">
        <f t="shared" si="166"/>
        <v>0</v>
      </c>
      <c r="AN223" s="1">
        <f t="shared" si="136"/>
        <v>0</v>
      </c>
      <c r="AO223" s="1">
        <f t="shared" si="137"/>
        <v>0</v>
      </c>
      <c r="AP223" s="1">
        <f t="shared" si="166"/>
        <v>0</v>
      </c>
      <c r="AQ223" s="1">
        <f t="shared" si="138"/>
        <v>0</v>
      </c>
      <c r="AR223" s="1">
        <f t="shared" si="166"/>
        <v>0</v>
      </c>
      <c r="AS223" s="1">
        <f t="shared" si="166"/>
        <v>0</v>
      </c>
      <c r="AT223" s="1">
        <f t="shared" si="166"/>
        <v>0</v>
      </c>
      <c r="AU223" s="1">
        <f t="shared" si="166"/>
        <v>0</v>
      </c>
      <c r="AV223" s="1">
        <f t="shared" si="166"/>
        <v>0</v>
      </c>
      <c r="AW223" s="1">
        <f t="shared" si="166"/>
        <v>0</v>
      </c>
      <c r="AX223" s="1">
        <f t="shared" si="166"/>
        <v>0</v>
      </c>
      <c r="AY223" s="1">
        <f t="shared" si="166"/>
        <v>0</v>
      </c>
      <c r="AZ223" s="1">
        <f t="shared" si="166"/>
        <v>0</v>
      </c>
      <c r="BA223" s="1">
        <f t="shared" si="166"/>
        <v>0</v>
      </c>
      <c r="BB223" s="1">
        <f t="shared" si="164"/>
        <v>0</v>
      </c>
      <c r="BC223" s="1">
        <f t="shared" si="164"/>
        <v>0</v>
      </c>
      <c r="BD223" s="1">
        <f t="shared" si="139"/>
        <v>0</v>
      </c>
      <c r="BE223" s="1">
        <f t="shared" si="140"/>
        <v>0</v>
      </c>
      <c r="BF223" s="1">
        <f t="shared" si="141"/>
        <v>0</v>
      </c>
      <c r="BG223" s="1">
        <f t="shared" si="142"/>
        <v>0</v>
      </c>
      <c r="BH223" s="1">
        <f t="shared" si="164"/>
        <v>0</v>
      </c>
      <c r="BI223" s="1">
        <f t="shared" si="164"/>
        <v>0</v>
      </c>
      <c r="BJ223" s="5">
        <f t="shared" si="146"/>
        <v>0</v>
      </c>
      <c r="BK223" s="1">
        <f t="shared" si="147"/>
        <v>0</v>
      </c>
      <c r="BL223" s="1">
        <f t="shared" si="148"/>
        <v>0</v>
      </c>
      <c r="BM223" s="1">
        <f t="shared" si="149"/>
        <v>1</v>
      </c>
      <c r="BN223" s="1">
        <f t="shared" si="164"/>
        <v>1</v>
      </c>
      <c r="BO223" s="1">
        <f t="shared" si="150"/>
        <v>0</v>
      </c>
      <c r="BP223" s="1">
        <f t="shared" si="151"/>
        <v>0</v>
      </c>
      <c r="BQ223" s="1">
        <f t="shared" si="152"/>
        <v>0</v>
      </c>
      <c r="BR223" s="1">
        <f t="shared" si="153"/>
        <v>0</v>
      </c>
      <c r="BS223" s="1">
        <f t="shared" si="154"/>
        <v>1</v>
      </c>
      <c r="BT223" s="1">
        <f t="shared" si="155"/>
        <v>0</v>
      </c>
      <c r="BU223" s="1">
        <f t="shared" si="156"/>
        <v>0</v>
      </c>
      <c r="BV223" s="1">
        <f t="shared" si="157"/>
        <v>0</v>
      </c>
    </row>
    <row r="224" spans="1:74" x14ac:dyDescent="0.2">
      <c r="A224" s="1" t="s">
        <v>959</v>
      </c>
      <c r="B224" s="1" t="s">
        <v>960</v>
      </c>
      <c r="C224" s="1" t="s">
        <v>961</v>
      </c>
      <c r="D224" s="1" t="s">
        <v>123</v>
      </c>
      <c r="E224" s="1" t="s">
        <v>962</v>
      </c>
      <c r="G224" s="1">
        <f t="shared" si="128"/>
        <v>0</v>
      </c>
      <c r="H224" s="1">
        <f t="shared" si="129"/>
        <v>0</v>
      </c>
      <c r="I224" s="1">
        <f t="shared" si="130"/>
        <v>0</v>
      </c>
      <c r="J224" s="1">
        <f t="shared" si="131"/>
        <v>0</v>
      </c>
      <c r="K224" s="1">
        <f t="shared" si="159"/>
        <v>0</v>
      </c>
      <c r="L224" s="1">
        <f t="shared" si="159"/>
        <v>0</v>
      </c>
      <c r="M224" s="1">
        <f t="shared" si="159"/>
        <v>0</v>
      </c>
      <c r="N224" s="1">
        <f t="shared" si="159"/>
        <v>0</v>
      </c>
      <c r="O224" s="1">
        <f t="shared" si="161"/>
        <v>0</v>
      </c>
      <c r="P224" s="1">
        <f t="shared" si="161"/>
        <v>0</v>
      </c>
      <c r="Q224" s="1">
        <f t="shared" si="132"/>
        <v>0</v>
      </c>
      <c r="R224" s="1">
        <f t="shared" si="133"/>
        <v>0</v>
      </c>
      <c r="S224" s="1">
        <f t="shared" si="134"/>
        <v>0</v>
      </c>
      <c r="T224" s="1">
        <f t="shared" si="165"/>
        <v>0</v>
      </c>
      <c r="U224" s="1">
        <f t="shared" si="165"/>
        <v>0</v>
      </c>
      <c r="V224" s="1">
        <f t="shared" si="163"/>
        <v>0</v>
      </c>
      <c r="W224" s="1">
        <f t="shared" si="162"/>
        <v>0</v>
      </c>
      <c r="X224" s="1">
        <f t="shared" si="162"/>
        <v>0</v>
      </c>
      <c r="Y224" s="1">
        <f t="shared" si="162"/>
        <v>0</v>
      </c>
      <c r="Z224" s="1">
        <f t="shared" si="162"/>
        <v>0</v>
      </c>
      <c r="AA224" s="1">
        <f t="shared" si="162"/>
        <v>0</v>
      </c>
      <c r="AB224" s="1">
        <f t="shared" si="162"/>
        <v>0</v>
      </c>
      <c r="AC224" s="1">
        <f t="shared" si="135"/>
        <v>0</v>
      </c>
      <c r="AD224" s="1">
        <f t="shared" si="162"/>
        <v>0</v>
      </c>
      <c r="AE224" s="1">
        <f t="shared" si="162"/>
        <v>0</v>
      </c>
      <c r="AF224" s="1">
        <f t="shared" si="162"/>
        <v>0</v>
      </c>
      <c r="AG224" s="1">
        <f t="shared" si="162"/>
        <v>0</v>
      </c>
      <c r="AH224" s="1">
        <f t="shared" si="162"/>
        <v>0</v>
      </c>
      <c r="AI224" s="1">
        <f t="shared" si="162"/>
        <v>0</v>
      </c>
      <c r="AJ224" s="1">
        <f t="shared" si="162"/>
        <v>0</v>
      </c>
      <c r="AK224" s="1">
        <f t="shared" si="162"/>
        <v>0</v>
      </c>
      <c r="AL224" s="1">
        <f t="shared" si="166"/>
        <v>0</v>
      </c>
      <c r="AM224" s="1">
        <f t="shared" si="166"/>
        <v>0</v>
      </c>
      <c r="AN224" s="1">
        <f t="shared" si="136"/>
        <v>0</v>
      </c>
      <c r="AO224" s="1">
        <f t="shared" si="137"/>
        <v>0</v>
      </c>
      <c r="AP224" s="1">
        <f t="shared" si="166"/>
        <v>0</v>
      </c>
      <c r="AQ224" s="1">
        <f t="shared" si="138"/>
        <v>0</v>
      </c>
      <c r="AR224" s="1">
        <f t="shared" si="166"/>
        <v>0</v>
      </c>
      <c r="AS224" s="1">
        <f t="shared" si="166"/>
        <v>0</v>
      </c>
      <c r="AT224" s="1">
        <f t="shared" si="166"/>
        <v>0</v>
      </c>
      <c r="AU224" s="1">
        <f t="shared" si="166"/>
        <v>0</v>
      </c>
      <c r="AV224" s="1">
        <f t="shared" si="166"/>
        <v>0</v>
      </c>
      <c r="AW224" s="1">
        <f t="shared" si="166"/>
        <v>0</v>
      </c>
      <c r="AX224" s="1">
        <f t="shared" si="166"/>
        <v>0</v>
      </c>
      <c r="AY224" s="1">
        <f t="shared" si="166"/>
        <v>0</v>
      </c>
      <c r="AZ224" s="1">
        <f t="shared" si="166"/>
        <v>0</v>
      </c>
      <c r="BA224" s="1">
        <f t="shared" si="166"/>
        <v>0</v>
      </c>
      <c r="BB224" s="1">
        <f t="shared" si="164"/>
        <v>0</v>
      </c>
      <c r="BC224" s="1">
        <f t="shared" si="164"/>
        <v>0</v>
      </c>
      <c r="BD224" s="1">
        <f t="shared" si="139"/>
        <v>0</v>
      </c>
      <c r="BE224" s="1">
        <f t="shared" si="140"/>
        <v>0</v>
      </c>
      <c r="BF224" s="1">
        <f t="shared" si="141"/>
        <v>0</v>
      </c>
      <c r="BG224" s="1">
        <f t="shared" si="142"/>
        <v>0</v>
      </c>
      <c r="BH224" s="1">
        <f t="shared" si="164"/>
        <v>0</v>
      </c>
      <c r="BI224" s="1">
        <f t="shared" si="164"/>
        <v>0</v>
      </c>
      <c r="BJ224" s="5">
        <f t="shared" si="146"/>
        <v>0</v>
      </c>
      <c r="BK224" s="1">
        <f t="shared" si="147"/>
        <v>0</v>
      </c>
      <c r="BL224" s="1">
        <f t="shared" si="148"/>
        <v>1</v>
      </c>
      <c r="BM224" s="1">
        <f t="shared" si="149"/>
        <v>0</v>
      </c>
      <c r="BN224" s="1">
        <f t="shared" si="164"/>
        <v>1</v>
      </c>
      <c r="BO224" s="1">
        <f t="shared" si="150"/>
        <v>0</v>
      </c>
      <c r="BP224" s="1">
        <f t="shared" si="151"/>
        <v>0</v>
      </c>
      <c r="BQ224" s="1">
        <f t="shared" si="152"/>
        <v>0</v>
      </c>
      <c r="BR224" s="1">
        <f t="shared" si="153"/>
        <v>0</v>
      </c>
      <c r="BS224" s="1">
        <f t="shared" si="154"/>
        <v>0</v>
      </c>
      <c r="BT224" s="1">
        <f t="shared" si="155"/>
        <v>0</v>
      </c>
      <c r="BU224" s="1">
        <f t="shared" si="156"/>
        <v>0</v>
      </c>
      <c r="BV224" s="1">
        <f t="shared" si="157"/>
        <v>0</v>
      </c>
    </row>
    <row r="225" spans="1:74" x14ac:dyDescent="0.2">
      <c r="A225" s="1" t="s">
        <v>963</v>
      </c>
      <c r="B225" s="1" t="s">
        <v>964</v>
      </c>
      <c r="C225" s="1" t="s">
        <v>965</v>
      </c>
      <c r="D225" s="1" t="s">
        <v>123</v>
      </c>
      <c r="E225" s="1" t="s">
        <v>966</v>
      </c>
      <c r="G225" s="1">
        <f t="shared" si="128"/>
        <v>0</v>
      </c>
      <c r="H225" s="1">
        <f t="shared" si="129"/>
        <v>0</v>
      </c>
      <c r="I225" s="1">
        <f t="shared" si="130"/>
        <v>0</v>
      </c>
      <c r="J225" s="1">
        <f t="shared" si="131"/>
        <v>0</v>
      </c>
      <c r="K225" s="1">
        <f t="shared" ref="K225:N244" si="167">IF(OR(ISNUMBER(SEARCH(" " &amp; K$1 &amp; " ", $E225)), ISNUMBER(SEARCH(" " &amp; K$1 &amp; ",", $E225)), ISNUMBER(SEARCH(" " &amp; LOWER(K$1) &amp; " ", $E225)), ISNUMBER(SEARCH(" " &amp; LOWER(K$1) &amp; ",", $E225)), ISNUMBER(SEARCH(" " &amp; UPPER(K$1) &amp; " ", $E225)), ISNUMBER(SEARCH(" " &amp; UPPER(K$1) &amp; ",", $E225))), 1, 0)</f>
        <v>0</v>
      </c>
      <c r="L225" s="1">
        <f t="shared" si="167"/>
        <v>0</v>
      </c>
      <c r="M225" s="1">
        <f t="shared" si="167"/>
        <v>0</v>
      </c>
      <c r="N225" s="1">
        <f t="shared" si="167"/>
        <v>0</v>
      </c>
      <c r="O225" s="1">
        <f t="shared" si="161"/>
        <v>0</v>
      </c>
      <c r="P225" s="1">
        <f t="shared" si="161"/>
        <v>0</v>
      </c>
      <c r="Q225" s="1">
        <f t="shared" si="132"/>
        <v>0</v>
      </c>
      <c r="R225" s="1">
        <f t="shared" si="133"/>
        <v>0</v>
      </c>
      <c r="S225" s="1">
        <f t="shared" si="134"/>
        <v>0</v>
      </c>
      <c r="T225" s="1">
        <f t="shared" si="165"/>
        <v>0</v>
      </c>
      <c r="U225" s="1">
        <f t="shared" si="165"/>
        <v>0</v>
      </c>
      <c r="V225" s="1">
        <f t="shared" si="163"/>
        <v>0</v>
      </c>
      <c r="W225" s="1">
        <f t="shared" si="162"/>
        <v>0</v>
      </c>
      <c r="X225" s="1">
        <f t="shared" si="162"/>
        <v>0</v>
      </c>
      <c r="Y225" s="1">
        <f t="shared" si="162"/>
        <v>0</v>
      </c>
      <c r="Z225" s="1">
        <f t="shared" si="162"/>
        <v>0</v>
      </c>
      <c r="AA225" s="1">
        <f t="shared" si="162"/>
        <v>0</v>
      </c>
      <c r="AB225" s="1">
        <f t="shared" si="162"/>
        <v>0</v>
      </c>
      <c r="AC225" s="1">
        <f t="shared" si="135"/>
        <v>0</v>
      </c>
      <c r="AD225" s="1">
        <f t="shared" si="162"/>
        <v>0</v>
      </c>
      <c r="AE225" s="1">
        <f t="shared" si="162"/>
        <v>0</v>
      </c>
      <c r="AF225" s="1">
        <f t="shared" si="162"/>
        <v>0</v>
      </c>
      <c r="AG225" s="1">
        <f t="shared" si="162"/>
        <v>0</v>
      </c>
      <c r="AH225" s="1">
        <f t="shared" si="162"/>
        <v>0</v>
      </c>
      <c r="AI225" s="1">
        <f t="shared" si="162"/>
        <v>0</v>
      </c>
      <c r="AJ225" s="1">
        <f t="shared" si="162"/>
        <v>0</v>
      </c>
      <c r="AK225" s="1">
        <f t="shared" si="162"/>
        <v>0</v>
      </c>
      <c r="AL225" s="1">
        <f t="shared" si="166"/>
        <v>0</v>
      </c>
      <c r="AM225" s="1">
        <f t="shared" si="166"/>
        <v>0</v>
      </c>
      <c r="AN225" s="1">
        <f t="shared" si="136"/>
        <v>0</v>
      </c>
      <c r="AO225" s="1">
        <f t="shared" si="137"/>
        <v>0</v>
      </c>
      <c r="AP225" s="1">
        <f t="shared" si="166"/>
        <v>0</v>
      </c>
      <c r="AQ225" s="1">
        <f t="shared" si="138"/>
        <v>0</v>
      </c>
      <c r="AR225" s="1">
        <f t="shared" si="166"/>
        <v>0</v>
      </c>
      <c r="AS225" s="1">
        <f t="shared" si="166"/>
        <v>0</v>
      </c>
      <c r="AT225" s="1">
        <f t="shared" si="166"/>
        <v>0</v>
      </c>
      <c r="AU225" s="1">
        <f t="shared" si="166"/>
        <v>0</v>
      </c>
      <c r="AV225" s="1">
        <f t="shared" si="166"/>
        <v>0</v>
      </c>
      <c r="AW225" s="1">
        <f t="shared" si="166"/>
        <v>0</v>
      </c>
      <c r="AX225" s="1">
        <f t="shared" si="166"/>
        <v>0</v>
      </c>
      <c r="AY225" s="1">
        <f t="shared" si="166"/>
        <v>0</v>
      </c>
      <c r="AZ225" s="1">
        <f t="shared" si="166"/>
        <v>0</v>
      </c>
      <c r="BA225" s="1">
        <f t="shared" si="166"/>
        <v>0</v>
      </c>
      <c r="BB225" s="1">
        <f t="shared" si="164"/>
        <v>0</v>
      </c>
      <c r="BC225" s="1">
        <f t="shared" si="164"/>
        <v>0</v>
      </c>
      <c r="BD225" s="1">
        <f t="shared" si="139"/>
        <v>0</v>
      </c>
      <c r="BE225" s="1">
        <f t="shared" si="140"/>
        <v>0</v>
      </c>
      <c r="BF225" s="1">
        <f t="shared" si="141"/>
        <v>0</v>
      </c>
      <c r="BG225" s="1">
        <f t="shared" si="142"/>
        <v>0</v>
      </c>
      <c r="BH225" s="1">
        <f t="shared" si="164"/>
        <v>0</v>
      </c>
      <c r="BI225" s="1">
        <f t="shared" si="164"/>
        <v>0</v>
      </c>
      <c r="BJ225" s="5">
        <f t="shared" si="146"/>
        <v>0</v>
      </c>
      <c r="BK225" s="1">
        <f t="shared" si="147"/>
        <v>0</v>
      </c>
      <c r="BL225" s="1">
        <f t="shared" si="148"/>
        <v>1</v>
      </c>
      <c r="BM225" s="1">
        <f t="shared" si="149"/>
        <v>0</v>
      </c>
      <c r="BN225" s="1">
        <f t="shared" si="164"/>
        <v>0</v>
      </c>
      <c r="BO225" s="1">
        <f t="shared" si="150"/>
        <v>0</v>
      </c>
      <c r="BP225" s="1">
        <f t="shared" si="151"/>
        <v>0</v>
      </c>
      <c r="BQ225" s="1">
        <f t="shared" si="152"/>
        <v>0</v>
      </c>
      <c r="BR225" s="1">
        <f t="shared" si="153"/>
        <v>0</v>
      </c>
      <c r="BS225" s="1">
        <f t="shared" si="154"/>
        <v>0</v>
      </c>
      <c r="BT225" s="1">
        <f t="shared" si="155"/>
        <v>0</v>
      </c>
      <c r="BU225" s="1">
        <f t="shared" si="156"/>
        <v>0</v>
      </c>
      <c r="BV225" s="1">
        <f t="shared" si="157"/>
        <v>0</v>
      </c>
    </row>
    <row r="226" spans="1:74" x14ac:dyDescent="0.2">
      <c r="A226" s="1" t="s">
        <v>385</v>
      </c>
      <c r="B226" s="1" t="s">
        <v>967</v>
      </c>
      <c r="C226" s="1" t="s">
        <v>387</v>
      </c>
      <c r="D226" s="1" t="s">
        <v>388</v>
      </c>
      <c r="E226" s="1" t="s">
        <v>389</v>
      </c>
      <c r="G226" s="1">
        <f t="shared" si="128"/>
        <v>1</v>
      </c>
      <c r="H226" s="1">
        <f t="shared" si="129"/>
        <v>0</v>
      </c>
      <c r="I226" s="1">
        <f t="shared" si="130"/>
        <v>1</v>
      </c>
      <c r="J226" s="1">
        <f t="shared" si="131"/>
        <v>0</v>
      </c>
      <c r="K226" s="1">
        <f t="shared" si="167"/>
        <v>0</v>
      </c>
      <c r="L226" s="1">
        <f t="shared" si="167"/>
        <v>0</v>
      </c>
      <c r="M226" s="1">
        <f t="shared" si="167"/>
        <v>0</v>
      </c>
      <c r="N226" s="1">
        <f t="shared" si="167"/>
        <v>0</v>
      </c>
      <c r="O226" s="1">
        <f t="shared" ref="O226:P245" si="168">IF(OR(ISNUMBER(SEARCH(" " &amp; O$1 &amp; " ", $E226)), ISNUMBER(SEARCH(" " &amp; O$1 &amp; ",", $E226)), ISNUMBER(SEARCH(" " &amp; LOWER(O$1) &amp; " ", $E226)), ISNUMBER(SEARCH(" " &amp; LOWER(O$1) &amp; ",", $E226)), ISNUMBER(SEARCH(" " &amp; UPPER(O$1) &amp; " ", $E226)), ISNUMBER(SEARCH(" " &amp; UPPER(O$1) &amp; ",", $E226))), 1, 0)</f>
        <v>0</v>
      </c>
      <c r="P226" s="1">
        <f t="shared" si="168"/>
        <v>0</v>
      </c>
      <c r="Q226" s="1">
        <f t="shared" si="132"/>
        <v>0</v>
      </c>
      <c r="R226" s="1">
        <f t="shared" si="133"/>
        <v>1</v>
      </c>
      <c r="S226" s="1">
        <f t="shared" si="134"/>
        <v>0</v>
      </c>
      <c r="T226" s="1">
        <f t="shared" si="165"/>
        <v>1</v>
      </c>
      <c r="U226" s="1">
        <f t="shared" si="165"/>
        <v>0</v>
      </c>
      <c r="V226" s="1">
        <f t="shared" si="163"/>
        <v>0</v>
      </c>
      <c r="W226" s="1">
        <f t="shared" si="162"/>
        <v>0</v>
      </c>
      <c r="X226" s="1">
        <f t="shared" si="162"/>
        <v>0</v>
      </c>
      <c r="Y226" s="1">
        <f t="shared" si="162"/>
        <v>0</v>
      </c>
      <c r="Z226" s="1">
        <f t="shared" si="162"/>
        <v>0</v>
      </c>
      <c r="AA226" s="1">
        <f t="shared" si="162"/>
        <v>0</v>
      </c>
      <c r="AB226" s="1">
        <f t="shared" si="162"/>
        <v>1</v>
      </c>
      <c r="AC226" s="1">
        <f t="shared" si="135"/>
        <v>0</v>
      </c>
      <c r="AD226" s="1">
        <f t="shared" si="162"/>
        <v>0</v>
      </c>
      <c r="AE226" s="1">
        <f t="shared" si="162"/>
        <v>0</v>
      </c>
      <c r="AF226" s="1">
        <f t="shared" si="162"/>
        <v>0</v>
      </c>
      <c r="AG226" s="1">
        <f t="shared" si="162"/>
        <v>0</v>
      </c>
      <c r="AH226" s="1">
        <f t="shared" si="162"/>
        <v>0</v>
      </c>
      <c r="AI226" s="1">
        <f t="shared" si="162"/>
        <v>0</v>
      </c>
      <c r="AJ226" s="1">
        <f t="shared" si="162"/>
        <v>0</v>
      </c>
      <c r="AK226" s="1">
        <f t="shared" si="162"/>
        <v>0</v>
      </c>
      <c r="AL226" s="1">
        <f t="shared" si="166"/>
        <v>1</v>
      </c>
      <c r="AM226" s="1">
        <f t="shared" si="166"/>
        <v>0</v>
      </c>
      <c r="AN226" s="1">
        <f t="shared" si="136"/>
        <v>0</v>
      </c>
      <c r="AO226" s="1">
        <f t="shared" si="137"/>
        <v>0</v>
      </c>
      <c r="AP226" s="1">
        <f t="shared" si="166"/>
        <v>0</v>
      </c>
      <c r="AQ226" s="1">
        <f t="shared" si="138"/>
        <v>0</v>
      </c>
      <c r="AR226" s="1">
        <f t="shared" si="166"/>
        <v>0</v>
      </c>
      <c r="AS226" s="1">
        <f t="shared" si="166"/>
        <v>0</v>
      </c>
      <c r="AT226" s="1">
        <f t="shared" si="166"/>
        <v>0</v>
      </c>
      <c r="AU226" s="1">
        <f t="shared" si="166"/>
        <v>0</v>
      </c>
      <c r="AV226" s="1">
        <f t="shared" si="166"/>
        <v>0</v>
      </c>
      <c r="AW226" s="1">
        <f t="shared" si="166"/>
        <v>0</v>
      </c>
      <c r="AX226" s="1">
        <f t="shared" si="166"/>
        <v>0</v>
      </c>
      <c r="AY226" s="1">
        <f t="shared" si="166"/>
        <v>0</v>
      </c>
      <c r="AZ226" s="1">
        <f t="shared" si="166"/>
        <v>0</v>
      </c>
      <c r="BA226" s="1">
        <f t="shared" si="166"/>
        <v>0</v>
      </c>
      <c r="BB226" s="1">
        <f t="shared" si="164"/>
        <v>0</v>
      </c>
      <c r="BC226" s="1">
        <f t="shared" si="164"/>
        <v>0</v>
      </c>
      <c r="BD226" s="1">
        <f t="shared" si="139"/>
        <v>0</v>
      </c>
      <c r="BE226" s="1">
        <f t="shared" si="140"/>
        <v>0</v>
      </c>
      <c r="BF226" s="1">
        <f t="shared" si="141"/>
        <v>0</v>
      </c>
      <c r="BG226" s="1">
        <f t="shared" si="142"/>
        <v>0</v>
      </c>
      <c r="BH226" s="1">
        <f t="shared" si="164"/>
        <v>0</v>
      </c>
      <c r="BI226" s="1">
        <f t="shared" si="164"/>
        <v>0</v>
      </c>
      <c r="BJ226" s="5">
        <f t="shared" si="146"/>
        <v>0</v>
      </c>
      <c r="BK226" s="1">
        <f t="shared" si="147"/>
        <v>0</v>
      </c>
      <c r="BL226" s="1">
        <f t="shared" si="148"/>
        <v>1</v>
      </c>
      <c r="BM226" s="1">
        <f t="shared" si="149"/>
        <v>0</v>
      </c>
      <c r="BN226" s="1">
        <f t="shared" si="164"/>
        <v>0</v>
      </c>
      <c r="BO226" s="1">
        <f t="shared" si="150"/>
        <v>1</v>
      </c>
      <c r="BP226" s="1">
        <f t="shared" si="151"/>
        <v>1</v>
      </c>
      <c r="BQ226" s="1">
        <f t="shared" si="152"/>
        <v>1</v>
      </c>
      <c r="BR226" s="1">
        <f t="shared" si="153"/>
        <v>0</v>
      </c>
      <c r="BS226" s="1">
        <f t="shared" si="154"/>
        <v>1</v>
      </c>
      <c r="BT226" s="1">
        <f t="shared" si="155"/>
        <v>1</v>
      </c>
      <c r="BU226" s="1">
        <f t="shared" si="156"/>
        <v>0</v>
      </c>
      <c r="BV226" s="1">
        <f t="shared" si="157"/>
        <v>0</v>
      </c>
    </row>
    <row r="227" spans="1:74" x14ac:dyDescent="0.2">
      <c r="A227" s="1" t="s">
        <v>313</v>
      </c>
      <c r="B227" s="1" t="s">
        <v>968</v>
      </c>
      <c r="C227" s="1" t="s">
        <v>315</v>
      </c>
      <c r="D227" s="1" t="s">
        <v>123</v>
      </c>
      <c r="E227" s="1" t="s">
        <v>316</v>
      </c>
      <c r="G227" s="1">
        <f t="shared" si="128"/>
        <v>0</v>
      </c>
      <c r="H227" s="1">
        <f t="shared" si="129"/>
        <v>0</v>
      </c>
      <c r="I227" s="1">
        <f t="shared" si="130"/>
        <v>0</v>
      </c>
      <c r="J227" s="1">
        <f t="shared" si="131"/>
        <v>0</v>
      </c>
      <c r="K227" s="1">
        <f t="shared" si="167"/>
        <v>0</v>
      </c>
      <c r="L227" s="1">
        <f t="shared" si="167"/>
        <v>0</v>
      </c>
      <c r="M227" s="1">
        <f t="shared" si="167"/>
        <v>0</v>
      </c>
      <c r="N227" s="1">
        <f t="shared" si="167"/>
        <v>0</v>
      </c>
      <c r="O227" s="1">
        <f t="shared" si="168"/>
        <v>0</v>
      </c>
      <c r="P227" s="1">
        <f t="shared" si="168"/>
        <v>0</v>
      </c>
      <c r="Q227" s="1">
        <f t="shared" si="132"/>
        <v>0</v>
      </c>
      <c r="R227" s="1">
        <f t="shared" si="133"/>
        <v>0</v>
      </c>
      <c r="S227" s="1">
        <f t="shared" si="134"/>
        <v>0</v>
      </c>
      <c r="T227" s="1">
        <f t="shared" si="165"/>
        <v>0</v>
      </c>
      <c r="U227" s="1">
        <f t="shared" si="165"/>
        <v>0</v>
      </c>
      <c r="V227" s="1">
        <f t="shared" si="163"/>
        <v>0</v>
      </c>
      <c r="W227" s="1">
        <f t="shared" si="162"/>
        <v>0</v>
      </c>
      <c r="X227" s="1">
        <f t="shared" si="162"/>
        <v>0</v>
      </c>
      <c r="Y227" s="1">
        <f t="shared" si="162"/>
        <v>0</v>
      </c>
      <c r="Z227" s="1">
        <f t="shared" si="162"/>
        <v>0</v>
      </c>
      <c r="AA227" s="1">
        <f t="shared" si="162"/>
        <v>0</v>
      </c>
      <c r="AB227" s="1">
        <f t="shared" si="162"/>
        <v>0</v>
      </c>
      <c r="AC227" s="1">
        <f t="shared" si="135"/>
        <v>0</v>
      </c>
      <c r="AD227" s="1">
        <f t="shared" si="162"/>
        <v>0</v>
      </c>
      <c r="AE227" s="1">
        <f t="shared" si="162"/>
        <v>0</v>
      </c>
      <c r="AF227" s="1">
        <f t="shared" si="162"/>
        <v>0</v>
      </c>
      <c r="AG227" s="1">
        <f t="shared" si="162"/>
        <v>0</v>
      </c>
      <c r="AH227" s="1">
        <f t="shared" si="162"/>
        <v>0</v>
      </c>
      <c r="AI227" s="1">
        <f t="shared" si="162"/>
        <v>0</v>
      </c>
      <c r="AJ227" s="1">
        <f t="shared" si="162"/>
        <v>0</v>
      </c>
      <c r="AK227" s="1">
        <f t="shared" si="162"/>
        <v>0</v>
      </c>
      <c r="AL227" s="1">
        <f t="shared" si="166"/>
        <v>0</v>
      </c>
      <c r="AM227" s="1">
        <f t="shared" si="166"/>
        <v>0</v>
      </c>
      <c r="AN227" s="1">
        <f t="shared" si="136"/>
        <v>0</v>
      </c>
      <c r="AO227" s="1">
        <f t="shared" si="137"/>
        <v>0</v>
      </c>
      <c r="AP227" s="1">
        <f t="shared" si="166"/>
        <v>0</v>
      </c>
      <c r="AQ227" s="1">
        <f t="shared" si="138"/>
        <v>0</v>
      </c>
      <c r="AR227" s="1">
        <f t="shared" si="166"/>
        <v>0</v>
      </c>
      <c r="AS227" s="1">
        <f t="shared" si="166"/>
        <v>0</v>
      </c>
      <c r="AT227" s="1">
        <f t="shared" si="166"/>
        <v>0</v>
      </c>
      <c r="AU227" s="1">
        <f t="shared" si="166"/>
        <v>0</v>
      </c>
      <c r="AV227" s="1">
        <f t="shared" si="166"/>
        <v>0</v>
      </c>
      <c r="AW227" s="1">
        <f t="shared" si="166"/>
        <v>0</v>
      </c>
      <c r="AX227" s="1">
        <f t="shared" si="166"/>
        <v>0</v>
      </c>
      <c r="AY227" s="1">
        <f t="shared" si="166"/>
        <v>0</v>
      </c>
      <c r="AZ227" s="1">
        <f t="shared" si="166"/>
        <v>0</v>
      </c>
      <c r="BA227" s="1">
        <f t="shared" si="166"/>
        <v>0</v>
      </c>
      <c r="BB227" s="1">
        <f t="shared" si="164"/>
        <v>0</v>
      </c>
      <c r="BC227" s="1">
        <f t="shared" si="164"/>
        <v>0</v>
      </c>
      <c r="BD227" s="1">
        <f t="shared" si="139"/>
        <v>0</v>
      </c>
      <c r="BE227" s="1">
        <f t="shared" si="140"/>
        <v>0</v>
      </c>
      <c r="BF227" s="1">
        <f t="shared" si="141"/>
        <v>0</v>
      </c>
      <c r="BG227" s="1">
        <f t="shared" si="142"/>
        <v>0</v>
      </c>
      <c r="BH227" s="1">
        <f t="shared" si="164"/>
        <v>0</v>
      </c>
      <c r="BI227" s="1">
        <f t="shared" si="164"/>
        <v>0</v>
      </c>
      <c r="BJ227" s="5">
        <f t="shared" si="146"/>
        <v>0</v>
      </c>
      <c r="BK227" s="1">
        <f t="shared" si="147"/>
        <v>0</v>
      </c>
      <c r="BL227" s="1">
        <f t="shared" si="148"/>
        <v>0</v>
      </c>
      <c r="BM227" s="1">
        <f t="shared" si="149"/>
        <v>1</v>
      </c>
      <c r="BN227" s="1">
        <f t="shared" si="164"/>
        <v>1</v>
      </c>
      <c r="BO227" s="1">
        <f t="shared" si="150"/>
        <v>0</v>
      </c>
      <c r="BP227" s="1">
        <f t="shared" si="151"/>
        <v>0</v>
      </c>
      <c r="BQ227" s="1">
        <f t="shared" si="152"/>
        <v>0</v>
      </c>
      <c r="BR227" s="1">
        <f t="shared" si="153"/>
        <v>0</v>
      </c>
      <c r="BS227" s="1">
        <f t="shared" si="154"/>
        <v>1</v>
      </c>
      <c r="BT227" s="1">
        <f t="shared" si="155"/>
        <v>0</v>
      </c>
      <c r="BU227" s="1">
        <f t="shared" si="156"/>
        <v>0</v>
      </c>
      <c r="BV227" s="1">
        <f t="shared" ref="BV227:BV290" si="169">IF(OR(ISNUMBER(SEARCH(" " &amp; BV$1 &amp; " ", $E227)), ISNUMBER(SEARCH(" " &amp; BV$1 &amp; ",", $E227)), ISNUMBER(SEARCH(" " &amp; LOWER(BV$1) &amp; " ", $E227)), ISNUMBER(SEARCH(" " &amp; LOWER(BV$1) &amp; ",", $E227)), ISNUMBER(SEARCH(" " &amp; UPPER(BV$1) &amp; " ", $E227)), ISNUMBER(SEARCH(" " &amp; UPPER(BV$1) &amp; ",", $E227))), 1, 0)</f>
        <v>0</v>
      </c>
    </row>
    <row r="228" spans="1:74" x14ac:dyDescent="0.2">
      <c r="A228" s="1" t="s">
        <v>115</v>
      </c>
      <c r="B228" s="1" t="s">
        <v>969</v>
      </c>
      <c r="C228" s="1" t="s">
        <v>970</v>
      </c>
      <c r="D228" s="1" t="s">
        <v>971</v>
      </c>
      <c r="E228" s="1" t="s">
        <v>972</v>
      </c>
      <c r="G228" s="1">
        <f t="shared" si="128"/>
        <v>0</v>
      </c>
      <c r="H228" s="1">
        <f t="shared" si="129"/>
        <v>1</v>
      </c>
      <c r="I228" s="1">
        <f t="shared" si="130"/>
        <v>0</v>
      </c>
      <c r="J228" s="1">
        <f t="shared" si="131"/>
        <v>0</v>
      </c>
      <c r="K228" s="1">
        <f t="shared" si="167"/>
        <v>0</v>
      </c>
      <c r="L228" s="1">
        <f t="shared" si="167"/>
        <v>0</v>
      </c>
      <c r="M228" s="1">
        <f t="shared" si="167"/>
        <v>0</v>
      </c>
      <c r="N228" s="1">
        <f t="shared" si="167"/>
        <v>0</v>
      </c>
      <c r="O228" s="1">
        <f t="shared" si="168"/>
        <v>0</v>
      </c>
      <c r="P228" s="1">
        <f t="shared" si="168"/>
        <v>0</v>
      </c>
      <c r="Q228" s="1">
        <f t="shared" si="132"/>
        <v>0</v>
      </c>
      <c r="R228" s="1">
        <f t="shared" si="133"/>
        <v>1</v>
      </c>
      <c r="S228" s="1">
        <f t="shared" si="134"/>
        <v>1</v>
      </c>
      <c r="T228" s="1">
        <f t="shared" si="165"/>
        <v>0</v>
      </c>
      <c r="U228" s="1">
        <f t="shared" si="165"/>
        <v>0</v>
      </c>
      <c r="V228" s="1">
        <f t="shared" si="163"/>
        <v>0</v>
      </c>
      <c r="W228" s="1">
        <f t="shared" si="162"/>
        <v>1</v>
      </c>
      <c r="X228" s="1">
        <f t="shared" si="162"/>
        <v>0</v>
      </c>
      <c r="Y228" s="1">
        <f t="shared" si="162"/>
        <v>0</v>
      </c>
      <c r="Z228" s="1">
        <f t="shared" si="162"/>
        <v>0</v>
      </c>
      <c r="AA228" s="1">
        <f t="shared" si="162"/>
        <v>0</v>
      </c>
      <c r="AB228" s="1">
        <f t="shared" si="162"/>
        <v>0</v>
      </c>
      <c r="AC228" s="1">
        <f t="shared" si="135"/>
        <v>0</v>
      </c>
      <c r="AD228" s="1">
        <f t="shared" si="162"/>
        <v>0</v>
      </c>
      <c r="AE228" s="1">
        <f t="shared" si="162"/>
        <v>0</v>
      </c>
      <c r="AF228" s="1">
        <f t="shared" si="162"/>
        <v>0</v>
      </c>
      <c r="AG228" s="1">
        <f t="shared" si="162"/>
        <v>0</v>
      </c>
      <c r="AH228" s="1">
        <f t="shared" si="162"/>
        <v>0</v>
      </c>
      <c r="AI228" s="1">
        <f t="shared" si="162"/>
        <v>0</v>
      </c>
      <c r="AJ228" s="1">
        <f t="shared" si="162"/>
        <v>0</v>
      </c>
      <c r="AK228" s="1">
        <f t="shared" si="162"/>
        <v>0</v>
      </c>
      <c r="AL228" s="1">
        <f t="shared" si="166"/>
        <v>0</v>
      </c>
      <c r="AM228" s="1">
        <f t="shared" si="166"/>
        <v>0</v>
      </c>
      <c r="AN228" s="1">
        <f t="shared" si="136"/>
        <v>0</v>
      </c>
      <c r="AO228" s="1">
        <f t="shared" si="137"/>
        <v>0</v>
      </c>
      <c r="AP228" s="1">
        <f t="shared" si="166"/>
        <v>0</v>
      </c>
      <c r="AQ228" s="1">
        <f t="shared" si="138"/>
        <v>0</v>
      </c>
      <c r="AR228" s="1">
        <f t="shared" si="166"/>
        <v>0</v>
      </c>
      <c r="AS228" s="1">
        <f t="shared" si="166"/>
        <v>0</v>
      </c>
      <c r="AT228" s="1">
        <f t="shared" si="166"/>
        <v>0</v>
      </c>
      <c r="AU228" s="1">
        <f t="shared" si="166"/>
        <v>0</v>
      </c>
      <c r="AV228" s="1">
        <f t="shared" si="166"/>
        <v>0</v>
      </c>
      <c r="AW228" s="1">
        <f t="shared" si="166"/>
        <v>0</v>
      </c>
      <c r="AX228" s="1">
        <f t="shared" si="166"/>
        <v>0</v>
      </c>
      <c r="AY228" s="1">
        <f t="shared" si="166"/>
        <v>0</v>
      </c>
      <c r="AZ228" s="1">
        <f t="shared" si="166"/>
        <v>0</v>
      </c>
      <c r="BA228" s="1">
        <f t="shared" si="166"/>
        <v>0</v>
      </c>
      <c r="BB228" s="1">
        <f t="shared" si="164"/>
        <v>0</v>
      </c>
      <c r="BC228" s="1">
        <f t="shared" si="164"/>
        <v>0</v>
      </c>
      <c r="BD228" s="1">
        <f t="shared" si="139"/>
        <v>0</v>
      </c>
      <c r="BE228" s="1">
        <f t="shared" si="140"/>
        <v>0</v>
      </c>
      <c r="BF228" s="1">
        <f t="shared" si="141"/>
        <v>0</v>
      </c>
      <c r="BG228" s="1">
        <f t="shared" si="142"/>
        <v>0</v>
      </c>
      <c r="BH228" s="1">
        <f t="shared" si="164"/>
        <v>0</v>
      </c>
      <c r="BI228" s="1">
        <f t="shared" si="164"/>
        <v>0</v>
      </c>
      <c r="BJ228" s="5">
        <f t="shared" si="146"/>
        <v>0</v>
      </c>
      <c r="BK228" s="1">
        <f t="shared" si="147"/>
        <v>0</v>
      </c>
      <c r="BL228" s="1">
        <f t="shared" si="148"/>
        <v>0</v>
      </c>
      <c r="BM228" s="1">
        <f t="shared" si="149"/>
        <v>1</v>
      </c>
      <c r="BN228" s="1">
        <f t="shared" si="164"/>
        <v>0</v>
      </c>
      <c r="BO228" s="1">
        <f t="shared" si="150"/>
        <v>0</v>
      </c>
      <c r="BP228" s="1">
        <f t="shared" si="151"/>
        <v>0</v>
      </c>
      <c r="BQ228" s="1">
        <f t="shared" si="152"/>
        <v>1</v>
      </c>
      <c r="BR228" s="1">
        <f t="shared" si="153"/>
        <v>0</v>
      </c>
      <c r="BS228" s="1">
        <f t="shared" si="154"/>
        <v>1</v>
      </c>
      <c r="BT228" s="1">
        <f t="shared" si="155"/>
        <v>0</v>
      </c>
      <c r="BU228" s="1">
        <f t="shared" si="156"/>
        <v>0</v>
      </c>
      <c r="BV228" s="1">
        <f t="shared" si="169"/>
        <v>0</v>
      </c>
    </row>
    <row r="229" spans="1:74" x14ac:dyDescent="0.2">
      <c r="A229" s="1" t="s">
        <v>973</v>
      </c>
      <c r="B229" s="1" t="s">
        <v>974</v>
      </c>
      <c r="C229" s="1" t="s">
        <v>975</v>
      </c>
      <c r="D229" s="1" t="s">
        <v>976</v>
      </c>
      <c r="E229" s="1" t="s">
        <v>977</v>
      </c>
      <c r="G229" s="1">
        <f t="shared" si="128"/>
        <v>1</v>
      </c>
      <c r="H229" s="1">
        <f t="shared" si="129"/>
        <v>1</v>
      </c>
      <c r="I229" s="1">
        <f t="shared" si="130"/>
        <v>1</v>
      </c>
      <c r="J229" s="1">
        <f t="shared" si="131"/>
        <v>0</v>
      </c>
      <c r="K229" s="1">
        <f t="shared" si="167"/>
        <v>0</v>
      </c>
      <c r="L229" s="1">
        <f t="shared" si="167"/>
        <v>0</v>
      </c>
      <c r="M229" s="1">
        <f t="shared" si="167"/>
        <v>0</v>
      </c>
      <c r="N229" s="1">
        <f t="shared" si="167"/>
        <v>0</v>
      </c>
      <c r="O229" s="1">
        <f t="shared" si="168"/>
        <v>0</v>
      </c>
      <c r="P229" s="1">
        <f t="shared" si="168"/>
        <v>0</v>
      </c>
      <c r="Q229" s="1">
        <f t="shared" si="132"/>
        <v>0</v>
      </c>
      <c r="R229" s="1">
        <f t="shared" si="133"/>
        <v>1</v>
      </c>
      <c r="S229" s="1">
        <f t="shared" si="134"/>
        <v>0</v>
      </c>
      <c r="T229" s="1">
        <f t="shared" si="165"/>
        <v>1</v>
      </c>
      <c r="U229" s="1">
        <f t="shared" si="165"/>
        <v>0</v>
      </c>
      <c r="V229" s="1">
        <f t="shared" si="163"/>
        <v>0</v>
      </c>
      <c r="W229" s="1">
        <f t="shared" si="162"/>
        <v>0</v>
      </c>
      <c r="X229" s="1">
        <f t="shared" si="162"/>
        <v>0</v>
      </c>
      <c r="Y229" s="1">
        <f t="shared" si="162"/>
        <v>0</v>
      </c>
      <c r="Z229" s="1">
        <f t="shared" si="162"/>
        <v>0</v>
      </c>
      <c r="AA229" s="1">
        <f t="shared" si="162"/>
        <v>0</v>
      </c>
      <c r="AB229" s="1">
        <f t="shared" si="162"/>
        <v>1</v>
      </c>
      <c r="AC229" s="1">
        <f t="shared" si="135"/>
        <v>0</v>
      </c>
      <c r="AD229" s="1">
        <f t="shared" si="162"/>
        <v>0</v>
      </c>
      <c r="AE229" s="1">
        <f t="shared" si="162"/>
        <v>0</v>
      </c>
      <c r="AF229" s="1">
        <f t="shared" si="162"/>
        <v>0</v>
      </c>
      <c r="AG229" s="1">
        <f t="shared" si="162"/>
        <v>0</v>
      </c>
      <c r="AH229" s="1">
        <f t="shared" si="162"/>
        <v>0</v>
      </c>
      <c r="AI229" s="1">
        <f t="shared" si="162"/>
        <v>0</v>
      </c>
      <c r="AJ229" s="1">
        <f t="shared" si="162"/>
        <v>0</v>
      </c>
      <c r="AK229" s="1">
        <f t="shared" si="162"/>
        <v>0</v>
      </c>
      <c r="AL229" s="1">
        <f t="shared" si="166"/>
        <v>0</v>
      </c>
      <c r="AM229" s="1">
        <f t="shared" si="166"/>
        <v>0</v>
      </c>
      <c r="AN229" s="1">
        <f t="shared" si="136"/>
        <v>0</v>
      </c>
      <c r="AO229" s="1">
        <f t="shared" si="137"/>
        <v>0</v>
      </c>
      <c r="AP229" s="1">
        <f t="shared" si="166"/>
        <v>0</v>
      </c>
      <c r="AQ229" s="1">
        <f t="shared" si="138"/>
        <v>0</v>
      </c>
      <c r="AR229" s="1">
        <f t="shared" si="166"/>
        <v>0</v>
      </c>
      <c r="AS229" s="1">
        <f t="shared" si="166"/>
        <v>0</v>
      </c>
      <c r="AT229" s="1">
        <f t="shared" si="166"/>
        <v>0</v>
      </c>
      <c r="AU229" s="1">
        <f t="shared" si="166"/>
        <v>0</v>
      </c>
      <c r="AV229" s="1">
        <f t="shared" si="166"/>
        <v>0</v>
      </c>
      <c r="AW229" s="1">
        <f t="shared" si="166"/>
        <v>0</v>
      </c>
      <c r="AX229" s="1">
        <f t="shared" si="166"/>
        <v>0</v>
      </c>
      <c r="AY229" s="1">
        <f t="shared" si="166"/>
        <v>0</v>
      </c>
      <c r="AZ229" s="1">
        <f t="shared" si="166"/>
        <v>0</v>
      </c>
      <c r="BA229" s="1">
        <f t="shared" si="166"/>
        <v>0</v>
      </c>
      <c r="BB229" s="1">
        <f t="shared" si="164"/>
        <v>0</v>
      </c>
      <c r="BC229" s="1">
        <f t="shared" si="164"/>
        <v>0</v>
      </c>
      <c r="BD229" s="1">
        <f t="shared" si="139"/>
        <v>0</v>
      </c>
      <c r="BE229" s="1">
        <f t="shared" si="140"/>
        <v>0</v>
      </c>
      <c r="BF229" s="1">
        <f t="shared" si="141"/>
        <v>0</v>
      </c>
      <c r="BG229" s="1">
        <f t="shared" si="142"/>
        <v>0</v>
      </c>
      <c r="BH229" s="1">
        <f t="shared" si="164"/>
        <v>0</v>
      </c>
      <c r="BI229" s="1">
        <f t="shared" si="164"/>
        <v>0</v>
      </c>
      <c r="BJ229" s="5">
        <f t="shared" si="146"/>
        <v>0</v>
      </c>
      <c r="BK229" s="1">
        <f t="shared" si="147"/>
        <v>0</v>
      </c>
      <c r="BL229" s="1">
        <f t="shared" si="148"/>
        <v>0</v>
      </c>
      <c r="BM229" s="1">
        <f t="shared" si="149"/>
        <v>1</v>
      </c>
      <c r="BN229" s="1">
        <f t="shared" si="164"/>
        <v>1</v>
      </c>
      <c r="BO229" s="1">
        <f t="shared" si="150"/>
        <v>0</v>
      </c>
      <c r="BP229" s="1">
        <f t="shared" si="151"/>
        <v>0</v>
      </c>
      <c r="BQ229" s="1">
        <f t="shared" si="152"/>
        <v>1</v>
      </c>
      <c r="BR229" s="1">
        <f t="shared" si="153"/>
        <v>0</v>
      </c>
      <c r="BS229" s="1">
        <f t="shared" si="154"/>
        <v>0</v>
      </c>
      <c r="BT229" s="1">
        <f t="shared" si="155"/>
        <v>0</v>
      </c>
      <c r="BU229" s="1">
        <f t="shared" si="156"/>
        <v>1</v>
      </c>
      <c r="BV229" s="1">
        <f t="shared" si="169"/>
        <v>0</v>
      </c>
    </row>
    <row r="230" spans="1:74" x14ac:dyDescent="0.2">
      <c r="A230" s="1" t="s">
        <v>115</v>
      </c>
      <c r="B230" s="1" t="s">
        <v>978</v>
      </c>
      <c r="C230" s="1" t="s">
        <v>979</v>
      </c>
      <c r="D230" s="1" t="s">
        <v>980</v>
      </c>
      <c r="E230" s="1" t="s">
        <v>981</v>
      </c>
      <c r="G230" s="1">
        <f t="shared" si="128"/>
        <v>0</v>
      </c>
      <c r="H230" s="1">
        <f t="shared" si="129"/>
        <v>0</v>
      </c>
      <c r="I230" s="1">
        <f t="shared" si="130"/>
        <v>0</v>
      </c>
      <c r="J230" s="1">
        <f t="shared" si="131"/>
        <v>0</v>
      </c>
      <c r="K230" s="1">
        <f t="shared" si="167"/>
        <v>0</v>
      </c>
      <c r="L230" s="1">
        <f t="shared" si="167"/>
        <v>0</v>
      </c>
      <c r="M230" s="1">
        <f t="shared" si="167"/>
        <v>0</v>
      </c>
      <c r="N230" s="1">
        <f t="shared" si="167"/>
        <v>0</v>
      </c>
      <c r="O230" s="1">
        <f t="shared" si="168"/>
        <v>0</v>
      </c>
      <c r="P230" s="1">
        <f t="shared" si="168"/>
        <v>0</v>
      </c>
      <c r="Q230" s="1">
        <f t="shared" si="132"/>
        <v>0</v>
      </c>
      <c r="R230" s="1">
        <f t="shared" si="133"/>
        <v>0</v>
      </c>
      <c r="S230" s="1">
        <f t="shared" si="134"/>
        <v>0</v>
      </c>
      <c r="T230" s="1">
        <f t="shared" si="165"/>
        <v>0</v>
      </c>
      <c r="U230" s="1">
        <f t="shared" si="165"/>
        <v>0</v>
      </c>
      <c r="V230" s="1">
        <f t="shared" si="163"/>
        <v>0</v>
      </c>
      <c r="W230" s="1">
        <f t="shared" si="162"/>
        <v>0</v>
      </c>
      <c r="X230" s="1">
        <f t="shared" si="162"/>
        <v>0</v>
      </c>
      <c r="Y230" s="1">
        <f t="shared" si="162"/>
        <v>0</v>
      </c>
      <c r="Z230" s="1">
        <f t="shared" si="162"/>
        <v>0</v>
      </c>
      <c r="AA230" s="1">
        <f t="shared" si="162"/>
        <v>0</v>
      </c>
      <c r="AB230" s="1">
        <f t="shared" si="162"/>
        <v>0</v>
      </c>
      <c r="AC230" s="1">
        <f t="shared" si="135"/>
        <v>0</v>
      </c>
      <c r="AD230" s="1">
        <f t="shared" si="162"/>
        <v>0</v>
      </c>
      <c r="AE230" s="1">
        <f t="shared" si="162"/>
        <v>0</v>
      </c>
      <c r="AF230" s="1">
        <f t="shared" si="162"/>
        <v>0</v>
      </c>
      <c r="AG230" s="1">
        <f t="shared" si="162"/>
        <v>0</v>
      </c>
      <c r="AH230" s="1">
        <f t="shared" si="162"/>
        <v>0</v>
      </c>
      <c r="AI230" s="1">
        <f t="shared" si="162"/>
        <v>0</v>
      </c>
      <c r="AJ230" s="1">
        <f t="shared" si="162"/>
        <v>0</v>
      </c>
      <c r="AK230" s="1">
        <f t="shared" si="162"/>
        <v>0</v>
      </c>
      <c r="AL230" s="1">
        <f t="shared" si="166"/>
        <v>0</v>
      </c>
      <c r="AM230" s="1">
        <f t="shared" si="166"/>
        <v>0</v>
      </c>
      <c r="AN230" s="1">
        <f t="shared" si="136"/>
        <v>0</v>
      </c>
      <c r="AO230" s="1">
        <f t="shared" si="137"/>
        <v>0</v>
      </c>
      <c r="AP230" s="1">
        <f t="shared" si="166"/>
        <v>0</v>
      </c>
      <c r="AQ230" s="1">
        <f t="shared" si="138"/>
        <v>0</v>
      </c>
      <c r="AR230" s="1">
        <f t="shared" si="166"/>
        <v>0</v>
      </c>
      <c r="AS230" s="1">
        <f t="shared" si="166"/>
        <v>0</v>
      </c>
      <c r="AT230" s="1">
        <f t="shared" si="166"/>
        <v>0</v>
      </c>
      <c r="AU230" s="1">
        <f t="shared" si="166"/>
        <v>0</v>
      </c>
      <c r="AV230" s="1">
        <f t="shared" si="166"/>
        <v>0</v>
      </c>
      <c r="AW230" s="1">
        <f t="shared" si="166"/>
        <v>0</v>
      </c>
      <c r="AX230" s="1">
        <f t="shared" si="166"/>
        <v>0</v>
      </c>
      <c r="AY230" s="1">
        <f t="shared" si="166"/>
        <v>0</v>
      </c>
      <c r="AZ230" s="1">
        <f t="shared" si="166"/>
        <v>0</v>
      </c>
      <c r="BA230" s="1">
        <f t="shared" si="166"/>
        <v>0</v>
      </c>
      <c r="BB230" s="1">
        <f t="shared" si="164"/>
        <v>0</v>
      </c>
      <c r="BC230" s="1">
        <f t="shared" si="164"/>
        <v>0</v>
      </c>
      <c r="BD230" s="1">
        <f t="shared" si="139"/>
        <v>0</v>
      </c>
      <c r="BE230" s="1">
        <f t="shared" si="140"/>
        <v>0</v>
      </c>
      <c r="BF230" s="1">
        <f t="shared" si="141"/>
        <v>0</v>
      </c>
      <c r="BG230" s="1">
        <f t="shared" si="142"/>
        <v>0</v>
      </c>
      <c r="BH230" s="1">
        <f t="shared" si="164"/>
        <v>0</v>
      </c>
      <c r="BI230" s="1">
        <f t="shared" si="164"/>
        <v>0</v>
      </c>
      <c r="BJ230" s="5">
        <f t="shared" si="146"/>
        <v>0</v>
      </c>
      <c r="BK230" s="1">
        <f t="shared" si="147"/>
        <v>0</v>
      </c>
      <c r="BL230" s="1">
        <f t="shared" si="148"/>
        <v>0</v>
      </c>
      <c r="BM230" s="1">
        <f t="shared" si="149"/>
        <v>0</v>
      </c>
      <c r="BN230" s="1">
        <f t="shared" si="164"/>
        <v>0</v>
      </c>
      <c r="BO230" s="1">
        <f t="shared" si="150"/>
        <v>0</v>
      </c>
      <c r="BP230" s="1">
        <f t="shared" si="151"/>
        <v>0</v>
      </c>
      <c r="BQ230" s="1">
        <f t="shared" si="152"/>
        <v>0</v>
      </c>
      <c r="BR230" s="1">
        <f t="shared" si="153"/>
        <v>0</v>
      </c>
      <c r="BS230" s="1">
        <f t="shared" si="154"/>
        <v>0</v>
      </c>
      <c r="BT230" s="1">
        <f t="shared" si="155"/>
        <v>0</v>
      </c>
      <c r="BU230" s="1">
        <f t="shared" si="156"/>
        <v>0</v>
      </c>
      <c r="BV230" s="1">
        <f t="shared" si="169"/>
        <v>0</v>
      </c>
    </row>
    <row r="231" spans="1:74" x14ac:dyDescent="0.2">
      <c r="A231" s="1" t="s">
        <v>115</v>
      </c>
      <c r="B231" s="1" t="s">
        <v>982</v>
      </c>
      <c r="C231" s="1" t="s">
        <v>983</v>
      </c>
      <c r="D231" s="1" t="s">
        <v>856</v>
      </c>
      <c r="E231" s="1" t="s">
        <v>984</v>
      </c>
      <c r="G231" s="1">
        <f t="shared" si="128"/>
        <v>0</v>
      </c>
      <c r="H231" s="1">
        <f t="shared" si="129"/>
        <v>1</v>
      </c>
      <c r="I231" s="1">
        <f t="shared" si="130"/>
        <v>0</v>
      </c>
      <c r="J231" s="1">
        <f t="shared" si="131"/>
        <v>0</v>
      </c>
      <c r="K231" s="1">
        <f t="shared" si="167"/>
        <v>0</v>
      </c>
      <c r="L231" s="1">
        <f t="shared" si="167"/>
        <v>0</v>
      </c>
      <c r="M231" s="1">
        <f t="shared" si="167"/>
        <v>0</v>
      </c>
      <c r="N231" s="1">
        <f t="shared" si="167"/>
        <v>0</v>
      </c>
      <c r="O231" s="1">
        <f t="shared" si="168"/>
        <v>0</v>
      </c>
      <c r="P231" s="1">
        <f t="shared" si="168"/>
        <v>0</v>
      </c>
      <c r="Q231" s="1">
        <f t="shared" si="132"/>
        <v>0</v>
      </c>
      <c r="R231" s="1">
        <f t="shared" si="133"/>
        <v>1</v>
      </c>
      <c r="S231" s="1">
        <f t="shared" si="134"/>
        <v>0</v>
      </c>
      <c r="T231" s="1">
        <f t="shared" si="165"/>
        <v>0</v>
      </c>
      <c r="U231" s="1">
        <f t="shared" si="165"/>
        <v>0</v>
      </c>
      <c r="V231" s="1">
        <f t="shared" si="163"/>
        <v>0</v>
      </c>
      <c r="W231" s="1">
        <f t="shared" si="162"/>
        <v>0</v>
      </c>
      <c r="X231" s="1">
        <f t="shared" si="162"/>
        <v>0</v>
      </c>
      <c r="Y231" s="1">
        <f t="shared" si="162"/>
        <v>0</v>
      </c>
      <c r="Z231" s="1">
        <f t="shared" si="162"/>
        <v>0</v>
      </c>
      <c r="AA231" s="1">
        <f t="shared" si="162"/>
        <v>0</v>
      </c>
      <c r="AB231" s="1">
        <f t="shared" si="162"/>
        <v>0</v>
      </c>
      <c r="AC231" s="1">
        <f t="shared" si="135"/>
        <v>1</v>
      </c>
      <c r="AD231" s="1">
        <f t="shared" si="162"/>
        <v>0</v>
      </c>
      <c r="AE231" s="1">
        <f t="shared" si="162"/>
        <v>0</v>
      </c>
      <c r="AF231" s="1">
        <f t="shared" si="162"/>
        <v>0</v>
      </c>
      <c r="AG231" s="1">
        <f t="shared" si="162"/>
        <v>0</v>
      </c>
      <c r="AH231" s="1">
        <f t="shared" si="162"/>
        <v>0</v>
      </c>
      <c r="AI231" s="1">
        <f t="shared" si="162"/>
        <v>0</v>
      </c>
      <c r="AJ231" s="1">
        <f t="shared" si="162"/>
        <v>0</v>
      </c>
      <c r="AK231" s="1">
        <f t="shared" si="162"/>
        <v>0</v>
      </c>
      <c r="AL231" s="1">
        <f t="shared" si="166"/>
        <v>1</v>
      </c>
      <c r="AM231" s="1">
        <f t="shared" si="166"/>
        <v>0</v>
      </c>
      <c r="AN231" s="1">
        <f t="shared" si="136"/>
        <v>0</v>
      </c>
      <c r="AO231" s="1">
        <f t="shared" si="137"/>
        <v>0</v>
      </c>
      <c r="AP231" s="1">
        <f t="shared" si="166"/>
        <v>0</v>
      </c>
      <c r="AQ231" s="1">
        <f t="shared" si="138"/>
        <v>0</v>
      </c>
      <c r="AR231" s="1">
        <f t="shared" si="166"/>
        <v>0</v>
      </c>
      <c r="AS231" s="1">
        <f t="shared" si="166"/>
        <v>0</v>
      </c>
      <c r="AT231" s="1">
        <f t="shared" si="166"/>
        <v>0</v>
      </c>
      <c r="AU231" s="1">
        <f t="shared" si="166"/>
        <v>0</v>
      </c>
      <c r="AV231" s="1">
        <f t="shared" si="166"/>
        <v>0</v>
      </c>
      <c r="AW231" s="1">
        <f t="shared" si="166"/>
        <v>0</v>
      </c>
      <c r="AX231" s="1">
        <f t="shared" si="166"/>
        <v>0</v>
      </c>
      <c r="AY231" s="1">
        <f t="shared" si="166"/>
        <v>0</v>
      </c>
      <c r="AZ231" s="1">
        <f t="shared" si="166"/>
        <v>0</v>
      </c>
      <c r="BA231" s="1">
        <f t="shared" si="166"/>
        <v>0</v>
      </c>
      <c r="BB231" s="1">
        <f t="shared" si="164"/>
        <v>0</v>
      </c>
      <c r="BC231" s="1">
        <f t="shared" si="164"/>
        <v>0</v>
      </c>
      <c r="BD231" s="1">
        <f t="shared" si="139"/>
        <v>0</v>
      </c>
      <c r="BE231" s="1">
        <f t="shared" si="140"/>
        <v>1</v>
      </c>
      <c r="BF231" s="1">
        <f t="shared" si="141"/>
        <v>0</v>
      </c>
      <c r="BG231" s="1">
        <f t="shared" si="142"/>
        <v>0</v>
      </c>
      <c r="BH231" s="1">
        <f t="shared" si="164"/>
        <v>0</v>
      </c>
      <c r="BI231" s="1">
        <f t="shared" si="164"/>
        <v>0</v>
      </c>
      <c r="BJ231" s="5">
        <f t="shared" si="146"/>
        <v>0</v>
      </c>
      <c r="BK231" s="1">
        <f t="shared" si="147"/>
        <v>0</v>
      </c>
      <c r="BL231" s="1">
        <f t="shared" si="148"/>
        <v>0</v>
      </c>
      <c r="BM231" s="1">
        <f t="shared" si="149"/>
        <v>0</v>
      </c>
      <c r="BN231" s="1">
        <f t="shared" si="164"/>
        <v>0</v>
      </c>
      <c r="BO231" s="1">
        <f t="shared" si="150"/>
        <v>1</v>
      </c>
      <c r="BP231" s="1">
        <f t="shared" si="151"/>
        <v>0</v>
      </c>
      <c r="BQ231" s="1">
        <f t="shared" si="152"/>
        <v>0</v>
      </c>
      <c r="BR231" s="1">
        <f t="shared" si="153"/>
        <v>0</v>
      </c>
      <c r="BS231" s="1">
        <f t="shared" si="154"/>
        <v>0</v>
      </c>
      <c r="BT231" s="1">
        <f t="shared" si="155"/>
        <v>0</v>
      </c>
      <c r="BU231" s="1">
        <f t="shared" si="156"/>
        <v>0</v>
      </c>
      <c r="BV231" s="1">
        <f t="shared" si="169"/>
        <v>0</v>
      </c>
    </row>
    <row r="232" spans="1:74" x14ac:dyDescent="0.2">
      <c r="A232" s="1" t="s">
        <v>375</v>
      </c>
      <c r="B232" s="1" t="s">
        <v>985</v>
      </c>
      <c r="C232" s="1" t="s">
        <v>377</v>
      </c>
      <c r="D232" s="1" t="s">
        <v>378</v>
      </c>
      <c r="E232" s="1" t="s">
        <v>379</v>
      </c>
      <c r="G232" s="1">
        <f t="shared" si="128"/>
        <v>0</v>
      </c>
      <c r="H232" s="1">
        <f t="shared" si="129"/>
        <v>0</v>
      </c>
      <c r="I232" s="1">
        <f t="shared" si="130"/>
        <v>0</v>
      </c>
      <c r="J232" s="1">
        <f t="shared" si="131"/>
        <v>1</v>
      </c>
      <c r="K232" s="1">
        <f t="shared" si="167"/>
        <v>0</v>
      </c>
      <c r="L232" s="1">
        <f t="shared" si="167"/>
        <v>0</v>
      </c>
      <c r="M232" s="1">
        <f t="shared" si="167"/>
        <v>0</v>
      </c>
      <c r="N232" s="1">
        <f t="shared" si="167"/>
        <v>0</v>
      </c>
      <c r="O232" s="1">
        <f t="shared" si="168"/>
        <v>0</v>
      </c>
      <c r="P232" s="1">
        <f t="shared" si="168"/>
        <v>0</v>
      </c>
      <c r="Q232" s="1">
        <f t="shared" si="132"/>
        <v>0</v>
      </c>
      <c r="R232" s="1">
        <f t="shared" si="133"/>
        <v>1</v>
      </c>
      <c r="S232" s="1">
        <f t="shared" si="134"/>
        <v>0</v>
      </c>
      <c r="T232" s="1">
        <f t="shared" si="165"/>
        <v>1</v>
      </c>
      <c r="U232" s="1">
        <f t="shared" si="165"/>
        <v>1</v>
      </c>
      <c r="V232" s="1">
        <f t="shared" si="163"/>
        <v>0</v>
      </c>
      <c r="W232" s="1">
        <f t="shared" si="162"/>
        <v>0</v>
      </c>
      <c r="X232" s="1">
        <f t="shared" si="162"/>
        <v>0</v>
      </c>
      <c r="Y232" s="1">
        <f t="shared" si="162"/>
        <v>0</v>
      </c>
      <c r="Z232" s="1">
        <f t="shared" si="162"/>
        <v>1</v>
      </c>
      <c r="AA232" s="1">
        <f t="shared" si="162"/>
        <v>0</v>
      </c>
      <c r="AB232" s="1">
        <f t="shared" si="162"/>
        <v>0</v>
      </c>
      <c r="AC232" s="1">
        <f t="shared" si="135"/>
        <v>0</v>
      </c>
      <c r="AD232" s="1">
        <f t="shared" si="162"/>
        <v>0</v>
      </c>
      <c r="AE232" s="1">
        <f t="shared" si="162"/>
        <v>0</v>
      </c>
      <c r="AF232" s="1">
        <f t="shared" si="162"/>
        <v>0</v>
      </c>
      <c r="AG232" s="1">
        <f t="shared" si="162"/>
        <v>0</v>
      </c>
      <c r="AH232" s="1">
        <f t="shared" si="162"/>
        <v>0</v>
      </c>
      <c r="AI232" s="1">
        <f t="shared" si="162"/>
        <v>0</v>
      </c>
      <c r="AJ232" s="1">
        <f t="shared" si="162"/>
        <v>0</v>
      </c>
      <c r="AK232" s="1">
        <f t="shared" si="162"/>
        <v>0</v>
      </c>
      <c r="AL232" s="1">
        <f t="shared" si="166"/>
        <v>0</v>
      </c>
      <c r="AM232" s="1">
        <f t="shared" si="166"/>
        <v>0</v>
      </c>
      <c r="AN232" s="1">
        <f t="shared" si="136"/>
        <v>0</v>
      </c>
      <c r="AO232" s="1">
        <f t="shared" si="137"/>
        <v>0</v>
      </c>
      <c r="AP232" s="1">
        <f t="shared" si="166"/>
        <v>0</v>
      </c>
      <c r="AQ232" s="1">
        <f t="shared" si="138"/>
        <v>0</v>
      </c>
      <c r="AR232" s="1">
        <f t="shared" si="166"/>
        <v>0</v>
      </c>
      <c r="AS232" s="1">
        <f t="shared" si="166"/>
        <v>0</v>
      </c>
      <c r="AT232" s="1">
        <f t="shared" si="166"/>
        <v>0</v>
      </c>
      <c r="AU232" s="1">
        <f t="shared" si="166"/>
        <v>0</v>
      </c>
      <c r="AV232" s="1">
        <f t="shared" si="166"/>
        <v>0</v>
      </c>
      <c r="AW232" s="1">
        <f t="shared" si="166"/>
        <v>0</v>
      </c>
      <c r="AX232" s="1">
        <f t="shared" si="166"/>
        <v>0</v>
      </c>
      <c r="AY232" s="1">
        <f t="shared" si="166"/>
        <v>0</v>
      </c>
      <c r="AZ232" s="1">
        <f t="shared" si="166"/>
        <v>0</v>
      </c>
      <c r="BA232" s="1">
        <f t="shared" si="166"/>
        <v>0</v>
      </c>
      <c r="BB232" s="1">
        <f t="shared" si="164"/>
        <v>0</v>
      </c>
      <c r="BC232" s="1">
        <f t="shared" si="164"/>
        <v>0</v>
      </c>
      <c r="BD232" s="1">
        <f t="shared" si="139"/>
        <v>0</v>
      </c>
      <c r="BE232" s="1">
        <f t="shared" si="140"/>
        <v>0</v>
      </c>
      <c r="BF232" s="1">
        <f t="shared" si="141"/>
        <v>1</v>
      </c>
      <c r="BG232" s="1">
        <f t="shared" si="142"/>
        <v>0</v>
      </c>
      <c r="BH232" s="1">
        <f t="shared" si="164"/>
        <v>0</v>
      </c>
      <c r="BI232" s="1">
        <f t="shared" si="164"/>
        <v>0</v>
      </c>
      <c r="BJ232" s="5">
        <f t="shared" si="146"/>
        <v>0</v>
      </c>
      <c r="BK232" s="1">
        <f t="shared" si="147"/>
        <v>0</v>
      </c>
      <c r="BL232" s="1">
        <f t="shared" si="148"/>
        <v>1</v>
      </c>
      <c r="BM232" s="1">
        <f t="shared" si="149"/>
        <v>0</v>
      </c>
      <c r="BN232" s="1">
        <f t="shared" si="164"/>
        <v>0</v>
      </c>
      <c r="BO232" s="1">
        <f t="shared" si="150"/>
        <v>1</v>
      </c>
      <c r="BP232" s="1">
        <f t="shared" si="151"/>
        <v>1</v>
      </c>
      <c r="BQ232" s="1">
        <f t="shared" si="152"/>
        <v>0</v>
      </c>
      <c r="BR232" s="1">
        <f t="shared" si="153"/>
        <v>1</v>
      </c>
      <c r="BS232" s="1">
        <f t="shared" si="154"/>
        <v>1</v>
      </c>
      <c r="BT232" s="1">
        <f t="shared" si="155"/>
        <v>0</v>
      </c>
      <c r="BU232" s="1">
        <f t="shared" si="156"/>
        <v>0</v>
      </c>
      <c r="BV232" s="1">
        <f t="shared" si="169"/>
        <v>0</v>
      </c>
    </row>
    <row r="233" spans="1:74" x14ac:dyDescent="0.2">
      <c r="A233" s="1" t="s">
        <v>986</v>
      </c>
      <c r="B233" s="1" t="s">
        <v>987</v>
      </c>
      <c r="C233" s="1" t="s">
        <v>988</v>
      </c>
      <c r="D233" s="1" t="s">
        <v>123</v>
      </c>
      <c r="E233" s="1" t="s">
        <v>989</v>
      </c>
      <c r="G233" s="1">
        <f t="shared" si="128"/>
        <v>0</v>
      </c>
      <c r="H233" s="1">
        <f t="shared" si="129"/>
        <v>0</v>
      </c>
      <c r="I233" s="1">
        <f t="shared" si="130"/>
        <v>0</v>
      </c>
      <c r="J233" s="1">
        <f t="shared" si="131"/>
        <v>0</v>
      </c>
      <c r="K233" s="1">
        <f t="shared" si="167"/>
        <v>0</v>
      </c>
      <c r="L233" s="1">
        <f t="shared" si="167"/>
        <v>0</v>
      </c>
      <c r="M233" s="1">
        <f t="shared" si="167"/>
        <v>0</v>
      </c>
      <c r="N233" s="1">
        <f t="shared" si="167"/>
        <v>0</v>
      </c>
      <c r="O233" s="1">
        <f t="shared" si="168"/>
        <v>0</v>
      </c>
      <c r="P233" s="1">
        <f t="shared" si="168"/>
        <v>0</v>
      </c>
      <c r="Q233" s="1">
        <f t="shared" si="132"/>
        <v>0</v>
      </c>
      <c r="R233" s="1">
        <f t="shared" si="133"/>
        <v>0</v>
      </c>
      <c r="S233" s="1">
        <f t="shared" si="134"/>
        <v>0</v>
      </c>
      <c r="T233" s="1">
        <f t="shared" si="165"/>
        <v>0</v>
      </c>
      <c r="U233" s="1">
        <f t="shared" si="165"/>
        <v>0</v>
      </c>
      <c r="V233" s="1">
        <f t="shared" ref="V233:AK248" si="170">IF(OR(ISNUMBER(SEARCH(" " &amp; V$1 &amp; " ", $E233)), ISNUMBER(SEARCH(" " &amp; V$1 &amp; ",", $E233)), ISNUMBER(SEARCH(" " &amp; LOWER(V$1) &amp; " ", $E233)), ISNUMBER(SEARCH(" " &amp; LOWER(V$1) &amp; ",", $E233)), ISNUMBER(SEARCH(" " &amp; UPPER(V$1) &amp; " ", $E233)), ISNUMBER(SEARCH(" " &amp; UPPER(V$1) &amp; ",", $E233))), 1, 0)</f>
        <v>0</v>
      </c>
      <c r="W233" s="1">
        <f t="shared" si="170"/>
        <v>0</v>
      </c>
      <c r="X233" s="1">
        <f t="shared" si="170"/>
        <v>0</v>
      </c>
      <c r="Y233" s="1">
        <f t="shared" si="170"/>
        <v>0</v>
      </c>
      <c r="Z233" s="1">
        <f t="shared" si="170"/>
        <v>0</v>
      </c>
      <c r="AA233" s="1">
        <f t="shared" si="170"/>
        <v>0</v>
      </c>
      <c r="AB233" s="1">
        <f t="shared" si="170"/>
        <v>0</v>
      </c>
      <c r="AC233" s="1">
        <f t="shared" si="135"/>
        <v>0</v>
      </c>
      <c r="AD233" s="1">
        <f t="shared" si="170"/>
        <v>0</v>
      </c>
      <c r="AE233" s="1">
        <f t="shared" si="170"/>
        <v>0</v>
      </c>
      <c r="AF233" s="1">
        <f t="shared" si="170"/>
        <v>0</v>
      </c>
      <c r="AG233" s="1">
        <f t="shared" si="170"/>
        <v>0</v>
      </c>
      <c r="AH233" s="1">
        <f t="shared" si="170"/>
        <v>0</v>
      </c>
      <c r="AI233" s="1">
        <f t="shared" si="170"/>
        <v>0</v>
      </c>
      <c r="AJ233" s="1">
        <f t="shared" si="170"/>
        <v>0</v>
      </c>
      <c r="AK233" s="1">
        <f t="shared" si="170"/>
        <v>0</v>
      </c>
      <c r="AL233" s="1">
        <f t="shared" si="166"/>
        <v>0</v>
      </c>
      <c r="AM233" s="1">
        <f t="shared" si="166"/>
        <v>0</v>
      </c>
      <c r="AN233" s="1">
        <f t="shared" si="136"/>
        <v>0</v>
      </c>
      <c r="AO233" s="1">
        <f t="shared" si="137"/>
        <v>0</v>
      </c>
      <c r="AP233" s="1">
        <f t="shared" si="166"/>
        <v>0</v>
      </c>
      <c r="AQ233" s="1">
        <f t="shared" si="138"/>
        <v>0</v>
      </c>
      <c r="AR233" s="1">
        <f t="shared" si="166"/>
        <v>0</v>
      </c>
      <c r="AS233" s="1">
        <f t="shared" si="166"/>
        <v>0</v>
      </c>
      <c r="AT233" s="1">
        <f t="shared" si="166"/>
        <v>0</v>
      </c>
      <c r="AU233" s="1">
        <f t="shared" si="166"/>
        <v>0</v>
      </c>
      <c r="AV233" s="1">
        <f t="shared" si="166"/>
        <v>0</v>
      </c>
      <c r="AW233" s="1">
        <f t="shared" si="166"/>
        <v>0</v>
      </c>
      <c r="AX233" s="1">
        <f t="shared" si="166"/>
        <v>0</v>
      </c>
      <c r="AY233" s="1">
        <f t="shared" si="166"/>
        <v>0</v>
      </c>
      <c r="AZ233" s="1">
        <f t="shared" si="166"/>
        <v>0</v>
      </c>
      <c r="BA233" s="1">
        <f t="shared" si="166"/>
        <v>0</v>
      </c>
      <c r="BB233" s="1">
        <f t="shared" si="164"/>
        <v>0</v>
      </c>
      <c r="BC233" s="1">
        <f t="shared" si="164"/>
        <v>0</v>
      </c>
      <c r="BD233" s="1">
        <f t="shared" si="139"/>
        <v>0</v>
      </c>
      <c r="BE233" s="1">
        <f t="shared" si="140"/>
        <v>0</v>
      </c>
      <c r="BF233" s="1">
        <f t="shared" si="141"/>
        <v>0</v>
      </c>
      <c r="BG233" s="1">
        <f t="shared" si="142"/>
        <v>0</v>
      </c>
      <c r="BH233" s="1">
        <f t="shared" si="164"/>
        <v>0</v>
      </c>
      <c r="BI233" s="1">
        <f t="shared" si="164"/>
        <v>0</v>
      </c>
      <c r="BJ233" s="5">
        <f t="shared" si="146"/>
        <v>0</v>
      </c>
      <c r="BK233" s="1">
        <f t="shared" si="147"/>
        <v>1</v>
      </c>
      <c r="BL233" s="1">
        <f t="shared" si="148"/>
        <v>1</v>
      </c>
      <c r="BM233" s="1">
        <f t="shared" si="149"/>
        <v>1</v>
      </c>
      <c r="BN233" s="1">
        <f t="shared" si="164"/>
        <v>1</v>
      </c>
      <c r="BO233" s="1">
        <f t="shared" si="150"/>
        <v>0</v>
      </c>
      <c r="BP233" s="1">
        <f t="shared" si="151"/>
        <v>1</v>
      </c>
      <c r="BQ233" s="1">
        <f t="shared" si="152"/>
        <v>1</v>
      </c>
      <c r="BR233" s="1">
        <f t="shared" si="153"/>
        <v>0</v>
      </c>
      <c r="BS233" s="1">
        <f t="shared" si="154"/>
        <v>0</v>
      </c>
      <c r="BT233" s="1">
        <f t="shared" si="155"/>
        <v>0</v>
      </c>
      <c r="BU233" s="1">
        <f t="shared" si="156"/>
        <v>1</v>
      </c>
      <c r="BV233" s="1">
        <f t="shared" si="169"/>
        <v>0</v>
      </c>
    </row>
    <row r="234" spans="1:74" x14ac:dyDescent="0.2">
      <c r="A234" s="1" t="s">
        <v>115</v>
      </c>
      <c r="B234" s="1" t="s">
        <v>990</v>
      </c>
      <c r="C234" s="1" t="s">
        <v>372</v>
      </c>
      <c r="D234" s="1" t="s">
        <v>373</v>
      </c>
      <c r="E234" s="1" t="s">
        <v>374</v>
      </c>
      <c r="G234" s="1">
        <f t="shared" si="128"/>
        <v>0</v>
      </c>
      <c r="H234" s="1">
        <f t="shared" si="129"/>
        <v>1</v>
      </c>
      <c r="I234" s="1">
        <f t="shared" si="130"/>
        <v>0</v>
      </c>
      <c r="J234" s="1">
        <f t="shared" si="131"/>
        <v>0</v>
      </c>
      <c r="K234" s="1">
        <f t="shared" si="167"/>
        <v>0</v>
      </c>
      <c r="L234" s="1">
        <f t="shared" si="167"/>
        <v>0</v>
      </c>
      <c r="M234" s="1">
        <f t="shared" si="167"/>
        <v>0</v>
      </c>
      <c r="N234" s="1">
        <f t="shared" si="167"/>
        <v>0</v>
      </c>
      <c r="O234" s="1">
        <f t="shared" si="168"/>
        <v>0</v>
      </c>
      <c r="P234" s="1">
        <f t="shared" si="168"/>
        <v>0</v>
      </c>
      <c r="Q234" s="1">
        <f t="shared" si="132"/>
        <v>0</v>
      </c>
      <c r="R234" s="1">
        <f t="shared" si="133"/>
        <v>1</v>
      </c>
      <c r="S234" s="1">
        <f t="shared" si="134"/>
        <v>0</v>
      </c>
      <c r="T234" s="1">
        <f t="shared" si="165"/>
        <v>0</v>
      </c>
      <c r="U234" s="1">
        <f t="shared" si="165"/>
        <v>1</v>
      </c>
      <c r="V234" s="1">
        <f t="shared" ref="V234:V248" si="171">IF(OR(ISNUMBER(SEARCH(" " &amp; V$1 &amp; " ", $E234)), ISNUMBER(SEARCH(" " &amp; V$1 &amp; ",", $E234)), ISNUMBER(SEARCH(" " &amp; LOWER(V$1) &amp; " ", $E234)), ISNUMBER(SEARCH(" " &amp; LOWER(V$1) &amp; ",", $E234)), ISNUMBER(SEARCH(" " &amp; UPPER(V$1) &amp; " ", $E234)), ISNUMBER(SEARCH(" " &amp; UPPER(V$1) &amp; ",", $E234))), 1, 0)</f>
        <v>0</v>
      </c>
      <c r="W234" s="1">
        <f t="shared" si="170"/>
        <v>0</v>
      </c>
      <c r="X234" s="1">
        <f t="shared" si="170"/>
        <v>0</v>
      </c>
      <c r="Y234" s="1">
        <f t="shared" si="170"/>
        <v>0</v>
      </c>
      <c r="Z234" s="1">
        <f t="shared" si="170"/>
        <v>0</v>
      </c>
      <c r="AA234" s="1">
        <f t="shared" si="170"/>
        <v>0</v>
      </c>
      <c r="AB234" s="1">
        <f t="shared" si="170"/>
        <v>0</v>
      </c>
      <c r="AC234" s="1">
        <f t="shared" si="135"/>
        <v>1</v>
      </c>
      <c r="AD234" s="1">
        <f t="shared" si="170"/>
        <v>0</v>
      </c>
      <c r="AE234" s="1">
        <f t="shared" si="170"/>
        <v>0</v>
      </c>
      <c r="AF234" s="1">
        <f t="shared" si="170"/>
        <v>0</v>
      </c>
      <c r="AG234" s="1">
        <f t="shared" si="170"/>
        <v>0</v>
      </c>
      <c r="AH234" s="1">
        <f t="shared" si="170"/>
        <v>0</v>
      </c>
      <c r="AI234" s="1">
        <f t="shared" si="170"/>
        <v>0</v>
      </c>
      <c r="AJ234" s="1">
        <f t="shared" si="170"/>
        <v>0</v>
      </c>
      <c r="AK234" s="1">
        <f t="shared" si="170"/>
        <v>0</v>
      </c>
      <c r="AL234" s="1">
        <f t="shared" si="166"/>
        <v>1</v>
      </c>
      <c r="AM234" s="1">
        <f t="shared" si="166"/>
        <v>0</v>
      </c>
      <c r="AN234" s="1">
        <f t="shared" si="136"/>
        <v>0</v>
      </c>
      <c r="AO234" s="1">
        <f t="shared" si="137"/>
        <v>0</v>
      </c>
      <c r="AP234" s="1">
        <f t="shared" si="166"/>
        <v>0</v>
      </c>
      <c r="AQ234" s="1">
        <f t="shared" si="138"/>
        <v>0</v>
      </c>
      <c r="AR234" s="1">
        <f t="shared" si="166"/>
        <v>0</v>
      </c>
      <c r="AS234" s="1">
        <f t="shared" si="166"/>
        <v>0</v>
      </c>
      <c r="AT234" s="1">
        <f t="shared" si="166"/>
        <v>0</v>
      </c>
      <c r="AU234" s="1">
        <f t="shared" si="166"/>
        <v>0</v>
      </c>
      <c r="AV234" s="1">
        <f t="shared" si="166"/>
        <v>0</v>
      </c>
      <c r="AW234" s="1">
        <f t="shared" si="166"/>
        <v>0</v>
      </c>
      <c r="AX234" s="1">
        <f t="shared" si="166"/>
        <v>0</v>
      </c>
      <c r="AY234" s="1">
        <f t="shared" si="166"/>
        <v>0</v>
      </c>
      <c r="AZ234" s="1">
        <f t="shared" si="166"/>
        <v>0</v>
      </c>
      <c r="BA234" s="1">
        <f t="shared" si="166"/>
        <v>0</v>
      </c>
      <c r="BB234" s="1">
        <f t="shared" si="164"/>
        <v>0</v>
      </c>
      <c r="BC234" s="1">
        <f t="shared" si="164"/>
        <v>0</v>
      </c>
      <c r="BD234" s="1">
        <f t="shared" si="139"/>
        <v>0</v>
      </c>
      <c r="BE234" s="1">
        <f t="shared" si="140"/>
        <v>0</v>
      </c>
      <c r="BF234" s="1">
        <f t="shared" si="141"/>
        <v>0</v>
      </c>
      <c r="BG234" s="1">
        <f t="shared" si="142"/>
        <v>0</v>
      </c>
      <c r="BH234" s="1">
        <f t="shared" si="164"/>
        <v>0</v>
      </c>
      <c r="BI234" s="1">
        <f t="shared" si="164"/>
        <v>0</v>
      </c>
      <c r="BJ234" s="5">
        <f t="shared" si="146"/>
        <v>0</v>
      </c>
      <c r="BK234" s="1">
        <f t="shared" si="147"/>
        <v>0</v>
      </c>
      <c r="BL234" s="1">
        <f t="shared" si="148"/>
        <v>0</v>
      </c>
      <c r="BM234" s="1">
        <f t="shared" si="149"/>
        <v>1</v>
      </c>
      <c r="BN234" s="1">
        <f t="shared" si="164"/>
        <v>1</v>
      </c>
      <c r="BO234" s="1">
        <f t="shared" si="150"/>
        <v>1</v>
      </c>
      <c r="BP234" s="1">
        <f t="shared" si="151"/>
        <v>0</v>
      </c>
      <c r="BQ234" s="1">
        <f t="shared" si="152"/>
        <v>1</v>
      </c>
      <c r="BR234" s="1">
        <f t="shared" si="153"/>
        <v>0</v>
      </c>
      <c r="BS234" s="1">
        <f t="shared" si="154"/>
        <v>0</v>
      </c>
      <c r="BT234" s="1">
        <f t="shared" si="155"/>
        <v>0</v>
      </c>
      <c r="BU234" s="1">
        <f t="shared" si="156"/>
        <v>1</v>
      </c>
      <c r="BV234" s="1">
        <f t="shared" si="169"/>
        <v>0</v>
      </c>
    </row>
    <row r="235" spans="1:74" x14ac:dyDescent="0.2">
      <c r="A235" s="1" t="s">
        <v>405</v>
      </c>
      <c r="B235" s="1" t="s">
        <v>991</v>
      </c>
      <c r="C235" s="1" t="s">
        <v>407</v>
      </c>
      <c r="D235" s="1" t="s">
        <v>408</v>
      </c>
      <c r="E235" s="1" t="s">
        <v>409</v>
      </c>
      <c r="G235" s="1">
        <f t="shared" si="128"/>
        <v>0</v>
      </c>
      <c r="H235" s="1">
        <f t="shared" si="129"/>
        <v>1</v>
      </c>
      <c r="I235" s="1">
        <f t="shared" si="130"/>
        <v>0</v>
      </c>
      <c r="J235" s="1">
        <f t="shared" si="131"/>
        <v>0</v>
      </c>
      <c r="K235" s="1">
        <f t="shared" si="167"/>
        <v>0</v>
      </c>
      <c r="L235" s="1">
        <f t="shared" si="167"/>
        <v>0</v>
      </c>
      <c r="M235" s="1">
        <f t="shared" si="167"/>
        <v>0</v>
      </c>
      <c r="N235" s="1">
        <f t="shared" si="167"/>
        <v>0</v>
      </c>
      <c r="O235" s="1">
        <f t="shared" si="168"/>
        <v>0</v>
      </c>
      <c r="P235" s="1">
        <f t="shared" si="168"/>
        <v>0</v>
      </c>
      <c r="Q235" s="1">
        <f t="shared" si="132"/>
        <v>0</v>
      </c>
      <c r="R235" s="1">
        <f t="shared" si="133"/>
        <v>1</v>
      </c>
      <c r="S235" s="1">
        <f t="shared" si="134"/>
        <v>0</v>
      </c>
      <c r="T235" s="1">
        <f t="shared" si="165"/>
        <v>0</v>
      </c>
      <c r="U235" s="1">
        <f t="shared" si="165"/>
        <v>0</v>
      </c>
      <c r="V235" s="1">
        <f t="shared" si="171"/>
        <v>0</v>
      </c>
      <c r="W235" s="1">
        <f t="shared" si="170"/>
        <v>0</v>
      </c>
      <c r="X235" s="1">
        <f t="shared" si="170"/>
        <v>0</v>
      </c>
      <c r="Y235" s="1">
        <f t="shared" si="170"/>
        <v>0</v>
      </c>
      <c r="Z235" s="1">
        <f t="shared" si="170"/>
        <v>0</v>
      </c>
      <c r="AA235" s="1">
        <f t="shared" si="170"/>
        <v>0</v>
      </c>
      <c r="AB235" s="1">
        <f t="shared" si="170"/>
        <v>0</v>
      </c>
      <c r="AC235" s="1">
        <f t="shared" si="135"/>
        <v>0</v>
      </c>
      <c r="AD235" s="1">
        <f t="shared" si="170"/>
        <v>0</v>
      </c>
      <c r="AE235" s="1">
        <f t="shared" si="170"/>
        <v>0</v>
      </c>
      <c r="AF235" s="1">
        <f t="shared" si="170"/>
        <v>0</v>
      </c>
      <c r="AG235" s="1">
        <f t="shared" si="170"/>
        <v>0</v>
      </c>
      <c r="AH235" s="1">
        <f t="shared" si="170"/>
        <v>0</v>
      </c>
      <c r="AI235" s="1">
        <f t="shared" si="170"/>
        <v>0</v>
      </c>
      <c r="AJ235" s="1">
        <f t="shared" si="170"/>
        <v>0</v>
      </c>
      <c r="AK235" s="1">
        <f t="shared" si="170"/>
        <v>0</v>
      </c>
      <c r="AL235" s="1">
        <f t="shared" si="166"/>
        <v>0</v>
      </c>
      <c r="AM235" s="1">
        <f t="shared" si="166"/>
        <v>0</v>
      </c>
      <c r="AN235" s="1">
        <f t="shared" si="136"/>
        <v>0</v>
      </c>
      <c r="AO235" s="1">
        <f t="shared" si="137"/>
        <v>0</v>
      </c>
      <c r="AP235" s="1">
        <f t="shared" si="166"/>
        <v>0</v>
      </c>
      <c r="AQ235" s="1">
        <f t="shared" si="138"/>
        <v>0</v>
      </c>
      <c r="AR235" s="1">
        <f t="shared" si="166"/>
        <v>0</v>
      </c>
      <c r="AS235" s="1">
        <f t="shared" si="166"/>
        <v>0</v>
      </c>
      <c r="AT235" s="1">
        <f t="shared" si="166"/>
        <v>0</v>
      </c>
      <c r="AU235" s="1">
        <f t="shared" si="166"/>
        <v>0</v>
      </c>
      <c r="AV235" s="1">
        <f t="shared" si="166"/>
        <v>0</v>
      </c>
      <c r="AW235" s="1">
        <f t="shared" si="166"/>
        <v>0</v>
      </c>
      <c r="AX235" s="1">
        <f t="shared" si="166"/>
        <v>0</v>
      </c>
      <c r="AY235" s="1">
        <f t="shared" si="166"/>
        <v>0</v>
      </c>
      <c r="AZ235" s="1">
        <f t="shared" si="166"/>
        <v>0</v>
      </c>
      <c r="BA235" s="1">
        <f t="shared" si="166"/>
        <v>0</v>
      </c>
      <c r="BB235" s="1">
        <f t="shared" si="164"/>
        <v>0</v>
      </c>
      <c r="BC235" s="1">
        <f t="shared" si="164"/>
        <v>0</v>
      </c>
      <c r="BD235" s="1">
        <f t="shared" si="139"/>
        <v>0</v>
      </c>
      <c r="BE235" s="1">
        <f t="shared" si="140"/>
        <v>0</v>
      </c>
      <c r="BF235" s="1">
        <f t="shared" si="141"/>
        <v>0</v>
      </c>
      <c r="BG235" s="1">
        <f t="shared" si="142"/>
        <v>0</v>
      </c>
      <c r="BH235" s="1">
        <f t="shared" si="164"/>
        <v>0</v>
      </c>
      <c r="BI235" s="1">
        <f t="shared" si="164"/>
        <v>0</v>
      </c>
      <c r="BJ235" s="5">
        <f t="shared" si="146"/>
        <v>1</v>
      </c>
      <c r="BK235" s="1">
        <f t="shared" si="147"/>
        <v>0</v>
      </c>
      <c r="BL235" s="1">
        <f t="shared" si="148"/>
        <v>0</v>
      </c>
      <c r="BM235" s="1">
        <f t="shared" si="149"/>
        <v>1</v>
      </c>
      <c r="BN235" s="1">
        <f t="shared" si="164"/>
        <v>1</v>
      </c>
      <c r="BO235" s="1">
        <f t="shared" si="150"/>
        <v>0</v>
      </c>
      <c r="BP235" s="1">
        <f t="shared" si="151"/>
        <v>0</v>
      </c>
      <c r="BQ235" s="1">
        <f t="shared" si="152"/>
        <v>1</v>
      </c>
      <c r="BR235" s="1">
        <f t="shared" si="153"/>
        <v>0</v>
      </c>
      <c r="BS235" s="1">
        <f t="shared" si="154"/>
        <v>0</v>
      </c>
      <c r="BT235" s="1">
        <f t="shared" si="155"/>
        <v>0</v>
      </c>
      <c r="BU235" s="1">
        <f t="shared" si="156"/>
        <v>0</v>
      </c>
      <c r="BV235" s="1">
        <f t="shared" si="169"/>
        <v>0</v>
      </c>
    </row>
    <row r="236" spans="1:74" x14ac:dyDescent="0.2">
      <c r="A236" s="1" t="s">
        <v>115</v>
      </c>
      <c r="B236" s="1" t="s">
        <v>992</v>
      </c>
      <c r="C236" s="1" t="s">
        <v>993</v>
      </c>
      <c r="D236" s="1" t="s">
        <v>602</v>
      </c>
      <c r="E236" s="1" t="s">
        <v>994</v>
      </c>
      <c r="G236" s="1">
        <f t="shared" si="128"/>
        <v>0</v>
      </c>
      <c r="H236" s="1">
        <f t="shared" si="129"/>
        <v>0</v>
      </c>
      <c r="I236" s="1">
        <f t="shared" si="130"/>
        <v>0</v>
      </c>
      <c r="J236" s="1">
        <f t="shared" si="131"/>
        <v>0</v>
      </c>
      <c r="K236" s="1">
        <f t="shared" si="167"/>
        <v>0</v>
      </c>
      <c r="L236" s="1">
        <f t="shared" si="167"/>
        <v>0</v>
      </c>
      <c r="M236" s="1">
        <f t="shared" si="167"/>
        <v>0</v>
      </c>
      <c r="N236" s="1">
        <f t="shared" si="167"/>
        <v>0</v>
      </c>
      <c r="O236" s="1">
        <f t="shared" si="168"/>
        <v>0</v>
      </c>
      <c r="P236" s="1">
        <f t="shared" si="168"/>
        <v>0</v>
      </c>
      <c r="Q236" s="1">
        <f t="shared" si="132"/>
        <v>0</v>
      </c>
      <c r="R236" s="1">
        <f t="shared" si="133"/>
        <v>0</v>
      </c>
      <c r="S236" s="1">
        <f t="shared" si="134"/>
        <v>0</v>
      </c>
      <c r="T236" s="1">
        <f t="shared" si="165"/>
        <v>0</v>
      </c>
      <c r="U236" s="1">
        <f t="shared" si="165"/>
        <v>0</v>
      </c>
      <c r="V236" s="1">
        <f t="shared" si="171"/>
        <v>0</v>
      </c>
      <c r="W236" s="1">
        <f t="shared" si="170"/>
        <v>0</v>
      </c>
      <c r="X236" s="1">
        <f t="shared" si="170"/>
        <v>0</v>
      </c>
      <c r="Y236" s="1">
        <f t="shared" si="170"/>
        <v>0</v>
      </c>
      <c r="Z236" s="1">
        <f t="shared" si="170"/>
        <v>0</v>
      </c>
      <c r="AA236" s="1">
        <f t="shared" si="170"/>
        <v>0</v>
      </c>
      <c r="AB236" s="1">
        <f t="shared" si="170"/>
        <v>0</v>
      </c>
      <c r="AC236" s="1">
        <f t="shared" si="135"/>
        <v>0</v>
      </c>
      <c r="AD236" s="1">
        <f t="shared" si="170"/>
        <v>0</v>
      </c>
      <c r="AE236" s="1">
        <f t="shared" si="170"/>
        <v>0</v>
      </c>
      <c r="AF236" s="1">
        <f t="shared" si="170"/>
        <v>0</v>
      </c>
      <c r="AG236" s="1">
        <f t="shared" si="170"/>
        <v>0</v>
      </c>
      <c r="AH236" s="1">
        <f t="shared" si="170"/>
        <v>0</v>
      </c>
      <c r="AI236" s="1">
        <f t="shared" si="170"/>
        <v>0</v>
      </c>
      <c r="AJ236" s="1">
        <f t="shared" si="170"/>
        <v>0</v>
      </c>
      <c r="AK236" s="1">
        <f t="shared" si="170"/>
        <v>0</v>
      </c>
      <c r="AL236" s="1">
        <f t="shared" si="166"/>
        <v>1</v>
      </c>
      <c r="AM236" s="1">
        <f t="shared" si="166"/>
        <v>0</v>
      </c>
      <c r="AN236" s="1">
        <f t="shared" si="136"/>
        <v>0</v>
      </c>
      <c r="AO236" s="1">
        <f t="shared" si="137"/>
        <v>0</v>
      </c>
      <c r="AP236" s="1">
        <f t="shared" si="166"/>
        <v>0</v>
      </c>
      <c r="AQ236" s="1">
        <f t="shared" si="138"/>
        <v>0</v>
      </c>
      <c r="AR236" s="1">
        <f t="shared" si="166"/>
        <v>0</v>
      </c>
      <c r="AS236" s="1">
        <f t="shared" si="166"/>
        <v>0</v>
      </c>
      <c r="AT236" s="1">
        <f t="shared" si="166"/>
        <v>0</v>
      </c>
      <c r="AU236" s="1">
        <f t="shared" si="166"/>
        <v>0</v>
      </c>
      <c r="AV236" s="1">
        <f t="shared" si="166"/>
        <v>0</v>
      </c>
      <c r="AW236" s="1">
        <f t="shared" si="166"/>
        <v>0</v>
      </c>
      <c r="AX236" s="1">
        <f t="shared" si="166"/>
        <v>0</v>
      </c>
      <c r="AY236" s="1">
        <f t="shared" si="166"/>
        <v>0</v>
      </c>
      <c r="AZ236" s="1">
        <f t="shared" si="166"/>
        <v>0</v>
      </c>
      <c r="BA236" s="1">
        <f t="shared" ref="BA236:BN251" si="172">IF(OR(ISNUMBER(SEARCH(" " &amp; BA$1 &amp; " ", $E236)), ISNUMBER(SEARCH(" " &amp; BA$1 &amp; ",", $E236)), ISNUMBER(SEARCH(" " &amp; LOWER(BA$1) &amp; " ", $E236)), ISNUMBER(SEARCH(" " &amp; LOWER(BA$1) &amp; ",", $E236)), ISNUMBER(SEARCH(" " &amp; UPPER(BA$1) &amp; " ", $E236)), ISNUMBER(SEARCH(" " &amp; UPPER(BA$1) &amp; ",", $E236))), 1, 0)</f>
        <v>0</v>
      </c>
      <c r="BB236" s="1">
        <f t="shared" si="172"/>
        <v>0</v>
      </c>
      <c r="BC236" s="1">
        <f t="shared" si="172"/>
        <v>0</v>
      </c>
      <c r="BD236" s="1">
        <f t="shared" si="139"/>
        <v>0</v>
      </c>
      <c r="BE236" s="1">
        <f t="shared" si="140"/>
        <v>0</v>
      </c>
      <c r="BF236" s="1">
        <f t="shared" si="141"/>
        <v>0</v>
      </c>
      <c r="BG236" s="1">
        <f t="shared" si="142"/>
        <v>0</v>
      </c>
      <c r="BH236" s="1">
        <f t="shared" si="172"/>
        <v>0</v>
      </c>
      <c r="BI236" s="1">
        <f t="shared" si="172"/>
        <v>0</v>
      </c>
      <c r="BJ236" s="5">
        <f t="shared" si="146"/>
        <v>1</v>
      </c>
      <c r="BK236" s="1">
        <f t="shared" si="147"/>
        <v>1</v>
      </c>
      <c r="BL236" s="1">
        <f t="shared" si="148"/>
        <v>0</v>
      </c>
      <c r="BM236" s="1">
        <f t="shared" si="149"/>
        <v>0</v>
      </c>
      <c r="BN236" s="1">
        <f t="shared" si="172"/>
        <v>0</v>
      </c>
      <c r="BO236" s="1">
        <f t="shared" si="150"/>
        <v>0</v>
      </c>
      <c r="BP236" s="1">
        <f t="shared" si="151"/>
        <v>0</v>
      </c>
      <c r="BQ236" s="1">
        <f t="shared" si="152"/>
        <v>1</v>
      </c>
      <c r="BR236" s="1">
        <f t="shared" si="153"/>
        <v>0</v>
      </c>
      <c r="BS236" s="1">
        <f t="shared" si="154"/>
        <v>1</v>
      </c>
      <c r="BT236" s="1">
        <f t="shared" si="155"/>
        <v>1</v>
      </c>
      <c r="BU236" s="1">
        <f t="shared" si="156"/>
        <v>0</v>
      </c>
      <c r="BV236" s="1">
        <f t="shared" si="169"/>
        <v>0</v>
      </c>
    </row>
    <row r="237" spans="1:74" x14ac:dyDescent="0.2">
      <c r="A237" s="1" t="s">
        <v>428</v>
      </c>
      <c r="B237" s="1" t="s">
        <v>995</v>
      </c>
      <c r="C237" s="1" t="s">
        <v>430</v>
      </c>
      <c r="D237" s="1" t="s">
        <v>431</v>
      </c>
      <c r="E237" s="1" t="s">
        <v>432</v>
      </c>
      <c r="G237" s="1">
        <f t="shared" si="128"/>
        <v>0</v>
      </c>
      <c r="H237" s="1">
        <f t="shared" si="129"/>
        <v>1</v>
      </c>
      <c r="I237" s="1">
        <f t="shared" si="130"/>
        <v>0</v>
      </c>
      <c r="J237" s="1">
        <f t="shared" si="131"/>
        <v>0</v>
      </c>
      <c r="K237" s="1">
        <f t="shared" si="167"/>
        <v>0</v>
      </c>
      <c r="L237" s="1">
        <f t="shared" si="167"/>
        <v>0</v>
      </c>
      <c r="M237" s="1">
        <f t="shared" si="167"/>
        <v>0</v>
      </c>
      <c r="N237" s="1">
        <f t="shared" si="167"/>
        <v>0</v>
      </c>
      <c r="O237" s="1">
        <f t="shared" si="168"/>
        <v>0</v>
      </c>
      <c r="P237" s="1">
        <f t="shared" si="168"/>
        <v>0</v>
      </c>
      <c r="Q237" s="1">
        <f t="shared" si="132"/>
        <v>0</v>
      </c>
      <c r="R237" s="1">
        <f t="shared" si="133"/>
        <v>1</v>
      </c>
      <c r="S237" s="1">
        <f t="shared" si="134"/>
        <v>0</v>
      </c>
      <c r="T237" s="1">
        <f t="shared" si="165"/>
        <v>0</v>
      </c>
      <c r="U237" s="1">
        <f t="shared" si="165"/>
        <v>0</v>
      </c>
      <c r="V237" s="1">
        <f t="shared" si="171"/>
        <v>0</v>
      </c>
      <c r="W237" s="1">
        <f t="shared" si="170"/>
        <v>0</v>
      </c>
      <c r="X237" s="1">
        <f t="shared" si="170"/>
        <v>0</v>
      </c>
      <c r="Y237" s="1">
        <f t="shared" si="170"/>
        <v>0</v>
      </c>
      <c r="Z237" s="1">
        <f t="shared" si="170"/>
        <v>0</v>
      </c>
      <c r="AA237" s="1">
        <f t="shared" si="170"/>
        <v>0</v>
      </c>
      <c r="AB237" s="1">
        <f t="shared" si="170"/>
        <v>0</v>
      </c>
      <c r="AC237" s="1">
        <f t="shared" si="135"/>
        <v>0</v>
      </c>
      <c r="AD237" s="1">
        <f t="shared" si="170"/>
        <v>0</v>
      </c>
      <c r="AE237" s="1">
        <f t="shared" si="170"/>
        <v>0</v>
      </c>
      <c r="AF237" s="1">
        <f t="shared" si="170"/>
        <v>0</v>
      </c>
      <c r="AG237" s="1">
        <f t="shared" si="170"/>
        <v>0</v>
      </c>
      <c r="AH237" s="1">
        <f t="shared" si="170"/>
        <v>0</v>
      </c>
      <c r="AI237" s="1">
        <f t="shared" si="170"/>
        <v>0</v>
      </c>
      <c r="AJ237" s="1">
        <f t="shared" si="170"/>
        <v>0</v>
      </c>
      <c r="AK237" s="1">
        <f t="shared" si="170"/>
        <v>0</v>
      </c>
      <c r="AL237" s="1">
        <f t="shared" ref="AL237:BA252" si="173">IF(OR(ISNUMBER(SEARCH(" " &amp; AL$1 &amp; " ", $E237)), ISNUMBER(SEARCH(" " &amp; AL$1 &amp; ",", $E237)), ISNUMBER(SEARCH(" " &amp; LOWER(AL$1) &amp; " ", $E237)), ISNUMBER(SEARCH(" " &amp; LOWER(AL$1) &amp; ",", $E237)), ISNUMBER(SEARCH(" " &amp; UPPER(AL$1) &amp; " ", $E237)), ISNUMBER(SEARCH(" " &amp; UPPER(AL$1) &amp; ",", $E237))), 1, 0)</f>
        <v>1</v>
      </c>
      <c r="AM237" s="1">
        <f t="shared" si="173"/>
        <v>0</v>
      </c>
      <c r="AN237" s="1">
        <f t="shared" si="136"/>
        <v>0</v>
      </c>
      <c r="AO237" s="1">
        <f t="shared" si="137"/>
        <v>0</v>
      </c>
      <c r="AP237" s="1">
        <f t="shared" si="173"/>
        <v>0</v>
      </c>
      <c r="AQ237" s="1">
        <f t="shared" si="138"/>
        <v>0</v>
      </c>
      <c r="AR237" s="1">
        <f t="shared" si="173"/>
        <v>0</v>
      </c>
      <c r="AS237" s="1">
        <f t="shared" si="173"/>
        <v>0</v>
      </c>
      <c r="AT237" s="1">
        <f t="shared" si="173"/>
        <v>0</v>
      </c>
      <c r="AU237" s="1">
        <f t="shared" si="173"/>
        <v>0</v>
      </c>
      <c r="AV237" s="1">
        <f t="shared" si="173"/>
        <v>0</v>
      </c>
      <c r="AW237" s="1">
        <f t="shared" si="173"/>
        <v>0</v>
      </c>
      <c r="AX237" s="1">
        <f t="shared" si="173"/>
        <v>0</v>
      </c>
      <c r="AY237" s="1">
        <f t="shared" si="173"/>
        <v>0</v>
      </c>
      <c r="AZ237" s="1">
        <f t="shared" si="173"/>
        <v>0</v>
      </c>
      <c r="BA237" s="1">
        <f t="shared" si="173"/>
        <v>0</v>
      </c>
      <c r="BB237" s="1">
        <f t="shared" si="172"/>
        <v>0</v>
      </c>
      <c r="BC237" s="1">
        <f t="shared" si="172"/>
        <v>0</v>
      </c>
      <c r="BD237" s="1">
        <f t="shared" si="139"/>
        <v>0</v>
      </c>
      <c r="BE237" s="1">
        <f t="shared" si="140"/>
        <v>0</v>
      </c>
      <c r="BF237" s="1">
        <f t="shared" si="141"/>
        <v>0</v>
      </c>
      <c r="BG237" s="1">
        <f t="shared" si="142"/>
        <v>0</v>
      </c>
      <c r="BH237" s="1">
        <f t="shared" si="172"/>
        <v>0</v>
      </c>
      <c r="BI237" s="1">
        <f t="shared" si="172"/>
        <v>0</v>
      </c>
      <c r="BJ237" s="5">
        <f t="shared" si="146"/>
        <v>1</v>
      </c>
      <c r="BK237" s="1">
        <f t="shared" si="147"/>
        <v>0</v>
      </c>
      <c r="BL237" s="1">
        <f t="shared" si="148"/>
        <v>1</v>
      </c>
      <c r="BM237" s="1">
        <f t="shared" si="149"/>
        <v>0</v>
      </c>
      <c r="BN237" s="1">
        <f t="shared" si="172"/>
        <v>0</v>
      </c>
      <c r="BO237" s="1">
        <f t="shared" si="150"/>
        <v>1</v>
      </c>
      <c r="BP237" s="1">
        <f t="shared" si="151"/>
        <v>1</v>
      </c>
      <c r="BQ237" s="1">
        <f t="shared" si="152"/>
        <v>0</v>
      </c>
      <c r="BR237" s="1">
        <f t="shared" si="153"/>
        <v>0</v>
      </c>
      <c r="BS237" s="1">
        <f t="shared" si="154"/>
        <v>0</v>
      </c>
      <c r="BT237" s="1">
        <f t="shared" si="155"/>
        <v>0</v>
      </c>
      <c r="BU237" s="1">
        <f t="shared" si="156"/>
        <v>0</v>
      </c>
      <c r="BV237" s="1">
        <f t="shared" si="169"/>
        <v>0</v>
      </c>
    </row>
    <row r="238" spans="1:74" x14ac:dyDescent="0.2">
      <c r="A238" s="1" t="s">
        <v>996</v>
      </c>
      <c r="B238" s="1" t="s">
        <v>997</v>
      </c>
      <c r="C238" s="1" t="s">
        <v>998</v>
      </c>
      <c r="D238" s="1" t="s">
        <v>999</v>
      </c>
      <c r="E238" s="1" t="s">
        <v>1000</v>
      </c>
      <c r="G238" s="1">
        <f t="shared" si="128"/>
        <v>1</v>
      </c>
      <c r="H238" s="1">
        <f t="shared" si="129"/>
        <v>1</v>
      </c>
      <c r="I238" s="1">
        <f t="shared" si="130"/>
        <v>0</v>
      </c>
      <c r="J238" s="1">
        <f t="shared" si="131"/>
        <v>0</v>
      </c>
      <c r="K238" s="1">
        <f t="shared" si="167"/>
        <v>0</v>
      </c>
      <c r="L238" s="1">
        <f t="shared" si="167"/>
        <v>0</v>
      </c>
      <c r="M238" s="1">
        <f t="shared" si="167"/>
        <v>0</v>
      </c>
      <c r="N238" s="1">
        <f t="shared" si="167"/>
        <v>0</v>
      </c>
      <c r="O238" s="1">
        <f t="shared" si="168"/>
        <v>0</v>
      </c>
      <c r="P238" s="1">
        <f t="shared" si="168"/>
        <v>0</v>
      </c>
      <c r="Q238" s="1">
        <f t="shared" si="132"/>
        <v>0</v>
      </c>
      <c r="R238" s="1">
        <f t="shared" si="133"/>
        <v>1</v>
      </c>
      <c r="S238" s="1">
        <f t="shared" si="134"/>
        <v>0</v>
      </c>
      <c r="T238" s="1">
        <f t="shared" si="165"/>
        <v>0</v>
      </c>
      <c r="U238" s="1">
        <f t="shared" si="165"/>
        <v>1</v>
      </c>
      <c r="V238" s="1">
        <f t="shared" si="171"/>
        <v>0</v>
      </c>
      <c r="W238" s="1">
        <f t="shared" si="170"/>
        <v>1</v>
      </c>
      <c r="X238" s="1">
        <f t="shared" si="170"/>
        <v>0</v>
      </c>
      <c r="Y238" s="1">
        <f t="shared" si="170"/>
        <v>0</v>
      </c>
      <c r="Z238" s="1">
        <f t="shared" si="170"/>
        <v>0</v>
      </c>
      <c r="AA238" s="1">
        <f t="shared" si="170"/>
        <v>0</v>
      </c>
      <c r="AB238" s="1">
        <f t="shared" si="170"/>
        <v>1</v>
      </c>
      <c r="AC238" s="1">
        <f t="shared" si="135"/>
        <v>1</v>
      </c>
      <c r="AD238" s="1">
        <f t="shared" si="170"/>
        <v>0</v>
      </c>
      <c r="AE238" s="1">
        <f t="shared" si="170"/>
        <v>0</v>
      </c>
      <c r="AF238" s="1">
        <f t="shared" si="170"/>
        <v>0</v>
      </c>
      <c r="AG238" s="1">
        <f t="shared" si="170"/>
        <v>0</v>
      </c>
      <c r="AH238" s="1">
        <f t="shared" si="170"/>
        <v>0</v>
      </c>
      <c r="AI238" s="1">
        <f t="shared" si="170"/>
        <v>0</v>
      </c>
      <c r="AJ238" s="1">
        <f t="shared" si="170"/>
        <v>0</v>
      </c>
      <c r="AK238" s="1">
        <f t="shared" si="170"/>
        <v>0</v>
      </c>
      <c r="AL238" s="1">
        <f t="shared" si="173"/>
        <v>0</v>
      </c>
      <c r="AM238" s="1">
        <f t="shared" si="173"/>
        <v>0</v>
      </c>
      <c r="AN238" s="1">
        <f t="shared" si="136"/>
        <v>0</v>
      </c>
      <c r="AO238" s="1">
        <f t="shared" si="137"/>
        <v>0</v>
      </c>
      <c r="AP238" s="1">
        <f t="shared" si="173"/>
        <v>0</v>
      </c>
      <c r="AQ238" s="1">
        <f t="shared" si="138"/>
        <v>0</v>
      </c>
      <c r="AR238" s="1">
        <f t="shared" si="173"/>
        <v>1</v>
      </c>
      <c r="AS238" s="1">
        <f t="shared" si="173"/>
        <v>1</v>
      </c>
      <c r="AT238" s="1">
        <f t="shared" si="173"/>
        <v>0</v>
      </c>
      <c r="AU238" s="1">
        <f t="shared" si="173"/>
        <v>1</v>
      </c>
      <c r="AV238" s="1">
        <f t="shared" si="173"/>
        <v>0</v>
      </c>
      <c r="AW238" s="1">
        <f t="shared" si="173"/>
        <v>0</v>
      </c>
      <c r="AX238" s="1">
        <f t="shared" si="173"/>
        <v>0</v>
      </c>
      <c r="AY238" s="1">
        <f t="shared" si="173"/>
        <v>0</v>
      </c>
      <c r="AZ238" s="1">
        <f t="shared" si="173"/>
        <v>0</v>
      </c>
      <c r="BA238" s="1">
        <f t="shared" si="173"/>
        <v>0</v>
      </c>
      <c r="BB238" s="1">
        <f t="shared" si="172"/>
        <v>0</v>
      </c>
      <c r="BC238" s="1">
        <f t="shared" si="172"/>
        <v>0</v>
      </c>
      <c r="BD238" s="1">
        <f t="shared" si="139"/>
        <v>0</v>
      </c>
      <c r="BE238" s="1">
        <f t="shared" si="140"/>
        <v>0</v>
      </c>
      <c r="BF238" s="1">
        <f t="shared" si="141"/>
        <v>0</v>
      </c>
      <c r="BG238" s="1">
        <f t="shared" si="142"/>
        <v>0</v>
      </c>
      <c r="BH238" s="1">
        <f t="shared" si="172"/>
        <v>0</v>
      </c>
      <c r="BI238" s="1">
        <f t="shared" si="172"/>
        <v>0</v>
      </c>
      <c r="BJ238" s="5">
        <f t="shared" si="146"/>
        <v>1</v>
      </c>
      <c r="BK238" s="1">
        <f t="shared" si="147"/>
        <v>0</v>
      </c>
      <c r="BL238" s="1">
        <f t="shared" si="148"/>
        <v>1</v>
      </c>
      <c r="BM238" s="1">
        <f t="shared" si="149"/>
        <v>0</v>
      </c>
      <c r="BN238" s="1">
        <f t="shared" si="172"/>
        <v>0</v>
      </c>
      <c r="BO238" s="1">
        <f t="shared" si="150"/>
        <v>1</v>
      </c>
      <c r="BP238" s="1">
        <f t="shared" si="151"/>
        <v>1</v>
      </c>
      <c r="BQ238" s="1">
        <f t="shared" si="152"/>
        <v>0</v>
      </c>
      <c r="BR238" s="1">
        <f t="shared" si="153"/>
        <v>1</v>
      </c>
      <c r="BS238" s="1">
        <f t="shared" si="154"/>
        <v>0</v>
      </c>
      <c r="BT238" s="1">
        <f t="shared" si="155"/>
        <v>1</v>
      </c>
      <c r="BU238" s="1">
        <f t="shared" si="156"/>
        <v>0</v>
      </c>
      <c r="BV238" s="1">
        <f t="shared" si="169"/>
        <v>0</v>
      </c>
    </row>
    <row r="239" spans="1:74" x14ac:dyDescent="0.2">
      <c r="A239" s="1" t="s">
        <v>115</v>
      </c>
      <c r="B239" s="1" t="s">
        <v>1001</v>
      </c>
      <c r="C239" s="1" t="s">
        <v>1002</v>
      </c>
      <c r="D239" s="1" t="s">
        <v>123</v>
      </c>
      <c r="E239" s="1" t="s">
        <v>1003</v>
      </c>
      <c r="G239" s="1">
        <f t="shared" si="128"/>
        <v>0</v>
      </c>
      <c r="H239" s="1">
        <f t="shared" si="129"/>
        <v>0</v>
      </c>
      <c r="I239" s="1">
        <f t="shared" si="130"/>
        <v>0</v>
      </c>
      <c r="J239" s="1">
        <f t="shared" si="131"/>
        <v>0</v>
      </c>
      <c r="K239" s="1">
        <f t="shared" si="167"/>
        <v>0</v>
      </c>
      <c r="L239" s="1">
        <f t="shared" si="167"/>
        <v>0</v>
      </c>
      <c r="M239" s="1">
        <f t="shared" si="167"/>
        <v>0</v>
      </c>
      <c r="N239" s="1">
        <f t="shared" si="167"/>
        <v>0</v>
      </c>
      <c r="O239" s="1">
        <f t="shared" si="168"/>
        <v>0</v>
      </c>
      <c r="P239" s="1">
        <f t="shared" si="168"/>
        <v>0</v>
      </c>
      <c r="Q239" s="1">
        <f t="shared" si="132"/>
        <v>0</v>
      </c>
      <c r="R239" s="1">
        <f t="shared" si="133"/>
        <v>0</v>
      </c>
      <c r="S239" s="1">
        <f t="shared" si="134"/>
        <v>0</v>
      </c>
      <c r="T239" s="1">
        <f t="shared" si="165"/>
        <v>0</v>
      </c>
      <c r="U239" s="1">
        <f t="shared" si="165"/>
        <v>0</v>
      </c>
      <c r="V239" s="1">
        <f t="shared" si="171"/>
        <v>0</v>
      </c>
      <c r="W239" s="1">
        <f t="shared" si="170"/>
        <v>0</v>
      </c>
      <c r="X239" s="1">
        <f t="shared" si="170"/>
        <v>0</v>
      </c>
      <c r="Y239" s="1">
        <f t="shared" si="170"/>
        <v>0</v>
      </c>
      <c r="Z239" s="1">
        <f t="shared" si="170"/>
        <v>0</v>
      </c>
      <c r="AA239" s="1">
        <f t="shared" si="170"/>
        <v>0</v>
      </c>
      <c r="AB239" s="1">
        <f t="shared" si="170"/>
        <v>0</v>
      </c>
      <c r="AC239" s="1">
        <f t="shared" si="135"/>
        <v>0</v>
      </c>
      <c r="AD239" s="1">
        <f t="shared" si="170"/>
        <v>0</v>
      </c>
      <c r="AE239" s="1">
        <f t="shared" si="170"/>
        <v>0</v>
      </c>
      <c r="AF239" s="1">
        <f t="shared" si="170"/>
        <v>0</v>
      </c>
      <c r="AG239" s="1">
        <f t="shared" si="170"/>
        <v>0</v>
      </c>
      <c r="AH239" s="1">
        <f t="shared" si="170"/>
        <v>0</v>
      </c>
      <c r="AI239" s="1">
        <f t="shared" si="170"/>
        <v>0</v>
      </c>
      <c r="AJ239" s="1">
        <f t="shared" si="170"/>
        <v>0</v>
      </c>
      <c r="AK239" s="1">
        <f t="shared" si="170"/>
        <v>0</v>
      </c>
      <c r="AL239" s="1">
        <f t="shared" si="173"/>
        <v>0</v>
      </c>
      <c r="AM239" s="1">
        <f t="shared" si="173"/>
        <v>0</v>
      </c>
      <c r="AN239" s="1">
        <f t="shared" si="136"/>
        <v>0</v>
      </c>
      <c r="AO239" s="1">
        <f t="shared" si="137"/>
        <v>0</v>
      </c>
      <c r="AP239" s="1">
        <f t="shared" si="173"/>
        <v>0</v>
      </c>
      <c r="AQ239" s="1">
        <f t="shared" si="138"/>
        <v>0</v>
      </c>
      <c r="AR239" s="1">
        <f t="shared" si="173"/>
        <v>0</v>
      </c>
      <c r="AS239" s="1">
        <f t="shared" si="173"/>
        <v>0</v>
      </c>
      <c r="AT239" s="1">
        <f t="shared" si="173"/>
        <v>0</v>
      </c>
      <c r="AU239" s="1">
        <f t="shared" si="173"/>
        <v>0</v>
      </c>
      <c r="AV239" s="1">
        <f t="shared" si="173"/>
        <v>0</v>
      </c>
      <c r="AW239" s="1">
        <f t="shared" si="173"/>
        <v>0</v>
      </c>
      <c r="AX239" s="1">
        <f t="shared" si="173"/>
        <v>0</v>
      </c>
      <c r="AY239" s="1">
        <f t="shared" si="173"/>
        <v>0</v>
      </c>
      <c r="AZ239" s="1">
        <f t="shared" si="173"/>
        <v>0</v>
      </c>
      <c r="BA239" s="1">
        <f t="shared" si="173"/>
        <v>0</v>
      </c>
      <c r="BB239" s="1">
        <f t="shared" si="172"/>
        <v>0</v>
      </c>
      <c r="BC239" s="1">
        <f t="shared" si="172"/>
        <v>0</v>
      </c>
      <c r="BD239" s="1">
        <f t="shared" si="139"/>
        <v>0</v>
      </c>
      <c r="BE239" s="1">
        <f t="shared" si="140"/>
        <v>0</v>
      </c>
      <c r="BF239" s="1">
        <f t="shared" si="141"/>
        <v>0</v>
      </c>
      <c r="BG239" s="1">
        <f t="shared" si="142"/>
        <v>0</v>
      </c>
      <c r="BH239" s="1">
        <f t="shared" si="172"/>
        <v>0</v>
      </c>
      <c r="BI239" s="1">
        <f t="shared" si="172"/>
        <v>0</v>
      </c>
      <c r="BJ239" s="5">
        <f t="shared" si="146"/>
        <v>0</v>
      </c>
      <c r="BK239" s="1">
        <f t="shared" si="147"/>
        <v>0</v>
      </c>
      <c r="BL239" s="1">
        <f t="shared" si="148"/>
        <v>1</v>
      </c>
      <c r="BM239" s="1">
        <f t="shared" si="149"/>
        <v>0</v>
      </c>
      <c r="BN239" s="1">
        <f t="shared" si="172"/>
        <v>0</v>
      </c>
      <c r="BO239" s="1">
        <f t="shared" si="150"/>
        <v>0</v>
      </c>
      <c r="BP239" s="1">
        <f t="shared" si="151"/>
        <v>0</v>
      </c>
      <c r="BQ239" s="1">
        <f t="shared" si="152"/>
        <v>0</v>
      </c>
      <c r="BR239" s="1">
        <f t="shared" si="153"/>
        <v>0</v>
      </c>
      <c r="BS239" s="1">
        <f t="shared" si="154"/>
        <v>0</v>
      </c>
      <c r="BT239" s="1">
        <f t="shared" si="155"/>
        <v>0</v>
      </c>
      <c r="BU239" s="1">
        <f t="shared" si="156"/>
        <v>0</v>
      </c>
      <c r="BV239" s="1">
        <f t="shared" si="169"/>
        <v>0</v>
      </c>
    </row>
    <row r="240" spans="1:74" x14ac:dyDescent="0.2">
      <c r="A240" s="1" t="s">
        <v>115</v>
      </c>
      <c r="B240" s="1" t="s">
        <v>1004</v>
      </c>
      <c r="C240" s="1" t="s">
        <v>1005</v>
      </c>
      <c r="D240" s="1" t="s">
        <v>123</v>
      </c>
      <c r="E240" s="1" t="s">
        <v>1006</v>
      </c>
      <c r="G240" s="1">
        <f t="shared" si="128"/>
        <v>0</v>
      </c>
      <c r="H240" s="1">
        <f t="shared" si="129"/>
        <v>0</v>
      </c>
      <c r="I240" s="1">
        <f t="shared" si="130"/>
        <v>0</v>
      </c>
      <c r="J240" s="1">
        <f t="shared" si="131"/>
        <v>0</v>
      </c>
      <c r="K240" s="1">
        <f t="shared" si="167"/>
        <v>0</v>
      </c>
      <c r="L240" s="1">
        <f t="shared" si="167"/>
        <v>0</v>
      </c>
      <c r="M240" s="1">
        <f t="shared" si="167"/>
        <v>0</v>
      </c>
      <c r="N240" s="1">
        <f t="shared" si="167"/>
        <v>0</v>
      </c>
      <c r="O240" s="1">
        <f t="shared" si="168"/>
        <v>0</v>
      </c>
      <c r="P240" s="1">
        <f t="shared" si="168"/>
        <v>0</v>
      </c>
      <c r="Q240" s="1">
        <f t="shared" si="132"/>
        <v>0</v>
      </c>
      <c r="R240" s="1">
        <f t="shared" si="133"/>
        <v>0</v>
      </c>
      <c r="S240" s="1">
        <f t="shared" si="134"/>
        <v>0</v>
      </c>
      <c r="T240" s="1">
        <f t="shared" si="165"/>
        <v>0</v>
      </c>
      <c r="U240" s="1">
        <f t="shared" si="165"/>
        <v>1</v>
      </c>
      <c r="V240" s="1">
        <f t="shared" si="171"/>
        <v>0</v>
      </c>
      <c r="W240" s="1">
        <f t="shared" si="170"/>
        <v>0</v>
      </c>
      <c r="X240" s="1">
        <f t="shared" si="170"/>
        <v>0</v>
      </c>
      <c r="Y240" s="1">
        <f t="shared" si="170"/>
        <v>0</v>
      </c>
      <c r="Z240" s="1">
        <f t="shared" si="170"/>
        <v>0</v>
      </c>
      <c r="AA240" s="1">
        <f t="shared" si="170"/>
        <v>0</v>
      </c>
      <c r="AB240" s="1">
        <f t="shared" si="170"/>
        <v>0</v>
      </c>
      <c r="AC240" s="1">
        <f t="shared" si="135"/>
        <v>0</v>
      </c>
      <c r="AD240" s="1">
        <f t="shared" si="170"/>
        <v>0</v>
      </c>
      <c r="AE240" s="1">
        <f t="shared" si="170"/>
        <v>0</v>
      </c>
      <c r="AF240" s="1">
        <f t="shared" si="170"/>
        <v>0</v>
      </c>
      <c r="AG240" s="1">
        <f t="shared" si="170"/>
        <v>0</v>
      </c>
      <c r="AH240" s="1">
        <f t="shared" si="170"/>
        <v>0</v>
      </c>
      <c r="AI240" s="1">
        <f t="shared" si="170"/>
        <v>0</v>
      </c>
      <c r="AJ240" s="1">
        <f t="shared" si="170"/>
        <v>0</v>
      </c>
      <c r="AK240" s="1">
        <f t="shared" si="170"/>
        <v>0</v>
      </c>
      <c r="AL240" s="1">
        <f t="shared" si="173"/>
        <v>1</v>
      </c>
      <c r="AM240" s="1">
        <f t="shared" si="173"/>
        <v>0</v>
      </c>
      <c r="AN240" s="1">
        <f t="shared" si="136"/>
        <v>0</v>
      </c>
      <c r="AO240" s="1">
        <f t="shared" si="137"/>
        <v>0</v>
      </c>
      <c r="AP240" s="1">
        <f t="shared" si="173"/>
        <v>0</v>
      </c>
      <c r="AQ240" s="1">
        <f t="shared" si="138"/>
        <v>0</v>
      </c>
      <c r="AR240" s="1">
        <f t="shared" si="173"/>
        <v>0</v>
      </c>
      <c r="AS240" s="1">
        <f t="shared" si="173"/>
        <v>0</v>
      </c>
      <c r="AT240" s="1">
        <f t="shared" si="173"/>
        <v>0</v>
      </c>
      <c r="AU240" s="1">
        <f t="shared" si="173"/>
        <v>0</v>
      </c>
      <c r="AV240" s="1">
        <f t="shared" si="173"/>
        <v>0</v>
      </c>
      <c r="AW240" s="1">
        <f t="shared" si="173"/>
        <v>0</v>
      </c>
      <c r="AX240" s="1">
        <f t="shared" si="173"/>
        <v>0</v>
      </c>
      <c r="AY240" s="1">
        <f t="shared" si="173"/>
        <v>0</v>
      </c>
      <c r="AZ240" s="1">
        <f t="shared" si="173"/>
        <v>0</v>
      </c>
      <c r="BA240" s="1">
        <f t="shared" si="173"/>
        <v>0</v>
      </c>
      <c r="BB240" s="1">
        <f t="shared" si="172"/>
        <v>0</v>
      </c>
      <c r="BC240" s="1">
        <f t="shared" si="172"/>
        <v>0</v>
      </c>
      <c r="BD240" s="1">
        <f t="shared" si="139"/>
        <v>0</v>
      </c>
      <c r="BE240" s="1">
        <f t="shared" si="140"/>
        <v>0</v>
      </c>
      <c r="BF240" s="1">
        <f t="shared" si="141"/>
        <v>0</v>
      </c>
      <c r="BG240" s="1">
        <f t="shared" si="142"/>
        <v>0</v>
      </c>
      <c r="BH240" s="1">
        <f t="shared" si="172"/>
        <v>0</v>
      </c>
      <c r="BI240" s="1">
        <f t="shared" si="172"/>
        <v>0</v>
      </c>
      <c r="BJ240" s="5">
        <f t="shared" si="146"/>
        <v>0</v>
      </c>
      <c r="BK240" s="1">
        <f t="shared" si="147"/>
        <v>0</v>
      </c>
      <c r="BL240" s="1">
        <f t="shared" si="148"/>
        <v>0</v>
      </c>
      <c r="BM240" s="1">
        <f t="shared" si="149"/>
        <v>0</v>
      </c>
      <c r="BN240" s="1">
        <f t="shared" si="172"/>
        <v>0</v>
      </c>
      <c r="BO240" s="1">
        <f t="shared" si="150"/>
        <v>1</v>
      </c>
      <c r="BP240" s="1">
        <f t="shared" si="151"/>
        <v>1</v>
      </c>
      <c r="BQ240" s="1">
        <f t="shared" si="152"/>
        <v>1</v>
      </c>
      <c r="BR240" s="1">
        <f t="shared" si="153"/>
        <v>0</v>
      </c>
      <c r="BS240" s="1">
        <f t="shared" si="154"/>
        <v>0</v>
      </c>
      <c r="BT240" s="1">
        <f t="shared" si="155"/>
        <v>0</v>
      </c>
      <c r="BU240" s="1">
        <f t="shared" si="156"/>
        <v>0</v>
      </c>
      <c r="BV240" s="1">
        <f t="shared" si="169"/>
        <v>0</v>
      </c>
    </row>
    <row r="241" spans="1:74" x14ac:dyDescent="0.2">
      <c r="A241" s="1" t="s">
        <v>410</v>
      </c>
      <c r="B241" s="1" t="s">
        <v>1007</v>
      </c>
      <c r="C241" s="1" t="s">
        <v>412</v>
      </c>
      <c r="D241" s="1" t="s">
        <v>413</v>
      </c>
      <c r="E241" s="1" t="s">
        <v>414</v>
      </c>
      <c r="G241" s="1">
        <f t="shared" si="128"/>
        <v>0</v>
      </c>
      <c r="H241" s="1">
        <f t="shared" si="129"/>
        <v>0</v>
      </c>
      <c r="I241" s="1">
        <f t="shared" si="130"/>
        <v>0</v>
      </c>
      <c r="J241" s="1">
        <f t="shared" si="131"/>
        <v>0</v>
      </c>
      <c r="K241" s="1">
        <f t="shared" si="167"/>
        <v>0</v>
      </c>
      <c r="L241" s="1">
        <f t="shared" si="167"/>
        <v>0</v>
      </c>
      <c r="M241" s="1">
        <f t="shared" si="167"/>
        <v>0</v>
      </c>
      <c r="N241" s="1">
        <f t="shared" si="167"/>
        <v>0</v>
      </c>
      <c r="O241" s="1">
        <f t="shared" si="168"/>
        <v>0</v>
      </c>
      <c r="P241" s="1">
        <f t="shared" si="168"/>
        <v>0</v>
      </c>
      <c r="Q241" s="1">
        <f t="shared" si="132"/>
        <v>0</v>
      </c>
      <c r="R241" s="1">
        <f t="shared" si="133"/>
        <v>0</v>
      </c>
      <c r="S241" s="1">
        <f t="shared" si="134"/>
        <v>0</v>
      </c>
      <c r="T241" s="1">
        <f t="shared" ref="T241:U260" si="174">IF(OR(ISNUMBER(SEARCH(" " &amp; T$1 &amp; " ", $E241)), ISNUMBER(SEARCH(" " &amp; T$1 &amp; ",", $E241)), ISNUMBER(SEARCH(" " &amp; LOWER(T$1) &amp; " ", $E241)), ISNUMBER(SEARCH(" " &amp; LOWER(T$1) &amp; ",", $E241)), ISNUMBER(SEARCH(" " &amp; UPPER(T$1) &amp; " ", $E241)), ISNUMBER(SEARCH(" " &amp; UPPER(T$1) &amp; ",", $E241))), 1, 0)</f>
        <v>0</v>
      </c>
      <c r="U241" s="1">
        <f t="shared" si="174"/>
        <v>1</v>
      </c>
      <c r="V241" s="1">
        <f t="shared" si="171"/>
        <v>0</v>
      </c>
      <c r="W241" s="1">
        <f t="shared" si="170"/>
        <v>0</v>
      </c>
      <c r="X241" s="1">
        <f t="shared" si="170"/>
        <v>1</v>
      </c>
      <c r="Y241" s="1">
        <f t="shared" si="170"/>
        <v>0</v>
      </c>
      <c r="Z241" s="1">
        <f t="shared" si="170"/>
        <v>0</v>
      </c>
      <c r="AA241" s="1">
        <f t="shared" si="170"/>
        <v>0</v>
      </c>
      <c r="AB241" s="1">
        <f t="shared" si="170"/>
        <v>0</v>
      </c>
      <c r="AC241" s="1">
        <f t="shared" si="135"/>
        <v>0</v>
      </c>
      <c r="AD241" s="1">
        <f t="shared" si="170"/>
        <v>0</v>
      </c>
      <c r="AE241" s="1">
        <f t="shared" si="170"/>
        <v>0</v>
      </c>
      <c r="AF241" s="1">
        <f t="shared" si="170"/>
        <v>0</v>
      </c>
      <c r="AG241" s="1">
        <f t="shared" si="170"/>
        <v>0</v>
      </c>
      <c r="AH241" s="1">
        <f t="shared" si="170"/>
        <v>0</v>
      </c>
      <c r="AI241" s="1">
        <f t="shared" si="170"/>
        <v>0</v>
      </c>
      <c r="AJ241" s="1">
        <f t="shared" si="170"/>
        <v>0</v>
      </c>
      <c r="AK241" s="1">
        <f t="shared" si="170"/>
        <v>0</v>
      </c>
      <c r="AL241" s="1">
        <f t="shared" si="173"/>
        <v>0</v>
      </c>
      <c r="AM241" s="1">
        <f t="shared" si="173"/>
        <v>0</v>
      </c>
      <c r="AN241" s="1">
        <f t="shared" si="136"/>
        <v>0</v>
      </c>
      <c r="AO241" s="1">
        <f t="shared" si="137"/>
        <v>0</v>
      </c>
      <c r="AP241" s="1">
        <f t="shared" si="173"/>
        <v>0</v>
      </c>
      <c r="AQ241" s="1">
        <f t="shared" si="138"/>
        <v>0</v>
      </c>
      <c r="AR241" s="1">
        <f t="shared" si="173"/>
        <v>0</v>
      </c>
      <c r="AS241" s="1">
        <f t="shared" si="173"/>
        <v>0</v>
      </c>
      <c r="AT241" s="1">
        <f t="shared" si="173"/>
        <v>0</v>
      </c>
      <c r="AU241" s="1">
        <f t="shared" si="173"/>
        <v>0</v>
      </c>
      <c r="AV241" s="1">
        <f t="shared" si="173"/>
        <v>0</v>
      </c>
      <c r="AW241" s="1">
        <f t="shared" si="173"/>
        <v>0</v>
      </c>
      <c r="AX241" s="1">
        <f t="shared" si="173"/>
        <v>0</v>
      </c>
      <c r="AY241" s="1">
        <f t="shared" si="173"/>
        <v>0</v>
      </c>
      <c r="AZ241" s="1">
        <f t="shared" si="173"/>
        <v>0</v>
      </c>
      <c r="BA241" s="1">
        <f t="shared" si="173"/>
        <v>0</v>
      </c>
      <c r="BB241" s="1">
        <f t="shared" si="172"/>
        <v>0</v>
      </c>
      <c r="BC241" s="1">
        <f t="shared" si="172"/>
        <v>0</v>
      </c>
      <c r="BD241" s="1">
        <f t="shared" si="139"/>
        <v>0</v>
      </c>
      <c r="BE241" s="1">
        <f t="shared" si="140"/>
        <v>0</v>
      </c>
      <c r="BF241" s="1">
        <f t="shared" si="141"/>
        <v>0</v>
      </c>
      <c r="BG241" s="1">
        <f t="shared" si="142"/>
        <v>0</v>
      </c>
      <c r="BH241" s="1">
        <f t="shared" si="172"/>
        <v>0</v>
      </c>
      <c r="BI241" s="1">
        <f t="shared" si="172"/>
        <v>0</v>
      </c>
      <c r="BJ241" s="5">
        <f t="shared" si="146"/>
        <v>0</v>
      </c>
      <c r="BK241" s="1">
        <f t="shared" si="147"/>
        <v>0</v>
      </c>
      <c r="BL241" s="1">
        <f t="shared" si="148"/>
        <v>0</v>
      </c>
      <c r="BM241" s="1">
        <f t="shared" si="149"/>
        <v>0</v>
      </c>
      <c r="BN241" s="1">
        <f t="shared" si="172"/>
        <v>0</v>
      </c>
      <c r="BO241" s="1">
        <f t="shared" si="150"/>
        <v>0</v>
      </c>
      <c r="BP241" s="1">
        <f t="shared" si="151"/>
        <v>0</v>
      </c>
      <c r="BQ241" s="1">
        <f t="shared" si="152"/>
        <v>0</v>
      </c>
      <c r="BR241" s="1">
        <f t="shared" si="153"/>
        <v>0</v>
      </c>
      <c r="BS241" s="1">
        <f t="shared" si="154"/>
        <v>0</v>
      </c>
      <c r="BT241" s="1">
        <f t="shared" si="155"/>
        <v>0</v>
      </c>
      <c r="BU241" s="1">
        <f t="shared" si="156"/>
        <v>0</v>
      </c>
      <c r="BV241" s="1">
        <f t="shared" si="169"/>
        <v>0</v>
      </c>
    </row>
    <row r="242" spans="1:74" x14ac:dyDescent="0.2">
      <c r="A242" s="1" t="s">
        <v>115</v>
      </c>
      <c r="B242" s="1" t="s">
        <v>1008</v>
      </c>
      <c r="C242" s="1" t="s">
        <v>1009</v>
      </c>
      <c r="D242" s="1" t="s">
        <v>1010</v>
      </c>
      <c r="E242" s="1" t="s">
        <v>1011</v>
      </c>
      <c r="G242" s="1">
        <f t="shared" si="128"/>
        <v>0</v>
      </c>
      <c r="H242" s="1">
        <f t="shared" si="129"/>
        <v>1</v>
      </c>
      <c r="I242" s="1">
        <f t="shared" si="130"/>
        <v>0</v>
      </c>
      <c r="J242" s="1">
        <f t="shared" si="131"/>
        <v>0</v>
      </c>
      <c r="K242" s="1">
        <f t="shared" si="167"/>
        <v>0</v>
      </c>
      <c r="L242" s="1">
        <f t="shared" si="167"/>
        <v>0</v>
      </c>
      <c r="M242" s="1">
        <f t="shared" si="167"/>
        <v>0</v>
      </c>
      <c r="N242" s="1">
        <f t="shared" si="167"/>
        <v>0</v>
      </c>
      <c r="O242" s="1">
        <f t="shared" si="168"/>
        <v>0</v>
      </c>
      <c r="P242" s="1">
        <f t="shared" si="168"/>
        <v>0</v>
      </c>
      <c r="Q242" s="1">
        <f t="shared" si="132"/>
        <v>0</v>
      </c>
      <c r="R242" s="1">
        <f t="shared" si="133"/>
        <v>1</v>
      </c>
      <c r="S242" s="1">
        <f t="shared" si="134"/>
        <v>0</v>
      </c>
      <c r="T242" s="1">
        <f t="shared" si="174"/>
        <v>1</v>
      </c>
      <c r="U242" s="1">
        <f t="shared" si="174"/>
        <v>1</v>
      </c>
      <c r="V242" s="1">
        <f t="shared" si="171"/>
        <v>0</v>
      </c>
      <c r="W242" s="1">
        <f t="shared" si="170"/>
        <v>0</v>
      </c>
      <c r="X242" s="1">
        <f t="shared" si="170"/>
        <v>0</v>
      </c>
      <c r="Y242" s="1">
        <f t="shared" si="170"/>
        <v>1</v>
      </c>
      <c r="Z242" s="1">
        <f t="shared" si="170"/>
        <v>0</v>
      </c>
      <c r="AA242" s="1">
        <f t="shared" si="170"/>
        <v>0</v>
      </c>
      <c r="AB242" s="1">
        <f t="shared" si="170"/>
        <v>0</v>
      </c>
      <c r="AC242" s="1">
        <f t="shared" si="135"/>
        <v>0</v>
      </c>
      <c r="AD242" s="1">
        <f t="shared" si="170"/>
        <v>1</v>
      </c>
      <c r="AE242" s="1">
        <f t="shared" si="170"/>
        <v>0</v>
      </c>
      <c r="AF242" s="1">
        <f t="shared" si="170"/>
        <v>0</v>
      </c>
      <c r="AG242" s="1">
        <f t="shared" si="170"/>
        <v>0</v>
      </c>
      <c r="AH242" s="1">
        <f t="shared" si="170"/>
        <v>0</v>
      </c>
      <c r="AI242" s="1">
        <f t="shared" si="170"/>
        <v>0</v>
      </c>
      <c r="AJ242" s="1">
        <f t="shared" si="170"/>
        <v>0</v>
      </c>
      <c r="AK242" s="1">
        <f t="shared" si="170"/>
        <v>0</v>
      </c>
      <c r="AL242" s="1">
        <f t="shared" si="173"/>
        <v>1</v>
      </c>
      <c r="AM242" s="1">
        <f t="shared" si="173"/>
        <v>0</v>
      </c>
      <c r="AN242" s="1">
        <f t="shared" si="136"/>
        <v>0</v>
      </c>
      <c r="AO242" s="1">
        <f t="shared" si="137"/>
        <v>0</v>
      </c>
      <c r="AP242" s="1">
        <f t="shared" si="173"/>
        <v>0</v>
      </c>
      <c r="AQ242" s="1">
        <f t="shared" si="138"/>
        <v>0</v>
      </c>
      <c r="AR242" s="1">
        <f t="shared" si="173"/>
        <v>0</v>
      </c>
      <c r="AS242" s="1">
        <f t="shared" si="173"/>
        <v>0</v>
      </c>
      <c r="AT242" s="1">
        <f t="shared" si="173"/>
        <v>0</v>
      </c>
      <c r="AU242" s="1">
        <f t="shared" si="173"/>
        <v>0</v>
      </c>
      <c r="AV242" s="1">
        <f t="shared" si="173"/>
        <v>0</v>
      </c>
      <c r="AW242" s="1">
        <f t="shared" si="173"/>
        <v>0</v>
      </c>
      <c r="AX242" s="1">
        <f t="shared" si="173"/>
        <v>0</v>
      </c>
      <c r="AY242" s="1">
        <f t="shared" si="173"/>
        <v>0</v>
      </c>
      <c r="AZ242" s="1">
        <f t="shared" si="173"/>
        <v>0</v>
      </c>
      <c r="BA242" s="1">
        <f t="shared" si="173"/>
        <v>0</v>
      </c>
      <c r="BB242" s="1">
        <f t="shared" si="172"/>
        <v>0</v>
      </c>
      <c r="BC242" s="1">
        <f t="shared" si="172"/>
        <v>0</v>
      </c>
      <c r="BD242" s="1">
        <f t="shared" si="139"/>
        <v>0</v>
      </c>
      <c r="BE242" s="1">
        <f t="shared" si="140"/>
        <v>0</v>
      </c>
      <c r="BF242" s="1">
        <f t="shared" si="141"/>
        <v>0</v>
      </c>
      <c r="BG242" s="1">
        <f t="shared" si="142"/>
        <v>0</v>
      </c>
      <c r="BH242" s="1">
        <f t="shared" si="172"/>
        <v>0</v>
      </c>
      <c r="BI242" s="1">
        <f t="shared" si="172"/>
        <v>0</v>
      </c>
      <c r="BJ242" s="5">
        <f t="shared" si="146"/>
        <v>1</v>
      </c>
      <c r="BK242" s="1">
        <f t="shared" si="147"/>
        <v>0</v>
      </c>
      <c r="BL242" s="1">
        <f t="shared" si="148"/>
        <v>1</v>
      </c>
      <c r="BM242" s="1">
        <f t="shared" si="149"/>
        <v>1</v>
      </c>
      <c r="BN242" s="1">
        <f t="shared" si="172"/>
        <v>0</v>
      </c>
      <c r="BO242" s="1">
        <f t="shared" si="150"/>
        <v>0</v>
      </c>
      <c r="BP242" s="1">
        <f t="shared" si="151"/>
        <v>1</v>
      </c>
      <c r="BQ242" s="1">
        <f t="shared" si="152"/>
        <v>1</v>
      </c>
      <c r="BR242" s="1">
        <f t="shared" si="153"/>
        <v>1</v>
      </c>
      <c r="BS242" s="1">
        <f t="shared" si="154"/>
        <v>0</v>
      </c>
      <c r="BT242" s="1">
        <f t="shared" si="155"/>
        <v>0</v>
      </c>
      <c r="BU242" s="1">
        <f t="shared" si="156"/>
        <v>0</v>
      </c>
      <c r="BV242" s="1">
        <f t="shared" si="169"/>
        <v>0</v>
      </c>
    </row>
    <row r="243" spans="1:74" x14ac:dyDescent="0.2">
      <c r="A243" s="1" t="s">
        <v>115</v>
      </c>
      <c r="B243" s="1" t="s">
        <v>1012</v>
      </c>
      <c r="C243" s="1" t="s">
        <v>1013</v>
      </c>
      <c r="D243" s="1" t="s">
        <v>1014</v>
      </c>
      <c r="E243" s="1" t="s">
        <v>1015</v>
      </c>
      <c r="G243" s="1">
        <f t="shared" si="128"/>
        <v>0</v>
      </c>
      <c r="H243" s="1">
        <f t="shared" si="129"/>
        <v>1</v>
      </c>
      <c r="I243" s="1">
        <f t="shared" si="130"/>
        <v>0</v>
      </c>
      <c r="J243" s="1">
        <f t="shared" si="131"/>
        <v>0</v>
      </c>
      <c r="K243" s="1">
        <f t="shared" si="167"/>
        <v>0</v>
      </c>
      <c r="L243" s="1">
        <f t="shared" si="167"/>
        <v>0</v>
      </c>
      <c r="M243" s="1">
        <f t="shared" si="167"/>
        <v>0</v>
      </c>
      <c r="N243" s="1">
        <f t="shared" si="167"/>
        <v>0</v>
      </c>
      <c r="O243" s="1">
        <f t="shared" si="168"/>
        <v>0</v>
      </c>
      <c r="P243" s="1">
        <f t="shared" si="168"/>
        <v>0</v>
      </c>
      <c r="Q243" s="1">
        <f t="shared" si="132"/>
        <v>0</v>
      </c>
      <c r="R243" s="1">
        <f t="shared" si="133"/>
        <v>1</v>
      </c>
      <c r="S243" s="1">
        <f t="shared" si="134"/>
        <v>0</v>
      </c>
      <c r="T243" s="1">
        <f t="shared" si="174"/>
        <v>0</v>
      </c>
      <c r="U243" s="1">
        <f t="shared" si="174"/>
        <v>0</v>
      </c>
      <c r="V243" s="1">
        <f t="shared" si="171"/>
        <v>0</v>
      </c>
      <c r="W243" s="1">
        <f t="shared" si="170"/>
        <v>0</v>
      </c>
      <c r="X243" s="1">
        <f t="shared" si="170"/>
        <v>0</v>
      </c>
      <c r="Y243" s="1">
        <f t="shared" si="170"/>
        <v>0</v>
      </c>
      <c r="Z243" s="1">
        <f t="shared" si="170"/>
        <v>0</v>
      </c>
      <c r="AA243" s="1">
        <f t="shared" si="170"/>
        <v>0</v>
      </c>
      <c r="AB243" s="1">
        <f t="shared" si="170"/>
        <v>0</v>
      </c>
      <c r="AC243" s="1">
        <f t="shared" si="135"/>
        <v>0</v>
      </c>
      <c r="AD243" s="1">
        <f t="shared" si="170"/>
        <v>0</v>
      </c>
      <c r="AE243" s="1">
        <f t="shared" si="170"/>
        <v>0</v>
      </c>
      <c r="AF243" s="1">
        <f t="shared" si="170"/>
        <v>0</v>
      </c>
      <c r="AG243" s="1">
        <f t="shared" si="170"/>
        <v>0</v>
      </c>
      <c r="AH243" s="1">
        <f t="shared" si="170"/>
        <v>0</v>
      </c>
      <c r="AI243" s="1">
        <f t="shared" si="170"/>
        <v>0</v>
      </c>
      <c r="AJ243" s="1">
        <f t="shared" si="170"/>
        <v>0</v>
      </c>
      <c r="AK243" s="1">
        <f t="shared" si="170"/>
        <v>0</v>
      </c>
      <c r="AL243" s="1">
        <f t="shared" si="173"/>
        <v>0</v>
      </c>
      <c r="AM243" s="1">
        <f t="shared" si="173"/>
        <v>0</v>
      </c>
      <c r="AN243" s="1">
        <f t="shared" si="136"/>
        <v>0</v>
      </c>
      <c r="AO243" s="1">
        <f t="shared" si="137"/>
        <v>0</v>
      </c>
      <c r="AP243" s="1">
        <f t="shared" si="173"/>
        <v>0</v>
      </c>
      <c r="AQ243" s="1">
        <f t="shared" si="138"/>
        <v>0</v>
      </c>
      <c r="AR243" s="1">
        <f t="shared" si="173"/>
        <v>0</v>
      </c>
      <c r="AS243" s="1">
        <f t="shared" si="173"/>
        <v>0</v>
      </c>
      <c r="AT243" s="1">
        <f t="shared" si="173"/>
        <v>0</v>
      </c>
      <c r="AU243" s="1">
        <f t="shared" si="173"/>
        <v>0</v>
      </c>
      <c r="AV243" s="1">
        <f t="shared" si="173"/>
        <v>0</v>
      </c>
      <c r="AW243" s="1">
        <f t="shared" si="173"/>
        <v>0</v>
      </c>
      <c r="AX243" s="1">
        <f t="shared" si="173"/>
        <v>0</v>
      </c>
      <c r="AY243" s="1">
        <f t="shared" si="173"/>
        <v>0</v>
      </c>
      <c r="AZ243" s="1">
        <f t="shared" si="173"/>
        <v>0</v>
      </c>
      <c r="BA243" s="1">
        <f t="shared" si="173"/>
        <v>0</v>
      </c>
      <c r="BB243" s="1">
        <f t="shared" si="172"/>
        <v>0</v>
      </c>
      <c r="BC243" s="1">
        <f t="shared" si="172"/>
        <v>0</v>
      </c>
      <c r="BD243" s="1">
        <f t="shared" si="139"/>
        <v>0</v>
      </c>
      <c r="BE243" s="1">
        <f t="shared" si="140"/>
        <v>0</v>
      </c>
      <c r="BF243" s="1">
        <f t="shared" si="141"/>
        <v>0</v>
      </c>
      <c r="BG243" s="1">
        <f t="shared" si="142"/>
        <v>0</v>
      </c>
      <c r="BH243" s="1">
        <f t="shared" si="172"/>
        <v>0</v>
      </c>
      <c r="BI243" s="1">
        <f t="shared" si="172"/>
        <v>0</v>
      </c>
      <c r="BJ243" s="5">
        <f t="shared" si="146"/>
        <v>0</v>
      </c>
      <c r="BK243" s="1">
        <f t="shared" si="147"/>
        <v>0</v>
      </c>
      <c r="BL243" s="1">
        <f t="shared" si="148"/>
        <v>0</v>
      </c>
      <c r="BM243" s="1">
        <f t="shared" si="149"/>
        <v>1</v>
      </c>
      <c r="BN243" s="1">
        <f t="shared" si="172"/>
        <v>1</v>
      </c>
      <c r="BO243" s="1">
        <f t="shared" si="150"/>
        <v>0</v>
      </c>
      <c r="BP243" s="1">
        <f t="shared" si="151"/>
        <v>1</v>
      </c>
      <c r="BQ243" s="1">
        <f t="shared" si="152"/>
        <v>0</v>
      </c>
      <c r="BR243" s="1">
        <f t="shared" si="153"/>
        <v>0</v>
      </c>
      <c r="BS243" s="1">
        <f t="shared" si="154"/>
        <v>0</v>
      </c>
      <c r="BT243" s="1">
        <f t="shared" si="155"/>
        <v>0</v>
      </c>
      <c r="BU243" s="1">
        <f t="shared" si="156"/>
        <v>0</v>
      </c>
      <c r="BV243" s="1">
        <f t="shared" si="169"/>
        <v>0</v>
      </c>
    </row>
    <row r="244" spans="1:74" x14ac:dyDescent="0.2">
      <c r="A244" s="1" t="s">
        <v>1016</v>
      </c>
      <c r="B244" s="1" t="s">
        <v>1017</v>
      </c>
      <c r="C244" s="1" t="s">
        <v>1018</v>
      </c>
      <c r="D244" s="1" t="s">
        <v>123</v>
      </c>
      <c r="E244" s="1" t="s">
        <v>1019</v>
      </c>
      <c r="G244" s="1">
        <f t="shared" si="128"/>
        <v>0</v>
      </c>
      <c r="H244" s="1">
        <f t="shared" si="129"/>
        <v>1</v>
      </c>
      <c r="I244" s="1">
        <f t="shared" si="130"/>
        <v>0</v>
      </c>
      <c r="J244" s="1">
        <f t="shared" si="131"/>
        <v>0</v>
      </c>
      <c r="K244" s="1">
        <f t="shared" si="167"/>
        <v>0</v>
      </c>
      <c r="L244" s="1">
        <f t="shared" si="167"/>
        <v>0</v>
      </c>
      <c r="M244" s="1">
        <f t="shared" si="167"/>
        <v>0</v>
      </c>
      <c r="N244" s="1">
        <f t="shared" si="167"/>
        <v>0</v>
      </c>
      <c r="O244" s="1">
        <f t="shared" si="168"/>
        <v>0</v>
      </c>
      <c r="P244" s="1">
        <f t="shared" si="168"/>
        <v>0</v>
      </c>
      <c r="Q244" s="1">
        <f t="shared" si="132"/>
        <v>0</v>
      </c>
      <c r="R244" s="1">
        <f t="shared" si="133"/>
        <v>1</v>
      </c>
      <c r="S244" s="1">
        <f t="shared" si="134"/>
        <v>0</v>
      </c>
      <c r="T244" s="1">
        <f t="shared" si="174"/>
        <v>0</v>
      </c>
      <c r="U244" s="1">
        <f t="shared" si="174"/>
        <v>0</v>
      </c>
      <c r="V244" s="1">
        <f t="shared" si="171"/>
        <v>0</v>
      </c>
      <c r="W244" s="1">
        <f t="shared" si="170"/>
        <v>0</v>
      </c>
      <c r="X244" s="1">
        <f t="shared" si="170"/>
        <v>0</v>
      </c>
      <c r="Y244" s="1">
        <f t="shared" si="170"/>
        <v>0</v>
      </c>
      <c r="Z244" s="1">
        <f t="shared" si="170"/>
        <v>0</v>
      </c>
      <c r="AA244" s="1">
        <f t="shared" si="170"/>
        <v>0</v>
      </c>
      <c r="AB244" s="1">
        <f t="shared" si="170"/>
        <v>0</v>
      </c>
      <c r="AC244" s="1">
        <f t="shared" si="135"/>
        <v>0</v>
      </c>
      <c r="AD244" s="1">
        <f t="shared" si="170"/>
        <v>0</v>
      </c>
      <c r="AE244" s="1">
        <f t="shared" si="170"/>
        <v>0</v>
      </c>
      <c r="AF244" s="1">
        <f t="shared" si="170"/>
        <v>0</v>
      </c>
      <c r="AG244" s="1">
        <f t="shared" si="170"/>
        <v>0</v>
      </c>
      <c r="AH244" s="1">
        <f t="shared" si="170"/>
        <v>0</v>
      </c>
      <c r="AI244" s="1">
        <f t="shared" si="170"/>
        <v>0</v>
      </c>
      <c r="AJ244" s="1">
        <f t="shared" si="170"/>
        <v>0</v>
      </c>
      <c r="AK244" s="1">
        <f t="shared" si="170"/>
        <v>0</v>
      </c>
      <c r="AL244" s="1">
        <f t="shared" si="173"/>
        <v>0</v>
      </c>
      <c r="AM244" s="1">
        <f t="shared" si="173"/>
        <v>0</v>
      </c>
      <c r="AN244" s="1">
        <f t="shared" si="136"/>
        <v>0</v>
      </c>
      <c r="AO244" s="1">
        <f t="shared" si="137"/>
        <v>1</v>
      </c>
      <c r="AP244" s="1">
        <f t="shared" si="173"/>
        <v>0</v>
      </c>
      <c r="AQ244" s="1">
        <f t="shared" si="138"/>
        <v>1</v>
      </c>
      <c r="AR244" s="1">
        <f t="shared" si="173"/>
        <v>0</v>
      </c>
      <c r="AS244" s="1">
        <f t="shared" si="173"/>
        <v>0</v>
      </c>
      <c r="AT244" s="1">
        <f t="shared" si="173"/>
        <v>0</v>
      </c>
      <c r="AU244" s="1">
        <f t="shared" si="173"/>
        <v>0</v>
      </c>
      <c r="AV244" s="1">
        <f t="shared" si="173"/>
        <v>0</v>
      </c>
      <c r="AW244" s="1">
        <f t="shared" si="173"/>
        <v>0</v>
      </c>
      <c r="AX244" s="1">
        <f t="shared" si="173"/>
        <v>0</v>
      </c>
      <c r="AY244" s="1">
        <f t="shared" si="173"/>
        <v>0</v>
      </c>
      <c r="AZ244" s="1">
        <f t="shared" si="173"/>
        <v>0</v>
      </c>
      <c r="BA244" s="1">
        <f t="shared" si="173"/>
        <v>0</v>
      </c>
      <c r="BB244" s="1">
        <f t="shared" si="172"/>
        <v>0</v>
      </c>
      <c r="BC244" s="1">
        <f t="shared" si="172"/>
        <v>0</v>
      </c>
      <c r="BD244" s="1">
        <f t="shared" si="139"/>
        <v>0</v>
      </c>
      <c r="BE244" s="1">
        <f t="shared" si="140"/>
        <v>0</v>
      </c>
      <c r="BF244" s="1">
        <f t="shared" si="141"/>
        <v>0</v>
      </c>
      <c r="BG244" s="1">
        <f t="shared" si="142"/>
        <v>0</v>
      </c>
      <c r="BH244" s="1">
        <f t="shared" si="172"/>
        <v>0</v>
      </c>
      <c r="BI244" s="1">
        <f t="shared" si="172"/>
        <v>0</v>
      </c>
      <c r="BJ244" s="5">
        <f t="shared" si="146"/>
        <v>0</v>
      </c>
      <c r="BK244" s="1">
        <f t="shared" si="147"/>
        <v>1</v>
      </c>
      <c r="BL244" s="1">
        <f t="shared" si="148"/>
        <v>1</v>
      </c>
      <c r="BM244" s="1">
        <f t="shared" si="149"/>
        <v>1</v>
      </c>
      <c r="BN244" s="1">
        <f t="shared" si="172"/>
        <v>1</v>
      </c>
      <c r="BO244" s="1">
        <f t="shared" si="150"/>
        <v>0</v>
      </c>
      <c r="BP244" s="1">
        <f t="shared" si="151"/>
        <v>0</v>
      </c>
      <c r="BQ244" s="1">
        <f t="shared" si="152"/>
        <v>1</v>
      </c>
      <c r="BR244" s="1">
        <f t="shared" si="153"/>
        <v>0</v>
      </c>
      <c r="BS244" s="1">
        <f t="shared" si="154"/>
        <v>0</v>
      </c>
      <c r="BT244" s="1">
        <f t="shared" si="155"/>
        <v>0</v>
      </c>
      <c r="BU244" s="1">
        <f t="shared" si="156"/>
        <v>0</v>
      </c>
      <c r="BV244" s="1">
        <f t="shared" si="169"/>
        <v>1</v>
      </c>
    </row>
    <row r="245" spans="1:74" x14ac:dyDescent="0.2">
      <c r="A245" s="1" t="s">
        <v>115</v>
      </c>
      <c r="B245" s="1" t="s">
        <v>1020</v>
      </c>
      <c r="C245" s="1" t="s">
        <v>1021</v>
      </c>
      <c r="D245" s="1" t="s">
        <v>1022</v>
      </c>
      <c r="E245" s="1" t="s">
        <v>1023</v>
      </c>
      <c r="G245" s="1">
        <f t="shared" si="128"/>
        <v>0</v>
      </c>
      <c r="H245" s="1">
        <f t="shared" si="129"/>
        <v>0</v>
      </c>
      <c r="I245" s="1">
        <f t="shared" si="130"/>
        <v>0</v>
      </c>
      <c r="J245" s="1">
        <f t="shared" si="131"/>
        <v>0</v>
      </c>
      <c r="K245" s="1">
        <f t="shared" ref="K245:N264" si="175">IF(OR(ISNUMBER(SEARCH(" " &amp; K$1 &amp; " ", $E245)), ISNUMBER(SEARCH(" " &amp; K$1 &amp; ",", $E245)), ISNUMBER(SEARCH(" " &amp; LOWER(K$1) &amp; " ", $E245)), ISNUMBER(SEARCH(" " &amp; LOWER(K$1) &amp; ",", $E245)), ISNUMBER(SEARCH(" " &amp; UPPER(K$1) &amp; " ", $E245)), ISNUMBER(SEARCH(" " &amp; UPPER(K$1) &amp; ",", $E245))), 1, 0)</f>
        <v>0</v>
      </c>
      <c r="L245" s="1">
        <f t="shared" si="175"/>
        <v>0</v>
      </c>
      <c r="M245" s="1">
        <f t="shared" si="175"/>
        <v>0</v>
      </c>
      <c r="N245" s="1">
        <f t="shared" si="175"/>
        <v>0</v>
      </c>
      <c r="O245" s="1">
        <f t="shared" si="168"/>
        <v>0</v>
      </c>
      <c r="P245" s="1">
        <f t="shared" si="168"/>
        <v>0</v>
      </c>
      <c r="Q245" s="1">
        <f t="shared" si="132"/>
        <v>0</v>
      </c>
      <c r="R245" s="1">
        <f t="shared" si="133"/>
        <v>0</v>
      </c>
      <c r="S245" s="1">
        <f t="shared" si="134"/>
        <v>0</v>
      </c>
      <c r="T245" s="1">
        <f t="shared" si="174"/>
        <v>0</v>
      </c>
      <c r="U245" s="1">
        <f t="shared" si="174"/>
        <v>1</v>
      </c>
      <c r="V245" s="1">
        <f t="shared" si="171"/>
        <v>0</v>
      </c>
      <c r="W245" s="1">
        <f t="shared" si="170"/>
        <v>0</v>
      </c>
      <c r="X245" s="1">
        <f t="shared" si="170"/>
        <v>0</v>
      </c>
      <c r="Y245" s="1">
        <f t="shared" si="170"/>
        <v>0</v>
      </c>
      <c r="Z245" s="1">
        <f t="shared" si="170"/>
        <v>0</v>
      </c>
      <c r="AA245" s="1">
        <f t="shared" si="170"/>
        <v>0</v>
      </c>
      <c r="AB245" s="1">
        <f t="shared" si="170"/>
        <v>0</v>
      </c>
      <c r="AC245" s="1">
        <f t="shared" si="135"/>
        <v>0</v>
      </c>
      <c r="AD245" s="1">
        <f t="shared" si="170"/>
        <v>0</v>
      </c>
      <c r="AE245" s="1">
        <f t="shared" si="170"/>
        <v>0</v>
      </c>
      <c r="AF245" s="1">
        <f t="shared" si="170"/>
        <v>0</v>
      </c>
      <c r="AG245" s="1">
        <f t="shared" si="170"/>
        <v>0</v>
      </c>
      <c r="AH245" s="1">
        <f t="shared" si="170"/>
        <v>0</v>
      </c>
      <c r="AI245" s="1">
        <f t="shared" si="170"/>
        <v>0</v>
      </c>
      <c r="AJ245" s="1">
        <f t="shared" si="170"/>
        <v>0</v>
      </c>
      <c r="AK245" s="1">
        <f t="shared" si="170"/>
        <v>0</v>
      </c>
      <c r="AL245" s="1">
        <f t="shared" si="173"/>
        <v>1</v>
      </c>
      <c r="AM245" s="1">
        <f t="shared" si="173"/>
        <v>0</v>
      </c>
      <c r="AN245" s="1">
        <f t="shared" si="136"/>
        <v>0</v>
      </c>
      <c r="AO245" s="1">
        <f t="shared" si="137"/>
        <v>0</v>
      </c>
      <c r="AP245" s="1">
        <f t="shared" si="173"/>
        <v>0</v>
      </c>
      <c r="AQ245" s="1">
        <f t="shared" si="138"/>
        <v>0</v>
      </c>
      <c r="AR245" s="1">
        <f t="shared" si="173"/>
        <v>0</v>
      </c>
      <c r="AS245" s="1">
        <f t="shared" si="173"/>
        <v>0</v>
      </c>
      <c r="AT245" s="1">
        <f t="shared" si="173"/>
        <v>0</v>
      </c>
      <c r="AU245" s="1">
        <f t="shared" si="173"/>
        <v>0</v>
      </c>
      <c r="AV245" s="1">
        <f t="shared" si="173"/>
        <v>0</v>
      </c>
      <c r="AW245" s="1">
        <f t="shared" si="173"/>
        <v>0</v>
      </c>
      <c r="AX245" s="1">
        <f t="shared" si="173"/>
        <v>0</v>
      </c>
      <c r="AY245" s="1">
        <f t="shared" si="173"/>
        <v>0</v>
      </c>
      <c r="AZ245" s="1">
        <f t="shared" si="173"/>
        <v>0</v>
      </c>
      <c r="BA245" s="1">
        <f t="shared" si="173"/>
        <v>0</v>
      </c>
      <c r="BB245" s="1">
        <f t="shared" si="172"/>
        <v>0</v>
      </c>
      <c r="BC245" s="1">
        <f t="shared" si="172"/>
        <v>0</v>
      </c>
      <c r="BD245" s="1">
        <f t="shared" si="139"/>
        <v>0</v>
      </c>
      <c r="BE245" s="1">
        <f t="shared" si="140"/>
        <v>0</v>
      </c>
      <c r="BF245" s="1">
        <f t="shared" si="141"/>
        <v>0</v>
      </c>
      <c r="BG245" s="1">
        <f t="shared" si="142"/>
        <v>0</v>
      </c>
      <c r="BH245" s="1">
        <f t="shared" si="172"/>
        <v>0</v>
      </c>
      <c r="BI245" s="1">
        <f t="shared" si="172"/>
        <v>0</v>
      </c>
      <c r="BJ245" s="5">
        <f t="shared" si="146"/>
        <v>0</v>
      </c>
      <c r="BK245" s="1">
        <f t="shared" si="147"/>
        <v>0</v>
      </c>
      <c r="BL245" s="1">
        <f t="shared" si="148"/>
        <v>0</v>
      </c>
      <c r="BM245" s="1">
        <f t="shared" si="149"/>
        <v>0</v>
      </c>
      <c r="BN245" s="1">
        <f t="shared" si="172"/>
        <v>0</v>
      </c>
      <c r="BO245" s="1">
        <f t="shared" si="150"/>
        <v>1</v>
      </c>
      <c r="BP245" s="1">
        <f t="shared" si="151"/>
        <v>0</v>
      </c>
      <c r="BQ245" s="1">
        <f t="shared" si="152"/>
        <v>0</v>
      </c>
      <c r="BR245" s="1">
        <f t="shared" si="153"/>
        <v>0</v>
      </c>
      <c r="BS245" s="1">
        <f t="shared" si="154"/>
        <v>0</v>
      </c>
      <c r="BT245" s="1">
        <f t="shared" si="155"/>
        <v>0</v>
      </c>
      <c r="BU245" s="1">
        <f t="shared" si="156"/>
        <v>0</v>
      </c>
      <c r="BV245" s="1">
        <f t="shared" si="169"/>
        <v>0</v>
      </c>
    </row>
    <row r="246" spans="1:74" x14ac:dyDescent="0.2">
      <c r="A246" s="1" t="s">
        <v>576</v>
      </c>
      <c r="B246" s="1" t="s">
        <v>1024</v>
      </c>
      <c r="C246" s="1" t="s">
        <v>1025</v>
      </c>
      <c r="D246" s="1" t="s">
        <v>1026</v>
      </c>
      <c r="E246" s="1" t="s">
        <v>1027</v>
      </c>
      <c r="G246" s="1">
        <f t="shared" si="128"/>
        <v>1</v>
      </c>
      <c r="H246" s="1">
        <f t="shared" si="129"/>
        <v>1</v>
      </c>
      <c r="I246" s="1">
        <f t="shared" si="130"/>
        <v>1</v>
      </c>
      <c r="J246" s="1">
        <f t="shared" si="131"/>
        <v>0</v>
      </c>
      <c r="K246" s="1">
        <f t="shared" si="175"/>
        <v>0</v>
      </c>
      <c r="L246" s="1">
        <f t="shared" si="175"/>
        <v>0</v>
      </c>
      <c r="M246" s="1">
        <f t="shared" si="175"/>
        <v>0</v>
      </c>
      <c r="N246" s="1">
        <f t="shared" si="175"/>
        <v>0</v>
      </c>
      <c r="O246" s="1">
        <f t="shared" ref="O246:P265" si="176">IF(OR(ISNUMBER(SEARCH(" " &amp; O$1 &amp; " ", $E246)), ISNUMBER(SEARCH(" " &amp; O$1 &amp; ",", $E246)), ISNUMBER(SEARCH(" " &amp; LOWER(O$1) &amp; " ", $E246)), ISNUMBER(SEARCH(" " &amp; LOWER(O$1) &amp; ",", $E246)), ISNUMBER(SEARCH(" " &amp; UPPER(O$1) &amp; " ", $E246)), ISNUMBER(SEARCH(" " &amp; UPPER(O$1) &amp; ",", $E246))), 1, 0)</f>
        <v>0</v>
      </c>
      <c r="P246" s="1">
        <f t="shared" si="176"/>
        <v>0</v>
      </c>
      <c r="Q246" s="1">
        <f t="shared" si="132"/>
        <v>0</v>
      </c>
      <c r="R246" s="1">
        <f t="shared" si="133"/>
        <v>1</v>
      </c>
      <c r="S246" s="1">
        <f t="shared" si="134"/>
        <v>0</v>
      </c>
      <c r="T246" s="1">
        <f t="shared" si="174"/>
        <v>1</v>
      </c>
      <c r="U246" s="1">
        <f t="shared" si="174"/>
        <v>0</v>
      </c>
      <c r="V246" s="1">
        <f t="shared" si="171"/>
        <v>0</v>
      </c>
      <c r="W246" s="1">
        <f t="shared" si="170"/>
        <v>0</v>
      </c>
      <c r="X246" s="1">
        <f t="shared" si="170"/>
        <v>0</v>
      </c>
      <c r="Y246" s="1">
        <f t="shared" si="170"/>
        <v>1</v>
      </c>
      <c r="Z246" s="1">
        <f t="shared" si="170"/>
        <v>1</v>
      </c>
      <c r="AA246" s="1">
        <f t="shared" si="170"/>
        <v>0</v>
      </c>
      <c r="AB246" s="1">
        <f t="shared" si="170"/>
        <v>1</v>
      </c>
      <c r="AC246" s="1">
        <f t="shared" si="135"/>
        <v>1</v>
      </c>
      <c r="AD246" s="1">
        <f t="shared" si="170"/>
        <v>0</v>
      </c>
      <c r="AE246" s="1">
        <f t="shared" si="170"/>
        <v>0</v>
      </c>
      <c r="AF246" s="1">
        <f t="shared" si="170"/>
        <v>0</v>
      </c>
      <c r="AG246" s="1">
        <f t="shared" si="170"/>
        <v>0</v>
      </c>
      <c r="AH246" s="1">
        <f t="shared" si="170"/>
        <v>0</v>
      </c>
      <c r="AI246" s="1">
        <f t="shared" si="170"/>
        <v>0</v>
      </c>
      <c r="AJ246" s="1">
        <f t="shared" si="170"/>
        <v>0</v>
      </c>
      <c r="AK246" s="1">
        <f t="shared" si="170"/>
        <v>0</v>
      </c>
      <c r="AL246" s="1">
        <f t="shared" si="173"/>
        <v>1</v>
      </c>
      <c r="AM246" s="1">
        <f t="shared" si="173"/>
        <v>0</v>
      </c>
      <c r="AN246" s="1">
        <f t="shared" si="136"/>
        <v>0</v>
      </c>
      <c r="AO246" s="1">
        <f t="shared" si="137"/>
        <v>0</v>
      </c>
      <c r="AP246" s="1">
        <f t="shared" si="173"/>
        <v>0</v>
      </c>
      <c r="AQ246" s="1">
        <f t="shared" si="138"/>
        <v>0</v>
      </c>
      <c r="AR246" s="1">
        <f t="shared" si="173"/>
        <v>0</v>
      </c>
      <c r="AS246" s="1">
        <f t="shared" si="173"/>
        <v>0</v>
      </c>
      <c r="AT246" s="1">
        <f t="shared" si="173"/>
        <v>0</v>
      </c>
      <c r="AU246" s="1">
        <f t="shared" si="173"/>
        <v>0</v>
      </c>
      <c r="AV246" s="1">
        <f t="shared" si="173"/>
        <v>0</v>
      </c>
      <c r="AW246" s="1">
        <f t="shared" si="173"/>
        <v>0</v>
      </c>
      <c r="AX246" s="1">
        <f t="shared" si="173"/>
        <v>0</v>
      </c>
      <c r="AY246" s="1">
        <f t="shared" si="173"/>
        <v>0</v>
      </c>
      <c r="AZ246" s="1">
        <f t="shared" si="173"/>
        <v>0</v>
      </c>
      <c r="BA246" s="1">
        <f t="shared" si="173"/>
        <v>0</v>
      </c>
      <c r="BB246" s="1">
        <f t="shared" si="172"/>
        <v>0</v>
      </c>
      <c r="BC246" s="1">
        <f t="shared" si="172"/>
        <v>0</v>
      </c>
      <c r="BD246" s="1">
        <f t="shared" si="139"/>
        <v>0</v>
      </c>
      <c r="BE246" s="1">
        <f t="shared" si="140"/>
        <v>0</v>
      </c>
      <c r="BF246" s="1">
        <f t="shared" si="141"/>
        <v>0</v>
      </c>
      <c r="BG246" s="1">
        <f t="shared" si="142"/>
        <v>0</v>
      </c>
      <c r="BH246" s="1">
        <f t="shared" si="172"/>
        <v>1</v>
      </c>
      <c r="BI246" s="1">
        <f t="shared" si="172"/>
        <v>0</v>
      </c>
      <c r="BJ246" s="5">
        <f t="shared" si="146"/>
        <v>1</v>
      </c>
      <c r="BK246" s="1">
        <f t="shared" si="147"/>
        <v>1</v>
      </c>
      <c r="BL246" s="1">
        <f t="shared" si="148"/>
        <v>1</v>
      </c>
      <c r="BM246" s="1">
        <f t="shared" si="149"/>
        <v>0</v>
      </c>
      <c r="BN246" s="1">
        <f t="shared" si="172"/>
        <v>0</v>
      </c>
      <c r="BO246" s="1">
        <f t="shared" si="150"/>
        <v>1</v>
      </c>
      <c r="BP246" s="1">
        <f t="shared" si="151"/>
        <v>0</v>
      </c>
      <c r="BQ246" s="1">
        <f t="shared" si="152"/>
        <v>1</v>
      </c>
      <c r="BR246" s="1">
        <f t="shared" si="153"/>
        <v>0</v>
      </c>
      <c r="BS246" s="1">
        <f t="shared" si="154"/>
        <v>0</v>
      </c>
      <c r="BT246" s="1">
        <f t="shared" si="155"/>
        <v>1</v>
      </c>
      <c r="BU246" s="1">
        <f t="shared" si="156"/>
        <v>0</v>
      </c>
      <c r="BV246" s="1">
        <f t="shared" si="169"/>
        <v>0</v>
      </c>
    </row>
    <row r="247" spans="1:74" x14ac:dyDescent="0.2">
      <c r="A247" s="1" t="s">
        <v>366</v>
      </c>
      <c r="B247" s="1" t="s">
        <v>1028</v>
      </c>
      <c r="C247" s="1" t="s">
        <v>368</v>
      </c>
      <c r="D247" s="1" t="s">
        <v>369</v>
      </c>
      <c r="E247" s="1" t="s">
        <v>370</v>
      </c>
      <c r="G247" s="1">
        <f t="shared" si="128"/>
        <v>0</v>
      </c>
      <c r="H247" s="1">
        <f t="shared" si="129"/>
        <v>0</v>
      </c>
      <c r="I247" s="1">
        <f t="shared" si="130"/>
        <v>0</v>
      </c>
      <c r="J247" s="1">
        <f t="shared" si="131"/>
        <v>0</v>
      </c>
      <c r="K247" s="1">
        <f t="shared" si="175"/>
        <v>0</v>
      </c>
      <c r="L247" s="1">
        <f t="shared" si="175"/>
        <v>0</v>
      </c>
      <c r="M247" s="1">
        <f t="shared" si="175"/>
        <v>0</v>
      </c>
      <c r="N247" s="1">
        <f t="shared" si="175"/>
        <v>0</v>
      </c>
      <c r="O247" s="1">
        <f t="shared" si="176"/>
        <v>0</v>
      </c>
      <c r="P247" s="1">
        <f t="shared" si="176"/>
        <v>0</v>
      </c>
      <c r="Q247" s="1">
        <f t="shared" si="132"/>
        <v>0</v>
      </c>
      <c r="R247" s="1">
        <f t="shared" si="133"/>
        <v>1</v>
      </c>
      <c r="S247" s="1">
        <f t="shared" si="134"/>
        <v>0</v>
      </c>
      <c r="T247" s="1">
        <f t="shared" si="174"/>
        <v>1</v>
      </c>
      <c r="U247" s="1">
        <f t="shared" si="174"/>
        <v>0</v>
      </c>
      <c r="V247" s="1">
        <f t="shared" si="171"/>
        <v>0</v>
      </c>
      <c r="W247" s="1">
        <f t="shared" si="170"/>
        <v>0</v>
      </c>
      <c r="X247" s="1">
        <f t="shared" si="170"/>
        <v>0</v>
      </c>
      <c r="Y247" s="1">
        <f t="shared" si="170"/>
        <v>0</v>
      </c>
      <c r="Z247" s="1">
        <f t="shared" si="170"/>
        <v>0</v>
      </c>
      <c r="AA247" s="1">
        <f t="shared" si="170"/>
        <v>0</v>
      </c>
      <c r="AB247" s="1">
        <f t="shared" si="170"/>
        <v>0</v>
      </c>
      <c r="AC247" s="1">
        <f t="shared" si="135"/>
        <v>0</v>
      </c>
      <c r="AD247" s="1">
        <f t="shared" si="170"/>
        <v>0</v>
      </c>
      <c r="AE247" s="1">
        <f t="shared" si="170"/>
        <v>0</v>
      </c>
      <c r="AF247" s="1">
        <f t="shared" si="170"/>
        <v>0</v>
      </c>
      <c r="AG247" s="1">
        <f t="shared" si="170"/>
        <v>0</v>
      </c>
      <c r="AH247" s="1">
        <f t="shared" si="170"/>
        <v>0</v>
      </c>
      <c r="AI247" s="1">
        <f t="shared" si="170"/>
        <v>0</v>
      </c>
      <c r="AJ247" s="1">
        <f t="shared" si="170"/>
        <v>0</v>
      </c>
      <c r="AK247" s="1">
        <f t="shared" si="170"/>
        <v>0</v>
      </c>
      <c r="AL247" s="1">
        <f t="shared" si="173"/>
        <v>0</v>
      </c>
      <c r="AM247" s="1">
        <f t="shared" si="173"/>
        <v>0</v>
      </c>
      <c r="AN247" s="1">
        <f t="shared" si="136"/>
        <v>0</v>
      </c>
      <c r="AO247" s="1">
        <f t="shared" si="137"/>
        <v>0</v>
      </c>
      <c r="AP247" s="1">
        <f t="shared" si="173"/>
        <v>0</v>
      </c>
      <c r="AQ247" s="1">
        <f t="shared" si="138"/>
        <v>0</v>
      </c>
      <c r="AR247" s="1">
        <f t="shared" si="173"/>
        <v>0</v>
      </c>
      <c r="AS247" s="1">
        <f t="shared" si="173"/>
        <v>0</v>
      </c>
      <c r="AT247" s="1">
        <f t="shared" si="173"/>
        <v>0</v>
      </c>
      <c r="AU247" s="1">
        <f t="shared" si="173"/>
        <v>0</v>
      </c>
      <c r="AV247" s="1">
        <f t="shared" si="173"/>
        <v>0</v>
      </c>
      <c r="AW247" s="1">
        <f t="shared" si="173"/>
        <v>0</v>
      </c>
      <c r="AX247" s="1">
        <f t="shared" si="173"/>
        <v>0</v>
      </c>
      <c r="AY247" s="1">
        <f t="shared" si="173"/>
        <v>0</v>
      </c>
      <c r="AZ247" s="1">
        <f t="shared" si="173"/>
        <v>0</v>
      </c>
      <c r="BA247" s="1">
        <f t="shared" si="173"/>
        <v>0</v>
      </c>
      <c r="BB247" s="1">
        <f t="shared" si="172"/>
        <v>0</v>
      </c>
      <c r="BC247" s="1">
        <f t="shared" si="172"/>
        <v>0</v>
      </c>
      <c r="BD247" s="1">
        <f t="shared" si="139"/>
        <v>0</v>
      </c>
      <c r="BE247" s="1">
        <f t="shared" si="140"/>
        <v>0</v>
      </c>
      <c r="BF247" s="1">
        <f t="shared" si="141"/>
        <v>0</v>
      </c>
      <c r="BG247" s="1">
        <f t="shared" si="142"/>
        <v>0</v>
      </c>
      <c r="BH247" s="1">
        <f t="shared" si="172"/>
        <v>0</v>
      </c>
      <c r="BI247" s="1">
        <f t="shared" si="172"/>
        <v>0</v>
      </c>
      <c r="BJ247" s="5">
        <f t="shared" si="146"/>
        <v>0</v>
      </c>
      <c r="BK247" s="1">
        <f t="shared" si="147"/>
        <v>0</v>
      </c>
      <c r="BL247" s="1">
        <f t="shared" si="148"/>
        <v>0</v>
      </c>
      <c r="BM247" s="1">
        <f t="shared" si="149"/>
        <v>0</v>
      </c>
      <c r="BN247" s="1">
        <f t="shared" si="172"/>
        <v>0</v>
      </c>
      <c r="BO247" s="1">
        <f t="shared" si="150"/>
        <v>1</v>
      </c>
      <c r="BP247" s="1">
        <f t="shared" si="151"/>
        <v>0</v>
      </c>
      <c r="BQ247" s="1">
        <f t="shared" si="152"/>
        <v>1</v>
      </c>
      <c r="BR247" s="1">
        <f t="shared" si="153"/>
        <v>0</v>
      </c>
      <c r="BS247" s="1">
        <f t="shared" si="154"/>
        <v>0</v>
      </c>
      <c r="BT247" s="1">
        <f t="shared" si="155"/>
        <v>0</v>
      </c>
      <c r="BU247" s="1">
        <f t="shared" si="156"/>
        <v>0</v>
      </c>
      <c r="BV247" s="1">
        <f t="shared" si="169"/>
        <v>0</v>
      </c>
    </row>
    <row r="248" spans="1:74" x14ac:dyDescent="0.2">
      <c r="A248" s="1" t="s">
        <v>115</v>
      </c>
      <c r="B248" s="1" t="s">
        <v>1029</v>
      </c>
      <c r="C248" s="1" t="s">
        <v>1030</v>
      </c>
      <c r="D248" s="1" t="s">
        <v>1031</v>
      </c>
      <c r="E248" s="1" t="s">
        <v>1032</v>
      </c>
      <c r="G248" s="1">
        <f t="shared" si="128"/>
        <v>0</v>
      </c>
      <c r="H248" s="1">
        <f t="shared" si="129"/>
        <v>1</v>
      </c>
      <c r="I248" s="1">
        <f t="shared" si="130"/>
        <v>0</v>
      </c>
      <c r="J248" s="1">
        <f t="shared" si="131"/>
        <v>0</v>
      </c>
      <c r="K248" s="1">
        <f t="shared" si="175"/>
        <v>0</v>
      </c>
      <c r="L248" s="1">
        <f t="shared" si="175"/>
        <v>0</v>
      </c>
      <c r="M248" s="1">
        <f t="shared" si="175"/>
        <v>0</v>
      </c>
      <c r="N248" s="1">
        <f t="shared" si="175"/>
        <v>0</v>
      </c>
      <c r="O248" s="1">
        <f t="shared" si="176"/>
        <v>0</v>
      </c>
      <c r="P248" s="1">
        <f t="shared" si="176"/>
        <v>0</v>
      </c>
      <c r="Q248" s="1">
        <f t="shared" si="132"/>
        <v>0</v>
      </c>
      <c r="R248" s="1">
        <f t="shared" si="133"/>
        <v>1</v>
      </c>
      <c r="S248" s="1">
        <f t="shared" si="134"/>
        <v>0</v>
      </c>
      <c r="T248" s="1">
        <f t="shared" si="174"/>
        <v>0</v>
      </c>
      <c r="U248" s="1">
        <f t="shared" si="174"/>
        <v>1</v>
      </c>
      <c r="V248" s="1">
        <f t="shared" si="171"/>
        <v>0</v>
      </c>
      <c r="W248" s="1">
        <f t="shared" si="170"/>
        <v>0</v>
      </c>
      <c r="X248" s="1">
        <f t="shared" si="170"/>
        <v>0</v>
      </c>
      <c r="Y248" s="1">
        <f t="shared" si="170"/>
        <v>1</v>
      </c>
      <c r="Z248" s="1">
        <f t="shared" si="170"/>
        <v>0</v>
      </c>
      <c r="AA248" s="1">
        <f t="shared" si="170"/>
        <v>0</v>
      </c>
      <c r="AB248" s="1">
        <f t="shared" si="170"/>
        <v>0</v>
      </c>
      <c r="AC248" s="1">
        <f t="shared" si="135"/>
        <v>1</v>
      </c>
      <c r="AD248" s="1">
        <f t="shared" si="170"/>
        <v>0</v>
      </c>
      <c r="AE248" s="1">
        <f t="shared" si="170"/>
        <v>0</v>
      </c>
      <c r="AF248" s="1">
        <f t="shared" si="170"/>
        <v>0</v>
      </c>
      <c r="AG248" s="1">
        <f t="shared" si="170"/>
        <v>0</v>
      </c>
      <c r="AH248" s="1">
        <f t="shared" si="170"/>
        <v>0</v>
      </c>
      <c r="AI248" s="1">
        <f t="shared" si="170"/>
        <v>0</v>
      </c>
      <c r="AJ248" s="1">
        <f t="shared" si="170"/>
        <v>0</v>
      </c>
      <c r="AK248" s="1">
        <f t="shared" si="170"/>
        <v>0</v>
      </c>
      <c r="AL248" s="1">
        <f t="shared" si="173"/>
        <v>0</v>
      </c>
      <c r="AM248" s="1">
        <f t="shared" si="173"/>
        <v>0</v>
      </c>
      <c r="AN248" s="1">
        <f t="shared" si="136"/>
        <v>0</v>
      </c>
      <c r="AO248" s="1">
        <f t="shared" si="137"/>
        <v>0</v>
      </c>
      <c r="AP248" s="1">
        <f t="shared" si="173"/>
        <v>0</v>
      </c>
      <c r="AQ248" s="1">
        <f t="shared" si="138"/>
        <v>0</v>
      </c>
      <c r="AR248" s="1">
        <f t="shared" si="173"/>
        <v>0</v>
      </c>
      <c r="AS248" s="1">
        <f t="shared" si="173"/>
        <v>0</v>
      </c>
      <c r="AT248" s="1">
        <f t="shared" si="173"/>
        <v>0</v>
      </c>
      <c r="AU248" s="1">
        <f t="shared" si="173"/>
        <v>0</v>
      </c>
      <c r="AV248" s="1">
        <f t="shared" si="173"/>
        <v>0</v>
      </c>
      <c r="AW248" s="1">
        <f t="shared" si="173"/>
        <v>0</v>
      </c>
      <c r="AX248" s="1">
        <f t="shared" si="173"/>
        <v>0</v>
      </c>
      <c r="AY248" s="1">
        <f t="shared" si="173"/>
        <v>0</v>
      </c>
      <c r="AZ248" s="1">
        <f t="shared" si="173"/>
        <v>0</v>
      </c>
      <c r="BA248" s="1">
        <f t="shared" si="173"/>
        <v>0</v>
      </c>
      <c r="BB248" s="1">
        <f t="shared" si="172"/>
        <v>0</v>
      </c>
      <c r="BC248" s="1">
        <f t="shared" si="172"/>
        <v>0</v>
      </c>
      <c r="BD248" s="1">
        <f t="shared" si="139"/>
        <v>0</v>
      </c>
      <c r="BE248" s="1">
        <f t="shared" si="140"/>
        <v>0</v>
      </c>
      <c r="BF248" s="1">
        <f t="shared" si="141"/>
        <v>0</v>
      </c>
      <c r="BG248" s="1">
        <f t="shared" si="142"/>
        <v>0</v>
      </c>
      <c r="BH248" s="1">
        <f t="shared" si="172"/>
        <v>0</v>
      </c>
      <c r="BI248" s="1">
        <f t="shared" si="172"/>
        <v>1</v>
      </c>
      <c r="BJ248" s="5">
        <f t="shared" si="146"/>
        <v>0</v>
      </c>
      <c r="BK248" s="1">
        <f t="shared" si="147"/>
        <v>0</v>
      </c>
      <c r="BL248" s="1">
        <f t="shared" si="148"/>
        <v>1</v>
      </c>
      <c r="BM248" s="1">
        <f t="shared" si="149"/>
        <v>0</v>
      </c>
      <c r="BN248" s="1">
        <f t="shared" si="172"/>
        <v>0</v>
      </c>
      <c r="BO248" s="1">
        <f t="shared" si="150"/>
        <v>0</v>
      </c>
      <c r="BP248" s="1">
        <f t="shared" si="151"/>
        <v>0</v>
      </c>
      <c r="BQ248" s="1">
        <f t="shared" si="152"/>
        <v>0</v>
      </c>
      <c r="BR248" s="1">
        <f t="shared" si="153"/>
        <v>0</v>
      </c>
      <c r="BS248" s="1">
        <f t="shared" si="154"/>
        <v>0</v>
      </c>
      <c r="BT248" s="1">
        <f t="shared" si="155"/>
        <v>0</v>
      </c>
      <c r="BU248" s="1">
        <f t="shared" si="156"/>
        <v>0</v>
      </c>
      <c r="BV248" s="1">
        <f t="shared" si="169"/>
        <v>0</v>
      </c>
    </row>
    <row r="249" spans="1:74" x14ac:dyDescent="0.2">
      <c r="A249" s="1" t="s">
        <v>110</v>
      </c>
      <c r="B249" s="1" t="s">
        <v>1033</v>
      </c>
      <c r="C249" s="1" t="s">
        <v>1034</v>
      </c>
      <c r="D249" s="1" t="s">
        <v>123</v>
      </c>
      <c r="E249" s="1" t="s">
        <v>1035</v>
      </c>
      <c r="G249" s="1">
        <f t="shared" si="128"/>
        <v>0</v>
      </c>
      <c r="H249" s="1">
        <f t="shared" si="129"/>
        <v>0</v>
      </c>
      <c r="I249" s="1">
        <f t="shared" si="130"/>
        <v>0</v>
      </c>
      <c r="J249" s="1">
        <f t="shared" si="131"/>
        <v>0</v>
      </c>
      <c r="K249" s="1">
        <f t="shared" si="175"/>
        <v>0</v>
      </c>
      <c r="L249" s="1">
        <f t="shared" si="175"/>
        <v>0</v>
      </c>
      <c r="M249" s="1">
        <f t="shared" si="175"/>
        <v>0</v>
      </c>
      <c r="N249" s="1">
        <f t="shared" si="175"/>
        <v>0</v>
      </c>
      <c r="O249" s="1">
        <f t="shared" si="176"/>
        <v>0</v>
      </c>
      <c r="P249" s="1">
        <f t="shared" si="176"/>
        <v>0</v>
      </c>
      <c r="Q249" s="1">
        <f t="shared" si="132"/>
        <v>0</v>
      </c>
      <c r="R249" s="1">
        <f t="shared" si="133"/>
        <v>0</v>
      </c>
      <c r="S249" s="1">
        <f t="shared" si="134"/>
        <v>1</v>
      </c>
      <c r="T249" s="1">
        <f t="shared" si="174"/>
        <v>0</v>
      </c>
      <c r="U249" s="1">
        <f t="shared" si="174"/>
        <v>0</v>
      </c>
      <c r="V249" s="1">
        <f t="shared" ref="V249:AK264" si="177">IF(OR(ISNUMBER(SEARCH(" " &amp; V$1 &amp; " ", $E249)), ISNUMBER(SEARCH(" " &amp; V$1 &amp; ",", $E249)), ISNUMBER(SEARCH(" " &amp; LOWER(V$1) &amp; " ", $E249)), ISNUMBER(SEARCH(" " &amp; LOWER(V$1) &amp; ",", $E249)), ISNUMBER(SEARCH(" " &amp; UPPER(V$1) &amp; " ", $E249)), ISNUMBER(SEARCH(" " &amp; UPPER(V$1) &amp; ",", $E249))), 1, 0)</f>
        <v>0</v>
      </c>
      <c r="W249" s="1">
        <f t="shared" si="177"/>
        <v>0</v>
      </c>
      <c r="X249" s="1">
        <f t="shared" si="177"/>
        <v>0</v>
      </c>
      <c r="Y249" s="1">
        <f t="shared" si="177"/>
        <v>0</v>
      </c>
      <c r="Z249" s="1">
        <f t="shared" si="177"/>
        <v>0</v>
      </c>
      <c r="AA249" s="1">
        <f t="shared" si="177"/>
        <v>0</v>
      </c>
      <c r="AB249" s="1">
        <f t="shared" si="177"/>
        <v>0</v>
      </c>
      <c r="AC249" s="1">
        <f t="shared" si="135"/>
        <v>0</v>
      </c>
      <c r="AD249" s="1">
        <f t="shared" si="177"/>
        <v>0</v>
      </c>
      <c r="AE249" s="1">
        <f t="shared" si="177"/>
        <v>0</v>
      </c>
      <c r="AF249" s="1">
        <f t="shared" si="177"/>
        <v>0</v>
      </c>
      <c r="AG249" s="1">
        <f t="shared" si="177"/>
        <v>0</v>
      </c>
      <c r="AH249" s="1">
        <f t="shared" si="177"/>
        <v>0</v>
      </c>
      <c r="AI249" s="1">
        <f t="shared" si="177"/>
        <v>0</v>
      </c>
      <c r="AJ249" s="1">
        <f t="shared" si="177"/>
        <v>0</v>
      </c>
      <c r="AK249" s="1">
        <f t="shared" si="177"/>
        <v>0</v>
      </c>
      <c r="AL249" s="1">
        <f t="shared" si="173"/>
        <v>0</v>
      </c>
      <c r="AM249" s="1">
        <f t="shared" si="173"/>
        <v>0</v>
      </c>
      <c r="AN249" s="1">
        <f t="shared" si="136"/>
        <v>0</v>
      </c>
      <c r="AO249" s="1">
        <f t="shared" si="137"/>
        <v>0</v>
      </c>
      <c r="AP249" s="1">
        <f t="shared" si="173"/>
        <v>0</v>
      </c>
      <c r="AQ249" s="1">
        <f t="shared" si="138"/>
        <v>0</v>
      </c>
      <c r="AR249" s="1">
        <f t="shared" si="173"/>
        <v>0</v>
      </c>
      <c r="AS249" s="1">
        <f t="shared" si="173"/>
        <v>0</v>
      </c>
      <c r="AT249" s="1">
        <f t="shared" si="173"/>
        <v>0</v>
      </c>
      <c r="AU249" s="1">
        <f t="shared" si="173"/>
        <v>0</v>
      </c>
      <c r="AV249" s="1">
        <f t="shared" si="173"/>
        <v>0</v>
      </c>
      <c r="AW249" s="1">
        <f t="shared" si="173"/>
        <v>0</v>
      </c>
      <c r="AX249" s="1">
        <f t="shared" si="173"/>
        <v>0</v>
      </c>
      <c r="AY249" s="1">
        <f t="shared" si="173"/>
        <v>0</v>
      </c>
      <c r="AZ249" s="1">
        <f t="shared" si="173"/>
        <v>0</v>
      </c>
      <c r="BA249" s="1">
        <f t="shared" si="173"/>
        <v>0</v>
      </c>
      <c r="BB249" s="1">
        <f t="shared" si="172"/>
        <v>0</v>
      </c>
      <c r="BC249" s="1">
        <f t="shared" si="172"/>
        <v>0</v>
      </c>
      <c r="BD249" s="1">
        <f t="shared" si="139"/>
        <v>0</v>
      </c>
      <c r="BE249" s="1">
        <f t="shared" si="140"/>
        <v>0</v>
      </c>
      <c r="BF249" s="1">
        <f t="shared" si="141"/>
        <v>0</v>
      </c>
      <c r="BG249" s="1">
        <f t="shared" si="142"/>
        <v>0</v>
      </c>
      <c r="BH249" s="1">
        <f t="shared" si="172"/>
        <v>0</v>
      </c>
      <c r="BI249" s="1">
        <f t="shared" si="172"/>
        <v>1</v>
      </c>
      <c r="BJ249" s="5">
        <f t="shared" si="146"/>
        <v>1</v>
      </c>
      <c r="BK249" s="1">
        <f t="shared" si="147"/>
        <v>0</v>
      </c>
      <c r="BL249" s="1">
        <f t="shared" si="148"/>
        <v>0</v>
      </c>
      <c r="BM249" s="1">
        <f t="shared" si="149"/>
        <v>0</v>
      </c>
      <c r="BN249" s="1">
        <f t="shared" si="172"/>
        <v>0</v>
      </c>
      <c r="BO249" s="1">
        <f t="shared" si="150"/>
        <v>0</v>
      </c>
      <c r="BP249" s="1">
        <f t="shared" si="151"/>
        <v>0</v>
      </c>
      <c r="BQ249" s="1">
        <f t="shared" si="152"/>
        <v>0</v>
      </c>
      <c r="BR249" s="1">
        <f t="shared" si="153"/>
        <v>0</v>
      </c>
      <c r="BS249" s="1">
        <f t="shared" si="154"/>
        <v>1</v>
      </c>
      <c r="BT249" s="1">
        <f t="shared" si="155"/>
        <v>0</v>
      </c>
      <c r="BU249" s="1">
        <f t="shared" si="156"/>
        <v>0</v>
      </c>
      <c r="BV249" s="1">
        <f t="shared" si="169"/>
        <v>0</v>
      </c>
    </row>
    <row r="250" spans="1:74" x14ac:dyDescent="0.2">
      <c r="A250" s="1" t="s">
        <v>385</v>
      </c>
      <c r="B250" s="1" t="s">
        <v>1036</v>
      </c>
      <c r="C250" s="1" t="s">
        <v>1037</v>
      </c>
      <c r="D250" s="1" t="s">
        <v>1038</v>
      </c>
      <c r="E250" s="1" t="s">
        <v>1039</v>
      </c>
      <c r="G250" s="1">
        <f t="shared" si="128"/>
        <v>0</v>
      </c>
      <c r="H250" s="1">
        <f t="shared" si="129"/>
        <v>1</v>
      </c>
      <c r="I250" s="1">
        <f t="shared" si="130"/>
        <v>0</v>
      </c>
      <c r="J250" s="1">
        <f t="shared" si="131"/>
        <v>0</v>
      </c>
      <c r="K250" s="1">
        <f t="shared" si="175"/>
        <v>0</v>
      </c>
      <c r="L250" s="1">
        <f t="shared" si="175"/>
        <v>0</v>
      </c>
      <c r="M250" s="1">
        <f t="shared" si="175"/>
        <v>0</v>
      </c>
      <c r="N250" s="1">
        <f t="shared" si="175"/>
        <v>0</v>
      </c>
      <c r="O250" s="1">
        <f t="shared" si="176"/>
        <v>0</v>
      </c>
      <c r="P250" s="1">
        <f t="shared" si="176"/>
        <v>0</v>
      </c>
      <c r="Q250" s="1">
        <f t="shared" si="132"/>
        <v>0</v>
      </c>
      <c r="R250" s="1">
        <f t="shared" si="133"/>
        <v>1</v>
      </c>
      <c r="S250" s="1">
        <f t="shared" si="134"/>
        <v>0</v>
      </c>
      <c r="T250" s="1">
        <f t="shared" si="174"/>
        <v>0</v>
      </c>
      <c r="U250" s="1">
        <f t="shared" si="174"/>
        <v>0</v>
      </c>
      <c r="V250" s="1">
        <f t="shared" ref="V250:V264" si="178">IF(OR(ISNUMBER(SEARCH(" " &amp; V$1 &amp; " ", $E250)), ISNUMBER(SEARCH(" " &amp; V$1 &amp; ",", $E250)), ISNUMBER(SEARCH(" " &amp; LOWER(V$1) &amp; " ", $E250)), ISNUMBER(SEARCH(" " &amp; LOWER(V$1) &amp; ",", $E250)), ISNUMBER(SEARCH(" " &amp; UPPER(V$1) &amp; " ", $E250)), ISNUMBER(SEARCH(" " &amp; UPPER(V$1) &amp; ",", $E250))), 1, 0)</f>
        <v>0</v>
      </c>
      <c r="W250" s="1">
        <f t="shared" si="177"/>
        <v>0</v>
      </c>
      <c r="X250" s="1">
        <f t="shared" si="177"/>
        <v>0</v>
      </c>
      <c r="Y250" s="1">
        <f t="shared" si="177"/>
        <v>0</v>
      </c>
      <c r="Z250" s="1">
        <f t="shared" si="177"/>
        <v>0</v>
      </c>
      <c r="AA250" s="1">
        <f t="shared" si="177"/>
        <v>0</v>
      </c>
      <c r="AB250" s="1">
        <f t="shared" si="177"/>
        <v>1</v>
      </c>
      <c r="AC250" s="1">
        <f t="shared" si="135"/>
        <v>1</v>
      </c>
      <c r="AD250" s="1">
        <f t="shared" si="177"/>
        <v>0</v>
      </c>
      <c r="AE250" s="1">
        <f t="shared" si="177"/>
        <v>0</v>
      </c>
      <c r="AF250" s="1">
        <f t="shared" si="177"/>
        <v>0</v>
      </c>
      <c r="AG250" s="1">
        <f t="shared" si="177"/>
        <v>0</v>
      </c>
      <c r="AH250" s="1">
        <f t="shared" si="177"/>
        <v>0</v>
      </c>
      <c r="AI250" s="1">
        <f t="shared" si="177"/>
        <v>0</v>
      </c>
      <c r="AJ250" s="1">
        <f t="shared" si="177"/>
        <v>0</v>
      </c>
      <c r="AK250" s="1">
        <f t="shared" si="177"/>
        <v>0</v>
      </c>
      <c r="AL250" s="1">
        <f t="shared" si="173"/>
        <v>0</v>
      </c>
      <c r="AM250" s="1">
        <f t="shared" si="173"/>
        <v>0</v>
      </c>
      <c r="AN250" s="1">
        <f t="shared" si="136"/>
        <v>0</v>
      </c>
      <c r="AO250" s="1">
        <f t="shared" si="137"/>
        <v>0</v>
      </c>
      <c r="AP250" s="1">
        <f t="shared" si="173"/>
        <v>0</v>
      </c>
      <c r="AQ250" s="1">
        <f t="shared" si="138"/>
        <v>0</v>
      </c>
      <c r="AR250" s="1">
        <f t="shared" si="173"/>
        <v>0</v>
      </c>
      <c r="AS250" s="1">
        <f t="shared" si="173"/>
        <v>0</v>
      </c>
      <c r="AT250" s="1">
        <f t="shared" si="173"/>
        <v>0</v>
      </c>
      <c r="AU250" s="1">
        <f t="shared" si="173"/>
        <v>0</v>
      </c>
      <c r="AV250" s="1">
        <f t="shared" si="173"/>
        <v>0</v>
      </c>
      <c r="AW250" s="1">
        <f t="shared" si="173"/>
        <v>0</v>
      </c>
      <c r="AX250" s="1">
        <f t="shared" si="173"/>
        <v>0</v>
      </c>
      <c r="AY250" s="1">
        <f t="shared" si="173"/>
        <v>0</v>
      </c>
      <c r="AZ250" s="1">
        <f t="shared" si="173"/>
        <v>0</v>
      </c>
      <c r="BA250" s="1">
        <f t="shared" si="173"/>
        <v>0</v>
      </c>
      <c r="BB250" s="1">
        <f t="shared" si="172"/>
        <v>0</v>
      </c>
      <c r="BC250" s="1">
        <f t="shared" si="172"/>
        <v>0</v>
      </c>
      <c r="BD250" s="1">
        <f t="shared" si="139"/>
        <v>0</v>
      </c>
      <c r="BE250" s="1">
        <f t="shared" si="140"/>
        <v>0</v>
      </c>
      <c r="BF250" s="1">
        <f t="shared" si="141"/>
        <v>0</v>
      </c>
      <c r="BG250" s="1">
        <f t="shared" si="142"/>
        <v>0</v>
      </c>
      <c r="BH250" s="1">
        <f t="shared" si="172"/>
        <v>0</v>
      </c>
      <c r="BI250" s="1">
        <f t="shared" si="172"/>
        <v>0</v>
      </c>
      <c r="BJ250" s="5">
        <f t="shared" si="146"/>
        <v>1</v>
      </c>
      <c r="BK250" s="1">
        <f t="shared" si="147"/>
        <v>0</v>
      </c>
      <c r="BL250" s="1">
        <f t="shared" si="148"/>
        <v>1</v>
      </c>
      <c r="BM250" s="1">
        <f t="shared" si="149"/>
        <v>0</v>
      </c>
      <c r="BN250" s="1">
        <f t="shared" si="172"/>
        <v>1</v>
      </c>
      <c r="BO250" s="1">
        <f t="shared" si="150"/>
        <v>0</v>
      </c>
      <c r="BP250" s="1">
        <f t="shared" si="151"/>
        <v>0</v>
      </c>
      <c r="BQ250" s="1">
        <f t="shared" si="152"/>
        <v>0</v>
      </c>
      <c r="BR250" s="1">
        <f t="shared" si="153"/>
        <v>0</v>
      </c>
      <c r="BS250" s="1">
        <f t="shared" si="154"/>
        <v>0</v>
      </c>
      <c r="BT250" s="1">
        <f t="shared" si="155"/>
        <v>0</v>
      </c>
      <c r="BU250" s="1">
        <f t="shared" si="156"/>
        <v>0</v>
      </c>
      <c r="BV250" s="1">
        <f t="shared" si="169"/>
        <v>0</v>
      </c>
    </row>
    <row r="251" spans="1:74" x14ac:dyDescent="0.2">
      <c r="A251" s="1" t="s">
        <v>395</v>
      </c>
      <c r="B251" s="1" t="s">
        <v>1040</v>
      </c>
      <c r="C251" s="1" t="s">
        <v>397</v>
      </c>
      <c r="D251" s="1" t="s">
        <v>398</v>
      </c>
      <c r="E251" s="1" t="s">
        <v>399</v>
      </c>
      <c r="G251" s="1">
        <f t="shared" si="128"/>
        <v>0</v>
      </c>
      <c r="H251" s="1">
        <f t="shared" si="129"/>
        <v>0</v>
      </c>
      <c r="I251" s="1">
        <f t="shared" si="130"/>
        <v>0</v>
      </c>
      <c r="J251" s="1">
        <f t="shared" si="131"/>
        <v>0</v>
      </c>
      <c r="K251" s="1">
        <f t="shared" si="175"/>
        <v>0</v>
      </c>
      <c r="L251" s="1">
        <f t="shared" si="175"/>
        <v>0</v>
      </c>
      <c r="M251" s="1">
        <f t="shared" si="175"/>
        <v>0</v>
      </c>
      <c r="N251" s="1">
        <f t="shared" si="175"/>
        <v>0</v>
      </c>
      <c r="O251" s="1">
        <f t="shared" si="176"/>
        <v>0</v>
      </c>
      <c r="P251" s="1">
        <f t="shared" si="176"/>
        <v>0</v>
      </c>
      <c r="Q251" s="1">
        <f t="shared" si="132"/>
        <v>0</v>
      </c>
      <c r="R251" s="1">
        <f t="shared" si="133"/>
        <v>0</v>
      </c>
      <c r="S251" s="1">
        <f t="shared" si="134"/>
        <v>0</v>
      </c>
      <c r="T251" s="1">
        <f t="shared" si="174"/>
        <v>0</v>
      </c>
      <c r="U251" s="1">
        <f t="shared" si="174"/>
        <v>1</v>
      </c>
      <c r="V251" s="1">
        <f t="shared" si="178"/>
        <v>0</v>
      </c>
      <c r="W251" s="1">
        <f t="shared" si="177"/>
        <v>0</v>
      </c>
      <c r="X251" s="1">
        <f t="shared" si="177"/>
        <v>0</v>
      </c>
      <c r="Y251" s="1">
        <f t="shared" si="177"/>
        <v>0</v>
      </c>
      <c r="Z251" s="1">
        <f t="shared" si="177"/>
        <v>0</v>
      </c>
      <c r="AA251" s="1">
        <f t="shared" si="177"/>
        <v>0</v>
      </c>
      <c r="AB251" s="1">
        <f t="shared" si="177"/>
        <v>0</v>
      </c>
      <c r="AC251" s="1">
        <f t="shared" si="135"/>
        <v>0</v>
      </c>
      <c r="AD251" s="1">
        <f t="shared" si="177"/>
        <v>0</v>
      </c>
      <c r="AE251" s="1">
        <f t="shared" si="177"/>
        <v>0</v>
      </c>
      <c r="AF251" s="1">
        <f t="shared" si="177"/>
        <v>0</v>
      </c>
      <c r="AG251" s="1">
        <f t="shared" si="177"/>
        <v>0</v>
      </c>
      <c r="AH251" s="1">
        <f t="shared" si="177"/>
        <v>0</v>
      </c>
      <c r="AI251" s="1">
        <f t="shared" si="177"/>
        <v>0</v>
      </c>
      <c r="AJ251" s="1">
        <f t="shared" si="177"/>
        <v>0</v>
      </c>
      <c r="AK251" s="1">
        <f t="shared" si="177"/>
        <v>0</v>
      </c>
      <c r="AL251" s="1">
        <f t="shared" si="173"/>
        <v>0</v>
      </c>
      <c r="AM251" s="1">
        <f t="shared" si="173"/>
        <v>0</v>
      </c>
      <c r="AN251" s="1">
        <f t="shared" si="136"/>
        <v>0</v>
      </c>
      <c r="AO251" s="1">
        <f t="shared" si="137"/>
        <v>0</v>
      </c>
      <c r="AP251" s="1">
        <f t="shared" si="173"/>
        <v>0</v>
      </c>
      <c r="AQ251" s="1">
        <f t="shared" si="138"/>
        <v>0</v>
      </c>
      <c r="AR251" s="1">
        <f t="shared" si="173"/>
        <v>0</v>
      </c>
      <c r="AS251" s="1">
        <f t="shared" si="173"/>
        <v>0</v>
      </c>
      <c r="AT251" s="1">
        <f t="shared" si="173"/>
        <v>0</v>
      </c>
      <c r="AU251" s="1">
        <f t="shared" si="173"/>
        <v>0</v>
      </c>
      <c r="AV251" s="1">
        <f t="shared" si="173"/>
        <v>0</v>
      </c>
      <c r="AW251" s="1">
        <f t="shared" si="173"/>
        <v>0</v>
      </c>
      <c r="AX251" s="1">
        <f t="shared" si="173"/>
        <v>0</v>
      </c>
      <c r="AY251" s="1">
        <f t="shared" si="173"/>
        <v>0</v>
      </c>
      <c r="AZ251" s="1">
        <f t="shared" si="173"/>
        <v>0</v>
      </c>
      <c r="BA251" s="1">
        <f t="shared" si="173"/>
        <v>0</v>
      </c>
      <c r="BB251" s="1">
        <f t="shared" si="172"/>
        <v>0</v>
      </c>
      <c r="BC251" s="1">
        <f t="shared" si="172"/>
        <v>0</v>
      </c>
      <c r="BD251" s="1">
        <f t="shared" si="139"/>
        <v>0</v>
      </c>
      <c r="BE251" s="1">
        <f t="shared" si="140"/>
        <v>0</v>
      </c>
      <c r="BF251" s="1">
        <f t="shared" si="141"/>
        <v>0</v>
      </c>
      <c r="BG251" s="1">
        <f t="shared" si="142"/>
        <v>0</v>
      </c>
      <c r="BH251" s="1">
        <f t="shared" si="172"/>
        <v>0</v>
      </c>
      <c r="BI251" s="1">
        <f t="shared" si="172"/>
        <v>0</v>
      </c>
      <c r="BJ251" s="5">
        <f t="shared" si="146"/>
        <v>1</v>
      </c>
      <c r="BK251" s="1">
        <f t="shared" si="147"/>
        <v>0</v>
      </c>
      <c r="BL251" s="1">
        <f t="shared" si="148"/>
        <v>1</v>
      </c>
      <c r="BM251" s="1">
        <f t="shared" si="149"/>
        <v>0</v>
      </c>
      <c r="BN251" s="1">
        <f t="shared" si="172"/>
        <v>0</v>
      </c>
      <c r="BO251" s="1">
        <f t="shared" si="150"/>
        <v>0</v>
      </c>
      <c r="BP251" s="1">
        <f t="shared" si="151"/>
        <v>0</v>
      </c>
      <c r="BQ251" s="1">
        <f t="shared" si="152"/>
        <v>0</v>
      </c>
      <c r="BR251" s="1">
        <f t="shared" si="153"/>
        <v>0</v>
      </c>
      <c r="BS251" s="1">
        <f t="shared" si="154"/>
        <v>0</v>
      </c>
      <c r="BT251" s="1">
        <f t="shared" si="155"/>
        <v>0</v>
      </c>
      <c r="BU251" s="1">
        <f t="shared" si="156"/>
        <v>0</v>
      </c>
      <c r="BV251" s="1">
        <f t="shared" si="169"/>
        <v>1</v>
      </c>
    </row>
    <row r="252" spans="1:74" x14ac:dyDescent="0.2">
      <c r="A252" s="1" t="s">
        <v>1041</v>
      </c>
      <c r="B252" s="1" t="s">
        <v>1042</v>
      </c>
      <c r="C252" s="1" t="s">
        <v>1043</v>
      </c>
      <c r="D252" s="1" t="s">
        <v>1044</v>
      </c>
      <c r="E252" s="1" t="s">
        <v>1045</v>
      </c>
      <c r="G252" s="1">
        <f t="shared" si="128"/>
        <v>0</v>
      </c>
      <c r="H252" s="1">
        <f t="shared" si="129"/>
        <v>1</v>
      </c>
      <c r="I252" s="1">
        <f t="shared" si="130"/>
        <v>0</v>
      </c>
      <c r="J252" s="1">
        <f t="shared" si="131"/>
        <v>0</v>
      </c>
      <c r="K252" s="1">
        <f t="shared" si="175"/>
        <v>0</v>
      </c>
      <c r="L252" s="1">
        <f t="shared" si="175"/>
        <v>0</v>
      </c>
      <c r="M252" s="1">
        <f t="shared" si="175"/>
        <v>0</v>
      </c>
      <c r="N252" s="1">
        <f t="shared" si="175"/>
        <v>0</v>
      </c>
      <c r="O252" s="1">
        <f t="shared" si="176"/>
        <v>0</v>
      </c>
      <c r="P252" s="1">
        <f t="shared" si="176"/>
        <v>0</v>
      </c>
      <c r="Q252" s="1">
        <f t="shared" si="132"/>
        <v>0</v>
      </c>
      <c r="R252" s="1">
        <f t="shared" si="133"/>
        <v>1</v>
      </c>
      <c r="S252" s="1">
        <f t="shared" si="134"/>
        <v>0</v>
      </c>
      <c r="T252" s="1">
        <f t="shared" si="174"/>
        <v>0</v>
      </c>
      <c r="U252" s="1">
        <f t="shared" si="174"/>
        <v>1</v>
      </c>
      <c r="V252" s="1">
        <f t="shared" si="178"/>
        <v>0</v>
      </c>
      <c r="W252" s="1">
        <f t="shared" si="177"/>
        <v>0</v>
      </c>
      <c r="X252" s="1">
        <f t="shared" si="177"/>
        <v>0</v>
      </c>
      <c r="Y252" s="1">
        <f t="shared" si="177"/>
        <v>0</v>
      </c>
      <c r="Z252" s="1">
        <f t="shared" si="177"/>
        <v>0</v>
      </c>
      <c r="AA252" s="1">
        <f t="shared" si="177"/>
        <v>0</v>
      </c>
      <c r="AB252" s="1">
        <f t="shared" si="177"/>
        <v>0</v>
      </c>
      <c r="AC252" s="1">
        <f t="shared" si="135"/>
        <v>0</v>
      </c>
      <c r="AD252" s="1">
        <f t="shared" si="177"/>
        <v>0</v>
      </c>
      <c r="AE252" s="1">
        <f t="shared" si="177"/>
        <v>0</v>
      </c>
      <c r="AF252" s="1">
        <f t="shared" si="177"/>
        <v>0</v>
      </c>
      <c r="AG252" s="1">
        <f t="shared" si="177"/>
        <v>0</v>
      </c>
      <c r="AH252" s="1">
        <f t="shared" si="177"/>
        <v>0</v>
      </c>
      <c r="AI252" s="1">
        <f t="shared" si="177"/>
        <v>0</v>
      </c>
      <c r="AJ252" s="1">
        <f t="shared" si="177"/>
        <v>0</v>
      </c>
      <c r="AK252" s="1">
        <f t="shared" si="177"/>
        <v>0</v>
      </c>
      <c r="AL252" s="1">
        <f t="shared" si="173"/>
        <v>0</v>
      </c>
      <c r="AM252" s="1">
        <f t="shared" si="173"/>
        <v>0</v>
      </c>
      <c r="AN252" s="1">
        <f t="shared" si="136"/>
        <v>0</v>
      </c>
      <c r="AO252" s="1">
        <f t="shared" si="137"/>
        <v>0</v>
      </c>
      <c r="AP252" s="1">
        <f t="shared" si="173"/>
        <v>0</v>
      </c>
      <c r="AQ252" s="1">
        <f t="shared" si="138"/>
        <v>0</v>
      </c>
      <c r="AR252" s="1">
        <f t="shared" si="173"/>
        <v>0</v>
      </c>
      <c r="AS252" s="1">
        <f t="shared" si="173"/>
        <v>0</v>
      </c>
      <c r="AT252" s="1">
        <f t="shared" si="173"/>
        <v>0</v>
      </c>
      <c r="AU252" s="1">
        <f t="shared" si="173"/>
        <v>0</v>
      </c>
      <c r="AV252" s="1">
        <f t="shared" si="173"/>
        <v>0</v>
      </c>
      <c r="AW252" s="1">
        <f t="shared" si="173"/>
        <v>0</v>
      </c>
      <c r="AX252" s="1">
        <f t="shared" si="173"/>
        <v>0</v>
      </c>
      <c r="AY252" s="1">
        <f t="shared" si="173"/>
        <v>0</v>
      </c>
      <c r="AZ252" s="1">
        <f t="shared" si="173"/>
        <v>0</v>
      </c>
      <c r="BA252" s="1">
        <f t="shared" ref="BA252:BN267" si="179">IF(OR(ISNUMBER(SEARCH(" " &amp; BA$1 &amp; " ", $E252)), ISNUMBER(SEARCH(" " &amp; BA$1 &amp; ",", $E252)), ISNUMBER(SEARCH(" " &amp; LOWER(BA$1) &amp; " ", $E252)), ISNUMBER(SEARCH(" " &amp; LOWER(BA$1) &amp; ",", $E252)), ISNUMBER(SEARCH(" " &amp; UPPER(BA$1) &amp; " ", $E252)), ISNUMBER(SEARCH(" " &amp; UPPER(BA$1) &amp; ",", $E252))), 1, 0)</f>
        <v>0</v>
      </c>
      <c r="BB252" s="1">
        <f t="shared" si="179"/>
        <v>0</v>
      </c>
      <c r="BC252" s="1">
        <f t="shared" si="179"/>
        <v>0</v>
      </c>
      <c r="BD252" s="1">
        <f t="shared" si="139"/>
        <v>0</v>
      </c>
      <c r="BE252" s="1">
        <f t="shared" si="140"/>
        <v>0</v>
      </c>
      <c r="BF252" s="1">
        <f t="shared" si="141"/>
        <v>0</v>
      </c>
      <c r="BG252" s="1">
        <f t="shared" si="142"/>
        <v>0</v>
      </c>
      <c r="BH252" s="1">
        <f t="shared" si="179"/>
        <v>0</v>
      </c>
      <c r="BI252" s="1">
        <f t="shared" si="179"/>
        <v>0</v>
      </c>
      <c r="BJ252" s="5">
        <f t="shared" si="146"/>
        <v>0</v>
      </c>
      <c r="BK252" s="1">
        <f t="shared" si="147"/>
        <v>0</v>
      </c>
      <c r="BL252" s="1">
        <f t="shared" si="148"/>
        <v>0</v>
      </c>
      <c r="BM252" s="1">
        <f t="shared" si="149"/>
        <v>0</v>
      </c>
      <c r="BN252" s="1">
        <f t="shared" si="179"/>
        <v>0</v>
      </c>
      <c r="BO252" s="1">
        <f t="shared" si="150"/>
        <v>1</v>
      </c>
      <c r="BP252" s="1">
        <f t="shared" si="151"/>
        <v>0</v>
      </c>
      <c r="BQ252" s="1">
        <f t="shared" si="152"/>
        <v>0</v>
      </c>
      <c r="BR252" s="1">
        <f t="shared" si="153"/>
        <v>0</v>
      </c>
      <c r="BS252" s="1">
        <f t="shared" si="154"/>
        <v>1</v>
      </c>
      <c r="BT252" s="1">
        <f t="shared" si="155"/>
        <v>0</v>
      </c>
      <c r="BU252" s="1">
        <f t="shared" si="156"/>
        <v>0</v>
      </c>
      <c r="BV252" s="1">
        <f t="shared" si="169"/>
        <v>0</v>
      </c>
    </row>
    <row r="253" spans="1:74" x14ac:dyDescent="0.2">
      <c r="A253" s="1" t="s">
        <v>423</v>
      </c>
      <c r="B253" s="1" t="s">
        <v>1046</v>
      </c>
      <c r="C253" s="1" t="s">
        <v>425</v>
      </c>
      <c r="D253" s="1" t="s">
        <v>426</v>
      </c>
      <c r="E253" s="1" t="s">
        <v>427</v>
      </c>
      <c r="G253" s="1">
        <f t="shared" si="128"/>
        <v>0</v>
      </c>
      <c r="H253" s="1">
        <f t="shared" si="129"/>
        <v>1</v>
      </c>
      <c r="I253" s="1">
        <f t="shared" si="130"/>
        <v>0</v>
      </c>
      <c r="J253" s="1">
        <f t="shared" si="131"/>
        <v>0</v>
      </c>
      <c r="K253" s="1">
        <f t="shared" si="175"/>
        <v>0</v>
      </c>
      <c r="L253" s="1">
        <f t="shared" si="175"/>
        <v>0</v>
      </c>
      <c r="M253" s="1">
        <f t="shared" si="175"/>
        <v>0</v>
      </c>
      <c r="N253" s="1">
        <f t="shared" si="175"/>
        <v>0</v>
      </c>
      <c r="O253" s="1">
        <f t="shared" si="176"/>
        <v>0</v>
      </c>
      <c r="P253" s="1">
        <f t="shared" si="176"/>
        <v>0</v>
      </c>
      <c r="Q253" s="1">
        <f t="shared" si="132"/>
        <v>0</v>
      </c>
      <c r="R253" s="1">
        <f t="shared" si="133"/>
        <v>1</v>
      </c>
      <c r="S253" s="1">
        <f t="shared" si="134"/>
        <v>0</v>
      </c>
      <c r="T253" s="1">
        <f t="shared" si="174"/>
        <v>1</v>
      </c>
      <c r="U253" s="1">
        <f t="shared" si="174"/>
        <v>1</v>
      </c>
      <c r="V253" s="1">
        <f t="shared" si="178"/>
        <v>0</v>
      </c>
      <c r="W253" s="1">
        <f t="shared" si="177"/>
        <v>0</v>
      </c>
      <c r="X253" s="1">
        <f t="shared" si="177"/>
        <v>0</v>
      </c>
      <c r="Y253" s="1">
        <f t="shared" si="177"/>
        <v>0</v>
      </c>
      <c r="Z253" s="1">
        <f t="shared" si="177"/>
        <v>0</v>
      </c>
      <c r="AA253" s="1">
        <f t="shared" si="177"/>
        <v>0</v>
      </c>
      <c r="AB253" s="1">
        <f t="shared" si="177"/>
        <v>1</v>
      </c>
      <c r="AC253" s="1">
        <f t="shared" si="135"/>
        <v>1</v>
      </c>
      <c r="AD253" s="1">
        <f t="shared" si="177"/>
        <v>0</v>
      </c>
      <c r="AE253" s="1">
        <f t="shared" si="177"/>
        <v>0</v>
      </c>
      <c r="AF253" s="1">
        <f t="shared" si="177"/>
        <v>0</v>
      </c>
      <c r="AG253" s="1">
        <f t="shared" si="177"/>
        <v>0</v>
      </c>
      <c r="AH253" s="1">
        <f t="shared" si="177"/>
        <v>0</v>
      </c>
      <c r="AI253" s="1">
        <f t="shared" si="177"/>
        <v>0</v>
      </c>
      <c r="AJ253" s="1">
        <f t="shared" si="177"/>
        <v>0</v>
      </c>
      <c r="AK253" s="1">
        <f t="shared" si="177"/>
        <v>0</v>
      </c>
      <c r="AL253" s="1">
        <f t="shared" ref="AL253:BA268" si="180">IF(OR(ISNUMBER(SEARCH(" " &amp; AL$1 &amp; " ", $E253)), ISNUMBER(SEARCH(" " &amp; AL$1 &amp; ",", $E253)), ISNUMBER(SEARCH(" " &amp; LOWER(AL$1) &amp; " ", $E253)), ISNUMBER(SEARCH(" " &amp; LOWER(AL$1) &amp; ",", $E253)), ISNUMBER(SEARCH(" " &amp; UPPER(AL$1) &amp; " ", $E253)), ISNUMBER(SEARCH(" " &amp; UPPER(AL$1) &amp; ",", $E253))), 1, 0)</f>
        <v>0</v>
      </c>
      <c r="AM253" s="1">
        <f t="shared" si="180"/>
        <v>0</v>
      </c>
      <c r="AN253" s="1">
        <f t="shared" si="136"/>
        <v>0</v>
      </c>
      <c r="AO253" s="1">
        <f t="shared" si="137"/>
        <v>0</v>
      </c>
      <c r="AP253" s="1">
        <f t="shared" si="180"/>
        <v>0</v>
      </c>
      <c r="AQ253" s="1">
        <f t="shared" si="138"/>
        <v>0</v>
      </c>
      <c r="AR253" s="1">
        <f t="shared" si="180"/>
        <v>0</v>
      </c>
      <c r="AS253" s="1">
        <f t="shared" si="180"/>
        <v>0</v>
      </c>
      <c r="AT253" s="1">
        <f t="shared" si="180"/>
        <v>0</v>
      </c>
      <c r="AU253" s="1">
        <f t="shared" si="180"/>
        <v>0</v>
      </c>
      <c r="AV253" s="1">
        <f t="shared" si="180"/>
        <v>0</v>
      </c>
      <c r="AW253" s="1">
        <f t="shared" si="180"/>
        <v>0</v>
      </c>
      <c r="AX253" s="1">
        <f t="shared" si="180"/>
        <v>0</v>
      </c>
      <c r="AY253" s="1">
        <f t="shared" si="180"/>
        <v>0</v>
      </c>
      <c r="AZ253" s="1">
        <f t="shared" si="180"/>
        <v>0</v>
      </c>
      <c r="BA253" s="1">
        <f t="shared" si="180"/>
        <v>0</v>
      </c>
      <c r="BB253" s="1">
        <f t="shared" si="179"/>
        <v>0</v>
      </c>
      <c r="BC253" s="1">
        <f t="shared" si="179"/>
        <v>1</v>
      </c>
      <c r="BD253" s="1">
        <f t="shared" si="139"/>
        <v>0</v>
      </c>
      <c r="BE253" s="1">
        <f t="shared" si="140"/>
        <v>0</v>
      </c>
      <c r="BF253" s="1">
        <f t="shared" si="141"/>
        <v>0</v>
      </c>
      <c r="BG253" s="1">
        <f t="shared" si="142"/>
        <v>0</v>
      </c>
      <c r="BH253" s="1">
        <f t="shared" si="179"/>
        <v>0</v>
      </c>
      <c r="BI253" s="1">
        <f t="shared" si="179"/>
        <v>0</v>
      </c>
      <c r="BJ253" s="5">
        <f t="shared" si="146"/>
        <v>1</v>
      </c>
      <c r="BK253" s="1">
        <f t="shared" si="147"/>
        <v>0</v>
      </c>
      <c r="BL253" s="1">
        <f t="shared" si="148"/>
        <v>1</v>
      </c>
      <c r="BM253" s="1">
        <f t="shared" si="149"/>
        <v>0</v>
      </c>
      <c r="BN253" s="1">
        <f t="shared" si="179"/>
        <v>0</v>
      </c>
      <c r="BO253" s="1">
        <f t="shared" si="150"/>
        <v>0</v>
      </c>
      <c r="BP253" s="1">
        <f t="shared" si="151"/>
        <v>0</v>
      </c>
      <c r="BQ253" s="1">
        <f t="shared" si="152"/>
        <v>0</v>
      </c>
      <c r="BR253" s="1">
        <f t="shared" si="153"/>
        <v>0</v>
      </c>
      <c r="BS253" s="1">
        <f t="shared" si="154"/>
        <v>0</v>
      </c>
      <c r="BT253" s="1">
        <f t="shared" si="155"/>
        <v>0</v>
      </c>
      <c r="BU253" s="1">
        <f t="shared" si="156"/>
        <v>0</v>
      </c>
      <c r="BV253" s="1">
        <f t="shared" si="169"/>
        <v>0</v>
      </c>
    </row>
    <row r="254" spans="1:74" x14ac:dyDescent="0.2">
      <c r="A254" s="1" t="s">
        <v>1047</v>
      </c>
      <c r="B254" s="1" t="s">
        <v>1048</v>
      </c>
      <c r="C254" s="1" t="s">
        <v>1049</v>
      </c>
      <c r="D254" s="1" t="s">
        <v>1050</v>
      </c>
      <c r="E254" s="1" t="s">
        <v>1051</v>
      </c>
      <c r="G254" s="1">
        <f t="shared" si="128"/>
        <v>0</v>
      </c>
      <c r="H254" s="1">
        <f t="shared" si="129"/>
        <v>0</v>
      </c>
      <c r="I254" s="1">
        <f t="shared" si="130"/>
        <v>0</v>
      </c>
      <c r="J254" s="1">
        <f t="shared" si="131"/>
        <v>0</v>
      </c>
      <c r="K254" s="1">
        <f t="shared" si="175"/>
        <v>0</v>
      </c>
      <c r="L254" s="1">
        <f t="shared" si="175"/>
        <v>0</v>
      </c>
      <c r="M254" s="1">
        <f t="shared" si="175"/>
        <v>0</v>
      </c>
      <c r="N254" s="1">
        <f t="shared" si="175"/>
        <v>0</v>
      </c>
      <c r="O254" s="1">
        <f t="shared" si="176"/>
        <v>0</v>
      </c>
      <c r="P254" s="1">
        <f t="shared" si="176"/>
        <v>0</v>
      </c>
      <c r="Q254" s="1">
        <f t="shared" si="132"/>
        <v>0</v>
      </c>
      <c r="R254" s="1">
        <f t="shared" si="133"/>
        <v>0</v>
      </c>
      <c r="S254" s="1">
        <f t="shared" si="134"/>
        <v>0</v>
      </c>
      <c r="T254" s="1">
        <f t="shared" si="174"/>
        <v>0</v>
      </c>
      <c r="U254" s="1">
        <f t="shared" si="174"/>
        <v>1</v>
      </c>
      <c r="V254" s="1">
        <f t="shared" si="178"/>
        <v>0</v>
      </c>
      <c r="W254" s="1">
        <f t="shared" si="177"/>
        <v>0</v>
      </c>
      <c r="X254" s="1">
        <f t="shared" si="177"/>
        <v>0</v>
      </c>
      <c r="Y254" s="1">
        <f t="shared" si="177"/>
        <v>0</v>
      </c>
      <c r="Z254" s="1">
        <f t="shared" si="177"/>
        <v>0</v>
      </c>
      <c r="AA254" s="1">
        <f t="shared" si="177"/>
        <v>0</v>
      </c>
      <c r="AB254" s="1">
        <f t="shared" si="177"/>
        <v>0</v>
      </c>
      <c r="AC254" s="1">
        <f t="shared" si="135"/>
        <v>0</v>
      </c>
      <c r="AD254" s="1">
        <f t="shared" si="177"/>
        <v>0</v>
      </c>
      <c r="AE254" s="1">
        <f t="shared" si="177"/>
        <v>0</v>
      </c>
      <c r="AF254" s="1">
        <f t="shared" si="177"/>
        <v>0</v>
      </c>
      <c r="AG254" s="1">
        <f t="shared" si="177"/>
        <v>0</v>
      </c>
      <c r="AH254" s="1">
        <f t="shared" si="177"/>
        <v>0</v>
      </c>
      <c r="AI254" s="1">
        <f t="shared" si="177"/>
        <v>0</v>
      </c>
      <c r="AJ254" s="1">
        <f t="shared" si="177"/>
        <v>0</v>
      </c>
      <c r="AK254" s="1">
        <f t="shared" si="177"/>
        <v>0</v>
      </c>
      <c r="AL254" s="1">
        <f t="shared" si="180"/>
        <v>0</v>
      </c>
      <c r="AM254" s="1">
        <f t="shared" si="180"/>
        <v>0</v>
      </c>
      <c r="AN254" s="1">
        <f t="shared" si="136"/>
        <v>0</v>
      </c>
      <c r="AO254" s="1">
        <f t="shared" si="137"/>
        <v>0</v>
      </c>
      <c r="AP254" s="1">
        <f t="shared" si="180"/>
        <v>0</v>
      </c>
      <c r="AQ254" s="1">
        <f t="shared" si="138"/>
        <v>0</v>
      </c>
      <c r="AR254" s="1">
        <f t="shared" si="180"/>
        <v>0</v>
      </c>
      <c r="AS254" s="1">
        <f t="shared" si="180"/>
        <v>0</v>
      </c>
      <c r="AT254" s="1">
        <f t="shared" si="180"/>
        <v>0</v>
      </c>
      <c r="AU254" s="1">
        <f t="shared" si="180"/>
        <v>0</v>
      </c>
      <c r="AV254" s="1">
        <f t="shared" si="180"/>
        <v>0</v>
      </c>
      <c r="AW254" s="1">
        <f t="shared" si="180"/>
        <v>0</v>
      </c>
      <c r="AX254" s="1">
        <f t="shared" si="180"/>
        <v>0</v>
      </c>
      <c r="AY254" s="1">
        <f t="shared" si="180"/>
        <v>0</v>
      </c>
      <c r="AZ254" s="1">
        <f t="shared" si="180"/>
        <v>0</v>
      </c>
      <c r="BA254" s="1">
        <f t="shared" si="180"/>
        <v>0</v>
      </c>
      <c r="BB254" s="1">
        <f t="shared" si="179"/>
        <v>0</v>
      </c>
      <c r="BC254" s="1">
        <f t="shared" si="179"/>
        <v>0</v>
      </c>
      <c r="BD254" s="1">
        <f t="shared" si="139"/>
        <v>0</v>
      </c>
      <c r="BE254" s="1">
        <f t="shared" si="140"/>
        <v>0</v>
      </c>
      <c r="BF254" s="1">
        <f t="shared" si="141"/>
        <v>0</v>
      </c>
      <c r="BG254" s="1">
        <f t="shared" si="142"/>
        <v>0</v>
      </c>
      <c r="BH254" s="1">
        <f t="shared" si="179"/>
        <v>0</v>
      </c>
      <c r="BI254" s="1">
        <f t="shared" si="179"/>
        <v>0</v>
      </c>
      <c r="BJ254" s="5">
        <f t="shared" si="146"/>
        <v>0</v>
      </c>
      <c r="BK254" s="1">
        <f t="shared" si="147"/>
        <v>0</v>
      </c>
      <c r="BL254" s="1">
        <f t="shared" si="148"/>
        <v>0</v>
      </c>
      <c r="BM254" s="1">
        <f t="shared" si="149"/>
        <v>0</v>
      </c>
      <c r="BN254" s="1">
        <f t="shared" si="179"/>
        <v>0</v>
      </c>
      <c r="BO254" s="1">
        <f t="shared" si="150"/>
        <v>1</v>
      </c>
      <c r="BP254" s="1">
        <f t="shared" si="151"/>
        <v>0</v>
      </c>
      <c r="BQ254" s="1">
        <f t="shared" si="152"/>
        <v>0</v>
      </c>
      <c r="BR254" s="1">
        <f t="shared" si="153"/>
        <v>0</v>
      </c>
      <c r="BS254" s="1">
        <f t="shared" si="154"/>
        <v>0</v>
      </c>
      <c r="BT254" s="1">
        <f t="shared" si="155"/>
        <v>0</v>
      </c>
      <c r="BU254" s="1">
        <f t="shared" si="156"/>
        <v>0</v>
      </c>
      <c r="BV254" s="1">
        <f t="shared" si="169"/>
        <v>0</v>
      </c>
    </row>
    <row r="255" spans="1:74" x14ac:dyDescent="0.2">
      <c r="A255" s="1" t="s">
        <v>298</v>
      </c>
      <c r="B255" s="1" t="s">
        <v>1052</v>
      </c>
      <c r="C255" s="1" t="s">
        <v>300</v>
      </c>
      <c r="D255" s="1" t="s">
        <v>301</v>
      </c>
      <c r="E255" s="1" t="s">
        <v>302</v>
      </c>
      <c r="G255" s="1">
        <f t="shared" si="128"/>
        <v>0</v>
      </c>
      <c r="H255" s="1">
        <f t="shared" si="129"/>
        <v>0</v>
      </c>
      <c r="I255" s="1">
        <f t="shared" si="130"/>
        <v>0</v>
      </c>
      <c r="J255" s="1">
        <f t="shared" si="131"/>
        <v>0</v>
      </c>
      <c r="K255" s="1">
        <f t="shared" si="175"/>
        <v>0</v>
      </c>
      <c r="L255" s="1">
        <f t="shared" si="175"/>
        <v>0</v>
      </c>
      <c r="M255" s="1">
        <f t="shared" si="175"/>
        <v>0</v>
      </c>
      <c r="N255" s="1">
        <f t="shared" si="175"/>
        <v>0</v>
      </c>
      <c r="O255" s="1">
        <f t="shared" si="176"/>
        <v>0</v>
      </c>
      <c r="P255" s="1">
        <f t="shared" si="176"/>
        <v>0</v>
      </c>
      <c r="Q255" s="1">
        <f t="shared" si="132"/>
        <v>0</v>
      </c>
      <c r="R255" s="1">
        <f t="shared" si="133"/>
        <v>0</v>
      </c>
      <c r="S255" s="1">
        <f t="shared" si="134"/>
        <v>0</v>
      </c>
      <c r="T255" s="1">
        <f t="shared" si="174"/>
        <v>0</v>
      </c>
      <c r="U255" s="1">
        <f t="shared" si="174"/>
        <v>0</v>
      </c>
      <c r="V255" s="1">
        <f t="shared" si="178"/>
        <v>0</v>
      </c>
      <c r="W255" s="1">
        <f t="shared" si="177"/>
        <v>0</v>
      </c>
      <c r="X255" s="1">
        <f t="shared" si="177"/>
        <v>0</v>
      </c>
      <c r="Y255" s="1">
        <f t="shared" si="177"/>
        <v>0</v>
      </c>
      <c r="Z255" s="1">
        <f t="shared" si="177"/>
        <v>0</v>
      </c>
      <c r="AA255" s="1">
        <f t="shared" si="177"/>
        <v>0</v>
      </c>
      <c r="AB255" s="1">
        <f t="shared" si="177"/>
        <v>0</v>
      </c>
      <c r="AC255" s="1">
        <f t="shared" si="135"/>
        <v>0</v>
      </c>
      <c r="AD255" s="1">
        <f t="shared" si="177"/>
        <v>0</v>
      </c>
      <c r="AE255" s="1">
        <f t="shared" si="177"/>
        <v>0</v>
      </c>
      <c r="AF255" s="1">
        <f t="shared" si="177"/>
        <v>0</v>
      </c>
      <c r="AG255" s="1">
        <f t="shared" si="177"/>
        <v>0</v>
      </c>
      <c r="AH255" s="1">
        <f t="shared" si="177"/>
        <v>0</v>
      </c>
      <c r="AI255" s="1">
        <f t="shared" si="177"/>
        <v>0</v>
      </c>
      <c r="AJ255" s="1">
        <f t="shared" si="177"/>
        <v>0</v>
      </c>
      <c r="AK255" s="1">
        <f t="shared" si="177"/>
        <v>0</v>
      </c>
      <c r="AL255" s="1">
        <f t="shared" si="180"/>
        <v>0</v>
      </c>
      <c r="AM255" s="1">
        <f t="shared" si="180"/>
        <v>0</v>
      </c>
      <c r="AN255" s="1">
        <f t="shared" si="136"/>
        <v>0</v>
      </c>
      <c r="AO255" s="1">
        <f t="shared" si="137"/>
        <v>0</v>
      </c>
      <c r="AP255" s="1">
        <f t="shared" si="180"/>
        <v>0</v>
      </c>
      <c r="AQ255" s="1">
        <f t="shared" si="138"/>
        <v>0</v>
      </c>
      <c r="AR255" s="1">
        <f t="shared" si="180"/>
        <v>0</v>
      </c>
      <c r="AS255" s="1">
        <f t="shared" si="180"/>
        <v>0</v>
      </c>
      <c r="AT255" s="1">
        <f t="shared" si="180"/>
        <v>0</v>
      </c>
      <c r="AU255" s="1">
        <f t="shared" si="180"/>
        <v>0</v>
      </c>
      <c r="AV255" s="1">
        <f t="shared" si="180"/>
        <v>0</v>
      </c>
      <c r="AW255" s="1">
        <f t="shared" si="180"/>
        <v>0</v>
      </c>
      <c r="AX255" s="1">
        <f t="shared" si="180"/>
        <v>0</v>
      </c>
      <c r="AY255" s="1">
        <f t="shared" si="180"/>
        <v>0</v>
      </c>
      <c r="AZ255" s="1">
        <f t="shared" si="180"/>
        <v>0</v>
      </c>
      <c r="BA255" s="1">
        <f t="shared" si="180"/>
        <v>0</v>
      </c>
      <c r="BB255" s="1">
        <f t="shared" si="179"/>
        <v>0</v>
      </c>
      <c r="BC255" s="1">
        <f t="shared" si="179"/>
        <v>0</v>
      </c>
      <c r="BD255" s="1">
        <f t="shared" si="139"/>
        <v>0</v>
      </c>
      <c r="BE255" s="1">
        <f t="shared" si="140"/>
        <v>0</v>
      </c>
      <c r="BF255" s="1">
        <f t="shared" si="141"/>
        <v>0</v>
      </c>
      <c r="BG255" s="1">
        <f t="shared" si="142"/>
        <v>0</v>
      </c>
      <c r="BH255" s="1">
        <f t="shared" si="179"/>
        <v>0</v>
      </c>
      <c r="BI255" s="1">
        <f t="shared" si="179"/>
        <v>0</v>
      </c>
      <c r="BJ255" s="5">
        <f t="shared" si="146"/>
        <v>0</v>
      </c>
      <c r="BK255" s="1">
        <f t="shared" si="147"/>
        <v>0</v>
      </c>
      <c r="BL255" s="1">
        <f t="shared" si="148"/>
        <v>1</v>
      </c>
      <c r="BM255" s="1">
        <f t="shared" si="149"/>
        <v>1</v>
      </c>
      <c r="BN255" s="1">
        <f t="shared" si="179"/>
        <v>1</v>
      </c>
      <c r="BO255" s="1">
        <f t="shared" si="150"/>
        <v>1</v>
      </c>
      <c r="BP255" s="1">
        <f t="shared" si="151"/>
        <v>0</v>
      </c>
      <c r="BQ255" s="1">
        <f t="shared" si="152"/>
        <v>0</v>
      </c>
      <c r="BR255" s="1">
        <f t="shared" si="153"/>
        <v>0</v>
      </c>
      <c r="BS255" s="1">
        <f t="shared" si="154"/>
        <v>0</v>
      </c>
      <c r="BT255" s="1">
        <f t="shared" si="155"/>
        <v>0</v>
      </c>
      <c r="BU255" s="1">
        <f t="shared" si="156"/>
        <v>0</v>
      </c>
      <c r="BV255" s="1">
        <f t="shared" si="169"/>
        <v>0</v>
      </c>
    </row>
    <row r="256" spans="1:74" x14ac:dyDescent="0.2">
      <c r="A256" s="1" t="s">
        <v>110</v>
      </c>
      <c r="B256" s="1" t="s">
        <v>1053</v>
      </c>
      <c r="C256" s="1" t="s">
        <v>441</v>
      </c>
      <c r="D256" s="1" t="s">
        <v>442</v>
      </c>
      <c r="E256" s="1" t="s">
        <v>443</v>
      </c>
      <c r="G256" s="1">
        <f t="shared" si="128"/>
        <v>1</v>
      </c>
      <c r="H256" s="1">
        <f t="shared" si="129"/>
        <v>1</v>
      </c>
      <c r="I256" s="1">
        <f t="shared" si="130"/>
        <v>0</v>
      </c>
      <c r="J256" s="1">
        <f t="shared" si="131"/>
        <v>0</v>
      </c>
      <c r="K256" s="1">
        <f t="shared" si="175"/>
        <v>0</v>
      </c>
      <c r="L256" s="1">
        <f t="shared" si="175"/>
        <v>0</v>
      </c>
      <c r="M256" s="1">
        <f t="shared" si="175"/>
        <v>0</v>
      </c>
      <c r="N256" s="1">
        <f t="shared" si="175"/>
        <v>0</v>
      </c>
      <c r="O256" s="1">
        <f t="shared" si="176"/>
        <v>0</v>
      </c>
      <c r="P256" s="1">
        <f t="shared" si="176"/>
        <v>0</v>
      </c>
      <c r="Q256" s="1">
        <f t="shared" si="132"/>
        <v>0</v>
      </c>
      <c r="R256" s="1">
        <f t="shared" si="133"/>
        <v>1</v>
      </c>
      <c r="S256" s="1">
        <f t="shared" si="134"/>
        <v>0</v>
      </c>
      <c r="T256" s="1">
        <f t="shared" si="174"/>
        <v>1</v>
      </c>
      <c r="U256" s="1">
        <f t="shared" si="174"/>
        <v>0</v>
      </c>
      <c r="V256" s="1">
        <f t="shared" si="178"/>
        <v>1</v>
      </c>
      <c r="W256" s="1">
        <f t="shared" si="177"/>
        <v>0</v>
      </c>
      <c r="X256" s="1">
        <f t="shared" si="177"/>
        <v>1</v>
      </c>
      <c r="Y256" s="1">
        <f t="shared" si="177"/>
        <v>1</v>
      </c>
      <c r="Z256" s="1">
        <f t="shared" si="177"/>
        <v>0</v>
      </c>
      <c r="AA256" s="1">
        <f t="shared" si="177"/>
        <v>0</v>
      </c>
      <c r="AB256" s="1">
        <f t="shared" si="177"/>
        <v>0</v>
      </c>
      <c r="AC256" s="1">
        <f t="shared" si="135"/>
        <v>0</v>
      </c>
      <c r="AD256" s="1">
        <f t="shared" si="177"/>
        <v>0</v>
      </c>
      <c r="AE256" s="1">
        <f t="shared" si="177"/>
        <v>0</v>
      </c>
      <c r="AF256" s="1">
        <f t="shared" si="177"/>
        <v>0</v>
      </c>
      <c r="AG256" s="1">
        <f t="shared" si="177"/>
        <v>0</v>
      </c>
      <c r="AH256" s="1">
        <f t="shared" si="177"/>
        <v>0</v>
      </c>
      <c r="AI256" s="1">
        <f t="shared" si="177"/>
        <v>0</v>
      </c>
      <c r="AJ256" s="1">
        <f t="shared" si="177"/>
        <v>0</v>
      </c>
      <c r="AK256" s="1">
        <f t="shared" si="177"/>
        <v>0</v>
      </c>
      <c r="AL256" s="1">
        <f t="shared" si="180"/>
        <v>0</v>
      </c>
      <c r="AM256" s="1">
        <f t="shared" si="180"/>
        <v>0</v>
      </c>
      <c r="AN256" s="1">
        <f t="shared" si="136"/>
        <v>0</v>
      </c>
      <c r="AO256" s="1">
        <f t="shared" si="137"/>
        <v>0</v>
      </c>
      <c r="AP256" s="1">
        <f t="shared" si="180"/>
        <v>0</v>
      </c>
      <c r="AQ256" s="1">
        <f t="shared" si="138"/>
        <v>0</v>
      </c>
      <c r="AR256" s="1">
        <f t="shared" si="180"/>
        <v>0</v>
      </c>
      <c r="AS256" s="1">
        <f t="shared" si="180"/>
        <v>0</v>
      </c>
      <c r="AT256" s="1">
        <f t="shared" si="180"/>
        <v>0</v>
      </c>
      <c r="AU256" s="1">
        <f t="shared" si="180"/>
        <v>1</v>
      </c>
      <c r="AV256" s="1">
        <f t="shared" si="180"/>
        <v>0</v>
      </c>
      <c r="AW256" s="1">
        <f t="shared" si="180"/>
        <v>0</v>
      </c>
      <c r="AX256" s="1">
        <f t="shared" si="180"/>
        <v>0</v>
      </c>
      <c r="AY256" s="1">
        <f t="shared" si="180"/>
        <v>0</v>
      </c>
      <c r="AZ256" s="1">
        <f t="shared" si="180"/>
        <v>0</v>
      </c>
      <c r="BA256" s="1">
        <f t="shared" si="180"/>
        <v>0</v>
      </c>
      <c r="BB256" s="1">
        <f t="shared" si="179"/>
        <v>0</v>
      </c>
      <c r="BC256" s="1">
        <f t="shared" si="179"/>
        <v>0</v>
      </c>
      <c r="BD256" s="1">
        <f t="shared" si="139"/>
        <v>0</v>
      </c>
      <c r="BE256" s="1">
        <f t="shared" si="140"/>
        <v>0</v>
      </c>
      <c r="BF256" s="1">
        <f t="shared" si="141"/>
        <v>0</v>
      </c>
      <c r="BG256" s="1">
        <f t="shared" si="142"/>
        <v>0</v>
      </c>
      <c r="BH256" s="1">
        <f t="shared" si="179"/>
        <v>0</v>
      </c>
      <c r="BI256" s="1">
        <f t="shared" si="179"/>
        <v>1</v>
      </c>
      <c r="BJ256" s="5">
        <f t="shared" si="146"/>
        <v>1</v>
      </c>
      <c r="BK256" s="1">
        <f t="shared" si="147"/>
        <v>1</v>
      </c>
      <c r="BL256" s="1">
        <f t="shared" si="148"/>
        <v>0</v>
      </c>
      <c r="BM256" s="1">
        <f t="shared" si="149"/>
        <v>1</v>
      </c>
      <c r="BN256" s="1">
        <f t="shared" si="179"/>
        <v>1</v>
      </c>
      <c r="BO256" s="1">
        <f t="shared" si="150"/>
        <v>1</v>
      </c>
      <c r="BP256" s="1">
        <f t="shared" si="151"/>
        <v>0</v>
      </c>
      <c r="BQ256" s="1">
        <f t="shared" si="152"/>
        <v>1</v>
      </c>
      <c r="BR256" s="1">
        <f t="shared" si="153"/>
        <v>0</v>
      </c>
      <c r="BS256" s="1">
        <f t="shared" si="154"/>
        <v>1</v>
      </c>
      <c r="BT256" s="1">
        <f t="shared" si="155"/>
        <v>0</v>
      </c>
      <c r="BU256" s="1">
        <f t="shared" si="156"/>
        <v>0</v>
      </c>
      <c r="BV256" s="1">
        <f t="shared" si="169"/>
        <v>0</v>
      </c>
    </row>
    <row r="257" spans="1:74" x14ac:dyDescent="0.2">
      <c r="A257" s="1" t="s">
        <v>1054</v>
      </c>
      <c r="B257" s="1" t="s">
        <v>1055</v>
      </c>
      <c r="C257" s="1" t="s">
        <v>1056</v>
      </c>
      <c r="D257" s="1" t="s">
        <v>1057</v>
      </c>
      <c r="E257" s="1" t="s">
        <v>1058</v>
      </c>
      <c r="G257" s="1">
        <f t="shared" si="128"/>
        <v>1</v>
      </c>
      <c r="H257" s="1">
        <f t="shared" si="129"/>
        <v>0</v>
      </c>
      <c r="I257" s="1">
        <f t="shared" si="130"/>
        <v>0</v>
      </c>
      <c r="J257" s="1">
        <f t="shared" si="131"/>
        <v>0</v>
      </c>
      <c r="K257" s="1">
        <f t="shared" si="175"/>
        <v>0</v>
      </c>
      <c r="L257" s="1">
        <f t="shared" si="175"/>
        <v>0</v>
      </c>
      <c r="M257" s="1">
        <f t="shared" si="175"/>
        <v>0</v>
      </c>
      <c r="N257" s="1">
        <f t="shared" si="175"/>
        <v>0</v>
      </c>
      <c r="O257" s="1">
        <f t="shared" si="176"/>
        <v>0</v>
      </c>
      <c r="P257" s="1">
        <f t="shared" si="176"/>
        <v>0</v>
      </c>
      <c r="Q257" s="1">
        <f t="shared" si="132"/>
        <v>0</v>
      </c>
      <c r="R257" s="1">
        <f t="shared" si="133"/>
        <v>1</v>
      </c>
      <c r="S257" s="1">
        <f t="shared" si="134"/>
        <v>0</v>
      </c>
      <c r="T257" s="1">
        <f t="shared" si="174"/>
        <v>0</v>
      </c>
      <c r="U257" s="1">
        <f t="shared" si="174"/>
        <v>0</v>
      </c>
      <c r="V257" s="1">
        <f t="shared" si="178"/>
        <v>0</v>
      </c>
      <c r="W257" s="1">
        <f t="shared" si="177"/>
        <v>0</v>
      </c>
      <c r="X257" s="1">
        <f t="shared" si="177"/>
        <v>0</v>
      </c>
      <c r="Y257" s="1">
        <f t="shared" si="177"/>
        <v>1</v>
      </c>
      <c r="Z257" s="1">
        <f t="shared" si="177"/>
        <v>0</v>
      </c>
      <c r="AA257" s="1">
        <f t="shared" si="177"/>
        <v>0</v>
      </c>
      <c r="AB257" s="1">
        <f t="shared" si="177"/>
        <v>0</v>
      </c>
      <c r="AC257" s="1">
        <f t="shared" si="135"/>
        <v>0</v>
      </c>
      <c r="AD257" s="1">
        <f t="shared" si="177"/>
        <v>0</v>
      </c>
      <c r="AE257" s="1">
        <f t="shared" si="177"/>
        <v>0</v>
      </c>
      <c r="AF257" s="1">
        <f t="shared" si="177"/>
        <v>0</v>
      </c>
      <c r="AG257" s="1">
        <f t="shared" si="177"/>
        <v>0</v>
      </c>
      <c r="AH257" s="1">
        <f t="shared" si="177"/>
        <v>0</v>
      </c>
      <c r="AI257" s="1">
        <f t="shared" si="177"/>
        <v>0</v>
      </c>
      <c r="AJ257" s="1">
        <f t="shared" si="177"/>
        <v>0</v>
      </c>
      <c r="AK257" s="1">
        <f t="shared" si="177"/>
        <v>0</v>
      </c>
      <c r="AL257" s="1">
        <f t="shared" si="180"/>
        <v>0</v>
      </c>
      <c r="AM257" s="1">
        <f t="shared" si="180"/>
        <v>0</v>
      </c>
      <c r="AN257" s="1">
        <f t="shared" si="136"/>
        <v>0</v>
      </c>
      <c r="AO257" s="1">
        <f t="shared" si="137"/>
        <v>0</v>
      </c>
      <c r="AP257" s="1">
        <f t="shared" si="180"/>
        <v>0</v>
      </c>
      <c r="AQ257" s="1">
        <f t="shared" si="138"/>
        <v>0</v>
      </c>
      <c r="AR257" s="1">
        <f t="shared" si="180"/>
        <v>0</v>
      </c>
      <c r="AS257" s="1">
        <f t="shared" si="180"/>
        <v>0</v>
      </c>
      <c r="AT257" s="1">
        <f t="shared" si="180"/>
        <v>0</v>
      </c>
      <c r="AU257" s="1">
        <f t="shared" si="180"/>
        <v>0</v>
      </c>
      <c r="AV257" s="1">
        <f t="shared" si="180"/>
        <v>0</v>
      </c>
      <c r="AW257" s="1">
        <f t="shared" si="180"/>
        <v>0</v>
      </c>
      <c r="AX257" s="1">
        <f t="shared" si="180"/>
        <v>0</v>
      </c>
      <c r="AY257" s="1">
        <f t="shared" si="180"/>
        <v>0</v>
      </c>
      <c r="AZ257" s="1">
        <f t="shared" si="180"/>
        <v>0</v>
      </c>
      <c r="BA257" s="1">
        <f t="shared" si="180"/>
        <v>0</v>
      </c>
      <c r="BB257" s="1">
        <f t="shared" si="179"/>
        <v>0</v>
      </c>
      <c r="BC257" s="1">
        <f t="shared" si="179"/>
        <v>0</v>
      </c>
      <c r="BD257" s="1">
        <f t="shared" si="139"/>
        <v>0</v>
      </c>
      <c r="BE257" s="1">
        <f t="shared" si="140"/>
        <v>0</v>
      </c>
      <c r="BF257" s="1">
        <f t="shared" si="141"/>
        <v>0</v>
      </c>
      <c r="BG257" s="1">
        <f t="shared" si="142"/>
        <v>0</v>
      </c>
      <c r="BH257" s="1">
        <f t="shared" si="179"/>
        <v>0</v>
      </c>
      <c r="BI257" s="1">
        <f t="shared" si="179"/>
        <v>0</v>
      </c>
      <c r="BJ257" s="5">
        <f t="shared" si="146"/>
        <v>0</v>
      </c>
      <c r="BK257" s="1">
        <f t="shared" si="147"/>
        <v>1</v>
      </c>
      <c r="BL257" s="1">
        <f t="shared" si="148"/>
        <v>1</v>
      </c>
      <c r="BM257" s="1">
        <f t="shared" si="149"/>
        <v>0</v>
      </c>
      <c r="BN257" s="1">
        <f t="shared" si="179"/>
        <v>0</v>
      </c>
      <c r="BO257" s="1">
        <f t="shared" si="150"/>
        <v>1</v>
      </c>
      <c r="BP257" s="1">
        <f t="shared" si="151"/>
        <v>0</v>
      </c>
      <c r="BQ257" s="1">
        <f t="shared" si="152"/>
        <v>0</v>
      </c>
      <c r="BR257" s="1">
        <f t="shared" si="153"/>
        <v>0</v>
      </c>
      <c r="BS257" s="1">
        <f t="shared" si="154"/>
        <v>0</v>
      </c>
      <c r="BT257" s="1">
        <f t="shared" si="155"/>
        <v>0</v>
      </c>
      <c r="BU257" s="1">
        <f t="shared" si="156"/>
        <v>0</v>
      </c>
      <c r="BV257" s="1">
        <f t="shared" si="169"/>
        <v>0</v>
      </c>
    </row>
    <row r="258" spans="1:74" x14ac:dyDescent="0.2">
      <c r="A258" s="1" t="s">
        <v>1059</v>
      </c>
      <c r="B258" s="1" t="s">
        <v>1060</v>
      </c>
      <c r="C258" s="1" t="s">
        <v>1061</v>
      </c>
      <c r="D258" s="1" t="s">
        <v>740</v>
      </c>
      <c r="E258" s="1" t="s">
        <v>1062</v>
      </c>
      <c r="G258" s="1">
        <f t="shared" si="128"/>
        <v>0</v>
      </c>
      <c r="H258" s="1">
        <f t="shared" si="129"/>
        <v>0</v>
      </c>
      <c r="I258" s="1">
        <f t="shared" si="130"/>
        <v>0</v>
      </c>
      <c r="J258" s="1">
        <f t="shared" si="131"/>
        <v>0</v>
      </c>
      <c r="K258" s="1">
        <f t="shared" si="175"/>
        <v>0</v>
      </c>
      <c r="L258" s="1">
        <f t="shared" si="175"/>
        <v>0</v>
      </c>
      <c r="M258" s="1">
        <f t="shared" si="175"/>
        <v>0</v>
      </c>
      <c r="N258" s="1">
        <f t="shared" si="175"/>
        <v>0</v>
      </c>
      <c r="O258" s="1">
        <f t="shared" si="176"/>
        <v>0</v>
      </c>
      <c r="P258" s="1">
        <f t="shared" si="176"/>
        <v>0</v>
      </c>
      <c r="Q258" s="1">
        <f t="shared" si="132"/>
        <v>0</v>
      </c>
      <c r="R258" s="1">
        <f t="shared" si="133"/>
        <v>0</v>
      </c>
      <c r="S258" s="1">
        <f t="shared" si="134"/>
        <v>0</v>
      </c>
      <c r="T258" s="1">
        <f t="shared" si="174"/>
        <v>0</v>
      </c>
      <c r="U258" s="1">
        <f t="shared" si="174"/>
        <v>1</v>
      </c>
      <c r="V258" s="1">
        <f t="shared" si="178"/>
        <v>0</v>
      </c>
      <c r="W258" s="1">
        <f t="shared" si="177"/>
        <v>0</v>
      </c>
      <c r="X258" s="1">
        <f t="shared" si="177"/>
        <v>0</v>
      </c>
      <c r="Y258" s="1">
        <f t="shared" si="177"/>
        <v>0</v>
      </c>
      <c r="Z258" s="1">
        <f t="shared" si="177"/>
        <v>0</v>
      </c>
      <c r="AA258" s="1">
        <f t="shared" si="177"/>
        <v>0</v>
      </c>
      <c r="AB258" s="1">
        <f t="shared" si="177"/>
        <v>0</v>
      </c>
      <c r="AC258" s="1">
        <f t="shared" si="135"/>
        <v>0</v>
      </c>
      <c r="AD258" s="1">
        <f t="shared" si="177"/>
        <v>0</v>
      </c>
      <c r="AE258" s="1">
        <f t="shared" si="177"/>
        <v>0</v>
      </c>
      <c r="AF258" s="1">
        <f t="shared" si="177"/>
        <v>0</v>
      </c>
      <c r="AG258" s="1">
        <f t="shared" si="177"/>
        <v>0</v>
      </c>
      <c r="AH258" s="1">
        <f t="shared" si="177"/>
        <v>0</v>
      </c>
      <c r="AI258" s="1">
        <f t="shared" si="177"/>
        <v>0</v>
      </c>
      <c r="AJ258" s="1">
        <f t="shared" si="177"/>
        <v>0</v>
      </c>
      <c r="AK258" s="1">
        <f t="shared" si="177"/>
        <v>0</v>
      </c>
      <c r="AL258" s="1">
        <f t="shared" si="180"/>
        <v>0</v>
      </c>
      <c r="AM258" s="1">
        <f t="shared" si="180"/>
        <v>0</v>
      </c>
      <c r="AN258" s="1">
        <f t="shared" si="136"/>
        <v>0</v>
      </c>
      <c r="AO258" s="1">
        <f t="shared" si="137"/>
        <v>0</v>
      </c>
      <c r="AP258" s="1">
        <f t="shared" si="180"/>
        <v>0</v>
      </c>
      <c r="AQ258" s="1">
        <f t="shared" si="138"/>
        <v>0</v>
      </c>
      <c r="AR258" s="1">
        <f t="shared" si="180"/>
        <v>0</v>
      </c>
      <c r="AS258" s="1">
        <f t="shared" si="180"/>
        <v>0</v>
      </c>
      <c r="AT258" s="1">
        <f t="shared" si="180"/>
        <v>0</v>
      </c>
      <c r="AU258" s="1">
        <f t="shared" si="180"/>
        <v>0</v>
      </c>
      <c r="AV258" s="1">
        <f t="shared" si="180"/>
        <v>0</v>
      </c>
      <c r="AW258" s="1">
        <f t="shared" si="180"/>
        <v>0</v>
      </c>
      <c r="AX258" s="1">
        <f t="shared" si="180"/>
        <v>0</v>
      </c>
      <c r="AY258" s="1">
        <f t="shared" si="180"/>
        <v>0</v>
      </c>
      <c r="AZ258" s="1">
        <f t="shared" si="180"/>
        <v>0</v>
      </c>
      <c r="BA258" s="1">
        <f t="shared" si="180"/>
        <v>0</v>
      </c>
      <c r="BB258" s="1">
        <f t="shared" si="179"/>
        <v>0</v>
      </c>
      <c r="BC258" s="1">
        <f t="shared" si="179"/>
        <v>0</v>
      </c>
      <c r="BD258" s="1">
        <f t="shared" si="139"/>
        <v>0</v>
      </c>
      <c r="BE258" s="1">
        <f t="shared" si="140"/>
        <v>0</v>
      </c>
      <c r="BF258" s="1">
        <f t="shared" si="141"/>
        <v>0</v>
      </c>
      <c r="BG258" s="1">
        <f t="shared" si="142"/>
        <v>0</v>
      </c>
      <c r="BH258" s="1">
        <f t="shared" si="179"/>
        <v>0</v>
      </c>
      <c r="BI258" s="1">
        <f t="shared" si="179"/>
        <v>0</v>
      </c>
      <c r="BJ258" s="5">
        <f t="shared" si="146"/>
        <v>0</v>
      </c>
      <c r="BK258" s="1">
        <f t="shared" si="147"/>
        <v>1</v>
      </c>
      <c r="BL258" s="1">
        <f t="shared" si="148"/>
        <v>1</v>
      </c>
      <c r="BM258" s="1">
        <f t="shared" si="149"/>
        <v>0</v>
      </c>
      <c r="BN258" s="1">
        <f t="shared" si="179"/>
        <v>0</v>
      </c>
      <c r="BO258" s="1">
        <f t="shared" si="150"/>
        <v>0</v>
      </c>
      <c r="BP258" s="1">
        <f t="shared" si="151"/>
        <v>0</v>
      </c>
      <c r="BQ258" s="1">
        <f t="shared" si="152"/>
        <v>0</v>
      </c>
      <c r="BR258" s="1">
        <f t="shared" si="153"/>
        <v>0</v>
      </c>
      <c r="BS258" s="1">
        <f t="shared" si="154"/>
        <v>1</v>
      </c>
      <c r="BT258" s="1">
        <f t="shared" si="155"/>
        <v>0</v>
      </c>
      <c r="BU258" s="1">
        <f t="shared" si="156"/>
        <v>0</v>
      </c>
      <c r="BV258" s="1">
        <f t="shared" si="169"/>
        <v>1</v>
      </c>
    </row>
    <row r="259" spans="1:74" x14ac:dyDescent="0.2">
      <c r="A259" s="1" t="s">
        <v>1063</v>
      </c>
      <c r="B259" s="1" t="s">
        <v>1064</v>
      </c>
      <c r="C259" s="1" t="s">
        <v>1065</v>
      </c>
      <c r="D259" s="1" t="s">
        <v>1066</v>
      </c>
      <c r="E259" s="1" t="s">
        <v>1067</v>
      </c>
      <c r="G259" s="1">
        <f t="shared" ref="G259:G322" si="181">IF(OR(ISNUMBER(SEARCH(" " &amp; G$1 &amp; " ", $E259)), ISNUMBER(SEARCH(" " &amp; G$1 &amp; ",", $E259)), ISNUMBER(SEARCH(" " &amp; G$1 &amp; ")", $E259)), ISNUMBER(SEARCH(" " &amp; G$1, $E259)), ISNUMBER(SEARCH(" " &amp; LOWER(G$1) &amp; " ", $E259)), ISNUMBER(SEARCH(" " &amp; LOWER(G$1) &amp; ",", $E259)), ISNUMBER(SEARCH(" " &amp; LOWER(G$1) &amp; ")", $E259)),  ISNUMBER(SEARCH(" " &amp; LOWER(G$1), $E259)), ISNUMBER(SEARCH(" " &amp; UPPER(G$1) &amp; " ", $E259)), ISNUMBER(SEARCH(" " &amp; UPPER(G$1) &amp; ",", $E259)), ISNUMBER(SEARCH(" " &amp; UPPER(G$1) &amp; ")", $E259)), ISNUMBER(SEARCH(" " &amp; UPPER(G$1), $E259)), ISNUMBER(SEARCH("(" &amp; G$1 &amp; " ", $E259)), ISNUMBER(SEARCH("(" &amp; G$1 &amp; ",", $E259)), ISNUMBER(SEARCH("(" &amp; G$1 &amp; ")", $E259)), ISNUMBER(SEARCH("(" &amp; LOWER(G$1) &amp; " ", $E259)), ISNUMBER(SEARCH("(" &amp; LOWER(G$1) &amp; ",", $E259)), ISNUMBER(SEARCH("(" &amp; LOWER(G$1) &amp; ")", $E259)),  ISNUMBER(SEARCH("(" &amp; UPPER(G$1) &amp; " ", $E259)), ISNUMBER(SEARCH("(" &amp; UPPER(G$1) &amp; ",", $E259)), ISNUMBER(SEARCH(" (" &amp; UPPER(G$1) &amp; ")", $E259)), ISNUMBER(SEARCH(G$1 &amp; " ", $E259)), ISNUMBER(SEARCH(G$1 &amp; ")", $E259)), ISNUMBER(SEARCH(G$1 &amp; ",", $E259)), ISNUMBER(SEARCH(G$1, $E259))), 1, 0)</f>
        <v>0</v>
      </c>
      <c r="H259" s="1">
        <f t="shared" ref="H259:H322" si="182">IF(OR(ISNUMBER(SEARCH(" " &amp; H$1 &amp; " ", $E259)), ISNUMBER(SEARCH(" " &amp; H$1 &amp; ")", $E259)), ISNUMBER(SEARCH(" " &amp; H$1 &amp; ",", $E259)), ISNUMBER(SEARCH(" " &amp; LOWER(H$1) &amp; " ", $E259)), ISNUMBER(SEARCH(" " &amp; LOWER(H$1) &amp; ")", $E259)), ISNUMBER(SEARCH(" " &amp; LOWER(H$1) &amp; ",", $E259)), ISNUMBER(SEARCH(" " &amp; UPPER(H$1) &amp; " ", $E259)), ISNUMBER(SEARCH(" " &amp; UPPER(H$1) &amp; ",", $E259)), ISNUMBER(SEARCH(" " &amp; UPPER(H$1) &amp; ")", $E259)), ISNUMBER(SEARCH(" " &amp; "structured query language" &amp; " ", $E259)), ISNUMBER(SEARCH(" " &amp; "Structured Query Language" &amp; " ", $E259)), ISNUMBER(SEARCH(" " &amp; "Structured query language" &amp; " ", $E259)), ISNUMBER(SEARCH(" " &amp; "STRUCTURED QUERY LANGUAGE" &amp; " ", $E259)), ISNUMBER(SEARCH(" " &amp; "structured query language" &amp; ",", $E259)), ISNUMBER(SEARCH(" " &amp; "Structured Query Language" &amp; ",", $E259)), ISNUMBER(SEARCH(" " &amp; "Structured query language" &amp; ",", $E259)), ISNUMBER(SEARCH(" " &amp; "STRUCTURED QUERY LANGUAGE" &amp; ",", $E259)), ISNUMBER(SEARCH(H$1 &amp; "*", $E259))), 1, 0)</f>
        <v>0</v>
      </c>
      <c r="I259" s="1">
        <f t="shared" ref="I259:I322" si="183">IF(OR(ISNUMBER(SEARCH(" " &amp; I$1 &amp; " ", $E259)), ISNUMBER(SEARCH(" " &amp; I$1 &amp; ",", $E259)), , ISNUMBER(SEARCH(" " &amp; I$1 &amp; ")", $E259)), ISNUMBER(SEARCH(" " &amp; LOWER(I$1) &amp; " ", $E259)), ISNUMBER(SEARCH(" " &amp; LOWER(I$1) &amp; ")", $E259)), ISNUMBER(SEARCH(" " &amp; LOWER(I$1) &amp; ",", $E259)), ISNUMBER(SEARCH(" " &amp; UPPER(I$1) &amp; " ", $E259)), ISNUMBER(SEARCH(" " &amp; UPPER(I$1) &amp; ",", $E259)), ISNUMBER(SEARCH(" " &amp; UPPER(I$1) &amp; ")", $E259))), 1, 0)</f>
        <v>0</v>
      </c>
      <c r="J259" s="1">
        <f t="shared" ref="J259:J322" si="184">IF(OR(ISNUMBER(SEARCH(" " &amp; J$1, $E259)), ISNUMBER(SEARCH(" " &amp; LOWER(J$1), $E259)), ISNUMBER(SEARCH(" " &amp; UPPER(J$1), $E259)), ISNUMBER(SEARCH(" " &amp; ("Visual Basic"), $E259)), ISNUMBER(SEARCH(" " &amp; UPPER("Visual Basic"), $E259)), ISNUMBER(SEARCH(" " &amp; LOWER("Visual Basic"), $E259)), ISNUMBER(SEARCH("(" &amp; J$1, $E259)), ISNUMBER(SEARCH("(" &amp; LOWER(J$1), $E259)), ISNUMBER(SEARCH("(" &amp; UPPER(J$1), $E259)), ISNUMBER(SEARCH("(" &amp; ("Visual Basic"), $E259)), ISNUMBER(SEARCH("(" &amp; UPPER("Visual Basic"), $E259)), ISNUMBER(SEARCH("(" &amp; LOWER("Visual Basic"), $E259))), 1, 0)</f>
        <v>0</v>
      </c>
      <c r="K259" s="1">
        <f t="shared" si="175"/>
        <v>0</v>
      </c>
      <c r="L259" s="1">
        <f t="shared" si="175"/>
        <v>0</v>
      </c>
      <c r="M259" s="1">
        <f t="shared" si="175"/>
        <v>0</v>
      </c>
      <c r="N259" s="1">
        <f t="shared" si="175"/>
        <v>0</v>
      </c>
      <c r="O259" s="1">
        <f t="shared" si="176"/>
        <v>0</v>
      </c>
      <c r="P259" s="1">
        <f t="shared" si="176"/>
        <v>0</v>
      </c>
      <c r="Q259" s="1">
        <f t="shared" ref="Q259:Q322" si="185">IF(OR(ISNUMBER(SEARCH(" " &amp; Q$1 &amp; " ", $E259)), ISNUMBER(SEARCH(" " &amp; Q$1, $E259)), ISNUMBER(SEARCH(" " &amp; Q$1 &amp; ",", $E259)), ISNUMBER(SEARCH(" " &amp; LOWER(Q$1) &amp; " ", $E259)), ISNUMBER(SEARCH(" " &amp; LOWER(Q$1) &amp; ",", $E259)), ISNUMBER(SEARCH(" " &amp; UPPER(Q$1) &amp; " ", $E259)), ISNUMBER(SEARCH(" " &amp; UPPER(Q$1) &amp; ",", $E259)), ISNUMBER(SEARCH(" " &amp; LOWER(Q$1), $E259)), ISNUMBER(SEARCH(" " &amp; UPPER(Q$1), $E259)), ISNUMBER(SEARCH(Q$1 &amp; " ", $E259)), ISNUMBER(SEARCH(Q$1 &amp; ",", $E259)), ISNUMBER(SEARCH(" " &amp; Q$1 &amp; ")", $E259)), ISNUMBER(SEARCH(" " &amp; LOWER(Q$1) &amp; ")", $E259)), ISNUMBER(SEARCH(" " &amp; UPPER(Q$1) &amp; ")", $E259))), 1, 0)</f>
        <v>0</v>
      </c>
      <c r="R259" s="1">
        <f t="shared" ref="R259:R322" si="186">IF(OR(ISNUMBER(SEARCH(" " &amp; R$1 &amp; " ", $E259)), ISNUMBER(SEARCH(" " &amp; R$1 &amp; ",", $E259)), ISNUMBER(SEARCH(" " &amp; LOWER(R$1) &amp; " ", $E259)), ISNUMBER(SEARCH(" " &amp; LOWER(R$1) &amp; ",", $E259)), ISNUMBER(SEARCH(" " &amp; UPPER(R$1) &amp; " ", $E259)), ISNUMBER(SEARCH(" " &amp; UPPER(R$1) &amp; ",", $E259)), ISNUMBER(SEARCH(" " &amp; "Relational Database" &amp; " ", $E259)), ISNUMBER(SEARCH(" " &amp; "Relational Database" &amp; ",", $E259)), ISNUMBER(SEARCH(" " &amp; LOWER("Relational Database") &amp; " ", $E259)), ISNUMBER(SEARCH(" " &amp; LOWER("Relational Database") &amp; ",", $E259)), ISNUMBER(SEARCH(" " &amp; UPPER("Relational Database") &amp; " ", $E259)), ISNUMBER(SEARCH(" " &amp; UPPER("Relational Database") &amp; ",", $E259)), ISNUMBER(SEARCH(" " &amp; "Relational database" &amp; " ", $E259)),  ISNUMBER(SEARCH(" " &amp; "Relational database" &amp; ",", $E259)), ISNUMBER(SEARCH(" " &amp; "PostgresSQL" &amp; " ", $E259)), ISNUMBER(SEARCH(" " &amp; "PostgresSQL" &amp; ",", $E259)), ISNUMBER(SEARCH(" " &amp; LOWER("PostgresSQL") &amp; " ", $E259)), ISNUMBER(SEARCH(" " &amp; LOWER("PostgresSQL") &amp; ",", $E259)), ISNUMBER(SEARCH(" " &amp; UPPER("PostgresSQL") &amp; " ", $E259)), ISNUMBER(SEARCH(" " &amp; UPPER("PostgresSQL") &amp; ",", $E259)), ISNUMBER(SEARCH(" " &amp; "MySQL" &amp; " ", $E259)), ISNUMBER(SEARCH(" " &amp; "MySQL" &amp; ",", $E259)), ISNUMBER(SEARCH(" " &amp; LOWER("MySQL") &amp; " ", $E259)), ISNUMBER(SEARCH(" " &amp; LOWER("MySQL") &amp; ",", $E259)), ISNUMBER(SEARCH(" " &amp; UPPER("MySQL") &amp; " ", $E259)), ISNUMBER(SEARCH(" " &amp; UPPER("MySQL") &amp; ",", $E259)), ISNUMBER(SEARCH(" " &amp; "Oracle" &amp; " ", $E259)), ISNUMBER(SEARCH(" " &amp; "Oracle" &amp; ",", $E259)), ISNUMBER(SEARCH(" " &amp; LOWER("Oracle") &amp; " ", $E259)), ISNUMBER(SEARCH(" " &amp; LOWER("Oracle") &amp; ",", $E259)), ISNUMBER(SEARCH(" " &amp; UPPER("Oracle") &amp; " ", $E259)), ISNUMBER(SEARCH(" " &amp; UPPER("Oracle") &amp; ",", $E259)), ISNUMBER(SEARCH(" " &amp; "SQL Server" &amp; " ", $E259)), ISNUMBER(SEARCH(" " &amp; "SQL Server" &amp; ",", $E259)), ISNUMBER(SEARCH(" " &amp; LOWER("SQL Server") &amp; " ", $E259)), ISNUMBER(SEARCH(" " &amp; LOWER("SQL Server") &amp; ",", $E259)), ISNUMBER(SEARCH(" " &amp; UPPER("SQL Server") &amp; " ", $E259)), ISNUMBER(SEARCH(" " &amp; UPPER("SQL Server") &amp; ",", $E259)), ISNUMBER(SEARCH(" " &amp; $H$1 &amp; " ", $E259)), ISNUMBER(SEARCH(" " &amp; $H$1 &amp; ",", $E259)), ISNUMBER(SEARCH(" " &amp; LOWER($H$1) &amp; " ", $E259)), ISNUMBER(SEARCH(" " &amp; LOWER($H$1) &amp; ",", $E259)), ISNUMBER(SEARCH(" " &amp; UPPER($H$1) &amp; " ", $E259)), ISNUMBER(SEARCH(" " &amp; UPPER($H$1) &amp; ",", $E259)), ISNUMBER(SEARCH(" " &amp; "Access" &amp; " ", $E259)), ISNUMBER(SEARCH(" " &amp; "Access" &amp; ",", $E259)), ISNUMBER(SEARCH(" " &amp; "Access" &amp; ".", $E259)), ISNUMBER(SEARCH(" " &amp; "Access" &amp; ")", $E259)), ISNUMBER(SEARCH(" " &amp; "Access", $E259)), ISNUMBER(SEARCH(" " &amp; LOWER("Access") &amp; " ", $E259)), ISNUMBER(SEARCH(" " &amp; LOWER("Access") &amp; ",", $E259)), ISNUMBER(SEARCH(" " &amp; UPPER("Access") &amp; " ", $E259)), ISNUMBER(SEARCH(" " &amp; UPPER("Access") &amp; ",", $E259)), ISNUMBER(SEARCH(" " &amp; H$1 &amp; " ", $E259)), ISNUMBER(SEARCH(" " &amp; H$1 &amp; ")", $E259)), ISNUMBER(SEARCH(" " &amp; H$1 &amp; ",", $E259)), ISNUMBER(SEARCH(" " &amp; LOWER(H$1) &amp; " ", $E259)), ISNUMBER(SEARCH(" " &amp; LOWER(H$1) &amp; ")", $E259)), ISNUMBER(SEARCH(" " &amp; LOWER(H$1) &amp; ",", $E259)), ISNUMBER(SEARCH(" " &amp; UPPER(H$1) &amp; " ", $E259)), ISNUMBER(SEARCH(" " &amp; UPPER(H$1) &amp; ",", $E259)), ISNUMBER(SEARCH(" " &amp; UPPER(H$1) &amp; ")", $E259)), ISNUMBER(SEARCH(" " &amp; "structured query language" &amp; " ", $E259)), ISNUMBER(SEARCH(" " &amp; "Structured Query Language" &amp; " ", $E259)), ISNUMBER(SEARCH(" " &amp; "Structured query language" &amp; " ", $E259)), ISNUMBER(SEARCH(" " &amp; "STRUCTURED QUERY LANGUAGE" &amp; " ", $E259)), ISNUMBER(SEARCH(" " &amp; "structured query language" &amp; ",", $E259)), ISNUMBER(SEARCH(" " &amp; "Structured Query Language" &amp; ",", $E259)), ISNUMBER(SEARCH(" " &amp; "Structured query language" &amp; ",", $E259)), ISNUMBER(SEARCH(" " &amp; "STRUCTURED QUERY LANGUAGE" &amp; ",", $E259)), ISNUMBER(SEARCH(H$1 &amp; "*", $E259))), 1, 0)</f>
        <v>0</v>
      </c>
      <c r="S259" s="1">
        <f t="shared" ref="S259:S322" si="187">IF(OR(ISNUMBER(SEARCH(" " &amp; S$1 &amp; " ", $E259)), ISNUMBER(SEARCH(" " &amp; S$1 &amp; ",", $E259)), ISNUMBER(SEARCH(" " &amp; LOWER(S$1) &amp; " ", $E259)), ISNUMBER(SEARCH(" " &amp; LOWER(S$1) &amp; ",", $E259)), ISNUMBER(SEARCH(" " &amp; UPPER(S$1) &amp; " ", $E259)), ISNUMBER(SEARCH(" " &amp; UPPER(S$1) &amp; ",", $E259)), ISNUMBER(SEARCH(" " &amp; "MongoDB" &amp; " ", $E259)), ISNUMBER(SEARCH(" " &amp; "MongoDB" &amp; ",", $E259)), ISNUMBER(SEARCH(" " &amp; LOWER("MongoDB") &amp; " ", $E259)), ISNUMBER(SEARCH(" " &amp; LOWER("MongoDB") &amp; ",", $E259)), ISNUMBER(SEARCH(" " &amp; UPPER("MongoDB") &amp; " ", $E259)), ISNUMBER(SEARCH(" " &amp; UPPER("MongoDB") &amp; ",", $E259)), ISNUMBER(SEARCH(" " &amp; "Cassandra" &amp; " ", $E259)), ISNUMBER(SEARCH(" " &amp; "Cassandra" &amp; ",", $E259)), ISNUMBER(SEARCH(" " &amp; LOWER("Cassandra") &amp; " ", $E259)), ISNUMBER(SEARCH(" " &amp; LOWER("Cassandra") &amp; ",", $E259)), ISNUMBER(SEARCH(" " &amp; UPPER("Cassandra") &amp; " ", $E259)), ISNUMBER(SEARCH(" " &amp; UPPER("Cassandra") &amp; ",", $E259))), 1, 0)</f>
        <v>0</v>
      </c>
      <c r="T259" s="1">
        <f t="shared" si="174"/>
        <v>0</v>
      </c>
      <c r="U259" s="1">
        <f t="shared" si="174"/>
        <v>0</v>
      </c>
      <c r="V259" s="1">
        <f t="shared" si="178"/>
        <v>0</v>
      </c>
      <c r="W259" s="1">
        <f t="shared" si="177"/>
        <v>0</v>
      </c>
      <c r="X259" s="1">
        <f t="shared" si="177"/>
        <v>0</v>
      </c>
      <c r="Y259" s="1">
        <f t="shared" si="177"/>
        <v>0</v>
      </c>
      <c r="Z259" s="1">
        <f t="shared" si="177"/>
        <v>0</v>
      </c>
      <c r="AA259" s="1">
        <f t="shared" si="177"/>
        <v>0</v>
      </c>
      <c r="AB259" s="1">
        <f t="shared" si="177"/>
        <v>0</v>
      </c>
      <c r="AC259" s="1">
        <f t="shared" ref="AC259:AC322" si="188">IF(OR(ISNUMBER(SEARCH(" " &amp; AC$1 &amp; " ", $E259)), ISNUMBER(SEARCH(" " &amp; AC$1 &amp; ",", $E259)), ISNUMBER(SEARCH(" " &amp; LOWER(AC$1) &amp; " ", $E259)), ISNUMBER(SEARCH(" " &amp; LOWER(AC$1) &amp; ",", $E259)), ISNUMBER(SEARCH(" " &amp; UPPER(AC$1) &amp; " ", $E259)), ISNUMBER(SEARCH(" " &amp; UPPER(AC$1) &amp; ",", $E259)), ISNUMBER(SEARCH(" " &amp; "Power BI" &amp; " ", $E259)), ISNUMBER(SEARCH(" " &amp; "Power BI" &amp; ",", $E259)), ISNUMBER(SEARCH(" " &amp; LOWER("Power BI") &amp; " ", $E259)), ISNUMBER(SEARCH(" " &amp; LOWER("Power BI") &amp; ",", $E259)), ISNUMBER(SEARCH(" " &amp; UPPER("Power BI") &amp; " ", $E259)), ISNUMBER(SEARCH(" " &amp; UPPER("Power BI") &amp; ",", $E259)), ISNUMBER(SEARCH(" " &amp; "BI" &amp; " ", $E259)), ISNUMBER(SEARCH(" " &amp; "BI" &amp; ",", $E259)), ISNUMBER(SEARCH(" " &amp; LOWER("BI") &amp; " ", $E259)), ISNUMBER(SEARCH(" " &amp; LOWER("BI") &amp; ",", $E259)), ISNUMBER(SEARCH(" " &amp; UPPER("BI") &amp; " ", $E259)), ISNUMBER(SEARCH(" " &amp; UPPER("BI") &amp; ",", $E259))), 1, 0)</f>
        <v>0</v>
      </c>
      <c r="AD259" s="1">
        <f t="shared" si="177"/>
        <v>0</v>
      </c>
      <c r="AE259" s="1">
        <f t="shared" si="177"/>
        <v>0</v>
      </c>
      <c r="AF259" s="1">
        <f t="shared" si="177"/>
        <v>0</v>
      </c>
      <c r="AG259" s="1">
        <f t="shared" si="177"/>
        <v>0</v>
      </c>
      <c r="AH259" s="1">
        <f t="shared" si="177"/>
        <v>0</v>
      </c>
      <c r="AI259" s="1">
        <f t="shared" si="177"/>
        <v>0</v>
      </c>
      <c r="AJ259" s="1">
        <f t="shared" si="177"/>
        <v>0</v>
      </c>
      <c r="AK259" s="1">
        <f t="shared" si="177"/>
        <v>0</v>
      </c>
      <c r="AL259" s="1">
        <f t="shared" si="180"/>
        <v>0</v>
      </c>
      <c r="AM259" s="1">
        <f t="shared" si="180"/>
        <v>0</v>
      </c>
      <c r="AN259" s="1">
        <f t="shared" ref="AN259:AN322" si="189">IF(OR(ISNUMBER(SEARCH(" " &amp; AN$1 &amp; " ", $E259)), ISNUMBER(SEARCH(" " &amp; AN$1 &amp; ",", $E259)), ISNUMBER(SEARCH(" " &amp; LOWER(AN$1) &amp; " ", $E259)), ISNUMBER(SEARCH(" " &amp; LOWER(AN$1) &amp; ",", $E259)), ISNUMBER(SEARCH(" " &amp; UPPER(AN$1) &amp; " ", $E259)), ISNUMBER(SEARCH(" " &amp; UPPER(AN$1) &amp; ",", $E259)), ISNUMBER(SEARCH(" " &amp; "Hypothesis test" &amp; " ", $E259)), ISNUMBER(SEARCH(" " &amp; "Hypothesis test" &amp; ",", $E259)), ISNUMBER(SEARCH(" " &amp; LOWER("Hypothesis test") &amp; " ", $E259)), ISNUMBER(SEARCH(" " &amp; LOWER("Hypothesis test") &amp; ",", $E259)), ISNUMBER(SEARCH(" " &amp; UPPER("Hypothesis test") &amp; " ", $E259)), ISNUMBER(SEARCH(" " &amp; UPPER("Hypothesis test") &amp; ",", $E259))), 1, 0)</f>
        <v>0</v>
      </c>
      <c r="AO259" s="1">
        <f t="shared" ref="AO259:AO322" si="190">IF(OR(ISNUMBER(SEARCH(" " &amp; AO$1 &amp; " ", $E259)), ISNUMBER(SEARCH(" " &amp; AO$1 &amp; ",", $E259)), ISNUMBER(SEARCH(" " &amp; LOWER(AO$1) &amp; " ", $E259)), ISNUMBER(SEARCH(" " &amp; LOWER(AO$1) &amp; ",", $E259)), ISNUMBER(SEARCH(" " &amp; UPPER(AO$1) &amp; " ", $E259)), ISNUMBER(SEARCH(" " &amp; UPPER(AO$1) &amp; ",", $E259)), ISNUMBER(SEARCH(" " &amp; "A/B Test" &amp; " ", $E259)), ISNUMBER(SEARCH(" " &amp; "A/B Test" &amp; ",", $E259)), ISNUMBER(SEARCH(" " &amp; LOWER("A/B Test") &amp; " ", $E259)), ISNUMBER(SEARCH(" " &amp; LOWER("A/B Test") &amp; ",", $E259)), ISNUMBER(SEARCH(" " &amp; UPPER("A/B Test") &amp; " ", $E259)), ISNUMBER(SEARCH(" " &amp; UPPER("A/B Test") &amp; ",", $E259))), 1, 0)</f>
        <v>0</v>
      </c>
      <c r="AP259" s="1">
        <f t="shared" si="180"/>
        <v>0</v>
      </c>
      <c r="AQ259" s="1">
        <f t="shared" ref="AQ259:AQ322" si="191">IF(OR(ISNUMBER(SEARCH(" " &amp; AQ$1 &amp; " ", $E259)), ISNUMBER(SEARCH(" " &amp; AQ$1 &amp; ",", $E259)), ISNUMBER(SEARCH(" " &amp; LOWER(AQ$1) &amp; " ", $E259)), ISNUMBER(SEARCH(" " &amp; LOWER(AQ$1) &amp; ",", $E259)), ISNUMBER(SEARCH(" " &amp; UPPER(AQ$1) &amp; " ", $E259)), ISNUMBER(SEARCH(" " &amp; UPPER(AQ$1) &amp; ",", $E259)), ISNUMBER(SEARCH(" " &amp; "Forecasting" &amp; " ", $E259)), ISNUMBER(SEARCH(" " &amp; "Forecasting" &amp; ",", $E259)), ISNUMBER(SEARCH(" " &amp; LOWER("Forecasting") &amp; " ", $E259)), ISNUMBER(SEARCH(" " &amp; LOWER("Forecasting") &amp; ",", $E259)), ISNUMBER(SEARCH(" " &amp; UPPER("Forecasting") &amp; " ", $E259)), ISNUMBER(SEARCH(" " &amp; UPPER("Forecasting") &amp; ",", $E259))), 1, 0)</f>
        <v>0</v>
      </c>
      <c r="AR259" s="1">
        <f t="shared" si="180"/>
        <v>0</v>
      </c>
      <c r="AS259" s="1">
        <f t="shared" si="180"/>
        <v>0</v>
      </c>
      <c r="AT259" s="1">
        <f t="shared" si="180"/>
        <v>0</v>
      </c>
      <c r="AU259" s="1">
        <f t="shared" si="180"/>
        <v>0</v>
      </c>
      <c r="AV259" s="1">
        <f t="shared" si="180"/>
        <v>0</v>
      </c>
      <c r="AW259" s="1">
        <f t="shared" si="180"/>
        <v>0</v>
      </c>
      <c r="AX259" s="1">
        <f t="shared" si="180"/>
        <v>0</v>
      </c>
      <c r="AY259" s="1">
        <f t="shared" si="180"/>
        <v>0</v>
      </c>
      <c r="AZ259" s="1">
        <f t="shared" si="180"/>
        <v>0</v>
      </c>
      <c r="BA259" s="1">
        <f t="shared" si="180"/>
        <v>0</v>
      </c>
      <c r="BB259" s="1">
        <f t="shared" si="179"/>
        <v>0</v>
      </c>
      <c r="BC259" s="1">
        <f t="shared" si="179"/>
        <v>0</v>
      </c>
      <c r="BD259" s="1">
        <f t="shared" ref="BD259:BD322" si="192">IF(OR(ISNUMBER(SEARCH(" " &amp; BD$1 &amp; " ", $E259)), ISNUMBER(SEARCH(" " &amp; BD$1 &amp; ",", $E259)), ISNUMBER(SEARCH(" " &amp; LOWER(BD$1) &amp; " ", $E259)), ISNUMBER(SEARCH(" " &amp; LOWER(BD$1) &amp; ",", $E259)), ISNUMBER(SEARCH(" " &amp; UPPER(BD$1) &amp; " ", $E259)), ISNUMBER(SEARCH(" " &amp; UPPER(BD$1) &amp; ",", $E259)), ISNUMBER(SEARCH(" " &amp; "Supply Chain Management" &amp; " ", $E259)), ISNUMBER(SEARCH(" " &amp; "Supply Chain Management" &amp; ",", $E259)), ISNUMBER(SEARCH(" " &amp; LOWER("Supply Chain Management") &amp; " ", $E259)), ISNUMBER(SEARCH(" " &amp; LOWER("Supply Chain Management") &amp; ",", $E259)), ISNUMBER(SEARCH(" " &amp; UPPER("Supply Chain Management") &amp; " ", $E259)), ISNUMBER(SEARCH(" " &amp; UPPER("Supply Chain Management") &amp; ",", $E259))), 1, 0)</f>
        <v>0</v>
      </c>
      <c r="BE259" s="1">
        <f t="shared" ref="BE259:BE322" si="193">IF(OR(ISNUMBER(SEARCH(" " &amp; BE$1 &amp; " ", $E259)), ISNUMBER(SEARCH(" " &amp; BE$1 &amp; ",", $E259)), ISNUMBER(SEARCH(" " &amp; LOWER(BE$1) &amp; " ", $E259)), ISNUMBER(SEARCH(" " &amp; LOWER(BE$1) &amp; ",", $E259)), ISNUMBER(SEARCH(" " &amp; UPPER(BE$1) &amp; " ", $E259)), ISNUMBER(SEARCH(" " &amp; UPPER(BE$1) &amp; ",", $E259)), ISNUMBER(SEARCH(" " &amp; "Customer Relation Management" &amp; " ", $E259)), ISNUMBER(SEARCH(" " &amp; "Customer Relation Management" &amp; ",", $E259)), ISNUMBER(SEARCH(" " &amp; LOWER("Customer Relation Management") &amp; " ", $E259)), ISNUMBER(SEARCH(" " &amp; LOWER("Customer Relation Management") &amp; ",", $E259)), ISNUMBER(SEARCH(" " &amp; UPPER("Customer Relation Management") &amp; " ", $E259)), ISNUMBER(SEARCH(" " &amp; UPPER("Customer Relation Management") &amp; ",", $E259)), ISNUMBER(SEARCH(" " &amp; "Salesforce"&amp; " ", $E259)), ISNUMBER(SEARCH(" " &amp; "Salesforce" &amp; ",", $E259)), ISNUMBER(SEARCH(" " &amp; LOWER("Salesforce") &amp; " ", $E259)), ISNUMBER(SEARCH(" " &amp; LOWER("Salesforce") &amp; ",", $E259)), ISNUMBER(SEARCH(" " &amp; UPPER("Salesforce") &amp; " ", $E259)), ISNUMBER(SEARCH(" " &amp; UPPER("Salesforce") &amp; ",", $E259))), 1, 0)</f>
        <v>0</v>
      </c>
      <c r="BF259" s="1">
        <f t="shared" ref="BF259:BF322" si="194">IF(OR(ISNUMBER(SEARCH(" " &amp; BF$1 &amp; " ", $E259)), ISNUMBER(SEARCH(" " &amp; BF$1 &amp; ",", $E259)), ISNUMBER(SEARCH(" " &amp; LOWER(BF$1) &amp; " ", $E259)), ISNUMBER(SEARCH(" " &amp; LOWER(BF$1) &amp; ",", $E259)), ISNUMBER(SEARCH(" " &amp; UPPER(BF$1) &amp; " ", $E259)), ISNUMBER(SEARCH(" " &amp; UPPER(BF$1) &amp; ",", $E259)), ISNUMBER(SEARCH(" " &amp; "Enterprise Resource Planning" &amp; " ", $E259)), ISNUMBER(SEARCH(" " &amp; "Enterprise Resource Planning" &amp; ",", $E259)), ISNUMBER(SEARCH(" " &amp; LOWER("Enterprise Resource Planning") &amp; " ", $E259)), ISNUMBER(SEARCH(" " &amp; LOWER("Enterprise Resource Planning") &amp; ",", $E259)), ISNUMBER(SEARCH(" " &amp; UPPER("Enterprise Resource Planning") &amp; " ", $E259)), ISNUMBER(SEARCH(" " &amp; UPPER("Enterprise Resource Planning") &amp; ",", $E259))), 1, 0)</f>
        <v>0</v>
      </c>
      <c r="BG259" s="1">
        <f t="shared" ref="BG259:BG322" si="195">IF(OR(ISNUMBER(SEARCH(" " &amp; BG$1 &amp; " ", $E259)), ISNUMBER(SEARCH(" " &amp; BG$1 &amp; ",", $E259)), ISNUMBER(SEARCH(" " &amp; LOWER(BG$1) &amp; " ", $E259)), ISNUMBER(SEARCH(" " &amp; LOWER(BG$1) &amp; ",", $E259)), ISNUMBER(SEARCH(" " &amp; UPPER(BG$1) &amp; " ", $E259)), ISNUMBER(SEARCH(" " &amp; UPPER(BG$1) &amp; ",", $E259)), ISNUMBER(SEARCH(" " &amp; "Software as a Service"&amp; " ", $E259)), ISNUMBER(SEARCH(" " &amp; "Software as a Service" &amp; ",", $E259)), ISNUMBER(SEARCH(" " &amp; LOWER("Software as a Service") &amp; " ", $E259)), ISNUMBER(SEARCH(" " &amp; LOWER("Software as a Service") &amp; ",", $E259)), ISNUMBER(SEARCH(" " &amp; UPPER("Software as a Service") &amp; " ", $E259)), ISNUMBER(SEARCH(" " &amp; UPPER("Software as a Service") &amp; ",", $E259))), 1, 0)</f>
        <v>0</v>
      </c>
      <c r="BH259" s="1">
        <f t="shared" si="179"/>
        <v>0</v>
      </c>
      <c r="BI259" s="1">
        <f t="shared" si="179"/>
        <v>0</v>
      </c>
      <c r="BJ259" s="5">
        <f t="shared" ref="BJ259:BJ322" si="196">IF(OR(ISNUMBER(SEARCH(" " &amp; BJ$1 &amp; " ", $E259)), ISNUMBER(SEARCH(" " &amp; BJ$1 &amp; ",", $E259)), ISNUMBER(SEARCH(" " &amp; LOWER(BJ$1) &amp; " ", $E259)), ISNUMBER(SEARCH(" " &amp; LOWER(BJ$1) &amp; ",", $E259)), ISNUMBER(SEARCH(" " &amp; UPPER(BJ$1) &amp; " ", $E259)), ISNUMBER(SEARCH(" " &amp; UPPER(BJ$1) &amp; ",", $E259)), ISNUMBER(SEARCH(" " &amp; "Team-oriented" &amp; " ", $E259)), ISNUMBER(SEARCH(" " &amp; "Team-oriented" &amp; ",", $E259)), ISNUMBER(SEARCH(" " &amp; LOWER("Team-oriented") &amp; " ", $E259)), ISNUMBER(SEARCH(" " &amp; LOWER("Team-oriented") &amp; ",", $E259)), ISNUMBER(SEARCH(" " &amp; UPPER("Team-oriented") &amp; " ", $E259)), ISNUMBER(SEARCH(" " &amp; UPPER("Team-oriented") &amp; ",", $E259)), ISNUMBER(SEARCH(" " &amp; "Collaboration" &amp; " ", $E259)), ISNUMBER(SEARCH(" " &amp; "Collaboration" &amp; ",", $E259)), ISNUMBER(SEARCH(" " &amp; LOWER("Collaboration") &amp; " ", $E259)), ISNUMBER(SEARCH(" " &amp; LOWER("Collaboration") &amp; ",", $E259)), ISNUMBER(SEARCH(" " &amp; UPPER("Collaboration") &amp; " ", $E259)), ISNUMBER(SEARCH(" " &amp; UPPER("Collaboration") &amp; ",", $E259)), ISNUMBER(SEARCH(" " &amp; "Cooperation" &amp; " ", $E259)), ISNUMBER(SEARCH(" " &amp; "Cooperation" &amp; ",", $E259)), ISNUMBER(SEARCH(" " &amp; LOWER("Cooperation") &amp; " ", $E259)), ISNUMBER(SEARCH(" " &amp; LOWER("Cooperation") &amp; ",", $E259)), ISNUMBER(SEARCH(" " &amp; UPPER("Cooperation") &amp; " ", $E259)), ISNUMBER(SEARCH(" " &amp; UPPER("Cooperation") &amp; ",", $E259)), ISNUMBER(SEARCH(" " &amp; "Team managment" &amp; " ", $E259)), ISNUMBER(SEARCH(" " &amp; "Team managment" &amp; ",", $E259)), ISNUMBER(SEARCH(" " &amp; LOWER("Team managment") &amp; " ", $E259)), ISNUMBER(SEARCH(" " &amp; LOWER("Team managment") &amp; ",", $E259)), ISNUMBER(SEARCH(" " &amp; UPPER("Team managment") &amp; " ", $E259)), ISNUMBER(SEARCH(" " &amp; UPPER("Team managment") &amp; ",", $E259)), ISNUMBER(SEARCH(" " &amp; "Team environment" &amp; " ", $E259)), ISNUMBER(SEARCH(" " &amp; "Team environment" &amp; ",", $E259)), ISNUMBER(SEARCH(" " &amp; LOWER("Team environment") &amp; " ", $E259)), ISNUMBER(SEARCH(" " &amp; LOWER("Team environment") &amp; ",", $E259)), ISNUMBER(SEARCH(" " &amp; UPPER("Team environment") &amp; " ", $E259)), ISNUMBER(SEARCH(" " &amp; UPPER("Team environment") &amp; ",", $E259)), ISNUMBER(SEARCH(" " &amp; "Working relationships" &amp; " ", $E259)), ISNUMBER(SEARCH(" " &amp; "Working relationships" &amp; ",", $E259)), ISNUMBER(SEARCH(" " &amp; LOWER("Working relationships") &amp; " ", $E259)), ISNUMBER(SEARCH(" " &amp; LOWER("Working relationships") &amp; ",", $E259)), ISNUMBER(SEARCH(" " &amp; UPPER("Working relationships") &amp; " ", $E259)), ISNUMBER(SEARCH(" " &amp; UPPER("Working relationships") &amp; ",", $E259)), ISNUMBER(SEARCH(" " &amp; "Team-centric" &amp; " ", $E259)), ISNUMBER(SEARCH(" " &amp; "Team-centric" &amp; ",", $E259)), ISNUMBER(SEARCH(" " &amp; LOWER("Team-centric") &amp; " ", $E259)), ISNUMBER(SEARCH(" " &amp; LOWER("Team-centric") &amp; ",", $E259)), ISNUMBER(SEARCH(" " &amp; UPPER("Team-centric") &amp; " ", $E259)), ISNUMBER(SEARCH(" " &amp; UPPER("Team-centric") &amp; ",", $E259)), ISNUMBER(SEARCH(" " &amp; "Collaborative spirit" &amp; " ", $E259)), ISNUMBER(SEARCH(" " &amp; "Collaborative spirit" &amp; ",", $E259)), ISNUMBER(SEARCH(" " &amp; LOWER("Collaborative spirit") &amp; " ", $E259)), ISNUMBER(SEARCH(" " &amp; LOWER("Collaborative spirit") &amp; ",", $E259)), ISNUMBER(SEARCH(" " &amp; UPPER("Collaborative spirit") &amp; " ", $E259)), ISNUMBER(SEARCH(" " &amp; UPPER("Collaborative spirit") &amp; ",", $E259)), ISNUMBER(SEARCH(" " &amp; "Business partners" &amp; " ", $E259)), ISNUMBER(SEARCH(" " &amp; "Business partners" &amp; ",", $E259)), ISNUMBER(SEARCH(" " &amp; LOWER("Business partners") &amp; " ", $E259)), ISNUMBER(SEARCH(" " &amp; LOWER("Business partners") &amp; ",", $E259)), ISNUMBER(SEARCH(" " &amp; UPPER("Business partners") &amp; " ", $E259)), ISNUMBER(SEARCH(" " &amp; UPPER("Business partners") &amp; ",", $E259))), 1, 0)</f>
        <v>0</v>
      </c>
      <c r="BK259" s="1">
        <f t="shared" ref="BK259:BK322" si="197">IF(OR(ISNUMBER(SEARCH(" " &amp; BK$1 &amp; " ", $E259)), ISNUMBER(SEARCH(" " &amp; BK$1 &amp; ",", $E259)), ISNUMBER(SEARCH(" " &amp; LOWER(BK$1) &amp; " ", $E259)), ISNUMBER(SEARCH(" " &amp; LOWER(BK$1) &amp; ",", $E259)), ISNUMBER(SEARCH(" " &amp; UPPER(BK$1) &amp; " ", $E259)), ISNUMBER(SEARCH(" " &amp; UPPER(BK$1) &amp; ",", $E259)), ISNUMBER(SEARCH(" " &amp; "present" &amp; " ", $E259)), ISNUMBER(SEARCH(" " &amp; "present" &amp; ",", $E259)), ISNUMBER(SEARCH(" " &amp; UPPER(BK$1) &amp; " ", $E259)), ISNUMBER(SEARCH(" " &amp; UPPER("present") &amp; ",", $E259))), 1, 0)</f>
        <v>0</v>
      </c>
      <c r="BL259" s="1">
        <f t="shared" ref="BL259:BL322" si="198">IF(OR(ISNUMBER(SEARCH(" " &amp; BL$1 &amp; " ", $E259)), ISNUMBER(SEARCH(" " &amp; BL$1 &amp; ",", $E259)), ISNUMBER(SEARCH(" " &amp; LOWER(BL$1) &amp; " ", $E259)), ISNUMBER(SEARCH(" " &amp; LOWER(BL$1) &amp; ",", $E259)), ISNUMBER(SEARCH(" " &amp; UPPER(BL$1) &amp; " ", $E259)), ISNUMBER(SEARCH(" " &amp; UPPER(BL$1) &amp; ",", $E259)), ISNUMBER(SEARCH(" " &amp; "report" &amp; " ", $E259)), ISNUMBER(SEARCH(" " &amp; "report" &amp; ",", $E259)), ISNUMBER(SEARCH(" " &amp; UPPER("report") &amp; " ", $E259)), ISNUMBER(SEARCH(" " &amp; UPPER("report") &amp; ",", $E259))), 1, 0)</f>
        <v>1</v>
      </c>
      <c r="BM259" s="1">
        <f t="shared" ref="BM259:BM322" si="199">IF(OR(ISNUMBER(SEARCH(" " &amp; BM$1 &amp; " ", $E259)), ISNUMBER(SEARCH(" " &amp; BM$1 &amp; ",", $E259)), ISNUMBER(SEARCH(" " &amp; LOWER(BM$1) &amp; " ", $E259)), ISNUMBER(SEARCH(" " &amp; LOWER(BM$1) &amp; ",", $E259)), ISNUMBER(SEARCH(" " &amp; UPPER(BM$1) &amp; " ", $E259)), ISNUMBER(SEARCH(" " &amp; UPPER(BM$1) &amp; ",", $E259)), ISNUMBER(SEARCH(" " &amp; "Oral" &amp; " ", $E259)), ISNUMBER(SEARCH(" " &amp; "Oral" &amp; ",", $E259)), ISNUMBER(SEARCH(" " &amp; LOWER("Oral") &amp; " ", $E259)), ISNUMBER(SEARCH(" " &amp; LOWER("Oral") &amp; ",", $E259)), ISNUMBER(SEARCH(" " &amp; UPPER("Oral") &amp; " ", $E259)), ISNUMBER(SEARCH(" " &amp; UPPER("Oral") &amp; ",", $E259)), ISNUMBER(SEARCH(" " &amp; "Well-spoken" &amp; " ", $E259)), ISNUMBER(SEARCH(" " &amp; "Well-spoken" &amp; ",", $E259)), ISNUMBER(SEARCH(" " &amp; LOWER("Well-spoken") &amp; " ", $E259)), ISNUMBER(SEARCH(" " &amp; LOWER("Well-spoken") &amp; ",", $E259)), ISNUMBER(SEARCH(" " &amp; UPPER("Well-spoken") &amp; " ", $E259)), ISNUMBER(SEARCH(" " &amp; UPPER("Well-spoken") &amp; ",", $E259))), 1, 0)</f>
        <v>0</v>
      </c>
      <c r="BN259" s="1">
        <f t="shared" si="179"/>
        <v>0</v>
      </c>
      <c r="BO259" s="1">
        <f t="shared" ref="BO259:BO322" si="200">IF(OR(ISNUMBER(SEARCH(" " &amp; BO$1 &amp; " ", $E259)), ISNUMBER(SEARCH(" " &amp; BO$1 &amp; ",", $E259)), ISNUMBER(SEARCH(" " &amp; LOWER(BO$1) &amp; " ", $E259)), ISNUMBER(SEARCH(" " &amp; LOWER(BO$1) &amp; ",", $E259)), ISNUMBER(SEARCH(" " &amp; UPPER(BO$1) &amp; " ", $E259)), ISNUMBER(SEARCH(" " &amp; UPPER(BO$1) &amp; ",", $E259)), ISNUMBER(SEARCH(" " &amp; "Attention to detail" &amp; " ", $E259)), ISNUMBER(SEARCH(" " &amp; "Attention to detail" &amp; ",", $E259)), ISNUMBER(SEARCH(" " &amp; LOWER("Attention to detail") &amp; " ", $E259)), ISNUMBER(SEARCH(" " &amp; LOWER("Attention to detail") &amp; ",", $E259)), ISNUMBER(SEARCH(" " &amp; UPPER("Attention to detail") &amp; " ", $E259)), ISNUMBER(SEARCH(" " &amp; UPPER("Attention to detail") &amp; ",", $E259)), ISNUMBER(SEARCH(" " &amp; "Eye for detail" &amp; " ", $E259)), ISNUMBER(SEARCH(" " &amp; "Eye for detail" &amp; ",", $E259)), ISNUMBER(SEARCH(" " &amp; LOWER("Eye for detail") &amp; " ", $E259)), ISNUMBER(SEARCH(" " &amp; LOWER("Eye for detail") &amp; ",", $E259)), ISNUMBER(SEARCH(" " &amp; UPPER("Eye for detail") &amp; " ", $E259)), ISNUMBER(SEARCH(" " &amp; UPPER("Eye for detail") &amp; ",", $E259)), ISNUMBER(SEARCH(" " &amp; "Accuracy" &amp; " ", $E259)), ISNUMBER(SEARCH(" " &amp; "Accuracy" &amp; ",", $E259)), ISNUMBER(SEARCH(" " &amp; LOWER("Accuracy") &amp; " ", $E259)), ISNUMBER(SEARCH(" " &amp; LOWER("Accuracy") &amp; ",", $E259)), ISNUMBER(SEARCH(" " &amp; UPPER("Accuracy") &amp; " ", $E259)), ISNUMBER(SEARCH(" " &amp; UPPER("Accuracy") &amp; ",", $E259))), 1, 0)</f>
        <v>0</v>
      </c>
      <c r="BP259" s="1">
        <f t="shared" ref="BP259:BP322" si="201">IF(OR(ISNUMBER(SEARCH(" " &amp; BP$1 &amp; " ", $E259)), ISNUMBER(SEARCH(" " &amp; BP$1 &amp; ",", $E259)), ISNUMBER(SEARCH(" " &amp; LOWER(BP$1) &amp; " ", $E259)), ISNUMBER(SEARCH(" " &amp; LOWER(BP$1) &amp; ",", $E259)), ISNUMBER(SEARCH(" " &amp; UPPER(BP$1) &amp; " ", $E259)), ISNUMBER(SEARCH(" " &amp; UPPER(BP$1) &amp; ",", $E259)), ISNUMBER(SEARCH(" " &amp; "Ambition" &amp; " ", $E259)), ISNUMBER(SEARCH(" " &amp; "Ambition" &amp; ",", $E259)), ISNUMBER(SEARCH(" " &amp; LOWER("Ambition") &amp; " ", $E259)), ISNUMBER(SEARCH(" " &amp; LOWER("Ambition") &amp; ",", $E259)), ISNUMBER(SEARCH(" " &amp; UPPER("Ambition") &amp; " ", $E259)), ISNUMBER(SEARCH(" " &amp; UPPER("Ambition") &amp; ",", $E259)), ISNUMBER(SEARCH(" " &amp; "Willingness to learn" &amp; " ", $E259)), ISNUMBER(SEARCH(" " &amp; "Willingness to learn" &amp; ",", $E259)), ISNUMBER(SEARCH(" " &amp; LOWER("Willingness to learn") &amp; " ", $E259)), ISNUMBER(SEARCH(" " &amp; LOWER("Willingness to learn") &amp; ",", $E259)), ISNUMBER(SEARCH(" " &amp; UPPER("Willingness to learn") &amp; " ", $E259)), ISNUMBER(SEARCH(" " &amp; UPPER("Willingness to learn") &amp; ",", $E259)), ISNUMBER(SEARCH(" " &amp; "Delivering result" &amp; " ", $E259)), ISNUMBER(SEARCH(" " &amp; "Delivering result" &amp; ",", $E259)), ISNUMBER(SEARCH(" " &amp; LOWER("Delivering result") &amp; " ", $E259)), ISNUMBER(SEARCH(" " &amp; LOWER("Delivering result") &amp; ",", $E259)), ISNUMBER(SEARCH(" " &amp; UPPER("Delivering result") &amp; " ", $E259)), ISNUMBER(SEARCH(" " &amp; UPPER("Delivering result") &amp; ",", $E259)), ISNUMBER(SEARCH(" " &amp; "Continuous learning"&amp; " ", $E259)), ISNUMBER(SEARCH(" " &amp; "Continuous learning" &amp; ",", $E259)), ISNUMBER(SEARCH(" " &amp; LOWER("Continuous learning") &amp; " ", $E259)), ISNUMBER(SEARCH(" " &amp; LOWER("Continuous learning") &amp; ",", $E259)), ISNUMBER(SEARCH(" " &amp; UPPER("Continuous learning") &amp; " ", $E259)), ISNUMBER(SEARCH(" " &amp; UPPER("Continuous learning") &amp; ",", $E259)), ISNUMBER(SEARCH(" " &amp; "Self-motivation" &amp; " ", $E259)), ISNUMBER(SEARCH(" " &amp; "Self-motivation" &amp; ",", $E259)), ISNUMBER(SEARCH(" " &amp; LOWER("Self-motivation") &amp; " ", $E259)), ISNUMBER(SEARCH(" " &amp; LOWER("Self-motivation") &amp; ",", $E259)), ISNUMBER(SEARCH(" " &amp; UPPER("Self-motivation") &amp; " ", $E259)), ISNUMBER(SEARCH(" " &amp; UPPER("Self-motivation") &amp; ",", $E259)), ISNUMBER(SEARCH(" " &amp; "Work independently" &amp; " ", $E259)), ISNUMBER(SEARCH(" " &amp; "Work independently" &amp; ",", $E259)), ISNUMBER(SEARCH(" " &amp; LOWER("Work independently") &amp; " ", $E259)), ISNUMBER(SEARCH(" " &amp; LOWER("Work independently") &amp; ",", $E259)), ISNUMBER(SEARCH(" " &amp; UPPER("Work independently") &amp; " ", $E259)), ISNUMBER(SEARCH(" " &amp; UPPER("Work independently") &amp; ",", $E259)), ISNUMBER(SEARCH(" " &amp; "Self-motivated" &amp; " ", $E259)), ISNUMBER(SEARCH(" " &amp; "Self-motivated" &amp; ",", $E259)), ISNUMBER(SEARCH(" " &amp; LOWER("Self-motivated") &amp; " ", $E259)), ISNUMBER(SEARCH(" " &amp; LOWER("Self-motivated") &amp; ",", $E259)), ISNUMBER(SEARCH(" " &amp; UPPER("Self-motivated") &amp; " ", $E259)), ISNUMBER(SEARCH(" " &amp; UPPER("Self-motivated") &amp; ",", $E259)), ISNUMBER(SEARCH(" " &amp; "Self-learner" &amp; " ", $E259)), ISNUMBER(SEARCH(" " &amp; "Self-learner" &amp; ",", $E259)), ISNUMBER(SEARCH(" " &amp; LOWER("Self-learner") &amp; " ", $E259)), ISNUMBER(SEARCH(" " &amp; LOWER("Self-learner") &amp; ",", $E259)), ISNUMBER(SEARCH(" " &amp; UPPER("Self-learner") &amp; " ", $E259)), ISNUMBER(SEARCH(" " &amp; UPPER("Self-learner") &amp; ",", $E259)), ISNUMBER(SEARCH(" " &amp; "Self-directed" &amp; " ", $E259)), ISNUMBER(SEARCH(" " &amp; "Self-directed" &amp; ",", $E259)), ISNUMBER(SEARCH(" " &amp; LOWER("Self-directed") &amp; " ", $E259)), ISNUMBER(SEARCH(" " &amp; LOWER("Self-directed") &amp; ",", $E259)), ISNUMBER(SEARCH(" " &amp; UPPER("Self-directed") &amp; " ", $E259)), ISNUMBER(SEARCH(" " &amp; UPPER("Self-directed") &amp; ",", $E259))), 1, 0)</f>
        <v>0</v>
      </c>
      <c r="BQ259" s="1">
        <f t="shared" ref="BQ259:BQ322" si="202">IF(OR(ISNUMBER(SEARCH(" " &amp; BQ$1 &amp; " ", $E259)), ISNUMBER(SEARCH(" " &amp; BQ$1 &amp; ",", $E259)), ISNUMBER(SEARCH(" " &amp; LOWER(BQ$1) &amp; " ", $E259)), ISNUMBER(SEARCH(" " &amp; LOWER(BQ$1) &amp; ",", $E259)), ISNUMBER(SEARCH(" " &amp; UPPER(BQ$1) &amp; " ", $E259)), ISNUMBER(SEARCH(" " &amp; UPPER(BQ$1) &amp; ",", $E259)), ISNUMBER(SEARCH(" " &amp; "Flexible" &amp; " ", $E259)), ISNUMBER(SEARCH(" " &amp; "Flexible" &amp; ",", $E259)), ISNUMBER(SEARCH(" " &amp; LOWER("Flexible") &amp; " ", $E259)), ISNUMBER(SEARCH(" " &amp; LOWER("Flexible") &amp; ",", $E259)), ISNUMBER(SEARCH(" " &amp; UPPER("Flexible") &amp; " ", $E259)), ISNUMBER(SEARCH(" " &amp; UPPER("Flexible") &amp; ",", $E259)), ISNUMBER(SEARCH(" " &amp; "Flexibility" &amp; " ", $E259)), ISNUMBER(SEARCH(" " &amp; "Flexibility" &amp; ",", $E259)), ISNUMBER(SEARCH(" " &amp; LOWER("Flexibility") &amp; " ", $E259)), ISNUMBER(SEARCH(" " &amp; LOWER("Flexibility") &amp; ",", $E259)), ISNUMBER(SEARCH(" " &amp; UPPER("Flexibility") &amp; " ", $E259)), ISNUMBER(SEARCH(" " &amp; UPPER("Flexibility") &amp; ",", $E259)), ISNUMBER(SEARCH(" " &amp; "Multitasking" &amp; " ", $E259)), ISNUMBER(SEARCH(" " &amp; "Multitasking" &amp; ",", $E259)), ISNUMBER(SEARCH(" " &amp; LOWER("Multitasking") &amp; " ", $E259)), ISNUMBER(SEARCH(" " &amp; LOWER("Multitasking") &amp; ",", $E259)), ISNUMBER(SEARCH(" " &amp; UPPER("Multitasking") &amp; " ", $E259)), ISNUMBER(SEARCH(" " &amp; UPPER("Multitasking") &amp; ",", $E259)), ISNUMBER(SEARCH(" " &amp; "Multi-tasking" &amp; " ", $E259)), ISNUMBER(SEARCH(" " &amp; "Multi-tasking" &amp; ",", $E259)), ISNUMBER(SEARCH(" " &amp; LOWER("Multi-tasking") &amp; " ", $E259)), ISNUMBER(SEARCH(" " &amp; LOWER("Multi-tasking") &amp; ",", $E259)), ISNUMBER(SEARCH(" " &amp; UPPER("Multi-tasking") &amp; " ", $E259)), ISNUMBER(SEARCH(" " &amp; UPPER("Multi-tasking") &amp; ",", $E259)), ISNUMBER(SEARCH(" " &amp; "Fast-paced" &amp; " ", $E259)), ISNUMBER(SEARCH(" " &amp; "Fast-paced" &amp; ",", $E259)), ISNUMBER(SEARCH(" " &amp; LOWER("Fast-paced") &amp; " ", $E259)), ISNUMBER(SEARCH(" " &amp; LOWER("Fast-paced") &amp; ",", $E259)), ISNUMBER(SEARCH(" " &amp; UPPER("Fast-paced") &amp; " ", $E259)), ISNUMBER(SEARCH(" " &amp; UPPER("Fast-paced") &amp; ",", $E259))), 1, 0)</f>
        <v>0</v>
      </c>
      <c r="BR259" s="1">
        <f t="shared" ref="BR259:BR322" si="203">IF(OR(ISNUMBER(SEARCH(" " &amp; BR$1 &amp; " ", $E259)), ISNUMBER(SEARCH(" " &amp; BR$1 &amp; ",", $E259)), ISNUMBER(SEARCH(" " &amp; LOWER(BR$1) &amp; " ", $E259)), ISNUMBER(SEARCH(" " &amp; LOWER(BR$1) &amp; ",", $E259)), ISNUMBER(SEARCH(" " &amp; UPPER(BR$1) &amp; " ", $E259)), ISNUMBER(SEARCH(" " &amp; UPPER(BR$1) &amp; ",", $E259)), ISNUMBER(SEARCH(" " &amp; "Attitude" &amp; " ", $E259)), ISNUMBER(SEARCH(" " &amp; "Attitude" &amp; ",", $E259)), ISNUMBER(SEARCH(" " &amp; LOWER("Attitude") &amp; " ", $E259)), ISNUMBER(SEARCH(" " &amp; LOWER("Attitude") &amp; ",", $E259)), ISNUMBER(SEARCH(" " &amp; UPPER("Attitude") &amp; " ", $E259)), ISNUMBER(SEARCH(" " &amp; UPPER("Attitude") &amp; ",", $E259)), ISNUMBER(SEARCH(" " &amp; "Self-learner" &amp; " ", $E259)), ISNUMBER(SEARCH(" " &amp; "Self-learner" &amp; ",", $E259)), ISNUMBER(SEARCH(" " &amp; LOWER("Self-learner") &amp; " ", $E259)), ISNUMBER(SEARCH(" " &amp; LOWER("Self-learner") &amp; ",", $E259)), ISNUMBER(SEARCH(" " &amp; UPPER("Self-learner") &amp; " ", $E259)), ISNUMBER(SEARCH(" " &amp; UPPER("Self-learner") &amp; ",", $E259)), ISNUMBER(SEARCH(" " &amp; "Self-directed" &amp; " ", $E259)), ISNUMBER(SEARCH(" " &amp; "Self-directed" &amp; ",", $E259)), ISNUMBER(SEARCH(" " &amp; LOWER("Self-directed") &amp; " ", $E259)), ISNUMBER(SEARCH(" " &amp; LOWER("Self-directed") &amp; ",", $E259)), ISNUMBER(SEARCH(" " &amp; UPPER("Self-directed") &amp; " ", $E259)), ISNUMBER(SEARCH(" " &amp; UPPER("Self-directed") &amp; ",", $E259)), ISNUMBER(SEARCH(" " &amp; "Under pressure" &amp; " ", $E259)), ISNUMBER(SEARCH(" " &amp; "Under pressure" &amp; ",", $E259)), ISNUMBER(SEARCH(" " &amp; LOWER("Under pressure") &amp; " ", $E259)), ISNUMBER(SEARCH(" " &amp; LOWER("Under pressure") &amp; ",", $E259)), ISNUMBER(SEARCH(" " &amp; UPPER("Under pressure") &amp; " ", $E259)), ISNUMBER(SEARCH(" " &amp; UPPER("Under pressure") &amp; ",", $E259)), ISNUMBER(SEARCH(" " &amp; "High-pressure" &amp; " ", $E259)), ISNUMBER(SEARCH(" " &amp; "High-pressure" &amp; ",", $E259)), ISNUMBER(SEARCH(" " &amp; LOWER("High-pressure") &amp; " ", $E259)), ISNUMBER(SEARCH(" " &amp; LOWER("High-pressure") &amp; ",", $E259)), ISNUMBER(SEARCH(" " &amp; UPPER("High-pressure") &amp; " ", $E259)), ISNUMBER(SEARCH(" " &amp; UPPER("High-pressure") &amp; ",", $E259))), 1, 0)</f>
        <v>0</v>
      </c>
      <c r="BS259" s="1">
        <f t="shared" ref="BS259:BS322" si="204">IF(OR(ISNUMBER(SEARCH(" " &amp; BS$1 &amp; " ", $E259)), ISNUMBER(SEARCH(" " &amp; BS$1 &amp; ",", $E259)), ISNUMBER(SEARCH(" " &amp; LOWER(BS$1) &amp; " ", $E259)), ISNUMBER(SEARCH(" " &amp; LOWER(BS$1) &amp; ",", $E259)), ISNUMBER(SEARCH(" " &amp; UPPER(BS$1) &amp; " ", $E259)), ISNUMBER(SEARCH(" " &amp; UPPER(BS$1) &amp; ",", $E259)), ISNUMBER(SEARCH(" " &amp; "Problem solving"&amp; " ", $E259)), ISNUMBER(SEARCH(" " &amp; "Problem solving" &amp; ",", $E259)), ISNUMBER(SEARCH(" " &amp; LOWER("Problem solving") &amp; " ", $E259)), ISNUMBER(SEARCH(" " &amp; LOWER("Problem solving") &amp; ",", $E259)), ISNUMBER(SEARCH(" " &amp; UPPER("Problem solving") &amp; " ", $E259)), ISNUMBER(SEARCH(" " &amp; UPPER("Problem solving") &amp; ",", $E259))), 1, 0)</f>
        <v>0</v>
      </c>
      <c r="BT259" s="1">
        <f t="shared" ref="BT259:BT322" si="205">IF(OR(ISNUMBER(SEARCH(" " &amp; BT$1 &amp; " ", $E259)), ISNUMBER(SEARCH(" " &amp; BT$1 &amp; ",", $E259)), ISNUMBER(SEARCH(" " &amp; LOWER(BT$1) &amp; " ", $E259)), ISNUMBER(SEARCH(" " &amp; LOWER(BT$1) &amp; ",", $E259)), ISNUMBER(SEARCH(" " &amp; UPPER(BT$1) &amp; " ", $E259)), ISNUMBER(SEARCH(" " &amp; UPPER(BT$1) &amp; ",", $E259)), ISNUMBER(SEARCH(" " &amp; "Critical-thinker" &amp; " ", $E259)), ISNUMBER(SEARCH(" " &amp; "Critical-thinker" &amp; ",", $E259)), ISNUMBER(SEARCH(" " &amp; LOWER("Critical-thinker") &amp; " ", $E259)), ISNUMBER(SEARCH(" " &amp; LOWER("Critical-thinker") &amp; ",", $E259)), ISNUMBER(SEARCH(" " &amp; UPPER("Critical-thinker") &amp; " ", $E259)), ISNUMBER(SEARCH(" " &amp; UPPER("Critical-thinker") &amp; ",", $E259)), ISNUMBER(SEARCH(" " &amp; "Critical thinking" &amp; " ", $E259)), ISNUMBER(SEARCH(" " &amp; "Critical thinking" &amp; ",", $E259)), ISNUMBER(SEARCH(" " &amp; LOWER("Critical thinking") &amp; " ", $E259)), ISNUMBER(SEARCH(" " &amp; LOWER("Critical thinking") &amp; ",", $E259)), ISNUMBER(SEARCH(" " &amp; UPPER("Critical thinking") &amp; " ", $E259)), ISNUMBER(SEARCH(" " &amp; UPPER("Critical thinking") &amp; ",", $E259))), 1, 0)</f>
        <v>0</v>
      </c>
      <c r="BU259" s="1">
        <f t="shared" ref="BU259:BU322" si="206">IF(OR(ISNUMBER(SEARCH(" " &amp; BU$1 &amp; " ", $E259)), ISNUMBER(SEARCH(" " &amp; BU$1 &amp; ",", $E259)), ISNUMBER(SEARCH(" " &amp; LOWER(BU$1) &amp; " ", $E259)), ISNUMBER(SEARCH(" " &amp; LOWER(BU$1) &amp; ",", $E259)), ISNUMBER(SEARCH(" " &amp; UPPER(BU$1) &amp; " ", $E259)), ISNUMBER(SEARCH(" " &amp; UPPER(BU$1) &amp; ",", $E259)), ISNUMBER(SEARCH(" " &amp; "Timely manner" &amp; " ", $E259)), ISNUMBER(SEARCH(" " &amp; "Timely manner" &amp; ",", $E259)), ISNUMBER(SEARCH(" " &amp; LOWER("Timely manner") &amp; " ", $E259)), ISNUMBER(SEARCH(" " &amp; LOWER("Timely manner") &amp; ",", $E259)), ISNUMBER(SEARCH(" " &amp; UPPER("Timely manner") &amp; " ", $E259)), ISNUMBER(SEARCH(" " &amp; UPPER("Timely manner") &amp; ",", $E259)), ISNUMBER(SEARCH(" " &amp; "Prioritize time" &amp; " ", $E259)), ISNUMBER(SEARCH(" " &amp; "Prioritize time" &amp; ",", $E259)), ISNUMBER(SEARCH(" " &amp; LOWER("Prioritize time") &amp; " ", $E259)), ISNUMBER(SEARCH(" " &amp; LOWER("Prioritize time") &amp; ",", $E259)), ISNUMBER(SEARCH(" " &amp; UPPER("Prioritize time") &amp; " ", $E259)), ISNUMBER(SEARCH(" " &amp; UPPER("Prioritize time") &amp; ",", $E259)), ISNUMBER(SEARCH(" " &amp; "Deadline-driven" &amp; " ", $E259)), ISNUMBER(SEARCH(" " &amp; "Deadline-driven" &amp; ",", $E259)), ISNUMBER(SEARCH(" " &amp; LOWER("Deadline-driven") &amp; " ", $E259)), ISNUMBER(SEARCH(" " &amp; LOWER("Deadline-driven") &amp; ",", $E259)), ISNUMBER(SEARCH(" " &amp; UPPER("Deadline-driven") &amp; " ", $E259)), ISNUMBER(SEARCH(" " &amp; UPPER("Deadline-driven") &amp; ",", $E259)), ISNUMBER(SEARCH(" " &amp; "Meet deadlines" &amp; " ", $E259)), ISNUMBER(SEARCH(" " &amp; "Meet deadlines" &amp; ",", $E259)), ISNUMBER(SEARCH(" " &amp; LOWER("Meet deadlines") &amp; " ", $E259)), ISNUMBER(SEARCH(" " &amp; LOWER("Meet deadlines") &amp; ",", $E259)), ISNUMBER(SEARCH(" " &amp; UPPER("Meet deadlines") &amp; " ", $E259)), ISNUMBER(SEARCH(" " &amp; UPPER("Meet deadlines") &amp; ",", $E259))), 1, 0)</f>
        <v>0</v>
      </c>
      <c r="BV259" s="1">
        <f t="shared" si="169"/>
        <v>0</v>
      </c>
    </row>
    <row r="260" spans="1:74" x14ac:dyDescent="0.2">
      <c r="A260" s="1" t="s">
        <v>115</v>
      </c>
      <c r="B260" s="1" t="s">
        <v>1068</v>
      </c>
      <c r="C260" s="1" t="s">
        <v>1069</v>
      </c>
      <c r="D260" s="1" t="s">
        <v>1070</v>
      </c>
      <c r="E260" s="1" t="s">
        <v>1071</v>
      </c>
      <c r="G260" s="1">
        <f t="shared" si="181"/>
        <v>0</v>
      </c>
      <c r="H260" s="1">
        <f t="shared" si="182"/>
        <v>0</v>
      </c>
      <c r="I260" s="1">
        <f t="shared" si="183"/>
        <v>0</v>
      </c>
      <c r="J260" s="1">
        <f t="shared" si="184"/>
        <v>0</v>
      </c>
      <c r="K260" s="1">
        <f t="shared" si="175"/>
        <v>0</v>
      </c>
      <c r="L260" s="1">
        <f t="shared" si="175"/>
        <v>0</v>
      </c>
      <c r="M260" s="1">
        <f t="shared" si="175"/>
        <v>0</v>
      </c>
      <c r="N260" s="1">
        <f t="shared" si="175"/>
        <v>0</v>
      </c>
      <c r="O260" s="1">
        <f t="shared" si="176"/>
        <v>0</v>
      </c>
      <c r="P260" s="1">
        <f t="shared" si="176"/>
        <v>0</v>
      </c>
      <c r="Q260" s="1">
        <f t="shared" si="185"/>
        <v>0</v>
      </c>
      <c r="R260" s="1">
        <f t="shared" si="186"/>
        <v>0</v>
      </c>
      <c r="S260" s="1">
        <f t="shared" si="187"/>
        <v>0</v>
      </c>
      <c r="T260" s="1">
        <f t="shared" si="174"/>
        <v>0</v>
      </c>
      <c r="U260" s="1">
        <f t="shared" si="174"/>
        <v>1</v>
      </c>
      <c r="V260" s="1">
        <f t="shared" si="178"/>
        <v>0</v>
      </c>
      <c r="W260" s="1">
        <f t="shared" si="177"/>
        <v>0</v>
      </c>
      <c r="X260" s="1">
        <f t="shared" si="177"/>
        <v>0</v>
      </c>
      <c r="Y260" s="1">
        <f t="shared" si="177"/>
        <v>0</v>
      </c>
      <c r="Z260" s="1">
        <f t="shared" si="177"/>
        <v>0</v>
      </c>
      <c r="AA260" s="1">
        <f t="shared" si="177"/>
        <v>0</v>
      </c>
      <c r="AB260" s="1">
        <f t="shared" si="177"/>
        <v>0</v>
      </c>
      <c r="AC260" s="1">
        <f t="shared" si="188"/>
        <v>0</v>
      </c>
      <c r="AD260" s="1">
        <f t="shared" si="177"/>
        <v>0</v>
      </c>
      <c r="AE260" s="1">
        <f t="shared" si="177"/>
        <v>0</v>
      </c>
      <c r="AF260" s="1">
        <f t="shared" si="177"/>
        <v>0</v>
      </c>
      <c r="AG260" s="1">
        <f t="shared" si="177"/>
        <v>0</v>
      </c>
      <c r="AH260" s="1">
        <f t="shared" si="177"/>
        <v>0</v>
      </c>
      <c r="AI260" s="1">
        <f t="shared" si="177"/>
        <v>0</v>
      </c>
      <c r="AJ260" s="1">
        <f t="shared" si="177"/>
        <v>0</v>
      </c>
      <c r="AK260" s="1">
        <f t="shared" si="177"/>
        <v>0</v>
      </c>
      <c r="AL260" s="1">
        <f t="shared" si="180"/>
        <v>0</v>
      </c>
      <c r="AM260" s="1">
        <f t="shared" si="180"/>
        <v>0</v>
      </c>
      <c r="AN260" s="1">
        <f t="shared" si="189"/>
        <v>0</v>
      </c>
      <c r="AO260" s="1">
        <f t="shared" si="190"/>
        <v>0</v>
      </c>
      <c r="AP260" s="1">
        <f t="shared" si="180"/>
        <v>0</v>
      </c>
      <c r="AQ260" s="1">
        <f t="shared" si="191"/>
        <v>0</v>
      </c>
      <c r="AR260" s="1">
        <f t="shared" si="180"/>
        <v>0</v>
      </c>
      <c r="AS260" s="1">
        <f t="shared" si="180"/>
        <v>0</v>
      </c>
      <c r="AT260" s="1">
        <f t="shared" si="180"/>
        <v>0</v>
      </c>
      <c r="AU260" s="1">
        <f t="shared" si="180"/>
        <v>0</v>
      </c>
      <c r="AV260" s="1">
        <f t="shared" si="180"/>
        <v>0</v>
      </c>
      <c r="AW260" s="1">
        <f t="shared" si="180"/>
        <v>0</v>
      </c>
      <c r="AX260" s="1">
        <f t="shared" si="180"/>
        <v>0</v>
      </c>
      <c r="AY260" s="1">
        <f t="shared" si="180"/>
        <v>0</v>
      </c>
      <c r="AZ260" s="1">
        <f t="shared" si="180"/>
        <v>0</v>
      </c>
      <c r="BA260" s="1">
        <f t="shared" si="180"/>
        <v>0</v>
      </c>
      <c r="BB260" s="1">
        <f t="shared" si="179"/>
        <v>0</v>
      </c>
      <c r="BC260" s="1">
        <f t="shared" si="179"/>
        <v>0</v>
      </c>
      <c r="BD260" s="1">
        <f t="shared" si="192"/>
        <v>0</v>
      </c>
      <c r="BE260" s="1">
        <f t="shared" si="193"/>
        <v>0</v>
      </c>
      <c r="BF260" s="1">
        <f t="shared" si="194"/>
        <v>0</v>
      </c>
      <c r="BG260" s="1">
        <f t="shared" si="195"/>
        <v>0</v>
      </c>
      <c r="BH260" s="1">
        <f t="shared" si="179"/>
        <v>0</v>
      </c>
      <c r="BI260" s="1">
        <f t="shared" si="179"/>
        <v>0</v>
      </c>
      <c r="BJ260" s="5">
        <f t="shared" si="196"/>
        <v>0</v>
      </c>
      <c r="BK260" s="1">
        <f t="shared" si="197"/>
        <v>0</v>
      </c>
      <c r="BL260" s="1">
        <f t="shared" si="198"/>
        <v>1</v>
      </c>
      <c r="BM260" s="1">
        <f t="shared" si="199"/>
        <v>0</v>
      </c>
      <c r="BN260" s="1">
        <f t="shared" si="179"/>
        <v>0</v>
      </c>
      <c r="BO260" s="1">
        <f t="shared" si="200"/>
        <v>0</v>
      </c>
      <c r="BP260" s="1">
        <f t="shared" si="201"/>
        <v>1</v>
      </c>
      <c r="BQ260" s="1">
        <f t="shared" si="202"/>
        <v>0</v>
      </c>
      <c r="BR260" s="1">
        <f t="shared" si="203"/>
        <v>0</v>
      </c>
      <c r="BS260" s="1">
        <f t="shared" si="204"/>
        <v>1</v>
      </c>
      <c r="BT260" s="1">
        <f t="shared" si="205"/>
        <v>1</v>
      </c>
      <c r="BU260" s="1">
        <f t="shared" si="206"/>
        <v>0</v>
      </c>
      <c r="BV260" s="1">
        <f t="shared" si="169"/>
        <v>0</v>
      </c>
    </row>
    <row r="261" spans="1:74" x14ac:dyDescent="0.2">
      <c r="A261" s="1" t="s">
        <v>1072</v>
      </c>
      <c r="B261" s="1" t="s">
        <v>1073</v>
      </c>
      <c r="C261" s="1" t="s">
        <v>1074</v>
      </c>
      <c r="D261" s="1" t="s">
        <v>1075</v>
      </c>
      <c r="E261" s="1" t="s">
        <v>1076</v>
      </c>
      <c r="G261" s="1">
        <f t="shared" si="181"/>
        <v>0</v>
      </c>
      <c r="H261" s="1">
        <f t="shared" si="182"/>
        <v>1</v>
      </c>
      <c r="I261" s="1">
        <f t="shared" si="183"/>
        <v>0</v>
      </c>
      <c r="J261" s="1">
        <f t="shared" si="184"/>
        <v>0</v>
      </c>
      <c r="K261" s="1">
        <f t="shared" si="175"/>
        <v>0</v>
      </c>
      <c r="L261" s="1">
        <f t="shared" si="175"/>
        <v>0</v>
      </c>
      <c r="M261" s="1">
        <f t="shared" si="175"/>
        <v>0</v>
      </c>
      <c r="N261" s="1">
        <f t="shared" si="175"/>
        <v>0</v>
      </c>
      <c r="O261" s="1">
        <f t="shared" si="176"/>
        <v>0</v>
      </c>
      <c r="P261" s="1">
        <f t="shared" si="176"/>
        <v>0</v>
      </c>
      <c r="Q261" s="1">
        <f t="shared" si="185"/>
        <v>0</v>
      </c>
      <c r="R261" s="1">
        <f t="shared" si="186"/>
        <v>1</v>
      </c>
      <c r="S261" s="1">
        <f t="shared" si="187"/>
        <v>0</v>
      </c>
      <c r="T261" s="1">
        <f t="shared" ref="T261:U280" si="207">IF(OR(ISNUMBER(SEARCH(" " &amp; T$1 &amp; " ", $E261)), ISNUMBER(SEARCH(" " &amp; T$1 &amp; ",", $E261)), ISNUMBER(SEARCH(" " &amp; LOWER(T$1) &amp; " ", $E261)), ISNUMBER(SEARCH(" " &amp; LOWER(T$1) &amp; ",", $E261)), ISNUMBER(SEARCH(" " &amp; UPPER(T$1) &amp; " ", $E261)), ISNUMBER(SEARCH(" " &amp; UPPER(T$1) &amp; ",", $E261))), 1, 0)</f>
        <v>1</v>
      </c>
      <c r="U261" s="1">
        <f t="shared" si="207"/>
        <v>0</v>
      </c>
      <c r="V261" s="1">
        <f t="shared" si="178"/>
        <v>0</v>
      </c>
      <c r="W261" s="1">
        <f t="shared" si="177"/>
        <v>0</v>
      </c>
      <c r="X261" s="1">
        <f t="shared" si="177"/>
        <v>0</v>
      </c>
      <c r="Y261" s="1">
        <f t="shared" si="177"/>
        <v>0</v>
      </c>
      <c r="Z261" s="1">
        <f t="shared" si="177"/>
        <v>0</v>
      </c>
      <c r="AA261" s="1">
        <f t="shared" si="177"/>
        <v>0</v>
      </c>
      <c r="AB261" s="1">
        <f t="shared" si="177"/>
        <v>0</v>
      </c>
      <c r="AC261" s="1">
        <f t="shared" si="188"/>
        <v>0</v>
      </c>
      <c r="AD261" s="1">
        <f t="shared" si="177"/>
        <v>0</v>
      </c>
      <c r="AE261" s="1">
        <f t="shared" si="177"/>
        <v>0</v>
      </c>
      <c r="AF261" s="1">
        <f t="shared" si="177"/>
        <v>0</v>
      </c>
      <c r="AG261" s="1">
        <f t="shared" si="177"/>
        <v>0</v>
      </c>
      <c r="AH261" s="1">
        <f t="shared" si="177"/>
        <v>0</v>
      </c>
      <c r="AI261" s="1">
        <f t="shared" si="177"/>
        <v>0</v>
      </c>
      <c r="AJ261" s="1">
        <f t="shared" si="177"/>
        <v>0</v>
      </c>
      <c r="AK261" s="1">
        <f t="shared" si="177"/>
        <v>0</v>
      </c>
      <c r="AL261" s="1">
        <f t="shared" si="180"/>
        <v>0</v>
      </c>
      <c r="AM261" s="1">
        <f t="shared" si="180"/>
        <v>0</v>
      </c>
      <c r="AN261" s="1">
        <f t="shared" si="189"/>
        <v>0</v>
      </c>
      <c r="AO261" s="1">
        <f t="shared" si="190"/>
        <v>0</v>
      </c>
      <c r="AP261" s="1">
        <f t="shared" si="180"/>
        <v>0</v>
      </c>
      <c r="AQ261" s="1">
        <f t="shared" si="191"/>
        <v>0</v>
      </c>
      <c r="AR261" s="1">
        <f t="shared" si="180"/>
        <v>0</v>
      </c>
      <c r="AS261" s="1">
        <f t="shared" si="180"/>
        <v>0</v>
      </c>
      <c r="AT261" s="1">
        <f t="shared" si="180"/>
        <v>0</v>
      </c>
      <c r="AU261" s="1">
        <f t="shared" si="180"/>
        <v>0</v>
      </c>
      <c r="AV261" s="1">
        <f t="shared" si="180"/>
        <v>0</v>
      </c>
      <c r="AW261" s="1">
        <f t="shared" si="180"/>
        <v>0</v>
      </c>
      <c r="AX261" s="1">
        <f t="shared" si="180"/>
        <v>0</v>
      </c>
      <c r="AY261" s="1">
        <f t="shared" si="180"/>
        <v>0</v>
      </c>
      <c r="AZ261" s="1">
        <f t="shared" si="180"/>
        <v>0</v>
      </c>
      <c r="BA261" s="1">
        <f t="shared" si="180"/>
        <v>0</v>
      </c>
      <c r="BB261" s="1">
        <f t="shared" si="179"/>
        <v>0</v>
      </c>
      <c r="BC261" s="1">
        <f t="shared" si="179"/>
        <v>0</v>
      </c>
      <c r="BD261" s="1">
        <f t="shared" si="192"/>
        <v>0</v>
      </c>
      <c r="BE261" s="1">
        <f t="shared" si="193"/>
        <v>0</v>
      </c>
      <c r="BF261" s="1">
        <f t="shared" si="194"/>
        <v>0</v>
      </c>
      <c r="BG261" s="1">
        <f t="shared" si="195"/>
        <v>0</v>
      </c>
      <c r="BH261" s="1">
        <f t="shared" si="179"/>
        <v>0</v>
      </c>
      <c r="BI261" s="1">
        <f t="shared" si="179"/>
        <v>0</v>
      </c>
      <c r="BJ261" s="5">
        <f t="shared" si="196"/>
        <v>0</v>
      </c>
      <c r="BK261" s="1">
        <f t="shared" si="197"/>
        <v>1</v>
      </c>
      <c r="BL261" s="1">
        <f t="shared" si="198"/>
        <v>1</v>
      </c>
      <c r="BM261" s="1">
        <f t="shared" si="199"/>
        <v>1</v>
      </c>
      <c r="BN261" s="1">
        <f t="shared" si="179"/>
        <v>1</v>
      </c>
      <c r="BO261" s="1">
        <f t="shared" si="200"/>
        <v>0</v>
      </c>
      <c r="BP261" s="1">
        <f t="shared" si="201"/>
        <v>0</v>
      </c>
      <c r="BQ261" s="1">
        <f t="shared" si="202"/>
        <v>1</v>
      </c>
      <c r="BR261" s="1">
        <f t="shared" si="203"/>
        <v>0</v>
      </c>
      <c r="BS261" s="1">
        <f t="shared" si="204"/>
        <v>0</v>
      </c>
      <c r="BT261" s="1">
        <f t="shared" si="205"/>
        <v>0</v>
      </c>
      <c r="BU261" s="1">
        <f t="shared" si="206"/>
        <v>0</v>
      </c>
      <c r="BV261" s="1">
        <f t="shared" si="169"/>
        <v>0</v>
      </c>
    </row>
    <row r="262" spans="1:74" x14ac:dyDescent="0.2">
      <c r="A262" s="1" t="s">
        <v>115</v>
      </c>
      <c r="B262" s="1" t="s">
        <v>1077</v>
      </c>
      <c r="C262" s="1" t="s">
        <v>1078</v>
      </c>
      <c r="D262" s="1" t="s">
        <v>1079</v>
      </c>
      <c r="E262" s="1" t="s">
        <v>1080</v>
      </c>
      <c r="G262" s="1">
        <f t="shared" si="181"/>
        <v>0</v>
      </c>
      <c r="H262" s="1">
        <f t="shared" si="182"/>
        <v>0</v>
      </c>
      <c r="I262" s="1">
        <f t="shared" si="183"/>
        <v>0</v>
      </c>
      <c r="J262" s="1">
        <f t="shared" si="184"/>
        <v>0</v>
      </c>
      <c r="K262" s="1">
        <f t="shared" si="175"/>
        <v>0</v>
      </c>
      <c r="L262" s="1">
        <f t="shared" si="175"/>
        <v>0</v>
      </c>
      <c r="M262" s="1">
        <f t="shared" si="175"/>
        <v>0</v>
      </c>
      <c r="N262" s="1">
        <f t="shared" si="175"/>
        <v>0</v>
      </c>
      <c r="O262" s="1">
        <f t="shared" si="176"/>
        <v>0</v>
      </c>
      <c r="P262" s="1">
        <f t="shared" si="176"/>
        <v>0</v>
      </c>
      <c r="Q262" s="1">
        <f t="shared" si="185"/>
        <v>0</v>
      </c>
      <c r="R262" s="1">
        <f t="shared" si="186"/>
        <v>0</v>
      </c>
      <c r="S262" s="1">
        <f t="shared" si="187"/>
        <v>0</v>
      </c>
      <c r="T262" s="1">
        <f t="shared" si="207"/>
        <v>0</v>
      </c>
      <c r="U262" s="1">
        <f t="shared" si="207"/>
        <v>1</v>
      </c>
      <c r="V262" s="1">
        <f t="shared" si="178"/>
        <v>0</v>
      </c>
      <c r="W262" s="1">
        <f t="shared" si="177"/>
        <v>0</v>
      </c>
      <c r="X262" s="1">
        <f t="shared" si="177"/>
        <v>0</v>
      </c>
      <c r="Y262" s="1">
        <f t="shared" si="177"/>
        <v>0</v>
      </c>
      <c r="Z262" s="1">
        <f t="shared" si="177"/>
        <v>0</v>
      </c>
      <c r="AA262" s="1">
        <f t="shared" si="177"/>
        <v>0</v>
      </c>
      <c r="AB262" s="1">
        <f t="shared" si="177"/>
        <v>0</v>
      </c>
      <c r="AC262" s="1">
        <f t="shared" si="188"/>
        <v>1</v>
      </c>
      <c r="AD262" s="1">
        <f t="shared" si="177"/>
        <v>0</v>
      </c>
      <c r="AE262" s="1">
        <f t="shared" si="177"/>
        <v>0</v>
      </c>
      <c r="AF262" s="1">
        <f t="shared" si="177"/>
        <v>0</v>
      </c>
      <c r="AG262" s="1">
        <f t="shared" si="177"/>
        <v>0</v>
      </c>
      <c r="AH262" s="1">
        <f t="shared" si="177"/>
        <v>0</v>
      </c>
      <c r="AI262" s="1">
        <f t="shared" si="177"/>
        <v>0</v>
      </c>
      <c r="AJ262" s="1">
        <f t="shared" si="177"/>
        <v>0</v>
      </c>
      <c r="AK262" s="1">
        <f t="shared" si="177"/>
        <v>0</v>
      </c>
      <c r="AL262" s="1">
        <f t="shared" si="180"/>
        <v>0</v>
      </c>
      <c r="AM262" s="1">
        <f t="shared" si="180"/>
        <v>0</v>
      </c>
      <c r="AN262" s="1">
        <f t="shared" si="189"/>
        <v>0</v>
      </c>
      <c r="AO262" s="1">
        <f t="shared" si="190"/>
        <v>0</v>
      </c>
      <c r="AP262" s="1">
        <f t="shared" si="180"/>
        <v>0</v>
      </c>
      <c r="AQ262" s="1">
        <f t="shared" si="191"/>
        <v>0</v>
      </c>
      <c r="AR262" s="1">
        <f t="shared" si="180"/>
        <v>0</v>
      </c>
      <c r="AS262" s="1">
        <f t="shared" si="180"/>
        <v>0</v>
      </c>
      <c r="AT262" s="1">
        <f t="shared" si="180"/>
        <v>0</v>
      </c>
      <c r="AU262" s="1">
        <f t="shared" si="180"/>
        <v>0</v>
      </c>
      <c r="AV262" s="1">
        <f t="shared" si="180"/>
        <v>0</v>
      </c>
      <c r="AW262" s="1">
        <f t="shared" si="180"/>
        <v>0</v>
      </c>
      <c r="AX262" s="1">
        <f t="shared" si="180"/>
        <v>0</v>
      </c>
      <c r="AY262" s="1">
        <f t="shared" si="180"/>
        <v>0</v>
      </c>
      <c r="AZ262" s="1">
        <f t="shared" si="180"/>
        <v>0</v>
      </c>
      <c r="BA262" s="1">
        <f t="shared" si="180"/>
        <v>0</v>
      </c>
      <c r="BB262" s="1">
        <f t="shared" si="179"/>
        <v>0</v>
      </c>
      <c r="BC262" s="1">
        <f t="shared" si="179"/>
        <v>0</v>
      </c>
      <c r="BD262" s="1">
        <f t="shared" si="192"/>
        <v>0</v>
      </c>
      <c r="BE262" s="1">
        <f t="shared" si="193"/>
        <v>0</v>
      </c>
      <c r="BF262" s="1">
        <f t="shared" si="194"/>
        <v>0</v>
      </c>
      <c r="BG262" s="1">
        <f t="shared" si="195"/>
        <v>0</v>
      </c>
      <c r="BH262" s="1">
        <f t="shared" si="179"/>
        <v>0</v>
      </c>
      <c r="BI262" s="1">
        <f t="shared" si="179"/>
        <v>0</v>
      </c>
      <c r="BJ262" s="5">
        <f t="shared" si="196"/>
        <v>0</v>
      </c>
      <c r="BK262" s="1">
        <f t="shared" si="197"/>
        <v>0</v>
      </c>
      <c r="BL262" s="1">
        <f t="shared" si="198"/>
        <v>0</v>
      </c>
      <c r="BM262" s="1">
        <f t="shared" si="199"/>
        <v>1</v>
      </c>
      <c r="BN262" s="1">
        <f t="shared" si="179"/>
        <v>1</v>
      </c>
      <c r="BO262" s="1">
        <f t="shared" si="200"/>
        <v>1</v>
      </c>
      <c r="BP262" s="1">
        <f t="shared" si="201"/>
        <v>0</v>
      </c>
      <c r="BQ262" s="1">
        <f t="shared" si="202"/>
        <v>0</v>
      </c>
      <c r="BR262" s="1">
        <f t="shared" si="203"/>
        <v>0</v>
      </c>
      <c r="BS262" s="1">
        <f t="shared" si="204"/>
        <v>0</v>
      </c>
      <c r="BT262" s="1">
        <f t="shared" si="205"/>
        <v>0</v>
      </c>
      <c r="BU262" s="1">
        <f t="shared" si="206"/>
        <v>0</v>
      </c>
      <c r="BV262" s="1">
        <f t="shared" si="169"/>
        <v>0</v>
      </c>
    </row>
    <row r="263" spans="1:74" x14ac:dyDescent="0.2">
      <c r="A263" s="1" t="s">
        <v>115</v>
      </c>
      <c r="B263" s="1" t="s">
        <v>1081</v>
      </c>
      <c r="C263" s="1" t="s">
        <v>1082</v>
      </c>
      <c r="D263" s="1" t="s">
        <v>486</v>
      </c>
      <c r="E263" s="1" t="s">
        <v>1083</v>
      </c>
      <c r="G263" s="1">
        <f t="shared" si="181"/>
        <v>1</v>
      </c>
      <c r="H263" s="1">
        <f t="shared" si="182"/>
        <v>1</v>
      </c>
      <c r="I263" s="1">
        <f t="shared" si="183"/>
        <v>0</v>
      </c>
      <c r="J263" s="1">
        <f t="shared" si="184"/>
        <v>0</v>
      </c>
      <c r="K263" s="1">
        <f t="shared" si="175"/>
        <v>0</v>
      </c>
      <c r="L263" s="1">
        <f t="shared" si="175"/>
        <v>0</v>
      </c>
      <c r="M263" s="1">
        <f t="shared" si="175"/>
        <v>0</v>
      </c>
      <c r="N263" s="1">
        <f t="shared" si="175"/>
        <v>0</v>
      </c>
      <c r="O263" s="1">
        <f t="shared" si="176"/>
        <v>0</v>
      </c>
      <c r="P263" s="1">
        <f t="shared" si="176"/>
        <v>0</v>
      </c>
      <c r="Q263" s="1">
        <f t="shared" si="185"/>
        <v>0</v>
      </c>
      <c r="R263" s="1">
        <f t="shared" si="186"/>
        <v>1</v>
      </c>
      <c r="S263" s="1">
        <f t="shared" si="187"/>
        <v>0</v>
      </c>
      <c r="T263" s="1">
        <f t="shared" si="207"/>
        <v>0</v>
      </c>
      <c r="U263" s="1">
        <f t="shared" si="207"/>
        <v>0</v>
      </c>
      <c r="V263" s="1">
        <f t="shared" si="178"/>
        <v>0</v>
      </c>
      <c r="W263" s="1">
        <f t="shared" si="177"/>
        <v>0</v>
      </c>
      <c r="X263" s="1">
        <f t="shared" si="177"/>
        <v>0</v>
      </c>
      <c r="Y263" s="1">
        <f t="shared" si="177"/>
        <v>0</v>
      </c>
      <c r="Z263" s="1">
        <f t="shared" si="177"/>
        <v>0</v>
      </c>
      <c r="AA263" s="1">
        <f t="shared" si="177"/>
        <v>0</v>
      </c>
      <c r="AB263" s="1">
        <f t="shared" si="177"/>
        <v>0</v>
      </c>
      <c r="AC263" s="1">
        <f t="shared" si="188"/>
        <v>1</v>
      </c>
      <c r="AD263" s="1">
        <f t="shared" si="177"/>
        <v>0</v>
      </c>
      <c r="AE263" s="1">
        <f t="shared" si="177"/>
        <v>0</v>
      </c>
      <c r="AF263" s="1">
        <f t="shared" si="177"/>
        <v>0</v>
      </c>
      <c r="AG263" s="1">
        <f t="shared" si="177"/>
        <v>0</v>
      </c>
      <c r="AH263" s="1">
        <f t="shared" si="177"/>
        <v>0</v>
      </c>
      <c r="AI263" s="1">
        <f t="shared" si="177"/>
        <v>0</v>
      </c>
      <c r="AJ263" s="1">
        <f t="shared" si="177"/>
        <v>0</v>
      </c>
      <c r="AK263" s="1">
        <f t="shared" si="177"/>
        <v>0</v>
      </c>
      <c r="AL263" s="1">
        <f t="shared" si="180"/>
        <v>0</v>
      </c>
      <c r="AM263" s="1">
        <f t="shared" si="180"/>
        <v>0</v>
      </c>
      <c r="AN263" s="1">
        <f t="shared" si="189"/>
        <v>0</v>
      </c>
      <c r="AO263" s="1">
        <f t="shared" si="190"/>
        <v>0</v>
      </c>
      <c r="AP263" s="1">
        <f t="shared" si="180"/>
        <v>0</v>
      </c>
      <c r="AQ263" s="1">
        <f t="shared" si="191"/>
        <v>0</v>
      </c>
      <c r="AR263" s="1">
        <f t="shared" si="180"/>
        <v>0</v>
      </c>
      <c r="AS263" s="1">
        <f t="shared" si="180"/>
        <v>0</v>
      </c>
      <c r="AT263" s="1">
        <f t="shared" si="180"/>
        <v>0</v>
      </c>
      <c r="AU263" s="1">
        <f t="shared" si="180"/>
        <v>0</v>
      </c>
      <c r="AV263" s="1">
        <f t="shared" si="180"/>
        <v>0</v>
      </c>
      <c r="AW263" s="1">
        <f t="shared" si="180"/>
        <v>0</v>
      </c>
      <c r="AX263" s="1">
        <f t="shared" si="180"/>
        <v>0</v>
      </c>
      <c r="AY263" s="1">
        <f t="shared" si="180"/>
        <v>0</v>
      </c>
      <c r="AZ263" s="1">
        <f t="shared" si="180"/>
        <v>0</v>
      </c>
      <c r="BA263" s="1">
        <f t="shared" si="180"/>
        <v>0</v>
      </c>
      <c r="BB263" s="1">
        <f t="shared" si="179"/>
        <v>1</v>
      </c>
      <c r="BC263" s="1">
        <f t="shared" si="179"/>
        <v>0</v>
      </c>
      <c r="BD263" s="1">
        <f t="shared" si="192"/>
        <v>0</v>
      </c>
      <c r="BE263" s="1">
        <f t="shared" si="193"/>
        <v>0</v>
      </c>
      <c r="BF263" s="1">
        <f t="shared" si="194"/>
        <v>0</v>
      </c>
      <c r="BG263" s="1">
        <f t="shared" si="195"/>
        <v>0</v>
      </c>
      <c r="BH263" s="1">
        <f t="shared" si="179"/>
        <v>0</v>
      </c>
      <c r="BI263" s="1">
        <f t="shared" si="179"/>
        <v>0</v>
      </c>
      <c r="BJ263" s="5">
        <f t="shared" si="196"/>
        <v>0</v>
      </c>
      <c r="BK263" s="1">
        <f t="shared" si="197"/>
        <v>1</v>
      </c>
      <c r="BL263" s="1">
        <f t="shared" si="198"/>
        <v>1</v>
      </c>
      <c r="BM263" s="1">
        <f t="shared" si="199"/>
        <v>0</v>
      </c>
      <c r="BN263" s="1">
        <f t="shared" si="179"/>
        <v>0</v>
      </c>
      <c r="BO263" s="1">
        <f t="shared" si="200"/>
        <v>1</v>
      </c>
      <c r="BP263" s="1">
        <f t="shared" si="201"/>
        <v>0</v>
      </c>
      <c r="BQ263" s="1">
        <f t="shared" si="202"/>
        <v>1</v>
      </c>
      <c r="BR263" s="1">
        <f t="shared" si="203"/>
        <v>0</v>
      </c>
      <c r="BS263" s="1">
        <f t="shared" si="204"/>
        <v>1</v>
      </c>
      <c r="BT263" s="1">
        <f t="shared" si="205"/>
        <v>0</v>
      </c>
      <c r="BU263" s="1">
        <f t="shared" si="206"/>
        <v>1</v>
      </c>
      <c r="BV263" s="1">
        <f t="shared" si="169"/>
        <v>0</v>
      </c>
    </row>
    <row r="264" spans="1:74" x14ac:dyDescent="0.2">
      <c r="A264" s="1" t="s">
        <v>428</v>
      </c>
      <c r="B264" s="1" t="s">
        <v>1084</v>
      </c>
      <c r="C264" s="1" t="s">
        <v>1085</v>
      </c>
      <c r="D264" s="1" t="s">
        <v>486</v>
      </c>
      <c r="E264" s="1" t="s">
        <v>1086</v>
      </c>
      <c r="G264" s="1">
        <f t="shared" si="181"/>
        <v>0</v>
      </c>
      <c r="H264" s="1">
        <f t="shared" si="182"/>
        <v>0</v>
      </c>
      <c r="I264" s="1">
        <f t="shared" si="183"/>
        <v>0</v>
      </c>
      <c r="J264" s="1">
        <f t="shared" si="184"/>
        <v>0</v>
      </c>
      <c r="K264" s="1">
        <f t="shared" si="175"/>
        <v>0</v>
      </c>
      <c r="L264" s="1">
        <f t="shared" si="175"/>
        <v>0</v>
      </c>
      <c r="M264" s="1">
        <f t="shared" si="175"/>
        <v>0</v>
      </c>
      <c r="N264" s="1">
        <f t="shared" si="175"/>
        <v>0</v>
      </c>
      <c r="O264" s="1">
        <f t="shared" si="176"/>
        <v>0</v>
      </c>
      <c r="P264" s="1">
        <f t="shared" si="176"/>
        <v>0</v>
      </c>
      <c r="Q264" s="1">
        <f t="shared" si="185"/>
        <v>0</v>
      </c>
      <c r="R264" s="1">
        <f t="shared" si="186"/>
        <v>0</v>
      </c>
      <c r="S264" s="1">
        <f t="shared" si="187"/>
        <v>0</v>
      </c>
      <c r="T264" s="1">
        <f t="shared" si="207"/>
        <v>0</v>
      </c>
      <c r="U264" s="1">
        <f t="shared" si="207"/>
        <v>0</v>
      </c>
      <c r="V264" s="1">
        <f t="shared" si="178"/>
        <v>0</v>
      </c>
      <c r="W264" s="1">
        <f t="shared" si="177"/>
        <v>0</v>
      </c>
      <c r="X264" s="1">
        <f t="shared" si="177"/>
        <v>0</v>
      </c>
      <c r="Y264" s="1">
        <f t="shared" si="177"/>
        <v>0</v>
      </c>
      <c r="Z264" s="1">
        <f t="shared" si="177"/>
        <v>0</v>
      </c>
      <c r="AA264" s="1">
        <f t="shared" si="177"/>
        <v>0</v>
      </c>
      <c r="AB264" s="1">
        <f t="shared" si="177"/>
        <v>0</v>
      </c>
      <c r="AC264" s="1">
        <f t="shared" si="188"/>
        <v>0</v>
      </c>
      <c r="AD264" s="1">
        <f t="shared" si="177"/>
        <v>0</v>
      </c>
      <c r="AE264" s="1">
        <f t="shared" si="177"/>
        <v>0</v>
      </c>
      <c r="AF264" s="1">
        <f t="shared" si="177"/>
        <v>0</v>
      </c>
      <c r="AG264" s="1">
        <f t="shared" si="177"/>
        <v>0</v>
      </c>
      <c r="AH264" s="1">
        <f t="shared" si="177"/>
        <v>0</v>
      </c>
      <c r="AI264" s="1">
        <f t="shared" si="177"/>
        <v>0</v>
      </c>
      <c r="AJ264" s="1">
        <f t="shared" si="177"/>
        <v>0</v>
      </c>
      <c r="AK264" s="1">
        <f t="shared" si="177"/>
        <v>0</v>
      </c>
      <c r="AL264" s="1">
        <f t="shared" si="180"/>
        <v>0</v>
      </c>
      <c r="AM264" s="1">
        <f t="shared" si="180"/>
        <v>0</v>
      </c>
      <c r="AN264" s="1">
        <f t="shared" si="189"/>
        <v>0</v>
      </c>
      <c r="AO264" s="1">
        <f t="shared" si="190"/>
        <v>0</v>
      </c>
      <c r="AP264" s="1">
        <f t="shared" si="180"/>
        <v>0</v>
      </c>
      <c r="AQ264" s="1">
        <f t="shared" si="191"/>
        <v>0</v>
      </c>
      <c r="AR264" s="1">
        <f t="shared" si="180"/>
        <v>0</v>
      </c>
      <c r="AS264" s="1">
        <f t="shared" si="180"/>
        <v>0</v>
      </c>
      <c r="AT264" s="1">
        <f t="shared" si="180"/>
        <v>0</v>
      </c>
      <c r="AU264" s="1">
        <f t="shared" si="180"/>
        <v>0</v>
      </c>
      <c r="AV264" s="1">
        <f t="shared" si="180"/>
        <v>0</v>
      </c>
      <c r="AW264" s="1">
        <f t="shared" si="180"/>
        <v>0</v>
      </c>
      <c r="AX264" s="1">
        <f t="shared" si="180"/>
        <v>0</v>
      </c>
      <c r="AY264" s="1">
        <f t="shared" si="180"/>
        <v>0</v>
      </c>
      <c r="AZ264" s="1">
        <f t="shared" si="180"/>
        <v>0</v>
      </c>
      <c r="BA264" s="1">
        <f t="shared" si="180"/>
        <v>0</v>
      </c>
      <c r="BB264" s="1">
        <f t="shared" si="179"/>
        <v>0</v>
      </c>
      <c r="BC264" s="1">
        <f t="shared" si="179"/>
        <v>0</v>
      </c>
      <c r="BD264" s="1">
        <f t="shared" si="192"/>
        <v>0</v>
      </c>
      <c r="BE264" s="1">
        <f t="shared" si="193"/>
        <v>0</v>
      </c>
      <c r="BF264" s="1">
        <f t="shared" si="194"/>
        <v>0</v>
      </c>
      <c r="BG264" s="1">
        <f t="shared" si="195"/>
        <v>0</v>
      </c>
      <c r="BH264" s="1">
        <f t="shared" si="179"/>
        <v>0</v>
      </c>
      <c r="BI264" s="1">
        <f t="shared" si="179"/>
        <v>0</v>
      </c>
      <c r="BJ264" s="5">
        <f t="shared" si="196"/>
        <v>0</v>
      </c>
      <c r="BK264" s="1">
        <f t="shared" si="197"/>
        <v>0</v>
      </c>
      <c r="BL264" s="1">
        <f t="shared" si="198"/>
        <v>0</v>
      </c>
      <c r="BM264" s="1">
        <f t="shared" si="199"/>
        <v>0</v>
      </c>
      <c r="BN264" s="1">
        <f t="shared" si="179"/>
        <v>0</v>
      </c>
      <c r="BO264" s="1">
        <f t="shared" si="200"/>
        <v>0</v>
      </c>
      <c r="BP264" s="1">
        <f t="shared" si="201"/>
        <v>0</v>
      </c>
      <c r="BQ264" s="1">
        <f t="shared" si="202"/>
        <v>0</v>
      </c>
      <c r="BR264" s="1">
        <f t="shared" si="203"/>
        <v>0</v>
      </c>
      <c r="BS264" s="1">
        <f t="shared" si="204"/>
        <v>0</v>
      </c>
      <c r="BT264" s="1">
        <f t="shared" si="205"/>
        <v>0</v>
      </c>
      <c r="BU264" s="1">
        <f t="shared" si="206"/>
        <v>0</v>
      </c>
      <c r="BV264" s="1">
        <f t="shared" si="169"/>
        <v>0</v>
      </c>
    </row>
    <row r="265" spans="1:74" x14ac:dyDescent="0.2">
      <c r="A265" s="1" t="s">
        <v>1087</v>
      </c>
      <c r="B265" s="1" t="s">
        <v>1088</v>
      </c>
      <c r="C265" s="1" t="s">
        <v>1089</v>
      </c>
      <c r="D265" s="1" t="s">
        <v>1090</v>
      </c>
      <c r="E265" s="1" t="s">
        <v>1091</v>
      </c>
      <c r="G265" s="1">
        <f t="shared" si="181"/>
        <v>1</v>
      </c>
      <c r="H265" s="1">
        <f t="shared" si="182"/>
        <v>1</v>
      </c>
      <c r="I265" s="1">
        <f t="shared" si="183"/>
        <v>1</v>
      </c>
      <c r="J265" s="1">
        <f t="shared" si="184"/>
        <v>0</v>
      </c>
      <c r="K265" s="1">
        <f t="shared" ref="K265:N284" si="208">IF(OR(ISNUMBER(SEARCH(" " &amp; K$1 &amp; " ", $E265)), ISNUMBER(SEARCH(" " &amp; K$1 &amp; ",", $E265)), ISNUMBER(SEARCH(" " &amp; LOWER(K$1) &amp; " ", $E265)), ISNUMBER(SEARCH(" " &amp; LOWER(K$1) &amp; ",", $E265)), ISNUMBER(SEARCH(" " &amp; UPPER(K$1) &amp; " ", $E265)), ISNUMBER(SEARCH(" " &amp; UPPER(K$1) &amp; ",", $E265))), 1, 0)</f>
        <v>0</v>
      </c>
      <c r="L265" s="1">
        <f t="shared" si="208"/>
        <v>0</v>
      </c>
      <c r="M265" s="1">
        <f t="shared" si="208"/>
        <v>0</v>
      </c>
      <c r="N265" s="1">
        <f t="shared" si="208"/>
        <v>0</v>
      </c>
      <c r="O265" s="1">
        <f t="shared" si="176"/>
        <v>0</v>
      </c>
      <c r="P265" s="1">
        <f t="shared" si="176"/>
        <v>0</v>
      </c>
      <c r="Q265" s="1">
        <f t="shared" si="185"/>
        <v>0</v>
      </c>
      <c r="R265" s="1">
        <f t="shared" si="186"/>
        <v>1</v>
      </c>
      <c r="S265" s="1">
        <f t="shared" si="187"/>
        <v>0</v>
      </c>
      <c r="T265" s="1">
        <f t="shared" si="207"/>
        <v>0</v>
      </c>
      <c r="U265" s="1">
        <f t="shared" si="207"/>
        <v>0</v>
      </c>
      <c r="V265" s="1">
        <f t="shared" ref="V265:AK280" si="209">IF(OR(ISNUMBER(SEARCH(" " &amp; V$1 &amp; " ", $E265)), ISNUMBER(SEARCH(" " &amp; V$1 &amp; ",", $E265)), ISNUMBER(SEARCH(" " &amp; LOWER(V$1) &amp; " ", $E265)), ISNUMBER(SEARCH(" " &amp; LOWER(V$1) &amp; ",", $E265)), ISNUMBER(SEARCH(" " &amp; UPPER(V$1) &amp; " ", $E265)), ISNUMBER(SEARCH(" " &amp; UPPER(V$1) &amp; ",", $E265))), 1, 0)</f>
        <v>0</v>
      </c>
      <c r="W265" s="1">
        <f t="shared" si="209"/>
        <v>0</v>
      </c>
      <c r="X265" s="1">
        <f t="shared" si="209"/>
        <v>0</v>
      </c>
      <c r="Y265" s="1">
        <f t="shared" si="209"/>
        <v>0</v>
      </c>
      <c r="Z265" s="1">
        <f t="shared" si="209"/>
        <v>0</v>
      </c>
      <c r="AA265" s="1">
        <f t="shared" si="209"/>
        <v>0</v>
      </c>
      <c r="AB265" s="1">
        <f t="shared" si="209"/>
        <v>0</v>
      </c>
      <c r="AC265" s="1">
        <f t="shared" si="188"/>
        <v>0</v>
      </c>
      <c r="AD265" s="1">
        <f t="shared" si="209"/>
        <v>0</v>
      </c>
      <c r="AE265" s="1">
        <f t="shared" si="209"/>
        <v>0</v>
      </c>
      <c r="AF265" s="1">
        <f t="shared" si="209"/>
        <v>0</v>
      </c>
      <c r="AG265" s="1">
        <f t="shared" si="209"/>
        <v>0</v>
      </c>
      <c r="AH265" s="1">
        <f t="shared" si="209"/>
        <v>0</v>
      </c>
      <c r="AI265" s="1">
        <f t="shared" si="209"/>
        <v>0</v>
      </c>
      <c r="AJ265" s="1">
        <f t="shared" si="209"/>
        <v>0</v>
      </c>
      <c r="AK265" s="1">
        <f t="shared" si="209"/>
        <v>0</v>
      </c>
      <c r="AL265" s="1">
        <f t="shared" si="180"/>
        <v>1</v>
      </c>
      <c r="AM265" s="1">
        <f t="shared" si="180"/>
        <v>0</v>
      </c>
      <c r="AN265" s="1">
        <f t="shared" si="189"/>
        <v>0</v>
      </c>
      <c r="AO265" s="1">
        <f t="shared" si="190"/>
        <v>1</v>
      </c>
      <c r="AP265" s="1">
        <f t="shared" si="180"/>
        <v>0</v>
      </c>
      <c r="AQ265" s="1">
        <f t="shared" si="191"/>
        <v>0</v>
      </c>
      <c r="AR265" s="1">
        <f t="shared" si="180"/>
        <v>0</v>
      </c>
      <c r="AS265" s="1">
        <f t="shared" si="180"/>
        <v>0</v>
      </c>
      <c r="AT265" s="1">
        <f t="shared" si="180"/>
        <v>0</v>
      </c>
      <c r="AU265" s="1">
        <f t="shared" si="180"/>
        <v>0</v>
      </c>
      <c r="AV265" s="1">
        <f t="shared" si="180"/>
        <v>0</v>
      </c>
      <c r="AW265" s="1">
        <f t="shared" si="180"/>
        <v>0</v>
      </c>
      <c r="AX265" s="1">
        <f t="shared" si="180"/>
        <v>0</v>
      </c>
      <c r="AY265" s="1">
        <f t="shared" si="180"/>
        <v>0</v>
      </c>
      <c r="AZ265" s="1">
        <f t="shared" si="180"/>
        <v>0</v>
      </c>
      <c r="BA265" s="1">
        <f t="shared" si="180"/>
        <v>0</v>
      </c>
      <c r="BB265" s="1">
        <f t="shared" si="179"/>
        <v>0</v>
      </c>
      <c r="BC265" s="1">
        <f t="shared" si="179"/>
        <v>0</v>
      </c>
      <c r="BD265" s="1">
        <f t="shared" si="192"/>
        <v>0</v>
      </c>
      <c r="BE265" s="1">
        <f t="shared" si="193"/>
        <v>0</v>
      </c>
      <c r="BF265" s="1">
        <f t="shared" si="194"/>
        <v>0</v>
      </c>
      <c r="BG265" s="1">
        <f t="shared" si="195"/>
        <v>0</v>
      </c>
      <c r="BH265" s="1">
        <f t="shared" si="179"/>
        <v>0</v>
      </c>
      <c r="BI265" s="1">
        <f t="shared" si="179"/>
        <v>0</v>
      </c>
      <c r="BJ265" s="5">
        <f t="shared" si="196"/>
        <v>1</v>
      </c>
      <c r="BK265" s="1">
        <f t="shared" si="197"/>
        <v>0</v>
      </c>
      <c r="BL265" s="1">
        <f t="shared" si="198"/>
        <v>0</v>
      </c>
      <c r="BM265" s="1">
        <f t="shared" si="199"/>
        <v>0</v>
      </c>
      <c r="BN265" s="1">
        <f t="shared" si="179"/>
        <v>0</v>
      </c>
      <c r="BO265" s="1">
        <f t="shared" si="200"/>
        <v>0</v>
      </c>
      <c r="BP265" s="1">
        <f t="shared" si="201"/>
        <v>0</v>
      </c>
      <c r="BQ265" s="1">
        <f t="shared" si="202"/>
        <v>0</v>
      </c>
      <c r="BR265" s="1">
        <f t="shared" si="203"/>
        <v>0</v>
      </c>
      <c r="BS265" s="1">
        <f t="shared" si="204"/>
        <v>1</v>
      </c>
      <c r="BT265" s="1">
        <f t="shared" si="205"/>
        <v>0</v>
      </c>
      <c r="BU265" s="1">
        <f t="shared" si="206"/>
        <v>0</v>
      </c>
      <c r="BV265" s="1">
        <f t="shared" si="169"/>
        <v>0</v>
      </c>
    </row>
    <row r="266" spans="1:74" x14ac:dyDescent="0.2">
      <c r="A266" s="1" t="s">
        <v>1092</v>
      </c>
      <c r="B266" s="1" t="s">
        <v>1093</v>
      </c>
      <c r="C266" s="1" t="s">
        <v>1094</v>
      </c>
      <c r="D266" s="1" t="s">
        <v>1095</v>
      </c>
      <c r="E266" s="1" t="s">
        <v>1096</v>
      </c>
      <c r="G266" s="1">
        <f t="shared" si="181"/>
        <v>0</v>
      </c>
      <c r="H266" s="1">
        <f t="shared" si="182"/>
        <v>0</v>
      </c>
      <c r="I266" s="1">
        <f t="shared" si="183"/>
        <v>0</v>
      </c>
      <c r="J266" s="1">
        <f t="shared" si="184"/>
        <v>0</v>
      </c>
      <c r="K266" s="1">
        <f t="shared" si="208"/>
        <v>0</v>
      </c>
      <c r="L266" s="1">
        <f t="shared" si="208"/>
        <v>0</v>
      </c>
      <c r="M266" s="1">
        <f t="shared" si="208"/>
        <v>0</v>
      </c>
      <c r="N266" s="1">
        <f t="shared" si="208"/>
        <v>0</v>
      </c>
      <c r="O266" s="1">
        <f t="shared" ref="O266:P285" si="210">IF(OR(ISNUMBER(SEARCH(" " &amp; O$1 &amp; " ", $E266)), ISNUMBER(SEARCH(" " &amp; O$1 &amp; ",", $E266)), ISNUMBER(SEARCH(" " &amp; LOWER(O$1) &amp; " ", $E266)), ISNUMBER(SEARCH(" " &amp; LOWER(O$1) &amp; ",", $E266)), ISNUMBER(SEARCH(" " &amp; UPPER(O$1) &amp; " ", $E266)), ISNUMBER(SEARCH(" " &amp; UPPER(O$1) &amp; ",", $E266))), 1, 0)</f>
        <v>0</v>
      </c>
      <c r="P266" s="1">
        <f t="shared" si="210"/>
        <v>0</v>
      </c>
      <c r="Q266" s="1">
        <f t="shared" si="185"/>
        <v>0</v>
      </c>
      <c r="R266" s="1">
        <f t="shared" si="186"/>
        <v>1</v>
      </c>
      <c r="S266" s="1">
        <f t="shared" si="187"/>
        <v>0</v>
      </c>
      <c r="T266" s="1">
        <f t="shared" si="207"/>
        <v>0</v>
      </c>
      <c r="U266" s="1">
        <f t="shared" si="207"/>
        <v>0</v>
      </c>
      <c r="V266" s="1">
        <f t="shared" ref="V266:V280" si="211">IF(OR(ISNUMBER(SEARCH(" " &amp; V$1 &amp; " ", $E266)), ISNUMBER(SEARCH(" " &amp; V$1 &amp; ",", $E266)), ISNUMBER(SEARCH(" " &amp; LOWER(V$1) &amp; " ", $E266)), ISNUMBER(SEARCH(" " &amp; LOWER(V$1) &amp; ",", $E266)), ISNUMBER(SEARCH(" " &amp; UPPER(V$1) &amp; " ", $E266)), ISNUMBER(SEARCH(" " &amp; UPPER(V$1) &amp; ",", $E266))), 1, 0)</f>
        <v>0</v>
      </c>
      <c r="W266" s="1">
        <f t="shared" si="209"/>
        <v>0</v>
      </c>
      <c r="X266" s="1">
        <f t="shared" si="209"/>
        <v>0</v>
      </c>
      <c r="Y266" s="1">
        <f t="shared" si="209"/>
        <v>0</v>
      </c>
      <c r="Z266" s="1">
        <f t="shared" si="209"/>
        <v>0</v>
      </c>
      <c r="AA266" s="1">
        <f t="shared" si="209"/>
        <v>0</v>
      </c>
      <c r="AB266" s="1">
        <f t="shared" si="209"/>
        <v>1</v>
      </c>
      <c r="AC266" s="1">
        <f t="shared" si="188"/>
        <v>0</v>
      </c>
      <c r="AD266" s="1">
        <f t="shared" si="209"/>
        <v>0</v>
      </c>
      <c r="AE266" s="1">
        <f t="shared" si="209"/>
        <v>0</v>
      </c>
      <c r="AF266" s="1">
        <f t="shared" si="209"/>
        <v>0</v>
      </c>
      <c r="AG266" s="1">
        <f t="shared" si="209"/>
        <v>0</v>
      </c>
      <c r="AH266" s="1">
        <f t="shared" si="209"/>
        <v>0</v>
      </c>
      <c r="AI266" s="1">
        <f t="shared" si="209"/>
        <v>0</v>
      </c>
      <c r="AJ266" s="1">
        <f t="shared" si="209"/>
        <v>0</v>
      </c>
      <c r="AK266" s="1">
        <f t="shared" si="209"/>
        <v>0</v>
      </c>
      <c r="AL266" s="1">
        <f t="shared" si="180"/>
        <v>0</v>
      </c>
      <c r="AM266" s="1">
        <f t="shared" si="180"/>
        <v>0</v>
      </c>
      <c r="AN266" s="1">
        <f t="shared" si="189"/>
        <v>0</v>
      </c>
      <c r="AO266" s="1">
        <f t="shared" si="190"/>
        <v>0</v>
      </c>
      <c r="AP266" s="1">
        <f t="shared" si="180"/>
        <v>0</v>
      </c>
      <c r="AQ266" s="1">
        <f t="shared" si="191"/>
        <v>0</v>
      </c>
      <c r="AR266" s="1">
        <f t="shared" si="180"/>
        <v>0</v>
      </c>
      <c r="AS266" s="1">
        <f t="shared" si="180"/>
        <v>0</v>
      </c>
      <c r="AT266" s="1">
        <f t="shared" si="180"/>
        <v>0</v>
      </c>
      <c r="AU266" s="1">
        <f t="shared" si="180"/>
        <v>0</v>
      </c>
      <c r="AV266" s="1">
        <f t="shared" si="180"/>
        <v>0</v>
      </c>
      <c r="AW266" s="1">
        <f t="shared" si="180"/>
        <v>0</v>
      </c>
      <c r="AX266" s="1">
        <f t="shared" si="180"/>
        <v>0</v>
      </c>
      <c r="AY266" s="1">
        <f t="shared" si="180"/>
        <v>0</v>
      </c>
      <c r="AZ266" s="1">
        <f t="shared" si="180"/>
        <v>0</v>
      </c>
      <c r="BA266" s="1">
        <f t="shared" si="180"/>
        <v>0</v>
      </c>
      <c r="BB266" s="1">
        <f t="shared" si="179"/>
        <v>0</v>
      </c>
      <c r="BC266" s="1">
        <f t="shared" si="179"/>
        <v>0</v>
      </c>
      <c r="BD266" s="1">
        <f t="shared" si="192"/>
        <v>0</v>
      </c>
      <c r="BE266" s="1">
        <f t="shared" si="193"/>
        <v>0</v>
      </c>
      <c r="BF266" s="1">
        <f t="shared" si="194"/>
        <v>0</v>
      </c>
      <c r="BG266" s="1">
        <f t="shared" si="195"/>
        <v>0</v>
      </c>
      <c r="BH266" s="1">
        <f t="shared" si="179"/>
        <v>0</v>
      </c>
      <c r="BI266" s="1">
        <f t="shared" si="179"/>
        <v>0</v>
      </c>
      <c r="BJ266" s="5">
        <f t="shared" si="196"/>
        <v>1</v>
      </c>
      <c r="BK266" s="1">
        <f t="shared" si="197"/>
        <v>0</v>
      </c>
      <c r="BL266" s="1">
        <f t="shared" si="198"/>
        <v>1</v>
      </c>
      <c r="BM266" s="1">
        <f t="shared" si="199"/>
        <v>0</v>
      </c>
      <c r="BN266" s="1">
        <f t="shared" si="179"/>
        <v>0</v>
      </c>
      <c r="BO266" s="1">
        <f t="shared" si="200"/>
        <v>0</v>
      </c>
      <c r="BP266" s="1">
        <f t="shared" si="201"/>
        <v>0</v>
      </c>
      <c r="BQ266" s="1">
        <f t="shared" si="202"/>
        <v>0</v>
      </c>
      <c r="BR266" s="1">
        <f t="shared" si="203"/>
        <v>0</v>
      </c>
      <c r="BS266" s="1">
        <f t="shared" si="204"/>
        <v>1</v>
      </c>
      <c r="BT266" s="1">
        <f t="shared" si="205"/>
        <v>0</v>
      </c>
      <c r="BU266" s="1">
        <f t="shared" si="206"/>
        <v>0</v>
      </c>
      <c r="BV266" s="1">
        <f t="shared" si="169"/>
        <v>0</v>
      </c>
    </row>
    <row r="267" spans="1:74" x14ac:dyDescent="0.2">
      <c r="A267" s="1" t="s">
        <v>115</v>
      </c>
      <c r="B267" s="1" t="s">
        <v>1097</v>
      </c>
      <c r="C267" s="1" t="s">
        <v>1098</v>
      </c>
      <c r="D267" s="1" t="s">
        <v>1099</v>
      </c>
      <c r="E267" s="1" t="s">
        <v>1100</v>
      </c>
      <c r="G267" s="1">
        <f t="shared" si="181"/>
        <v>0</v>
      </c>
      <c r="H267" s="1">
        <f t="shared" si="182"/>
        <v>0</v>
      </c>
      <c r="I267" s="1">
        <f t="shared" si="183"/>
        <v>0</v>
      </c>
      <c r="J267" s="1">
        <f t="shared" si="184"/>
        <v>0</v>
      </c>
      <c r="K267" s="1">
        <f t="shared" si="208"/>
        <v>0</v>
      </c>
      <c r="L267" s="1">
        <f t="shared" si="208"/>
        <v>0</v>
      </c>
      <c r="M267" s="1">
        <f t="shared" si="208"/>
        <v>0</v>
      </c>
      <c r="N267" s="1">
        <f t="shared" si="208"/>
        <v>0</v>
      </c>
      <c r="O267" s="1">
        <f t="shared" si="210"/>
        <v>0</v>
      </c>
      <c r="P267" s="1">
        <f t="shared" si="210"/>
        <v>0</v>
      </c>
      <c r="Q267" s="1">
        <f t="shared" si="185"/>
        <v>0</v>
      </c>
      <c r="R267" s="1">
        <f t="shared" si="186"/>
        <v>1</v>
      </c>
      <c r="S267" s="1">
        <f t="shared" si="187"/>
        <v>0</v>
      </c>
      <c r="T267" s="1">
        <f t="shared" si="207"/>
        <v>1</v>
      </c>
      <c r="U267" s="1">
        <f t="shared" si="207"/>
        <v>0</v>
      </c>
      <c r="V267" s="1">
        <f t="shared" si="211"/>
        <v>0</v>
      </c>
      <c r="W267" s="1">
        <f t="shared" si="209"/>
        <v>0</v>
      </c>
      <c r="X267" s="1">
        <f t="shared" si="209"/>
        <v>0</v>
      </c>
      <c r="Y267" s="1">
        <f t="shared" si="209"/>
        <v>0</v>
      </c>
      <c r="Z267" s="1">
        <f t="shared" si="209"/>
        <v>0</v>
      </c>
      <c r="AA267" s="1">
        <f t="shared" si="209"/>
        <v>0</v>
      </c>
      <c r="AB267" s="1">
        <f t="shared" si="209"/>
        <v>0</v>
      </c>
      <c r="AC267" s="1">
        <f t="shared" si="188"/>
        <v>0</v>
      </c>
      <c r="AD267" s="1">
        <f t="shared" si="209"/>
        <v>0</v>
      </c>
      <c r="AE267" s="1">
        <f t="shared" si="209"/>
        <v>0</v>
      </c>
      <c r="AF267" s="1">
        <f t="shared" si="209"/>
        <v>0</v>
      </c>
      <c r="AG267" s="1">
        <f t="shared" si="209"/>
        <v>0</v>
      </c>
      <c r="AH267" s="1">
        <f t="shared" si="209"/>
        <v>0</v>
      </c>
      <c r="AI267" s="1">
        <f t="shared" si="209"/>
        <v>0</v>
      </c>
      <c r="AJ267" s="1">
        <f t="shared" si="209"/>
        <v>0</v>
      </c>
      <c r="AK267" s="1">
        <f t="shared" si="209"/>
        <v>0</v>
      </c>
      <c r="AL267" s="1">
        <f t="shared" si="180"/>
        <v>0</v>
      </c>
      <c r="AM267" s="1">
        <f t="shared" si="180"/>
        <v>0</v>
      </c>
      <c r="AN267" s="1">
        <f t="shared" si="189"/>
        <v>0</v>
      </c>
      <c r="AO267" s="1">
        <f t="shared" si="190"/>
        <v>0</v>
      </c>
      <c r="AP267" s="1">
        <f t="shared" si="180"/>
        <v>0</v>
      </c>
      <c r="AQ267" s="1">
        <f t="shared" si="191"/>
        <v>0</v>
      </c>
      <c r="AR267" s="1">
        <f t="shared" si="180"/>
        <v>0</v>
      </c>
      <c r="AS267" s="1">
        <f t="shared" si="180"/>
        <v>0</v>
      </c>
      <c r="AT267" s="1">
        <f t="shared" si="180"/>
        <v>0</v>
      </c>
      <c r="AU267" s="1">
        <f t="shared" si="180"/>
        <v>0</v>
      </c>
      <c r="AV267" s="1">
        <f t="shared" si="180"/>
        <v>0</v>
      </c>
      <c r="AW267" s="1">
        <f t="shared" si="180"/>
        <v>0</v>
      </c>
      <c r="AX267" s="1">
        <f t="shared" si="180"/>
        <v>0</v>
      </c>
      <c r="AY267" s="1">
        <f t="shared" si="180"/>
        <v>0</v>
      </c>
      <c r="AZ267" s="1">
        <f t="shared" si="180"/>
        <v>0</v>
      </c>
      <c r="BA267" s="1">
        <f t="shared" si="180"/>
        <v>0</v>
      </c>
      <c r="BB267" s="1">
        <f t="shared" si="179"/>
        <v>0</v>
      </c>
      <c r="BC267" s="1">
        <f t="shared" si="179"/>
        <v>0</v>
      </c>
      <c r="BD267" s="1">
        <f t="shared" si="192"/>
        <v>0</v>
      </c>
      <c r="BE267" s="1">
        <f t="shared" si="193"/>
        <v>0</v>
      </c>
      <c r="BF267" s="1">
        <f t="shared" si="194"/>
        <v>0</v>
      </c>
      <c r="BG267" s="1">
        <f t="shared" si="195"/>
        <v>0</v>
      </c>
      <c r="BH267" s="1">
        <f t="shared" si="179"/>
        <v>0</v>
      </c>
      <c r="BI267" s="1">
        <f t="shared" si="179"/>
        <v>0</v>
      </c>
      <c r="BJ267" s="5">
        <f t="shared" si="196"/>
        <v>0</v>
      </c>
      <c r="BK267" s="1">
        <f t="shared" si="197"/>
        <v>1</v>
      </c>
      <c r="BL267" s="1">
        <f t="shared" si="198"/>
        <v>1</v>
      </c>
      <c r="BM267" s="1">
        <f t="shared" si="199"/>
        <v>0</v>
      </c>
      <c r="BN267" s="1">
        <f t="shared" si="179"/>
        <v>0</v>
      </c>
      <c r="BO267" s="1">
        <f t="shared" si="200"/>
        <v>0</v>
      </c>
      <c r="BP267" s="1">
        <f t="shared" si="201"/>
        <v>0</v>
      </c>
      <c r="BQ267" s="1">
        <f t="shared" si="202"/>
        <v>1</v>
      </c>
      <c r="BR267" s="1">
        <f t="shared" si="203"/>
        <v>0</v>
      </c>
      <c r="BS267" s="1">
        <f t="shared" si="204"/>
        <v>0</v>
      </c>
      <c r="BT267" s="1">
        <f t="shared" si="205"/>
        <v>0</v>
      </c>
      <c r="BU267" s="1">
        <f t="shared" si="206"/>
        <v>0</v>
      </c>
      <c r="BV267" s="1">
        <f t="shared" si="169"/>
        <v>0</v>
      </c>
    </row>
    <row r="268" spans="1:74" x14ac:dyDescent="0.2">
      <c r="A268" s="1" t="s">
        <v>1101</v>
      </c>
      <c r="B268" s="1" t="s">
        <v>1102</v>
      </c>
      <c r="C268" s="1" t="s">
        <v>1103</v>
      </c>
      <c r="D268" s="1" t="s">
        <v>1104</v>
      </c>
      <c r="E268" s="1" t="s">
        <v>1105</v>
      </c>
      <c r="G268" s="1">
        <f t="shared" si="181"/>
        <v>0</v>
      </c>
      <c r="H268" s="1">
        <f t="shared" si="182"/>
        <v>0</v>
      </c>
      <c r="I268" s="1">
        <f t="shared" si="183"/>
        <v>0</v>
      </c>
      <c r="J268" s="1">
        <f t="shared" si="184"/>
        <v>0</v>
      </c>
      <c r="K268" s="1">
        <f t="shared" si="208"/>
        <v>0</v>
      </c>
      <c r="L268" s="1">
        <f t="shared" si="208"/>
        <v>0</v>
      </c>
      <c r="M268" s="1">
        <f t="shared" si="208"/>
        <v>0</v>
      </c>
      <c r="N268" s="1">
        <f t="shared" si="208"/>
        <v>0</v>
      </c>
      <c r="O268" s="1">
        <f t="shared" si="210"/>
        <v>0</v>
      </c>
      <c r="P268" s="1">
        <f t="shared" si="210"/>
        <v>0</v>
      </c>
      <c r="Q268" s="1">
        <f t="shared" si="185"/>
        <v>0</v>
      </c>
      <c r="R268" s="1">
        <f t="shared" si="186"/>
        <v>0</v>
      </c>
      <c r="S268" s="1">
        <f t="shared" si="187"/>
        <v>0</v>
      </c>
      <c r="T268" s="1">
        <f t="shared" si="207"/>
        <v>0</v>
      </c>
      <c r="U268" s="1">
        <f t="shared" si="207"/>
        <v>0</v>
      </c>
      <c r="V268" s="1">
        <f t="shared" si="211"/>
        <v>0</v>
      </c>
      <c r="W268" s="1">
        <f t="shared" si="209"/>
        <v>0</v>
      </c>
      <c r="X268" s="1">
        <f t="shared" si="209"/>
        <v>0</v>
      </c>
      <c r="Y268" s="1">
        <f t="shared" si="209"/>
        <v>0</v>
      </c>
      <c r="Z268" s="1">
        <f t="shared" si="209"/>
        <v>0</v>
      </c>
      <c r="AA268" s="1">
        <f t="shared" si="209"/>
        <v>0</v>
      </c>
      <c r="AB268" s="1">
        <f t="shared" si="209"/>
        <v>0</v>
      </c>
      <c r="AC268" s="1">
        <f t="shared" si="188"/>
        <v>0</v>
      </c>
      <c r="AD268" s="1">
        <f t="shared" si="209"/>
        <v>0</v>
      </c>
      <c r="AE268" s="1">
        <f t="shared" si="209"/>
        <v>0</v>
      </c>
      <c r="AF268" s="1">
        <f t="shared" si="209"/>
        <v>0</v>
      </c>
      <c r="AG268" s="1">
        <f t="shared" si="209"/>
        <v>0</v>
      </c>
      <c r="AH268" s="1">
        <f t="shared" si="209"/>
        <v>0</v>
      </c>
      <c r="AI268" s="1">
        <f t="shared" si="209"/>
        <v>0</v>
      </c>
      <c r="AJ268" s="1">
        <f t="shared" si="209"/>
        <v>0</v>
      </c>
      <c r="AK268" s="1">
        <f t="shared" si="209"/>
        <v>0</v>
      </c>
      <c r="AL268" s="1">
        <f t="shared" si="180"/>
        <v>0</v>
      </c>
      <c r="AM268" s="1">
        <f t="shared" si="180"/>
        <v>0</v>
      </c>
      <c r="AN268" s="1">
        <f t="shared" si="189"/>
        <v>0</v>
      </c>
      <c r="AO268" s="1">
        <f t="shared" si="190"/>
        <v>0</v>
      </c>
      <c r="AP268" s="1">
        <f t="shared" si="180"/>
        <v>0</v>
      </c>
      <c r="AQ268" s="1">
        <f t="shared" si="191"/>
        <v>0</v>
      </c>
      <c r="AR268" s="1">
        <f t="shared" si="180"/>
        <v>0</v>
      </c>
      <c r="AS268" s="1">
        <f t="shared" si="180"/>
        <v>0</v>
      </c>
      <c r="AT268" s="1">
        <f t="shared" si="180"/>
        <v>0</v>
      </c>
      <c r="AU268" s="1">
        <f t="shared" si="180"/>
        <v>0</v>
      </c>
      <c r="AV268" s="1">
        <f t="shared" si="180"/>
        <v>0</v>
      </c>
      <c r="AW268" s="1">
        <f t="shared" si="180"/>
        <v>0</v>
      </c>
      <c r="AX268" s="1">
        <f t="shared" si="180"/>
        <v>0</v>
      </c>
      <c r="AY268" s="1">
        <f t="shared" si="180"/>
        <v>0</v>
      </c>
      <c r="AZ268" s="1">
        <f t="shared" si="180"/>
        <v>0</v>
      </c>
      <c r="BA268" s="1">
        <f t="shared" ref="BA268:BN283" si="212">IF(OR(ISNUMBER(SEARCH(" " &amp; BA$1 &amp; " ", $E268)), ISNUMBER(SEARCH(" " &amp; BA$1 &amp; ",", $E268)), ISNUMBER(SEARCH(" " &amp; LOWER(BA$1) &amp; " ", $E268)), ISNUMBER(SEARCH(" " &amp; LOWER(BA$1) &amp; ",", $E268)), ISNUMBER(SEARCH(" " &amp; UPPER(BA$1) &amp; " ", $E268)), ISNUMBER(SEARCH(" " &amp; UPPER(BA$1) &amp; ",", $E268))), 1, 0)</f>
        <v>0</v>
      </c>
      <c r="BB268" s="1">
        <f t="shared" si="212"/>
        <v>0</v>
      </c>
      <c r="BC268" s="1">
        <f t="shared" si="212"/>
        <v>0</v>
      </c>
      <c r="BD268" s="1">
        <f t="shared" si="192"/>
        <v>0</v>
      </c>
      <c r="BE268" s="1">
        <f t="shared" si="193"/>
        <v>0</v>
      </c>
      <c r="BF268" s="1">
        <f t="shared" si="194"/>
        <v>0</v>
      </c>
      <c r="BG268" s="1">
        <f t="shared" si="195"/>
        <v>0</v>
      </c>
      <c r="BH268" s="1">
        <f t="shared" si="212"/>
        <v>0</v>
      </c>
      <c r="BI268" s="1">
        <f t="shared" si="212"/>
        <v>0</v>
      </c>
      <c r="BJ268" s="5">
        <f t="shared" si="196"/>
        <v>0</v>
      </c>
      <c r="BK268" s="1">
        <f t="shared" si="197"/>
        <v>0</v>
      </c>
      <c r="BL268" s="1">
        <f t="shared" si="198"/>
        <v>0</v>
      </c>
      <c r="BM268" s="1">
        <f t="shared" si="199"/>
        <v>1</v>
      </c>
      <c r="BN268" s="1">
        <f t="shared" si="212"/>
        <v>0</v>
      </c>
      <c r="BO268" s="1">
        <f t="shared" si="200"/>
        <v>0</v>
      </c>
      <c r="BP268" s="1">
        <f t="shared" si="201"/>
        <v>0</v>
      </c>
      <c r="BQ268" s="1">
        <f t="shared" si="202"/>
        <v>0</v>
      </c>
      <c r="BR268" s="1">
        <f t="shared" si="203"/>
        <v>0</v>
      </c>
      <c r="BS268" s="1">
        <f t="shared" si="204"/>
        <v>0</v>
      </c>
      <c r="BT268" s="1">
        <f t="shared" si="205"/>
        <v>0</v>
      </c>
      <c r="BU268" s="1">
        <f t="shared" si="206"/>
        <v>0</v>
      </c>
      <c r="BV268" s="1">
        <f t="shared" si="169"/>
        <v>0</v>
      </c>
    </row>
    <row r="269" spans="1:74" x14ac:dyDescent="0.2">
      <c r="A269" s="1" t="s">
        <v>143</v>
      </c>
      <c r="B269" s="1" t="s">
        <v>1106</v>
      </c>
      <c r="C269" s="1" t="s">
        <v>1107</v>
      </c>
      <c r="D269" s="1" t="s">
        <v>1108</v>
      </c>
      <c r="E269" s="1" t="s">
        <v>1109</v>
      </c>
      <c r="G269" s="1">
        <f t="shared" si="181"/>
        <v>0</v>
      </c>
      <c r="H269" s="1">
        <f t="shared" si="182"/>
        <v>0</v>
      </c>
      <c r="I269" s="1">
        <f t="shared" si="183"/>
        <v>0</v>
      </c>
      <c r="J269" s="1">
        <f t="shared" si="184"/>
        <v>0</v>
      </c>
      <c r="K269" s="1">
        <f t="shared" si="208"/>
        <v>0</v>
      </c>
      <c r="L269" s="1">
        <f t="shared" si="208"/>
        <v>0</v>
      </c>
      <c r="M269" s="1">
        <f t="shared" si="208"/>
        <v>0</v>
      </c>
      <c r="N269" s="1">
        <f t="shared" si="208"/>
        <v>0</v>
      </c>
      <c r="O269" s="1">
        <f t="shared" si="210"/>
        <v>0</v>
      </c>
      <c r="P269" s="1">
        <f t="shared" si="210"/>
        <v>0</v>
      </c>
      <c r="Q269" s="1">
        <f t="shared" si="185"/>
        <v>0</v>
      </c>
      <c r="R269" s="1">
        <f t="shared" si="186"/>
        <v>0</v>
      </c>
      <c r="S269" s="1">
        <f t="shared" si="187"/>
        <v>0</v>
      </c>
      <c r="T269" s="1">
        <f t="shared" si="207"/>
        <v>0</v>
      </c>
      <c r="U269" s="1">
        <f t="shared" si="207"/>
        <v>0</v>
      </c>
      <c r="V269" s="1">
        <f t="shared" si="211"/>
        <v>0</v>
      </c>
      <c r="W269" s="1">
        <f t="shared" si="209"/>
        <v>0</v>
      </c>
      <c r="X269" s="1">
        <f t="shared" si="209"/>
        <v>0</v>
      </c>
      <c r="Y269" s="1">
        <f t="shared" si="209"/>
        <v>0</v>
      </c>
      <c r="Z269" s="1">
        <f t="shared" si="209"/>
        <v>0</v>
      </c>
      <c r="AA269" s="1">
        <f t="shared" si="209"/>
        <v>0</v>
      </c>
      <c r="AB269" s="1">
        <f t="shared" si="209"/>
        <v>0</v>
      </c>
      <c r="AC269" s="1">
        <f t="shared" si="188"/>
        <v>0</v>
      </c>
      <c r="AD269" s="1">
        <f t="shared" si="209"/>
        <v>0</v>
      </c>
      <c r="AE269" s="1">
        <f t="shared" si="209"/>
        <v>0</v>
      </c>
      <c r="AF269" s="1">
        <f t="shared" si="209"/>
        <v>0</v>
      </c>
      <c r="AG269" s="1">
        <f t="shared" si="209"/>
        <v>0</v>
      </c>
      <c r="AH269" s="1">
        <f t="shared" si="209"/>
        <v>0</v>
      </c>
      <c r="AI269" s="1">
        <f t="shared" si="209"/>
        <v>0</v>
      </c>
      <c r="AJ269" s="1">
        <f t="shared" si="209"/>
        <v>0</v>
      </c>
      <c r="AK269" s="1">
        <f t="shared" si="209"/>
        <v>0</v>
      </c>
      <c r="AL269" s="1">
        <f t="shared" ref="AL269:BA284" si="213">IF(OR(ISNUMBER(SEARCH(" " &amp; AL$1 &amp; " ", $E269)), ISNUMBER(SEARCH(" " &amp; AL$1 &amp; ",", $E269)), ISNUMBER(SEARCH(" " &amp; LOWER(AL$1) &amp; " ", $E269)), ISNUMBER(SEARCH(" " &amp; LOWER(AL$1) &amp; ",", $E269)), ISNUMBER(SEARCH(" " &amp; UPPER(AL$1) &amp; " ", $E269)), ISNUMBER(SEARCH(" " &amp; UPPER(AL$1) &amp; ",", $E269))), 1, 0)</f>
        <v>0</v>
      </c>
      <c r="AM269" s="1">
        <f t="shared" si="213"/>
        <v>0</v>
      </c>
      <c r="AN269" s="1">
        <f t="shared" si="189"/>
        <v>0</v>
      </c>
      <c r="AO269" s="1">
        <f t="shared" si="190"/>
        <v>0</v>
      </c>
      <c r="AP269" s="1">
        <f t="shared" si="213"/>
        <v>0</v>
      </c>
      <c r="AQ269" s="1">
        <f t="shared" si="191"/>
        <v>0</v>
      </c>
      <c r="AR269" s="1">
        <f t="shared" si="213"/>
        <v>0</v>
      </c>
      <c r="AS269" s="1">
        <f t="shared" si="213"/>
        <v>0</v>
      </c>
      <c r="AT269" s="1">
        <f t="shared" si="213"/>
        <v>0</v>
      </c>
      <c r="AU269" s="1">
        <f t="shared" si="213"/>
        <v>0</v>
      </c>
      <c r="AV269" s="1">
        <f t="shared" si="213"/>
        <v>0</v>
      </c>
      <c r="AW269" s="1">
        <f t="shared" si="213"/>
        <v>0</v>
      </c>
      <c r="AX269" s="1">
        <f t="shared" si="213"/>
        <v>0</v>
      </c>
      <c r="AY269" s="1">
        <f t="shared" si="213"/>
        <v>0</v>
      </c>
      <c r="AZ269" s="1">
        <f t="shared" si="213"/>
        <v>0</v>
      </c>
      <c r="BA269" s="1">
        <f t="shared" si="213"/>
        <v>0</v>
      </c>
      <c r="BB269" s="1">
        <f t="shared" si="212"/>
        <v>0</v>
      </c>
      <c r="BC269" s="1">
        <f t="shared" si="212"/>
        <v>0</v>
      </c>
      <c r="BD269" s="1">
        <f t="shared" si="192"/>
        <v>0</v>
      </c>
      <c r="BE269" s="1">
        <f t="shared" si="193"/>
        <v>0</v>
      </c>
      <c r="BF269" s="1">
        <f t="shared" si="194"/>
        <v>0</v>
      </c>
      <c r="BG269" s="1">
        <f t="shared" si="195"/>
        <v>0</v>
      </c>
      <c r="BH269" s="1">
        <f t="shared" si="212"/>
        <v>0</v>
      </c>
      <c r="BI269" s="1">
        <f t="shared" si="212"/>
        <v>0</v>
      </c>
      <c r="BJ269" s="5">
        <f t="shared" si="196"/>
        <v>0</v>
      </c>
      <c r="BK269" s="1">
        <f t="shared" si="197"/>
        <v>0</v>
      </c>
      <c r="BL269" s="1">
        <f t="shared" si="198"/>
        <v>0</v>
      </c>
      <c r="BM269" s="1">
        <f t="shared" si="199"/>
        <v>1</v>
      </c>
      <c r="BN269" s="1">
        <f t="shared" si="212"/>
        <v>1</v>
      </c>
      <c r="BO269" s="1">
        <f t="shared" si="200"/>
        <v>0</v>
      </c>
      <c r="BP269" s="1">
        <f t="shared" si="201"/>
        <v>0</v>
      </c>
      <c r="BQ269" s="1">
        <f t="shared" si="202"/>
        <v>0</v>
      </c>
      <c r="BR269" s="1">
        <f t="shared" si="203"/>
        <v>0</v>
      </c>
      <c r="BS269" s="1">
        <f t="shared" si="204"/>
        <v>1</v>
      </c>
      <c r="BT269" s="1">
        <f t="shared" si="205"/>
        <v>0</v>
      </c>
      <c r="BU269" s="1">
        <f t="shared" si="206"/>
        <v>0</v>
      </c>
      <c r="BV269" s="1">
        <f t="shared" si="169"/>
        <v>0</v>
      </c>
    </row>
    <row r="270" spans="1:74" x14ac:dyDescent="0.2">
      <c r="A270" s="1" t="s">
        <v>115</v>
      </c>
      <c r="B270" s="1" t="s">
        <v>1110</v>
      </c>
      <c r="C270" s="1" t="s">
        <v>1111</v>
      </c>
      <c r="D270" s="1" t="s">
        <v>1112</v>
      </c>
      <c r="E270" s="1" t="s">
        <v>1113</v>
      </c>
      <c r="G270" s="1">
        <f t="shared" si="181"/>
        <v>0</v>
      </c>
      <c r="H270" s="1">
        <f t="shared" si="182"/>
        <v>1</v>
      </c>
      <c r="I270" s="1">
        <f t="shared" si="183"/>
        <v>0</v>
      </c>
      <c r="J270" s="1">
        <f t="shared" si="184"/>
        <v>0</v>
      </c>
      <c r="K270" s="1">
        <f t="shared" si="208"/>
        <v>0</v>
      </c>
      <c r="L270" s="1">
        <f t="shared" si="208"/>
        <v>0</v>
      </c>
      <c r="M270" s="1">
        <f t="shared" si="208"/>
        <v>0</v>
      </c>
      <c r="N270" s="1">
        <f t="shared" si="208"/>
        <v>0</v>
      </c>
      <c r="O270" s="1">
        <f t="shared" si="210"/>
        <v>0</v>
      </c>
      <c r="P270" s="1">
        <f t="shared" si="210"/>
        <v>0</v>
      </c>
      <c r="Q270" s="1">
        <f t="shared" si="185"/>
        <v>0</v>
      </c>
      <c r="R270" s="1">
        <f t="shared" si="186"/>
        <v>1</v>
      </c>
      <c r="S270" s="1">
        <f t="shared" si="187"/>
        <v>0</v>
      </c>
      <c r="T270" s="1">
        <f t="shared" si="207"/>
        <v>1</v>
      </c>
      <c r="U270" s="1">
        <f t="shared" si="207"/>
        <v>1</v>
      </c>
      <c r="V270" s="1">
        <f t="shared" si="211"/>
        <v>1</v>
      </c>
      <c r="W270" s="1">
        <f t="shared" si="209"/>
        <v>0</v>
      </c>
      <c r="X270" s="1">
        <f t="shared" si="209"/>
        <v>0</v>
      </c>
      <c r="Y270" s="1">
        <f t="shared" si="209"/>
        <v>0</v>
      </c>
      <c r="Z270" s="1">
        <f t="shared" si="209"/>
        <v>0</v>
      </c>
      <c r="AA270" s="1">
        <f t="shared" si="209"/>
        <v>0</v>
      </c>
      <c r="AB270" s="1">
        <f t="shared" si="209"/>
        <v>0</v>
      </c>
      <c r="AC270" s="1">
        <f t="shared" si="188"/>
        <v>0</v>
      </c>
      <c r="AD270" s="1">
        <f t="shared" si="209"/>
        <v>0</v>
      </c>
      <c r="AE270" s="1">
        <f t="shared" si="209"/>
        <v>0</v>
      </c>
      <c r="AF270" s="1">
        <f t="shared" si="209"/>
        <v>0</v>
      </c>
      <c r="AG270" s="1">
        <f t="shared" si="209"/>
        <v>0</v>
      </c>
      <c r="AH270" s="1">
        <f t="shared" si="209"/>
        <v>0</v>
      </c>
      <c r="AI270" s="1">
        <f t="shared" si="209"/>
        <v>0</v>
      </c>
      <c r="AJ270" s="1">
        <f t="shared" si="209"/>
        <v>0</v>
      </c>
      <c r="AK270" s="1">
        <f t="shared" si="209"/>
        <v>0</v>
      </c>
      <c r="AL270" s="1">
        <f t="shared" si="213"/>
        <v>0</v>
      </c>
      <c r="AM270" s="1">
        <f t="shared" si="213"/>
        <v>0</v>
      </c>
      <c r="AN270" s="1">
        <f t="shared" si="189"/>
        <v>0</v>
      </c>
      <c r="AO270" s="1">
        <f t="shared" si="190"/>
        <v>0</v>
      </c>
      <c r="AP270" s="1">
        <f t="shared" si="213"/>
        <v>0</v>
      </c>
      <c r="AQ270" s="1">
        <f t="shared" si="191"/>
        <v>0</v>
      </c>
      <c r="AR270" s="1">
        <f t="shared" si="213"/>
        <v>0</v>
      </c>
      <c r="AS270" s="1">
        <f t="shared" si="213"/>
        <v>0</v>
      </c>
      <c r="AT270" s="1">
        <f t="shared" si="213"/>
        <v>0</v>
      </c>
      <c r="AU270" s="1">
        <f t="shared" si="213"/>
        <v>0</v>
      </c>
      <c r="AV270" s="1">
        <f t="shared" si="213"/>
        <v>0</v>
      </c>
      <c r="AW270" s="1">
        <f t="shared" si="213"/>
        <v>0</v>
      </c>
      <c r="AX270" s="1">
        <f t="shared" si="213"/>
        <v>0</v>
      </c>
      <c r="AY270" s="1">
        <f t="shared" si="213"/>
        <v>0</v>
      </c>
      <c r="AZ270" s="1">
        <f t="shared" si="213"/>
        <v>0</v>
      </c>
      <c r="BA270" s="1">
        <f t="shared" si="213"/>
        <v>0</v>
      </c>
      <c r="BB270" s="1">
        <f t="shared" si="212"/>
        <v>0</v>
      </c>
      <c r="BC270" s="1">
        <f t="shared" si="212"/>
        <v>0</v>
      </c>
      <c r="BD270" s="1">
        <f t="shared" si="192"/>
        <v>0</v>
      </c>
      <c r="BE270" s="1">
        <f t="shared" si="193"/>
        <v>0</v>
      </c>
      <c r="BF270" s="1">
        <f t="shared" si="194"/>
        <v>0</v>
      </c>
      <c r="BG270" s="1">
        <f t="shared" si="195"/>
        <v>0</v>
      </c>
      <c r="BH270" s="1">
        <f t="shared" si="212"/>
        <v>0</v>
      </c>
      <c r="BI270" s="1">
        <f t="shared" si="212"/>
        <v>0</v>
      </c>
      <c r="BJ270" s="5">
        <f t="shared" si="196"/>
        <v>0</v>
      </c>
      <c r="BK270" s="1">
        <f t="shared" si="197"/>
        <v>0</v>
      </c>
      <c r="BL270" s="1">
        <f t="shared" si="198"/>
        <v>1</v>
      </c>
      <c r="BM270" s="1">
        <f t="shared" si="199"/>
        <v>0</v>
      </c>
      <c r="BN270" s="1">
        <f t="shared" si="212"/>
        <v>1</v>
      </c>
      <c r="BO270" s="1">
        <f t="shared" si="200"/>
        <v>0</v>
      </c>
      <c r="BP270" s="1">
        <f t="shared" si="201"/>
        <v>0</v>
      </c>
      <c r="BQ270" s="1">
        <f t="shared" si="202"/>
        <v>0</v>
      </c>
      <c r="BR270" s="1">
        <f t="shared" si="203"/>
        <v>0</v>
      </c>
      <c r="BS270" s="1">
        <f t="shared" si="204"/>
        <v>1</v>
      </c>
      <c r="BT270" s="1">
        <f t="shared" si="205"/>
        <v>0</v>
      </c>
      <c r="BU270" s="1">
        <f t="shared" si="206"/>
        <v>0</v>
      </c>
      <c r="BV270" s="1">
        <f t="shared" si="169"/>
        <v>0</v>
      </c>
    </row>
    <row r="271" spans="1:74" x14ac:dyDescent="0.2">
      <c r="A271" s="1" t="s">
        <v>1114</v>
      </c>
      <c r="B271" s="1" t="s">
        <v>1115</v>
      </c>
      <c r="C271" s="1" t="s">
        <v>1116</v>
      </c>
      <c r="D271" s="1" t="s">
        <v>1117</v>
      </c>
      <c r="E271" s="1" t="s">
        <v>1118</v>
      </c>
      <c r="G271" s="1">
        <f t="shared" si="181"/>
        <v>0</v>
      </c>
      <c r="H271" s="1">
        <f t="shared" si="182"/>
        <v>1</v>
      </c>
      <c r="I271" s="1">
        <f t="shared" si="183"/>
        <v>0</v>
      </c>
      <c r="J271" s="1">
        <f t="shared" si="184"/>
        <v>0</v>
      </c>
      <c r="K271" s="1">
        <f t="shared" si="208"/>
        <v>0</v>
      </c>
      <c r="L271" s="1">
        <f t="shared" si="208"/>
        <v>0</v>
      </c>
      <c r="M271" s="1">
        <f t="shared" si="208"/>
        <v>0</v>
      </c>
      <c r="N271" s="1">
        <f t="shared" si="208"/>
        <v>0</v>
      </c>
      <c r="O271" s="1">
        <f t="shared" si="210"/>
        <v>0</v>
      </c>
      <c r="P271" s="1">
        <f t="shared" si="210"/>
        <v>0</v>
      </c>
      <c r="Q271" s="1">
        <f t="shared" si="185"/>
        <v>0</v>
      </c>
      <c r="R271" s="1">
        <f t="shared" si="186"/>
        <v>1</v>
      </c>
      <c r="S271" s="1">
        <f t="shared" si="187"/>
        <v>0</v>
      </c>
      <c r="T271" s="1">
        <f t="shared" si="207"/>
        <v>0</v>
      </c>
      <c r="U271" s="1">
        <f t="shared" si="207"/>
        <v>1</v>
      </c>
      <c r="V271" s="1">
        <f t="shared" si="211"/>
        <v>0</v>
      </c>
      <c r="W271" s="1">
        <f t="shared" si="209"/>
        <v>0</v>
      </c>
      <c r="X271" s="1">
        <f t="shared" si="209"/>
        <v>0</v>
      </c>
      <c r="Y271" s="1">
        <f t="shared" si="209"/>
        <v>0</v>
      </c>
      <c r="Z271" s="1">
        <f t="shared" si="209"/>
        <v>0</v>
      </c>
      <c r="AA271" s="1">
        <f t="shared" si="209"/>
        <v>0</v>
      </c>
      <c r="AB271" s="1">
        <f t="shared" si="209"/>
        <v>0</v>
      </c>
      <c r="AC271" s="1">
        <f t="shared" si="188"/>
        <v>1</v>
      </c>
      <c r="AD271" s="1">
        <f t="shared" si="209"/>
        <v>0</v>
      </c>
      <c r="AE271" s="1">
        <f t="shared" si="209"/>
        <v>0</v>
      </c>
      <c r="AF271" s="1">
        <f t="shared" si="209"/>
        <v>0</v>
      </c>
      <c r="AG271" s="1">
        <f t="shared" si="209"/>
        <v>0</v>
      </c>
      <c r="AH271" s="1">
        <f t="shared" si="209"/>
        <v>0</v>
      </c>
      <c r="AI271" s="1">
        <f t="shared" si="209"/>
        <v>0</v>
      </c>
      <c r="AJ271" s="1">
        <f t="shared" si="209"/>
        <v>0</v>
      </c>
      <c r="AK271" s="1">
        <f t="shared" si="209"/>
        <v>0</v>
      </c>
      <c r="AL271" s="1">
        <f t="shared" si="213"/>
        <v>0</v>
      </c>
      <c r="AM271" s="1">
        <f t="shared" si="213"/>
        <v>0</v>
      </c>
      <c r="AN271" s="1">
        <f t="shared" si="189"/>
        <v>0</v>
      </c>
      <c r="AO271" s="1">
        <f t="shared" si="190"/>
        <v>0</v>
      </c>
      <c r="AP271" s="1">
        <f t="shared" si="213"/>
        <v>0</v>
      </c>
      <c r="AQ271" s="1">
        <f t="shared" si="191"/>
        <v>0</v>
      </c>
      <c r="AR271" s="1">
        <f t="shared" si="213"/>
        <v>0</v>
      </c>
      <c r="AS271" s="1">
        <f t="shared" si="213"/>
        <v>0</v>
      </c>
      <c r="AT271" s="1">
        <f t="shared" si="213"/>
        <v>0</v>
      </c>
      <c r="AU271" s="1">
        <f t="shared" si="213"/>
        <v>0</v>
      </c>
      <c r="AV271" s="1">
        <f t="shared" si="213"/>
        <v>0</v>
      </c>
      <c r="AW271" s="1">
        <f t="shared" si="213"/>
        <v>0</v>
      </c>
      <c r="AX271" s="1">
        <f t="shared" si="213"/>
        <v>0</v>
      </c>
      <c r="AY271" s="1">
        <f t="shared" si="213"/>
        <v>0</v>
      </c>
      <c r="AZ271" s="1">
        <f t="shared" si="213"/>
        <v>0</v>
      </c>
      <c r="BA271" s="1">
        <f t="shared" si="213"/>
        <v>0</v>
      </c>
      <c r="BB271" s="1">
        <f t="shared" si="212"/>
        <v>0</v>
      </c>
      <c r="BC271" s="1">
        <f t="shared" si="212"/>
        <v>1</v>
      </c>
      <c r="BD271" s="1">
        <f t="shared" si="192"/>
        <v>0</v>
      </c>
      <c r="BE271" s="1">
        <f t="shared" si="193"/>
        <v>0</v>
      </c>
      <c r="BF271" s="1">
        <f t="shared" si="194"/>
        <v>1</v>
      </c>
      <c r="BG271" s="1">
        <f t="shared" si="195"/>
        <v>0</v>
      </c>
      <c r="BH271" s="1">
        <f t="shared" si="212"/>
        <v>0</v>
      </c>
      <c r="BI271" s="1">
        <f t="shared" si="212"/>
        <v>0</v>
      </c>
      <c r="BJ271" s="5">
        <f t="shared" si="196"/>
        <v>0</v>
      </c>
      <c r="BK271" s="1">
        <f t="shared" si="197"/>
        <v>0</v>
      </c>
      <c r="BL271" s="1">
        <f t="shared" si="198"/>
        <v>1</v>
      </c>
      <c r="BM271" s="1">
        <f t="shared" si="199"/>
        <v>0</v>
      </c>
      <c r="BN271" s="1">
        <f t="shared" si="212"/>
        <v>0</v>
      </c>
      <c r="BO271" s="1">
        <f t="shared" si="200"/>
        <v>0</v>
      </c>
      <c r="BP271" s="1">
        <f t="shared" si="201"/>
        <v>0</v>
      </c>
      <c r="BQ271" s="1">
        <f t="shared" si="202"/>
        <v>0</v>
      </c>
      <c r="BR271" s="1">
        <f t="shared" si="203"/>
        <v>0</v>
      </c>
      <c r="BS271" s="1">
        <f t="shared" si="204"/>
        <v>0</v>
      </c>
      <c r="BT271" s="1">
        <f t="shared" si="205"/>
        <v>0</v>
      </c>
      <c r="BU271" s="1">
        <f t="shared" si="206"/>
        <v>0</v>
      </c>
      <c r="BV271" s="1">
        <f t="shared" si="169"/>
        <v>0</v>
      </c>
    </row>
    <row r="272" spans="1:74" x14ac:dyDescent="0.2">
      <c r="A272" s="1" t="s">
        <v>172</v>
      </c>
      <c r="B272" s="1" t="s">
        <v>1119</v>
      </c>
      <c r="C272" s="1" t="s">
        <v>1120</v>
      </c>
      <c r="D272" s="1" t="s">
        <v>403</v>
      </c>
      <c r="E272" s="1" t="s">
        <v>1121</v>
      </c>
      <c r="G272" s="1">
        <f t="shared" si="181"/>
        <v>1</v>
      </c>
      <c r="H272" s="1">
        <f t="shared" si="182"/>
        <v>1</v>
      </c>
      <c r="I272" s="1">
        <f t="shared" si="183"/>
        <v>1</v>
      </c>
      <c r="J272" s="1">
        <f t="shared" si="184"/>
        <v>0</v>
      </c>
      <c r="K272" s="1">
        <f t="shared" si="208"/>
        <v>0</v>
      </c>
      <c r="L272" s="1">
        <f t="shared" si="208"/>
        <v>0</v>
      </c>
      <c r="M272" s="1">
        <f t="shared" si="208"/>
        <v>0</v>
      </c>
      <c r="N272" s="1">
        <f t="shared" si="208"/>
        <v>0</v>
      </c>
      <c r="O272" s="1">
        <f t="shared" si="210"/>
        <v>0</v>
      </c>
      <c r="P272" s="1">
        <f t="shared" si="210"/>
        <v>0</v>
      </c>
      <c r="Q272" s="1">
        <f t="shared" si="185"/>
        <v>0</v>
      </c>
      <c r="R272" s="1">
        <f t="shared" si="186"/>
        <v>1</v>
      </c>
      <c r="S272" s="1">
        <f t="shared" si="187"/>
        <v>0</v>
      </c>
      <c r="T272" s="1">
        <f t="shared" si="207"/>
        <v>1</v>
      </c>
      <c r="U272" s="1">
        <f t="shared" si="207"/>
        <v>1</v>
      </c>
      <c r="V272" s="1">
        <f t="shared" si="211"/>
        <v>0</v>
      </c>
      <c r="W272" s="1">
        <f t="shared" si="209"/>
        <v>0</v>
      </c>
      <c r="X272" s="1">
        <f t="shared" si="209"/>
        <v>0</v>
      </c>
      <c r="Y272" s="1">
        <f t="shared" si="209"/>
        <v>0</v>
      </c>
      <c r="Z272" s="1">
        <f t="shared" si="209"/>
        <v>0</v>
      </c>
      <c r="AA272" s="1">
        <f t="shared" si="209"/>
        <v>0</v>
      </c>
      <c r="AB272" s="1">
        <f t="shared" si="209"/>
        <v>0</v>
      </c>
      <c r="AC272" s="1">
        <f t="shared" si="188"/>
        <v>0</v>
      </c>
      <c r="AD272" s="1">
        <f t="shared" si="209"/>
        <v>0</v>
      </c>
      <c r="AE272" s="1">
        <f t="shared" si="209"/>
        <v>0</v>
      </c>
      <c r="AF272" s="1">
        <f t="shared" si="209"/>
        <v>0</v>
      </c>
      <c r="AG272" s="1">
        <f t="shared" si="209"/>
        <v>0</v>
      </c>
      <c r="AH272" s="1">
        <f t="shared" si="209"/>
        <v>0</v>
      </c>
      <c r="AI272" s="1">
        <f t="shared" si="209"/>
        <v>0</v>
      </c>
      <c r="AJ272" s="1">
        <f t="shared" si="209"/>
        <v>0</v>
      </c>
      <c r="AK272" s="1">
        <f t="shared" si="209"/>
        <v>0</v>
      </c>
      <c r="AL272" s="1">
        <f t="shared" si="213"/>
        <v>0</v>
      </c>
      <c r="AM272" s="1">
        <f t="shared" si="213"/>
        <v>0</v>
      </c>
      <c r="AN272" s="1">
        <f t="shared" si="189"/>
        <v>0</v>
      </c>
      <c r="AO272" s="1">
        <f t="shared" si="190"/>
        <v>0</v>
      </c>
      <c r="AP272" s="1">
        <f t="shared" si="213"/>
        <v>0</v>
      </c>
      <c r="AQ272" s="1">
        <f t="shared" si="191"/>
        <v>0</v>
      </c>
      <c r="AR272" s="1">
        <f t="shared" si="213"/>
        <v>0</v>
      </c>
      <c r="AS272" s="1">
        <f t="shared" si="213"/>
        <v>0</v>
      </c>
      <c r="AT272" s="1">
        <f t="shared" si="213"/>
        <v>0</v>
      </c>
      <c r="AU272" s="1">
        <f t="shared" si="213"/>
        <v>0</v>
      </c>
      <c r="AV272" s="1">
        <f t="shared" si="213"/>
        <v>0</v>
      </c>
      <c r="AW272" s="1">
        <f t="shared" si="213"/>
        <v>0</v>
      </c>
      <c r="AX272" s="1">
        <f t="shared" si="213"/>
        <v>0</v>
      </c>
      <c r="AY272" s="1">
        <f t="shared" si="213"/>
        <v>0</v>
      </c>
      <c r="AZ272" s="1">
        <f t="shared" si="213"/>
        <v>0</v>
      </c>
      <c r="BA272" s="1">
        <f t="shared" si="213"/>
        <v>0</v>
      </c>
      <c r="BB272" s="1">
        <f t="shared" si="212"/>
        <v>0</v>
      </c>
      <c r="BC272" s="1">
        <f t="shared" si="212"/>
        <v>0</v>
      </c>
      <c r="BD272" s="1">
        <f t="shared" si="192"/>
        <v>0</v>
      </c>
      <c r="BE272" s="1">
        <f t="shared" si="193"/>
        <v>0</v>
      </c>
      <c r="BF272" s="1">
        <f t="shared" si="194"/>
        <v>0</v>
      </c>
      <c r="BG272" s="1">
        <f t="shared" si="195"/>
        <v>0</v>
      </c>
      <c r="BH272" s="1">
        <f t="shared" si="212"/>
        <v>0</v>
      </c>
      <c r="BI272" s="1">
        <f t="shared" si="212"/>
        <v>0</v>
      </c>
      <c r="BJ272" s="5">
        <f t="shared" si="196"/>
        <v>0</v>
      </c>
      <c r="BK272" s="1">
        <f t="shared" si="197"/>
        <v>0</v>
      </c>
      <c r="BL272" s="1">
        <f t="shared" si="198"/>
        <v>0</v>
      </c>
      <c r="BM272" s="1">
        <f t="shared" si="199"/>
        <v>0</v>
      </c>
      <c r="BN272" s="1">
        <f t="shared" si="212"/>
        <v>1</v>
      </c>
      <c r="BO272" s="1">
        <f t="shared" si="200"/>
        <v>0</v>
      </c>
      <c r="BP272" s="1">
        <f t="shared" si="201"/>
        <v>0</v>
      </c>
      <c r="BQ272" s="1">
        <f t="shared" si="202"/>
        <v>0</v>
      </c>
      <c r="BR272" s="1">
        <f t="shared" si="203"/>
        <v>0</v>
      </c>
      <c r="BS272" s="1">
        <f t="shared" si="204"/>
        <v>0</v>
      </c>
      <c r="BT272" s="1">
        <f t="shared" si="205"/>
        <v>0</v>
      </c>
      <c r="BU272" s="1">
        <f t="shared" si="206"/>
        <v>0</v>
      </c>
      <c r="BV272" s="1">
        <f t="shared" si="169"/>
        <v>0</v>
      </c>
    </row>
    <row r="273" spans="1:74" x14ac:dyDescent="0.2">
      <c r="A273" s="1" t="s">
        <v>1122</v>
      </c>
      <c r="B273" s="1" t="s">
        <v>1123</v>
      </c>
      <c r="C273" s="1" t="s">
        <v>1124</v>
      </c>
      <c r="D273" s="1" t="s">
        <v>1125</v>
      </c>
      <c r="E273" s="1" t="s">
        <v>1126</v>
      </c>
      <c r="G273" s="1">
        <f t="shared" si="181"/>
        <v>0</v>
      </c>
      <c r="H273" s="1">
        <f t="shared" si="182"/>
        <v>1</v>
      </c>
      <c r="I273" s="1">
        <f t="shared" si="183"/>
        <v>0</v>
      </c>
      <c r="J273" s="1">
        <f t="shared" si="184"/>
        <v>0</v>
      </c>
      <c r="K273" s="1">
        <f t="shared" si="208"/>
        <v>0</v>
      </c>
      <c r="L273" s="1">
        <f t="shared" si="208"/>
        <v>0</v>
      </c>
      <c r="M273" s="1">
        <f t="shared" si="208"/>
        <v>0</v>
      </c>
      <c r="N273" s="1">
        <f t="shared" si="208"/>
        <v>0</v>
      </c>
      <c r="O273" s="1">
        <f t="shared" si="210"/>
        <v>0</v>
      </c>
      <c r="P273" s="1">
        <f t="shared" si="210"/>
        <v>0</v>
      </c>
      <c r="Q273" s="1">
        <f t="shared" si="185"/>
        <v>0</v>
      </c>
      <c r="R273" s="1">
        <f t="shared" si="186"/>
        <v>1</v>
      </c>
      <c r="S273" s="1">
        <f t="shared" si="187"/>
        <v>0</v>
      </c>
      <c r="T273" s="1">
        <f t="shared" si="207"/>
        <v>1</v>
      </c>
      <c r="U273" s="1">
        <f t="shared" si="207"/>
        <v>0</v>
      </c>
      <c r="V273" s="1">
        <f t="shared" si="211"/>
        <v>0</v>
      </c>
      <c r="W273" s="1">
        <f t="shared" si="209"/>
        <v>0</v>
      </c>
      <c r="X273" s="1">
        <f t="shared" si="209"/>
        <v>0</v>
      </c>
      <c r="Y273" s="1">
        <f t="shared" si="209"/>
        <v>0</v>
      </c>
      <c r="Z273" s="1">
        <f t="shared" si="209"/>
        <v>0</v>
      </c>
      <c r="AA273" s="1">
        <f t="shared" si="209"/>
        <v>0</v>
      </c>
      <c r="AB273" s="1">
        <f t="shared" si="209"/>
        <v>0</v>
      </c>
      <c r="AC273" s="1">
        <f t="shared" si="188"/>
        <v>0</v>
      </c>
      <c r="AD273" s="1">
        <f t="shared" si="209"/>
        <v>0</v>
      </c>
      <c r="AE273" s="1">
        <f t="shared" si="209"/>
        <v>0</v>
      </c>
      <c r="AF273" s="1">
        <f t="shared" si="209"/>
        <v>0</v>
      </c>
      <c r="AG273" s="1">
        <f t="shared" si="209"/>
        <v>0</v>
      </c>
      <c r="AH273" s="1">
        <f t="shared" si="209"/>
        <v>0</v>
      </c>
      <c r="AI273" s="1">
        <f t="shared" si="209"/>
        <v>0</v>
      </c>
      <c r="AJ273" s="1">
        <f t="shared" si="209"/>
        <v>0</v>
      </c>
      <c r="AK273" s="1">
        <f t="shared" si="209"/>
        <v>0</v>
      </c>
      <c r="AL273" s="1">
        <f t="shared" si="213"/>
        <v>1</v>
      </c>
      <c r="AM273" s="1">
        <f t="shared" si="213"/>
        <v>0</v>
      </c>
      <c r="AN273" s="1">
        <f t="shared" si="189"/>
        <v>0</v>
      </c>
      <c r="AO273" s="1">
        <f t="shared" si="190"/>
        <v>0</v>
      </c>
      <c r="AP273" s="1">
        <f t="shared" si="213"/>
        <v>0</v>
      </c>
      <c r="AQ273" s="1">
        <f t="shared" si="191"/>
        <v>0</v>
      </c>
      <c r="AR273" s="1">
        <f t="shared" si="213"/>
        <v>0</v>
      </c>
      <c r="AS273" s="1">
        <f t="shared" si="213"/>
        <v>0</v>
      </c>
      <c r="AT273" s="1">
        <f t="shared" si="213"/>
        <v>0</v>
      </c>
      <c r="AU273" s="1">
        <f t="shared" si="213"/>
        <v>0</v>
      </c>
      <c r="AV273" s="1">
        <f t="shared" si="213"/>
        <v>0</v>
      </c>
      <c r="AW273" s="1">
        <f t="shared" si="213"/>
        <v>0</v>
      </c>
      <c r="AX273" s="1">
        <f t="shared" si="213"/>
        <v>0</v>
      </c>
      <c r="AY273" s="1">
        <f t="shared" si="213"/>
        <v>0</v>
      </c>
      <c r="AZ273" s="1">
        <f t="shared" si="213"/>
        <v>0</v>
      </c>
      <c r="BA273" s="1">
        <f t="shared" si="213"/>
        <v>0</v>
      </c>
      <c r="BB273" s="1">
        <f t="shared" si="212"/>
        <v>0</v>
      </c>
      <c r="BC273" s="1">
        <f t="shared" si="212"/>
        <v>0</v>
      </c>
      <c r="BD273" s="1">
        <f t="shared" si="192"/>
        <v>0</v>
      </c>
      <c r="BE273" s="1">
        <f t="shared" si="193"/>
        <v>0</v>
      </c>
      <c r="BF273" s="1">
        <f t="shared" si="194"/>
        <v>0</v>
      </c>
      <c r="BG273" s="1">
        <f t="shared" si="195"/>
        <v>0</v>
      </c>
      <c r="BH273" s="1">
        <f t="shared" si="212"/>
        <v>0</v>
      </c>
      <c r="BI273" s="1">
        <f t="shared" si="212"/>
        <v>0</v>
      </c>
      <c r="BJ273" s="5">
        <f t="shared" si="196"/>
        <v>0</v>
      </c>
      <c r="BK273" s="1">
        <f t="shared" si="197"/>
        <v>0</v>
      </c>
      <c r="BL273" s="1">
        <f t="shared" si="198"/>
        <v>1</v>
      </c>
      <c r="BM273" s="1">
        <f t="shared" si="199"/>
        <v>0</v>
      </c>
      <c r="BN273" s="1">
        <f t="shared" si="212"/>
        <v>0</v>
      </c>
      <c r="BO273" s="1">
        <f t="shared" si="200"/>
        <v>1</v>
      </c>
      <c r="BP273" s="1">
        <f t="shared" si="201"/>
        <v>1</v>
      </c>
      <c r="BQ273" s="1">
        <f t="shared" si="202"/>
        <v>0</v>
      </c>
      <c r="BR273" s="1">
        <f t="shared" si="203"/>
        <v>0</v>
      </c>
      <c r="BS273" s="1">
        <f t="shared" si="204"/>
        <v>0</v>
      </c>
      <c r="BT273" s="1">
        <f t="shared" si="205"/>
        <v>0</v>
      </c>
      <c r="BU273" s="1">
        <f t="shared" si="206"/>
        <v>0</v>
      </c>
      <c r="BV273" s="1">
        <f t="shared" si="169"/>
        <v>0</v>
      </c>
    </row>
    <row r="274" spans="1:74" x14ac:dyDescent="0.2">
      <c r="A274" s="1" t="s">
        <v>1087</v>
      </c>
      <c r="B274" s="1" t="s">
        <v>1127</v>
      </c>
      <c r="C274" s="1" t="s">
        <v>1089</v>
      </c>
      <c r="D274" s="1" t="s">
        <v>1090</v>
      </c>
      <c r="E274" s="1" t="s">
        <v>1091</v>
      </c>
      <c r="G274" s="1">
        <f t="shared" si="181"/>
        <v>1</v>
      </c>
      <c r="H274" s="1">
        <f t="shared" si="182"/>
        <v>1</v>
      </c>
      <c r="I274" s="1">
        <f t="shared" si="183"/>
        <v>1</v>
      </c>
      <c r="J274" s="1">
        <f t="shared" si="184"/>
        <v>0</v>
      </c>
      <c r="K274" s="1">
        <f t="shared" si="208"/>
        <v>0</v>
      </c>
      <c r="L274" s="1">
        <f t="shared" si="208"/>
        <v>0</v>
      </c>
      <c r="M274" s="1">
        <f t="shared" si="208"/>
        <v>0</v>
      </c>
      <c r="N274" s="1">
        <f t="shared" si="208"/>
        <v>0</v>
      </c>
      <c r="O274" s="1">
        <f t="shared" si="210"/>
        <v>0</v>
      </c>
      <c r="P274" s="1">
        <f t="shared" si="210"/>
        <v>0</v>
      </c>
      <c r="Q274" s="1">
        <f t="shared" si="185"/>
        <v>0</v>
      </c>
      <c r="R274" s="1">
        <f t="shared" si="186"/>
        <v>1</v>
      </c>
      <c r="S274" s="1">
        <f t="shared" si="187"/>
        <v>0</v>
      </c>
      <c r="T274" s="1">
        <f t="shared" si="207"/>
        <v>0</v>
      </c>
      <c r="U274" s="1">
        <f t="shared" si="207"/>
        <v>0</v>
      </c>
      <c r="V274" s="1">
        <f t="shared" si="211"/>
        <v>0</v>
      </c>
      <c r="W274" s="1">
        <f t="shared" si="209"/>
        <v>0</v>
      </c>
      <c r="X274" s="1">
        <f t="shared" si="209"/>
        <v>0</v>
      </c>
      <c r="Y274" s="1">
        <f t="shared" si="209"/>
        <v>0</v>
      </c>
      <c r="Z274" s="1">
        <f t="shared" si="209"/>
        <v>0</v>
      </c>
      <c r="AA274" s="1">
        <f t="shared" si="209"/>
        <v>0</v>
      </c>
      <c r="AB274" s="1">
        <f t="shared" si="209"/>
        <v>0</v>
      </c>
      <c r="AC274" s="1">
        <f t="shared" si="188"/>
        <v>0</v>
      </c>
      <c r="AD274" s="1">
        <f t="shared" si="209"/>
        <v>0</v>
      </c>
      <c r="AE274" s="1">
        <f t="shared" si="209"/>
        <v>0</v>
      </c>
      <c r="AF274" s="1">
        <f t="shared" si="209"/>
        <v>0</v>
      </c>
      <c r="AG274" s="1">
        <f t="shared" si="209"/>
        <v>0</v>
      </c>
      <c r="AH274" s="1">
        <f t="shared" si="209"/>
        <v>0</v>
      </c>
      <c r="AI274" s="1">
        <f t="shared" si="209"/>
        <v>0</v>
      </c>
      <c r="AJ274" s="1">
        <f t="shared" si="209"/>
        <v>0</v>
      </c>
      <c r="AK274" s="1">
        <f t="shared" si="209"/>
        <v>0</v>
      </c>
      <c r="AL274" s="1">
        <f t="shared" si="213"/>
        <v>1</v>
      </c>
      <c r="AM274" s="1">
        <f t="shared" si="213"/>
        <v>0</v>
      </c>
      <c r="AN274" s="1">
        <f t="shared" si="189"/>
        <v>0</v>
      </c>
      <c r="AO274" s="1">
        <f t="shared" si="190"/>
        <v>1</v>
      </c>
      <c r="AP274" s="1">
        <f t="shared" si="213"/>
        <v>0</v>
      </c>
      <c r="AQ274" s="1">
        <f t="shared" si="191"/>
        <v>0</v>
      </c>
      <c r="AR274" s="1">
        <f t="shared" si="213"/>
        <v>0</v>
      </c>
      <c r="AS274" s="1">
        <f t="shared" si="213"/>
        <v>0</v>
      </c>
      <c r="AT274" s="1">
        <f t="shared" si="213"/>
        <v>0</v>
      </c>
      <c r="AU274" s="1">
        <f t="shared" si="213"/>
        <v>0</v>
      </c>
      <c r="AV274" s="1">
        <f t="shared" si="213"/>
        <v>0</v>
      </c>
      <c r="AW274" s="1">
        <f t="shared" si="213"/>
        <v>0</v>
      </c>
      <c r="AX274" s="1">
        <f t="shared" si="213"/>
        <v>0</v>
      </c>
      <c r="AY274" s="1">
        <f t="shared" si="213"/>
        <v>0</v>
      </c>
      <c r="AZ274" s="1">
        <f t="shared" si="213"/>
        <v>0</v>
      </c>
      <c r="BA274" s="1">
        <f t="shared" si="213"/>
        <v>0</v>
      </c>
      <c r="BB274" s="1">
        <f t="shared" si="212"/>
        <v>0</v>
      </c>
      <c r="BC274" s="1">
        <f t="shared" si="212"/>
        <v>0</v>
      </c>
      <c r="BD274" s="1">
        <f t="shared" si="192"/>
        <v>0</v>
      </c>
      <c r="BE274" s="1">
        <f t="shared" si="193"/>
        <v>0</v>
      </c>
      <c r="BF274" s="1">
        <f t="shared" si="194"/>
        <v>0</v>
      </c>
      <c r="BG274" s="1">
        <f t="shared" si="195"/>
        <v>0</v>
      </c>
      <c r="BH274" s="1">
        <f t="shared" si="212"/>
        <v>0</v>
      </c>
      <c r="BI274" s="1">
        <f t="shared" si="212"/>
        <v>0</v>
      </c>
      <c r="BJ274" s="5">
        <f t="shared" si="196"/>
        <v>1</v>
      </c>
      <c r="BK274" s="1">
        <f t="shared" si="197"/>
        <v>0</v>
      </c>
      <c r="BL274" s="1">
        <f t="shared" si="198"/>
        <v>0</v>
      </c>
      <c r="BM274" s="1">
        <f t="shared" si="199"/>
        <v>0</v>
      </c>
      <c r="BN274" s="1">
        <f t="shared" si="212"/>
        <v>0</v>
      </c>
      <c r="BO274" s="1">
        <f t="shared" si="200"/>
        <v>0</v>
      </c>
      <c r="BP274" s="1">
        <f t="shared" si="201"/>
        <v>0</v>
      </c>
      <c r="BQ274" s="1">
        <f t="shared" si="202"/>
        <v>0</v>
      </c>
      <c r="BR274" s="1">
        <f t="shared" si="203"/>
        <v>0</v>
      </c>
      <c r="BS274" s="1">
        <f t="shared" si="204"/>
        <v>1</v>
      </c>
      <c r="BT274" s="1">
        <f t="shared" si="205"/>
        <v>0</v>
      </c>
      <c r="BU274" s="1">
        <f t="shared" si="206"/>
        <v>0</v>
      </c>
      <c r="BV274" s="1">
        <f t="shared" si="169"/>
        <v>0</v>
      </c>
    </row>
    <row r="275" spans="1:74" x14ac:dyDescent="0.2">
      <c r="A275" s="1" t="s">
        <v>110</v>
      </c>
      <c r="B275" s="1" t="s">
        <v>1128</v>
      </c>
      <c r="C275" s="1" t="s">
        <v>430</v>
      </c>
      <c r="D275" s="1" t="s">
        <v>431</v>
      </c>
      <c r="E275" s="1" t="s">
        <v>1129</v>
      </c>
      <c r="G275" s="1">
        <f t="shared" si="181"/>
        <v>0</v>
      </c>
      <c r="H275" s="1">
        <f t="shared" si="182"/>
        <v>1</v>
      </c>
      <c r="I275" s="1">
        <f t="shared" si="183"/>
        <v>0</v>
      </c>
      <c r="J275" s="1">
        <f t="shared" si="184"/>
        <v>0</v>
      </c>
      <c r="K275" s="1">
        <f t="shared" si="208"/>
        <v>0</v>
      </c>
      <c r="L275" s="1">
        <f t="shared" si="208"/>
        <v>0</v>
      </c>
      <c r="M275" s="1">
        <f t="shared" si="208"/>
        <v>0</v>
      </c>
      <c r="N275" s="1">
        <f t="shared" si="208"/>
        <v>0</v>
      </c>
      <c r="O275" s="1">
        <f t="shared" si="210"/>
        <v>0</v>
      </c>
      <c r="P275" s="1">
        <f t="shared" si="210"/>
        <v>0</v>
      </c>
      <c r="Q275" s="1">
        <f t="shared" si="185"/>
        <v>0</v>
      </c>
      <c r="R275" s="1">
        <f t="shared" si="186"/>
        <v>1</v>
      </c>
      <c r="S275" s="1">
        <f t="shared" si="187"/>
        <v>0</v>
      </c>
      <c r="T275" s="1">
        <f t="shared" si="207"/>
        <v>1</v>
      </c>
      <c r="U275" s="1">
        <f t="shared" si="207"/>
        <v>1</v>
      </c>
      <c r="V275" s="1">
        <f t="shared" si="211"/>
        <v>0</v>
      </c>
      <c r="W275" s="1">
        <f t="shared" si="209"/>
        <v>0</v>
      </c>
      <c r="X275" s="1">
        <f t="shared" si="209"/>
        <v>0</v>
      </c>
      <c r="Y275" s="1">
        <f t="shared" si="209"/>
        <v>0</v>
      </c>
      <c r="Z275" s="1">
        <f t="shared" si="209"/>
        <v>0</v>
      </c>
      <c r="AA275" s="1">
        <f t="shared" si="209"/>
        <v>0</v>
      </c>
      <c r="AB275" s="1">
        <f t="shared" si="209"/>
        <v>0</v>
      </c>
      <c r="AC275" s="1">
        <f t="shared" si="188"/>
        <v>0</v>
      </c>
      <c r="AD275" s="1">
        <f t="shared" si="209"/>
        <v>0</v>
      </c>
      <c r="AE275" s="1">
        <f t="shared" si="209"/>
        <v>0</v>
      </c>
      <c r="AF275" s="1">
        <f t="shared" si="209"/>
        <v>0</v>
      </c>
      <c r="AG275" s="1">
        <f t="shared" si="209"/>
        <v>0</v>
      </c>
      <c r="AH275" s="1">
        <f t="shared" si="209"/>
        <v>0</v>
      </c>
      <c r="AI275" s="1">
        <f t="shared" si="209"/>
        <v>0</v>
      </c>
      <c r="AJ275" s="1">
        <f t="shared" si="209"/>
        <v>0</v>
      </c>
      <c r="AK275" s="1">
        <f t="shared" si="209"/>
        <v>0</v>
      </c>
      <c r="AL275" s="1">
        <f t="shared" si="213"/>
        <v>0</v>
      </c>
      <c r="AM275" s="1">
        <f t="shared" si="213"/>
        <v>0</v>
      </c>
      <c r="AN275" s="1">
        <f t="shared" si="189"/>
        <v>0</v>
      </c>
      <c r="AO275" s="1">
        <f t="shared" si="190"/>
        <v>0</v>
      </c>
      <c r="AP275" s="1">
        <f t="shared" si="213"/>
        <v>0</v>
      </c>
      <c r="AQ275" s="1">
        <f t="shared" si="191"/>
        <v>0</v>
      </c>
      <c r="AR275" s="1">
        <f t="shared" si="213"/>
        <v>0</v>
      </c>
      <c r="AS275" s="1">
        <f t="shared" si="213"/>
        <v>0</v>
      </c>
      <c r="AT275" s="1">
        <f t="shared" si="213"/>
        <v>0</v>
      </c>
      <c r="AU275" s="1">
        <f t="shared" si="213"/>
        <v>0</v>
      </c>
      <c r="AV275" s="1">
        <f t="shared" si="213"/>
        <v>0</v>
      </c>
      <c r="AW275" s="1">
        <f t="shared" si="213"/>
        <v>0</v>
      </c>
      <c r="AX275" s="1">
        <f t="shared" si="213"/>
        <v>0</v>
      </c>
      <c r="AY275" s="1">
        <f t="shared" si="213"/>
        <v>0</v>
      </c>
      <c r="AZ275" s="1">
        <f t="shared" si="213"/>
        <v>0</v>
      </c>
      <c r="BA275" s="1">
        <f t="shared" si="213"/>
        <v>0</v>
      </c>
      <c r="BB275" s="1">
        <f t="shared" si="212"/>
        <v>0</v>
      </c>
      <c r="BC275" s="1">
        <f t="shared" si="212"/>
        <v>0</v>
      </c>
      <c r="BD275" s="1">
        <f t="shared" si="192"/>
        <v>0</v>
      </c>
      <c r="BE275" s="1">
        <f t="shared" si="193"/>
        <v>0</v>
      </c>
      <c r="BF275" s="1">
        <f t="shared" si="194"/>
        <v>0</v>
      </c>
      <c r="BG275" s="1">
        <f t="shared" si="195"/>
        <v>0</v>
      </c>
      <c r="BH275" s="1">
        <f t="shared" si="212"/>
        <v>0</v>
      </c>
      <c r="BI275" s="1">
        <f t="shared" si="212"/>
        <v>0</v>
      </c>
      <c r="BJ275" s="5">
        <f t="shared" si="196"/>
        <v>0</v>
      </c>
      <c r="BK275" s="1">
        <f t="shared" si="197"/>
        <v>0</v>
      </c>
      <c r="BL275" s="1">
        <f t="shared" si="198"/>
        <v>0</v>
      </c>
      <c r="BM275" s="1">
        <f t="shared" si="199"/>
        <v>0</v>
      </c>
      <c r="BN275" s="1">
        <f t="shared" si="212"/>
        <v>0</v>
      </c>
      <c r="BO275" s="1">
        <f t="shared" si="200"/>
        <v>0</v>
      </c>
      <c r="BP275" s="1">
        <f t="shared" si="201"/>
        <v>0</v>
      </c>
      <c r="BQ275" s="1">
        <f t="shared" si="202"/>
        <v>0</v>
      </c>
      <c r="BR275" s="1">
        <f t="shared" si="203"/>
        <v>0</v>
      </c>
      <c r="BS275" s="1">
        <f t="shared" si="204"/>
        <v>0</v>
      </c>
      <c r="BT275" s="1">
        <f t="shared" si="205"/>
        <v>0</v>
      </c>
      <c r="BU275" s="1">
        <f t="shared" si="206"/>
        <v>1</v>
      </c>
      <c r="BV275" s="1">
        <f t="shared" si="169"/>
        <v>0</v>
      </c>
    </row>
    <row r="276" spans="1:74" x14ac:dyDescent="0.2">
      <c r="A276" s="1" t="s">
        <v>1130</v>
      </c>
      <c r="B276" s="1" t="s">
        <v>1131</v>
      </c>
      <c r="C276" s="1" t="s">
        <v>1132</v>
      </c>
      <c r="D276" s="1" t="s">
        <v>179</v>
      </c>
      <c r="E276" s="1" t="s">
        <v>1133</v>
      </c>
      <c r="G276" s="1">
        <f t="shared" si="181"/>
        <v>0</v>
      </c>
      <c r="H276" s="1">
        <f t="shared" si="182"/>
        <v>1</v>
      </c>
      <c r="I276" s="1">
        <f t="shared" si="183"/>
        <v>1</v>
      </c>
      <c r="J276" s="1">
        <f t="shared" si="184"/>
        <v>0</v>
      </c>
      <c r="K276" s="1">
        <f t="shared" si="208"/>
        <v>0</v>
      </c>
      <c r="L276" s="1">
        <f t="shared" si="208"/>
        <v>0</v>
      </c>
      <c r="M276" s="1">
        <f t="shared" si="208"/>
        <v>0</v>
      </c>
      <c r="N276" s="1">
        <f t="shared" si="208"/>
        <v>0</v>
      </c>
      <c r="O276" s="1">
        <f t="shared" si="210"/>
        <v>0</v>
      </c>
      <c r="P276" s="1">
        <f t="shared" si="210"/>
        <v>0</v>
      </c>
      <c r="Q276" s="1">
        <f t="shared" si="185"/>
        <v>0</v>
      </c>
      <c r="R276" s="1">
        <f t="shared" si="186"/>
        <v>1</v>
      </c>
      <c r="S276" s="1">
        <f t="shared" si="187"/>
        <v>0</v>
      </c>
      <c r="T276" s="1">
        <f t="shared" si="207"/>
        <v>1</v>
      </c>
      <c r="U276" s="1">
        <f t="shared" si="207"/>
        <v>0</v>
      </c>
      <c r="V276" s="1">
        <f t="shared" si="211"/>
        <v>0</v>
      </c>
      <c r="W276" s="1">
        <f t="shared" si="209"/>
        <v>0</v>
      </c>
      <c r="X276" s="1">
        <f t="shared" si="209"/>
        <v>0</v>
      </c>
      <c r="Y276" s="1">
        <f t="shared" si="209"/>
        <v>0</v>
      </c>
      <c r="Z276" s="1">
        <f t="shared" si="209"/>
        <v>0</v>
      </c>
      <c r="AA276" s="1">
        <f t="shared" si="209"/>
        <v>0</v>
      </c>
      <c r="AB276" s="1">
        <f t="shared" si="209"/>
        <v>1</v>
      </c>
      <c r="AC276" s="1">
        <f t="shared" si="188"/>
        <v>1</v>
      </c>
      <c r="AD276" s="1">
        <f t="shared" si="209"/>
        <v>0</v>
      </c>
      <c r="AE276" s="1">
        <f t="shared" si="209"/>
        <v>0</v>
      </c>
      <c r="AF276" s="1">
        <f t="shared" si="209"/>
        <v>0</v>
      </c>
      <c r="AG276" s="1">
        <f t="shared" si="209"/>
        <v>0</v>
      </c>
      <c r="AH276" s="1">
        <f t="shared" si="209"/>
        <v>0</v>
      </c>
      <c r="AI276" s="1">
        <f t="shared" si="209"/>
        <v>0</v>
      </c>
      <c r="AJ276" s="1">
        <f t="shared" si="209"/>
        <v>0</v>
      </c>
      <c r="AK276" s="1">
        <f t="shared" si="209"/>
        <v>0</v>
      </c>
      <c r="AL276" s="1">
        <f t="shared" si="213"/>
        <v>1</v>
      </c>
      <c r="AM276" s="1">
        <f t="shared" si="213"/>
        <v>0</v>
      </c>
      <c r="AN276" s="1">
        <f t="shared" si="189"/>
        <v>0</v>
      </c>
      <c r="AO276" s="1">
        <f t="shared" si="190"/>
        <v>0</v>
      </c>
      <c r="AP276" s="1">
        <f t="shared" si="213"/>
        <v>0</v>
      </c>
      <c r="AQ276" s="1">
        <f t="shared" si="191"/>
        <v>0</v>
      </c>
      <c r="AR276" s="1">
        <f t="shared" si="213"/>
        <v>0</v>
      </c>
      <c r="AS276" s="1">
        <f t="shared" si="213"/>
        <v>0</v>
      </c>
      <c r="AT276" s="1">
        <f t="shared" si="213"/>
        <v>0</v>
      </c>
      <c r="AU276" s="1">
        <f t="shared" si="213"/>
        <v>0</v>
      </c>
      <c r="AV276" s="1">
        <f t="shared" si="213"/>
        <v>0</v>
      </c>
      <c r="AW276" s="1">
        <f t="shared" si="213"/>
        <v>0</v>
      </c>
      <c r="AX276" s="1">
        <f t="shared" si="213"/>
        <v>0</v>
      </c>
      <c r="AY276" s="1">
        <f t="shared" si="213"/>
        <v>0</v>
      </c>
      <c r="AZ276" s="1">
        <f t="shared" si="213"/>
        <v>0</v>
      </c>
      <c r="BA276" s="1">
        <f t="shared" si="213"/>
        <v>0</v>
      </c>
      <c r="BB276" s="1">
        <f t="shared" si="212"/>
        <v>0</v>
      </c>
      <c r="BC276" s="1">
        <f t="shared" si="212"/>
        <v>0</v>
      </c>
      <c r="BD276" s="1">
        <f t="shared" si="192"/>
        <v>0</v>
      </c>
      <c r="BE276" s="1">
        <f t="shared" si="193"/>
        <v>0</v>
      </c>
      <c r="BF276" s="1">
        <f t="shared" si="194"/>
        <v>0</v>
      </c>
      <c r="BG276" s="1">
        <f t="shared" si="195"/>
        <v>0</v>
      </c>
      <c r="BH276" s="1">
        <f t="shared" si="212"/>
        <v>0</v>
      </c>
      <c r="BI276" s="1">
        <f t="shared" si="212"/>
        <v>0</v>
      </c>
      <c r="BJ276" s="5">
        <f t="shared" si="196"/>
        <v>1</v>
      </c>
      <c r="BK276" s="1">
        <f t="shared" si="197"/>
        <v>0</v>
      </c>
      <c r="BL276" s="1">
        <f t="shared" si="198"/>
        <v>1</v>
      </c>
      <c r="BM276" s="1">
        <f t="shared" si="199"/>
        <v>1</v>
      </c>
      <c r="BN276" s="1">
        <f t="shared" si="212"/>
        <v>1</v>
      </c>
      <c r="BO276" s="1">
        <f t="shared" si="200"/>
        <v>0</v>
      </c>
      <c r="BP276" s="1">
        <f t="shared" si="201"/>
        <v>0</v>
      </c>
      <c r="BQ276" s="1">
        <f t="shared" si="202"/>
        <v>0</v>
      </c>
      <c r="BR276" s="1">
        <f t="shared" si="203"/>
        <v>0</v>
      </c>
      <c r="BS276" s="1">
        <f t="shared" si="204"/>
        <v>1</v>
      </c>
      <c r="BT276" s="1">
        <f t="shared" si="205"/>
        <v>0</v>
      </c>
      <c r="BU276" s="1">
        <f t="shared" si="206"/>
        <v>0</v>
      </c>
      <c r="BV276" s="1">
        <f t="shared" si="169"/>
        <v>0</v>
      </c>
    </row>
    <row r="277" spans="1:74" x14ac:dyDescent="0.2">
      <c r="A277" s="1" t="s">
        <v>1134</v>
      </c>
      <c r="B277" s="1" t="s">
        <v>1135</v>
      </c>
      <c r="C277" s="1" t="s">
        <v>1136</v>
      </c>
      <c r="D277" s="1" t="s">
        <v>1137</v>
      </c>
      <c r="E277" s="1" t="s">
        <v>1138</v>
      </c>
      <c r="G277" s="1">
        <f t="shared" si="181"/>
        <v>1</v>
      </c>
      <c r="H277" s="1">
        <f t="shared" si="182"/>
        <v>1</v>
      </c>
      <c r="I277" s="1">
        <f t="shared" si="183"/>
        <v>1</v>
      </c>
      <c r="J277" s="1">
        <f t="shared" si="184"/>
        <v>0</v>
      </c>
      <c r="K277" s="1">
        <f t="shared" si="208"/>
        <v>0</v>
      </c>
      <c r="L277" s="1">
        <f t="shared" si="208"/>
        <v>0</v>
      </c>
      <c r="M277" s="1">
        <f t="shared" si="208"/>
        <v>0</v>
      </c>
      <c r="N277" s="1">
        <f t="shared" si="208"/>
        <v>0</v>
      </c>
      <c r="O277" s="1">
        <f t="shared" si="210"/>
        <v>1</v>
      </c>
      <c r="P277" s="1">
        <f t="shared" si="210"/>
        <v>1</v>
      </c>
      <c r="Q277" s="1">
        <f t="shared" si="185"/>
        <v>0</v>
      </c>
      <c r="R277" s="1">
        <f t="shared" si="186"/>
        <v>1</v>
      </c>
      <c r="S277" s="1">
        <f t="shared" si="187"/>
        <v>0</v>
      </c>
      <c r="T277" s="1">
        <f t="shared" si="207"/>
        <v>1</v>
      </c>
      <c r="U277" s="1">
        <f t="shared" si="207"/>
        <v>1</v>
      </c>
      <c r="V277" s="1">
        <f t="shared" si="211"/>
        <v>0</v>
      </c>
      <c r="W277" s="1">
        <f t="shared" si="209"/>
        <v>0</v>
      </c>
      <c r="X277" s="1">
        <f t="shared" si="209"/>
        <v>0</v>
      </c>
      <c r="Y277" s="1">
        <f t="shared" si="209"/>
        <v>0</v>
      </c>
      <c r="Z277" s="1">
        <f t="shared" si="209"/>
        <v>0</v>
      </c>
      <c r="AA277" s="1">
        <f t="shared" si="209"/>
        <v>0</v>
      </c>
      <c r="AB277" s="1">
        <f t="shared" si="209"/>
        <v>1</v>
      </c>
      <c r="AC277" s="1">
        <f t="shared" si="188"/>
        <v>1</v>
      </c>
      <c r="AD277" s="1">
        <f t="shared" si="209"/>
        <v>0</v>
      </c>
      <c r="AE277" s="1">
        <f t="shared" si="209"/>
        <v>0</v>
      </c>
      <c r="AF277" s="1">
        <f t="shared" si="209"/>
        <v>0</v>
      </c>
      <c r="AG277" s="1">
        <f t="shared" si="209"/>
        <v>1</v>
      </c>
      <c r="AH277" s="1">
        <f t="shared" si="209"/>
        <v>0</v>
      </c>
      <c r="AI277" s="1">
        <f t="shared" si="209"/>
        <v>0</v>
      </c>
      <c r="AJ277" s="1">
        <f t="shared" si="209"/>
        <v>0</v>
      </c>
      <c r="AK277" s="1">
        <f t="shared" si="209"/>
        <v>0</v>
      </c>
      <c r="AL277" s="1">
        <f t="shared" si="213"/>
        <v>1</v>
      </c>
      <c r="AM277" s="1">
        <f t="shared" si="213"/>
        <v>0</v>
      </c>
      <c r="AN277" s="1">
        <f t="shared" si="189"/>
        <v>0</v>
      </c>
      <c r="AO277" s="1">
        <f t="shared" si="190"/>
        <v>0</v>
      </c>
      <c r="AP277" s="1">
        <f t="shared" si="213"/>
        <v>0</v>
      </c>
      <c r="AQ277" s="1">
        <f t="shared" si="191"/>
        <v>0</v>
      </c>
      <c r="AR277" s="1">
        <f t="shared" si="213"/>
        <v>1</v>
      </c>
      <c r="AS277" s="1">
        <f t="shared" si="213"/>
        <v>0</v>
      </c>
      <c r="AT277" s="1">
        <f t="shared" si="213"/>
        <v>0</v>
      </c>
      <c r="AU277" s="1">
        <f t="shared" si="213"/>
        <v>0</v>
      </c>
      <c r="AV277" s="1">
        <f t="shared" si="213"/>
        <v>0</v>
      </c>
      <c r="AW277" s="1">
        <f t="shared" si="213"/>
        <v>0</v>
      </c>
      <c r="AX277" s="1">
        <f t="shared" si="213"/>
        <v>0</v>
      </c>
      <c r="AY277" s="1">
        <f t="shared" si="213"/>
        <v>0</v>
      </c>
      <c r="AZ277" s="1">
        <f t="shared" si="213"/>
        <v>0</v>
      </c>
      <c r="BA277" s="1">
        <f t="shared" si="213"/>
        <v>0</v>
      </c>
      <c r="BB277" s="1">
        <f t="shared" si="212"/>
        <v>0</v>
      </c>
      <c r="BC277" s="1">
        <f t="shared" si="212"/>
        <v>0</v>
      </c>
      <c r="BD277" s="1">
        <f t="shared" si="192"/>
        <v>0</v>
      </c>
      <c r="BE277" s="1">
        <f t="shared" si="193"/>
        <v>0</v>
      </c>
      <c r="BF277" s="1">
        <f t="shared" si="194"/>
        <v>0</v>
      </c>
      <c r="BG277" s="1">
        <f t="shared" si="195"/>
        <v>0</v>
      </c>
      <c r="BH277" s="1">
        <f t="shared" si="212"/>
        <v>0</v>
      </c>
      <c r="BI277" s="1">
        <f t="shared" si="212"/>
        <v>0</v>
      </c>
      <c r="BJ277" s="5">
        <f t="shared" si="196"/>
        <v>0</v>
      </c>
      <c r="BK277" s="1">
        <f t="shared" si="197"/>
        <v>0</v>
      </c>
      <c r="BL277" s="1">
        <f t="shared" si="198"/>
        <v>0</v>
      </c>
      <c r="BM277" s="1">
        <f t="shared" si="199"/>
        <v>0</v>
      </c>
      <c r="BN277" s="1">
        <f t="shared" si="212"/>
        <v>1</v>
      </c>
      <c r="BO277" s="1">
        <f t="shared" si="200"/>
        <v>0</v>
      </c>
      <c r="BP277" s="1">
        <f t="shared" si="201"/>
        <v>0</v>
      </c>
      <c r="BQ277" s="1">
        <f t="shared" si="202"/>
        <v>1</v>
      </c>
      <c r="BR277" s="1">
        <f t="shared" si="203"/>
        <v>0</v>
      </c>
      <c r="BS277" s="1">
        <f t="shared" si="204"/>
        <v>0</v>
      </c>
      <c r="BT277" s="1">
        <f t="shared" si="205"/>
        <v>0</v>
      </c>
      <c r="BU277" s="1">
        <f t="shared" si="206"/>
        <v>0</v>
      </c>
      <c r="BV277" s="1">
        <f t="shared" si="169"/>
        <v>0</v>
      </c>
    </row>
    <row r="278" spans="1:74" x14ac:dyDescent="0.2">
      <c r="A278" s="1" t="s">
        <v>1139</v>
      </c>
      <c r="B278" s="1" t="s">
        <v>1140</v>
      </c>
      <c r="C278" s="1" t="s">
        <v>1141</v>
      </c>
      <c r="D278" s="1" t="s">
        <v>123</v>
      </c>
      <c r="E278" s="1" t="s">
        <v>1142</v>
      </c>
      <c r="G278" s="1">
        <f t="shared" si="181"/>
        <v>0</v>
      </c>
      <c r="H278" s="1">
        <f t="shared" si="182"/>
        <v>1</v>
      </c>
      <c r="I278" s="1">
        <f t="shared" si="183"/>
        <v>0</v>
      </c>
      <c r="J278" s="1">
        <f t="shared" si="184"/>
        <v>0</v>
      </c>
      <c r="K278" s="1">
        <f t="shared" si="208"/>
        <v>0</v>
      </c>
      <c r="L278" s="1">
        <f t="shared" si="208"/>
        <v>0</v>
      </c>
      <c r="M278" s="1">
        <f t="shared" si="208"/>
        <v>0</v>
      </c>
      <c r="N278" s="1">
        <f t="shared" si="208"/>
        <v>0</v>
      </c>
      <c r="O278" s="1">
        <f t="shared" si="210"/>
        <v>0</v>
      </c>
      <c r="P278" s="1">
        <f t="shared" si="210"/>
        <v>0</v>
      </c>
      <c r="Q278" s="1">
        <f t="shared" si="185"/>
        <v>0</v>
      </c>
      <c r="R278" s="1">
        <f t="shared" si="186"/>
        <v>1</v>
      </c>
      <c r="S278" s="1">
        <f t="shared" si="187"/>
        <v>0</v>
      </c>
      <c r="T278" s="1">
        <f t="shared" si="207"/>
        <v>0</v>
      </c>
      <c r="U278" s="1">
        <f t="shared" si="207"/>
        <v>1</v>
      </c>
      <c r="V278" s="1">
        <f t="shared" si="211"/>
        <v>0</v>
      </c>
      <c r="W278" s="1">
        <f t="shared" si="209"/>
        <v>1</v>
      </c>
      <c r="X278" s="1">
        <f t="shared" si="209"/>
        <v>0</v>
      </c>
      <c r="Y278" s="1">
        <f t="shared" si="209"/>
        <v>0</v>
      </c>
      <c r="Z278" s="1">
        <f t="shared" si="209"/>
        <v>0</v>
      </c>
      <c r="AA278" s="1">
        <f t="shared" si="209"/>
        <v>0</v>
      </c>
      <c r="AB278" s="1">
        <f t="shared" si="209"/>
        <v>1</v>
      </c>
      <c r="AC278" s="1">
        <f t="shared" si="188"/>
        <v>1</v>
      </c>
      <c r="AD278" s="1">
        <f t="shared" si="209"/>
        <v>0</v>
      </c>
      <c r="AE278" s="1">
        <f t="shared" si="209"/>
        <v>0</v>
      </c>
      <c r="AF278" s="1">
        <f t="shared" si="209"/>
        <v>0</v>
      </c>
      <c r="AG278" s="1">
        <f t="shared" si="209"/>
        <v>0</v>
      </c>
      <c r="AH278" s="1">
        <f t="shared" si="209"/>
        <v>0</v>
      </c>
      <c r="AI278" s="1">
        <f t="shared" si="209"/>
        <v>0</v>
      </c>
      <c r="AJ278" s="1">
        <f t="shared" si="209"/>
        <v>0</v>
      </c>
      <c r="AK278" s="1">
        <f t="shared" si="209"/>
        <v>0</v>
      </c>
      <c r="AL278" s="1">
        <f t="shared" si="213"/>
        <v>1</v>
      </c>
      <c r="AM278" s="1">
        <f t="shared" si="213"/>
        <v>0</v>
      </c>
      <c r="AN278" s="1">
        <f t="shared" si="189"/>
        <v>0</v>
      </c>
      <c r="AO278" s="1">
        <f t="shared" si="190"/>
        <v>0</v>
      </c>
      <c r="AP278" s="1">
        <f t="shared" si="213"/>
        <v>0</v>
      </c>
      <c r="AQ278" s="1">
        <f t="shared" si="191"/>
        <v>0</v>
      </c>
      <c r="AR278" s="1">
        <f t="shared" si="213"/>
        <v>0</v>
      </c>
      <c r="AS278" s="1">
        <f t="shared" si="213"/>
        <v>0</v>
      </c>
      <c r="AT278" s="1">
        <f t="shared" si="213"/>
        <v>0</v>
      </c>
      <c r="AU278" s="1">
        <f t="shared" si="213"/>
        <v>0</v>
      </c>
      <c r="AV278" s="1">
        <f t="shared" si="213"/>
        <v>0</v>
      </c>
      <c r="AW278" s="1">
        <f t="shared" si="213"/>
        <v>0</v>
      </c>
      <c r="AX278" s="1">
        <f t="shared" si="213"/>
        <v>0</v>
      </c>
      <c r="AY278" s="1">
        <f t="shared" si="213"/>
        <v>0</v>
      </c>
      <c r="AZ278" s="1">
        <f t="shared" si="213"/>
        <v>0</v>
      </c>
      <c r="BA278" s="1">
        <f t="shared" si="213"/>
        <v>0</v>
      </c>
      <c r="BB278" s="1">
        <f t="shared" si="212"/>
        <v>0</v>
      </c>
      <c r="BC278" s="1">
        <f t="shared" si="212"/>
        <v>0</v>
      </c>
      <c r="BD278" s="1">
        <f t="shared" si="192"/>
        <v>0</v>
      </c>
      <c r="BE278" s="1">
        <f t="shared" si="193"/>
        <v>1</v>
      </c>
      <c r="BF278" s="1">
        <f t="shared" si="194"/>
        <v>0</v>
      </c>
      <c r="BG278" s="1">
        <f t="shared" si="195"/>
        <v>0</v>
      </c>
      <c r="BH278" s="1">
        <f t="shared" si="212"/>
        <v>0</v>
      </c>
      <c r="BI278" s="1">
        <f t="shared" si="212"/>
        <v>0</v>
      </c>
      <c r="BJ278" s="5">
        <f t="shared" si="196"/>
        <v>0</v>
      </c>
      <c r="BK278" s="1">
        <f t="shared" si="197"/>
        <v>0</v>
      </c>
      <c r="BL278" s="1">
        <f t="shared" si="198"/>
        <v>1</v>
      </c>
      <c r="BM278" s="1">
        <f t="shared" si="199"/>
        <v>0</v>
      </c>
      <c r="BN278" s="1">
        <f t="shared" si="212"/>
        <v>0</v>
      </c>
      <c r="BO278" s="1">
        <f t="shared" si="200"/>
        <v>1</v>
      </c>
      <c r="BP278" s="1">
        <f t="shared" si="201"/>
        <v>0</v>
      </c>
      <c r="BQ278" s="1">
        <f t="shared" si="202"/>
        <v>1</v>
      </c>
      <c r="BR278" s="1">
        <f t="shared" si="203"/>
        <v>0</v>
      </c>
      <c r="BS278" s="1">
        <f t="shared" si="204"/>
        <v>1</v>
      </c>
      <c r="BT278" s="1">
        <f t="shared" si="205"/>
        <v>0</v>
      </c>
      <c r="BU278" s="1">
        <f t="shared" si="206"/>
        <v>0</v>
      </c>
      <c r="BV278" s="1">
        <f t="shared" si="169"/>
        <v>0</v>
      </c>
    </row>
    <row r="279" spans="1:74" x14ac:dyDescent="0.2">
      <c r="A279" s="1" t="s">
        <v>115</v>
      </c>
      <c r="B279" s="1" t="s">
        <v>1143</v>
      </c>
      <c r="C279" s="1" t="s">
        <v>1144</v>
      </c>
      <c r="D279" s="1" t="s">
        <v>1145</v>
      </c>
      <c r="E279" s="1" t="s">
        <v>1146</v>
      </c>
      <c r="G279" s="1">
        <f t="shared" si="181"/>
        <v>1</v>
      </c>
      <c r="H279" s="1">
        <f t="shared" si="182"/>
        <v>1</v>
      </c>
      <c r="I279" s="1">
        <f t="shared" si="183"/>
        <v>0</v>
      </c>
      <c r="J279" s="1">
        <f t="shared" si="184"/>
        <v>0</v>
      </c>
      <c r="K279" s="1">
        <f t="shared" si="208"/>
        <v>0</v>
      </c>
      <c r="L279" s="1">
        <f t="shared" si="208"/>
        <v>0</v>
      </c>
      <c r="M279" s="1">
        <f t="shared" si="208"/>
        <v>0</v>
      </c>
      <c r="N279" s="1">
        <f t="shared" si="208"/>
        <v>0</v>
      </c>
      <c r="O279" s="1">
        <f t="shared" si="210"/>
        <v>0</v>
      </c>
      <c r="P279" s="1">
        <f t="shared" si="210"/>
        <v>0</v>
      </c>
      <c r="Q279" s="1">
        <f t="shared" si="185"/>
        <v>0</v>
      </c>
      <c r="R279" s="1">
        <f t="shared" si="186"/>
        <v>1</v>
      </c>
      <c r="S279" s="1">
        <f t="shared" si="187"/>
        <v>0</v>
      </c>
      <c r="T279" s="1">
        <f t="shared" si="207"/>
        <v>0</v>
      </c>
      <c r="U279" s="1">
        <f t="shared" si="207"/>
        <v>0</v>
      </c>
      <c r="V279" s="1">
        <f t="shared" si="211"/>
        <v>0</v>
      </c>
      <c r="W279" s="1">
        <f t="shared" si="209"/>
        <v>0</v>
      </c>
      <c r="X279" s="1">
        <f t="shared" si="209"/>
        <v>0</v>
      </c>
      <c r="Y279" s="1">
        <f t="shared" si="209"/>
        <v>1</v>
      </c>
      <c r="Z279" s="1">
        <f t="shared" si="209"/>
        <v>0</v>
      </c>
      <c r="AA279" s="1">
        <f t="shared" si="209"/>
        <v>0</v>
      </c>
      <c r="AB279" s="1">
        <f t="shared" si="209"/>
        <v>0</v>
      </c>
      <c r="AC279" s="1">
        <f t="shared" si="188"/>
        <v>0</v>
      </c>
      <c r="AD279" s="1">
        <f t="shared" si="209"/>
        <v>0</v>
      </c>
      <c r="AE279" s="1">
        <f t="shared" si="209"/>
        <v>0</v>
      </c>
      <c r="AF279" s="1">
        <f t="shared" si="209"/>
        <v>0</v>
      </c>
      <c r="AG279" s="1">
        <f t="shared" si="209"/>
        <v>0</v>
      </c>
      <c r="AH279" s="1">
        <f t="shared" si="209"/>
        <v>0</v>
      </c>
      <c r="AI279" s="1">
        <f t="shared" si="209"/>
        <v>0</v>
      </c>
      <c r="AJ279" s="1">
        <f t="shared" si="209"/>
        <v>0</v>
      </c>
      <c r="AK279" s="1">
        <f t="shared" si="209"/>
        <v>0</v>
      </c>
      <c r="AL279" s="1">
        <f t="shared" si="213"/>
        <v>0</v>
      </c>
      <c r="AM279" s="1">
        <f t="shared" si="213"/>
        <v>0</v>
      </c>
      <c r="AN279" s="1">
        <f t="shared" si="189"/>
        <v>0</v>
      </c>
      <c r="AO279" s="1">
        <f t="shared" si="190"/>
        <v>0</v>
      </c>
      <c r="AP279" s="1">
        <f t="shared" si="213"/>
        <v>0</v>
      </c>
      <c r="AQ279" s="1">
        <f t="shared" si="191"/>
        <v>0</v>
      </c>
      <c r="AR279" s="1">
        <f t="shared" si="213"/>
        <v>0</v>
      </c>
      <c r="AS279" s="1">
        <f t="shared" si="213"/>
        <v>0</v>
      </c>
      <c r="AT279" s="1">
        <f t="shared" si="213"/>
        <v>0</v>
      </c>
      <c r="AU279" s="1">
        <f t="shared" si="213"/>
        <v>0</v>
      </c>
      <c r="AV279" s="1">
        <f t="shared" si="213"/>
        <v>0</v>
      </c>
      <c r="AW279" s="1">
        <f t="shared" si="213"/>
        <v>0</v>
      </c>
      <c r="AX279" s="1">
        <f t="shared" si="213"/>
        <v>0</v>
      </c>
      <c r="AY279" s="1">
        <f t="shared" si="213"/>
        <v>0</v>
      </c>
      <c r="AZ279" s="1">
        <f t="shared" si="213"/>
        <v>0</v>
      </c>
      <c r="BA279" s="1">
        <f t="shared" si="213"/>
        <v>0</v>
      </c>
      <c r="BB279" s="1">
        <f t="shared" si="212"/>
        <v>1</v>
      </c>
      <c r="BC279" s="1">
        <f t="shared" si="212"/>
        <v>0</v>
      </c>
      <c r="BD279" s="1">
        <f t="shared" si="192"/>
        <v>0</v>
      </c>
      <c r="BE279" s="1">
        <f t="shared" si="193"/>
        <v>0</v>
      </c>
      <c r="BF279" s="1">
        <f t="shared" si="194"/>
        <v>0</v>
      </c>
      <c r="BG279" s="1">
        <f t="shared" si="195"/>
        <v>0</v>
      </c>
      <c r="BH279" s="1">
        <f t="shared" si="212"/>
        <v>0</v>
      </c>
      <c r="BI279" s="1">
        <f t="shared" si="212"/>
        <v>1</v>
      </c>
      <c r="BJ279" s="5">
        <f t="shared" si="196"/>
        <v>0</v>
      </c>
      <c r="BK279" s="1">
        <f t="shared" si="197"/>
        <v>1</v>
      </c>
      <c r="BL279" s="1">
        <f t="shared" si="198"/>
        <v>0</v>
      </c>
      <c r="BM279" s="1">
        <f t="shared" si="199"/>
        <v>1</v>
      </c>
      <c r="BN279" s="1">
        <f t="shared" si="212"/>
        <v>1</v>
      </c>
      <c r="BO279" s="1">
        <f t="shared" si="200"/>
        <v>1</v>
      </c>
      <c r="BP279" s="1">
        <f t="shared" si="201"/>
        <v>0</v>
      </c>
      <c r="BQ279" s="1">
        <f t="shared" si="202"/>
        <v>0</v>
      </c>
      <c r="BR279" s="1">
        <f t="shared" si="203"/>
        <v>0</v>
      </c>
      <c r="BS279" s="1">
        <f t="shared" si="204"/>
        <v>0</v>
      </c>
      <c r="BT279" s="1">
        <f t="shared" si="205"/>
        <v>0</v>
      </c>
      <c r="BU279" s="1">
        <f t="shared" si="206"/>
        <v>1</v>
      </c>
      <c r="BV279" s="1">
        <f t="shared" si="169"/>
        <v>0</v>
      </c>
    </row>
    <row r="280" spans="1:74" x14ac:dyDescent="0.2">
      <c r="A280" s="1" t="s">
        <v>1147</v>
      </c>
      <c r="B280" s="1" t="s">
        <v>1148</v>
      </c>
      <c r="C280" s="1" t="s">
        <v>1149</v>
      </c>
      <c r="D280" s="1" t="s">
        <v>123</v>
      </c>
      <c r="E280" s="1" t="s">
        <v>1150</v>
      </c>
      <c r="G280" s="1">
        <f t="shared" si="181"/>
        <v>0</v>
      </c>
      <c r="H280" s="1">
        <f t="shared" si="182"/>
        <v>1</v>
      </c>
      <c r="I280" s="1">
        <f t="shared" si="183"/>
        <v>0</v>
      </c>
      <c r="J280" s="1">
        <f t="shared" si="184"/>
        <v>0</v>
      </c>
      <c r="K280" s="1">
        <f t="shared" si="208"/>
        <v>0</v>
      </c>
      <c r="L280" s="1">
        <f t="shared" si="208"/>
        <v>0</v>
      </c>
      <c r="M280" s="1">
        <f t="shared" si="208"/>
        <v>0</v>
      </c>
      <c r="N280" s="1">
        <f t="shared" si="208"/>
        <v>0</v>
      </c>
      <c r="O280" s="1">
        <f t="shared" si="210"/>
        <v>0</v>
      </c>
      <c r="P280" s="1">
        <f t="shared" si="210"/>
        <v>0</v>
      </c>
      <c r="Q280" s="1">
        <f t="shared" si="185"/>
        <v>0</v>
      </c>
      <c r="R280" s="1">
        <f t="shared" si="186"/>
        <v>1</v>
      </c>
      <c r="S280" s="1">
        <f t="shared" si="187"/>
        <v>0</v>
      </c>
      <c r="T280" s="1">
        <f t="shared" si="207"/>
        <v>0</v>
      </c>
      <c r="U280" s="1">
        <f t="shared" si="207"/>
        <v>0</v>
      </c>
      <c r="V280" s="1">
        <f t="shared" si="211"/>
        <v>0</v>
      </c>
      <c r="W280" s="1">
        <f t="shared" si="209"/>
        <v>0</v>
      </c>
      <c r="X280" s="1">
        <f t="shared" si="209"/>
        <v>0</v>
      </c>
      <c r="Y280" s="1">
        <f t="shared" si="209"/>
        <v>0</v>
      </c>
      <c r="Z280" s="1">
        <f t="shared" si="209"/>
        <v>0</v>
      </c>
      <c r="AA280" s="1">
        <f t="shared" si="209"/>
        <v>0</v>
      </c>
      <c r="AB280" s="1">
        <f t="shared" si="209"/>
        <v>0</v>
      </c>
      <c r="AC280" s="1">
        <f t="shared" si="188"/>
        <v>1</v>
      </c>
      <c r="AD280" s="1">
        <f t="shared" si="209"/>
        <v>0</v>
      </c>
      <c r="AE280" s="1">
        <f t="shared" si="209"/>
        <v>0</v>
      </c>
      <c r="AF280" s="1">
        <f t="shared" si="209"/>
        <v>0</v>
      </c>
      <c r="AG280" s="1">
        <f t="shared" si="209"/>
        <v>0</v>
      </c>
      <c r="AH280" s="1">
        <f t="shared" si="209"/>
        <v>0</v>
      </c>
      <c r="AI280" s="1">
        <f t="shared" si="209"/>
        <v>0</v>
      </c>
      <c r="AJ280" s="1">
        <f t="shared" si="209"/>
        <v>0</v>
      </c>
      <c r="AK280" s="1">
        <f t="shared" si="209"/>
        <v>0</v>
      </c>
      <c r="AL280" s="1">
        <f t="shared" si="213"/>
        <v>1</v>
      </c>
      <c r="AM280" s="1">
        <f t="shared" si="213"/>
        <v>0</v>
      </c>
      <c r="AN280" s="1">
        <f t="shared" si="189"/>
        <v>0</v>
      </c>
      <c r="AO280" s="1">
        <f t="shared" si="190"/>
        <v>0</v>
      </c>
      <c r="AP280" s="1">
        <f t="shared" si="213"/>
        <v>0</v>
      </c>
      <c r="AQ280" s="1">
        <f t="shared" si="191"/>
        <v>0</v>
      </c>
      <c r="AR280" s="1">
        <f t="shared" si="213"/>
        <v>0</v>
      </c>
      <c r="AS280" s="1">
        <f t="shared" si="213"/>
        <v>0</v>
      </c>
      <c r="AT280" s="1">
        <f t="shared" si="213"/>
        <v>0</v>
      </c>
      <c r="AU280" s="1">
        <f t="shared" si="213"/>
        <v>1</v>
      </c>
      <c r="AV280" s="1">
        <f t="shared" si="213"/>
        <v>0</v>
      </c>
      <c r="AW280" s="1">
        <f t="shared" si="213"/>
        <v>0</v>
      </c>
      <c r="AX280" s="1">
        <f t="shared" si="213"/>
        <v>0</v>
      </c>
      <c r="AY280" s="1">
        <f t="shared" si="213"/>
        <v>0</v>
      </c>
      <c r="AZ280" s="1">
        <f t="shared" si="213"/>
        <v>0</v>
      </c>
      <c r="BA280" s="1">
        <f t="shared" si="213"/>
        <v>0</v>
      </c>
      <c r="BB280" s="1">
        <f t="shared" si="212"/>
        <v>0</v>
      </c>
      <c r="BC280" s="1">
        <f t="shared" si="212"/>
        <v>0</v>
      </c>
      <c r="BD280" s="1">
        <f t="shared" si="192"/>
        <v>0</v>
      </c>
      <c r="BE280" s="1">
        <f t="shared" si="193"/>
        <v>0</v>
      </c>
      <c r="BF280" s="1">
        <f t="shared" si="194"/>
        <v>0</v>
      </c>
      <c r="BG280" s="1">
        <f t="shared" si="195"/>
        <v>0</v>
      </c>
      <c r="BH280" s="1">
        <f t="shared" si="212"/>
        <v>0</v>
      </c>
      <c r="BI280" s="1">
        <f t="shared" si="212"/>
        <v>0</v>
      </c>
      <c r="BJ280" s="5">
        <f t="shared" si="196"/>
        <v>1</v>
      </c>
      <c r="BK280" s="1">
        <f t="shared" si="197"/>
        <v>0</v>
      </c>
      <c r="BL280" s="1">
        <f t="shared" si="198"/>
        <v>1</v>
      </c>
      <c r="BM280" s="1">
        <f t="shared" si="199"/>
        <v>1</v>
      </c>
      <c r="BN280" s="1">
        <f t="shared" si="212"/>
        <v>1</v>
      </c>
      <c r="BO280" s="1">
        <f t="shared" si="200"/>
        <v>0</v>
      </c>
      <c r="BP280" s="1">
        <f t="shared" si="201"/>
        <v>0</v>
      </c>
      <c r="BQ280" s="1">
        <f t="shared" si="202"/>
        <v>0</v>
      </c>
      <c r="BR280" s="1">
        <f t="shared" si="203"/>
        <v>0</v>
      </c>
      <c r="BS280" s="1">
        <f t="shared" si="204"/>
        <v>0</v>
      </c>
      <c r="BT280" s="1">
        <f t="shared" si="205"/>
        <v>0</v>
      </c>
      <c r="BU280" s="1">
        <f t="shared" si="206"/>
        <v>0</v>
      </c>
      <c r="BV280" s="1">
        <f t="shared" si="169"/>
        <v>0</v>
      </c>
    </row>
    <row r="281" spans="1:74" x14ac:dyDescent="0.2">
      <c r="A281" s="1" t="s">
        <v>1151</v>
      </c>
      <c r="B281" s="1" t="s">
        <v>1152</v>
      </c>
      <c r="C281" s="1" t="s">
        <v>1153</v>
      </c>
      <c r="D281" s="1" t="s">
        <v>1154</v>
      </c>
      <c r="E281" s="1" t="s">
        <v>1155</v>
      </c>
      <c r="G281" s="1">
        <f t="shared" si="181"/>
        <v>0</v>
      </c>
      <c r="H281" s="1">
        <f t="shared" si="182"/>
        <v>0</v>
      </c>
      <c r="I281" s="1">
        <f t="shared" si="183"/>
        <v>0</v>
      </c>
      <c r="J281" s="1">
        <f t="shared" si="184"/>
        <v>0</v>
      </c>
      <c r="K281" s="1">
        <f t="shared" si="208"/>
        <v>0</v>
      </c>
      <c r="L281" s="1">
        <f t="shared" si="208"/>
        <v>0</v>
      </c>
      <c r="M281" s="1">
        <f t="shared" si="208"/>
        <v>0</v>
      </c>
      <c r="N281" s="1">
        <f t="shared" si="208"/>
        <v>0</v>
      </c>
      <c r="O281" s="1">
        <f t="shared" si="210"/>
        <v>0</v>
      </c>
      <c r="P281" s="1">
        <f t="shared" si="210"/>
        <v>0</v>
      </c>
      <c r="Q281" s="1">
        <f t="shared" si="185"/>
        <v>0</v>
      </c>
      <c r="R281" s="1">
        <f t="shared" si="186"/>
        <v>0</v>
      </c>
      <c r="S281" s="1">
        <f t="shared" si="187"/>
        <v>0</v>
      </c>
      <c r="T281" s="1">
        <f t="shared" ref="T281:U300" si="214">IF(OR(ISNUMBER(SEARCH(" " &amp; T$1 &amp; " ", $E281)), ISNUMBER(SEARCH(" " &amp; T$1 &amp; ",", $E281)), ISNUMBER(SEARCH(" " &amp; LOWER(T$1) &amp; " ", $E281)), ISNUMBER(SEARCH(" " &amp; LOWER(T$1) &amp; ",", $E281)), ISNUMBER(SEARCH(" " &amp; UPPER(T$1) &amp; " ", $E281)), ISNUMBER(SEARCH(" " &amp; UPPER(T$1) &amp; ",", $E281))), 1, 0)</f>
        <v>0</v>
      </c>
      <c r="U281" s="1">
        <f t="shared" si="214"/>
        <v>0</v>
      </c>
      <c r="V281" s="1">
        <f t="shared" ref="V281:AK296" si="215">IF(OR(ISNUMBER(SEARCH(" " &amp; V$1 &amp; " ", $E281)), ISNUMBER(SEARCH(" " &amp; V$1 &amp; ",", $E281)), ISNUMBER(SEARCH(" " &amp; LOWER(V$1) &amp; " ", $E281)), ISNUMBER(SEARCH(" " &amp; LOWER(V$1) &amp; ",", $E281)), ISNUMBER(SEARCH(" " &amp; UPPER(V$1) &amp; " ", $E281)), ISNUMBER(SEARCH(" " &amp; UPPER(V$1) &amp; ",", $E281))), 1, 0)</f>
        <v>0</v>
      </c>
      <c r="W281" s="1">
        <f t="shared" si="215"/>
        <v>0</v>
      </c>
      <c r="X281" s="1">
        <f t="shared" si="215"/>
        <v>0</v>
      </c>
      <c r="Y281" s="1">
        <f t="shared" si="215"/>
        <v>0</v>
      </c>
      <c r="Z281" s="1">
        <f t="shared" si="215"/>
        <v>0</v>
      </c>
      <c r="AA281" s="1">
        <f t="shared" si="215"/>
        <v>0</v>
      </c>
      <c r="AB281" s="1">
        <f t="shared" si="215"/>
        <v>0</v>
      </c>
      <c r="AC281" s="1">
        <f t="shared" si="188"/>
        <v>0</v>
      </c>
      <c r="AD281" s="1">
        <f t="shared" si="215"/>
        <v>0</v>
      </c>
      <c r="AE281" s="1">
        <f t="shared" si="215"/>
        <v>0</v>
      </c>
      <c r="AF281" s="1">
        <f t="shared" si="215"/>
        <v>0</v>
      </c>
      <c r="AG281" s="1">
        <f t="shared" si="215"/>
        <v>0</v>
      </c>
      <c r="AH281" s="1">
        <f t="shared" si="215"/>
        <v>0</v>
      </c>
      <c r="AI281" s="1">
        <f t="shared" si="215"/>
        <v>0</v>
      </c>
      <c r="AJ281" s="1">
        <f t="shared" si="215"/>
        <v>0</v>
      </c>
      <c r="AK281" s="1">
        <f t="shared" si="215"/>
        <v>0</v>
      </c>
      <c r="AL281" s="1">
        <f t="shared" si="213"/>
        <v>0</v>
      </c>
      <c r="AM281" s="1">
        <f t="shared" si="213"/>
        <v>0</v>
      </c>
      <c r="AN281" s="1">
        <f t="shared" si="189"/>
        <v>0</v>
      </c>
      <c r="AO281" s="1">
        <f t="shared" si="190"/>
        <v>0</v>
      </c>
      <c r="AP281" s="1">
        <f t="shared" si="213"/>
        <v>0</v>
      </c>
      <c r="AQ281" s="1">
        <f t="shared" si="191"/>
        <v>0</v>
      </c>
      <c r="AR281" s="1">
        <f t="shared" si="213"/>
        <v>0</v>
      </c>
      <c r="AS281" s="1">
        <f t="shared" si="213"/>
        <v>0</v>
      </c>
      <c r="AT281" s="1">
        <f t="shared" si="213"/>
        <v>0</v>
      </c>
      <c r="AU281" s="1">
        <f t="shared" si="213"/>
        <v>0</v>
      </c>
      <c r="AV281" s="1">
        <f t="shared" si="213"/>
        <v>0</v>
      </c>
      <c r="AW281" s="1">
        <f t="shared" si="213"/>
        <v>0</v>
      </c>
      <c r="AX281" s="1">
        <f t="shared" si="213"/>
        <v>0</v>
      </c>
      <c r="AY281" s="1">
        <f t="shared" si="213"/>
        <v>0</v>
      </c>
      <c r="AZ281" s="1">
        <f t="shared" si="213"/>
        <v>0</v>
      </c>
      <c r="BA281" s="1">
        <f t="shared" si="213"/>
        <v>0</v>
      </c>
      <c r="BB281" s="1">
        <f t="shared" si="212"/>
        <v>0</v>
      </c>
      <c r="BC281" s="1">
        <f t="shared" si="212"/>
        <v>0</v>
      </c>
      <c r="BD281" s="1">
        <f t="shared" si="192"/>
        <v>0</v>
      </c>
      <c r="BE281" s="1">
        <f t="shared" si="193"/>
        <v>0</v>
      </c>
      <c r="BF281" s="1">
        <f t="shared" si="194"/>
        <v>0</v>
      </c>
      <c r="BG281" s="1">
        <f t="shared" si="195"/>
        <v>0</v>
      </c>
      <c r="BH281" s="1">
        <f t="shared" si="212"/>
        <v>0</v>
      </c>
      <c r="BI281" s="1">
        <f t="shared" si="212"/>
        <v>0</v>
      </c>
      <c r="BJ281" s="5">
        <f t="shared" si="196"/>
        <v>0</v>
      </c>
      <c r="BK281" s="1">
        <f t="shared" si="197"/>
        <v>0</v>
      </c>
      <c r="BL281" s="1">
        <f t="shared" si="198"/>
        <v>0</v>
      </c>
      <c r="BM281" s="1">
        <f t="shared" si="199"/>
        <v>1</v>
      </c>
      <c r="BN281" s="1">
        <f t="shared" si="212"/>
        <v>1</v>
      </c>
      <c r="BO281" s="1">
        <f t="shared" si="200"/>
        <v>1</v>
      </c>
      <c r="BP281" s="1">
        <f t="shared" si="201"/>
        <v>0</v>
      </c>
      <c r="BQ281" s="1">
        <f t="shared" si="202"/>
        <v>0</v>
      </c>
      <c r="BR281" s="1">
        <f t="shared" si="203"/>
        <v>0</v>
      </c>
      <c r="BS281" s="1">
        <f t="shared" si="204"/>
        <v>0</v>
      </c>
      <c r="BT281" s="1">
        <f t="shared" si="205"/>
        <v>0</v>
      </c>
      <c r="BU281" s="1">
        <f t="shared" si="206"/>
        <v>0</v>
      </c>
      <c r="BV281" s="1">
        <f t="shared" si="169"/>
        <v>0</v>
      </c>
    </row>
    <row r="282" spans="1:74" x14ac:dyDescent="0.2">
      <c r="A282" s="1" t="s">
        <v>115</v>
      </c>
      <c r="B282" s="1" t="s">
        <v>1156</v>
      </c>
      <c r="C282" s="1" t="s">
        <v>1111</v>
      </c>
      <c r="D282" s="1" t="s">
        <v>1112</v>
      </c>
      <c r="E282" s="1" t="s">
        <v>1113</v>
      </c>
      <c r="G282" s="1">
        <f t="shared" si="181"/>
        <v>0</v>
      </c>
      <c r="H282" s="1">
        <f t="shared" si="182"/>
        <v>1</v>
      </c>
      <c r="I282" s="1">
        <f t="shared" si="183"/>
        <v>0</v>
      </c>
      <c r="J282" s="1">
        <f t="shared" si="184"/>
        <v>0</v>
      </c>
      <c r="K282" s="1">
        <f t="shared" si="208"/>
        <v>0</v>
      </c>
      <c r="L282" s="1">
        <f t="shared" si="208"/>
        <v>0</v>
      </c>
      <c r="M282" s="1">
        <f t="shared" si="208"/>
        <v>0</v>
      </c>
      <c r="N282" s="1">
        <f t="shared" si="208"/>
        <v>0</v>
      </c>
      <c r="O282" s="1">
        <f t="shared" si="210"/>
        <v>0</v>
      </c>
      <c r="P282" s="1">
        <f t="shared" si="210"/>
        <v>0</v>
      </c>
      <c r="Q282" s="1">
        <f t="shared" si="185"/>
        <v>0</v>
      </c>
      <c r="R282" s="1">
        <f t="shared" si="186"/>
        <v>1</v>
      </c>
      <c r="S282" s="1">
        <f t="shared" si="187"/>
        <v>0</v>
      </c>
      <c r="T282" s="1">
        <f t="shared" si="214"/>
        <v>1</v>
      </c>
      <c r="U282" s="1">
        <f t="shared" si="214"/>
        <v>1</v>
      </c>
      <c r="V282" s="1">
        <f t="shared" ref="V282:V296" si="216">IF(OR(ISNUMBER(SEARCH(" " &amp; V$1 &amp; " ", $E282)), ISNUMBER(SEARCH(" " &amp; V$1 &amp; ",", $E282)), ISNUMBER(SEARCH(" " &amp; LOWER(V$1) &amp; " ", $E282)), ISNUMBER(SEARCH(" " &amp; LOWER(V$1) &amp; ",", $E282)), ISNUMBER(SEARCH(" " &amp; UPPER(V$1) &amp; " ", $E282)), ISNUMBER(SEARCH(" " &amp; UPPER(V$1) &amp; ",", $E282))), 1, 0)</f>
        <v>1</v>
      </c>
      <c r="W282" s="1">
        <f t="shared" si="215"/>
        <v>0</v>
      </c>
      <c r="X282" s="1">
        <f t="shared" si="215"/>
        <v>0</v>
      </c>
      <c r="Y282" s="1">
        <f t="shared" si="215"/>
        <v>0</v>
      </c>
      <c r="Z282" s="1">
        <f t="shared" si="215"/>
        <v>0</v>
      </c>
      <c r="AA282" s="1">
        <f t="shared" si="215"/>
        <v>0</v>
      </c>
      <c r="AB282" s="1">
        <f t="shared" si="215"/>
        <v>0</v>
      </c>
      <c r="AC282" s="1">
        <f t="shared" si="188"/>
        <v>0</v>
      </c>
      <c r="AD282" s="1">
        <f t="shared" si="215"/>
        <v>0</v>
      </c>
      <c r="AE282" s="1">
        <f t="shared" si="215"/>
        <v>0</v>
      </c>
      <c r="AF282" s="1">
        <f t="shared" si="215"/>
        <v>0</v>
      </c>
      <c r="AG282" s="1">
        <f t="shared" si="215"/>
        <v>0</v>
      </c>
      <c r="AH282" s="1">
        <f t="shared" si="215"/>
        <v>0</v>
      </c>
      <c r="AI282" s="1">
        <f t="shared" si="215"/>
        <v>0</v>
      </c>
      <c r="AJ282" s="1">
        <f t="shared" si="215"/>
        <v>0</v>
      </c>
      <c r="AK282" s="1">
        <f t="shared" si="215"/>
        <v>0</v>
      </c>
      <c r="AL282" s="1">
        <f t="shared" si="213"/>
        <v>0</v>
      </c>
      <c r="AM282" s="1">
        <f t="shared" si="213"/>
        <v>0</v>
      </c>
      <c r="AN282" s="1">
        <f t="shared" si="189"/>
        <v>0</v>
      </c>
      <c r="AO282" s="1">
        <f t="shared" si="190"/>
        <v>0</v>
      </c>
      <c r="AP282" s="1">
        <f t="shared" si="213"/>
        <v>0</v>
      </c>
      <c r="AQ282" s="1">
        <f t="shared" si="191"/>
        <v>0</v>
      </c>
      <c r="AR282" s="1">
        <f t="shared" si="213"/>
        <v>0</v>
      </c>
      <c r="AS282" s="1">
        <f t="shared" si="213"/>
        <v>0</v>
      </c>
      <c r="AT282" s="1">
        <f t="shared" si="213"/>
        <v>0</v>
      </c>
      <c r="AU282" s="1">
        <f t="shared" si="213"/>
        <v>0</v>
      </c>
      <c r="AV282" s="1">
        <f t="shared" si="213"/>
        <v>0</v>
      </c>
      <c r="AW282" s="1">
        <f t="shared" si="213"/>
        <v>0</v>
      </c>
      <c r="AX282" s="1">
        <f t="shared" si="213"/>
        <v>0</v>
      </c>
      <c r="AY282" s="1">
        <f t="shared" si="213"/>
        <v>0</v>
      </c>
      <c r="AZ282" s="1">
        <f t="shared" si="213"/>
        <v>0</v>
      </c>
      <c r="BA282" s="1">
        <f t="shared" si="213"/>
        <v>0</v>
      </c>
      <c r="BB282" s="1">
        <f t="shared" si="212"/>
        <v>0</v>
      </c>
      <c r="BC282" s="1">
        <f t="shared" si="212"/>
        <v>0</v>
      </c>
      <c r="BD282" s="1">
        <f t="shared" si="192"/>
        <v>0</v>
      </c>
      <c r="BE282" s="1">
        <f t="shared" si="193"/>
        <v>0</v>
      </c>
      <c r="BF282" s="1">
        <f t="shared" si="194"/>
        <v>0</v>
      </c>
      <c r="BG282" s="1">
        <f t="shared" si="195"/>
        <v>0</v>
      </c>
      <c r="BH282" s="1">
        <f t="shared" si="212"/>
        <v>0</v>
      </c>
      <c r="BI282" s="1">
        <f t="shared" si="212"/>
        <v>0</v>
      </c>
      <c r="BJ282" s="5">
        <f t="shared" si="196"/>
        <v>0</v>
      </c>
      <c r="BK282" s="1">
        <f t="shared" si="197"/>
        <v>0</v>
      </c>
      <c r="BL282" s="1">
        <f t="shared" si="198"/>
        <v>1</v>
      </c>
      <c r="BM282" s="1">
        <f t="shared" si="199"/>
        <v>0</v>
      </c>
      <c r="BN282" s="1">
        <f t="shared" si="212"/>
        <v>1</v>
      </c>
      <c r="BO282" s="1">
        <f t="shared" si="200"/>
        <v>0</v>
      </c>
      <c r="BP282" s="1">
        <f t="shared" si="201"/>
        <v>0</v>
      </c>
      <c r="BQ282" s="1">
        <f t="shared" si="202"/>
        <v>0</v>
      </c>
      <c r="BR282" s="1">
        <f t="shared" si="203"/>
        <v>0</v>
      </c>
      <c r="BS282" s="1">
        <f t="shared" si="204"/>
        <v>1</v>
      </c>
      <c r="BT282" s="1">
        <f t="shared" si="205"/>
        <v>0</v>
      </c>
      <c r="BU282" s="1">
        <f t="shared" si="206"/>
        <v>0</v>
      </c>
      <c r="BV282" s="1">
        <f t="shared" si="169"/>
        <v>0</v>
      </c>
    </row>
    <row r="283" spans="1:74" x14ac:dyDescent="0.2">
      <c r="A283" s="1" t="s">
        <v>410</v>
      </c>
      <c r="B283" s="1" t="s">
        <v>1157</v>
      </c>
      <c r="C283" s="1" t="s">
        <v>1158</v>
      </c>
      <c r="D283" s="1" t="s">
        <v>1159</v>
      </c>
      <c r="E283" s="1" t="s">
        <v>1160</v>
      </c>
      <c r="G283" s="1">
        <f t="shared" si="181"/>
        <v>0</v>
      </c>
      <c r="H283" s="1">
        <f t="shared" si="182"/>
        <v>1</v>
      </c>
      <c r="I283" s="1">
        <f t="shared" si="183"/>
        <v>0</v>
      </c>
      <c r="J283" s="1">
        <f t="shared" si="184"/>
        <v>0</v>
      </c>
      <c r="K283" s="1">
        <f t="shared" si="208"/>
        <v>0</v>
      </c>
      <c r="L283" s="1">
        <f t="shared" si="208"/>
        <v>0</v>
      </c>
      <c r="M283" s="1">
        <f t="shared" si="208"/>
        <v>0</v>
      </c>
      <c r="N283" s="1">
        <f t="shared" si="208"/>
        <v>0</v>
      </c>
      <c r="O283" s="1">
        <f t="shared" si="210"/>
        <v>0</v>
      </c>
      <c r="P283" s="1">
        <f t="shared" si="210"/>
        <v>0</v>
      </c>
      <c r="Q283" s="1">
        <f t="shared" si="185"/>
        <v>0</v>
      </c>
      <c r="R283" s="1">
        <f t="shared" si="186"/>
        <v>1</v>
      </c>
      <c r="S283" s="1">
        <f t="shared" si="187"/>
        <v>0</v>
      </c>
      <c r="T283" s="1">
        <f t="shared" si="214"/>
        <v>0</v>
      </c>
      <c r="U283" s="1">
        <f t="shared" si="214"/>
        <v>1</v>
      </c>
      <c r="V283" s="1">
        <f t="shared" si="216"/>
        <v>0</v>
      </c>
      <c r="W283" s="1">
        <f t="shared" si="215"/>
        <v>0</v>
      </c>
      <c r="X283" s="1">
        <f t="shared" si="215"/>
        <v>0</v>
      </c>
      <c r="Y283" s="1">
        <f t="shared" si="215"/>
        <v>0</v>
      </c>
      <c r="Z283" s="1">
        <f t="shared" si="215"/>
        <v>0</v>
      </c>
      <c r="AA283" s="1">
        <f t="shared" si="215"/>
        <v>0</v>
      </c>
      <c r="AB283" s="1">
        <f t="shared" si="215"/>
        <v>0</v>
      </c>
      <c r="AC283" s="1">
        <f t="shared" si="188"/>
        <v>1</v>
      </c>
      <c r="AD283" s="1">
        <f t="shared" si="215"/>
        <v>0</v>
      </c>
      <c r="AE283" s="1">
        <f t="shared" si="215"/>
        <v>0</v>
      </c>
      <c r="AF283" s="1">
        <f t="shared" si="215"/>
        <v>0</v>
      </c>
      <c r="AG283" s="1">
        <f t="shared" si="215"/>
        <v>0</v>
      </c>
      <c r="AH283" s="1">
        <f t="shared" si="215"/>
        <v>0</v>
      </c>
      <c r="AI283" s="1">
        <f t="shared" si="215"/>
        <v>0</v>
      </c>
      <c r="AJ283" s="1">
        <f t="shared" si="215"/>
        <v>0</v>
      </c>
      <c r="AK283" s="1">
        <f t="shared" si="215"/>
        <v>0</v>
      </c>
      <c r="AL283" s="1">
        <f t="shared" si="213"/>
        <v>1</v>
      </c>
      <c r="AM283" s="1">
        <f t="shared" si="213"/>
        <v>0</v>
      </c>
      <c r="AN283" s="1">
        <f t="shared" si="189"/>
        <v>0</v>
      </c>
      <c r="AO283" s="1">
        <f t="shared" si="190"/>
        <v>0</v>
      </c>
      <c r="AP283" s="1">
        <f t="shared" si="213"/>
        <v>0</v>
      </c>
      <c r="AQ283" s="1">
        <f t="shared" si="191"/>
        <v>0</v>
      </c>
      <c r="AR283" s="1">
        <f t="shared" si="213"/>
        <v>0</v>
      </c>
      <c r="AS283" s="1">
        <f t="shared" si="213"/>
        <v>0</v>
      </c>
      <c r="AT283" s="1">
        <f t="shared" si="213"/>
        <v>0</v>
      </c>
      <c r="AU283" s="1">
        <f t="shared" si="213"/>
        <v>0</v>
      </c>
      <c r="AV283" s="1">
        <f t="shared" si="213"/>
        <v>0</v>
      </c>
      <c r="AW283" s="1">
        <f t="shared" si="213"/>
        <v>0</v>
      </c>
      <c r="AX283" s="1">
        <f t="shared" si="213"/>
        <v>0</v>
      </c>
      <c r="AY283" s="1">
        <f t="shared" si="213"/>
        <v>0</v>
      </c>
      <c r="AZ283" s="1">
        <f t="shared" si="213"/>
        <v>0</v>
      </c>
      <c r="BA283" s="1">
        <f t="shared" si="213"/>
        <v>0</v>
      </c>
      <c r="BB283" s="1">
        <f t="shared" si="212"/>
        <v>0</v>
      </c>
      <c r="BC283" s="1">
        <f t="shared" si="212"/>
        <v>0</v>
      </c>
      <c r="BD283" s="1">
        <f t="shared" si="192"/>
        <v>0</v>
      </c>
      <c r="BE283" s="1">
        <f t="shared" si="193"/>
        <v>0</v>
      </c>
      <c r="BF283" s="1">
        <f t="shared" si="194"/>
        <v>1</v>
      </c>
      <c r="BG283" s="1">
        <f t="shared" si="195"/>
        <v>0</v>
      </c>
      <c r="BH283" s="1">
        <f t="shared" si="212"/>
        <v>0</v>
      </c>
      <c r="BI283" s="1">
        <f t="shared" si="212"/>
        <v>0</v>
      </c>
      <c r="BJ283" s="5">
        <f t="shared" si="196"/>
        <v>1</v>
      </c>
      <c r="BK283" s="1">
        <f t="shared" si="197"/>
        <v>0</v>
      </c>
      <c r="BL283" s="1">
        <f t="shared" si="198"/>
        <v>1</v>
      </c>
      <c r="BM283" s="1">
        <f t="shared" si="199"/>
        <v>0</v>
      </c>
      <c r="BN283" s="1">
        <f t="shared" si="212"/>
        <v>1</v>
      </c>
      <c r="BO283" s="1">
        <f t="shared" si="200"/>
        <v>1</v>
      </c>
      <c r="BP283" s="1">
        <f t="shared" si="201"/>
        <v>0</v>
      </c>
      <c r="BQ283" s="1">
        <f t="shared" si="202"/>
        <v>1</v>
      </c>
      <c r="BR283" s="1">
        <f t="shared" si="203"/>
        <v>0</v>
      </c>
      <c r="BS283" s="1">
        <f t="shared" si="204"/>
        <v>1</v>
      </c>
      <c r="BT283" s="1">
        <f t="shared" si="205"/>
        <v>0</v>
      </c>
      <c r="BU283" s="1">
        <f t="shared" si="206"/>
        <v>0</v>
      </c>
      <c r="BV283" s="1">
        <f t="shared" si="169"/>
        <v>0</v>
      </c>
    </row>
    <row r="284" spans="1:74" x14ac:dyDescent="0.2">
      <c r="A284" s="1" t="s">
        <v>1161</v>
      </c>
      <c r="B284" s="1" t="s">
        <v>1162</v>
      </c>
      <c r="C284" s="1" t="s">
        <v>1163</v>
      </c>
      <c r="D284" s="1" t="s">
        <v>567</v>
      </c>
      <c r="E284" s="1" t="s">
        <v>1164</v>
      </c>
      <c r="G284" s="1">
        <f t="shared" si="181"/>
        <v>0</v>
      </c>
      <c r="H284" s="1">
        <f t="shared" si="182"/>
        <v>0</v>
      </c>
      <c r="I284" s="1">
        <f t="shared" si="183"/>
        <v>0</v>
      </c>
      <c r="J284" s="1">
        <f t="shared" si="184"/>
        <v>0</v>
      </c>
      <c r="K284" s="1">
        <f t="shared" si="208"/>
        <v>0</v>
      </c>
      <c r="L284" s="1">
        <f t="shared" si="208"/>
        <v>0</v>
      </c>
      <c r="M284" s="1">
        <f t="shared" si="208"/>
        <v>0</v>
      </c>
      <c r="N284" s="1">
        <f t="shared" si="208"/>
        <v>0</v>
      </c>
      <c r="O284" s="1">
        <f t="shared" si="210"/>
        <v>0</v>
      </c>
      <c r="P284" s="1">
        <f t="shared" si="210"/>
        <v>0</v>
      </c>
      <c r="Q284" s="1">
        <f t="shared" si="185"/>
        <v>0</v>
      </c>
      <c r="R284" s="1">
        <f t="shared" si="186"/>
        <v>1</v>
      </c>
      <c r="S284" s="1">
        <f t="shared" si="187"/>
        <v>0</v>
      </c>
      <c r="T284" s="1">
        <f t="shared" si="214"/>
        <v>0</v>
      </c>
      <c r="U284" s="1">
        <f t="shared" si="214"/>
        <v>0</v>
      </c>
      <c r="V284" s="1">
        <f t="shared" si="216"/>
        <v>1</v>
      </c>
      <c r="W284" s="1">
        <f t="shared" si="215"/>
        <v>0</v>
      </c>
      <c r="X284" s="1">
        <f t="shared" si="215"/>
        <v>0</v>
      </c>
      <c r="Y284" s="1">
        <f t="shared" si="215"/>
        <v>0</v>
      </c>
      <c r="Z284" s="1">
        <f t="shared" si="215"/>
        <v>0</v>
      </c>
      <c r="AA284" s="1">
        <f t="shared" si="215"/>
        <v>0</v>
      </c>
      <c r="AB284" s="1">
        <f t="shared" si="215"/>
        <v>0</v>
      </c>
      <c r="AC284" s="1">
        <f t="shared" si="188"/>
        <v>0</v>
      </c>
      <c r="AD284" s="1">
        <f t="shared" si="215"/>
        <v>0</v>
      </c>
      <c r="AE284" s="1">
        <f t="shared" si="215"/>
        <v>0</v>
      </c>
      <c r="AF284" s="1">
        <f t="shared" si="215"/>
        <v>0</v>
      </c>
      <c r="AG284" s="1">
        <f t="shared" si="215"/>
        <v>0</v>
      </c>
      <c r="AH284" s="1">
        <f t="shared" si="215"/>
        <v>0</v>
      </c>
      <c r="AI284" s="1">
        <f t="shared" si="215"/>
        <v>0</v>
      </c>
      <c r="AJ284" s="1">
        <f t="shared" si="215"/>
        <v>0</v>
      </c>
      <c r="AK284" s="1">
        <f t="shared" si="215"/>
        <v>0</v>
      </c>
      <c r="AL284" s="1">
        <f t="shared" si="213"/>
        <v>0</v>
      </c>
      <c r="AM284" s="1">
        <f t="shared" si="213"/>
        <v>0</v>
      </c>
      <c r="AN284" s="1">
        <f t="shared" si="189"/>
        <v>0</v>
      </c>
      <c r="AO284" s="1">
        <f t="shared" si="190"/>
        <v>0</v>
      </c>
      <c r="AP284" s="1">
        <f t="shared" si="213"/>
        <v>0</v>
      </c>
      <c r="AQ284" s="1">
        <f t="shared" si="191"/>
        <v>0</v>
      </c>
      <c r="AR284" s="1">
        <f t="shared" si="213"/>
        <v>0</v>
      </c>
      <c r="AS284" s="1">
        <f t="shared" si="213"/>
        <v>0</v>
      </c>
      <c r="AT284" s="1">
        <f t="shared" si="213"/>
        <v>0</v>
      </c>
      <c r="AU284" s="1">
        <f t="shared" si="213"/>
        <v>0</v>
      </c>
      <c r="AV284" s="1">
        <f t="shared" si="213"/>
        <v>0</v>
      </c>
      <c r="AW284" s="1">
        <f t="shared" si="213"/>
        <v>0</v>
      </c>
      <c r="AX284" s="1">
        <f t="shared" si="213"/>
        <v>0</v>
      </c>
      <c r="AY284" s="1">
        <f t="shared" si="213"/>
        <v>0</v>
      </c>
      <c r="AZ284" s="1">
        <f t="shared" si="213"/>
        <v>0</v>
      </c>
      <c r="BA284" s="1">
        <f t="shared" ref="BA284:BN299" si="217">IF(OR(ISNUMBER(SEARCH(" " &amp; BA$1 &amp; " ", $E284)), ISNUMBER(SEARCH(" " &amp; BA$1 &amp; ",", $E284)), ISNUMBER(SEARCH(" " &amp; LOWER(BA$1) &amp; " ", $E284)), ISNUMBER(SEARCH(" " &amp; LOWER(BA$1) &amp; ",", $E284)), ISNUMBER(SEARCH(" " &amp; UPPER(BA$1) &amp; " ", $E284)), ISNUMBER(SEARCH(" " &amp; UPPER(BA$1) &amp; ",", $E284))), 1, 0)</f>
        <v>0</v>
      </c>
      <c r="BB284" s="1">
        <f t="shared" si="217"/>
        <v>0</v>
      </c>
      <c r="BC284" s="1">
        <f t="shared" si="217"/>
        <v>0</v>
      </c>
      <c r="BD284" s="1">
        <f t="shared" si="192"/>
        <v>0</v>
      </c>
      <c r="BE284" s="1">
        <f t="shared" si="193"/>
        <v>0</v>
      </c>
      <c r="BF284" s="1">
        <f t="shared" si="194"/>
        <v>0</v>
      </c>
      <c r="BG284" s="1">
        <f t="shared" si="195"/>
        <v>0</v>
      </c>
      <c r="BH284" s="1">
        <f t="shared" si="217"/>
        <v>0</v>
      </c>
      <c r="BI284" s="1">
        <f t="shared" si="217"/>
        <v>0</v>
      </c>
      <c r="BJ284" s="5">
        <f t="shared" si="196"/>
        <v>0</v>
      </c>
      <c r="BK284" s="1">
        <f t="shared" si="197"/>
        <v>0</v>
      </c>
      <c r="BL284" s="1">
        <f t="shared" si="198"/>
        <v>0</v>
      </c>
      <c r="BM284" s="1">
        <f t="shared" si="199"/>
        <v>0</v>
      </c>
      <c r="BN284" s="1">
        <f t="shared" si="217"/>
        <v>1</v>
      </c>
      <c r="BO284" s="1">
        <f t="shared" si="200"/>
        <v>0</v>
      </c>
      <c r="BP284" s="1">
        <f t="shared" si="201"/>
        <v>0</v>
      </c>
      <c r="BQ284" s="1">
        <f t="shared" si="202"/>
        <v>1</v>
      </c>
      <c r="BR284" s="1">
        <f t="shared" si="203"/>
        <v>0</v>
      </c>
      <c r="BS284" s="1">
        <f t="shared" si="204"/>
        <v>0</v>
      </c>
      <c r="BT284" s="1">
        <f t="shared" si="205"/>
        <v>0</v>
      </c>
      <c r="BU284" s="1">
        <f t="shared" si="206"/>
        <v>0</v>
      </c>
      <c r="BV284" s="1">
        <f t="shared" si="169"/>
        <v>0</v>
      </c>
    </row>
    <row r="285" spans="1:74" x14ac:dyDescent="0.2">
      <c r="A285" s="1" t="s">
        <v>1165</v>
      </c>
      <c r="B285" s="1" t="s">
        <v>1166</v>
      </c>
      <c r="C285" s="1" t="s">
        <v>305</v>
      </c>
      <c r="D285" s="1" t="s">
        <v>1167</v>
      </c>
      <c r="E285" s="1" t="s">
        <v>1168</v>
      </c>
      <c r="G285" s="1">
        <f t="shared" si="181"/>
        <v>1</v>
      </c>
      <c r="H285" s="1">
        <f t="shared" si="182"/>
        <v>1</v>
      </c>
      <c r="I285" s="1">
        <f t="shared" si="183"/>
        <v>0</v>
      </c>
      <c r="J285" s="1">
        <f t="shared" si="184"/>
        <v>0</v>
      </c>
      <c r="K285" s="1">
        <f t="shared" ref="K285:N304" si="218">IF(OR(ISNUMBER(SEARCH(" " &amp; K$1 &amp; " ", $E285)), ISNUMBER(SEARCH(" " &amp; K$1 &amp; ",", $E285)), ISNUMBER(SEARCH(" " &amp; LOWER(K$1) &amp; " ", $E285)), ISNUMBER(SEARCH(" " &amp; LOWER(K$1) &amp; ",", $E285)), ISNUMBER(SEARCH(" " &amp; UPPER(K$1) &amp; " ", $E285)), ISNUMBER(SEARCH(" " &amp; UPPER(K$1) &amp; ",", $E285))), 1, 0)</f>
        <v>0</v>
      </c>
      <c r="L285" s="1">
        <f t="shared" si="218"/>
        <v>0</v>
      </c>
      <c r="M285" s="1">
        <f t="shared" si="218"/>
        <v>0</v>
      </c>
      <c r="N285" s="1">
        <f t="shared" si="218"/>
        <v>0</v>
      </c>
      <c r="O285" s="1">
        <f t="shared" si="210"/>
        <v>0</v>
      </c>
      <c r="P285" s="1">
        <f t="shared" si="210"/>
        <v>0</v>
      </c>
      <c r="Q285" s="1">
        <f t="shared" si="185"/>
        <v>0</v>
      </c>
      <c r="R285" s="1">
        <f t="shared" si="186"/>
        <v>1</v>
      </c>
      <c r="S285" s="1">
        <f t="shared" si="187"/>
        <v>0</v>
      </c>
      <c r="T285" s="1">
        <f t="shared" si="214"/>
        <v>0</v>
      </c>
      <c r="U285" s="1">
        <f t="shared" si="214"/>
        <v>1</v>
      </c>
      <c r="V285" s="1">
        <f t="shared" si="216"/>
        <v>0</v>
      </c>
      <c r="W285" s="1">
        <f t="shared" si="215"/>
        <v>0</v>
      </c>
      <c r="X285" s="1">
        <f t="shared" si="215"/>
        <v>0</v>
      </c>
      <c r="Y285" s="1">
        <f t="shared" si="215"/>
        <v>0</v>
      </c>
      <c r="Z285" s="1">
        <f t="shared" si="215"/>
        <v>0</v>
      </c>
      <c r="AA285" s="1">
        <f t="shared" si="215"/>
        <v>0</v>
      </c>
      <c r="AB285" s="1">
        <f t="shared" si="215"/>
        <v>1</v>
      </c>
      <c r="AC285" s="1">
        <f t="shared" si="188"/>
        <v>0</v>
      </c>
      <c r="AD285" s="1">
        <f t="shared" si="215"/>
        <v>0</v>
      </c>
      <c r="AE285" s="1">
        <f t="shared" si="215"/>
        <v>0</v>
      </c>
      <c r="AF285" s="1">
        <f t="shared" si="215"/>
        <v>0</v>
      </c>
      <c r="AG285" s="1">
        <f t="shared" si="215"/>
        <v>0</v>
      </c>
      <c r="AH285" s="1">
        <f t="shared" si="215"/>
        <v>0</v>
      </c>
      <c r="AI285" s="1">
        <f t="shared" si="215"/>
        <v>0</v>
      </c>
      <c r="AJ285" s="1">
        <f t="shared" si="215"/>
        <v>0</v>
      </c>
      <c r="AK285" s="1">
        <f t="shared" si="215"/>
        <v>0</v>
      </c>
      <c r="AL285" s="1">
        <f t="shared" ref="AL285:BA300" si="219">IF(OR(ISNUMBER(SEARCH(" " &amp; AL$1 &amp; " ", $E285)), ISNUMBER(SEARCH(" " &amp; AL$1 &amp; ",", $E285)), ISNUMBER(SEARCH(" " &amp; LOWER(AL$1) &amp; " ", $E285)), ISNUMBER(SEARCH(" " &amp; LOWER(AL$1) &amp; ",", $E285)), ISNUMBER(SEARCH(" " &amp; UPPER(AL$1) &amp; " ", $E285)), ISNUMBER(SEARCH(" " &amp; UPPER(AL$1) &amp; ",", $E285))), 1, 0)</f>
        <v>0</v>
      </c>
      <c r="AM285" s="1">
        <f t="shared" si="219"/>
        <v>0</v>
      </c>
      <c r="AN285" s="1">
        <f t="shared" si="189"/>
        <v>0</v>
      </c>
      <c r="AO285" s="1">
        <f t="shared" si="190"/>
        <v>0</v>
      </c>
      <c r="AP285" s="1">
        <f t="shared" si="219"/>
        <v>0</v>
      </c>
      <c r="AQ285" s="1">
        <f t="shared" si="191"/>
        <v>0</v>
      </c>
      <c r="AR285" s="1">
        <f t="shared" si="219"/>
        <v>0</v>
      </c>
      <c r="AS285" s="1">
        <f t="shared" si="219"/>
        <v>0</v>
      </c>
      <c r="AT285" s="1">
        <f t="shared" si="219"/>
        <v>0</v>
      </c>
      <c r="AU285" s="1">
        <f t="shared" si="219"/>
        <v>1</v>
      </c>
      <c r="AV285" s="1">
        <f t="shared" si="219"/>
        <v>0</v>
      </c>
      <c r="AW285" s="1">
        <f t="shared" si="219"/>
        <v>0</v>
      </c>
      <c r="AX285" s="1">
        <f t="shared" si="219"/>
        <v>0</v>
      </c>
      <c r="AY285" s="1">
        <f t="shared" si="219"/>
        <v>0</v>
      </c>
      <c r="AZ285" s="1">
        <f t="shared" si="219"/>
        <v>0</v>
      </c>
      <c r="BA285" s="1">
        <f t="shared" si="219"/>
        <v>0</v>
      </c>
      <c r="BB285" s="1">
        <f t="shared" si="217"/>
        <v>0</v>
      </c>
      <c r="BC285" s="1">
        <f t="shared" si="217"/>
        <v>0</v>
      </c>
      <c r="BD285" s="1">
        <f t="shared" si="192"/>
        <v>0</v>
      </c>
      <c r="BE285" s="1">
        <f t="shared" si="193"/>
        <v>0</v>
      </c>
      <c r="BF285" s="1">
        <f t="shared" si="194"/>
        <v>0</v>
      </c>
      <c r="BG285" s="1">
        <f t="shared" si="195"/>
        <v>0</v>
      </c>
      <c r="BH285" s="1">
        <f t="shared" si="217"/>
        <v>0</v>
      </c>
      <c r="BI285" s="1">
        <f t="shared" si="217"/>
        <v>0</v>
      </c>
      <c r="BJ285" s="5">
        <f t="shared" si="196"/>
        <v>0</v>
      </c>
      <c r="BK285" s="1">
        <f t="shared" si="197"/>
        <v>0</v>
      </c>
      <c r="BL285" s="1">
        <f t="shared" si="198"/>
        <v>1</v>
      </c>
      <c r="BM285" s="1">
        <f t="shared" si="199"/>
        <v>0</v>
      </c>
      <c r="BN285" s="1">
        <f t="shared" si="217"/>
        <v>0</v>
      </c>
      <c r="BO285" s="1">
        <f t="shared" si="200"/>
        <v>0</v>
      </c>
      <c r="BP285" s="1">
        <f t="shared" si="201"/>
        <v>0</v>
      </c>
      <c r="BQ285" s="1">
        <f t="shared" si="202"/>
        <v>0</v>
      </c>
      <c r="BR285" s="1">
        <f t="shared" si="203"/>
        <v>0</v>
      </c>
      <c r="BS285" s="1">
        <f t="shared" si="204"/>
        <v>0</v>
      </c>
      <c r="BT285" s="1">
        <f t="shared" si="205"/>
        <v>0</v>
      </c>
      <c r="BU285" s="1">
        <f t="shared" si="206"/>
        <v>0</v>
      </c>
      <c r="BV285" s="1">
        <f t="shared" si="169"/>
        <v>1</v>
      </c>
    </row>
    <row r="286" spans="1:74" x14ac:dyDescent="0.2">
      <c r="A286" s="1" t="s">
        <v>1169</v>
      </c>
      <c r="B286" s="1" t="s">
        <v>1170</v>
      </c>
      <c r="C286" s="1" t="s">
        <v>1171</v>
      </c>
      <c r="D286" s="1" t="s">
        <v>123</v>
      </c>
      <c r="E286" s="1" t="s">
        <v>1172</v>
      </c>
      <c r="G286" s="1">
        <f t="shared" si="181"/>
        <v>0</v>
      </c>
      <c r="H286" s="1">
        <f t="shared" si="182"/>
        <v>0</v>
      </c>
      <c r="I286" s="1">
        <f t="shared" si="183"/>
        <v>0</v>
      </c>
      <c r="J286" s="1">
        <f t="shared" si="184"/>
        <v>0</v>
      </c>
      <c r="K286" s="1">
        <f t="shared" si="218"/>
        <v>0</v>
      </c>
      <c r="L286" s="1">
        <f t="shared" si="218"/>
        <v>0</v>
      </c>
      <c r="M286" s="1">
        <f t="shared" si="218"/>
        <v>0</v>
      </c>
      <c r="N286" s="1">
        <f t="shared" si="218"/>
        <v>0</v>
      </c>
      <c r="O286" s="1">
        <f t="shared" ref="O286:P305" si="220">IF(OR(ISNUMBER(SEARCH(" " &amp; O$1 &amp; " ", $E286)), ISNUMBER(SEARCH(" " &amp; O$1 &amp; ",", $E286)), ISNUMBER(SEARCH(" " &amp; LOWER(O$1) &amp; " ", $E286)), ISNUMBER(SEARCH(" " &amp; LOWER(O$1) &amp; ",", $E286)), ISNUMBER(SEARCH(" " &amp; UPPER(O$1) &amp; " ", $E286)), ISNUMBER(SEARCH(" " &amp; UPPER(O$1) &amp; ",", $E286))), 1, 0)</f>
        <v>0</v>
      </c>
      <c r="P286" s="1">
        <f t="shared" si="220"/>
        <v>0</v>
      </c>
      <c r="Q286" s="1">
        <f t="shared" si="185"/>
        <v>0</v>
      </c>
      <c r="R286" s="1">
        <f t="shared" si="186"/>
        <v>0</v>
      </c>
      <c r="S286" s="1">
        <f t="shared" si="187"/>
        <v>0</v>
      </c>
      <c r="T286" s="1">
        <f t="shared" si="214"/>
        <v>0</v>
      </c>
      <c r="U286" s="1">
        <f t="shared" si="214"/>
        <v>0</v>
      </c>
      <c r="V286" s="1">
        <f t="shared" si="216"/>
        <v>0</v>
      </c>
      <c r="W286" s="1">
        <f t="shared" si="215"/>
        <v>0</v>
      </c>
      <c r="X286" s="1">
        <f t="shared" si="215"/>
        <v>0</v>
      </c>
      <c r="Y286" s="1">
        <f t="shared" si="215"/>
        <v>0</v>
      </c>
      <c r="Z286" s="1">
        <f t="shared" si="215"/>
        <v>0</v>
      </c>
      <c r="AA286" s="1">
        <f t="shared" si="215"/>
        <v>0</v>
      </c>
      <c r="AB286" s="1">
        <f t="shared" si="215"/>
        <v>0</v>
      </c>
      <c r="AC286" s="1">
        <f t="shared" si="188"/>
        <v>0</v>
      </c>
      <c r="AD286" s="1">
        <f t="shared" si="215"/>
        <v>0</v>
      </c>
      <c r="AE286" s="1">
        <f t="shared" si="215"/>
        <v>0</v>
      </c>
      <c r="AF286" s="1">
        <f t="shared" si="215"/>
        <v>0</v>
      </c>
      <c r="AG286" s="1">
        <f t="shared" si="215"/>
        <v>0</v>
      </c>
      <c r="AH286" s="1">
        <f t="shared" si="215"/>
        <v>0</v>
      </c>
      <c r="AI286" s="1">
        <f t="shared" si="215"/>
        <v>0</v>
      </c>
      <c r="AJ286" s="1">
        <f t="shared" si="215"/>
        <v>0</v>
      </c>
      <c r="AK286" s="1">
        <f t="shared" si="215"/>
        <v>0</v>
      </c>
      <c r="AL286" s="1">
        <f t="shared" si="219"/>
        <v>0</v>
      </c>
      <c r="AM286" s="1">
        <f t="shared" si="219"/>
        <v>0</v>
      </c>
      <c r="AN286" s="1">
        <f t="shared" si="189"/>
        <v>0</v>
      </c>
      <c r="AO286" s="1">
        <f t="shared" si="190"/>
        <v>0</v>
      </c>
      <c r="AP286" s="1">
        <f t="shared" si="219"/>
        <v>0</v>
      </c>
      <c r="AQ286" s="1">
        <f t="shared" si="191"/>
        <v>0</v>
      </c>
      <c r="AR286" s="1">
        <f t="shared" si="219"/>
        <v>0</v>
      </c>
      <c r="AS286" s="1">
        <f t="shared" si="219"/>
        <v>0</v>
      </c>
      <c r="AT286" s="1">
        <f t="shared" si="219"/>
        <v>0</v>
      </c>
      <c r="AU286" s="1">
        <f t="shared" si="219"/>
        <v>0</v>
      </c>
      <c r="AV286" s="1">
        <f t="shared" si="219"/>
        <v>0</v>
      </c>
      <c r="AW286" s="1">
        <f t="shared" si="219"/>
        <v>0</v>
      </c>
      <c r="AX286" s="1">
        <f t="shared" si="219"/>
        <v>0</v>
      </c>
      <c r="AY286" s="1">
        <f t="shared" si="219"/>
        <v>0</v>
      </c>
      <c r="AZ286" s="1">
        <f t="shared" si="219"/>
        <v>0</v>
      </c>
      <c r="BA286" s="1">
        <f t="shared" si="219"/>
        <v>0</v>
      </c>
      <c r="BB286" s="1">
        <f t="shared" si="217"/>
        <v>0</v>
      </c>
      <c r="BC286" s="1">
        <f t="shared" si="217"/>
        <v>0</v>
      </c>
      <c r="BD286" s="1">
        <f t="shared" si="192"/>
        <v>0</v>
      </c>
      <c r="BE286" s="1">
        <f t="shared" si="193"/>
        <v>0</v>
      </c>
      <c r="BF286" s="1">
        <f t="shared" si="194"/>
        <v>0</v>
      </c>
      <c r="BG286" s="1">
        <f t="shared" si="195"/>
        <v>1</v>
      </c>
      <c r="BH286" s="1">
        <f t="shared" si="217"/>
        <v>0</v>
      </c>
      <c r="BI286" s="1">
        <f t="shared" si="217"/>
        <v>0</v>
      </c>
      <c r="BJ286" s="5">
        <f t="shared" si="196"/>
        <v>0</v>
      </c>
      <c r="BK286" s="1">
        <f t="shared" si="197"/>
        <v>0</v>
      </c>
      <c r="BL286" s="1">
        <f t="shared" si="198"/>
        <v>0</v>
      </c>
      <c r="BM286" s="1">
        <f t="shared" si="199"/>
        <v>0</v>
      </c>
      <c r="BN286" s="1">
        <f t="shared" si="217"/>
        <v>1</v>
      </c>
      <c r="BO286" s="1">
        <f t="shared" si="200"/>
        <v>1</v>
      </c>
      <c r="BP286" s="1">
        <f t="shared" si="201"/>
        <v>0</v>
      </c>
      <c r="BQ286" s="1">
        <f t="shared" si="202"/>
        <v>0</v>
      </c>
      <c r="BR286" s="1">
        <f t="shared" si="203"/>
        <v>0</v>
      </c>
      <c r="BS286" s="1">
        <f t="shared" si="204"/>
        <v>0</v>
      </c>
      <c r="BT286" s="1">
        <f t="shared" si="205"/>
        <v>0</v>
      </c>
      <c r="BU286" s="1">
        <f t="shared" si="206"/>
        <v>0</v>
      </c>
      <c r="BV286" s="1">
        <f t="shared" si="169"/>
        <v>1</v>
      </c>
    </row>
    <row r="287" spans="1:74" x14ac:dyDescent="0.2">
      <c r="A287" s="1" t="s">
        <v>1173</v>
      </c>
      <c r="B287" s="1" t="s">
        <v>1174</v>
      </c>
      <c r="C287" s="1" t="s">
        <v>1175</v>
      </c>
      <c r="D287" s="1" t="s">
        <v>1176</v>
      </c>
      <c r="E287" s="1" t="s">
        <v>1177</v>
      </c>
      <c r="G287" s="1">
        <f t="shared" si="181"/>
        <v>0</v>
      </c>
      <c r="H287" s="1">
        <f t="shared" si="182"/>
        <v>0</v>
      </c>
      <c r="I287" s="1">
        <f t="shared" si="183"/>
        <v>0</v>
      </c>
      <c r="J287" s="1">
        <f t="shared" si="184"/>
        <v>0</v>
      </c>
      <c r="K287" s="1">
        <f t="shared" si="218"/>
        <v>0</v>
      </c>
      <c r="L287" s="1">
        <f t="shared" si="218"/>
        <v>0</v>
      </c>
      <c r="M287" s="1">
        <f t="shared" si="218"/>
        <v>0</v>
      </c>
      <c r="N287" s="1">
        <f t="shared" si="218"/>
        <v>0</v>
      </c>
      <c r="O287" s="1">
        <f t="shared" si="220"/>
        <v>0</v>
      </c>
      <c r="P287" s="1">
        <f t="shared" si="220"/>
        <v>0</v>
      </c>
      <c r="Q287" s="1">
        <f t="shared" si="185"/>
        <v>0</v>
      </c>
      <c r="R287" s="1">
        <f t="shared" si="186"/>
        <v>1</v>
      </c>
      <c r="S287" s="1">
        <f t="shared" si="187"/>
        <v>0</v>
      </c>
      <c r="T287" s="1">
        <f t="shared" si="214"/>
        <v>0</v>
      </c>
      <c r="U287" s="1">
        <f t="shared" si="214"/>
        <v>0</v>
      </c>
      <c r="V287" s="1">
        <f t="shared" si="216"/>
        <v>0</v>
      </c>
      <c r="W287" s="1">
        <f t="shared" si="215"/>
        <v>0</v>
      </c>
      <c r="X287" s="1">
        <f t="shared" si="215"/>
        <v>0</v>
      </c>
      <c r="Y287" s="1">
        <f t="shared" si="215"/>
        <v>0</v>
      </c>
      <c r="Z287" s="1">
        <f t="shared" si="215"/>
        <v>0</v>
      </c>
      <c r="AA287" s="1">
        <f t="shared" si="215"/>
        <v>0</v>
      </c>
      <c r="AB287" s="1">
        <f t="shared" si="215"/>
        <v>0</v>
      </c>
      <c r="AC287" s="1">
        <f t="shared" si="188"/>
        <v>0</v>
      </c>
      <c r="AD287" s="1">
        <f t="shared" si="215"/>
        <v>0</v>
      </c>
      <c r="AE287" s="1">
        <f t="shared" si="215"/>
        <v>0</v>
      </c>
      <c r="AF287" s="1">
        <f t="shared" si="215"/>
        <v>0</v>
      </c>
      <c r="AG287" s="1">
        <f t="shared" si="215"/>
        <v>0</v>
      </c>
      <c r="AH287" s="1">
        <f t="shared" si="215"/>
        <v>0</v>
      </c>
      <c r="AI287" s="1">
        <f t="shared" si="215"/>
        <v>0</v>
      </c>
      <c r="AJ287" s="1">
        <f t="shared" si="215"/>
        <v>0</v>
      </c>
      <c r="AK287" s="1">
        <f t="shared" si="215"/>
        <v>0</v>
      </c>
      <c r="AL287" s="1">
        <f t="shared" si="219"/>
        <v>0</v>
      </c>
      <c r="AM287" s="1">
        <f t="shared" si="219"/>
        <v>0</v>
      </c>
      <c r="AN287" s="1">
        <f t="shared" si="189"/>
        <v>0</v>
      </c>
      <c r="AO287" s="1">
        <f t="shared" si="190"/>
        <v>0</v>
      </c>
      <c r="AP287" s="1">
        <f t="shared" si="219"/>
        <v>0</v>
      </c>
      <c r="AQ287" s="1">
        <f t="shared" si="191"/>
        <v>0</v>
      </c>
      <c r="AR287" s="1">
        <f t="shared" si="219"/>
        <v>0</v>
      </c>
      <c r="AS287" s="1">
        <f t="shared" si="219"/>
        <v>0</v>
      </c>
      <c r="AT287" s="1">
        <f t="shared" si="219"/>
        <v>0</v>
      </c>
      <c r="AU287" s="1">
        <f t="shared" si="219"/>
        <v>0</v>
      </c>
      <c r="AV287" s="1">
        <f t="shared" si="219"/>
        <v>0</v>
      </c>
      <c r="AW287" s="1">
        <f t="shared" si="219"/>
        <v>0</v>
      </c>
      <c r="AX287" s="1">
        <f t="shared" si="219"/>
        <v>0</v>
      </c>
      <c r="AY287" s="1">
        <f t="shared" si="219"/>
        <v>0</v>
      </c>
      <c r="AZ287" s="1">
        <f t="shared" si="219"/>
        <v>0</v>
      </c>
      <c r="BA287" s="1">
        <f t="shared" si="219"/>
        <v>0</v>
      </c>
      <c r="BB287" s="1">
        <f t="shared" si="217"/>
        <v>0</v>
      </c>
      <c r="BC287" s="1">
        <f t="shared" si="217"/>
        <v>0</v>
      </c>
      <c r="BD287" s="1">
        <f t="shared" si="192"/>
        <v>0</v>
      </c>
      <c r="BE287" s="1">
        <f t="shared" si="193"/>
        <v>0</v>
      </c>
      <c r="BF287" s="1">
        <f t="shared" si="194"/>
        <v>0</v>
      </c>
      <c r="BG287" s="1">
        <f t="shared" si="195"/>
        <v>0</v>
      </c>
      <c r="BH287" s="1">
        <f t="shared" si="217"/>
        <v>0</v>
      </c>
      <c r="BI287" s="1">
        <f t="shared" si="217"/>
        <v>0</v>
      </c>
      <c r="BJ287" s="5">
        <f t="shared" si="196"/>
        <v>0</v>
      </c>
      <c r="BK287" s="1">
        <f t="shared" si="197"/>
        <v>0</v>
      </c>
      <c r="BL287" s="1">
        <f t="shared" si="198"/>
        <v>0</v>
      </c>
      <c r="BM287" s="1">
        <f t="shared" si="199"/>
        <v>0</v>
      </c>
      <c r="BN287" s="1">
        <f t="shared" si="217"/>
        <v>0</v>
      </c>
      <c r="BO287" s="1">
        <f t="shared" si="200"/>
        <v>1</v>
      </c>
      <c r="BP287" s="1">
        <f t="shared" si="201"/>
        <v>0</v>
      </c>
      <c r="BQ287" s="1">
        <f t="shared" si="202"/>
        <v>0</v>
      </c>
      <c r="BR287" s="1">
        <f t="shared" si="203"/>
        <v>0</v>
      </c>
      <c r="BS287" s="1">
        <f t="shared" si="204"/>
        <v>0</v>
      </c>
      <c r="BT287" s="1">
        <f t="shared" si="205"/>
        <v>0</v>
      </c>
      <c r="BU287" s="1">
        <f t="shared" si="206"/>
        <v>0</v>
      </c>
      <c r="BV287" s="1">
        <f t="shared" si="169"/>
        <v>0</v>
      </c>
    </row>
    <row r="288" spans="1:74" x14ac:dyDescent="0.2">
      <c r="A288" s="1" t="s">
        <v>1178</v>
      </c>
      <c r="B288" s="1" t="s">
        <v>1179</v>
      </c>
      <c r="C288" s="1" t="s">
        <v>1180</v>
      </c>
      <c r="D288" s="1" t="s">
        <v>1181</v>
      </c>
      <c r="E288" s="1" t="s">
        <v>1182</v>
      </c>
      <c r="G288" s="1">
        <f t="shared" si="181"/>
        <v>0</v>
      </c>
      <c r="H288" s="1">
        <f t="shared" si="182"/>
        <v>0</v>
      </c>
      <c r="I288" s="1">
        <f t="shared" si="183"/>
        <v>0</v>
      </c>
      <c r="J288" s="1">
        <f t="shared" si="184"/>
        <v>0</v>
      </c>
      <c r="K288" s="1">
        <f t="shared" si="218"/>
        <v>0</v>
      </c>
      <c r="L288" s="1">
        <f t="shared" si="218"/>
        <v>0</v>
      </c>
      <c r="M288" s="1">
        <f t="shared" si="218"/>
        <v>0</v>
      </c>
      <c r="N288" s="1">
        <f t="shared" si="218"/>
        <v>0</v>
      </c>
      <c r="O288" s="1">
        <f t="shared" si="220"/>
        <v>0</v>
      </c>
      <c r="P288" s="1">
        <f t="shared" si="220"/>
        <v>0</v>
      </c>
      <c r="Q288" s="1">
        <f t="shared" si="185"/>
        <v>0</v>
      </c>
      <c r="R288" s="1">
        <f t="shared" si="186"/>
        <v>0</v>
      </c>
      <c r="S288" s="1">
        <f t="shared" si="187"/>
        <v>0</v>
      </c>
      <c r="T288" s="1">
        <f t="shared" si="214"/>
        <v>0</v>
      </c>
      <c r="U288" s="1">
        <f t="shared" si="214"/>
        <v>0</v>
      </c>
      <c r="V288" s="1">
        <f t="shared" si="216"/>
        <v>0</v>
      </c>
      <c r="W288" s="1">
        <f t="shared" si="215"/>
        <v>0</v>
      </c>
      <c r="X288" s="1">
        <f t="shared" si="215"/>
        <v>0</v>
      </c>
      <c r="Y288" s="1">
        <f t="shared" si="215"/>
        <v>0</v>
      </c>
      <c r="Z288" s="1">
        <f t="shared" si="215"/>
        <v>0</v>
      </c>
      <c r="AA288" s="1">
        <f t="shared" si="215"/>
        <v>0</v>
      </c>
      <c r="AB288" s="1">
        <f t="shared" si="215"/>
        <v>0</v>
      </c>
      <c r="AC288" s="1">
        <f t="shared" si="188"/>
        <v>0</v>
      </c>
      <c r="AD288" s="1">
        <f t="shared" si="215"/>
        <v>0</v>
      </c>
      <c r="AE288" s="1">
        <f t="shared" si="215"/>
        <v>0</v>
      </c>
      <c r="AF288" s="1">
        <f t="shared" si="215"/>
        <v>0</v>
      </c>
      <c r="AG288" s="1">
        <f t="shared" si="215"/>
        <v>0</v>
      </c>
      <c r="AH288" s="1">
        <f t="shared" si="215"/>
        <v>0</v>
      </c>
      <c r="AI288" s="1">
        <f t="shared" si="215"/>
        <v>0</v>
      </c>
      <c r="AJ288" s="1">
        <f t="shared" si="215"/>
        <v>0</v>
      </c>
      <c r="AK288" s="1">
        <f t="shared" si="215"/>
        <v>0</v>
      </c>
      <c r="AL288" s="1">
        <f t="shared" si="219"/>
        <v>0</v>
      </c>
      <c r="AM288" s="1">
        <f t="shared" si="219"/>
        <v>0</v>
      </c>
      <c r="AN288" s="1">
        <f t="shared" si="189"/>
        <v>0</v>
      </c>
      <c r="AO288" s="1">
        <f t="shared" si="190"/>
        <v>0</v>
      </c>
      <c r="AP288" s="1">
        <f t="shared" si="219"/>
        <v>0</v>
      </c>
      <c r="AQ288" s="1">
        <f t="shared" si="191"/>
        <v>1</v>
      </c>
      <c r="AR288" s="1">
        <f t="shared" si="219"/>
        <v>0</v>
      </c>
      <c r="AS288" s="1">
        <f t="shared" si="219"/>
        <v>0</v>
      </c>
      <c r="AT288" s="1">
        <f t="shared" si="219"/>
        <v>0</v>
      </c>
      <c r="AU288" s="1">
        <f t="shared" si="219"/>
        <v>0</v>
      </c>
      <c r="AV288" s="1">
        <f t="shared" si="219"/>
        <v>0</v>
      </c>
      <c r="AW288" s="1">
        <f t="shared" si="219"/>
        <v>0</v>
      </c>
      <c r="AX288" s="1">
        <f t="shared" si="219"/>
        <v>0</v>
      </c>
      <c r="AY288" s="1">
        <f t="shared" si="219"/>
        <v>0</v>
      </c>
      <c r="AZ288" s="1">
        <f t="shared" si="219"/>
        <v>0</v>
      </c>
      <c r="BA288" s="1">
        <f t="shared" si="219"/>
        <v>0</v>
      </c>
      <c r="BB288" s="1">
        <f t="shared" si="217"/>
        <v>0</v>
      </c>
      <c r="BC288" s="1">
        <f t="shared" si="217"/>
        <v>0</v>
      </c>
      <c r="BD288" s="1">
        <f t="shared" si="192"/>
        <v>0</v>
      </c>
      <c r="BE288" s="1">
        <f t="shared" si="193"/>
        <v>0</v>
      </c>
      <c r="BF288" s="1">
        <f t="shared" si="194"/>
        <v>0</v>
      </c>
      <c r="BG288" s="1">
        <f t="shared" si="195"/>
        <v>0</v>
      </c>
      <c r="BH288" s="1">
        <f t="shared" si="217"/>
        <v>0</v>
      </c>
      <c r="BI288" s="1">
        <f t="shared" si="217"/>
        <v>0</v>
      </c>
      <c r="BJ288" s="5">
        <f t="shared" si="196"/>
        <v>1</v>
      </c>
      <c r="BK288" s="1">
        <f t="shared" si="197"/>
        <v>1</v>
      </c>
      <c r="BL288" s="1">
        <f t="shared" si="198"/>
        <v>1</v>
      </c>
      <c r="BM288" s="1">
        <f t="shared" si="199"/>
        <v>0</v>
      </c>
      <c r="BN288" s="1">
        <f t="shared" si="217"/>
        <v>1</v>
      </c>
      <c r="BO288" s="1">
        <f t="shared" si="200"/>
        <v>0</v>
      </c>
      <c r="BP288" s="1">
        <f t="shared" si="201"/>
        <v>0</v>
      </c>
      <c r="BQ288" s="1">
        <f t="shared" si="202"/>
        <v>1</v>
      </c>
      <c r="BR288" s="1">
        <f t="shared" si="203"/>
        <v>0</v>
      </c>
      <c r="BS288" s="1">
        <f t="shared" si="204"/>
        <v>0</v>
      </c>
      <c r="BT288" s="1">
        <f t="shared" si="205"/>
        <v>0</v>
      </c>
      <c r="BU288" s="1">
        <f t="shared" si="206"/>
        <v>0</v>
      </c>
      <c r="BV288" s="1">
        <f t="shared" si="169"/>
        <v>0</v>
      </c>
    </row>
    <row r="289" spans="1:74" x14ac:dyDescent="0.2">
      <c r="A289" s="1" t="s">
        <v>125</v>
      </c>
      <c r="B289" s="1" t="s">
        <v>1183</v>
      </c>
      <c r="C289" s="1" t="s">
        <v>1184</v>
      </c>
      <c r="D289" s="1" t="s">
        <v>1185</v>
      </c>
      <c r="E289" s="1" t="s">
        <v>1186</v>
      </c>
      <c r="G289" s="1">
        <f t="shared" si="181"/>
        <v>0</v>
      </c>
      <c r="H289" s="1">
        <f t="shared" si="182"/>
        <v>1</v>
      </c>
      <c r="I289" s="1">
        <f t="shared" si="183"/>
        <v>0</v>
      </c>
      <c r="J289" s="1">
        <f t="shared" si="184"/>
        <v>0</v>
      </c>
      <c r="K289" s="1">
        <f t="shared" si="218"/>
        <v>0</v>
      </c>
      <c r="L289" s="1">
        <f t="shared" si="218"/>
        <v>0</v>
      </c>
      <c r="M289" s="1">
        <f t="shared" si="218"/>
        <v>0</v>
      </c>
      <c r="N289" s="1">
        <f t="shared" si="218"/>
        <v>0</v>
      </c>
      <c r="O289" s="1">
        <f t="shared" si="220"/>
        <v>0</v>
      </c>
      <c r="P289" s="1">
        <f t="shared" si="220"/>
        <v>0</v>
      </c>
      <c r="Q289" s="1">
        <f t="shared" si="185"/>
        <v>0</v>
      </c>
      <c r="R289" s="1">
        <f t="shared" si="186"/>
        <v>1</v>
      </c>
      <c r="S289" s="1">
        <f t="shared" si="187"/>
        <v>0</v>
      </c>
      <c r="T289" s="1">
        <f t="shared" si="214"/>
        <v>0</v>
      </c>
      <c r="U289" s="1">
        <f t="shared" si="214"/>
        <v>0</v>
      </c>
      <c r="V289" s="1">
        <f t="shared" si="216"/>
        <v>0</v>
      </c>
      <c r="W289" s="1">
        <f t="shared" si="215"/>
        <v>0</v>
      </c>
      <c r="X289" s="1">
        <f t="shared" si="215"/>
        <v>0</v>
      </c>
      <c r="Y289" s="1">
        <f t="shared" si="215"/>
        <v>0</v>
      </c>
      <c r="Z289" s="1">
        <f t="shared" si="215"/>
        <v>0</v>
      </c>
      <c r="AA289" s="1">
        <f t="shared" si="215"/>
        <v>0</v>
      </c>
      <c r="AB289" s="1">
        <f t="shared" si="215"/>
        <v>0</v>
      </c>
      <c r="AC289" s="1">
        <f t="shared" si="188"/>
        <v>0</v>
      </c>
      <c r="AD289" s="1">
        <f t="shared" si="215"/>
        <v>0</v>
      </c>
      <c r="AE289" s="1">
        <f t="shared" si="215"/>
        <v>0</v>
      </c>
      <c r="AF289" s="1">
        <f t="shared" si="215"/>
        <v>0</v>
      </c>
      <c r="AG289" s="1">
        <f t="shared" si="215"/>
        <v>0</v>
      </c>
      <c r="AH289" s="1">
        <f t="shared" si="215"/>
        <v>0</v>
      </c>
      <c r="AI289" s="1">
        <f t="shared" si="215"/>
        <v>0</v>
      </c>
      <c r="AJ289" s="1">
        <f t="shared" si="215"/>
        <v>0</v>
      </c>
      <c r="AK289" s="1">
        <f t="shared" si="215"/>
        <v>0</v>
      </c>
      <c r="AL289" s="1">
        <f t="shared" si="219"/>
        <v>0</v>
      </c>
      <c r="AM289" s="1">
        <f t="shared" si="219"/>
        <v>0</v>
      </c>
      <c r="AN289" s="1">
        <f t="shared" si="189"/>
        <v>0</v>
      </c>
      <c r="AO289" s="1">
        <f t="shared" si="190"/>
        <v>0</v>
      </c>
      <c r="AP289" s="1">
        <f t="shared" si="219"/>
        <v>0</v>
      </c>
      <c r="AQ289" s="1">
        <f t="shared" si="191"/>
        <v>0</v>
      </c>
      <c r="AR289" s="1">
        <f t="shared" si="219"/>
        <v>0</v>
      </c>
      <c r="AS289" s="1">
        <f t="shared" si="219"/>
        <v>0</v>
      </c>
      <c r="AT289" s="1">
        <f t="shared" si="219"/>
        <v>0</v>
      </c>
      <c r="AU289" s="1">
        <f t="shared" si="219"/>
        <v>0</v>
      </c>
      <c r="AV289" s="1">
        <f t="shared" si="219"/>
        <v>0</v>
      </c>
      <c r="AW289" s="1">
        <f t="shared" si="219"/>
        <v>0</v>
      </c>
      <c r="AX289" s="1">
        <f t="shared" si="219"/>
        <v>0</v>
      </c>
      <c r="AY289" s="1">
        <f t="shared" si="219"/>
        <v>0</v>
      </c>
      <c r="AZ289" s="1">
        <f t="shared" si="219"/>
        <v>0</v>
      </c>
      <c r="BA289" s="1">
        <f t="shared" si="219"/>
        <v>0</v>
      </c>
      <c r="BB289" s="1">
        <f t="shared" si="217"/>
        <v>0</v>
      </c>
      <c r="BC289" s="1">
        <f t="shared" si="217"/>
        <v>0</v>
      </c>
      <c r="BD289" s="1">
        <f t="shared" si="192"/>
        <v>0</v>
      </c>
      <c r="BE289" s="1">
        <f t="shared" si="193"/>
        <v>0</v>
      </c>
      <c r="BF289" s="1">
        <f t="shared" si="194"/>
        <v>0</v>
      </c>
      <c r="BG289" s="1">
        <f t="shared" si="195"/>
        <v>0</v>
      </c>
      <c r="BH289" s="1">
        <f t="shared" si="217"/>
        <v>0</v>
      </c>
      <c r="BI289" s="1">
        <f t="shared" si="217"/>
        <v>0</v>
      </c>
      <c r="BJ289" s="5">
        <f t="shared" si="196"/>
        <v>0</v>
      </c>
      <c r="BK289" s="1">
        <f t="shared" si="197"/>
        <v>0</v>
      </c>
      <c r="BL289" s="1">
        <f t="shared" si="198"/>
        <v>1</v>
      </c>
      <c r="BM289" s="1">
        <f t="shared" si="199"/>
        <v>0</v>
      </c>
      <c r="BN289" s="1">
        <f t="shared" si="217"/>
        <v>0</v>
      </c>
      <c r="BO289" s="1">
        <f t="shared" si="200"/>
        <v>0</v>
      </c>
      <c r="BP289" s="1">
        <f t="shared" si="201"/>
        <v>0</v>
      </c>
      <c r="BQ289" s="1">
        <f t="shared" si="202"/>
        <v>0</v>
      </c>
      <c r="BR289" s="1">
        <f t="shared" si="203"/>
        <v>0</v>
      </c>
      <c r="BS289" s="1">
        <f t="shared" si="204"/>
        <v>0</v>
      </c>
      <c r="BT289" s="1">
        <f t="shared" si="205"/>
        <v>0</v>
      </c>
      <c r="BU289" s="1">
        <f t="shared" si="206"/>
        <v>0</v>
      </c>
      <c r="BV289" s="1">
        <f t="shared" si="169"/>
        <v>0</v>
      </c>
    </row>
    <row r="290" spans="1:74" x14ac:dyDescent="0.2">
      <c r="A290" s="1" t="s">
        <v>1187</v>
      </c>
      <c r="B290" s="1" t="s">
        <v>1188</v>
      </c>
      <c r="C290" s="1" t="s">
        <v>1189</v>
      </c>
      <c r="D290" s="1" t="s">
        <v>1190</v>
      </c>
      <c r="E290" s="1" t="s">
        <v>1191</v>
      </c>
      <c r="G290" s="1">
        <f t="shared" si="181"/>
        <v>0</v>
      </c>
      <c r="H290" s="1">
        <f t="shared" si="182"/>
        <v>1</v>
      </c>
      <c r="I290" s="1">
        <f t="shared" si="183"/>
        <v>0</v>
      </c>
      <c r="J290" s="1">
        <f t="shared" si="184"/>
        <v>0</v>
      </c>
      <c r="K290" s="1">
        <f t="shared" si="218"/>
        <v>0</v>
      </c>
      <c r="L290" s="1">
        <f t="shared" si="218"/>
        <v>0</v>
      </c>
      <c r="M290" s="1">
        <f t="shared" si="218"/>
        <v>0</v>
      </c>
      <c r="N290" s="1">
        <f t="shared" si="218"/>
        <v>0</v>
      </c>
      <c r="O290" s="1">
        <f t="shared" si="220"/>
        <v>0</v>
      </c>
      <c r="P290" s="1">
        <f t="shared" si="220"/>
        <v>0</v>
      </c>
      <c r="Q290" s="1">
        <f t="shared" si="185"/>
        <v>0</v>
      </c>
      <c r="R290" s="1">
        <f t="shared" si="186"/>
        <v>1</v>
      </c>
      <c r="S290" s="1">
        <f t="shared" si="187"/>
        <v>0</v>
      </c>
      <c r="T290" s="1">
        <f t="shared" si="214"/>
        <v>0</v>
      </c>
      <c r="U290" s="1">
        <f t="shared" si="214"/>
        <v>1</v>
      </c>
      <c r="V290" s="1">
        <f t="shared" si="216"/>
        <v>0</v>
      </c>
      <c r="W290" s="1">
        <f t="shared" si="215"/>
        <v>0</v>
      </c>
      <c r="X290" s="1">
        <f t="shared" si="215"/>
        <v>0</v>
      </c>
      <c r="Y290" s="1">
        <f t="shared" si="215"/>
        <v>0</v>
      </c>
      <c r="Z290" s="1">
        <f t="shared" si="215"/>
        <v>0</v>
      </c>
      <c r="AA290" s="1">
        <f t="shared" si="215"/>
        <v>0</v>
      </c>
      <c r="AB290" s="1">
        <f t="shared" si="215"/>
        <v>0</v>
      </c>
      <c r="AC290" s="1">
        <f t="shared" si="188"/>
        <v>0</v>
      </c>
      <c r="AD290" s="1">
        <f t="shared" si="215"/>
        <v>0</v>
      </c>
      <c r="AE290" s="1">
        <f t="shared" si="215"/>
        <v>0</v>
      </c>
      <c r="AF290" s="1">
        <f t="shared" si="215"/>
        <v>0</v>
      </c>
      <c r="AG290" s="1">
        <f t="shared" si="215"/>
        <v>0</v>
      </c>
      <c r="AH290" s="1">
        <f t="shared" si="215"/>
        <v>0</v>
      </c>
      <c r="AI290" s="1">
        <f t="shared" si="215"/>
        <v>0</v>
      </c>
      <c r="AJ290" s="1">
        <f t="shared" si="215"/>
        <v>0</v>
      </c>
      <c r="AK290" s="1">
        <f t="shared" si="215"/>
        <v>0</v>
      </c>
      <c r="AL290" s="1">
        <f t="shared" si="219"/>
        <v>0</v>
      </c>
      <c r="AM290" s="1">
        <f t="shared" si="219"/>
        <v>0</v>
      </c>
      <c r="AN290" s="1">
        <f t="shared" si="189"/>
        <v>0</v>
      </c>
      <c r="AO290" s="1">
        <f t="shared" si="190"/>
        <v>0</v>
      </c>
      <c r="AP290" s="1">
        <f t="shared" si="219"/>
        <v>0</v>
      </c>
      <c r="AQ290" s="1">
        <f t="shared" si="191"/>
        <v>0</v>
      </c>
      <c r="AR290" s="1">
        <f t="shared" si="219"/>
        <v>0</v>
      </c>
      <c r="AS290" s="1">
        <f t="shared" si="219"/>
        <v>0</v>
      </c>
      <c r="AT290" s="1">
        <f t="shared" si="219"/>
        <v>0</v>
      </c>
      <c r="AU290" s="1">
        <f t="shared" si="219"/>
        <v>0</v>
      </c>
      <c r="AV290" s="1">
        <f t="shared" si="219"/>
        <v>0</v>
      </c>
      <c r="AW290" s="1">
        <f t="shared" si="219"/>
        <v>0</v>
      </c>
      <c r="AX290" s="1">
        <f t="shared" si="219"/>
        <v>0</v>
      </c>
      <c r="AY290" s="1">
        <f t="shared" si="219"/>
        <v>0</v>
      </c>
      <c r="AZ290" s="1">
        <f t="shared" si="219"/>
        <v>0</v>
      </c>
      <c r="BA290" s="1">
        <f t="shared" si="219"/>
        <v>0</v>
      </c>
      <c r="BB290" s="1">
        <f t="shared" si="217"/>
        <v>0</v>
      </c>
      <c r="BC290" s="1">
        <f t="shared" si="217"/>
        <v>0</v>
      </c>
      <c r="BD290" s="1">
        <f t="shared" si="192"/>
        <v>0</v>
      </c>
      <c r="BE290" s="1">
        <f t="shared" si="193"/>
        <v>0</v>
      </c>
      <c r="BF290" s="1">
        <f t="shared" si="194"/>
        <v>0</v>
      </c>
      <c r="BG290" s="1">
        <f t="shared" si="195"/>
        <v>0</v>
      </c>
      <c r="BH290" s="1">
        <f t="shared" si="217"/>
        <v>0</v>
      </c>
      <c r="BI290" s="1">
        <f t="shared" si="217"/>
        <v>0</v>
      </c>
      <c r="BJ290" s="5">
        <f t="shared" si="196"/>
        <v>0</v>
      </c>
      <c r="BK290" s="1">
        <f t="shared" si="197"/>
        <v>0</v>
      </c>
      <c r="BL290" s="1">
        <f t="shared" si="198"/>
        <v>0</v>
      </c>
      <c r="BM290" s="1">
        <f t="shared" si="199"/>
        <v>0</v>
      </c>
      <c r="BN290" s="1">
        <f t="shared" si="217"/>
        <v>0</v>
      </c>
      <c r="BO290" s="1">
        <f t="shared" si="200"/>
        <v>0</v>
      </c>
      <c r="BP290" s="1">
        <f t="shared" si="201"/>
        <v>0</v>
      </c>
      <c r="BQ290" s="1">
        <f t="shared" si="202"/>
        <v>1</v>
      </c>
      <c r="BR290" s="1">
        <f t="shared" si="203"/>
        <v>0</v>
      </c>
      <c r="BS290" s="1">
        <f t="shared" si="204"/>
        <v>0</v>
      </c>
      <c r="BT290" s="1">
        <f t="shared" si="205"/>
        <v>0</v>
      </c>
      <c r="BU290" s="1">
        <f t="shared" si="206"/>
        <v>1</v>
      </c>
      <c r="BV290" s="1">
        <f t="shared" si="169"/>
        <v>0</v>
      </c>
    </row>
    <row r="291" spans="1:74" x14ac:dyDescent="0.2">
      <c r="A291" s="1" t="s">
        <v>1192</v>
      </c>
      <c r="B291" s="1" t="s">
        <v>1193</v>
      </c>
      <c r="C291" s="1" t="s">
        <v>1194</v>
      </c>
      <c r="D291" s="1" t="s">
        <v>1195</v>
      </c>
      <c r="E291" s="1" t="s">
        <v>1196</v>
      </c>
      <c r="G291" s="1">
        <f t="shared" si="181"/>
        <v>0</v>
      </c>
      <c r="H291" s="1">
        <f t="shared" si="182"/>
        <v>1</v>
      </c>
      <c r="I291" s="1">
        <f t="shared" si="183"/>
        <v>0</v>
      </c>
      <c r="J291" s="1">
        <f t="shared" si="184"/>
        <v>0</v>
      </c>
      <c r="K291" s="1">
        <f t="shared" si="218"/>
        <v>0</v>
      </c>
      <c r="L291" s="1">
        <f t="shared" si="218"/>
        <v>0</v>
      </c>
      <c r="M291" s="1">
        <f t="shared" si="218"/>
        <v>0</v>
      </c>
      <c r="N291" s="1">
        <f t="shared" si="218"/>
        <v>0</v>
      </c>
      <c r="O291" s="1">
        <f t="shared" si="220"/>
        <v>0</v>
      </c>
      <c r="P291" s="1">
        <f t="shared" si="220"/>
        <v>0</v>
      </c>
      <c r="Q291" s="1">
        <f t="shared" si="185"/>
        <v>0</v>
      </c>
      <c r="R291" s="1">
        <f t="shared" si="186"/>
        <v>1</v>
      </c>
      <c r="S291" s="1">
        <f t="shared" si="187"/>
        <v>0</v>
      </c>
      <c r="T291" s="1">
        <f t="shared" si="214"/>
        <v>0</v>
      </c>
      <c r="U291" s="1">
        <f t="shared" si="214"/>
        <v>0</v>
      </c>
      <c r="V291" s="1">
        <f t="shared" si="216"/>
        <v>0</v>
      </c>
      <c r="W291" s="1">
        <f t="shared" si="215"/>
        <v>0</v>
      </c>
      <c r="X291" s="1">
        <f t="shared" si="215"/>
        <v>0</v>
      </c>
      <c r="Y291" s="1">
        <f t="shared" si="215"/>
        <v>0</v>
      </c>
      <c r="Z291" s="1">
        <f t="shared" si="215"/>
        <v>0</v>
      </c>
      <c r="AA291" s="1">
        <f t="shared" si="215"/>
        <v>0</v>
      </c>
      <c r="AB291" s="1">
        <f t="shared" si="215"/>
        <v>0</v>
      </c>
      <c r="AC291" s="1">
        <f t="shared" si="188"/>
        <v>0</v>
      </c>
      <c r="AD291" s="1">
        <f t="shared" si="215"/>
        <v>0</v>
      </c>
      <c r="AE291" s="1">
        <f t="shared" si="215"/>
        <v>0</v>
      </c>
      <c r="AF291" s="1">
        <f t="shared" si="215"/>
        <v>0</v>
      </c>
      <c r="AG291" s="1">
        <f t="shared" si="215"/>
        <v>0</v>
      </c>
      <c r="AH291" s="1">
        <f t="shared" si="215"/>
        <v>0</v>
      </c>
      <c r="AI291" s="1">
        <f t="shared" si="215"/>
        <v>0</v>
      </c>
      <c r="AJ291" s="1">
        <f t="shared" si="215"/>
        <v>0</v>
      </c>
      <c r="AK291" s="1">
        <f t="shared" si="215"/>
        <v>0</v>
      </c>
      <c r="AL291" s="1">
        <f t="shared" si="219"/>
        <v>0</v>
      </c>
      <c r="AM291" s="1">
        <f t="shared" si="219"/>
        <v>0</v>
      </c>
      <c r="AN291" s="1">
        <f t="shared" si="189"/>
        <v>0</v>
      </c>
      <c r="AO291" s="1">
        <f t="shared" si="190"/>
        <v>0</v>
      </c>
      <c r="AP291" s="1">
        <f t="shared" si="219"/>
        <v>0</v>
      </c>
      <c r="AQ291" s="1">
        <f t="shared" si="191"/>
        <v>0</v>
      </c>
      <c r="AR291" s="1">
        <f t="shared" si="219"/>
        <v>0</v>
      </c>
      <c r="AS291" s="1">
        <f t="shared" si="219"/>
        <v>0</v>
      </c>
      <c r="AT291" s="1">
        <f t="shared" si="219"/>
        <v>0</v>
      </c>
      <c r="AU291" s="1">
        <f t="shared" si="219"/>
        <v>0</v>
      </c>
      <c r="AV291" s="1">
        <f t="shared" si="219"/>
        <v>0</v>
      </c>
      <c r="AW291" s="1">
        <f t="shared" si="219"/>
        <v>0</v>
      </c>
      <c r="AX291" s="1">
        <f t="shared" si="219"/>
        <v>0</v>
      </c>
      <c r="AY291" s="1">
        <f t="shared" si="219"/>
        <v>0</v>
      </c>
      <c r="AZ291" s="1">
        <f t="shared" si="219"/>
        <v>0</v>
      </c>
      <c r="BA291" s="1">
        <f t="shared" si="219"/>
        <v>0</v>
      </c>
      <c r="BB291" s="1">
        <f t="shared" si="217"/>
        <v>0</v>
      </c>
      <c r="BC291" s="1">
        <f t="shared" si="217"/>
        <v>0</v>
      </c>
      <c r="BD291" s="1">
        <f t="shared" si="192"/>
        <v>0</v>
      </c>
      <c r="BE291" s="1">
        <f t="shared" si="193"/>
        <v>0</v>
      </c>
      <c r="BF291" s="1">
        <f t="shared" si="194"/>
        <v>0</v>
      </c>
      <c r="BG291" s="1">
        <f t="shared" si="195"/>
        <v>0</v>
      </c>
      <c r="BH291" s="1">
        <f t="shared" si="217"/>
        <v>0</v>
      </c>
      <c r="BI291" s="1">
        <f t="shared" si="217"/>
        <v>0</v>
      </c>
      <c r="BJ291" s="5">
        <f t="shared" si="196"/>
        <v>0</v>
      </c>
      <c r="BK291" s="1">
        <f t="shared" si="197"/>
        <v>0</v>
      </c>
      <c r="BL291" s="1">
        <f t="shared" si="198"/>
        <v>0</v>
      </c>
      <c r="BM291" s="1">
        <f t="shared" si="199"/>
        <v>0</v>
      </c>
      <c r="BN291" s="1">
        <f t="shared" si="217"/>
        <v>0</v>
      </c>
      <c r="BO291" s="1">
        <f t="shared" si="200"/>
        <v>0</v>
      </c>
      <c r="BP291" s="1">
        <f t="shared" si="201"/>
        <v>0</v>
      </c>
      <c r="BQ291" s="1">
        <f t="shared" si="202"/>
        <v>0</v>
      </c>
      <c r="BR291" s="1">
        <f t="shared" si="203"/>
        <v>0</v>
      </c>
      <c r="BS291" s="1">
        <f t="shared" si="204"/>
        <v>0</v>
      </c>
      <c r="BT291" s="1">
        <f t="shared" si="205"/>
        <v>0</v>
      </c>
      <c r="BU291" s="1">
        <f t="shared" si="206"/>
        <v>0</v>
      </c>
      <c r="BV291" s="1">
        <f t="shared" ref="BV291:BV292" si="221">IF(OR(ISNUMBER(SEARCH(" " &amp; BV$1 &amp; " ", $E291)), ISNUMBER(SEARCH(" " &amp; BV$1 &amp; ",", $E291)), ISNUMBER(SEARCH(" " &amp; LOWER(BV$1) &amp; " ", $E291)), ISNUMBER(SEARCH(" " &amp; LOWER(BV$1) &amp; ",", $E291)), ISNUMBER(SEARCH(" " &amp; UPPER(BV$1) &amp; " ", $E291)), ISNUMBER(SEARCH(" " &amp; UPPER(BV$1) &amp; ",", $E291))), 1, 0)</f>
        <v>0</v>
      </c>
    </row>
    <row r="292" spans="1:74" x14ac:dyDescent="0.2">
      <c r="A292" s="1" t="s">
        <v>115</v>
      </c>
      <c r="B292" s="1" t="s">
        <v>1197</v>
      </c>
      <c r="C292" s="1" t="s">
        <v>1078</v>
      </c>
      <c r="D292" s="1" t="s">
        <v>1079</v>
      </c>
      <c r="E292" s="1" t="s">
        <v>1080</v>
      </c>
      <c r="G292" s="1">
        <f t="shared" si="181"/>
        <v>0</v>
      </c>
      <c r="H292" s="1">
        <f t="shared" si="182"/>
        <v>0</v>
      </c>
      <c r="I292" s="1">
        <f t="shared" si="183"/>
        <v>0</v>
      </c>
      <c r="J292" s="1">
        <f t="shared" si="184"/>
        <v>0</v>
      </c>
      <c r="K292" s="1">
        <f t="shared" si="218"/>
        <v>0</v>
      </c>
      <c r="L292" s="1">
        <f t="shared" si="218"/>
        <v>0</v>
      </c>
      <c r="M292" s="1">
        <f t="shared" si="218"/>
        <v>0</v>
      </c>
      <c r="N292" s="1">
        <f t="shared" si="218"/>
        <v>0</v>
      </c>
      <c r="O292" s="1">
        <f t="shared" si="220"/>
        <v>0</v>
      </c>
      <c r="P292" s="1">
        <f t="shared" si="220"/>
        <v>0</v>
      </c>
      <c r="Q292" s="1">
        <f t="shared" si="185"/>
        <v>0</v>
      </c>
      <c r="R292" s="1">
        <f t="shared" si="186"/>
        <v>0</v>
      </c>
      <c r="S292" s="1">
        <f t="shared" si="187"/>
        <v>0</v>
      </c>
      <c r="T292" s="1">
        <f t="shared" si="214"/>
        <v>0</v>
      </c>
      <c r="U292" s="1">
        <f t="shared" si="214"/>
        <v>1</v>
      </c>
      <c r="V292" s="1">
        <f t="shared" si="216"/>
        <v>0</v>
      </c>
      <c r="W292" s="1">
        <f t="shared" si="215"/>
        <v>0</v>
      </c>
      <c r="X292" s="1">
        <f t="shared" si="215"/>
        <v>0</v>
      </c>
      <c r="Y292" s="1">
        <f t="shared" si="215"/>
        <v>0</v>
      </c>
      <c r="Z292" s="1">
        <f t="shared" si="215"/>
        <v>0</v>
      </c>
      <c r="AA292" s="1">
        <f t="shared" si="215"/>
        <v>0</v>
      </c>
      <c r="AB292" s="1">
        <f t="shared" si="215"/>
        <v>0</v>
      </c>
      <c r="AC292" s="1">
        <f t="shared" si="188"/>
        <v>1</v>
      </c>
      <c r="AD292" s="1">
        <f t="shared" si="215"/>
        <v>0</v>
      </c>
      <c r="AE292" s="1">
        <f t="shared" si="215"/>
        <v>0</v>
      </c>
      <c r="AF292" s="1">
        <f t="shared" si="215"/>
        <v>0</v>
      </c>
      <c r="AG292" s="1">
        <f t="shared" si="215"/>
        <v>0</v>
      </c>
      <c r="AH292" s="1">
        <f t="shared" si="215"/>
        <v>0</v>
      </c>
      <c r="AI292" s="1">
        <f t="shared" si="215"/>
        <v>0</v>
      </c>
      <c r="AJ292" s="1">
        <f t="shared" si="215"/>
        <v>0</v>
      </c>
      <c r="AK292" s="1">
        <f t="shared" si="215"/>
        <v>0</v>
      </c>
      <c r="AL292" s="1">
        <f t="shared" si="219"/>
        <v>0</v>
      </c>
      <c r="AM292" s="1">
        <f t="shared" si="219"/>
        <v>0</v>
      </c>
      <c r="AN292" s="1">
        <f t="shared" si="189"/>
        <v>0</v>
      </c>
      <c r="AO292" s="1">
        <f t="shared" si="190"/>
        <v>0</v>
      </c>
      <c r="AP292" s="1">
        <f t="shared" si="219"/>
        <v>0</v>
      </c>
      <c r="AQ292" s="1">
        <f t="shared" si="191"/>
        <v>0</v>
      </c>
      <c r="AR292" s="1">
        <f t="shared" si="219"/>
        <v>0</v>
      </c>
      <c r="AS292" s="1">
        <f t="shared" si="219"/>
        <v>0</v>
      </c>
      <c r="AT292" s="1">
        <f t="shared" si="219"/>
        <v>0</v>
      </c>
      <c r="AU292" s="1">
        <f t="shared" si="219"/>
        <v>0</v>
      </c>
      <c r="AV292" s="1">
        <f t="shared" si="219"/>
        <v>0</v>
      </c>
      <c r="AW292" s="1">
        <f t="shared" si="219"/>
        <v>0</v>
      </c>
      <c r="AX292" s="1">
        <f t="shared" si="219"/>
        <v>0</v>
      </c>
      <c r="AY292" s="1">
        <f t="shared" si="219"/>
        <v>0</v>
      </c>
      <c r="AZ292" s="1">
        <f t="shared" si="219"/>
        <v>0</v>
      </c>
      <c r="BA292" s="1">
        <f t="shared" si="219"/>
        <v>0</v>
      </c>
      <c r="BB292" s="1">
        <f t="shared" si="217"/>
        <v>0</v>
      </c>
      <c r="BC292" s="1">
        <f t="shared" si="217"/>
        <v>0</v>
      </c>
      <c r="BD292" s="1">
        <f t="shared" si="192"/>
        <v>0</v>
      </c>
      <c r="BE292" s="1">
        <f t="shared" si="193"/>
        <v>0</v>
      </c>
      <c r="BF292" s="1">
        <f t="shared" si="194"/>
        <v>0</v>
      </c>
      <c r="BG292" s="1">
        <f t="shared" si="195"/>
        <v>0</v>
      </c>
      <c r="BH292" s="1">
        <f t="shared" si="217"/>
        <v>0</v>
      </c>
      <c r="BI292" s="1">
        <f t="shared" si="217"/>
        <v>0</v>
      </c>
      <c r="BJ292" s="5">
        <f t="shared" si="196"/>
        <v>0</v>
      </c>
      <c r="BK292" s="1">
        <f t="shared" si="197"/>
        <v>0</v>
      </c>
      <c r="BL292" s="1">
        <f t="shared" si="198"/>
        <v>0</v>
      </c>
      <c r="BM292" s="1">
        <f t="shared" si="199"/>
        <v>1</v>
      </c>
      <c r="BN292" s="1">
        <f t="shared" si="217"/>
        <v>1</v>
      </c>
      <c r="BO292" s="1">
        <f t="shared" si="200"/>
        <v>1</v>
      </c>
      <c r="BP292" s="1">
        <f t="shared" si="201"/>
        <v>0</v>
      </c>
      <c r="BQ292" s="1">
        <f t="shared" si="202"/>
        <v>0</v>
      </c>
      <c r="BR292" s="1">
        <f t="shared" si="203"/>
        <v>0</v>
      </c>
      <c r="BS292" s="1">
        <f t="shared" si="204"/>
        <v>0</v>
      </c>
      <c r="BT292" s="1">
        <f t="shared" si="205"/>
        <v>0</v>
      </c>
      <c r="BU292" s="1">
        <f t="shared" si="206"/>
        <v>0</v>
      </c>
      <c r="BV292" s="1">
        <f t="shared" si="221"/>
        <v>0</v>
      </c>
    </row>
    <row r="293" spans="1:74" x14ac:dyDescent="0.2">
      <c r="A293" s="1" t="s">
        <v>1198</v>
      </c>
      <c r="B293" s="1" t="s">
        <v>1199</v>
      </c>
      <c r="C293" s="1" t="s">
        <v>1200</v>
      </c>
      <c r="D293" s="1" t="s">
        <v>1201</v>
      </c>
      <c r="E293" s="1" t="s">
        <v>1202</v>
      </c>
      <c r="G293" s="1">
        <f t="shared" si="181"/>
        <v>0</v>
      </c>
      <c r="H293" s="1">
        <f t="shared" si="182"/>
        <v>0</v>
      </c>
      <c r="I293" s="1">
        <f t="shared" si="183"/>
        <v>0</v>
      </c>
      <c r="J293" s="1">
        <f t="shared" si="184"/>
        <v>0</v>
      </c>
      <c r="K293" s="1">
        <f t="shared" si="218"/>
        <v>0</v>
      </c>
      <c r="L293" s="1">
        <f t="shared" si="218"/>
        <v>0</v>
      </c>
      <c r="M293" s="1">
        <f t="shared" si="218"/>
        <v>0</v>
      </c>
      <c r="N293" s="1">
        <f t="shared" si="218"/>
        <v>0</v>
      </c>
      <c r="O293" s="1">
        <f t="shared" si="220"/>
        <v>0</v>
      </c>
      <c r="P293" s="1">
        <f t="shared" si="220"/>
        <v>0</v>
      </c>
      <c r="Q293" s="1">
        <f t="shared" si="185"/>
        <v>0</v>
      </c>
      <c r="R293" s="1">
        <f t="shared" si="186"/>
        <v>1</v>
      </c>
      <c r="S293" s="1">
        <f t="shared" si="187"/>
        <v>0</v>
      </c>
      <c r="T293" s="1">
        <f t="shared" si="214"/>
        <v>0</v>
      </c>
      <c r="U293" s="1">
        <f t="shared" si="214"/>
        <v>0</v>
      </c>
      <c r="V293" s="1">
        <f t="shared" si="216"/>
        <v>0</v>
      </c>
      <c r="W293" s="1">
        <f t="shared" si="215"/>
        <v>0</v>
      </c>
      <c r="X293" s="1">
        <f t="shared" si="215"/>
        <v>0</v>
      </c>
      <c r="Y293" s="1">
        <f t="shared" si="215"/>
        <v>0</v>
      </c>
      <c r="Z293" s="1">
        <f t="shared" si="215"/>
        <v>0</v>
      </c>
      <c r="AA293" s="1">
        <f t="shared" si="215"/>
        <v>0</v>
      </c>
      <c r="AB293" s="1">
        <f t="shared" si="215"/>
        <v>1</v>
      </c>
      <c r="AC293" s="1">
        <f t="shared" si="188"/>
        <v>0</v>
      </c>
      <c r="AD293" s="1">
        <f t="shared" si="215"/>
        <v>0</v>
      </c>
      <c r="AE293" s="1">
        <f t="shared" si="215"/>
        <v>0</v>
      </c>
      <c r="AF293" s="1">
        <f t="shared" si="215"/>
        <v>0</v>
      </c>
      <c r="AG293" s="1">
        <f t="shared" si="215"/>
        <v>0</v>
      </c>
      <c r="AH293" s="1">
        <f t="shared" si="215"/>
        <v>0</v>
      </c>
      <c r="AI293" s="1">
        <f t="shared" si="215"/>
        <v>0</v>
      </c>
      <c r="AJ293" s="1">
        <f t="shared" si="215"/>
        <v>0</v>
      </c>
      <c r="AK293" s="1">
        <f t="shared" si="215"/>
        <v>0</v>
      </c>
      <c r="AL293" s="1">
        <f t="shared" si="219"/>
        <v>1</v>
      </c>
      <c r="AM293" s="1">
        <f t="shared" si="219"/>
        <v>0</v>
      </c>
      <c r="AN293" s="1">
        <f t="shared" si="189"/>
        <v>0</v>
      </c>
      <c r="AO293" s="1">
        <f t="shared" si="190"/>
        <v>0</v>
      </c>
      <c r="AP293" s="1">
        <f t="shared" si="219"/>
        <v>0</v>
      </c>
      <c r="AQ293" s="1">
        <f t="shared" si="191"/>
        <v>0</v>
      </c>
      <c r="AR293" s="1">
        <f t="shared" si="219"/>
        <v>0</v>
      </c>
      <c r="AS293" s="1">
        <f t="shared" si="219"/>
        <v>0</v>
      </c>
      <c r="AT293" s="1">
        <f t="shared" si="219"/>
        <v>0</v>
      </c>
      <c r="AU293" s="1">
        <f t="shared" si="219"/>
        <v>0</v>
      </c>
      <c r="AV293" s="1">
        <f t="shared" si="219"/>
        <v>0</v>
      </c>
      <c r="AW293" s="1">
        <f t="shared" si="219"/>
        <v>0</v>
      </c>
      <c r="AX293" s="1">
        <f t="shared" si="219"/>
        <v>0</v>
      </c>
      <c r="AY293" s="1">
        <f t="shared" si="219"/>
        <v>0</v>
      </c>
      <c r="AZ293" s="1">
        <f t="shared" si="219"/>
        <v>0</v>
      </c>
      <c r="BA293" s="1">
        <f t="shared" si="219"/>
        <v>0</v>
      </c>
      <c r="BB293" s="1">
        <f t="shared" si="217"/>
        <v>0</v>
      </c>
      <c r="BC293" s="1">
        <f t="shared" si="217"/>
        <v>0</v>
      </c>
      <c r="BD293" s="1">
        <f t="shared" si="192"/>
        <v>0</v>
      </c>
      <c r="BE293" s="1">
        <f t="shared" si="193"/>
        <v>0</v>
      </c>
      <c r="BF293" s="1">
        <f t="shared" si="194"/>
        <v>0</v>
      </c>
      <c r="BG293" s="1">
        <f t="shared" si="195"/>
        <v>0</v>
      </c>
      <c r="BH293" s="1">
        <f t="shared" si="217"/>
        <v>0</v>
      </c>
      <c r="BI293" s="1">
        <f t="shared" si="217"/>
        <v>0</v>
      </c>
      <c r="BJ293" s="5">
        <f t="shared" si="196"/>
        <v>0</v>
      </c>
      <c r="BK293" s="1">
        <f t="shared" si="197"/>
        <v>0</v>
      </c>
      <c r="BL293" s="1">
        <f t="shared" si="198"/>
        <v>1</v>
      </c>
      <c r="BM293" s="1">
        <f t="shared" si="199"/>
        <v>0</v>
      </c>
      <c r="BN293" s="1">
        <f t="shared" si="217"/>
        <v>0</v>
      </c>
      <c r="BO293" s="1">
        <f t="shared" si="200"/>
        <v>1</v>
      </c>
      <c r="BP293" s="1">
        <f t="shared" si="201"/>
        <v>0</v>
      </c>
      <c r="BQ293" s="1">
        <f t="shared" si="202"/>
        <v>0</v>
      </c>
      <c r="BR293" s="1">
        <f t="shared" si="203"/>
        <v>0</v>
      </c>
      <c r="BS293" s="1">
        <f t="shared" si="204"/>
        <v>1</v>
      </c>
      <c r="BT293" s="1">
        <f t="shared" si="205"/>
        <v>0</v>
      </c>
      <c r="BU293" s="1">
        <f t="shared" si="206"/>
        <v>0</v>
      </c>
      <c r="BV293" s="1">
        <f t="shared" ref="BV293:BV328" si="222">IF(OR(ISNUMBER(SEARCH(" " &amp; BV$1 &amp; " ", $E293)), ISNUMBER(SEARCH(" " &amp; BV$1 &amp; ",", $E293)), ISNUMBER(SEARCH(" " &amp; LOWER(BV$1) &amp; " ", $E293)), ISNUMBER(SEARCH(" " &amp; LOWER(BV$1) &amp; ",", $E293)), ISNUMBER(SEARCH(" " &amp; UPPER(BV$1) &amp; " ", $E293)), ISNUMBER(SEARCH(" " &amp; UPPER(BV$1) &amp; ",", $E293))), 1, 0)</f>
        <v>0</v>
      </c>
    </row>
    <row r="294" spans="1:74" x14ac:dyDescent="0.2">
      <c r="A294" s="1" t="s">
        <v>1203</v>
      </c>
      <c r="B294" s="1" t="s">
        <v>1204</v>
      </c>
      <c r="C294" s="1" t="s">
        <v>1205</v>
      </c>
      <c r="D294" s="1" t="s">
        <v>1206</v>
      </c>
      <c r="E294" s="1" t="s">
        <v>1207</v>
      </c>
      <c r="G294" s="1">
        <f t="shared" si="181"/>
        <v>0</v>
      </c>
      <c r="H294" s="1">
        <f t="shared" si="182"/>
        <v>1</v>
      </c>
      <c r="I294" s="1">
        <f t="shared" si="183"/>
        <v>0</v>
      </c>
      <c r="J294" s="1">
        <f t="shared" si="184"/>
        <v>0</v>
      </c>
      <c r="K294" s="1">
        <f t="shared" si="218"/>
        <v>0</v>
      </c>
      <c r="L294" s="1">
        <f t="shared" si="218"/>
        <v>0</v>
      </c>
      <c r="M294" s="1">
        <f t="shared" si="218"/>
        <v>0</v>
      </c>
      <c r="N294" s="1">
        <f t="shared" si="218"/>
        <v>0</v>
      </c>
      <c r="O294" s="1">
        <f t="shared" si="220"/>
        <v>0</v>
      </c>
      <c r="P294" s="1">
        <f t="shared" si="220"/>
        <v>0</v>
      </c>
      <c r="Q294" s="1">
        <f t="shared" si="185"/>
        <v>0</v>
      </c>
      <c r="R294" s="1">
        <f t="shared" si="186"/>
        <v>1</v>
      </c>
      <c r="S294" s="1">
        <f t="shared" si="187"/>
        <v>0</v>
      </c>
      <c r="T294" s="1">
        <f t="shared" si="214"/>
        <v>0</v>
      </c>
      <c r="U294" s="1">
        <f t="shared" si="214"/>
        <v>0</v>
      </c>
      <c r="V294" s="1">
        <f t="shared" si="216"/>
        <v>0</v>
      </c>
      <c r="W294" s="1">
        <f t="shared" si="215"/>
        <v>0</v>
      </c>
      <c r="X294" s="1">
        <f t="shared" si="215"/>
        <v>0</v>
      </c>
      <c r="Y294" s="1">
        <f t="shared" si="215"/>
        <v>0</v>
      </c>
      <c r="Z294" s="1">
        <f t="shared" si="215"/>
        <v>0</v>
      </c>
      <c r="AA294" s="1">
        <f t="shared" si="215"/>
        <v>0</v>
      </c>
      <c r="AB294" s="1">
        <f t="shared" si="215"/>
        <v>1</v>
      </c>
      <c r="AC294" s="1">
        <f t="shared" si="188"/>
        <v>0</v>
      </c>
      <c r="AD294" s="1">
        <f t="shared" si="215"/>
        <v>1</v>
      </c>
      <c r="AE294" s="1">
        <f t="shared" si="215"/>
        <v>0</v>
      </c>
      <c r="AF294" s="1">
        <f t="shared" si="215"/>
        <v>0</v>
      </c>
      <c r="AG294" s="1">
        <f t="shared" si="215"/>
        <v>0</v>
      </c>
      <c r="AH294" s="1">
        <f t="shared" si="215"/>
        <v>0</v>
      </c>
      <c r="AI294" s="1">
        <f t="shared" si="215"/>
        <v>0</v>
      </c>
      <c r="AJ294" s="1">
        <f t="shared" si="215"/>
        <v>1</v>
      </c>
      <c r="AK294" s="1">
        <f t="shared" si="215"/>
        <v>0</v>
      </c>
      <c r="AL294" s="1">
        <f t="shared" si="219"/>
        <v>0</v>
      </c>
      <c r="AM294" s="1">
        <f t="shared" si="219"/>
        <v>0</v>
      </c>
      <c r="AN294" s="1">
        <f t="shared" si="189"/>
        <v>0</v>
      </c>
      <c r="AO294" s="1">
        <f t="shared" si="190"/>
        <v>0</v>
      </c>
      <c r="AP294" s="1">
        <f t="shared" si="219"/>
        <v>0</v>
      </c>
      <c r="AQ294" s="1">
        <f t="shared" si="191"/>
        <v>0</v>
      </c>
      <c r="AR294" s="1">
        <f t="shared" si="219"/>
        <v>0</v>
      </c>
      <c r="AS294" s="1">
        <f t="shared" si="219"/>
        <v>0</v>
      </c>
      <c r="AT294" s="1">
        <f t="shared" si="219"/>
        <v>0</v>
      </c>
      <c r="AU294" s="1">
        <f t="shared" si="219"/>
        <v>0</v>
      </c>
      <c r="AV294" s="1">
        <f t="shared" si="219"/>
        <v>0</v>
      </c>
      <c r="AW294" s="1">
        <f t="shared" si="219"/>
        <v>0</v>
      </c>
      <c r="AX294" s="1">
        <f t="shared" si="219"/>
        <v>0</v>
      </c>
      <c r="AY294" s="1">
        <f t="shared" si="219"/>
        <v>0</v>
      </c>
      <c r="AZ294" s="1">
        <f t="shared" si="219"/>
        <v>0</v>
      </c>
      <c r="BA294" s="1">
        <f t="shared" si="219"/>
        <v>0</v>
      </c>
      <c r="BB294" s="1">
        <f t="shared" si="217"/>
        <v>0</v>
      </c>
      <c r="BC294" s="1">
        <f t="shared" si="217"/>
        <v>0</v>
      </c>
      <c r="BD294" s="1">
        <f t="shared" si="192"/>
        <v>0</v>
      </c>
      <c r="BE294" s="1">
        <f t="shared" si="193"/>
        <v>0</v>
      </c>
      <c r="BF294" s="1">
        <f t="shared" si="194"/>
        <v>0</v>
      </c>
      <c r="BG294" s="1">
        <f t="shared" si="195"/>
        <v>0</v>
      </c>
      <c r="BH294" s="1">
        <f t="shared" si="217"/>
        <v>0</v>
      </c>
      <c r="BI294" s="1">
        <f t="shared" si="217"/>
        <v>1</v>
      </c>
      <c r="BJ294" s="5">
        <f t="shared" si="196"/>
        <v>0</v>
      </c>
      <c r="BK294" s="1">
        <f t="shared" si="197"/>
        <v>0</v>
      </c>
      <c r="BL294" s="1">
        <f t="shared" si="198"/>
        <v>1</v>
      </c>
      <c r="BM294" s="1">
        <f t="shared" si="199"/>
        <v>0</v>
      </c>
      <c r="BN294" s="1">
        <f t="shared" si="217"/>
        <v>0</v>
      </c>
      <c r="BO294" s="1">
        <f t="shared" si="200"/>
        <v>0</v>
      </c>
      <c r="BP294" s="1">
        <f t="shared" si="201"/>
        <v>0</v>
      </c>
      <c r="BQ294" s="1">
        <f t="shared" si="202"/>
        <v>1</v>
      </c>
      <c r="BR294" s="1">
        <f t="shared" si="203"/>
        <v>0</v>
      </c>
      <c r="BS294" s="1">
        <f t="shared" si="204"/>
        <v>0</v>
      </c>
      <c r="BT294" s="1">
        <f t="shared" si="205"/>
        <v>0</v>
      </c>
      <c r="BU294" s="1">
        <f t="shared" si="206"/>
        <v>0</v>
      </c>
      <c r="BV294" s="1">
        <f t="shared" si="222"/>
        <v>0</v>
      </c>
    </row>
    <row r="295" spans="1:74" x14ac:dyDescent="0.2">
      <c r="A295" s="1" t="s">
        <v>1208</v>
      </c>
      <c r="B295" s="1" t="s">
        <v>1209</v>
      </c>
      <c r="C295" s="1" t="s">
        <v>1210</v>
      </c>
      <c r="D295" s="1" t="s">
        <v>486</v>
      </c>
      <c r="E295" s="1" t="s">
        <v>1211</v>
      </c>
      <c r="G295" s="1">
        <f t="shared" si="181"/>
        <v>1</v>
      </c>
      <c r="H295" s="1">
        <f t="shared" si="182"/>
        <v>1</v>
      </c>
      <c r="I295" s="1">
        <f t="shared" si="183"/>
        <v>0</v>
      </c>
      <c r="J295" s="1">
        <f t="shared" si="184"/>
        <v>0</v>
      </c>
      <c r="K295" s="1">
        <f t="shared" si="218"/>
        <v>0</v>
      </c>
      <c r="L295" s="1">
        <f t="shared" si="218"/>
        <v>0</v>
      </c>
      <c r="M295" s="1">
        <f t="shared" si="218"/>
        <v>0</v>
      </c>
      <c r="N295" s="1">
        <f t="shared" si="218"/>
        <v>0</v>
      </c>
      <c r="O295" s="1">
        <f t="shared" si="220"/>
        <v>0</v>
      </c>
      <c r="P295" s="1">
        <f t="shared" si="220"/>
        <v>0</v>
      </c>
      <c r="Q295" s="1">
        <f t="shared" si="185"/>
        <v>0</v>
      </c>
      <c r="R295" s="1">
        <f t="shared" si="186"/>
        <v>1</v>
      </c>
      <c r="S295" s="1">
        <f t="shared" si="187"/>
        <v>0</v>
      </c>
      <c r="T295" s="1">
        <f t="shared" si="214"/>
        <v>0</v>
      </c>
      <c r="U295" s="1">
        <f t="shared" si="214"/>
        <v>0</v>
      </c>
      <c r="V295" s="1">
        <f t="shared" si="216"/>
        <v>0</v>
      </c>
      <c r="W295" s="1">
        <f t="shared" si="215"/>
        <v>0</v>
      </c>
      <c r="X295" s="1">
        <f t="shared" si="215"/>
        <v>0</v>
      </c>
      <c r="Y295" s="1">
        <f t="shared" si="215"/>
        <v>0</v>
      </c>
      <c r="Z295" s="1">
        <f t="shared" si="215"/>
        <v>0</v>
      </c>
      <c r="AA295" s="1">
        <f t="shared" si="215"/>
        <v>0</v>
      </c>
      <c r="AB295" s="1">
        <f t="shared" si="215"/>
        <v>0</v>
      </c>
      <c r="AC295" s="1">
        <f t="shared" si="188"/>
        <v>0</v>
      </c>
      <c r="AD295" s="1">
        <f t="shared" si="215"/>
        <v>0</v>
      </c>
      <c r="AE295" s="1">
        <f t="shared" si="215"/>
        <v>0</v>
      </c>
      <c r="AF295" s="1">
        <f t="shared" si="215"/>
        <v>0</v>
      </c>
      <c r="AG295" s="1">
        <f t="shared" si="215"/>
        <v>0</v>
      </c>
      <c r="AH295" s="1">
        <f t="shared" si="215"/>
        <v>0</v>
      </c>
      <c r="AI295" s="1">
        <f t="shared" si="215"/>
        <v>0</v>
      </c>
      <c r="AJ295" s="1">
        <f t="shared" si="215"/>
        <v>0</v>
      </c>
      <c r="AK295" s="1">
        <f t="shared" si="215"/>
        <v>0</v>
      </c>
      <c r="AL295" s="1">
        <f t="shared" si="219"/>
        <v>0</v>
      </c>
      <c r="AM295" s="1">
        <f t="shared" si="219"/>
        <v>0</v>
      </c>
      <c r="AN295" s="1">
        <f t="shared" si="189"/>
        <v>0</v>
      </c>
      <c r="AO295" s="1">
        <f t="shared" si="190"/>
        <v>0</v>
      </c>
      <c r="AP295" s="1">
        <f t="shared" si="219"/>
        <v>0</v>
      </c>
      <c r="AQ295" s="1">
        <f t="shared" si="191"/>
        <v>0</v>
      </c>
      <c r="AR295" s="1">
        <f t="shared" si="219"/>
        <v>0</v>
      </c>
      <c r="AS295" s="1">
        <f t="shared" si="219"/>
        <v>0</v>
      </c>
      <c r="AT295" s="1">
        <f t="shared" si="219"/>
        <v>0</v>
      </c>
      <c r="AU295" s="1">
        <f t="shared" si="219"/>
        <v>0</v>
      </c>
      <c r="AV295" s="1">
        <f t="shared" si="219"/>
        <v>0</v>
      </c>
      <c r="AW295" s="1">
        <f t="shared" si="219"/>
        <v>0</v>
      </c>
      <c r="AX295" s="1">
        <f t="shared" si="219"/>
        <v>0</v>
      </c>
      <c r="AY295" s="1">
        <f t="shared" si="219"/>
        <v>0</v>
      </c>
      <c r="AZ295" s="1">
        <f t="shared" si="219"/>
        <v>0</v>
      </c>
      <c r="BA295" s="1">
        <f t="shared" si="219"/>
        <v>0</v>
      </c>
      <c r="BB295" s="1">
        <f t="shared" si="217"/>
        <v>0</v>
      </c>
      <c r="BC295" s="1">
        <f t="shared" si="217"/>
        <v>0</v>
      </c>
      <c r="BD295" s="1">
        <f t="shared" si="192"/>
        <v>0</v>
      </c>
      <c r="BE295" s="1">
        <f t="shared" si="193"/>
        <v>0</v>
      </c>
      <c r="BF295" s="1">
        <f t="shared" si="194"/>
        <v>0</v>
      </c>
      <c r="BG295" s="1">
        <f t="shared" si="195"/>
        <v>0</v>
      </c>
      <c r="BH295" s="1">
        <f t="shared" si="217"/>
        <v>0</v>
      </c>
      <c r="BI295" s="1">
        <f t="shared" si="217"/>
        <v>0</v>
      </c>
      <c r="BJ295" s="5">
        <f t="shared" si="196"/>
        <v>1</v>
      </c>
      <c r="BK295" s="1">
        <f t="shared" si="197"/>
        <v>0</v>
      </c>
      <c r="BL295" s="1">
        <f t="shared" si="198"/>
        <v>0</v>
      </c>
      <c r="BM295" s="1">
        <f t="shared" si="199"/>
        <v>0</v>
      </c>
      <c r="BN295" s="1">
        <f t="shared" si="217"/>
        <v>0</v>
      </c>
      <c r="BO295" s="1">
        <f t="shared" si="200"/>
        <v>1</v>
      </c>
      <c r="BP295" s="1">
        <f t="shared" si="201"/>
        <v>0</v>
      </c>
      <c r="BQ295" s="1">
        <f t="shared" si="202"/>
        <v>1</v>
      </c>
      <c r="BR295" s="1">
        <f t="shared" si="203"/>
        <v>0</v>
      </c>
      <c r="BS295" s="1">
        <f t="shared" si="204"/>
        <v>0</v>
      </c>
      <c r="BT295" s="1">
        <f t="shared" si="205"/>
        <v>0</v>
      </c>
      <c r="BU295" s="1">
        <f t="shared" si="206"/>
        <v>0</v>
      </c>
      <c r="BV295" s="1">
        <f t="shared" si="222"/>
        <v>0</v>
      </c>
    </row>
    <row r="296" spans="1:74" x14ac:dyDescent="0.2">
      <c r="A296" s="1" t="s">
        <v>1101</v>
      </c>
      <c r="B296" s="1" t="s">
        <v>1212</v>
      </c>
      <c r="C296" s="1" t="s">
        <v>1103</v>
      </c>
      <c r="D296" s="1" t="s">
        <v>1104</v>
      </c>
      <c r="E296" s="1" t="s">
        <v>1105</v>
      </c>
      <c r="G296" s="1">
        <f t="shared" si="181"/>
        <v>0</v>
      </c>
      <c r="H296" s="1">
        <f t="shared" si="182"/>
        <v>0</v>
      </c>
      <c r="I296" s="1">
        <f t="shared" si="183"/>
        <v>0</v>
      </c>
      <c r="J296" s="1">
        <f t="shared" si="184"/>
        <v>0</v>
      </c>
      <c r="K296" s="1">
        <f t="shared" si="218"/>
        <v>0</v>
      </c>
      <c r="L296" s="1">
        <f t="shared" si="218"/>
        <v>0</v>
      </c>
      <c r="M296" s="1">
        <f t="shared" si="218"/>
        <v>0</v>
      </c>
      <c r="N296" s="1">
        <f t="shared" si="218"/>
        <v>0</v>
      </c>
      <c r="O296" s="1">
        <f t="shared" si="220"/>
        <v>0</v>
      </c>
      <c r="P296" s="1">
        <f t="shared" si="220"/>
        <v>0</v>
      </c>
      <c r="Q296" s="1">
        <f t="shared" si="185"/>
        <v>0</v>
      </c>
      <c r="R296" s="1">
        <f t="shared" si="186"/>
        <v>0</v>
      </c>
      <c r="S296" s="1">
        <f t="shared" si="187"/>
        <v>0</v>
      </c>
      <c r="T296" s="1">
        <f t="shared" si="214"/>
        <v>0</v>
      </c>
      <c r="U296" s="1">
        <f t="shared" si="214"/>
        <v>0</v>
      </c>
      <c r="V296" s="1">
        <f t="shared" si="216"/>
        <v>0</v>
      </c>
      <c r="W296" s="1">
        <f t="shared" si="215"/>
        <v>0</v>
      </c>
      <c r="X296" s="1">
        <f t="shared" si="215"/>
        <v>0</v>
      </c>
      <c r="Y296" s="1">
        <f t="shared" si="215"/>
        <v>0</v>
      </c>
      <c r="Z296" s="1">
        <f t="shared" si="215"/>
        <v>0</v>
      </c>
      <c r="AA296" s="1">
        <f t="shared" si="215"/>
        <v>0</v>
      </c>
      <c r="AB296" s="1">
        <f t="shared" si="215"/>
        <v>0</v>
      </c>
      <c r="AC296" s="1">
        <f t="shared" si="188"/>
        <v>0</v>
      </c>
      <c r="AD296" s="1">
        <f t="shared" si="215"/>
        <v>0</v>
      </c>
      <c r="AE296" s="1">
        <f t="shared" si="215"/>
        <v>0</v>
      </c>
      <c r="AF296" s="1">
        <f t="shared" si="215"/>
        <v>0</v>
      </c>
      <c r="AG296" s="1">
        <f t="shared" si="215"/>
        <v>0</v>
      </c>
      <c r="AH296" s="1">
        <f t="shared" si="215"/>
        <v>0</v>
      </c>
      <c r="AI296" s="1">
        <f t="shared" si="215"/>
        <v>0</v>
      </c>
      <c r="AJ296" s="1">
        <f t="shared" si="215"/>
        <v>0</v>
      </c>
      <c r="AK296" s="1">
        <f t="shared" si="215"/>
        <v>0</v>
      </c>
      <c r="AL296" s="1">
        <f t="shared" si="219"/>
        <v>0</v>
      </c>
      <c r="AM296" s="1">
        <f t="shared" si="219"/>
        <v>0</v>
      </c>
      <c r="AN296" s="1">
        <f t="shared" si="189"/>
        <v>0</v>
      </c>
      <c r="AO296" s="1">
        <f t="shared" si="190"/>
        <v>0</v>
      </c>
      <c r="AP296" s="1">
        <f t="shared" si="219"/>
        <v>0</v>
      </c>
      <c r="AQ296" s="1">
        <f t="shared" si="191"/>
        <v>0</v>
      </c>
      <c r="AR296" s="1">
        <f t="shared" si="219"/>
        <v>0</v>
      </c>
      <c r="AS296" s="1">
        <f t="shared" si="219"/>
        <v>0</v>
      </c>
      <c r="AT296" s="1">
        <f t="shared" si="219"/>
        <v>0</v>
      </c>
      <c r="AU296" s="1">
        <f t="shared" si="219"/>
        <v>0</v>
      </c>
      <c r="AV296" s="1">
        <f t="shared" si="219"/>
        <v>0</v>
      </c>
      <c r="AW296" s="1">
        <f t="shared" si="219"/>
        <v>0</v>
      </c>
      <c r="AX296" s="1">
        <f t="shared" si="219"/>
        <v>0</v>
      </c>
      <c r="AY296" s="1">
        <f t="shared" si="219"/>
        <v>0</v>
      </c>
      <c r="AZ296" s="1">
        <f t="shared" si="219"/>
        <v>0</v>
      </c>
      <c r="BA296" s="1">
        <f t="shared" si="219"/>
        <v>0</v>
      </c>
      <c r="BB296" s="1">
        <f t="shared" si="217"/>
        <v>0</v>
      </c>
      <c r="BC296" s="1">
        <f t="shared" si="217"/>
        <v>0</v>
      </c>
      <c r="BD296" s="1">
        <f t="shared" si="192"/>
        <v>0</v>
      </c>
      <c r="BE296" s="1">
        <f t="shared" si="193"/>
        <v>0</v>
      </c>
      <c r="BF296" s="1">
        <f t="shared" si="194"/>
        <v>0</v>
      </c>
      <c r="BG296" s="1">
        <f t="shared" si="195"/>
        <v>0</v>
      </c>
      <c r="BH296" s="1">
        <f t="shared" si="217"/>
        <v>0</v>
      </c>
      <c r="BI296" s="1">
        <f t="shared" si="217"/>
        <v>0</v>
      </c>
      <c r="BJ296" s="5">
        <f t="shared" si="196"/>
        <v>0</v>
      </c>
      <c r="BK296" s="1">
        <f t="shared" si="197"/>
        <v>0</v>
      </c>
      <c r="BL296" s="1">
        <f t="shared" si="198"/>
        <v>0</v>
      </c>
      <c r="BM296" s="1">
        <f t="shared" si="199"/>
        <v>1</v>
      </c>
      <c r="BN296" s="1">
        <f t="shared" si="217"/>
        <v>0</v>
      </c>
      <c r="BO296" s="1">
        <f t="shared" si="200"/>
        <v>0</v>
      </c>
      <c r="BP296" s="1">
        <f t="shared" si="201"/>
        <v>0</v>
      </c>
      <c r="BQ296" s="1">
        <f t="shared" si="202"/>
        <v>0</v>
      </c>
      <c r="BR296" s="1">
        <f t="shared" si="203"/>
        <v>0</v>
      </c>
      <c r="BS296" s="1">
        <f t="shared" si="204"/>
        <v>0</v>
      </c>
      <c r="BT296" s="1">
        <f t="shared" si="205"/>
        <v>0</v>
      </c>
      <c r="BU296" s="1">
        <f t="shared" si="206"/>
        <v>0</v>
      </c>
      <c r="BV296" s="1">
        <f t="shared" si="222"/>
        <v>0</v>
      </c>
    </row>
    <row r="297" spans="1:74" x14ac:dyDescent="0.2">
      <c r="A297" s="1" t="s">
        <v>1213</v>
      </c>
      <c r="B297" s="1" t="s">
        <v>1214</v>
      </c>
      <c r="C297" s="1" t="s">
        <v>797</v>
      </c>
      <c r="D297" s="1" t="s">
        <v>798</v>
      </c>
      <c r="E297" s="1" t="s">
        <v>1215</v>
      </c>
      <c r="G297" s="1">
        <f t="shared" si="181"/>
        <v>0</v>
      </c>
      <c r="H297" s="1">
        <f t="shared" si="182"/>
        <v>0</v>
      </c>
      <c r="I297" s="1">
        <f t="shared" si="183"/>
        <v>0</v>
      </c>
      <c r="J297" s="1">
        <f t="shared" si="184"/>
        <v>0</v>
      </c>
      <c r="K297" s="1">
        <f t="shared" si="218"/>
        <v>0</v>
      </c>
      <c r="L297" s="1">
        <f t="shared" si="218"/>
        <v>0</v>
      </c>
      <c r="M297" s="1">
        <f t="shared" si="218"/>
        <v>0</v>
      </c>
      <c r="N297" s="1">
        <f t="shared" si="218"/>
        <v>0</v>
      </c>
      <c r="O297" s="1">
        <f t="shared" si="220"/>
        <v>0</v>
      </c>
      <c r="P297" s="1">
        <f t="shared" si="220"/>
        <v>0</v>
      </c>
      <c r="Q297" s="1">
        <f t="shared" si="185"/>
        <v>0</v>
      </c>
      <c r="R297" s="1">
        <f t="shared" si="186"/>
        <v>0</v>
      </c>
      <c r="S297" s="1">
        <f t="shared" si="187"/>
        <v>0</v>
      </c>
      <c r="T297" s="1">
        <f t="shared" si="214"/>
        <v>0</v>
      </c>
      <c r="U297" s="1">
        <f t="shared" si="214"/>
        <v>0</v>
      </c>
      <c r="V297" s="1">
        <f t="shared" ref="V297:AK312" si="223">IF(OR(ISNUMBER(SEARCH(" " &amp; V$1 &amp; " ", $E297)), ISNUMBER(SEARCH(" " &amp; V$1 &amp; ",", $E297)), ISNUMBER(SEARCH(" " &amp; LOWER(V$1) &amp; " ", $E297)), ISNUMBER(SEARCH(" " &amp; LOWER(V$1) &amp; ",", $E297)), ISNUMBER(SEARCH(" " &amp; UPPER(V$1) &amp; " ", $E297)), ISNUMBER(SEARCH(" " &amp; UPPER(V$1) &amp; ",", $E297))), 1, 0)</f>
        <v>0</v>
      </c>
      <c r="W297" s="1">
        <f t="shared" si="223"/>
        <v>0</v>
      </c>
      <c r="X297" s="1">
        <f t="shared" si="223"/>
        <v>0</v>
      </c>
      <c r="Y297" s="1">
        <f t="shared" si="223"/>
        <v>0</v>
      </c>
      <c r="Z297" s="1">
        <f t="shared" si="223"/>
        <v>0</v>
      </c>
      <c r="AA297" s="1">
        <f t="shared" si="223"/>
        <v>0</v>
      </c>
      <c r="AB297" s="1">
        <f t="shared" si="223"/>
        <v>0</v>
      </c>
      <c r="AC297" s="1">
        <f t="shared" si="188"/>
        <v>0</v>
      </c>
      <c r="AD297" s="1">
        <f t="shared" si="223"/>
        <v>0</v>
      </c>
      <c r="AE297" s="1">
        <f t="shared" si="223"/>
        <v>0</v>
      </c>
      <c r="AF297" s="1">
        <f t="shared" si="223"/>
        <v>0</v>
      </c>
      <c r="AG297" s="1">
        <f t="shared" si="223"/>
        <v>0</v>
      </c>
      <c r="AH297" s="1">
        <f t="shared" si="223"/>
        <v>0</v>
      </c>
      <c r="AI297" s="1">
        <f t="shared" si="223"/>
        <v>0</v>
      </c>
      <c r="AJ297" s="1">
        <f t="shared" si="223"/>
        <v>0</v>
      </c>
      <c r="AK297" s="1">
        <f t="shared" si="223"/>
        <v>0</v>
      </c>
      <c r="AL297" s="1">
        <f t="shared" si="219"/>
        <v>1</v>
      </c>
      <c r="AM297" s="1">
        <f t="shared" si="219"/>
        <v>0</v>
      </c>
      <c r="AN297" s="1">
        <f t="shared" si="189"/>
        <v>0</v>
      </c>
      <c r="AO297" s="1">
        <f t="shared" si="190"/>
        <v>0</v>
      </c>
      <c r="AP297" s="1">
        <f t="shared" si="219"/>
        <v>0</v>
      </c>
      <c r="AQ297" s="1">
        <f t="shared" si="191"/>
        <v>0</v>
      </c>
      <c r="AR297" s="1">
        <f t="shared" si="219"/>
        <v>0</v>
      </c>
      <c r="AS297" s="1">
        <f t="shared" si="219"/>
        <v>0</v>
      </c>
      <c r="AT297" s="1">
        <f t="shared" si="219"/>
        <v>0</v>
      </c>
      <c r="AU297" s="1">
        <f t="shared" si="219"/>
        <v>0</v>
      </c>
      <c r="AV297" s="1">
        <f t="shared" si="219"/>
        <v>0</v>
      </c>
      <c r="AW297" s="1">
        <f t="shared" si="219"/>
        <v>0</v>
      </c>
      <c r="AX297" s="1">
        <f t="shared" si="219"/>
        <v>0</v>
      </c>
      <c r="AY297" s="1">
        <f t="shared" si="219"/>
        <v>0</v>
      </c>
      <c r="AZ297" s="1">
        <f t="shared" si="219"/>
        <v>0</v>
      </c>
      <c r="BA297" s="1">
        <f t="shared" si="219"/>
        <v>0</v>
      </c>
      <c r="BB297" s="1">
        <f t="shared" si="217"/>
        <v>0</v>
      </c>
      <c r="BC297" s="1">
        <f t="shared" si="217"/>
        <v>0</v>
      </c>
      <c r="BD297" s="1">
        <f t="shared" si="192"/>
        <v>0</v>
      </c>
      <c r="BE297" s="1">
        <f t="shared" si="193"/>
        <v>0</v>
      </c>
      <c r="BF297" s="1">
        <f t="shared" si="194"/>
        <v>0</v>
      </c>
      <c r="BG297" s="1">
        <f t="shared" si="195"/>
        <v>0</v>
      </c>
      <c r="BH297" s="1">
        <f t="shared" si="217"/>
        <v>0</v>
      </c>
      <c r="BI297" s="1">
        <f t="shared" si="217"/>
        <v>0</v>
      </c>
      <c r="BJ297" s="5">
        <f t="shared" si="196"/>
        <v>1</v>
      </c>
      <c r="BK297" s="1">
        <f t="shared" si="197"/>
        <v>0</v>
      </c>
      <c r="BL297" s="1">
        <f t="shared" si="198"/>
        <v>1</v>
      </c>
      <c r="BM297" s="1">
        <f t="shared" si="199"/>
        <v>0</v>
      </c>
      <c r="BN297" s="1">
        <f t="shared" si="217"/>
        <v>0</v>
      </c>
      <c r="BO297" s="1">
        <f t="shared" si="200"/>
        <v>0</v>
      </c>
      <c r="BP297" s="1">
        <f t="shared" si="201"/>
        <v>0</v>
      </c>
      <c r="BQ297" s="1">
        <f t="shared" si="202"/>
        <v>0</v>
      </c>
      <c r="BR297" s="1">
        <f t="shared" si="203"/>
        <v>0</v>
      </c>
      <c r="BS297" s="1">
        <f t="shared" si="204"/>
        <v>0</v>
      </c>
      <c r="BT297" s="1">
        <f t="shared" si="205"/>
        <v>0</v>
      </c>
      <c r="BU297" s="1">
        <f t="shared" si="206"/>
        <v>0</v>
      </c>
      <c r="BV297" s="1">
        <f t="shared" si="222"/>
        <v>0</v>
      </c>
    </row>
    <row r="298" spans="1:74" x14ac:dyDescent="0.2">
      <c r="A298" s="1" t="s">
        <v>1216</v>
      </c>
      <c r="B298" s="1" t="s">
        <v>1217</v>
      </c>
      <c r="C298" s="1" t="s">
        <v>1218</v>
      </c>
      <c r="D298" s="1" t="s">
        <v>1219</v>
      </c>
      <c r="E298" s="1" t="s">
        <v>1220</v>
      </c>
      <c r="G298" s="1">
        <f t="shared" si="181"/>
        <v>1</v>
      </c>
      <c r="H298" s="1">
        <f t="shared" si="182"/>
        <v>1</v>
      </c>
      <c r="I298" s="1">
        <f t="shared" si="183"/>
        <v>1</v>
      </c>
      <c r="J298" s="1">
        <f t="shared" si="184"/>
        <v>0</v>
      </c>
      <c r="K298" s="1">
        <f t="shared" si="218"/>
        <v>0</v>
      </c>
      <c r="L298" s="1">
        <f t="shared" si="218"/>
        <v>0</v>
      </c>
      <c r="M298" s="1">
        <f t="shared" si="218"/>
        <v>0</v>
      </c>
      <c r="N298" s="1">
        <f t="shared" si="218"/>
        <v>0</v>
      </c>
      <c r="O298" s="1">
        <f t="shared" si="220"/>
        <v>0</v>
      </c>
      <c r="P298" s="1">
        <f t="shared" si="220"/>
        <v>0</v>
      </c>
      <c r="Q298" s="1">
        <f t="shared" si="185"/>
        <v>0</v>
      </c>
      <c r="R298" s="1">
        <f t="shared" si="186"/>
        <v>1</v>
      </c>
      <c r="S298" s="1">
        <f t="shared" si="187"/>
        <v>0</v>
      </c>
      <c r="T298" s="1">
        <f t="shared" si="214"/>
        <v>1</v>
      </c>
      <c r="U298" s="1">
        <f t="shared" si="214"/>
        <v>1</v>
      </c>
      <c r="V298" s="1">
        <f t="shared" ref="V298:V312" si="224">IF(OR(ISNUMBER(SEARCH(" " &amp; V$1 &amp; " ", $E298)), ISNUMBER(SEARCH(" " &amp; V$1 &amp; ",", $E298)), ISNUMBER(SEARCH(" " &amp; LOWER(V$1) &amp; " ", $E298)), ISNUMBER(SEARCH(" " &amp; LOWER(V$1) &amp; ",", $E298)), ISNUMBER(SEARCH(" " &amp; UPPER(V$1) &amp; " ", $E298)), ISNUMBER(SEARCH(" " &amp; UPPER(V$1) &amp; ",", $E298))), 1, 0)</f>
        <v>0</v>
      </c>
      <c r="W298" s="1">
        <f t="shared" si="223"/>
        <v>0</v>
      </c>
      <c r="X298" s="1">
        <f t="shared" si="223"/>
        <v>0</v>
      </c>
      <c r="Y298" s="1">
        <f t="shared" si="223"/>
        <v>0</v>
      </c>
      <c r="Z298" s="1">
        <f t="shared" si="223"/>
        <v>0</v>
      </c>
      <c r="AA298" s="1">
        <f t="shared" si="223"/>
        <v>0</v>
      </c>
      <c r="AB298" s="1">
        <f t="shared" si="223"/>
        <v>0</v>
      </c>
      <c r="AC298" s="1">
        <f t="shared" si="188"/>
        <v>1</v>
      </c>
      <c r="AD298" s="1">
        <f t="shared" si="223"/>
        <v>0</v>
      </c>
      <c r="AE298" s="1">
        <f t="shared" si="223"/>
        <v>0</v>
      </c>
      <c r="AF298" s="1">
        <f t="shared" si="223"/>
        <v>0</v>
      </c>
      <c r="AG298" s="1">
        <f t="shared" si="223"/>
        <v>0</v>
      </c>
      <c r="AH298" s="1">
        <f t="shared" si="223"/>
        <v>0</v>
      </c>
      <c r="AI298" s="1">
        <f t="shared" si="223"/>
        <v>0</v>
      </c>
      <c r="AJ298" s="1">
        <f t="shared" si="223"/>
        <v>0</v>
      </c>
      <c r="AK298" s="1">
        <f t="shared" si="223"/>
        <v>0</v>
      </c>
      <c r="AL298" s="1">
        <f t="shared" si="219"/>
        <v>1</v>
      </c>
      <c r="AM298" s="1">
        <f t="shared" si="219"/>
        <v>0</v>
      </c>
      <c r="AN298" s="1">
        <f t="shared" si="189"/>
        <v>0</v>
      </c>
      <c r="AO298" s="1">
        <f t="shared" si="190"/>
        <v>0</v>
      </c>
      <c r="AP298" s="1">
        <f t="shared" si="219"/>
        <v>0</v>
      </c>
      <c r="AQ298" s="1">
        <f t="shared" si="191"/>
        <v>0</v>
      </c>
      <c r="AR298" s="1">
        <f t="shared" si="219"/>
        <v>0</v>
      </c>
      <c r="AS298" s="1">
        <f t="shared" si="219"/>
        <v>0</v>
      </c>
      <c r="AT298" s="1">
        <f t="shared" si="219"/>
        <v>0</v>
      </c>
      <c r="AU298" s="1">
        <f t="shared" si="219"/>
        <v>0</v>
      </c>
      <c r="AV298" s="1">
        <f t="shared" si="219"/>
        <v>0</v>
      </c>
      <c r="AW298" s="1">
        <f t="shared" si="219"/>
        <v>0</v>
      </c>
      <c r="AX298" s="1">
        <f t="shared" si="219"/>
        <v>0</v>
      </c>
      <c r="AY298" s="1">
        <f t="shared" si="219"/>
        <v>0</v>
      </c>
      <c r="AZ298" s="1">
        <f t="shared" si="219"/>
        <v>0</v>
      </c>
      <c r="BA298" s="1">
        <f t="shared" si="219"/>
        <v>0</v>
      </c>
      <c r="BB298" s="1">
        <f t="shared" si="217"/>
        <v>0</v>
      </c>
      <c r="BC298" s="1">
        <f t="shared" si="217"/>
        <v>0</v>
      </c>
      <c r="BD298" s="1">
        <f t="shared" si="192"/>
        <v>0</v>
      </c>
      <c r="BE298" s="1">
        <f t="shared" si="193"/>
        <v>0</v>
      </c>
      <c r="BF298" s="1">
        <f t="shared" si="194"/>
        <v>0</v>
      </c>
      <c r="BG298" s="1">
        <f t="shared" si="195"/>
        <v>0</v>
      </c>
      <c r="BH298" s="1">
        <f t="shared" si="217"/>
        <v>0</v>
      </c>
      <c r="BI298" s="1">
        <f t="shared" si="217"/>
        <v>0</v>
      </c>
      <c r="BJ298" s="5">
        <f t="shared" si="196"/>
        <v>1</v>
      </c>
      <c r="BK298" s="1">
        <f t="shared" si="197"/>
        <v>1</v>
      </c>
      <c r="BL298" s="1">
        <f t="shared" si="198"/>
        <v>0</v>
      </c>
      <c r="BM298" s="1">
        <f t="shared" si="199"/>
        <v>1</v>
      </c>
      <c r="BN298" s="1">
        <f t="shared" si="217"/>
        <v>1</v>
      </c>
      <c r="BO298" s="1">
        <f t="shared" si="200"/>
        <v>1</v>
      </c>
      <c r="BP298" s="1">
        <f t="shared" si="201"/>
        <v>1</v>
      </c>
      <c r="BQ298" s="1">
        <f t="shared" si="202"/>
        <v>0</v>
      </c>
      <c r="BR298" s="1">
        <f t="shared" si="203"/>
        <v>0</v>
      </c>
      <c r="BS298" s="1">
        <f t="shared" si="204"/>
        <v>1</v>
      </c>
      <c r="BT298" s="1">
        <f t="shared" si="205"/>
        <v>0</v>
      </c>
      <c r="BU298" s="1">
        <f t="shared" si="206"/>
        <v>0</v>
      </c>
      <c r="BV298" s="1">
        <f t="shared" si="222"/>
        <v>0</v>
      </c>
    </row>
    <row r="299" spans="1:74" x14ac:dyDescent="0.2">
      <c r="A299" s="1" t="s">
        <v>1221</v>
      </c>
      <c r="B299" s="1" t="s">
        <v>1222</v>
      </c>
      <c r="C299" s="1" t="s">
        <v>1223</v>
      </c>
      <c r="D299" s="1" t="s">
        <v>1224</v>
      </c>
      <c r="E299" s="1" t="s">
        <v>1225</v>
      </c>
      <c r="G299" s="1">
        <f t="shared" si="181"/>
        <v>0</v>
      </c>
      <c r="H299" s="1">
        <f t="shared" si="182"/>
        <v>0</v>
      </c>
      <c r="I299" s="1">
        <f t="shared" si="183"/>
        <v>0</v>
      </c>
      <c r="J299" s="1">
        <f t="shared" si="184"/>
        <v>0</v>
      </c>
      <c r="K299" s="1">
        <f t="shared" si="218"/>
        <v>0</v>
      </c>
      <c r="L299" s="1">
        <f t="shared" si="218"/>
        <v>0</v>
      </c>
      <c r="M299" s="1">
        <f t="shared" si="218"/>
        <v>0</v>
      </c>
      <c r="N299" s="1">
        <f t="shared" si="218"/>
        <v>0</v>
      </c>
      <c r="O299" s="1">
        <f t="shared" si="220"/>
        <v>0</v>
      </c>
      <c r="P299" s="1">
        <f t="shared" si="220"/>
        <v>0</v>
      </c>
      <c r="Q299" s="1">
        <f t="shared" si="185"/>
        <v>0</v>
      </c>
      <c r="R299" s="1">
        <f t="shared" si="186"/>
        <v>1</v>
      </c>
      <c r="S299" s="1">
        <f t="shared" si="187"/>
        <v>0</v>
      </c>
      <c r="T299" s="1">
        <f t="shared" si="214"/>
        <v>1</v>
      </c>
      <c r="U299" s="1">
        <f t="shared" si="214"/>
        <v>0</v>
      </c>
      <c r="V299" s="1">
        <f t="shared" si="224"/>
        <v>0</v>
      </c>
      <c r="W299" s="1">
        <f t="shared" si="223"/>
        <v>0</v>
      </c>
      <c r="X299" s="1">
        <f t="shared" si="223"/>
        <v>0</v>
      </c>
      <c r="Y299" s="1">
        <f t="shared" si="223"/>
        <v>0</v>
      </c>
      <c r="Z299" s="1">
        <f t="shared" si="223"/>
        <v>0</v>
      </c>
      <c r="AA299" s="1">
        <f t="shared" si="223"/>
        <v>0</v>
      </c>
      <c r="AB299" s="1">
        <f t="shared" si="223"/>
        <v>0</v>
      </c>
      <c r="AC299" s="1">
        <f t="shared" si="188"/>
        <v>0</v>
      </c>
      <c r="AD299" s="1">
        <f t="shared" si="223"/>
        <v>0</v>
      </c>
      <c r="AE299" s="1">
        <f t="shared" si="223"/>
        <v>0</v>
      </c>
      <c r="AF299" s="1">
        <f t="shared" si="223"/>
        <v>0</v>
      </c>
      <c r="AG299" s="1">
        <f t="shared" si="223"/>
        <v>0</v>
      </c>
      <c r="AH299" s="1">
        <f t="shared" si="223"/>
        <v>0</v>
      </c>
      <c r="AI299" s="1">
        <f t="shared" si="223"/>
        <v>0</v>
      </c>
      <c r="AJ299" s="1">
        <f t="shared" si="223"/>
        <v>0</v>
      </c>
      <c r="AK299" s="1">
        <f t="shared" si="223"/>
        <v>0</v>
      </c>
      <c r="AL299" s="1">
        <f t="shared" si="219"/>
        <v>0</v>
      </c>
      <c r="AM299" s="1">
        <f t="shared" si="219"/>
        <v>0</v>
      </c>
      <c r="AN299" s="1">
        <f t="shared" si="189"/>
        <v>0</v>
      </c>
      <c r="AO299" s="1">
        <f t="shared" si="190"/>
        <v>0</v>
      </c>
      <c r="AP299" s="1">
        <f t="shared" si="219"/>
        <v>0</v>
      </c>
      <c r="AQ299" s="1">
        <f t="shared" si="191"/>
        <v>0</v>
      </c>
      <c r="AR299" s="1">
        <f t="shared" si="219"/>
        <v>0</v>
      </c>
      <c r="AS299" s="1">
        <f t="shared" si="219"/>
        <v>0</v>
      </c>
      <c r="AT299" s="1">
        <f t="shared" si="219"/>
        <v>0</v>
      </c>
      <c r="AU299" s="1">
        <f t="shared" si="219"/>
        <v>0</v>
      </c>
      <c r="AV299" s="1">
        <f t="shared" si="219"/>
        <v>0</v>
      </c>
      <c r="AW299" s="1">
        <f t="shared" si="219"/>
        <v>0</v>
      </c>
      <c r="AX299" s="1">
        <f t="shared" si="219"/>
        <v>0</v>
      </c>
      <c r="AY299" s="1">
        <f t="shared" si="219"/>
        <v>0</v>
      </c>
      <c r="AZ299" s="1">
        <f t="shared" si="219"/>
        <v>0</v>
      </c>
      <c r="BA299" s="1">
        <f t="shared" si="219"/>
        <v>0</v>
      </c>
      <c r="BB299" s="1">
        <f t="shared" si="217"/>
        <v>0</v>
      </c>
      <c r="BC299" s="1">
        <f t="shared" si="217"/>
        <v>0</v>
      </c>
      <c r="BD299" s="1">
        <f t="shared" si="192"/>
        <v>0</v>
      </c>
      <c r="BE299" s="1">
        <f t="shared" si="193"/>
        <v>0</v>
      </c>
      <c r="BF299" s="1">
        <f t="shared" si="194"/>
        <v>0</v>
      </c>
      <c r="BG299" s="1">
        <f t="shared" si="195"/>
        <v>0</v>
      </c>
      <c r="BH299" s="1">
        <f t="shared" si="217"/>
        <v>0</v>
      </c>
      <c r="BI299" s="1">
        <f t="shared" si="217"/>
        <v>1</v>
      </c>
      <c r="BJ299" s="5">
        <f t="shared" si="196"/>
        <v>0</v>
      </c>
      <c r="BK299" s="1">
        <f t="shared" si="197"/>
        <v>0</v>
      </c>
      <c r="BL299" s="1">
        <f t="shared" si="198"/>
        <v>1</v>
      </c>
      <c r="BM299" s="1">
        <f t="shared" si="199"/>
        <v>1</v>
      </c>
      <c r="BN299" s="1">
        <f t="shared" si="217"/>
        <v>1</v>
      </c>
      <c r="BO299" s="1">
        <f t="shared" si="200"/>
        <v>0</v>
      </c>
      <c r="BP299" s="1">
        <f t="shared" si="201"/>
        <v>0</v>
      </c>
      <c r="BQ299" s="1">
        <f t="shared" si="202"/>
        <v>0</v>
      </c>
      <c r="BR299" s="1">
        <f t="shared" si="203"/>
        <v>0</v>
      </c>
      <c r="BS299" s="1">
        <f t="shared" si="204"/>
        <v>0</v>
      </c>
      <c r="BT299" s="1">
        <f t="shared" si="205"/>
        <v>0</v>
      </c>
      <c r="BU299" s="1">
        <f t="shared" si="206"/>
        <v>0</v>
      </c>
      <c r="BV299" s="1">
        <f t="shared" si="222"/>
        <v>0</v>
      </c>
    </row>
    <row r="300" spans="1:74" x14ac:dyDescent="0.2">
      <c r="A300" s="1" t="s">
        <v>1226</v>
      </c>
      <c r="B300" s="1" t="s">
        <v>1227</v>
      </c>
      <c r="C300" s="1" t="s">
        <v>1228</v>
      </c>
      <c r="D300" s="1" t="s">
        <v>798</v>
      </c>
      <c r="E300" s="1" t="s">
        <v>1229</v>
      </c>
      <c r="G300" s="1">
        <f t="shared" si="181"/>
        <v>0</v>
      </c>
      <c r="H300" s="1">
        <f t="shared" si="182"/>
        <v>0</v>
      </c>
      <c r="I300" s="1">
        <f t="shared" si="183"/>
        <v>0</v>
      </c>
      <c r="J300" s="1">
        <f t="shared" si="184"/>
        <v>0</v>
      </c>
      <c r="K300" s="1">
        <f t="shared" si="218"/>
        <v>0</v>
      </c>
      <c r="L300" s="1">
        <f t="shared" si="218"/>
        <v>0</v>
      </c>
      <c r="M300" s="1">
        <f t="shared" si="218"/>
        <v>0</v>
      </c>
      <c r="N300" s="1">
        <f t="shared" si="218"/>
        <v>0</v>
      </c>
      <c r="O300" s="1">
        <f t="shared" si="220"/>
        <v>0</v>
      </c>
      <c r="P300" s="1">
        <f t="shared" si="220"/>
        <v>0</v>
      </c>
      <c r="Q300" s="1">
        <f t="shared" si="185"/>
        <v>0</v>
      </c>
      <c r="R300" s="1">
        <f t="shared" si="186"/>
        <v>0</v>
      </c>
      <c r="S300" s="1">
        <f t="shared" si="187"/>
        <v>0</v>
      </c>
      <c r="T300" s="1">
        <f t="shared" si="214"/>
        <v>0</v>
      </c>
      <c r="U300" s="1">
        <f t="shared" si="214"/>
        <v>0</v>
      </c>
      <c r="V300" s="1">
        <f t="shared" si="224"/>
        <v>0</v>
      </c>
      <c r="W300" s="1">
        <f t="shared" si="223"/>
        <v>0</v>
      </c>
      <c r="X300" s="1">
        <f t="shared" si="223"/>
        <v>0</v>
      </c>
      <c r="Y300" s="1">
        <f t="shared" si="223"/>
        <v>0</v>
      </c>
      <c r="Z300" s="1">
        <f t="shared" si="223"/>
        <v>0</v>
      </c>
      <c r="AA300" s="1">
        <f t="shared" si="223"/>
        <v>0</v>
      </c>
      <c r="AB300" s="1">
        <f t="shared" si="223"/>
        <v>0</v>
      </c>
      <c r="AC300" s="1">
        <f t="shared" si="188"/>
        <v>1</v>
      </c>
      <c r="AD300" s="1">
        <f t="shared" si="223"/>
        <v>0</v>
      </c>
      <c r="AE300" s="1">
        <f t="shared" si="223"/>
        <v>0</v>
      </c>
      <c r="AF300" s="1">
        <f t="shared" si="223"/>
        <v>0</v>
      </c>
      <c r="AG300" s="1">
        <f t="shared" si="223"/>
        <v>0</v>
      </c>
      <c r="AH300" s="1">
        <f t="shared" si="223"/>
        <v>0</v>
      </c>
      <c r="AI300" s="1">
        <f t="shared" si="223"/>
        <v>0</v>
      </c>
      <c r="AJ300" s="1">
        <f t="shared" si="223"/>
        <v>0</v>
      </c>
      <c r="AK300" s="1">
        <f t="shared" si="223"/>
        <v>0</v>
      </c>
      <c r="AL300" s="1">
        <f t="shared" si="219"/>
        <v>1</v>
      </c>
      <c r="AM300" s="1">
        <f t="shared" si="219"/>
        <v>0</v>
      </c>
      <c r="AN300" s="1">
        <f t="shared" si="189"/>
        <v>0</v>
      </c>
      <c r="AO300" s="1">
        <f t="shared" si="190"/>
        <v>0</v>
      </c>
      <c r="AP300" s="1">
        <f t="shared" si="219"/>
        <v>0</v>
      </c>
      <c r="AQ300" s="1">
        <f t="shared" si="191"/>
        <v>0</v>
      </c>
      <c r="AR300" s="1">
        <f t="shared" si="219"/>
        <v>0</v>
      </c>
      <c r="AS300" s="1">
        <f t="shared" si="219"/>
        <v>0</v>
      </c>
      <c r="AT300" s="1">
        <f t="shared" si="219"/>
        <v>0</v>
      </c>
      <c r="AU300" s="1">
        <f t="shared" si="219"/>
        <v>0</v>
      </c>
      <c r="AV300" s="1">
        <f t="shared" si="219"/>
        <v>0</v>
      </c>
      <c r="AW300" s="1">
        <f t="shared" si="219"/>
        <v>0</v>
      </c>
      <c r="AX300" s="1">
        <f t="shared" si="219"/>
        <v>0</v>
      </c>
      <c r="AY300" s="1">
        <f t="shared" si="219"/>
        <v>0</v>
      </c>
      <c r="AZ300" s="1">
        <f t="shared" si="219"/>
        <v>0</v>
      </c>
      <c r="BA300" s="1">
        <f t="shared" ref="BA300:BN315" si="225">IF(OR(ISNUMBER(SEARCH(" " &amp; BA$1 &amp; " ", $E300)), ISNUMBER(SEARCH(" " &amp; BA$1 &amp; ",", $E300)), ISNUMBER(SEARCH(" " &amp; LOWER(BA$1) &amp; " ", $E300)), ISNUMBER(SEARCH(" " &amp; LOWER(BA$1) &amp; ",", $E300)), ISNUMBER(SEARCH(" " &amp; UPPER(BA$1) &amp; " ", $E300)), ISNUMBER(SEARCH(" " &amp; UPPER(BA$1) &amp; ",", $E300))), 1, 0)</f>
        <v>0</v>
      </c>
      <c r="BB300" s="1">
        <f t="shared" si="225"/>
        <v>0</v>
      </c>
      <c r="BC300" s="1">
        <f t="shared" si="225"/>
        <v>0</v>
      </c>
      <c r="BD300" s="1">
        <f t="shared" si="192"/>
        <v>0</v>
      </c>
      <c r="BE300" s="1">
        <f t="shared" si="193"/>
        <v>0</v>
      </c>
      <c r="BF300" s="1">
        <f t="shared" si="194"/>
        <v>0</v>
      </c>
      <c r="BG300" s="1">
        <f t="shared" si="195"/>
        <v>1</v>
      </c>
      <c r="BH300" s="1">
        <f t="shared" si="225"/>
        <v>0</v>
      </c>
      <c r="BI300" s="1">
        <f t="shared" si="225"/>
        <v>0</v>
      </c>
      <c r="BJ300" s="5">
        <f t="shared" si="196"/>
        <v>0</v>
      </c>
      <c r="BK300" s="1">
        <f t="shared" si="197"/>
        <v>0</v>
      </c>
      <c r="BL300" s="1">
        <f t="shared" si="198"/>
        <v>0</v>
      </c>
      <c r="BM300" s="1">
        <f t="shared" si="199"/>
        <v>0</v>
      </c>
      <c r="BN300" s="1">
        <f t="shared" si="225"/>
        <v>0</v>
      </c>
      <c r="BO300" s="1">
        <f t="shared" si="200"/>
        <v>0</v>
      </c>
      <c r="BP300" s="1">
        <f t="shared" si="201"/>
        <v>0</v>
      </c>
      <c r="BQ300" s="1">
        <f t="shared" si="202"/>
        <v>0</v>
      </c>
      <c r="BR300" s="1">
        <f t="shared" si="203"/>
        <v>0</v>
      </c>
      <c r="BS300" s="1">
        <f t="shared" si="204"/>
        <v>0</v>
      </c>
      <c r="BT300" s="1">
        <f t="shared" si="205"/>
        <v>1</v>
      </c>
      <c r="BU300" s="1">
        <f t="shared" si="206"/>
        <v>0</v>
      </c>
      <c r="BV300" s="1">
        <f t="shared" si="222"/>
        <v>0</v>
      </c>
    </row>
    <row r="301" spans="1:74" x14ac:dyDescent="0.2">
      <c r="A301" s="1" t="s">
        <v>1230</v>
      </c>
      <c r="B301" s="1" t="s">
        <v>1231</v>
      </c>
      <c r="C301" s="1" t="s">
        <v>1232</v>
      </c>
      <c r="D301" s="1" t="s">
        <v>1233</v>
      </c>
      <c r="E301" s="1" t="s">
        <v>1234</v>
      </c>
      <c r="G301" s="1">
        <f t="shared" si="181"/>
        <v>0</v>
      </c>
      <c r="H301" s="1">
        <f t="shared" si="182"/>
        <v>0</v>
      </c>
      <c r="I301" s="1">
        <f t="shared" si="183"/>
        <v>0</v>
      </c>
      <c r="J301" s="1">
        <f t="shared" si="184"/>
        <v>0</v>
      </c>
      <c r="K301" s="1">
        <f t="shared" si="218"/>
        <v>0</v>
      </c>
      <c r="L301" s="1">
        <f t="shared" si="218"/>
        <v>0</v>
      </c>
      <c r="M301" s="1">
        <f t="shared" si="218"/>
        <v>0</v>
      </c>
      <c r="N301" s="1">
        <f t="shared" si="218"/>
        <v>0</v>
      </c>
      <c r="O301" s="1">
        <f t="shared" si="220"/>
        <v>0</v>
      </c>
      <c r="P301" s="1">
        <f t="shared" si="220"/>
        <v>0</v>
      </c>
      <c r="Q301" s="1">
        <f t="shared" si="185"/>
        <v>0</v>
      </c>
      <c r="R301" s="1">
        <f t="shared" si="186"/>
        <v>1</v>
      </c>
      <c r="S301" s="1">
        <f t="shared" si="187"/>
        <v>0</v>
      </c>
      <c r="T301" s="1">
        <f t="shared" ref="T301:U320" si="226">IF(OR(ISNUMBER(SEARCH(" " &amp; T$1 &amp; " ", $E301)), ISNUMBER(SEARCH(" " &amp; T$1 &amp; ",", $E301)), ISNUMBER(SEARCH(" " &amp; LOWER(T$1) &amp; " ", $E301)), ISNUMBER(SEARCH(" " &amp; LOWER(T$1) &amp; ",", $E301)), ISNUMBER(SEARCH(" " &amp; UPPER(T$1) &amp; " ", $E301)), ISNUMBER(SEARCH(" " &amp; UPPER(T$1) &amp; ",", $E301))), 1, 0)</f>
        <v>1</v>
      </c>
      <c r="U301" s="1">
        <f t="shared" si="226"/>
        <v>0</v>
      </c>
      <c r="V301" s="1">
        <f t="shared" si="224"/>
        <v>0</v>
      </c>
      <c r="W301" s="1">
        <f t="shared" si="223"/>
        <v>0</v>
      </c>
      <c r="X301" s="1">
        <f t="shared" si="223"/>
        <v>0</v>
      </c>
      <c r="Y301" s="1">
        <f t="shared" si="223"/>
        <v>0</v>
      </c>
      <c r="Z301" s="1">
        <f t="shared" si="223"/>
        <v>0</v>
      </c>
      <c r="AA301" s="1">
        <f t="shared" si="223"/>
        <v>0</v>
      </c>
      <c r="AB301" s="1">
        <f t="shared" si="223"/>
        <v>0</v>
      </c>
      <c r="AC301" s="1">
        <f t="shared" si="188"/>
        <v>0</v>
      </c>
      <c r="AD301" s="1">
        <f t="shared" si="223"/>
        <v>0</v>
      </c>
      <c r="AE301" s="1">
        <f t="shared" si="223"/>
        <v>0</v>
      </c>
      <c r="AF301" s="1">
        <f t="shared" si="223"/>
        <v>0</v>
      </c>
      <c r="AG301" s="1">
        <f t="shared" si="223"/>
        <v>0</v>
      </c>
      <c r="AH301" s="1">
        <f t="shared" si="223"/>
        <v>0</v>
      </c>
      <c r="AI301" s="1">
        <f t="shared" si="223"/>
        <v>0</v>
      </c>
      <c r="AJ301" s="1">
        <f t="shared" si="223"/>
        <v>0</v>
      </c>
      <c r="AK301" s="1">
        <f t="shared" si="223"/>
        <v>0</v>
      </c>
      <c r="AL301" s="1">
        <f t="shared" ref="AL301:BA316" si="227">IF(OR(ISNUMBER(SEARCH(" " &amp; AL$1 &amp; " ", $E301)), ISNUMBER(SEARCH(" " &amp; AL$1 &amp; ",", $E301)), ISNUMBER(SEARCH(" " &amp; LOWER(AL$1) &amp; " ", $E301)), ISNUMBER(SEARCH(" " &amp; LOWER(AL$1) &amp; ",", $E301)), ISNUMBER(SEARCH(" " &amp; UPPER(AL$1) &amp; " ", $E301)), ISNUMBER(SEARCH(" " &amp; UPPER(AL$1) &amp; ",", $E301))), 1, 0)</f>
        <v>0</v>
      </c>
      <c r="AM301" s="1">
        <f t="shared" si="227"/>
        <v>0</v>
      </c>
      <c r="AN301" s="1">
        <f t="shared" si="189"/>
        <v>0</v>
      </c>
      <c r="AO301" s="1">
        <f t="shared" si="190"/>
        <v>0</v>
      </c>
      <c r="AP301" s="1">
        <f t="shared" si="227"/>
        <v>0</v>
      </c>
      <c r="AQ301" s="1">
        <f t="shared" si="191"/>
        <v>0</v>
      </c>
      <c r="AR301" s="1">
        <f t="shared" si="227"/>
        <v>0</v>
      </c>
      <c r="AS301" s="1">
        <f t="shared" si="227"/>
        <v>0</v>
      </c>
      <c r="AT301" s="1">
        <f t="shared" si="227"/>
        <v>0</v>
      </c>
      <c r="AU301" s="1">
        <f t="shared" si="227"/>
        <v>0</v>
      </c>
      <c r="AV301" s="1">
        <f t="shared" si="227"/>
        <v>0</v>
      </c>
      <c r="AW301" s="1">
        <f t="shared" si="227"/>
        <v>0</v>
      </c>
      <c r="AX301" s="1">
        <f t="shared" si="227"/>
        <v>0</v>
      </c>
      <c r="AY301" s="1">
        <f t="shared" si="227"/>
        <v>0</v>
      </c>
      <c r="AZ301" s="1">
        <f t="shared" si="227"/>
        <v>0</v>
      </c>
      <c r="BA301" s="1">
        <f t="shared" si="227"/>
        <v>0</v>
      </c>
      <c r="BB301" s="1">
        <f t="shared" si="225"/>
        <v>0</v>
      </c>
      <c r="BC301" s="1">
        <f t="shared" si="225"/>
        <v>0</v>
      </c>
      <c r="BD301" s="1">
        <f t="shared" si="192"/>
        <v>0</v>
      </c>
      <c r="BE301" s="1">
        <f t="shared" si="193"/>
        <v>0</v>
      </c>
      <c r="BF301" s="1">
        <f t="shared" si="194"/>
        <v>0</v>
      </c>
      <c r="BG301" s="1">
        <f t="shared" si="195"/>
        <v>0</v>
      </c>
      <c r="BH301" s="1">
        <f t="shared" si="225"/>
        <v>0</v>
      </c>
      <c r="BI301" s="1">
        <f t="shared" si="225"/>
        <v>0</v>
      </c>
      <c r="BJ301" s="5">
        <f t="shared" si="196"/>
        <v>0</v>
      </c>
      <c r="BK301" s="1">
        <f t="shared" si="197"/>
        <v>0</v>
      </c>
      <c r="BL301" s="1">
        <f t="shared" si="198"/>
        <v>1</v>
      </c>
      <c r="BM301" s="1">
        <f t="shared" si="199"/>
        <v>0</v>
      </c>
      <c r="BN301" s="1">
        <f t="shared" si="225"/>
        <v>1</v>
      </c>
      <c r="BO301" s="1">
        <f t="shared" si="200"/>
        <v>1</v>
      </c>
      <c r="BP301" s="1">
        <f t="shared" si="201"/>
        <v>0</v>
      </c>
      <c r="BQ301" s="1">
        <f t="shared" si="202"/>
        <v>0</v>
      </c>
      <c r="BR301" s="1">
        <f t="shared" si="203"/>
        <v>0</v>
      </c>
      <c r="BS301" s="1">
        <f t="shared" si="204"/>
        <v>0</v>
      </c>
      <c r="BT301" s="1">
        <f t="shared" si="205"/>
        <v>1</v>
      </c>
      <c r="BU301" s="1">
        <f t="shared" si="206"/>
        <v>0</v>
      </c>
      <c r="BV301" s="1">
        <f t="shared" si="222"/>
        <v>0</v>
      </c>
    </row>
    <row r="302" spans="1:74" x14ac:dyDescent="0.2">
      <c r="A302" s="1" t="s">
        <v>692</v>
      </c>
      <c r="B302" s="1" t="s">
        <v>1235</v>
      </c>
      <c r="C302" s="1" t="s">
        <v>694</v>
      </c>
      <c r="D302" s="1" t="s">
        <v>695</v>
      </c>
      <c r="E302" s="1" t="s">
        <v>696</v>
      </c>
      <c r="G302" s="1">
        <f t="shared" si="181"/>
        <v>0</v>
      </c>
      <c r="H302" s="1">
        <f t="shared" si="182"/>
        <v>1</v>
      </c>
      <c r="I302" s="1">
        <f t="shared" si="183"/>
        <v>0</v>
      </c>
      <c r="J302" s="1">
        <f t="shared" si="184"/>
        <v>0</v>
      </c>
      <c r="K302" s="1">
        <f t="shared" si="218"/>
        <v>0</v>
      </c>
      <c r="L302" s="1">
        <f t="shared" si="218"/>
        <v>0</v>
      </c>
      <c r="M302" s="1">
        <f t="shared" si="218"/>
        <v>0</v>
      </c>
      <c r="N302" s="1">
        <f t="shared" si="218"/>
        <v>0</v>
      </c>
      <c r="O302" s="1">
        <f t="shared" si="220"/>
        <v>0</v>
      </c>
      <c r="P302" s="1">
        <f t="shared" si="220"/>
        <v>0</v>
      </c>
      <c r="Q302" s="1">
        <f t="shared" si="185"/>
        <v>0</v>
      </c>
      <c r="R302" s="1">
        <f t="shared" si="186"/>
        <v>1</v>
      </c>
      <c r="S302" s="1">
        <f t="shared" si="187"/>
        <v>1</v>
      </c>
      <c r="T302" s="1">
        <f t="shared" si="226"/>
        <v>0</v>
      </c>
      <c r="U302" s="1">
        <f t="shared" si="226"/>
        <v>0</v>
      </c>
      <c r="V302" s="1">
        <f t="shared" si="224"/>
        <v>0</v>
      </c>
      <c r="W302" s="1">
        <f t="shared" si="223"/>
        <v>1</v>
      </c>
      <c r="X302" s="1">
        <f t="shared" si="223"/>
        <v>0</v>
      </c>
      <c r="Y302" s="1">
        <f t="shared" si="223"/>
        <v>0</v>
      </c>
      <c r="Z302" s="1">
        <f t="shared" si="223"/>
        <v>0</v>
      </c>
      <c r="AA302" s="1">
        <f t="shared" si="223"/>
        <v>0</v>
      </c>
      <c r="AB302" s="1">
        <f t="shared" si="223"/>
        <v>0</v>
      </c>
      <c r="AC302" s="1">
        <f t="shared" si="188"/>
        <v>0</v>
      </c>
      <c r="AD302" s="1">
        <f t="shared" si="223"/>
        <v>0</v>
      </c>
      <c r="AE302" s="1">
        <f t="shared" si="223"/>
        <v>0</v>
      </c>
      <c r="AF302" s="1">
        <f t="shared" si="223"/>
        <v>0</v>
      </c>
      <c r="AG302" s="1">
        <f t="shared" si="223"/>
        <v>0</v>
      </c>
      <c r="AH302" s="1">
        <f t="shared" si="223"/>
        <v>0</v>
      </c>
      <c r="AI302" s="1">
        <f t="shared" si="223"/>
        <v>0</v>
      </c>
      <c r="AJ302" s="1">
        <f t="shared" si="223"/>
        <v>0</v>
      </c>
      <c r="AK302" s="1">
        <f t="shared" si="223"/>
        <v>0</v>
      </c>
      <c r="AL302" s="1">
        <f t="shared" si="227"/>
        <v>0</v>
      </c>
      <c r="AM302" s="1">
        <f t="shared" si="227"/>
        <v>0</v>
      </c>
      <c r="AN302" s="1">
        <f t="shared" si="189"/>
        <v>0</v>
      </c>
      <c r="AO302" s="1">
        <f t="shared" si="190"/>
        <v>0</v>
      </c>
      <c r="AP302" s="1">
        <f t="shared" si="227"/>
        <v>0</v>
      </c>
      <c r="AQ302" s="1">
        <f t="shared" si="191"/>
        <v>0</v>
      </c>
      <c r="AR302" s="1">
        <f t="shared" si="227"/>
        <v>0</v>
      </c>
      <c r="AS302" s="1">
        <f t="shared" si="227"/>
        <v>0</v>
      </c>
      <c r="AT302" s="1">
        <f t="shared" si="227"/>
        <v>0</v>
      </c>
      <c r="AU302" s="1">
        <f t="shared" si="227"/>
        <v>0</v>
      </c>
      <c r="AV302" s="1">
        <f t="shared" si="227"/>
        <v>0</v>
      </c>
      <c r="AW302" s="1">
        <f t="shared" si="227"/>
        <v>0</v>
      </c>
      <c r="AX302" s="1">
        <f t="shared" si="227"/>
        <v>0</v>
      </c>
      <c r="AY302" s="1">
        <f t="shared" si="227"/>
        <v>0</v>
      </c>
      <c r="AZ302" s="1">
        <f t="shared" si="227"/>
        <v>0</v>
      </c>
      <c r="BA302" s="1">
        <f t="shared" si="227"/>
        <v>0</v>
      </c>
      <c r="BB302" s="1">
        <f t="shared" si="225"/>
        <v>0</v>
      </c>
      <c r="BC302" s="1">
        <f t="shared" si="225"/>
        <v>0</v>
      </c>
      <c r="BD302" s="1">
        <f t="shared" si="192"/>
        <v>0</v>
      </c>
      <c r="BE302" s="1">
        <f t="shared" si="193"/>
        <v>0</v>
      </c>
      <c r="BF302" s="1">
        <f t="shared" si="194"/>
        <v>0</v>
      </c>
      <c r="BG302" s="1">
        <f t="shared" si="195"/>
        <v>0</v>
      </c>
      <c r="BH302" s="1">
        <f t="shared" si="225"/>
        <v>0</v>
      </c>
      <c r="BI302" s="1">
        <f t="shared" si="225"/>
        <v>0</v>
      </c>
      <c r="BJ302" s="5">
        <f t="shared" si="196"/>
        <v>0</v>
      </c>
      <c r="BK302" s="1">
        <f t="shared" si="197"/>
        <v>0</v>
      </c>
      <c r="BL302" s="1">
        <f t="shared" si="198"/>
        <v>0</v>
      </c>
      <c r="BM302" s="1">
        <f t="shared" si="199"/>
        <v>1</v>
      </c>
      <c r="BN302" s="1">
        <f t="shared" si="225"/>
        <v>0</v>
      </c>
      <c r="BO302" s="1">
        <f t="shared" si="200"/>
        <v>0</v>
      </c>
      <c r="BP302" s="1">
        <f t="shared" si="201"/>
        <v>0</v>
      </c>
      <c r="BQ302" s="1">
        <f t="shared" si="202"/>
        <v>1</v>
      </c>
      <c r="BR302" s="1">
        <f t="shared" si="203"/>
        <v>0</v>
      </c>
      <c r="BS302" s="1">
        <f t="shared" si="204"/>
        <v>1</v>
      </c>
      <c r="BT302" s="1">
        <f t="shared" si="205"/>
        <v>0</v>
      </c>
      <c r="BU302" s="1">
        <f t="shared" si="206"/>
        <v>0</v>
      </c>
      <c r="BV302" s="1">
        <f t="shared" si="222"/>
        <v>0</v>
      </c>
    </row>
    <row r="303" spans="1:74" x14ac:dyDescent="0.2">
      <c r="A303" s="1" t="s">
        <v>172</v>
      </c>
      <c r="B303" s="1" t="s">
        <v>1236</v>
      </c>
      <c r="C303" s="1" t="s">
        <v>157</v>
      </c>
      <c r="D303" s="1" t="s">
        <v>438</v>
      </c>
      <c r="E303" s="1" t="s">
        <v>439</v>
      </c>
      <c r="G303" s="1">
        <f t="shared" si="181"/>
        <v>1</v>
      </c>
      <c r="H303" s="1">
        <f t="shared" si="182"/>
        <v>0</v>
      </c>
      <c r="I303" s="1">
        <f t="shared" si="183"/>
        <v>0</v>
      </c>
      <c r="J303" s="1">
        <f t="shared" si="184"/>
        <v>0</v>
      </c>
      <c r="K303" s="1">
        <f t="shared" si="218"/>
        <v>0</v>
      </c>
      <c r="L303" s="1">
        <f t="shared" si="218"/>
        <v>0</v>
      </c>
      <c r="M303" s="1">
        <f t="shared" si="218"/>
        <v>0</v>
      </c>
      <c r="N303" s="1">
        <f t="shared" si="218"/>
        <v>0</v>
      </c>
      <c r="O303" s="1">
        <f t="shared" si="220"/>
        <v>0</v>
      </c>
      <c r="P303" s="1">
        <f t="shared" si="220"/>
        <v>0</v>
      </c>
      <c r="Q303" s="1">
        <f t="shared" si="185"/>
        <v>0</v>
      </c>
      <c r="R303" s="1">
        <f t="shared" si="186"/>
        <v>1</v>
      </c>
      <c r="S303" s="1">
        <f t="shared" si="187"/>
        <v>0</v>
      </c>
      <c r="T303" s="1">
        <f t="shared" si="226"/>
        <v>1</v>
      </c>
      <c r="U303" s="1">
        <f t="shared" si="226"/>
        <v>0</v>
      </c>
      <c r="V303" s="1">
        <f t="shared" si="224"/>
        <v>0</v>
      </c>
      <c r="W303" s="1">
        <f t="shared" si="223"/>
        <v>0</v>
      </c>
      <c r="X303" s="1">
        <f t="shared" si="223"/>
        <v>0</v>
      </c>
      <c r="Y303" s="1">
        <f t="shared" si="223"/>
        <v>0</v>
      </c>
      <c r="Z303" s="1">
        <f t="shared" si="223"/>
        <v>0</v>
      </c>
      <c r="AA303" s="1">
        <f t="shared" si="223"/>
        <v>0</v>
      </c>
      <c r="AB303" s="1">
        <f t="shared" si="223"/>
        <v>0</v>
      </c>
      <c r="AC303" s="1">
        <f t="shared" si="188"/>
        <v>0</v>
      </c>
      <c r="AD303" s="1">
        <f t="shared" si="223"/>
        <v>0</v>
      </c>
      <c r="AE303" s="1">
        <f t="shared" si="223"/>
        <v>0</v>
      </c>
      <c r="AF303" s="1">
        <f t="shared" si="223"/>
        <v>0</v>
      </c>
      <c r="AG303" s="1">
        <f t="shared" si="223"/>
        <v>0</v>
      </c>
      <c r="AH303" s="1">
        <f t="shared" si="223"/>
        <v>0</v>
      </c>
      <c r="AI303" s="1">
        <f t="shared" si="223"/>
        <v>0</v>
      </c>
      <c r="AJ303" s="1">
        <f t="shared" si="223"/>
        <v>0</v>
      </c>
      <c r="AK303" s="1">
        <f t="shared" si="223"/>
        <v>0</v>
      </c>
      <c r="AL303" s="1">
        <f t="shared" si="227"/>
        <v>1</v>
      </c>
      <c r="AM303" s="1">
        <f t="shared" si="227"/>
        <v>0</v>
      </c>
      <c r="AN303" s="1">
        <f t="shared" si="189"/>
        <v>0</v>
      </c>
      <c r="AO303" s="1">
        <f t="shared" si="190"/>
        <v>0</v>
      </c>
      <c r="AP303" s="1">
        <f t="shared" si="227"/>
        <v>0</v>
      </c>
      <c r="AQ303" s="1">
        <f t="shared" si="191"/>
        <v>0</v>
      </c>
      <c r="AR303" s="1">
        <f t="shared" si="227"/>
        <v>0</v>
      </c>
      <c r="AS303" s="1">
        <f t="shared" si="227"/>
        <v>0</v>
      </c>
      <c r="AT303" s="1">
        <f t="shared" si="227"/>
        <v>0</v>
      </c>
      <c r="AU303" s="1">
        <f t="shared" si="227"/>
        <v>0</v>
      </c>
      <c r="AV303" s="1">
        <f t="shared" si="227"/>
        <v>0</v>
      </c>
      <c r="AW303" s="1">
        <f t="shared" si="227"/>
        <v>0</v>
      </c>
      <c r="AX303" s="1">
        <f t="shared" si="227"/>
        <v>0</v>
      </c>
      <c r="AY303" s="1">
        <f t="shared" si="227"/>
        <v>0</v>
      </c>
      <c r="AZ303" s="1">
        <f t="shared" si="227"/>
        <v>0</v>
      </c>
      <c r="BA303" s="1">
        <f t="shared" si="227"/>
        <v>0</v>
      </c>
      <c r="BB303" s="1">
        <f t="shared" si="225"/>
        <v>0</v>
      </c>
      <c r="BC303" s="1">
        <f t="shared" si="225"/>
        <v>0</v>
      </c>
      <c r="BD303" s="1">
        <f t="shared" si="192"/>
        <v>0</v>
      </c>
      <c r="BE303" s="1">
        <f t="shared" si="193"/>
        <v>0</v>
      </c>
      <c r="BF303" s="1">
        <f t="shared" si="194"/>
        <v>0</v>
      </c>
      <c r="BG303" s="1">
        <f t="shared" si="195"/>
        <v>0</v>
      </c>
      <c r="BH303" s="1">
        <f t="shared" si="225"/>
        <v>0</v>
      </c>
      <c r="BI303" s="1">
        <f t="shared" si="225"/>
        <v>0</v>
      </c>
      <c r="BJ303" s="5">
        <f t="shared" si="196"/>
        <v>0</v>
      </c>
      <c r="BK303" s="1">
        <f t="shared" si="197"/>
        <v>0</v>
      </c>
      <c r="BL303" s="1">
        <f t="shared" si="198"/>
        <v>0</v>
      </c>
      <c r="BM303" s="1">
        <f t="shared" si="199"/>
        <v>1</v>
      </c>
      <c r="BN303" s="1">
        <f t="shared" si="225"/>
        <v>1</v>
      </c>
      <c r="BO303" s="1">
        <f t="shared" si="200"/>
        <v>1</v>
      </c>
      <c r="BP303" s="1">
        <f t="shared" si="201"/>
        <v>1</v>
      </c>
      <c r="BQ303" s="1">
        <f t="shared" si="202"/>
        <v>0</v>
      </c>
      <c r="BR303" s="1">
        <f t="shared" si="203"/>
        <v>1</v>
      </c>
      <c r="BS303" s="1">
        <f t="shared" si="204"/>
        <v>1</v>
      </c>
      <c r="BT303" s="1">
        <f t="shared" si="205"/>
        <v>0</v>
      </c>
      <c r="BU303" s="1">
        <f t="shared" si="206"/>
        <v>0</v>
      </c>
      <c r="BV303" s="1">
        <f t="shared" si="222"/>
        <v>0</v>
      </c>
    </row>
    <row r="304" spans="1:74" x14ac:dyDescent="0.2">
      <c r="A304" s="1" t="s">
        <v>1237</v>
      </c>
      <c r="B304" s="1" t="s">
        <v>1238</v>
      </c>
      <c r="C304" s="1" t="s">
        <v>1239</v>
      </c>
      <c r="D304" s="1" t="s">
        <v>1240</v>
      </c>
      <c r="E304" s="1" t="s">
        <v>1241</v>
      </c>
      <c r="G304" s="1">
        <f t="shared" si="181"/>
        <v>0</v>
      </c>
      <c r="H304" s="1">
        <f t="shared" si="182"/>
        <v>1</v>
      </c>
      <c r="I304" s="1">
        <f t="shared" si="183"/>
        <v>0</v>
      </c>
      <c r="J304" s="1">
        <f t="shared" si="184"/>
        <v>0</v>
      </c>
      <c r="K304" s="1">
        <f t="shared" si="218"/>
        <v>0</v>
      </c>
      <c r="L304" s="1">
        <f t="shared" si="218"/>
        <v>0</v>
      </c>
      <c r="M304" s="1">
        <f t="shared" si="218"/>
        <v>0</v>
      </c>
      <c r="N304" s="1">
        <f t="shared" si="218"/>
        <v>0</v>
      </c>
      <c r="O304" s="1">
        <f t="shared" si="220"/>
        <v>0</v>
      </c>
      <c r="P304" s="1">
        <f t="shared" si="220"/>
        <v>0</v>
      </c>
      <c r="Q304" s="1">
        <f t="shared" si="185"/>
        <v>0</v>
      </c>
      <c r="R304" s="1">
        <f t="shared" si="186"/>
        <v>1</v>
      </c>
      <c r="S304" s="1">
        <f t="shared" si="187"/>
        <v>0</v>
      </c>
      <c r="T304" s="1">
        <f t="shared" si="226"/>
        <v>0</v>
      </c>
      <c r="U304" s="1">
        <f t="shared" si="226"/>
        <v>0</v>
      </c>
      <c r="V304" s="1">
        <f t="shared" si="224"/>
        <v>0</v>
      </c>
      <c r="W304" s="1">
        <f t="shared" si="223"/>
        <v>0</v>
      </c>
      <c r="X304" s="1">
        <f t="shared" si="223"/>
        <v>0</v>
      </c>
      <c r="Y304" s="1">
        <f t="shared" si="223"/>
        <v>1</v>
      </c>
      <c r="Z304" s="1">
        <f t="shared" si="223"/>
        <v>0</v>
      </c>
      <c r="AA304" s="1">
        <f t="shared" si="223"/>
        <v>1</v>
      </c>
      <c r="AB304" s="1">
        <f t="shared" si="223"/>
        <v>0</v>
      </c>
      <c r="AC304" s="1">
        <f t="shared" si="188"/>
        <v>0</v>
      </c>
      <c r="AD304" s="1">
        <f t="shared" si="223"/>
        <v>0</v>
      </c>
      <c r="AE304" s="1">
        <f t="shared" si="223"/>
        <v>0</v>
      </c>
      <c r="AF304" s="1">
        <f t="shared" si="223"/>
        <v>1</v>
      </c>
      <c r="AG304" s="1">
        <f t="shared" si="223"/>
        <v>0</v>
      </c>
      <c r="AH304" s="1">
        <f t="shared" si="223"/>
        <v>0</v>
      </c>
      <c r="AI304" s="1">
        <f t="shared" si="223"/>
        <v>0</v>
      </c>
      <c r="AJ304" s="1">
        <f t="shared" si="223"/>
        <v>0</v>
      </c>
      <c r="AK304" s="1">
        <f t="shared" si="223"/>
        <v>0</v>
      </c>
      <c r="AL304" s="1">
        <f t="shared" si="227"/>
        <v>0</v>
      </c>
      <c r="AM304" s="1">
        <f t="shared" si="227"/>
        <v>0</v>
      </c>
      <c r="AN304" s="1">
        <f t="shared" si="189"/>
        <v>0</v>
      </c>
      <c r="AO304" s="1">
        <f t="shared" si="190"/>
        <v>0</v>
      </c>
      <c r="AP304" s="1">
        <f t="shared" si="227"/>
        <v>0</v>
      </c>
      <c r="AQ304" s="1">
        <f t="shared" si="191"/>
        <v>0</v>
      </c>
      <c r="AR304" s="1">
        <f t="shared" si="227"/>
        <v>0</v>
      </c>
      <c r="AS304" s="1">
        <f t="shared" si="227"/>
        <v>0</v>
      </c>
      <c r="AT304" s="1">
        <f t="shared" si="227"/>
        <v>0</v>
      </c>
      <c r="AU304" s="1">
        <f t="shared" si="227"/>
        <v>0</v>
      </c>
      <c r="AV304" s="1">
        <f t="shared" si="227"/>
        <v>0</v>
      </c>
      <c r="AW304" s="1">
        <f t="shared" si="227"/>
        <v>0</v>
      </c>
      <c r="AX304" s="1">
        <f t="shared" si="227"/>
        <v>0</v>
      </c>
      <c r="AY304" s="1">
        <f t="shared" si="227"/>
        <v>0</v>
      </c>
      <c r="AZ304" s="1">
        <f t="shared" si="227"/>
        <v>0</v>
      </c>
      <c r="BA304" s="1">
        <f t="shared" si="227"/>
        <v>0</v>
      </c>
      <c r="BB304" s="1">
        <f t="shared" si="225"/>
        <v>0</v>
      </c>
      <c r="BC304" s="1">
        <f t="shared" si="225"/>
        <v>0</v>
      </c>
      <c r="BD304" s="1">
        <f t="shared" si="192"/>
        <v>0</v>
      </c>
      <c r="BE304" s="1">
        <f t="shared" si="193"/>
        <v>0</v>
      </c>
      <c r="BF304" s="1">
        <f t="shared" si="194"/>
        <v>0</v>
      </c>
      <c r="BG304" s="1">
        <f t="shared" si="195"/>
        <v>0</v>
      </c>
      <c r="BH304" s="1">
        <f t="shared" si="225"/>
        <v>0</v>
      </c>
      <c r="BI304" s="1">
        <f t="shared" si="225"/>
        <v>0</v>
      </c>
      <c r="BJ304" s="5">
        <f t="shared" si="196"/>
        <v>0</v>
      </c>
      <c r="BK304" s="1">
        <f t="shared" si="197"/>
        <v>0</v>
      </c>
      <c r="BL304" s="1">
        <f t="shared" si="198"/>
        <v>1</v>
      </c>
      <c r="BM304" s="1">
        <f t="shared" si="199"/>
        <v>0</v>
      </c>
      <c r="BN304" s="1">
        <f t="shared" si="225"/>
        <v>0</v>
      </c>
      <c r="BO304" s="1">
        <f t="shared" si="200"/>
        <v>0</v>
      </c>
      <c r="BP304" s="1">
        <f t="shared" si="201"/>
        <v>0</v>
      </c>
      <c r="BQ304" s="1">
        <f t="shared" si="202"/>
        <v>0</v>
      </c>
      <c r="BR304" s="1">
        <f t="shared" si="203"/>
        <v>0</v>
      </c>
      <c r="BS304" s="1">
        <f t="shared" si="204"/>
        <v>0</v>
      </c>
      <c r="BT304" s="1">
        <f t="shared" si="205"/>
        <v>0</v>
      </c>
      <c r="BU304" s="1">
        <f t="shared" si="206"/>
        <v>0</v>
      </c>
      <c r="BV304" s="1">
        <f t="shared" si="222"/>
        <v>0</v>
      </c>
    </row>
    <row r="305" spans="1:74" x14ac:dyDescent="0.2">
      <c r="A305" s="1" t="s">
        <v>1242</v>
      </c>
      <c r="B305" s="1" t="s">
        <v>1243</v>
      </c>
      <c r="C305" s="1" t="s">
        <v>1244</v>
      </c>
      <c r="D305" s="1" t="s">
        <v>1245</v>
      </c>
      <c r="E305" s="1" t="s">
        <v>1246</v>
      </c>
      <c r="G305" s="1">
        <f t="shared" si="181"/>
        <v>1</v>
      </c>
      <c r="H305" s="1">
        <f t="shared" si="182"/>
        <v>0</v>
      </c>
      <c r="I305" s="1">
        <f t="shared" si="183"/>
        <v>1</v>
      </c>
      <c r="J305" s="1">
        <f t="shared" si="184"/>
        <v>0</v>
      </c>
      <c r="K305" s="1">
        <f t="shared" ref="K305:N324" si="228">IF(OR(ISNUMBER(SEARCH(" " &amp; K$1 &amp; " ", $E305)), ISNUMBER(SEARCH(" " &amp; K$1 &amp; ",", $E305)), ISNUMBER(SEARCH(" " &amp; LOWER(K$1) &amp; " ", $E305)), ISNUMBER(SEARCH(" " &amp; LOWER(K$1) &amp; ",", $E305)), ISNUMBER(SEARCH(" " &amp; UPPER(K$1) &amp; " ", $E305)), ISNUMBER(SEARCH(" " &amp; UPPER(K$1) &amp; ",", $E305))), 1, 0)</f>
        <v>0</v>
      </c>
      <c r="L305" s="1">
        <f t="shared" si="228"/>
        <v>0</v>
      </c>
      <c r="M305" s="1">
        <f t="shared" si="228"/>
        <v>0</v>
      </c>
      <c r="N305" s="1">
        <f t="shared" si="228"/>
        <v>0</v>
      </c>
      <c r="O305" s="1">
        <f t="shared" si="220"/>
        <v>0</v>
      </c>
      <c r="P305" s="1">
        <f t="shared" si="220"/>
        <v>0</v>
      </c>
      <c r="Q305" s="1">
        <f t="shared" si="185"/>
        <v>0</v>
      </c>
      <c r="R305" s="1">
        <f t="shared" si="186"/>
        <v>0</v>
      </c>
      <c r="S305" s="1">
        <f t="shared" si="187"/>
        <v>0</v>
      </c>
      <c r="T305" s="1">
        <f t="shared" si="226"/>
        <v>0</v>
      </c>
      <c r="U305" s="1">
        <f t="shared" si="226"/>
        <v>0</v>
      </c>
      <c r="V305" s="1">
        <f t="shared" si="224"/>
        <v>0</v>
      </c>
      <c r="W305" s="1">
        <f t="shared" si="223"/>
        <v>0</v>
      </c>
      <c r="X305" s="1">
        <f t="shared" si="223"/>
        <v>0</v>
      </c>
      <c r="Y305" s="1">
        <f t="shared" si="223"/>
        <v>0</v>
      </c>
      <c r="Z305" s="1">
        <f t="shared" si="223"/>
        <v>0</v>
      </c>
      <c r="AA305" s="1">
        <f t="shared" si="223"/>
        <v>0</v>
      </c>
      <c r="AB305" s="1">
        <f t="shared" si="223"/>
        <v>0</v>
      </c>
      <c r="AC305" s="1">
        <f t="shared" si="188"/>
        <v>0</v>
      </c>
      <c r="AD305" s="1">
        <f t="shared" si="223"/>
        <v>0</v>
      </c>
      <c r="AE305" s="1">
        <f t="shared" si="223"/>
        <v>0</v>
      </c>
      <c r="AF305" s="1">
        <f t="shared" si="223"/>
        <v>0</v>
      </c>
      <c r="AG305" s="1">
        <f t="shared" si="223"/>
        <v>0</v>
      </c>
      <c r="AH305" s="1">
        <f t="shared" si="223"/>
        <v>0</v>
      </c>
      <c r="AI305" s="1">
        <f t="shared" si="223"/>
        <v>0</v>
      </c>
      <c r="AJ305" s="1">
        <f t="shared" si="223"/>
        <v>0</v>
      </c>
      <c r="AK305" s="1">
        <f t="shared" si="223"/>
        <v>0</v>
      </c>
      <c r="AL305" s="1">
        <f t="shared" si="227"/>
        <v>1</v>
      </c>
      <c r="AM305" s="1">
        <f t="shared" si="227"/>
        <v>0</v>
      </c>
      <c r="AN305" s="1">
        <f t="shared" si="189"/>
        <v>0</v>
      </c>
      <c r="AO305" s="1">
        <f t="shared" si="190"/>
        <v>0</v>
      </c>
      <c r="AP305" s="1">
        <f t="shared" si="227"/>
        <v>0</v>
      </c>
      <c r="AQ305" s="1">
        <f t="shared" si="191"/>
        <v>0</v>
      </c>
      <c r="AR305" s="1">
        <f t="shared" si="227"/>
        <v>0</v>
      </c>
      <c r="AS305" s="1">
        <f t="shared" si="227"/>
        <v>0</v>
      </c>
      <c r="AT305" s="1">
        <f t="shared" si="227"/>
        <v>0</v>
      </c>
      <c r="AU305" s="1">
        <f t="shared" si="227"/>
        <v>0</v>
      </c>
      <c r="AV305" s="1">
        <f t="shared" si="227"/>
        <v>0</v>
      </c>
      <c r="AW305" s="1">
        <f t="shared" si="227"/>
        <v>0</v>
      </c>
      <c r="AX305" s="1">
        <f t="shared" si="227"/>
        <v>0</v>
      </c>
      <c r="AY305" s="1">
        <f t="shared" si="227"/>
        <v>0</v>
      </c>
      <c r="AZ305" s="1">
        <f t="shared" si="227"/>
        <v>0</v>
      </c>
      <c r="BA305" s="1">
        <f t="shared" si="227"/>
        <v>0</v>
      </c>
      <c r="BB305" s="1">
        <f t="shared" si="225"/>
        <v>0</v>
      </c>
      <c r="BC305" s="1">
        <f t="shared" si="225"/>
        <v>0</v>
      </c>
      <c r="BD305" s="1">
        <f t="shared" si="192"/>
        <v>0</v>
      </c>
      <c r="BE305" s="1">
        <f t="shared" si="193"/>
        <v>0</v>
      </c>
      <c r="BF305" s="1">
        <f t="shared" si="194"/>
        <v>0</v>
      </c>
      <c r="BG305" s="1">
        <f t="shared" si="195"/>
        <v>0</v>
      </c>
      <c r="BH305" s="1">
        <f t="shared" si="225"/>
        <v>0</v>
      </c>
      <c r="BI305" s="1">
        <f t="shared" si="225"/>
        <v>0</v>
      </c>
      <c r="BJ305" s="5">
        <f t="shared" si="196"/>
        <v>0</v>
      </c>
      <c r="BK305" s="1">
        <f t="shared" si="197"/>
        <v>0</v>
      </c>
      <c r="BL305" s="1">
        <f t="shared" si="198"/>
        <v>0</v>
      </c>
      <c r="BM305" s="1">
        <f t="shared" si="199"/>
        <v>1</v>
      </c>
      <c r="BN305" s="1">
        <f t="shared" si="225"/>
        <v>1</v>
      </c>
      <c r="BO305" s="1">
        <f t="shared" si="200"/>
        <v>0</v>
      </c>
      <c r="BP305" s="1">
        <f t="shared" si="201"/>
        <v>0</v>
      </c>
      <c r="BQ305" s="1">
        <f t="shared" si="202"/>
        <v>0</v>
      </c>
      <c r="BR305" s="1">
        <f t="shared" si="203"/>
        <v>1</v>
      </c>
      <c r="BS305" s="1">
        <f t="shared" si="204"/>
        <v>0</v>
      </c>
      <c r="BT305" s="1">
        <f t="shared" si="205"/>
        <v>0</v>
      </c>
      <c r="BU305" s="1">
        <f t="shared" si="206"/>
        <v>0</v>
      </c>
      <c r="BV305" s="1">
        <f t="shared" si="222"/>
        <v>0</v>
      </c>
    </row>
    <row r="306" spans="1:74" x14ac:dyDescent="0.2">
      <c r="A306" s="1" t="s">
        <v>604</v>
      </c>
      <c r="B306" s="1" t="s">
        <v>1247</v>
      </c>
      <c r="C306" s="1" t="s">
        <v>338</v>
      </c>
      <c r="D306" s="1" t="s">
        <v>486</v>
      </c>
      <c r="E306" s="1" t="s">
        <v>606</v>
      </c>
      <c r="G306" s="1">
        <f t="shared" si="181"/>
        <v>0</v>
      </c>
      <c r="H306" s="1">
        <f t="shared" si="182"/>
        <v>0</v>
      </c>
      <c r="I306" s="1">
        <f t="shared" si="183"/>
        <v>0</v>
      </c>
      <c r="J306" s="1">
        <f t="shared" si="184"/>
        <v>0</v>
      </c>
      <c r="K306" s="1">
        <f t="shared" si="228"/>
        <v>0</v>
      </c>
      <c r="L306" s="1">
        <f t="shared" si="228"/>
        <v>0</v>
      </c>
      <c r="M306" s="1">
        <f t="shared" si="228"/>
        <v>0</v>
      </c>
      <c r="N306" s="1">
        <f t="shared" si="228"/>
        <v>0</v>
      </c>
      <c r="O306" s="1">
        <f t="shared" ref="O306:P325" si="229">IF(OR(ISNUMBER(SEARCH(" " &amp; O$1 &amp; " ", $E306)), ISNUMBER(SEARCH(" " &amp; O$1 &amp; ",", $E306)), ISNUMBER(SEARCH(" " &amp; LOWER(O$1) &amp; " ", $E306)), ISNUMBER(SEARCH(" " &amp; LOWER(O$1) &amp; ",", $E306)), ISNUMBER(SEARCH(" " &amp; UPPER(O$1) &amp; " ", $E306)), ISNUMBER(SEARCH(" " &amp; UPPER(O$1) &amp; ",", $E306))), 1, 0)</f>
        <v>0</v>
      </c>
      <c r="P306" s="1">
        <f t="shared" si="229"/>
        <v>0</v>
      </c>
      <c r="Q306" s="1">
        <f t="shared" si="185"/>
        <v>0</v>
      </c>
      <c r="R306" s="1">
        <f t="shared" si="186"/>
        <v>0</v>
      </c>
      <c r="S306" s="1">
        <f t="shared" si="187"/>
        <v>0</v>
      </c>
      <c r="T306" s="1">
        <f t="shared" si="226"/>
        <v>0</v>
      </c>
      <c r="U306" s="1">
        <f t="shared" si="226"/>
        <v>0</v>
      </c>
      <c r="V306" s="1">
        <f t="shared" si="224"/>
        <v>0</v>
      </c>
      <c r="W306" s="1">
        <f t="shared" si="223"/>
        <v>0</v>
      </c>
      <c r="X306" s="1">
        <f t="shared" si="223"/>
        <v>0</v>
      </c>
      <c r="Y306" s="1">
        <f t="shared" si="223"/>
        <v>0</v>
      </c>
      <c r="Z306" s="1">
        <f t="shared" si="223"/>
        <v>0</v>
      </c>
      <c r="AA306" s="1">
        <f t="shared" si="223"/>
        <v>0</v>
      </c>
      <c r="AB306" s="1">
        <f t="shared" si="223"/>
        <v>0</v>
      </c>
      <c r="AC306" s="1">
        <f t="shared" si="188"/>
        <v>0</v>
      </c>
      <c r="AD306" s="1">
        <f t="shared" si="223"/>
        <v>0</v>
      </c>
      <c r="AE306" s="1">
        <f t="shared" si="223"/>
        <v>0</v>
      </c>
      <c r="AF306" s="1">
        <f t="shared" si="223"/>
        <v>0</v>
      </c>
      <c r="AG306" s="1">
        <f t="shared" si="223"/>
        <v>0</v>
      </c>
      <c r="AH306" s="1">
        <f t="shared" si="223"/>
        <v>0</v>
      </c>
      <c r="AI306" s="1">
        <f t="shared" si="223"/>
        <v>0</v>
      </c>
      <c r="AJ306" s="1">
        <f t="shared" si="223"/>
        <v>0</v>
      </c>
      <c r="AK306" s="1">
        <f t="shared" si="223"/>
        <v>0</v>
      </c>
      <c r="AL306" s="1">
        <f t="shared" si="227"/>
        <v>0</v>
      </c>
      <c r="AM306" s="1">
        <f t="shared" si="227"/>
        <v>0</v>
      </c>
      <c r="AN306" s="1">
        <f t="shared" si="189"/>
        <v>0</v>
      </c>
      <c r="AO306" s="1">
        <f t="shared" si="190"/>
        <v>0</v>
      </c>
      <c r="AP306" s="1">
        <f t="shared" si="227"/>
        <v>0</v>
      </c>
      <c r="AQ306" s="1">
        <f t="shared" si="191"/>
        <v>0</v>
      </c>
      <c r="AR306" s="1">
        <f t="shared" si="227"/>
        <v>0</v>
      </c>
      <c r="AS306" s="1">
        <f t="shared" si="227"/>
        <v>0</v>
      </c>
      <c r="AT306" s="1">
        <f t="shared" si="227"/>
        <v>0</v>
      </c>
      <c r="AU306" s="1">
        <f t="shared" si="227"/>
        <v>0</v>
      </c>
      <c r="AV306" s="1">
        <f t="shared" si="227"/>
        <v>0</v>
      </c>
      <c r="AW306" s="1">
        <f t="shared" si="227"/>
        <v>0</v>
      </c>
      <c r="AX306" s="1">
        <f t="shared" si="227"/>
        <v>0</v>
      </c>
      <c r="AY306" s="1">
        <f t="shared" si="227"/>
        <v>0</v>
      </c>
      <c r="AZ306" s="1">
        <f t="shared" si="227"/>
        <v>0</v>
      </c>
      <c r="BA306" s="1">
        <f t="shared" si="227"/>
        <v>0</v>
      </c>
      <c r="BB306" s="1">
        <f t="shared" si="225"/>
        <v>0</v>
      </c>
      <c r="BC306" s="1">
        <f t="shared" si="225"/>
        <v>0</v>
      </c>
      <c r="BD306" s="1">
        <f t="shared" si="192"/>
        <v>0</v>
      </c>
      <c r="BE306" s="1">
        <f t="shared" si="193"/>
        <v>0</v>
      </c>
      <c r="BF306" s="1">
        <f t="shared" si="194"/>
        <v>0</v>
      </c>
      <c r="BG306" s="1">
        <f t="shared" si="195"/>
        <v>0</v>
      </c>
      <c r="BH306" s="1">
        <f t="shared" si="225"/>
        <v>0</v>
      </c>
      <c r="BI306" s="1">
        <f t="shared" si="225"/>
        <v>0</v>
      </c>
      <c r="BJ306" s="5">
        <f t="shared" si="196"/>
        <v>0</v>
      </c>
      <c r="BK306" s="1">
        <f t="shared" si="197"/>
        <v>0</v>
      </c>
      <c r="BL306" s="1">
        <f t="shared" si="198"/>
        <v>1</v>
      </c>
      <c r="BM306" s="1">
        <f t="shared" si="199"/>
        <v>0</v>
      </c>
      <c r="BN306" s="1">
        <f t="shared" si="225"/>
        <v>1</v>
      </c>
      <c r="BO306" s="1">
        <f t="shared" si="200"/>
        <v>1</v>
      </c>
      <c r="BP306" s="1">
        <f t="shared" si="201"/>
        <v>0</v>
      </c>
      <c r="BQ306" s="1">
        <f t="shared" si="202"/>
        <v>1</v>
      </c>
      <c r="BR306" s="1">
        <f t="shared" si="203"/>
        <v>0</v>
      </c>
      <c r="BS306" s="1">
        <f t="shared" si="204"/>
        <v>0</v>
      </c>
      <c r="BT306" s="1">
        <f t="shared" si="205"/>
        <v>0</v>
      </c>
      <c r="BU306" s="1">
        <f t="shared" si="206"/>
        <v>0</v>
      </c>
      <c r="BV306" s="1">
        <f t="shared" si="222"/>
        <v>0</v>
      </c>
    </row>
    <row r="307" spans="1:74" x14ac:dyDescent="0.2">
      <c r="A307" s="1" t="s">
        <v>115</v>
      </c>
      <c r="B307" s="1" t="s">
        <v>1248</v>
      </c>
      <c r="C307" s="1" t="s">
        <v>1249</v>
      </c>
      <c r="D307" s="1" t="s">
        <v>1250</v>
      </c>
      <c r="E307" s="1" t="s">
        <v>1251</v>
      </c>
      <c r="G307" s="1">
        <f t="shared" si="181"/>
        <v>1</v>
      </c>
      <c r="H307" s="1">
        <f t="shared" si="182"/>
        <v>1</v>
      </c>
      <c r="I307" s="1">
        <f t="shared" si="183"/>
        <v>1</v>
      </c>
      <c r="J307" s="1">
        <f t="shared" si="184"/>
        <v>0</v>
      </c>
      <c r="K307" s="1">
        <f t="shared" si="228"/>
        <v>0</v>
      </c>
      <c r="L307" s="1">
        <f t="shared" si="228"/>
        <v>0</v>
      </c>
      <c r="M307" s="1">
        <f t="shared" si="228"/>
        <v>0</v>
      </c>
      <c r="N307" s="1">
        <f t="shared" si="228"/>
        <v>0</v>
      </c>
      <c r="O307" s="1">
        <f t="shared" si="229"/>
        <v>0</v>
      </c>
      <c r="P307" s="1">
        <f t="shared" si="229"/>
        <v>0</v>
      </c>
      <c r="Q307" s="1">
        <f t="shared" si="185"/>
        <v>0</v>
      </c>
      <c r="R307" s="1">
        <f t="shared" si="186"/>
        <v>1</v>
      </c>
      <c r="S307" s="1">
        <f t="shared" si="187"/>
        <v>0</v>
      </c>
      <c r="T307" s="1">
        <f t="shared" si="226"/>
        <v>0</v>
      </c>
      <c r="U307" s="1">
        <f t="shared" si="226"/>
        <v>0</v>
      </c>
      <c r="V307" s="1">
        <f t="shared" si="224"/>
        <v>0</v>
      </c>
      <c r="W307" s="1">
        <f t="shared" si="223"/>
        <v>0</v>
      </c>
      <c r="X307" s="1">
        <f t="shared" si="223"/>
        <v>0</v>
      </c>
      <c r="Y307" s="1">
        <f t="shared" si="223"/>
        <v>0</v>
      </c>
      <c r="Z307" s="1">
        <f t="shared" si="223"/>
        <v>0</v>
      </c>
      <c r="AA307" s="1">
        <f t="shared" si="223"/>
        <v>0</v>
      </c>
      <c r="AB307" s="1">
        <f t="shared" si="223"/>
        <v>1</v>
      </c>
      <c r="AC307" s="1">
        <f t="shared" si="188"/>
        <v>1</v>
      </c>
      <c r="AD307" s="1">
        <f t="shared" si="223"/>
        <v>0</v>
      </c>
      <c r="AE307" s="1">
        <f t="shared" si="223"/>
        <v>0</v>
      </c>
      <c r="AF307" s="1">
        <f t="shared" si="223"/>
        <v>0</v>
      </c>
      <c r="AG307" s="1">
        <f t="shared" si="223"/>
        <v>0</v>
      </c>
      <c r="AH307" s="1">
        <f t="shared" si="223"/>
        <v>0</v>
      </c>
      <c r="AI307" s="1">
        <f t="shared" si="223"/>
        <v>0</v>
      </c>
      <c r="AJ307" s="1">
        <f t="shared" si="223"/>
        <v>0</v>
      </c>
      <c r="AK307" s="1">
        <f t="shared" si="223"/>
        <v>0</v>
      </c>
      <c r="AL307" s="1">
        <f t="shared" si="227"/>
        <v>1</v>
      </c>
      <c r="AM307" s="1">
        <f t="shared" si="227"/>
        <v>0</v>
      </c>
      <c r="AN307" s="1">
        <f t="shared" si="189"/>
        <v>0</v>
      </c>
      <c r="AO307" s="1">
        <f t="shared" si="190"/>
        <v>0</v>
      </c>
      <c r="AP307" s="1">
        <f t="shared" si="227"/>
        <v>0</v>
      </c>
      <c r="AQ307" s="1">
        <f t="shared" si="191"/>
        <v>1</v>
      </c>
      <c r="AR307" s="1">
        <f t="shared" si="227"/>
        <v>0</v>
      </c>
      <c r="AS307" s="1">
        <f t="shared" si="227"/>
        <v>0</v>
      </c>
      <c r="AT307" s="1">
        <f t="shared" si="227"/>
        <v>0</v>
      </c>
      <c r="AU307" s="1">
        <f t="shared" si="227"/>
        <v>0</v>
      </c>
      <c r="AV307" s="1">
        <f t="shared" si="227"/>
        <v>0</v>
      </c>
      <c r="AW307" s="1">
        <f t="shared" si="227"/>
        <v>0</v>
      </c>
      <c r="AX307" s="1">
        <f t="shared" si="227"/>
        <v>0</v>
      </c>
      <c r="AY307" s="1">
        <f t="shared" si="227"/>
        <v>0</v>
      </c>
      <c r="AZ307" s="1">
        <f t="shared" si="227"/>
        <v>0</v>
      </c>
      <c r="BA307" s="1">
        <f t="shared" si="227"/>
        <v>0</v>
      </c>
      <c r="BB307" s="1">
        <f t="shared" si="225"/>
        <v>0</v>
      </c>
      <c r="BC307" s="1">
        <f t="shared" si="225"/>
        <v>0</v>
      </c>
      <c r="BD307" s="1">
        <f t="shared" si="192"/>
        <v>0</v>
      </c>
      <c r="BE307" s="1">
        <f t="shared" si="193"/>
        <v>0</v>
      </c>
      <c r="BF307" s="1">
        <f t="shared" si="194"/>
        <v>0</v>
      </c>
      <c r="BG307" s="1">
        <f t="shared" si="195"/>
        <v>0</v>
      </c>
      <c r="BH307" s="1">
        <f t="shared" si="225"/>
        <v>0</v>
      </c>
      <c r="BI307" s="1">
        <f t="shared" si="225"/>
        <v>0</v>
      </c>
      <c r="BJ307" s="5">
        <f t="shared" si="196"/>
        <v>0</v>
      </c>
      <c r="BK307" s="1">
        <f t="shared" si="197"/>
        <v>1</v>
      </c>
      <c r="BL307" s="1">
        <f t="shared" si="198"/>
        <v>1</v>
      </c>
      <c r="BM307" s="1">
        <f t="shared" si="199"/>
        <v>0</v>
      </c>
      <c r="BN307" s="1">
        <f t="shared" si="225"/>
        <v>0</v>
      </c>
      <c r="BO307" s="1">
        <f t="shared" si="200"/>
        <v>1</v>
      </c>
      <c r="BP307" s="1">
        <f t="shared" si="201"/>
        <v>0</v>
      </c>
      <c r="BQ307" s="1">
        <f t="shared" si="202"/>
        <v>1</v>
      </c>
      <c r="BR307" s="1">
        <f t="shared" si="203"/>
        <v>0</v>
      </c>
      <c r="BS307" s="1">
        <f t="shared" si="204"/>
        <v>1</v>
      </c>
      <c r="BT307" s="1">
        <f t="shared" si="205"/>
        <v>0</v>
      </c>
      <c r="BU307" s="1">
        <f t="shared" si="206"/>
        <v>0</v>
      </c>
      <c r="BV307" s="1">
        <f t="shared" si="222"/>
        <v>0</v>
      </c>
    </row>
    <row r="308" spans="1:74" x14ac:dyDescent="0.2">
      <c r="A308" s="1" t="s">
        <v>125</v>
      </c>
      <c r="B308" s="1" t="s">
        <v>1252</v>
      </c>
      <c r="C308" s="1" t="s">
        <v>1253</v>
      </c>
      <c r="D308" s="1" t="s">
        <v>486</v>
      </c>
      <c r="E308" s="1" t="s">
        <v>1254</v>
      </c>
      <c r="G308" s="1">
        <f t="shared" si="181"/>
        <v>1</v>
      </c>
      <c r="H308" s="1">
        <f t="shared" si="182"/>
        <v>1</v>
      </c>
      <c r="I308" s="1">
        <f t="shared" si="183"/>
        <v>0</v>
      </c>
      <c r="J308" s="1">
        <f t="shared" si="184"/>
        <v>0</v>
      </c>
      <c r="K308" s="1">
        <f t="shared" si="228"/>
        <v>0</v>
      </c>
      <c r="L308" s="1">
        <f t="shared" si="228"/>
        <v>0</v>
      </c>
      <c r="M308" s="1">
        <f t="shared" si="228"/>
        <v>0</v>
      </c>
      <c r="N308" s="1">
        <f t="shared" si="228"/>
        <v>0</v>
      </c>
      <c r="O308" s="1">
        <f t="shared" si="229"/>
        <v>0</v>
      </c>
      <c r="P308" s="1">
        <f t="shared" si="229"/>
        <v>0</v>
      </c>
      <c r="Q308" s="1">
        <f t="shared" si="185"/>
        <v>0</v>
      </c>
      <c r="R308" s="1">
        <f t="shared" si="186"/>
        <v>1</v>
      </c>
      <c r="S308" s="1">
        <f t="shared" si="187"/>
        <v>0</v>
      </c>
      <c r="T308" s="1">
        <f t="shared" si="226"/>
        <v>0</v>
      </c>
      <c r="U308" s="1">
        <f t="shared" si="226"/>
        <v>0</v>
      </c>
      <c r="V308" s="1">
        <f t="shared" si="224"/>
        <v>0</v>
      </c>
      <c r="W308" s="1">
        <f t="shared" si="223"/>
        <v>0</v>
      </c>
      <c r="X308" s="1">
        <f t="shared" si="223"/>
        <v>0</v>
      </c>
      <c r="Y308" s="1">
        <f t="shared" si="223"/>
        <v>0</v>
      </c>
      <c r="Z308" s="1">
        <f t="shared" si="223"/>
        <v>0</v>
      </c>
      <c r="AA308" s="1">
        <f t="shared" si="223"/>
        <v>0</v>
      </c>
      <c r="AB308" s="1">
        <f t="shared" si="223"/>
        <v>1</v>
      </c>
      <c r="AC308" s="1">
        <f t="shared" si="188"/>
        <v>0</v>
      </c>
      <c r="AD308" s="1">
        <f t="shared" si="223"/>
        <v>0</v>
      </c>
      <c r="AE308" s="1">
        <f t="shared" si="223"/>
        <v>0</v>
      </c>
      <c r="AF308" s="1">
        <f t="shared" si="223"/>
        <v>0</v>
      </c>
      <c r="AG308" s="1">
        <f t="shared" si="223"/>
        <v>0</v>
      </c>
      <c r="AH308" s="1">
        <f t="shared" si="223"/>
        <v>0</v>
      </c>
      <c r="AI308" s="1">
        <f t="shared" si="223"/>
        <v>0</v>
      </c>
      <c r="AJ308" s="1">
        <f t="shared" si="223"/>
        <v>0</v>
      </c>
      <c r="AK308" s="1">
        <f t="shared" si="223"/>
        <v>0</v>
      </c>
      <c r="AL308" s="1">
        <f t="shared" si="227"/>
        <v>1</v>
      </c>
      <c r="AM308" s="1">
        <f t="shared" si="227"/>
        <v>0</v>
      </c>
      <c r="AN308" s="1">
        <f t="shared" si="189"/>
        <v>0</v>
      </c>
      <c r="AO308" s="1">
        <f t="shared" si="190"/>
        <v>0</v>
      </c>
      <c r="AP308" s="1">
        <f t="shared" si="227"/>
        <v>0</v>
      </c>
      <c r="AQ308" s="1">
        <f t="shared" si="191"/>
        <v>0</v>
      </c>
      <c r="AR308" s="1">
        <f t="shared" si="227"/>
        <v>0</v>
      </c>
      <c r="AS308" s="1">
        <f t="shared" si="227"/>
        <v>0</v>
      </c>
      <c r="AT308" s="1">
        <f t="shared" si="227"/>
        <v>0</v>
      </c>
      <c r="AU308" s="1">
        <f t="shared" si="227"/>
        <v>0</v>
      </c>
      <c r="AV308" s="1">
        <f t="shared" si="227"/>
        <v>0</v>
      </c>
      <c r="AW308" s="1">
        <f t="shared" si="227"/>
        <v>0</v>
      </c>
      <c r="AX308" s="1">
        <f t="shared" si="227"/>
        <v>0</v>
      </c>
      <c r="AY308" s="1">
        <f t="shared" si="227"/>
        <v>0</v>
      </c>
      <c r="AZ308" s="1">
        <f t="shared" si="227"/>
        <v>0</v>
      </c>
      <c r="BA308" s="1">
        <f t="shared" si="227"/>
        <v>0</v>
      </c>
      <c r="BB308" s="1">
        <f t="shared" si="225"/>
        <v>0</v>
      </c>
      <c r="BC308" s="1">
        <f t="shared" si="225"/>
        <v>0</v>
      </c>
      <c r="BD308" s="1">
        <f t="shared" si="192"/>
        <v>0</v>
      </c>
      <c r="BE308" s="1">
        <f t="shared" si="193"/>
        <v>0</v>
      </c>
      <c r="BF308" s="1">
        <f t="shared" si="194"/>
        <v>0</v>
      </c>
      <c r="BG308" s="1">
        <f t="shared" si="195"/>
        <v>0</v>
      </c>
      <c r="BH308" s="1">
        <f t="shared" si="225"/>
        <v>0</v>
      </c>
      <c r="BI308" s="1">
        <f t="shared" si="225"/>
        <v>0</v>
      </c>
      <c r="BJ308" s="5">
        <f t="shared" si="196"/>
        <v>1</v>
      </c>
      <c r="BK308" s="1">
        <f t="shared" si="197"/>
        <v>0</v>
      </c>
      <c r="BL308" s="1">
        <f t="shared" si="198"/>
        <v>0</v>
      </c>
      <c r="BM308" s="1">
        <f t="shared" si="199"/>
        <v>0</v>
      </c>
      <c r="BN308" s="1">
        <f t="shared" si="225"/>
        <v>0</v>
      </c>
      <c r="BO308" s="1">
        <f t="shared" si="200"/>
        <v>1</v>
      </c>
      <c r="BP308" s="1">
        <f t="shared" si="201"/>
        <v>0</v>
      </c>
      <c r="BQ308" s="1">
        <f t="shared" si="202"/>
        <v>1</v>
      </c>
      <c r="BR308" s="1">
        <f t="shared" si="203"/>
        <v>0</v>
      </c>
      <c r="BS308" s="1">
        <f t="shared" si="204"/>
        <v>0</v>
      </c>
      <c r="BT308" s="1">
        <f t="shared" si="205"/>
        <v>0</v>
      </c>
      <c r="BU308" s="1">
        <f t="shared" si="206"/>
        <v>0</v>
      </c>
      <c r="BV308" s="1">
        <f t="shared" si="222"/>
        <v>0</v>
      </c>
    </row>
    <row r="309" spans="1:74" x14ac:dyDescent="0.2">
      <c r="A309" s="1" t="s">
        <v>115</v>
      </c>
      <c r="B309" s="1" t="s">
        <v>1255</v>
      </c>
      <c r="C309" s="1" t="s">
        <v>1256</v>
      </c>
      <c r="D309" s="1" t="s">
        <v>1257</v>
      </c>
      <c r="E309" s="1" t="s">
        <v>1258</v>
      </c>
      <c r="G309" s="1">
        <f t="shared" si="181"/>
        <v>1</v>
      </c>
      <c r="H309" s="1">
        <f t="shared" si="182"/>
        <v>1</v>
      </c>
      <c r="I309" s="1">
        <f t="shared" si="183"/>
        <v>0</v>
      </c>
      <c r="J309" s="1">
        <f t="shared" si="184"/>
        <v>0</v>
      </c>
      <c r="K309" s="1">
        <f t="shared" si="228"/>
        <v>0</v>
      </c>
      <c r="L309" s="1">
        <f t="shared" si="228"/>
        <v>0</v>
      </c>
      <c r="M309" s="1">
        <f t="shared" si="228"/>
        <v>0</v>
      </c>
      <c r="N309" s="1">
        <f t="shared" si="228"/>
        <v>0</v>
      </c>
      <c r="O309" s="1">
        <f t="shared" si="229"/>
        <v>0</v>
      </c>
      <c r="P309" s="1">
        <f t="shared" si="229"/>
        <v>0</v>
      </c>
      <c r="Q309" s="1">
        <f t="shared" si="185"/>
        <v>0</v>
      </c>
      <c r="R309" s="1">
        <f t="shared" si="186"/>
        <v>1</v>
      </c>
      <c r="S309" s="1">
        <f t="shared" si="187"/>
        <v>0</v>
      </c>
      <c r="T309" s="1">
        <f t="shared" si="226"/>
        <v>1</v>
      </c>
      <c r="U309" s="1">
        <f t="shared" si="226"/>
        <v>0</v>
      </c>
      <c r="V309" s="1">
        <f t="shared" si="224"/>
        <v>0</v>
      </c>
      <c r="W309" s="1">
        <f t="shared" si="223"/>
        <v>0</v>
      </c>
      <c r="X309" s="1">
        <f t="shared" si="223"/>
        <v>0</v>
      </c>
      <c r="Y309" s="1">
        <f t="shared" si="223"/>
        <v>0</v>
      </c>
      <c r="Z309" s="1">
        <f t="shared" si="223"/>
        <v>0</v>
      </c>
      <c r="AA309" s="1">
        <f t="shared" si="223"/>
        <v>0</v>
      </c>
      <c r="AB309" s="1">
        <f t="shared" si="223"/>
        <v>1</v>
      </c>
      <c r="AC309" s="1">
        <f t="shared" si="188"/>
        <v>0</v>
      </c>
      <c r="AD309" s="1">
        <f t="shared" si="223"/>
        <v>0</v>
      </c>
      <c r="AE309" s="1">
        <f t="shared" si="223"/>
        <v>0</v>
      </c>
      <c r="AF309" s="1">
        <f t="shared" si="223"/>
        <v>0</v>
      </c>
      <c r="AG309" s="1">
        <f t="shared" si="223"/>
        <v>0</v>
      </c>
      <c r="AH309" s="1">
        <f t="shared" si="223"/>
        <v>0</v>
      </c>
      <c r="AI309" s="1">
        <f t="shared" si="223"/>
        <v>0</v>
      </c>
      <c r="AJ309" s="1">
        <f t="shared" si="223"/>
        <v>0</v>
      </c>
      <c r="AK309" s="1">
        <f t="shared" si="223"/>
        <v>0</v>
      </c>
      <c r="AL309" s="1">
        <f t="shared" si="227"/>
        <v>1</v>
      </c>
      <c r="AM309" s="1">
        <f t="shared" si="227"/>
        <v>0</v>
      </c>
      <c r="AN309" s="1">
        <f t="shared" si="189"/>
        <v>0</v>
      </c>
      <c r="AO309" s="1">
        <f t="shared" si="190"/>
        <v>0</v>
      </c>
      <c r="AP309" s="1">
        <f t="shared" si="227"/>
        <v>0</v>
      </c>
      <c r="AQ309" s="1">
        <f t="shared" si="191"/>
        <v>0</v>
      </c>
      <c r="AR309" s="1">
        <f t="shared" si="227"/>
        <v>0</v>
      </c>
      <c r="AS309" s="1">
        <f t="shared" si="227"/>
        <v>0</v>
      </c>
      <c r="AT309" s="1">
        <f t="shared" si="227"/>
        <v>0</v>
      </c>
      <c r="AU309" s="1">
        <f t="shared" si="227"/>
        <v>0</v>
      </c>
      <c r="AV309" s="1">
        <f t="shared" si="227"/>
        <v>0</v>
      </c>
      <c r="AW309" s="1">
        <f t="shared" si="227"/>
        <v>0</v>
      </c>
      <c r="AX309" s="1">
        <f t="shared" si="227"/>
        <v>0</v>
      </c>
      <c r="AY309" s="1">
        <f t="shared" si="227"/>
        <v>0</v>
      </c>
      <c r="AZ309" s="1">
        <f t="shared" si="227"/>
        <v>0</v>
      </c>
      <c r="BA309" s="1">
        <f t="shared" si="227"/>
        <v>0</v>
      </c>
      <c r="BB309" s="1">
        <f t="shared" si="225"/>
        <v>0</v>
      </c>
      <c r="BC309" s="1">
        <f t="shared" si="225"/>
        <v>0</v>
      </c>
      <c r="BD309" s="1">
        <f t="shared" si="192"/>
        <v>0</v>
      </c>
      <c r="BE309" s="1">
        <f t="shared" si="193"/>
        <v>0</v>
      </c>
      <c r="BF309" s="1">
        <f t="shared" si="194"/>
        <v>0</v>
      </c>
      <c r="BG309" s="1">
        <f t="shared" si="195"/>
        <v>0</v>
      </c>
      <c r="BH309" s="1">
        <f t="shared" si="225"/>
        <v>0</v>
      </c>
      <c r="BI309" s="1">
        <f t="shared" si="225"/>
        <v>0</v>
      </c>
      <c r="BJ309" s="5">
        <f t="shared" si="196"/>
        <v>1</v>
      </c>
      <c r="BK309" s="1">
        <f t="shared" si="197"/>
        <v>0</v>
      </c>
      <c r="BL309" s="1">
        <f t="shared" si="198"/>
        <v>0</v>
      </c>
      <c r="BM309" s="1">
        <f t="shared" si="199"/>
        <v>0</v>
      </c>
      <c r="BN309" s="1">
        <f t="shared" si="225"/>
        <v>0</v>
      </c>
      <c r="BO309" s="1">
        <f t="shared" si="200"/>
        <v>0</v>
      </c>
      <c r="BP309" s="1">
        <f t="shared" si="201"/>
        <v>0</v>
      </c>
      <c r="BQ309" s="1">
        <f t="shared" si="202"/>
        <v>0</v>
      </c>
      <c r="BR309" s="1">
        <f t="shared" si="203"/>
        <v>0</v>
      </c>
      <c r="BS309" s="1">
        <f t="shared" si="204"/>
        <v>1</v>
      </c>
      <c r="BT309" s="1">
        <f t="shared" si="205"/>
        <v>0</v>
      </c>
      <c r="BU309" s="1">
        <f t="shared" si="206"/>
        <v>0</v>
      </c>
      <c r="BV309" s="1">
        <f t="shared" si="222"/>
        <v>0</v>
      </c>
    </row>
    <row r="310" spans="1:74" x14ac:dyDescent="0.2">
      <c r="A310" s="1" t="s">
        <v>110</v>
      </c>
      <c r="B310" s="1" t="s">
        <v>1259</v>
      </c>
      <c r="C310" s="1" t="s">
        <v>1260</v>
      </c>
      <c r="D310" s="1" t="s">
        <v>123</v>
      </c>
      <c r="E310" s="1" t="s">
        <v>1261</v>
      </c>
      <c r="G310" s="1">
        <f t="shared" si="181"/>
        <v>1</v>
      </c>
      <c r="H310" s="1">
        <f t="shared" si="182"/>
        <v>1</v>
      </c>
      <c r="I310" s="1">
        <f t="shared" si="183"/>
        <v>0</v>
      </c>
      <c r="J310" s="1">
        <f t="shared" si="184"/>
        <v>0</v>
      </c>
      <c r="K310" s="1">
        <f t="shared" si="228"/>
        <v>0</v>
      </c>
      <c r="L310" s="1">
        <f t="shared" si="228"/>
        <v>0</v>
      </c>
      <c r="M310" s="1">
        <f t="shared" si="228"/>
        <v>0</v>
      </c>
      <c r="N310" s="1">
        <f t="shared" si="228"/>
        <v>0</v>
      </c>
      <c r="O310" s="1">
        <f t="shared" si="229"/>
        <v>0</v>
      </c>
      <c r="P310" s="1">
        <f t="shared" si="229"/>
        <v>0</v>
      </c>
      <c r="Q310" s="1">
        <f t="shared" si="185"/>
        <v>0</v>
      </c>
      <c r="R310" s="1">
        <f t="shared" si="186"/>
        <v>1</v>
      </c>
      <c r="S310" s="1">
        <f t="shared" si="187"/>
        <v>0</v>
      </c>
      <c r="T310" s="1">
        <f t="shared" si="226"/>
        <v>1</v>
      </c>
      <c r="U310" s="1">
        <f t="shared" si="226"/>
        <v>0</v>
      </c>
      <c r="V310" s="1">
        <f t="shared" si="224"/>
        <v>0</v>
      </c>
      <c r="W310" s="1">
        <f t="shared" si="223"/>
        <v>0</v>
      </c>
      <c r="X310" s="1">
        <f t="shared" si="223"/>
        <v>0</v>
      </c>
      <c r="Y310" s="1">
        <f t="shared" si="223"/>
        <v>0</v>
      </c>
      <c r="Z310" s="1">
        <f t="shared" si="223"/>
        <v>0</v>
      </c>
      <c r="AA310" s="1">
        <f t="shared" si="223"/>
        <v>1</v>
      </c>
      <c r="AB310" s="1">
        <f t="shared" si="223"/>
        <v>1</v>
      </c>
      <c r="AC310" s="1">
        <f t="shared" si="188"/>
        <v>0</v>
      </c>
      <c r="AD310" s="1">
        <f t="shared" si="223"/>
        <v>0</v>
      </c>
      <c r="AE310" s="1">
        <f t="shared" si="223"/>
        <v>0</v>
      </c>
      <c r="AF310" s="1">
        <f t="shared" si="223"/>
        <v>0</v>
      </c>
      <c r="AG310" s="1">
        <f t="shared" si="223"/>
        <v>0</v>
      </c>
      <c r="AH310" s="1">
        <f t="shared" si="223"/>
        <v>0</v>
      </c>
      <c r="AI310" s="1">
        <f t="shared" si="223"/>
        <v>0</v>
      </c>
      <c r="AJ310" s="1">
        <f t="shared" si="223"/>
        <v>0</v>
      </c>
      <c r="AK310" s="1">
        <f t="shared" si="223"/>
        <v>0</v>
      </c>
      <c r="AL310" s="1">
        <f t="shared" si="227"/>
        <v>1</v>
      </c>
      <c r="AM310" s="1">
        <f t="shared" si="227"/>
        <v>0</v>
      </c>
      <c r="AN310" s="1">
        <f t="shared" si="189"/>
        <v>0</v>
      </c>
      <c r="AO310" s="1">
        <f t="shared" si="190"/>
        <v>0</v>
      </c>
      <c r="AP310" s="1">
        <f t="shared" si="227"/>
        <v>0</v>
      </c>
      <c r="AQ310" s="1">
        <f t="shared" si="191"/>
        <v>0</v>
      </c>
      <c r="AR310" s="1">
        <f t="shared" si="227"/>
        <v>0</v>
      </c>
      <c r="AS310" s="1">
        <f t="shared" si="227"/>
        <v>0</v>
      </c>
      <c r="AT310" s="1">
        <f t="shared" si="227"/>
        <v>0</v>
      </c>
      <c r="AU310" s="1">
        <f t="shared" si="227"/>
        <v>0</v>
      </c>
      <c r="AV310" s="1">
        <f t="shared" si="227"/>
        <v>0</v>
      </c>
      <c r="AW310" s="1">
        <f t="shared" si="227"/>
        <v>0</v>
      </c>
      <c r="AX310" s="1">
        <f t="shared" si="227"/>
        <v>0</v>
      </c>
      <c r="AY310" s="1">
        <f t="shared" si="227"/>
        <v>0</v>
      </c>
      <c r="AZ310" s="1">
        <f t="shared" si="227"/>
        <v>0</v>
      </c>
      <c r="BA310" s="1">
        <f t="shared" si="227"/>
        <v>0</v>
      </c>
      <c r="BB310" s="1">
        <f t="shared" si="225"/>
        <v>0</v>
      </c>
      <c r="BC310" s="1">
        <f t="shared" si="225"/>
        <v>0</v>
      </c>
      <c r="BD310" s="1">
        <f t="shared" si="192"/>
        <v>0</v>
      </c>
      <c r="BE310" s="1">
        <f t="shared" si="193"/>
        <v>0</v>
      </c>
      <c r="BF310" s="1">
        <f t="shared" si="194"/>
        <v>0</v>
      </c>
      <c r="BG310" s="1">
        <f t="shared" si="195"/>
        <v>0</v>
      </c>
      <c r="BH310" s="1">
        <f t="shared" si="225"/>
        <v>0</v>
      </c>
      <c r="BI310" s="1">
        <f t="shared" si="225"/>
        <v>0</v>
      </c>
      <c r="BJ310" s="5">
        <f t="shared" si="196"/>
        <v>0</v>
      </c>
      <c r="BK310" s="1">
        <f t="shared" si="197"/>
        <v>0</v>
      </c>
      <c r="BL310" s="1">
        <f t="shared" si="198"/>
        <v>0</v>
      </c>
      <c r="BM310" s="1">
        <f t="shared" si="199"/>
        <v>0</v>
      </c>
      <c r="BN310" s="1">
        <f t="shared" si="225"/>
        <v>0</v>
      </c>
      <c r="BO310" s="1">
        <f t="shared" si="200"/>
        <v>1</v>
      </c>
      <c r="BP310" s="1">
        <f t="shared" si="201"/>
        <v>0</v>
      </c>
      <c r="BQ310" s="1">
        <f t="shared" si="202"/>
        <v>0</v>
      </c>
      <c r="BR310" s="1">
        <f t="shared" si="203"/>
        <v>0</v>
      </c>
      <c r="BS310" s="1">
        <f t="shared" si="204"/>
        <v>1</v>
      </c>
      <c r="BT310" s="1">
        <f t="shared" si="205"/>
        <v>1</v>
      </c>
      <c r="BU310" s="1">
        <f t="shared" si="206"/>
        <v>0</v>
      </c>
      <c r="BV310" s="1">
        <f t="shared" si="222"/>
        <v>0</v>
      </c>
    </row>
    <row r="311" spans="1:74" x14ac:dyDescent="0.2">
      <c r="A311" s="1" t="s">
        <v>115</v>
      </c>
      <c r="B311" s="1" t="s">
        <v>1262</v>
      </c>
      <c r="C311" s="1" t="s">
        <v>1263</v>
      </c>
      <c r="D311" s="1" t="s">
        <v>123</v>
      </c>
      <c r="E311" s="1" t="s">
        <v>1264</v>
      </c>
      <c r="G311" s="1">
        <f t="shared" si="181"/>
        <v>0</v>
      </c>
      <c r="H311" s="1">
        <f t="shared" si="182"/>
        <v>1</v>
      </c>
      <c r="I311" s="1">
        <f t="shared" si="183"/>
        <v>0</v>
      </c>
      <c r="J311" s="1">
        <f t="shared" si="184"/>
        <v>0</v>
      </c>
      <c r="K311" s="1">
        <f t="shared" si="228"/>
        <v>0</v>
      </c>
      <c r="L311" s="1">
        <f t="shared" si="228"/>
        <v>0</v>
      </c>
      <c r="M311" s="1">
        <f t="shared" si="228"/>
        <v>0</v>
      </c>
      <c r="N311" s="1">
        <f t="shared" si="228"/>
        <v>0</v>
      </c>
      <c r="O311" s="1">
        <f t="shared" si="229"/>
        <v>0</v>
      </c>
      <c r="P311" s="1">
        <f t="shared" si="229"/>
        <v>0</v>
      </c>
      <c r="Q311" s="1">
        <f t="shared" si="185"/>
        <v>0</v>
      </c>
      <c r="R311" s="1">
        <f t="shared" si="186"/>
        <v>1</v>
      </c>
      <c r="S311" s="1">
        <f t="shared" si="187"/>
        <v>0</v>
      </c>
      <c r="T311" s="1">
        <f t="shared" si="226"/>
        <v>1</v>
      </c>
      <c r="U311" s="1">
        <f t="shared" si="226"/>
        <v>0</v>
      </c>
      <c r="V311" s="1">
        <f t="shared" si="224"/>
        <v>0</v>
      </c>
      <c r="W311" s="1">
        <f t="shared" si="223"/>
        <v>0</v>
      </c>
      <c r="X311" s="1">
        <f t="shared" si="223"/>
        <v>0</v>
      </c>
      <c r="Y311" s="1">
        <f t="shared" si="223"/>
        <v>0</v>
      </c>
      <c r="Z311" s="1">
        <f t="shared" si="223"/>
        <v>0</v>
      </c>
      <c r="AA311" s="1">
        <f t="shared" si="223"/>
        <v>0</v>
      </c>
      <c r="AB311" s="1">
        <f t="shared" si="223"/>
        <v>0</v>
      </c>
      <c r="AC311" s="1">
        <f t="shared" si="188"/>
        <v>0</v>
      </c>
      <c r="AD311" s="1">
        <f t="shared" si="223"/>
        <v>0</v>
      </c>
      <c r="AE311" s="1">
        <f t="shared" si="223"/>
        <v>0</v>
      </c>
      <c r="AF311" s="1">
        <f t="shared" si="223"/>
        <v>0</v>
      </c>
      <c r="AG311" s="1">
        <f t="shared" si="223"/>
        <v>0</v>
      </c>
      <c r="AH311" s="1">
        <f t="shared" si="223"/>
        <v>0</v>
      </c>
      <c r="AI311" s="1">
        <f t="shared" si="223"/>
        <v>0</v>
      </c>
      <c r="AJ311" s="1">
        <f t="shared" si="223"/>
        <v>0</v>
      </c>
      <c r="AK311" s="1">
        <f t="shared" si="223"/>
        <v>0</v>
      </c>
      <c r="AL311" s="1">
        <f t="shared" si="227"/>
        <v>0</v>
      </c>
      <c r="AM311" s="1">
        <f t="shared" si="227"/>
        <v>0</v>
      </c>
      <c r="AN311" s="1">
        <f t="shared" si="189"/>
        <v>0</v>
      </c>
      <c r="AO311" s="1">
        <f t="shared" si="190"/>
        <v>0</v>
      </c>
      <c r="AP311" s="1">
        <f t="shared" si="227"/>
        <v>0</v>
      </c>
      <c r="AQ311" s="1">
        <f t="shared" si="191"/>
        <v>0</v>
      </c>
      <c r="AR311" s="1">
        <f t="shared" si="227"/>
        <v>0</v>
      </c>
      <c r="AS311" s="1">
        <f t="shared" si="227"/>
        <v>0</v>
      </c>
      <c r="AT311" s="1">
        <f t="shared" si="227"/>
        <v>0</v>
      </c>
      <c r="AU311" s="1">
        <f t="shared" si="227"/>
        <v>0</v>
      </c>
      <c r="AV311" s="1">
        <f t="shared" si="227"/>
        <v>0</v>
      </c>
      <c r="AW311" s="1">
        <f t="shared" si="227"/>
        <v>0</v>
      </c>
      <c r="AX311" s="1">
        <f t="shared" si="227"/>
        <v>0</v>
      </c>
      <c r="AY311" s="1">
        <f t="shared" si="227"/>
        <v>0</v>
      </c>
      <c r="AZ311" s="1">
        <f t="shared" si="227"/>
        <v>0</v>
      </c>
      <c r="BA311" s="1">
        <f t="shared" si="227"/>
        <v>0</v>
      </c>
      <c r="BB311" s="1">
        <f t="shared" si="225"/>
        <v>0</v>
      </c>
      <c r="BC311" s="1">
        <f t="shared" si="225"/>
        <v>0</v>
      </c>
      <c r="BD311" s="1">
        <f t="shared" si="192"/>
        <v>0</v>
      </c>
      <c r="BE311" s="1">
        <f t="shared" si="193"/>
        <v>0</v>
      </c>
      <c r="BF311" s="1">
        <f t="shared" si="194"/>
        <v>0</v>
      </c>
      <c r="BG311" s="1">
        <f t="shared" si="195"/>
        <v>0</v>
      </c>
      <c r="BH311" s="1">
        <f t="shared" si="225"/>
        <v>0</v>
      </c>
      <c r="BI311" s="1">
        <f t="shared" si="225"/>
        <v>0</v>
      </c>
      <c r="BJ311" s="5">
        <f t="shared" si="196"/>
        <v>0</v>
      </c>
      <c r="BK311" s="1">
        <f t="shared" si="197"/>
        <v>0</v>
      </c>
      <c r="BL311" s="1">
        <f t="shared" si="198"/>
        <v>0</v>
      </c>
      <c r="BM311" s="1">
        <f t="shared" si="199"/>
        <v>0</v>
      </c>
      <c r="BN311" s="1">
        <f t="shared" si="225"/>
        <v>0</v>
      </c>
      <c r="BO311" s="1">
        <f t="shared" si="200"/>
        <v>1</v>
      </c>
      <c r="BP311" s="1">
        <f t="shared" si="201"/>
        <v>1</v>
      </c>
      <c r="BQ311" s="1">
        <f t="shared" si="202"/>
        <v>1</v>
      </c>
      <c r="BR311" s="1">
        <f t="shared" si="203"/>
        <v>0</v>
      </c>
      <c r="BS311" s="1">
        <f t="shared" si="204"/>
        <v>1</v>
      </c>
      <c r="BT311" s="1">
        <f t="shared" si="205"/>
        <v>0</v>
      </c>
      <c r="BU311" s="1">
        <f t="shared" si="206"/>
        <v>0</v>
      </c>
      <c r="BV311" s="1">
        <f t="shared" si="222"/>
        <v>0</v>
      </c>
    </row>
    <row r="312" spans="1:74" x14ac:dyDescent="0.2">
      <c r="A312" s="1" t="s">
        <v>1265</v>
      </c>
      <c r="B312" s="1" t="s">
        <v>1266</v>
      </c>
      <c r="C312" s="1" t="s">
        <v>1267</v>
      </c>
      <c r="D312" s="1" t="s">
        <v>123</v>
      </c>
      <c r="E312" s="1" t="s">
        <v>1268</v>
      </c>
      <c r="G312" s="1">
        <f t="shared" si="181"/>
        <v>1</v>
      </c>
      <c r="H312" s="1">
        <f t="shared" si="182"/>
        <v>1</v>
      </c>
      <c r="I312" s="1">
        <f t="shared" si="183"/>
        <v>0</v>
      </c>
      <c r="J312" s="1">
        <f t="shared" si="184"/>
        <v>0</v>
      </c>
      <c r="K312" s="1">
        <f t="shared" si="228"/>
        <v>0</v>
      </c>
      <c r="L312" s="1">
        <f t="shared" si="228"/>
        <v>0</v>
      </c>
      <c r="M312" s="1">
        <f t="shared" si="228"/>
        <v>0</v>
      </c>
      <c r="N312" s="1">
        <f t="shared" si="228"/>
        <v>0</v>
      </c>
      <c r="O312" s="1">
        <f t="shared" si="229"/>
        <v>0</v>
      </c>
      <c r="P312" s="1">
        <f t="shared" si="229"/>
        <v>0</v>
      </c>
      <c r="Q312" s="1">
        <f t="shared" si="185"/>
        <v>0</v>
      </c>
      <c r="R312" s="1">
        <f t="shared" si="186"/>
        <v>1</v>
      </c>
      <c r="S312" s="1">
        <f t="shared" si="187"/>
        <v>0</v>
      </c>
      <c r="T312" s="1">
        <f t="shared" si="226"/>
        <v>0</v>
      </c>
      <c r="U312" s="1">
        <f t="shared" si="226"/>
        <v>1</v>
      </c>
      <c r="V312" s="1">
        <f t="shared" si="224"/>
        <v>0</v>
      </c>
      <c r="W312" s="1">
        <f t="shared" si="223"/>
        <v>0</v>
      </c>
      <c r="X312" s="1">
        <f t="shared" si="223"/>
        <v>1</v>
      </c>
      <c r="Y312" s="1">
        <f t="shared" si="223"/>
        <v>0</v>
      </c>
      <c r="Z312" s="1">
        <f t="shared" si="223"/>
        <v>0</v>
      </c>
      <c r="AA312" s="1">
        <f t="shared" si="223"/>
        <v>0</v>
      </c>
      <c r="AB312" s="1">
        <f t="shared" si="223"/>
        <v>0</v>
      </c>
      <c r="AC312" s="1">
        <f t="shared" si="188"/>
        <v>1</v>
      </c>
      <c r="AD312" s="1">
        <f t="shared" si="223"/>
        <v>0</v>
      </c>
      <c r="AE312" s="1">
        <f t="shared" si="223"/>
        <v>0</v>
      </c>
      <c r="AF312" s="1">
        <f t="shared" si="223"/>
        <v>0</v>
      </c>
      <c r="AG312" s="1">
        <f t="shared" si="223"/>
        <v>0</v>
      </c>
      <c r="AH312" s="1">
        <f t="shared" si="223"/>
        <v>0</v>
      </c>
      <c r="AI312" s="1">
        <f t="shared" si="223"/>
        <v>0</v>
      </c>
      <c r="AJ312" s="1">
        <f t="shared" si="223"/>
        <v>0</v>
      </c>
      <c r="AK312" s="1">
        <f t="shared" si="223"/>
        <v>0</v>
      </c>
      <c r="AL312" s="1">
        <f t="shared" si="227"/>
        <v>1</v>
      </c>
      <c r="AM312" s="1">
        <f t="shared" si="227"/>
        <v>0</v>
      </c>
      <c r="AN312" s="1">
        <f t="shared" si="189"/>
        <v>0</v>
      </c>
      <c r="AO312" s="1">
        <f t="shared" si="190"/>
        <v>1</v>
      </c>
      <c r="AP312" s="1">
        <f t="shared" si="227"/>
        <v>0</v>
      </c>
      <c r="AQ312" s="1">
        <f t="shared" si="191"/>
        <v>0</v>
      </c>
      <c r="AR312" s="1">
        <f t="shared" si="227"/>
        <v>1</v>
      </c>
      <c r="AS312" s="1">
        <f t="shared" si="227"/>
        <v>0</v>
      </c>
      <c r="AT312" s="1">
        <f t="shared" si="227"/>
        <v>0</v>
      </c>
      <c r="AU312" s="1">
        <f t="shared" si="227"/>
        <v>0</v>
      </c>
      <c r="AV312" s="1">
        <f t="shared" si="227"/>
        <v>0</v>
      </c>
      <c r="AW312" s="1">
        <f t="shared" si="227"/>
        <v>0</v>
      </c>
      <c r="AX312" s="1">
        <f t="shared" si="227"/>
        <v>0</v>
      </c>
      <c r="AY312" s="1">
        <f t="shared" si="227"/>
        <v>0</v>
      </c>
      <c r="AZ312" s="1">
        <f t="shared" si="227"/>
        <v>0</v>
      </c>
      <c r="BA312" s="1">
        <f t="shared" si="227"/>
        <v>0</v>
      </c>
      <c r="BB312" s="1">
        <f t="shared" si="225"/>
        <v>0</v>
      </c>
      <c r="BC312" s="1">
        <f t="shared" si="225"/>
        <v>0</v>
      </c>
      <c r="BD312" s="1">
        <f t="shared" si="192"/>
        <v>0</v>
      </c>
      <c r="BE312" s="1">
        <f t="shared" si="193"/>
        <v>1</v>
      </c>
      <c r="BF312" s="1">
        <f t="shared" si="194"/>
        <v>0</v>
      </c>
      <c r="BG312" s="1">
        <f t="shared" si="195"/>
        <v>0</v>
      </c>
      <c r="BH312" s="1">
        <f t="shared" si="225"/>
        <v>0</v>
      </c>
      <c r="BI312" s="1">
        <f t="shared" si="225"/>
        <v>0</v>
      </c>
      <c r="BJ312" s="5">
        <f t="shared" si="196"/>
        <v>1</v>
      </c>
      <c r="BK312" s="1">
        <f t="shared" si="197"/>
        <v>1</v>
      </c>
      <c r="BL312" s="1">
        <f t="shared" si="198"/>
        <v>1</v>
      </c>
      <c r="BM312" s="1">
        <f t="shared" si="199"/>
        <v>1</v>
      </c>
      <c r="BN312" s="1">
        <f t="shared" si="225"/>
        <v>1</v>
      </c>
      <c r="BO312" s="1">
        <f t="shared" si="200"/>
        <v>1</v>
      </c>
      <c r="BP312" s="1">
        <f t="shared" si="201"/>
        <v>1</v>
      </c>
      <c r="BQ312" s="1">
        <f t="shared" si="202"/>
        <v>1</v>
      </c>
      <c r="BR312" s="1">
        <f t="shared" si="203"/>
        <v>1</v>
      </c>
      <c r="BS312" s="1">
        <f t="shared" si="204"/>
        <v>1</v>
      </c>
      <c r="BT312" s="1">
        <f t="shared" si="205"/>
        <v>0</v>
      </c>
      <c r="BU312" s="1">
        <f t="shared" si="206"/>
        <v>1</v>
      </c>
      <c r="BV312" s="1">
        <f t="shared" si="222"/>
        <v>0</v>
      </c>
    </row>
    <row r="313" spans="1:74" x14ac:dyDescent="0.2">
      <c r="A313" s="1" t="s">
        <v>532</v>
      </c>
      <c r="B313" s="1" t="s">
        <v>1269</v>
      </c>
      <c r="C313" s="1" t="s">
        <v>534</v>
      </c>
      <c r="D313" s="1" t="s">
        <v>535</v>
      </c>
      <c r="E313" s="1" t="s">
        <v>536</v>
      </c>
      <c r="G313" s="1">
        <f t="shared" si="181"/>
        <v>0</v>
      </c>
      <c r="H313" s="1">
        <f t="shared" si="182"/>
        <v>0</v>
      </c>
      <c r="I313" s="1">
        <f t="shared" si="183"/>
        <v>0</v>
      </c>
      <c r="J313" s="1">
        <f t="shared" si="184"/>
        <v>0</v>
      </c>
      <c r="K313" s="1">
        <f t="shared" si="228"/>
        <v>0</v>
      </c>
      <c r="L313" s="1">
        <f t="shared" si="228"/>
        <v>0</v>
      </c>
      <c r="M313" s="1">
        <f t="shared" si="228"/>
        <v>0</v>
      </c>
      <c r="N313" s="1">
        <f t="shared" si="228"/>
        <v>0</v>
      </c>
      <c r="O313" s="1">
        <f t="shared" si="229"/>
        <v>0</v>
      </c>
      <c r="P313" s="1">
        <f t="shared" si="229"/>
        <v>0</v>
      </c>
      <c r="Q313" s="1">
        <f t="shared" si="185"/>
        <v>0</v>
      </c>
      <c r="R313" s="1">
        <f t="shared" si="186"/>
        <v>1</v>
      </c>
      <c r="S313" s="1">
        <f t="shared" si="187"/>
        <v>0</v>
      </c>
      <c r="T313" s="1">
        <f t="shared" si="226"/>
        <v>1</v>
      </c>
      <c r="U313" s="1">
        <f t="shared" si="226"/>
        <v>1</v>
      </c>
      <c r="V313" s="1">
        <f t="shared" ref="V313:AK328" si="230">IF(OR(ISNUMBER(SEARCH(" " &amp; V$1 &amp; " ", $E313)), ISNUMBER(SEARCH(" " &amp; V$1 &amp; ",", $E313)), ISNUMBER(SEARCH(" " &amp; LOWER(V$1) &amp; " ", $E313)), ISNUMBER(SEARCH(" " &amp; LOWER(V$1) &amp; ",", $E313)), ISNUMBER(SEARCH(" " &amp; UPPER(V$1) &amp; " ", $E313)), ISNUMBER(SEARCH(" " &amp; UPPER(V$1) &amp; ",", $E313))), 1, 0)</f>
        <v>1</v>
      </c>
      <c r="W313" s="1">
        <f t="shared" si="230"/>
        <v>0</v>
      </c>
      <c r="X313" s="1">
        <f t="shared" si="230"/>
        <v>0</v>
      </c>
      <c r="Y313" s="1">
        <f t="shared" si="230"/>
        <v>0</v>
      </c>
      <c r="Z313" s="1">
        <f t="shared" si="230"/>
        <v>0</v>
      </c>
      <c r="AA313" s="1">
        <f t="shared" si="230"/>
        <v>0</v>
      </c>
      <c r="AB313" s="1">
        <f t="shared" si="230"/>
        <v>1</v>
      </c>
      <c r="AC313" s="1">
        <f t="shared" si="188"/>
        <v>0</v>
      </c>
      <c r="AD313" s="1">
        <f t="shared" si="230"/>
        <v>0</v>
      </c>
      <c r="AE313" s="1">
        <f t="shared" si="230"/>
        <v>0</v>
      </c>
      <c r="AF313" s="1">
        <f t="shared" si="230"/>
        <v>0</v>
      </c>
      <c r="AG313" s="1">
        <f t="shared" si="230"/>
        <v>0</v>
      </c>
      <c r="AH313" s="1">
        <f t="shared" si="230"/>
        <v>0</v>
      </c>
      <c r="AI313" s="1">
        <f t="shared" si="230"/>
        <v>0</v>
      </c>
      <c r="AJ313" s="1">
        <f t="shared" si="230"/>
        <v>0</v>
      </c>
      <c r="AK313" s="1">
        <f t="shared" si="230"/>
        <v>0</v>
      </c>
      <c r="AL313" s="1">
        <f t="shared" si="227"/>
        <v>0</v>
      </c>
      <c r="AM313" s="1">
        <f t="shared" si="227"/>
        <v>0</v>
      </c>
      <c r="AN313" s="1">
        <f t="shared" si="189"/>
        <v>0</v>
      </c>
      <c r="AO313" s="1">
        <f t="shared" si="190"/>
        <v>0</v>
      </c>
      <c r="AP313" s="1">
        <f t="shared" si="227"/>
        <v>0</v>
      </c>
      <c r="AQ313" s="1">
        <f t="shared" si="191"/>
        <v>0</v>
      </c>
      <c r="AR313" s="1">
        <f t="shared" si="227"/>
        <v>0</v>
      </c>
      <c r="AS313" s="1">
        <f t="shared" si="227"/>
        <v>0</v>
      </c>
      <c r="AT313" s="1">
        <f t="shared" si="227"/>
        <v>0</v>
      </c>
      <c r="AU313" s="1">
        <f t="shared" si="227"/>
        <v>0</v>
      </c>
      <c r="AV313" s="1">
        <f t="shared" si="227"/>
        <v>0</v>
      </c>
      <c r="AW313" s="1">
        <f t="shared" si="227"/>
        <v>0</v>
      </c>
      <c r="AX313" s="1">
        <f t="shared" si="227"/>
        <v>0</v>
      </c>
      <c r="AY313" s="1">
        <f t="shared" si="227"/>
        <v>0</v>
      </c>
      <c r="AZ313" s="1">
        <f t="shared" si="227"/>
        <v>0</v>
      </c>
      <c r="BA313" s="1">
        <f t="shared" si="227"/>
        <v>0</v>
      </c>
      <c r="BB313" s="1">
        <f t="shared" si="225"/>
        <v>0</v>
      </c>
      <c r="BC313" s="1">
        <f t="shared" si="225"/>
        <v>0</v>
      </c>
      <c r="BD313" s="1">
        <f t="shared" si="192"/>
        <v>0</v>
      </c>
      <c r="BE313" s="1">
        <f t="shared" si="193"/>
        <v>0</v>
      </c>
      <c r="BF313" s="1">
        <f t="shared" si="194"/>
        <v>0</v>
      </c>
      <c r="BG313" s="1">
        <f t="shared" si="195"/>
        <v>0</v>
      </c>
      <c r="BH313" s="1">
        <f t="shared" si="225"/>
        <v>0</v>
      </c>
      <c r="BI313" s="1">
        <f t="shared" si="225"/>
        <v>0</v>
      </c>
      <c r="BJ313" s="5">
        <f t="shared" si="196"/>
        <v>0</v>
      </c>
      <c r="BK313" s="1">
        <f t="shared" si="197"/>
        <v>1</v>
      </c>
      <c r="BL313" s="1">
        <f t="shared" si="198"/>
        <v>1</v>
      </c>
      <c r="BM313" s="1">
        <f t="shared" si="199"/>
        <v>0</v>
      </c>
      <c r="BN313" s="1">
        <f t="shared" si="225"/>
        <v>1</v>
      </c>
      <c r="BO313" s="1">
        <f t="shared" si="200"/>
        <v>0</v>
      </c>
      <c r="BP313" s="1">
        <f t="shared" si="201"/>
        <v>1</v>
      </c>
      <c r="BQ313" s="1">
        <f t="shared" si="202"/>
        <v>0</v>
      </c>
      <c r="BR313" s="1">
        <f t="shared" si="203"/>
        <v>1</v>
      </c>
      <c r="BS313" s="1">
        <f t="shared" si="204"/>
        <v>1</v>
      </c>
      <c r="BT313" s="1">
        <f t="shared" si="205"/>
        <v>0</v>
      </c>
      <c r="BU313" s="1">
        <f t="shared" si="206"/>
        <v>0</v>
      </c>
      <c r="BV313" s="1">
        <f t="shared" si="222"/>
        <v>1</v>
      </c>
    </row>
    <row r="314" spans="1:74" x14ac:dyDescent="0.2">
      <c r="A314" s="1" t="s">
        <v>115</v>
      </c>
      <c r="B314" s="1" t="s">
        <v>1270</v>
      </c>
      <c r="C314" s="1" t="s">
        <v>1271</v>
      </c>
      <c r="D314" s="1" t="s">
        <v>1272</v>
      </c>
      <c r="E314" s="1" t="s">
        <v>1273</v>
      </c>
      <c r="G314" s="1">
        <f t="shared" si="181"/>
        <v>0</v>
      </c>
      <c r="H314" s="1">
        <f t="shared" si="182"/>
        <v>0</v>
      </c>
      <c r="I314" s="1">
        <f t="shared" si="183"/>
        <v>0</v>
      </c>
      <c r="J314" s="1">
        <f t="shared" si="184"/>
        <v>0</v>
      </c>
      <c r="K314" s="1">
        <f t="shared" si="228"/>
        <v>0</v>
      </c>
      <c r="L314" s="1">
        <f t="shared" si="228"/>
        <v>0</v>
      </c>
      <c r="M314" s="1">
        <f t="shared" si="228"/>
        <v>0</v>
      </c>
      <c r="N314" s="1">
        <f t="shared" si="228"/>
        <v>0</v>
      </c>
      <c r="O314" s="1">
        <f t="shared" si="229"/>
        <v>0</v>
      </c>
      <c r="P314" s="1">
        <f t="shared" si="229"/>
        <v>0</v>
      </c>
      <c r="Q314" s="1">
        <f t="shared" si="185"/>
        <v>0</v>
      </c>
      <c r="R314" s="1">
        <f t="shared" si="186"/>
        <v>0</v>
      </c>
      <c r="S314" s="1">
        <f t="shared" si="187"/>
        <v>0</v>
      </c>
      <c r="T314" s="1">
        <f t="shared" si="226"/>
        <v>0</v>
      </c>
      <c r="U314" s="1">
        <f t="shared" si="226"/>
        <v>1</v>
      </c>
      <c r="V314" s="1">
        <f t="shared" ref="V314:V328" si="231">IF(OR(ISNUMBER(SEARCH(" " &amp; V$1 &amp; " ", $E314)), ISNUMBER(SEARCH(" " &amp; V$1 &amp; ",", $E314)), ISNUMBER(SEARCH(" " &amp; LOWER(V$1) &amp; " ", $E314)), ISNUMBER(SEARCH(" " &amp; LOWER(V$1) &amp; ",", $E314)), ISNUMBER(SEARCH(" " &amp; UPPER(V$1) &amp; " ", $E314)), ISNUMBER(SEARCH(" " &amp; UPPER(V$1) &amp; ",", $E314))), 1, 0)</f>
        <v>0</v>
      </c>
      <c r="W314" s="1">
        <f t="shared" si="230"/>
        <v>0</v>
      </c>
      <c r="X314" s="1">
        <f t="shared" si="230"/>
        <v>0</v>
      </c>
      <c r="Y314" s="1">
        <f t="shared" si="230"/>
        <v>0</v>
      </c>
      <c r="Z314" s="1">
        <f t="shared" si="230"/>
        <v>0</v>
      </c>
      <c r="AA314" s="1">
        <f t="shared" si="230"/>
        <v>0</v>
      </c>
      <c r="AB314" s="1">
        <f t="shared" si="230"/>
        <v>0</v>
      </c>
      <c r="AC314" s="1">
        <f t="shared" si="188"/>
        <v>1</v>
      </c>
      <c r="AD314" s="1">
        <f t="shared" si="230"/>
        <v>0</v>
      </c>
      <c r="AE314" s="1">
        <f t="shared" si="230"/>
        <v>0</v>
      </c>
      <c r="AF314" s="1">
        <f t="shared" si="230"/>
        <v>0</v>
      </c>
      <c r="AG314" s="1">
        <f t="shared" si="230"/>
        <v>0</v>
      </c>
      <c r="AH314" s="1">
        <f t="shared" si="230"/>
        <v>0</v>
      </c>
      <c r="AI314" s="1">
        <f t="shared" si="230"/>
        <v>0</v>
      </c>
      <c r="AJ314" s="1">
        <f t="shared" si="230"/>
        <v>0</v>
      </c>
      <c r="AK314" s="1">
        <f t="shared" si="230"/>
        <v>0</v>
      </c>
      <c r="AL314" s="1">
        <f t="shared" si="227"/>
        <v>0</v>
      </c>
      <c r="AM314" s="1">
        <f t="shared" si="227"/>
        <v>0</v>
      </c>
      <c r="AN314" s="1">
        <f t="shared" si="189"/>
        <v>0</v>
      </c>
      <c r="AO314" s="1">
        <f t="shared" si="190"/>
        <v>0</v>
      </c>
      <c r="AP314" s="1">
        <f t="shared" si="227"/>
        <v>0</v>
      </c>
      <c r="AQ314" s="1">
        <f t="shared" si="191"/>
        <v>0</v>
      </c>
      <c r="AR314" s="1">
        <f t="shared" si="227"/>
        <v>0</v>
      </c>
      <c r="AS314" s="1">
        <f t="shared" si="227"/>
        <v>0</v>
      </c>
      <c r="AT314" s="1">
        <f t="shared" si="227"/>
        <v>0</v>
      </c>
      <c r="AU314" s="1">
        <f t="shared" si="227"/>
        <v>0</v>
      </c>
      <c r="AV314" s="1">
        <f t="shared" si="227"/>
        <v>0</v>
      </c>
      <c r="AW314" s="1">
        <f t="shared" si="227"/>
        <v>0</v>
      </c>
      <c r="AX314" s="1">
        <f t="shared" si="227"/>
        <v>0</v>
      </c>
      <c r="AY314" s="1">
        <f t="shared" si="227"/>
        <v>0</v>
      </c>
      <c r="AZ314" s="1">
        <f t="shared" si="227"/>
        <v>0</v>
      </c>
      <c r="BA314" s="1">
        <f t="shared" si="227"/>
        <v>0</v>
      </c>
      <c r="BB314" s="1">
        <f t="shared" si="225"/>
        <v>0</v>
      </c>
      <c r="BC314" s="1">
        <f t="shared" si="225"/>
        <v>0</v>
      </c>
      <c r="BD314" s="1">
        <f t="shared" si="192"/>
        <v>0</v>
      </c>
      <c r="BE314" s="1">
        <f t="shared" si="193"/>
        <v>0</v>
      </c>
      <c r="BF314" s="1">
        <f t="shared" si="194"/>
        <v>0</v>
      </c>
      <c r="BG314" s="1">
        <f t="shared" si="195"/>
        <v>0</v>
      </c>
      <c r="BH314" s="1">
        <f t="shared" si="225"/>
        <v>0</v>
      </c>
      <c r="BI314" s="1">
        <f t="shared" si="225"/>
        <v>0</v>
      </c>
      <c r="BJ314" s="5">
        <f t="shared" si="196"/>
        <v>0</v>
      </c>
      <c r="BK314" s="1">
        <f t="shared" si="197"/>
        <v>0</v>
      </c>
      <c r="BL314" s="1">
        <f t="shared" si="198"/>
        <v>1</v>
      </c>
      <c r="BM314" s="1">
        <f t="shared" si="199"/>
        <v>1</v>
      </c>
      <c r="BN314" s="1">
        <f t="shared" si="225"/>
        <v>1</v>
      </c>
      <c r="BO314" s="1">
        <f t="shared" si="200"/>
        <v>0</v>
      </c>
      <c r="BP314" s="1">
        <f t="shared" si="201"/>
        <v>0</v>
      </c>
      <c r="BQ314" s="1">
        <f t="shared" si="202"/>
        <v>0</v>
      </c>
      <c r="BR314" s="1">
        <f t="shared" si="203"/>
        <v>0</v>
      </c>
      <c r="BS314" s="1">
        <f t="shared" si="204"/>
        <v>1</v>
      </c>
      <c r="BT314" s="1">
        <f t="shared" si="205"/>
        <v>0</v>
      </c>
      <c r="BU314" s="1">
        <f t="shared" si="206"/>
        <v>0</v>
      </c>
      <c r="BV314" s="1">
        <f t="shared" si="222"/>
        <v>0</v>
      </c>
    </row>
    <row r="315" spans="1:74" x14ac:dyDescent="0.2">
      <c r="A315" s="1" t="s">
        <v>1274</v>
      </c>
      <c r="B315" s="1" t="s">
        <v>1275</v>
      </c>
      <c r="C315" s="1" t="s">
        <v>1276</v>
      </c>
      <c r="D315" s="1" t="s">
        <v>123</v>
      </c>
      <c r="E315" s="1" t="s">
        <v>1277</v>
      </c>
      <c r="G315" s="1">
        <f t="shared" si="181"/>
        <v>0</v>
      </c>
      <c r="H315" s="1">
        <f t="shared" si="182"/>
        <v>0</v>
      </c>
      <c r="I315" s="1">
        <f t="shared" si="183"/>
        <v>0</v>
      </c>
      <c r="J315" s="1">
        <f t="shared" si="184"/>
        <v>0</v>
      </c>
      <c r="K315" s="1">
        <f t="shared" si="228"/>
        <v>0</v>
      </c>
      <c r="L315" s="1">
        <f t="shared" si="228"/>
        <v>0</v>
      </c>
      <c r="M315" s="1">
        <f t="shared" si="228"/>
        <v>0</v>
      </c>
      <c r="N315" s="1">
        <f t="shared" si="228"/>
        <v>0</v>
      </c>
      <c r="O315" s="1">
        <f t="shared" si="229"/>
        <v>0</v>
      </c>
      <c r="P315" s="1">
        <f t="shared" si="229"/>
        <v>0</v>
      </c>
      <c r="Q315" s="1">
        <f t="shared" si="185"/>
        <v>0</v>
      </c>
      <c r="R315" s="1">
        <f t="shared" si="186"/>
        <v>1</v>
      </c>
      <c r="S315" s="1">
        <f t="shared" si="187"/>
        <v>0</v>
      </c>
      <c r="T315" s="1">
        <f t="shared" si="226"/>
        <v>1</v>
      </c>
      <c r="U315" s="1">
        <f t="shared" si="226"/>
        <v>1</v>
      </c>
      <c r="V315" s="1">
        <f t="shared" si="231"/>
        <v>0</v>
      </c>
      <c r="W315" s="1">
        <f t="shared" si="230"/>
        <v>0</v>
      </c>
      <c r="X315" s="1">
        <f t="shared" si="230"/>
        <v>0</v>
      </c>
      <c r="Y315" s="1">
        <f t="shared" si="230"/>
        <v>0</v>
      </c>
      <c r="Z315" s="1">
        <f t="shared" si="230"/>
        <v>0</v>
      </c>
      <c r="AA315" s="1">
        <f t="shared" si="230"/>
        <v>0</v>
      </c>
      <c r="AB315" s="1">
        <f t="shared" si="230"/>
        <v>0</v>
      </c>
      <c r="AC315" s="1">
        <f t="shared" si="188"/>
        <v>0</v>
      </c>
      <c r="AD315" s="1">
        <f t="shared" si="230"/>
        <v>0</v>
      </c>
      <c r="AE315" s="1">
        <f t="shared" si="230"/>
        <v>0</v>
      </c>
      <c r="AF315" s="1">
        <f t="shared" si="230"/>
        <v>0</v>
      </c>
      <c r="AG315" s="1">
        <f t="shared" si="230"/>
        <v>0</v>
      </c>
      <c r="AH315" s="1">
        <f t="shared" si="230"/>
        <v>0</v>
      </c>
      <c r="AI315" s="1">
        <f t="shared" si="230"/>
        <v>0</v>
      </c>
      <c r="AJ315" s="1">
        <f t="shared" si="230"/>
        <v>0</v>
      </c>
      <c r="AK315" s="1">
        <f t="shared" si="230"/>
        <v>0</v>
      </c>
      <c r="AL315" s="1">
        <f t="shared" si="227"/>
        <v>0</v>
      </c>
      <c r="AM315" s="1">
        <f t="shared" si="227"/>
        <v>0</v>
      </c>
      <c r="AN315" s="1">
        <f t="shared" si="189"/>
        <v>0</v>
      </c>
      <c r="AO315" s="1">
        <f t="shared" si="190"/>
        <v>0</v>
      </c>
      <c r="AP315" s="1">
        <f t="shared" si="227"/>
        <v>0</v>
      </c>
      <c r="AQ315" s="1">
        <f t="shared" si="191"/>
        <v>0</v>
      </c>
      <c r="AR315" s="1">
        <f t="shared" si="227"/>
        <v>0</v>
      </c>
      <c r="AS315" s="1">
        <f t="shared" si="227"/>
        <v>0</v>
      </c>
      <c r="AT315" s="1">
        <f t="shared" si="227"/>
        <v>0</v>
      </c>
      <c r="AU315" s="1">
        <f t="shared" si="227"/>
        <v>0</v>
      </c>
      <c r="AV315" s="1">
        <f t="shared" si="227"/>
        <v>0</v>
      </c>
      <c r="AW315" s="1">
        <f t="shared" si="227"/>
        <v>0</v>
      </c>
      <c r="AX315" s="1">
        <f t="shared" si="227"/>
        <v>0</v>
      </c>
      <c r="AY315" s="1">
        <f t="shared" si="227"/>
        <v>0</v>
      </c>
      <c r="AZ315" s="1">
        <f t="shared" si="227"/>
        <v>0</v>
      </c>
      <c r="BA315" s="1">
        <f t="shared" si="227"/>
        <v>0</v>
      </c>
      <c r="BB315" s="1">
        <f t="shared" si="225"/>
        <v>0</v>
      </c>
      <c r="BC315" s="1">
        <f t="shared" si="225"/>
        <v>0</v>
      </c>
      <c r="BD315" s="1">
        <f t="shared" si="192"/>
        <v>0</v>
      </c>
      <c r="BE315" s="1">
        <f t="shared" si="193"/>
        <v>0</v>
      </c>
      <c r="BF315" s="1">
        <f t="shared" si="194"/>
        <v>0</v>
      </c>
      <c r="BG315" s="1">
        <f t="shared" si="195"/>
        <v>0</v>
      </c>
      <c r="BH315" s="1">
        <f t="shared" si="225"/>
        <v>0</v>
      </c>
      <c r="BI315" s="1">
        <f t="shared" si="225"/>
        <v>0</v>
      </c>
      <c r="BJ315" s="5">
        <f t="shared" si="196"/>
        <v>0</v>
      </c>
      <c r="BK315" s="1">
        <f t="shared" si="197"/>
        <v>0</v>
      </c>
      <c r="BL315" s="1">
        <f t="shared" si="198"/>
        <v>1</v>
      </c>
      <c r="BM315" s="1">
        <f t="shared" si="199"/>
        <v>0</v>
      </c>
      <c r="BN315" s="1">
        <f t="shared" si="225"/>
        <v>0</v>
      </c>
      <c r="BO315" s="1">
        <f t="shared" si="200"/>
        <v>0</v>
      </c>
      <c r="BP315" s="1">
        <f t="shared" si="201"/>
        <v>0</v>
      </c>
      <c r="BQ315" s="1">
        <f t="shared" si="202"/>
        <v>1</v>
      </c>
      <c r="BR315" s="1">
        <f t="shared" si="203"/>
        <v>0</v>
      </c>
      <c r="BS315" s="1">
        <f t="shared" si="204"/>
        <v>1</v>
      </c>
      <c r="BT315" s="1">
        <f t="shared" si="205"/>
        <v>0</v>
      </c>
      <c r="BU315" s="1">
        <f t="shared" si="206"/>
        <v>0</v>
      </c>
      <c r="BV315" s="1">
        <f t="shared" si="222"/>
        <v>1</v>
      </c>
    </row>
    <row r="316" spans="1:74" x14ac:dyDescent="0.2">
      <c r="A316" s="1" t="s">
        <v>115</v>
      </c>
      <c r="B316" s="1" t="s">
        <v>1278</v>
      </c>
      <c r="C316" s="1" t="s">
        <v>1279</v>
      </c>
      <c r="D316" s="1" t="s">
        <v>1280</v>
      </c>
      <c r="E316" s="1" t="s">
        <v>1281</v>
      </c>
      <c r="G316" s="1">
        <f t="shared" si="181"/>
        <v>1</v>
      </c>
      <c r="H316" s="1">
        <f t="shared" si="182"/>
        <v>1</v>
      </c>
      <c r="I316" s="1">
        <f t="shared" si="183"/>
        <v>0</v>
      </c>
      <c r="J316" s="1">
        <f t="shared" si="184"/>
        <v>0</v>
      </c>
      <c r="K316" s="1">
        <f t="shared" si="228"/>
        <v>0</v>
      </c>
      <c r="L316" s="1">
        <f t="shared" si="228"/>
        <v>0</v>
      </c>
      <c r="M316" s="1">
        <f t="shared" si="228"/>
        <v>0</v>
      </c>
      <c r="N316" s="1">
        <f t="shared" si="228"/>
        <v>0</v>
      </c>
      <c r="O316" s="1">
        <f t="shared" si="229"/>
        <v>0</v>
      </c>
      <c r="P316" s="1">
        <f t="shared" si="229"/>
        <v>0</v>
      </c>
      <c r="Q316" s="1">
        <f t="shared" si="185"/>
        <v>0</v>
      </c>
      <c r="R316" s="1">
        <f t="shared" si="186"/>
        <v>1</v>
      </c>
      <c r="S316" s="1">
        <f t="shared" si="187"/>
        <v>0</v>
      </c>
      <c r="T316" s="1">
        <f t="shared" si="226"/>
        <v>1</v>
      </c>
      <c r="U316" s="1">
        <f t="shared" si="226"/>
        <v>0</v>
      </c>
      <c r="V316" s="1">
        <f t="shared" si="231"/>
        <v>0</v>
      </c>
      <c r="W316" s="1">
        <f t="shared" si="230"/>
        <v>0</v>
      </c>
      <c r="X316" s="1">
        <f t="shared" si="230"/>
        <v>0</v>
      </c>
      <c r="Y316" s="1">
        <f t="shared" si="230"/>
        <v>0</v>
      </c>
      <c r="Z316" s="1">
        <f t="shared" si="230"/>
        <v>0</v>
      </c>
      <c r="AA316" s="1">
        <f t="shared" si="230"/>
        <v>1</v>
      </c>
      <c r="AB316" s="1">
        <f t="shared" si="230"/>
        <v>0</v>
      </c>
      <c r="AC316" s="1">
        <f t="shared" si="188"/>
        <v>0</v>
      </c>
      <c r="AD316" s="1">
        <f t="shared" si="230"/>
        <v>0</v>
      </c>
      <c r="AE316" s="1">
        <f t="shared" si="230"/>
        <v>0</v>
      </c>
      <c r="AF316" s="1">
        <f t="shared" si="230"/>
        <v>0</v>
      </c>
      <c r="AG316" s="1">
        <f t="shared" si="230"/>
        <v>0</v>
      </c>
      <c r="AH316" s="1">
        <f t="shared" si="230"/>
        <v>0</v>
      </c>
      <c r="AI316" s="1">
        <f t="shared" si="230"/>
        <v>0</v>
      </c>
      <c r="AJ316" s="1">
        <f t="shared" si="230"/>
        <v>0</v>
      </c>
      <c r="AK316" s="1">
        <f t="shared" si="230"/>
        <v>0</v>
      </c>
      <c r="AL316" s="1">
        <f t="shared" si="227"/>
        <v>0</v>
      </c>
      <c r="AM316" s="1">
        <f t="shared" si="227"/>
        <v>0</v>
      </c>
      <c r="AN316" s="1">
        <f t="shared" si="189"/>
        <v>0</v>
      </c>
      <c r="AO316" s="1">
        <f t="shared" si="190"/>
        <v>0</v>
      </c>
      <c r="AP316" s="1">
        <f t="shared" si="227"/>
        <v>0</v>
      </c>
      <c r="AQ316" s="1">
        <f t="shared" si="191"/>
        <v>0</v>
      </c>
      <c r="AR316" s="1">
        <f t="shared" si="227"/>
        <v>0</v>
      </c>
      <c r="AS316" s="1">
        <f t="shared" si="227"/>
        <v>0</v>
      </c>
      <c r="AT316" s="1">
        <f t="shared" si="227"/>
        <v>0</v>
      </c>
      <c r="AU316" s="1">
        <f t="shared" si="227"/>
        <v>0</v>
      </c>
      <c r="AV316" s="1">
        <f t="shared" si="227"/>
        <v>0</v>
      </c>
      <c r="AW316" s="1">
        <f t="shared" si="227"/>
        <v>0</v>
      </c>
      <c r="AX316" s="1">
        <f t="shared" si="227"/>
        <v>0</v>
      </c>
      <c r="AY316" s="1">
        <f t="shared" si="227"/>
        <v>0</v>
      </c>
      <c r="AZ316" s="1">
        <f t="shared" si="227"/>
        <v>0</v>
      </c>
      <c r="BA316" s="1">
        <f t="shared" ref="BA316:BN331" si="232">IF(OR(ISNUMBER(SEARCH(" " &amp; BA$1 &amp; " ", $E316)), ISNUMBER(SEARCH(" " &amp; BA$1 &amp; ",", $E316)), ISNUMBER(SEARCH(" " &amp; LOWER(BA$1) &amp; " ", $E316)), ISNUMBER(SEARCH(" " &amp; LOWER(BA$1) &amp; ",", $E316)), ISNUMBER(SEARCH(" " &amp; UPPER(BA$1) &amp; " ", $E316)), ISNUMBER(SEARCH(" " &amp; UPPER(BA$1) &amp; ",", $E316))), 1, 0)</f>
        <v>1</v>
      </c>
      <c r="BB316" s="1">
        <f t="shared" si="232"/>
        <v>0</v>
      </c>
      <c r="BC316" s="1">
        <f t="shared" si="232"/>
        <v>0</v>
      </c>
      <c r="BD316" s="1">
        <f t="shared" si="192"/>
        <v>0</v>
      </c>
      <c r="BE316" s="1">
        <f t="shared" si="193"/>
        <v>0</v>
      </c>
      <c r="BF316" s="1">
        <f t="shared" si="194"/>
        <v>0</v>
      </c>
      <c r="BG316" s="1">
        <f t="shared" si="195"/>
        <v>0</v>
      </c>
      <c r="BH316" s="1">
        <f t="shared" si="232"/>
        <v>0</v>
      </c>
      <c r="BI316" s="1">
        <f t="shared" si="232"/>
        <v>0</v>
      </c>
      <c r="BJ316" s="5">
        <f t="shared" si="196"/>
        <v>0</v>
      </c>
      <c r="BK316" s="1">
        <f t="shared" si="197"/>
        <v>1</v>
      </c>
      <c r="BL316" s="1">
        <f t="shared" si="198"/>
        <v>1</v>
      </c>
      <c r="BM316" s="1">
        <f t="shared" si="199"/>
        <v>0</v>
      </c>
      <c r="BN316" s="1">
        <f t="shared" si="232"/>
        <v>0</v>
      </c>
      <c r="BO316" s="1">
        <f t="shared" si="200"/>
        <v>0</v>
      </c>
      <c r="BP316" s="1">
        <f t="shared" si="201"/>
        <v>0</v>
      </c>
      <c r="BQ316" s="1">
        <f t="shared" si="202"/>
        <v>1</v>
      </c>
      <c r="BR316" s="1">
        <f t="shared" si="203"/>
        <v>0</v>
      </c>
      <c r="BS316" s="1">
        <f t="shared" si="204"/>
        <v>0</v>
      </c>
      <c r="BT316" s="1">
        <f t="shared" si="205"/>
        <v>0</v>
      </c>
      <c r="BU316" s="1">
        <f t="shared" si="206"/>
        <v>0</v>
      </c>
      <c r="BV316" s="1">
        <f t="shared" si="222"/>
        <v>0</v>
      </c>
    </row>
    <row r="317" spans="1:74" x14ac:dyDescent="0.2">
      <c r="A317" s="1" t="s">
        <v>125</v>
      </c>
      <c r="B317" s="1" t="s">
        <v>1282</v>
      </c>
      <c r="C317" s="1" t="s">
        <v>1283</v>
      </c>
      <c r="D317" s="1" t="s">
        <v>1284</v>
      </c>
      <c r="E317" s="1" t="s">
        <v>1285</v>
      </c>
      <c r="G317" s="1">
        <f t="shared" si="181"/>
        <v>0</v>
      </c>
      <c r="H317" s="1">
        <f t="shared" si="182"/>
        <v>0</v>
      </c>
      <c r="I317" s="1">
        <f t="shared" si="183"/>
        <v>0</v>
      </c>
      <c r="J317" s="1">
        <f t="shared" si="184"/>
        <v>0</v>
      </c>
      <c r="K317" s="1">
        <f t="shared" si="228"/>
        <v>0</v>
      </c>
      <c r="L317" s="1">
        <f t="shared" si="228"/>
        <v>0</v>
      </c>
      <c r="M317" s="1">
        <f t="shared" si="228"/>
        <v>0</v>
      </c>
      <c r="N317" s="1">
        <f t="shared" si="228"/>
        <v>0</v>
      </c>
      <c r="O317" s="1">
        <f t="shared" si="229"/>
        <v>0</v>
      </c>
      <c r="P317" s="1">
        <f t="shared" si="229"/>
        <v>0</v>
      </c>
      <c r="Q317" s="1">
        <f t="shared" si="185"/>
        <v>0</v>
      </c>
      <c r="R317" s="1">
        <f t="shared" si="186"/>
        <v>0</v>
      </c>
      <c r="S317" s="1">
        <f t="shared" si="187"/>
        <v>0</v>
      </c>
      <c r="T317" s="1">
        <f t="shared" si="226"/>
        <v>0</v>
      </c>
      <c r="U317" s="1">
        <f t="shared" si="226"/>
        <v>0</v>
      </c>
      <c r="V317" s="1">
        <f t="shared" si="231"/>
        <v>0</v>
      </c>
      <c r="W317" s="1">
        <f t="shared" si="230"/>
        <v>0</v>
      </c>
      <c r="X317" s="1">
        <f t="shared" si="230"/>
        <v>0</v>
      </c>
      <c r="Y317" s="1">
        <f t="shared" si="230"/>
        <v>0</v>
      </c>
      <c r="Z317" s="1">
        <f t="shared" si="230"/>
        <v>0</v>
      </c>
      <c r="AA317" s="1">
        <f t="shared" si="230"/>
        <v>0</v>
      </c>
      <c r="AB317" s="1">
        <f t="shared" si="230"/>
        <v>0</v>
      </c>
      <c r="AC317" s="1">
        <f t="shared" si="188"/>
        <v>0</v>
      </c>
      <c r="AD317" s="1">
        <f t="shared" si="230"/>
        <v>0</v>
      </c>
      <c r="AE317" s="1">
        <f t="shared" si="230"/>
        <v>0</v>
      </c>
      <c r="AF317" s="1">
        <f t="shared" si="230"/>
        <v>0</v>
      </c>
      <c r="AG317" s="1">
        <f t="shared" si="230"/>
        <v>0</v>
      </c>
      <c r="AH317" s="1">
        <f t="shared" si="230"/>
        <v>0</v>
      </c>
      <c r="AI317" s="1">
        <f t="shared" si="230"/>
        <v>0</v>
      </c>
      <c r="AJ317" s="1">
        <f t="shared" si="230"/>
        <v>0</v>
      </c>
      <c r="AK317" s="1">
        <f t="shared" si="230"/>
        <v>0</v>
      </c>
      <c r="AL317" s="1">
        <f t="shared" ref="AL317:BA332" si="233">IF(OR(ISNUMBER(SEARCH(" " &amp; AL$1 &amp; " ", $E317)), ISNUMBER(SEARCH(" " &amp; AL$1 &amp; ",", $E317)), ISNUMBER(SEARCH(" " &amp; LOWER(AL$1) &amp; " ", $E317)), ISNUMBER(SEARCH(" " &amp; LOWER(AL$1) &amp; ",", $E317)), ISNUMBER(SEARCH(" " &amp; UPPER(AL$1) &amp; " ", $E317)), ISNUMBER(SEARCH(" " &amp; UPPER(AL$1) &amp; ",", $E317))), 1, 0)</f>
        <v>0</v>
      </c>
      <c r="AM317" s="1">
        <f t="shared" si="233"/>
        <v>0</v>
      </c>
      <c r="AN317" s="1">
        <f t="shared" si="189"/>
        <v>0</v>
      </c>
      <c r="AO317" s="1">
        <f t="shared" si="190"/>
        <v>0</v>
      </c>
      <c r="AP317" s="1">
        <f t="shared" si="233"/>
        <v>0</v>
      </c>
      <c r="AQ317" s="1">
        <f t="shared" si="191"/>
        <v>0</v>
      </c>
      <c r="AR317" s="1">
        <f t="shared" si="233"/>
        <v>0</v>
      </c>
      <c r="AS317" s="1">
        <f t="shared" si="233"/>
        <v>0</v>
      </c>
      <c r="AT317" s="1">
        <f t="shared" si="233"/>
        <v>0</v>
      </c>
      <c r="AU317" s="1">
        <f t="shared" si="233"/>
        <v>0</v>
      </c>
      <c r="AV317" s="1">
        <f t="shared" si="233"/>
        <v>0</v>
      </c>
      <c r="AW317" s="1">
        <f t="shared" si="233"/>
        <v>0</v>
      </c>
      <c r="AX317" s="1">
        <f t="shared" si="233"/>
        <v>0</v>
      </c>
      <c r="AY317" s="1">
        <f t="shared" si="233"/>
        <v>0</v>
      </c>
      <c r="AZ317" s="1">
        <f t="shared" si="233"/>
        <v>0</v>
      </c>
      <c r="BA317" s="1">
        <f t="shared" si="233"/>
        <v>0</v>
      </c>
      <c r="BB317" s="1">
        <f t="shared" si="232"/>
        <v>0</v>
      </c>
      <c r="BC317" s="1">
        <f t="shared" si="232"/>
        <v>0</v>
      </c>
      <c r="BD317" s="1">
        <f t="shared" si="192"/>
        <v>0</v>
      </c>
      <c r="BE317" s="1">
        <f t="shared" si="193"/>
        <v>0</v>
      </c>
      <c r="BF317" s="1">
        <f t="shared" si="194"/>
        <v>0</v>
      </c>
      <c r="BG317" s="1">
        <f t="shared" si="195"/>
        <v>0</v>
      </c>
      <c r="BH317" s="1">
        <f t="shared" si="232"/>
        <v>0</v>
      </c>
      <c r="BI317" s="1">
        <f t="shared" si="232"/>
        <v>0</v>
      </c>
      <c r="BJ317" s="5">
        <f t="shared" si="196"/>
        <v>0</v>
      </c>
      <c r="BK317" s="1">
        <f t="shared" si="197"/>
        <v>0</v>
      </c>
      <c r="BL317" s="1">
        <f t="shared" si="198"/>
        <v>0</v>
      </c>
      <c r="BM317" s="1">
        <f t="shared" si="199"/>
        <v>0</v>
      </c>
      <c r="BN317" s="1">
        <f t="shared" si="232"/>
        <v>0</v>
      </c>
      <c r="BO317" s="1">
        <f t="shared" si="200"/>
        <v>0</v>
      </c>
      <c r="BP317" s="1">
        <f t="shared" si="201"/>
        <v>0</v>
      </c>
      <c r="BQ317" s="1">
        <f t="shared" si="202"/>
        <v>0</v>
      </c>
      <c r="BR317" s="1">
        <f t="shared" si="203"/>
        <v>0</v>
      </c>
      <c r="BS317" s="1">
        <f t="shared" si="204"/>
        <v>0</v>
      </c>
      <c r="BT317" s="1">
        <f t="shared" si="205"/>
        <v>0</v>
      </c>
      <c r="BU317" s="1">
        <f t="shared" si="206"/>
        <v>0</v>
      </c>
      <c r="BV317" s="1">
        <f t="shared" si="222"/>
        <v>0</v>
      </c>
    </row>
    <row r="318" spans="1:74" x14ac:dyDescent="0.2">
      <c r="A318" s="1" t="s">
        <v>1286</v>
      </c>
      <c r="B318" s="1" t="s">
        <v>1287</v>
      </c>
      <c r="C318" s="1" t="s">
        <v>1288</v>
      </c>
      <c r="D318" s="1" t="s">
        <v>1289</v>
      </c>
      <c r="E318" s="1" t="s">
        <v>1290</v>
      </c>
      <c r="G318" s="1">
        <f t="shared" si="181"/>
        <v>0</v>
      </c>
      <c r="H318" s="1">
        <f t="shared" si="182"/>
        <v>1</v>
      </c>
      <c r="I318" s="1">
        <f t="shared" si="183"/>
        <v>0</v>
      </c>
      <c r="J318" s="1">
        <f t="shared" si="184"/>
        <v>0</v>
      </c>
      <c r="K318" s="1">
        <f t="shared" si="228"/>
        <v>0</v>
      </c>
      <c r="L318" s="1">
        <f t="shared" si="228"/>
        <v>0</v>
      </c>
      <c r="M318" s="1">
        <f t="shared" si="228"/>
        <v>0</v>
      </c>
      <c r="N318" s="1">
        <f t="shared" si="228"/>
        <v>0</v>
      </c>
      <c r="O318" s="1">
        <f t="shared" si="229"/>
        <v>0</v>
      </c>
      <c r="P318" s="1">
        <f t="shared" si="229"/>
        <v>0</v>
      </c>
      <c r="Q318" s="1">
        <f t="shared" si="185"/>
        <v>0</v>
      </c>
      <c r="R318" s="1">
        <f t="shared" si="186"/>
        <v>1</v>
      </c>
      <c r="S318" s="1">
        <f t="shared" si="187"/>
        <v>0</v>
      </c>
      <c r="T318" s="1">
        <f t="shared" si="226"/>
        <v>0</v>
      </c>
      <c r="U318" s="1">
        <f t="shared" si="226"/>
        <v>0</v>
      </c>
      <c r="V318" s="1">
        <f t="shared" si="231"/>
        <v>0</v>
      </c>
      <c r="W318" s="1">
        <f t="shared" si="230"/>
        <v>0</v>
      </c>
      <c r="X318" s="1">
        <f t="shared" si="230"/>
        <v>0</v>
      </c>
      <c r="Y318" s="1">
        <f t="shared" si="230"/>
        <v>0</v>
      </c>
      <c r="Z318" s="1">
        <f t="shared" si="230"/>
        <v>0</v>
      </c>
      <c r="AA318" s="1">
        <f t="shared" si="230"/>
        <v>0</v>
      </c>
      <c r="AB318" s="1">
        <f t="shared" si="230"/>
        <v>0</v>
      </c>
      <c r="AC318" s="1">
        <f t="shared" si="188"/>
        <v>1</v>
      </c>
      <c r="AD318" s="1">
        <f t="shared" si="230"/>
        <v>0</v>
      </c>
      <c r="AE318" s="1">
        <f t="shared" si="230"/>
        <v>0</v>
      </c>
      <c r="AF318" s="1">
        <f t="shared" si="230"/>
        <v>0</v>
      </c>
      <c r="AG318" s="1">
        <f t="shared" si="230"/>
        <v>0</v>
      </c>
      <c r="AH318" s="1">
        <f t="shared" si="230"/>
        <v>0</v>
      </c>
      <c r="AI318" s="1">
        <f t="shared" si="230"/>
        <v>0</v>
      </c>
      <c r="AJ318" s="1">
        <f t="shared" si="230"/>
        <v>0</v>
      </c>
      <c r="AK318" s="1">
        <f t="shared" si="230"/>
        <v>0</v>
      </c>
      <c r="AL318" s="1">
        <f t="shared" si="233"/>
        <v>1</v>
      </c>
      <c r="AM318" s="1">
        <f t="shared" si="233"/>
        <v>0</v>
      </c>
      <c r="AN318" s="1">
        <f t="shared" si="189"/>
        <v>1</v>
      </c>
      <c r="AO318" s="1">
        <f t="shared" si="190"/>
        <v>0</v>
      </c>
      <c r="AP318" s="1">
        <f t="shared" si="233"/>
        <v>0</v>
      </c>
      <c r="AQ318" s="1">
        <f t="shared" si="191"/>
        <v>1</v>
      </c>
      <c r="AR318" s="1">
        <f t="shared" si="233"/>
        <v>1</v>
      </c>
      <c r="AS318" s="1">
        <f t="shared" si="233"/>
        <v>0</v>
      </c>
      <c r="AT318" s="1">
        <f t="shared" si="233"/>
        <v>1</v>
      </c>
      <c r="AU318" s="1">
        <f t="shared" si="233"/>
        <v>0</v>
      </c>
      <c r="AV318" s="1">
        <f t="shared" si="233"/>
        <v>0</v>
      </c>
      <c r="AW318" s="1">
        <f t="shared" si="233"/>
        <v>0</v>
      </c>
      <c r="AX318" s="1">
        <f t="shared" si="233"/>
        <v>0</v>
      </c>
      <c r="AY318" s="1">
        <f t="shared" si="233"/>
        <v>0</v>
      </c>
      <c r="AZ318" s="1">
        <f t="shared" si="233"/>
        <v>0</v>
      </c>
      <c r="BA318" s="1">
        <f t="shared" si="233"/>
        <v>0</v>
      </c>
      <c r="BB318" s="1">
        <f t="shared" si="232"/>
        <v>0</v>
      </c>
      <c r="BC318" s="1">
        <f t="shared" si="232"/>
        <v>0</v>
      </c>
      <c r="BD318" s="1">
        <f t="shared" si="192"/>
        <v>0</v>
      </c>
      <c r="BE318" s="1">
        <f t="shared" si="193"/>
        <v>0</v>
      </c>
      <c r="BF318" s="1">
        <f t="shared" si="194"/>
        <v>0</v>
      </c>
      <c r="BG318" s="1">
        <f t="shared" si="195"/>
        <v>0</v>
      </c>
      <c r="BH318" s="1">
        <f t="shared" si="232"/>
        <v>0</v>
      </c>
      <c r="BI318" s="1">
        <f t="shared" si="232"/>
        <v>1</v>
      </c>
      <c r="BJ318" s="5">
        <f t="shared" si="196"/>
        <v>0</v>
      </c>
      <c r="BK318" s="1">
        <f t="shared" si="197"/>
        <v>0</v>
      </c>
      <c r="BL318" s="1">
        <f t="shared" si="198"/>
        <v>1</v>
      </c>
      <c r="BM318" s="1">
        <f t="shared" si="199"/>
        <v>1</v>
      </c>
      <c r="BN318" s="1">
        <f t="shared" si="232"/>
        <v>1</v>
      </c>
      <c r="BO318" s="1">
        <f t="shared" si="200"/>
        <v>0</v>
      </c>
      <c r="BP318" s="1">
        <f t="shared" si="201"/>
        <v>0</v>
      </c>
      <c r="BQ318" s="1">
        <f t="shared" si="202"/>
        <v>0</v>
      </c>
      <c r="BR318" s="1">
        <f t="shared" si="203"/>
        <v>0</v>
      </c>
      <c r="BS318" s="1">
        <f t="shared" si="204"/>
        <v>0</v>
      </c>
      <c r="BT318" s="1">
        <f t="shared" si="205"/>
        <v>0</v>
      </c>
      <c r="BU318" s="1">
        <f t="shared" si="206"/>
        <v>0</v>
      </c>
      <c r="BV318" s="1">
        <f t="shared" si="222"/>
        <v>0</v>
      </c>
    </row>
    <row r="319" spans="1:74" x14ac:dyDescent="0.2">
      <c r="A319" s="1" t="s">
        <v>509</v>
      </c>
      <c r="B319" s="1" t="s">
        <v>1291</v>
      </c>
      <c r="C319" s="1" t="s">
        <v>511</v>
      </c>
      <c r="D319" s="1" t="s">
        <v>512</v>
      </c>
      <c r="E319" s="1" t="s">
        <v>513</v>
      </c>
      <c r="G319" s="1">
        <f t="shared" si="181"/>
        <v>0</v>
      </c>
      <c r="H319" s="1">
        <f t="shared" si="182"/>
        <v>1</v>
      </c>
      <c r="I319" s="1">
        <f t="shared" si="183"/>
        <v>0</v>
      </c>
      <c r="J319" s="1">
        <f t="shared" si="184"/>
        <v>0</v>
      </c>
      <c r="K319" s="1">
        <f t="shared" si="228"/>
        <v>0</v>
      </c>
      <c r="L319" s="1">
        <f t="shared" si="228"/>
        <v>0</v>
      </c>
      <c r="M319" s="1">
        <f t="shared" si="228"/>
        <v>0</v>
      </c>
      <c r="N319" s="1">
        <f t="shared" si="228"/>
        <v>0</v>
      </c>
      <c r="O319" s="1">
        <f t="shared" si="229"/>
        <v>0</v>
      </c>
      <c r="P319" s="1">
        <f t="shared" si="229"/>
        <v>1</v>
      </c>
      <c r="Q319" s="1">
        <f t="shared" si="185"/>
        <v>0</v>
      </c>
      <c r="R319" s="1">
        <f t="shared" si="186"/>
        <v>1</v>
      </c>
      <c r="S319" s="1">
        <f t="shared" si="187"/>
        <v>0</v>
      </c>
      <c r="T319" s="1">
        <f t="shared" si="226"/>
        <v>0</v>
      </c>
      <c r="U319" s="1">
        <f t="shared" si="226"/>
        <v>1</v>
      </c>
      <c r="V319" s="1">
        <f t="shared" si="231"/>
        <v>1</v>
      </c>
      <c r="W319" s="1">
        <f t="shared" si="230"/>
        <v>0</v>
      </c>
      <c r="X319" s="1">
        <f t="shared" si="230"/>
        <v>0</v>
      </c>
      <c r="Y319" s="1">
        <f t="shared" si="230"/>
        <v>0</v>
      </c>
      <c r="Z319" s="1">
        <f t="shared" si="230"/>
        <v>0</v>
      </c>
      <c r="AA319" s="1">
        <f t="shared" si="230"/>
        <v>0</v>
      </c>
      <c r="AB319" s="1">
        <f t="shared" si="230"/>
        <v>1</v>
      </c>
      <c r="AC319" s="1">
        <f t="shared" si="188"/>
        <v>0</v>
      </c>
      <c r="AD319" s="1">
        <f t="shared" si="230"/>
        <v>0</v>
      </c>
      <c r="AE319" s="1">
        <f t="shared" si="230"/>
        <v>0</v>
      </c>
      <c r="AF319" s="1">
        <f t="shared" si="230"/>
        <v>0</v>
      </c>
      <c r="AG319" s="1">
        <f t="shared" si="230"/>
        <v>0</v>
      </c>
      <c r="AH319" s="1">
        <f t="shared" si="230"/>
        <v>0</v>
      </c>
      <c r="AI319" s="1">
        <f t="shared" si="230"/>
        <v>0</v>
      </c>
      <c r="AJ319" s="1">
        <f t="shared" si="230"/>
        <v>0</v>
      </c>
      <c r="AK319" s="1">
        <f t="shared" si="230"/>
        <v>0</v>
      </c>
      <c r="AL319" s="1">
        <f t="shared" si="233"/>
        <v>1</v>
      </c>
      <c r="AM319" s="1">
        <f t="shared" si="233"/>
        <v>0</v>
      </c>
      <c r="AN319" s="1">
        <f t="shared" si="189"/>
        <v>0</v>
      </c>
      <c r="AO319" s="1">
        <f t="shared" si="190"/>
        <v>0</v>
      </c>
      <c r="AP319" s="1">
        <f t="shared" si="233"/>
        <v>0</v>
      </c>
      <c r="AQ319" s="1">
        <f t="shared" si="191"/>
        <v>0</v>
      </c>
      <c r="AR319" s="1">
        <f t="shared" si="233"/>
        <v>0</v>
      </c>
      <c r="AS319" s="1">
        <f t="shared" si="233"/>
        <v>1</v>
      </c>
      <c r="AT319" s="1">
        <f t="shared" si="233"/>
        <v>0</v>
      </c>
      <c r="AU319" s="1">
        <f t="shared" si="233"/>
        <v>0</v>
      </c>
      <c r="AV319" s="1">
        <f t="shared" si="233"/>
        <v>0</v>
      </c>
      <c r="AW319" s="1">
        <f t="shared" si="233"/>
        <v>0</v>
      </c>
      <c r="AX319" s="1">
        <f t="shared" si="233"/>
        <v>0</v>
      </c>
      <c r="AY319" s="1">
        <f t="shared" si="233"/>
        <v>0</v>
      </c>
      <c r="AZ319" s="1">
        <f t="shared" si="233"/>
        <v>0</v>
      </c>
      <c r="BA319" s="1">
        <f t="shared" si="233"/>
        <v>0</v>
      </c>
      <c r="BB319" s="1">
        <f t="shared" si="232"/>
        <v>0</v>
      </c>
      <c r="BC319" s="1">
        <f t="shared" si="232"/>
        <v>0</v>
      </c>
      <c r="BD319" s="1">
        <f t="shared" si="192"/>
        <v>0</v>
      </c>
      <c r="BE319" s="1">
        <f t="shared" si="193"/>
        <v>0</v>
      </c>
      <c r="BF319" s="1">
        <f t="shared" si="194"/>
        <v>0</v>
      </c>
      <c r="BG319" s="1">
        <f t="shared" si="195"/>
        <v>0</v>
      </c>
      <c r="BH319" s="1">
        <f t="shared" si="232"/>
        <v>0</v>
      </c>
      <c r="BI319" s="1">
        <f t="shared" si="232"/>
        <v>0</v>
      </c>
      <c r="BJ319" s="5">
        <f t="shared" si="196"/>
        <v>0</v>
      </c>
      <c r="BK319" s="1">
        <f t="shared" si="197"/>
        <v>1</v>
      </c>
      <c r="BL319" s="1">
        <f t="shared" si="198"/>
        <v>0</v>
      </c>
      <c r="BM319" s="1">
        <f t="shared" si="199"/>
        <v>0</v>
      </c>
      <c r="BN319" s="1">
        <f t="shared" si="232"/>
        <v>1</v>
      </c>
      <c r="BO319" s="1">
        <f t="shared" si="200"/>
        <v>0</v>
      </c>
      <c r="BP319" s="1">
        <f t="shared" si="201"/>
        <v>0</v>
      </c>
      <c r="BQ319" s="1">
        <f t="shared" si="202"/>
        <v>1</v>
      </c>
      <c r="BR319" s="1">
        <f t="shared" si="203"/>
        <v>1</v>
      </c>
      <c r="BS319" s="1">
        <f t="shared" si="204"/>
        <v>1</v>
      </c>
      <c r="BT319" s="1">
        <f t="shared" si="205"/>
        <v>0</v>
      </c>
      <c r="BU319" s="1">
        <f t="shared" si="206"/>
        <v>1</v>
      </c>
      <c r="BV319" s="1">
        <f t="shared" si="222"/>
        <v>0</v>
      </c>
    </row>
    <row r="320" spans="1:74" x14ac:dyDescent="0.2">
      <c r="A320" s="1" t="s">
        <v>576</v>
      </c>
      <c r="B320" s="1" t="s">
        <v>1292</v>
      </c>
      <c r="C320" s="1" t="s">
        <v>578</v>
      </c>
      <c r="D320" s="1" t="s">
        <v>579</v>
      </c>
      <c r="E320" s="1" t="s">
        <v>580</v>
      </c>
      <c r="G320" s="1">
        <f t="shared" si="181"/>
        <v>0</v>
      </c>
      <c r="H320" s="1">
        <f t="shared" si="182"/>
        <v>0</v>
      </c>
      <c r="I320" s="1">
        <f t="shared" si="183"/>
        <v>0</v>
      </c>
      <c r="J320" s="1">
        <f t="shared" si="184"/>
        <v>0</v>
      </c>
      <c r="K320" s="1">
        <f t="shared" si="228"/>
        <v>0</v>
      </c>
      <c r="L320" s="1">
        <f t="shared" si="228"/>
        <v>0</v>
      </c>
      <c r="M320" s="1">
        <f t="shared" si="228"/>
        <v>0</v>
      </c>
      <c r="N320" s="1">
        <f t="shared" si="228"/>
        <v>0</v>
      </c>
      <c r="O320" s="1">
        <f t="shared" si="229"/>
        <v>0</v>
      </c>
      <c r="P320" s="1">
        <f t="shared" si="229"/>
        <v>0</v>
      </c>
      <c r="Q320" s="1">
        <f t="shared" si="185"/>
        <v>0</v>
      </c>
      <c r="R320" s="1">
        <f t="shared" si="186"/>
        <v>1</v>
      </c>
      <c r="S320" s="1">
        <f t="shared" si="187"/>
        <v>0</v>
      </c>
      <c r="T320" s="1">
        <f t="shared" si="226"/>
        <v>0</v>
      </c>
      <c r="U320" s="1">
        <f t="shared" si="226"/>
        <v>0</v>
      </c>
      <c r="V320" s="1">
        <f t="shared" si="231"/>
        <v>0</v>
      </c>
      <c r="W320" s="1">
        <f t="shared" si="230"/>
        <v>0</v>
      </c>
      <c r="X320" s="1">
        <f t="shared" si="230"/>
        <v>0</v>
      </c>
      <c r="Y320" s="1">
        <f t="shared" si="230"/>
        <v>0</v>
      </c>
      <c r="Z320" s="1">
        <f t="shared" si="230"/>
        <v>0</v>
      </c>
      <c r="AA320" s="1">
        <f t="shared" si="230"/>
        <v>0</v>
      </c>
      <c r="AB320" s="1">
        <f t="shared" si="230"/>
        <v>0</v>
      </c>
      <c r="AC320" s="1">
        <f t="shared" si="188"/>
        <v>0</v>
      </c>
      <c r="AD320" s="1">
        <f t="shared" si="230"/>
        <v>0</v>
      </c>
      <c r="AE320" s="1">
        <f t="shared" si="230"/>
        <v>0</v>
      </c>
      <c r="AF320" s="1">
        <f t="shared" si="230"/>
        <v>0</v>
      </c>
      <c r="AG320" s="1">
        <f t="shared" si="230"/>
        <v>0</v>
      </c>
      <c r="AH320" s="1">
        <f t="shared" si="230"/>
        <v>0</v>
      </c>
      <c r="AI320" s="1">
        <f t="shared" si="230"/>
        <v>0</v>
      </c>
      <c r="AJ320" s="1">
        <f t="shared" si="230"/>
        <v>0</v>
      </c>
      <c r="AK320" s="1">
        <f t="shared" si="230"/>
        <v>0</v>
      </c>
      <c r="AL320" s="1">
        <f t="shared" si="233"/>
        <v>0</v>
      </c>
      <c r="AM320" s="1">
        <f t="shared" si="233"/>
        <v>0</v>
      </c>
      <c r="AN320" s="1">
        <f t="shared" si="189"/>
        <v>0</v>
      </c>
      <c r="AO320" s="1">
        <f t="shared" si="190"/>
        <v>0</v>
      </c>
      <c r="AP320" s="1">
        <f t="shared" si="233"/>
        <v>0</v>
      </c>
      <c r="AQ320" s="1">
        <f t="shared" si="191"/>
        <v>0</v>
      </c>
      <c r="AR320" s="1">
        <f t="shared" si="233"/>
        <v>0</v>
      </c>
      <c r="AS320" s="1">
        <f t="shared" si="233"/>
        <v>0</v>
      </c>
      <c r="AT320" s="1">
        <f t="shared" si="233"/>
        <v>0</v>
      </c>
      <c r="AU320" s="1">
        <f t="shared" si="233"/>
        <v>0</v>
      </c>
      <c r="AV320" s="1">
        <f t="shared" si="233"/>
        <v>0</v>
      </c>
      <c r="AW320" s="1">
        <f t="shared" si="233"/>
        <v>0</v>
      </c>
      <c r="AX320" s="1">
        <f t="shared" si="233"/>
        <v>0</v>
      </c>
      <c r="AY320" s="1">
        <f t="shared" si="233"/>
        <v>0</v>
      </c>
      <c r="AZ320" s="1">
        <f t="shared" si="233"/>
        <v>0</v>
      </c>
      <c r="BA320" s="1">
        <f t="shared" si="233"/>
        <v>0</v>
      </c>
      <c r="BB320" s="1">
        <f t="shared" si="232"/>
        <v>0</v>
      </c>
      <c r="BC320" s="1">
        <f t="shared" si="232"/>
        <v>0</v>
      </c>
      <c r="BD320" s="1">
        <f t="shared" si="192"/>
        <v>0</v>
      </c>
      <c r="BE320" s="1">
        <f t="shared" si="193"/>
        <v>0</v>
      </c>
      <c r="BF320" s="1">
        <f t="shared" si="194"/>
        <v>0</v>
      </c>
      <c r="BG320" s="1">
        <f t="shared" si="195"/>
        <v>0</v>
      </c>
      <c r="BH320" s="1">
        <f t="shared" si="232"/>
        <v>0</v>
      </c>
      <c r="BI320" s="1">
        <f t="shared" si="232"/>
        <v>0</v>
      </c>
      <c r="BJ320" s="5">
        <f t="shared" si="196"/>
        <v>0</v>
      </c>
      <c r="BK320" s="1">
        <f t="shared" si="197"/>
        <v>0</v>
      </c>
      <c r="BL320" s="1">
        <f t="shared" si="198"/>
        <v>1</v>
      </c>
      <c r="BM320" s="1">
        <f t="shared" si="199"/>
        <v>0</v>
      </c>
      <c r="BN320" s="1">
        <f t="shared" si="232"/>
        <v>0</v>
      </c>
      <c r="BO320" s="1">
        <f t="shared" si="200"/>
        <v>0</v>
      </c>
      <c r="BP320" s="1">
        <f t="shared" si="201"/>
        <v>0</v>
      </c>
      <c r="BQ320" s="1">
        <f t="shared" si="202"/>
        <v>0</v>
      </c>
      <c r="BR320" s="1">
        <f t="shared" si="203"/>
        <v>0</v>
      </c>
      <c r="BS320" s="1">
        <f t="shared" si="204"/>
        <v>0</v>
      </c>
      <c r="BT320" s="1">
        <f t="shared" si="205"/>
        <v>0</v>
      </c>
      <c r="BU320" s="1">
        <f t="shared" si="206"/>
        <v>0</v>
      </c>
      <c r="BV320" s="1">
        <f t="shared" si="222"/>
        <v>0</v>
      </c>
    </row>
    <row r="321" spans="1:74" x14ac:dyDescent="0.2">
      <c r="A321" s="1" t="s">
        <v>115</v>
      </c>
      <c r="B321" s="1" t="s">
        <v>1293</v>
      </c>
      <c r="C321" s="1" t="s">
        <v>1021</v>
      </c>
      <c r="D321" s="1" t="s">
        <v>1022</v>
      </c>
      <c r="E321" s="1" t="s">
        <v>1023</v>
      </c>
      <c r="G321" s="1">
        <f t="shared" si="181"/>
        <v>0</v>
      </c>
      <c r="H321" s="1">
        <f t="shared" si="182"/>
        <v>0</v>
      </c>
      <c r="I321" s="1">
        <f t="shared" si="183"/>
        <v>0</v>
      </c>
      <c r="J321" s="1">
        <f t="shared" si="184"/>
        <v>0</v>
      </c>
      <c r="K321" s="1">
        <f t="shared" si="228"/>
        <v>0</v>
      </c>
      <c r="L321" s="1">
        <f t="shared" si="228"/>
        <v>0</v>
      </c>
      <c r="M321" s="1">
        <f t="shared" si="228"/>
        <v>0</v>
      </c>
      <c r="N321" s="1">
        <f t="shared" si="228"/>
        <v>0</v>
      </c>
      <c r="O321" s="1">
        <f t="shared" si="229"/>
        <v>0</v>
      </c>
      <c r="P321" s="1">
        <f t="shared" si="229"/>
        <v>0</v>
      </c>
      <c r="Q321" s="1">
        <f t="shared" si="185"/>
        <v>0</v>
      </c>
      <c r="R321" s="1">
        <f t="shared" si="186"/>
        <v>0</v>
      </c>
      <c r="S321" s="1">
        <f t="shared" si="187"/>
        <v>0</v>
      </c>
      <c r="T321" s="1">
        <f t="shared" ref="T321:U340" si="234">IF(OR(ISNUMBER(SEARCH(" " &amp; T$1 &amp; " ", $E321)), ISNUMBER(SEARCH(" " &amp; T$1 &amp; ",", $E321)), ISNUMBER(SEARCH(" " &amp; LOWER(T$1) &amp; " ", $E321)), ISNUMBER(SEARCH(" " &amp; LOWER(T$1) &amp; ",", $E321)), ISNUMBER(SEARCH(" " &amp; UPPER(T$1) &amp; " ", $E321)), ISNUMBER(SEARCH(" " &amp; UPPER(T$1) &amp; ",", $E321))), 1, 0)</f>
        <v>0</v>
      </c>
      <c r="U321" s="1">
        <f t="shared" si="234"/>
        <v>1</v>
      </c>
      <c r="V321" s="1">
        <f t="shared" si="231"/>
        <v>0</v>
      </c>
      <c r="W321" s="1">
        <f t="shared" si="230"/>
        <v>0</v>
      </c>
      <c r="X321" s="1">
        <f t="shared" si="230"/>
        <v>0</v>
      </c>
      <c r="Y321" s="1">
        <f t="shared" si="230"/>
        <v>0</v>
      </c>
      <c r="Z321" s="1">
        <f t="shared" si="230"/>
        <v>0</v>
      </c>
      <c r="AA321" s="1">
        <f t="shared" si="230"/>
        <v>0</v>
      </c>
      <c r="AB321" s="1">
        <f t="shared" si="230"/>
        <v>0</v>
      </c>
      <c r="AC321" s="1">
        <f t="shared" si="188"/>
        <v>0</v>
      </c>
      <c r="AD321" s="1">
        <f t="shared" si="230"/>
        <v>0</v>
      </c>
      <c r="AE321" s="1">
        <f t="shared" si="230"/>
        <v>0</v>
      </c>
      <c r="AF321" s="1">
        <f t="shared" si="230"/>
        <v>0</v>
      </c>
      <c r="AG321" s="1">
        <f t="shared" si="230"/>
        <v>0</v>
      </c>
      <c r="AH321" s="1">
        <f t="shared" si="230"/>
        <v>0</v>
      </c>
      <c r="AI321" s="1">
        <f t="shared" si="230"/>
        <v>0</v>
      </c>
      <c r="AJ321" s="1">
        <f t="shared" si="230"/>
        <v>0</v>
      </c>
      <c r="AK321" s="1">
        <f t="shared" si="230"/>
        <v>0</v>
      </c>
      <c r="AL321" s="1">
        <f t="shared" si="233"/>
        <v>1</v>
      </c>
      <c r="AM321" s="1">
        <f t="shared" si="233"/>
        <v>0</v>
      </c>
      <c r="AN321" s="1">
        <f t="shared" si="189"/>
        <v>0</v>
      </c>
      <c r="AO321" s="1">
        <f t="shared" si="190"/>
        <v>0</v>
      </c>
      <c r="AP321" s="1">
        <f t="shared" si="233"/>
        <v>0</v>
      </c>
      <c r="AQ321" s="1">
        <f t="shared" si="191"/>
        <v>0</v>
      </c>
      <c r="AR321" s="1">
        <f t="shared" si="233"/>
        <v>0</v>
      </c>
      <c r="AS321" s="1">
        <f t="shared" si="233"/>
        <v>0</v>
      </c>
      <c r="AT321" s="1">
        <f t="shared" si="233"/>
        <v>0</v>
      </c>
      <c r="AU321" s="1">
        <f t="shared" si="233"/>
        <v>0</v>
      </c>
      <c r="AV321" s="1">
        <f t="shared" si="233"/>
        <v>0</v>
      </c>
      <c r="AW321" s="1">
        <f t="shared" si="233"/>
        <v>0</v>
      </c>
      <c r="AX321" s="1">
        <f t="shared" si="233"/>
        <v>0</v>
      </c>
      <c r="AY321" s="1">
        <f t="shared" si="233"/>
        <v>0</v>
      </c>
      <c r="AZ321" s="1">
        <f t="shared" si="233"/>
        <v>0</v>
      </c>
      <c r="BA321" s="1">
        <f t="shared" si="233"/>
        <v>0</v>
      </c>
      <c r="BB321" s="1">
        <f t="shared" si="232"/>
        <v>0</v>
      </c>
      <c r="BC321" s="1">
        <f t="shared" si="232"/>
        <v>0</v>
      </c>
      <c r="BD321" s="1">
        <f t="shared" si="192"/>
        <v>0</v>
      </c>
      <c r="BE321" s="1">
        <f t="shared" si="193"/>
        <v>0</v>
      </c>
      <c r="BF321" s="1">
        <f t="shared" si="194"/>
        <v>0</v>
      </c>
      <c r="BG321" s="1">
        <f t="shared" si="195"/>
        <v>0</v>
      </c>
      <c r="BH321" s="1">
        <f t="shared" si="232"/>
        <v>0</v>
      </c>
      <c r="BI321" s="1">
        <f t="shared" si="232"/>
        <v>0</v>
      </c>
      <c r="BJ321" s="5">
        <f t="shared" si="196"/>
        <v>0</v>
      </c>
      <c r="BK321" s="1">
        <f t="shared" si="197"/>
        <v>0</v>
      </c>
      <c r="BL321" s="1">
        <f t="shared" si="198"/>
        <v>0</v>
      </c>
      <c r="BM321" s="1">
        <f t="shared" si="199"/>
        <v>0</v>
      </c>
      <c r="BN321" s="1">
        <f t="shared" si="232"/>
        <v>0</v>
      </c>
      <c r="BO321" s="1">
        <f t="shared" si="200"/>
        <v>1</v>
      </c>
      <c r="BP321" s="1">
        <f t="shared" si="201"/>
        <v>0</v>
      </c>
      <c r="BQ321" s="1">
        <f t="shared" si="202"/>
        <v>0</v>
      </c>
      <c r="BR321" s="1">
        <f t="shared" si="203"/>
        <v>0</v>
      </c>
      <c r="BS321" s="1">
        <f t="shared" si="204"/>
        <v>0</v>
      </c>
      <c r="BT321" s="1">
        <f t="shared" si="205"/>
        <v>0</v>
      </c>
      <c r="BU321" s="1">
        <f t="shared" si="206"/>
        <v>0</v>
      </c>
      <c r="BV321" s="1">
        <f t="shared" si="222"/>
        <v>0</v>
      </c>
    </row>
    <row r="322" spans="1:74" x14ac:dyDescent="0.2">
      <c r="A322" s="1" t="s">
        <v>115</v>
      </c>
      <c r="B322" s="1" t="s">
        <v>1294</v>
      </c>
      <c r="C322" s="1" t="s">
        <v>1295</v>
      </c>
      <c r="D322" s="1" t="s">
        <v>1296</v>
      </c>
      <c r="E322" s="1" t="s">
        <v>1297</v>
      </c>
      <c r="G322" s="1">
        <f t="shared" si="181"/>
        <v>0</v>
      </c>
      <c r="H322" s="1">
        <f t="shared" si="182"/>
        <v>0</v>
      </c>
      <c r="I322" s="1">
        <f t="shared" si="183"/>
        <v>0</v>
      </c>
      <c r="J322" s="1">
        <f t="shared" si="184"/>
        <v>0</v>
      </c>
      <c r="K322" s="1">
        <f t="shared" si="228"/>
        <v>0</v>
      </c>
      <c r="L322" s="1">
        <f t="shared" si="228"/>
        <v>0</v>
      </c>
      <c r="M322" s="1">
        <f t="shared" si="228"/>
        <v>0</v>
      </c>
      <c r="N322" s="1">
        <f t="shared" si="228"/>
        <v>0</v>
      </c>
      <c r="O322" s="1">
        <f t="shared" si="229"/>
        <v>0</v>
      </c>
      <c r="P322" s="1">
        <f t="shared" si="229"/>
        <v>0</v>
      </c>
      <c r="Q322" s="1">
        <f t="shared" si="185"/>
        <v>0</v>
      </c>
      <c r="R322" s="1">
        <f t="shared" si="186"/>
        <v>1</v>
      </c>
      <c r="S322" s="1">
        <f t="shared" si="187"/>
        <v>0</v>
      </c>
      <c r="T322" s="1">
        <f t="shared" si="234"/>
        <v>0</v>
      </c>
      <c r="U322" s="1">
        <f t="shared" si="234"/>
        <v>1</v>
      </c>
      <c r="V322" s="1">
        <f t="shared" si="231"/>
        <v>0</v>
      </c>
      <c r="W322" s="1">
        <f t="shared" si="230"/>
        <v>0</v>
      </c>
      <c r="X322" s="1">
        <f t="shared" si="230"/>
        <v>0</v>
      </c>
      <c r="Y322" s="1">
        <f t="shared" si="230"/>
        <v>0</v>
      </c>
      <c r="Z322" s="1">
        <f t="shared" si="230"/>
        <v>0</v>
      </c>
      <c r="AA322" s="1">
        <f t="shared" si="230"/>
        <v>0</v>
      </c>
      <c r="AB322" s="1">
        <f t="shared" si="230"/>
        <v>0</v>
      </c>
      <c r="AC322" s="1">
        <f t="shared" si="188"/>
        <v>0</v>
      </c>
      <c r="AD322" s="1">
        <f t="shared" si="230"/>
        <v>0</v>
      </c>
      <c r="AE322" s="1">
        <f t="shared" si="230"/>
        <v>0</v>
      </c>
      <c r="AF322" s="1">
        <f t="shared" si="230"/>
        <v>0</v>
      </c>
      <c r="AG322" s="1">
        <f t="shared" si="230"/>
        <v>0</v>
      </c>
      <c r="AH322" s="1">
        <f t="shared" si="230"/>
        <v>0</v>
      </c>
      <c r="AI322" s="1">
        <f t="shared" si="230"/>
        <v>0</v>
      </c>
      <c r="AJ322" s="1">
        <f t="shared" si="230"/>
        <v>0</v>
      </c>
      <c r="AK322" s="1">
        <f t="shared" si="230"/>
        <v>0</v>
      </c>
      <c r="AL322" s="1">
        <f t="shared" si="233"/>
        <v>0</v>
      </c>
      <c r="AM322" s="1">
        <f t="shared" si="233"/>
        <v>0</v>
      </c>
      <c r="AN322" s="1">
        <f t="shared" si="189"/>
        <v>0</v>
      </c>
      <c r="AO322" s="1">
        <f t="shared" si="190"/>
        <v>0</v>
      </c>
      <c r="AP322" s="1">
        <f t="shared" si="233"/>
        <v>0</v>
      </c>
      <c r="AQ322" s="1">
        <f t="shared" si="191"/>
        <v>0</v>
      </c>
      <c r="AR322" s="1">
        <f t="shared" si="233"/>
        <v>0</v>
      </c>
      <c r="AS322" s="1">
        <f t="shared" si="233"/>
        <v>0</v>
      </c>
      <c r="AT322" s="1">
        <f t="shared" si="233"/>
        <v>0</v>
      </c>
      <c r="AU322" s="1">
        <f t="shared" si="233"/>
        <v>0</v>
      </c>
      <c r="AV322" s="1">
        <f t="shared" si="233"/>
        <v>0</v>
      </c>
      <c r="AW322" s="1">
        <f t="shared" si="233"/>
        <v>0</v>
      </c>
      <c r="AX322" s="1">
        <f t="shared" si="233"/>
        <v>0</v>
      </c>
      <c r="AY322" s="1">
        <f t="shared" si="233"/>
        <v>0</v>
      </c>
      <c r="AZ322" s="1">
        <f t="shared" si="233"/>
        <v>0</v>
      </c>
      <c r="BA322" s="1">
        <f t="shared" si="233"/>
        <v>0</v>
      </c>
      <c r="BB322" s="1">
        <f t="shared" si="232"/>
        <v>0</v>
      </c>
      <c r="BC322" s="1">
        <f t="shared" si="232"/>
        <v>0</v>
      </c>
      <c r="BD322" s="1">
        <f t="shared" si="192"/>
        <v>0</v>
      </c>
      <c r="BE322" s="1">
        <f t="shared" si="193"/>
        <v>0</v>
      </c>
      <c r="BF322" s="1">
        <f t="shared" si="194"/>
        <v>0</v>
      </c>
      <c r="BG322" s="1">
        <f t="shared" si="195"/>
        <v>0</v>
      </c>
      <c r="BH322" s="1">
        <f t="shared" si="232"/>
        <v>0</v>
      </c>
      <c r="BI322" s="1">
        <f t="shared" si="232"/>
        <v>0</v>
      </c>
      <c r="BJ322" s="5">
        <f t="shared" si="196"/>
        <v>0</v>
      </c>
      <c r="BK322" s="1">
        <f t="shared" si="197"/>
        <v>1</v>
      </c>
      <c r="BL322" s="1">
        <f t="shared" si="198"/>
        <v>0</v>
      </c>
      <c r="BM322" s="1">
        <f t="shared" si="199"/>
        <v>1</v>
      </c>
      <c r="BN322" s="1">
        <f t="shared" si="232"/>
        <v>1</v>
      </c>
      <c r="BO322" s="1">
        <f t="shared" si="200"/>
        <v>0</v>
      </c>
      <c r="BP322" s="1">
        <f t="shared" si="201"/>
        <v>1</v>
      </c>
      <c r="BQ322" s="1">
        <f t="shared" si="202"/>
        <v>0</v>
      </c>
      <c r="BR322" s="1">
        <f t="shared" si="203"/>
        <v>0</v>
      </c>
      <c r="BS322" s="1">
        <f t="shared" si="204"/>
        <v>1</v>
      </c>
      <c r="BT322" s="1">
        <f t="shared" si="205"/>
        <v>0</v>
      </c>
      <c r="BU322" s="1">
        <f t="shared" si="206"/>
        <v>0</v>
      </c>
      <c r="BV322" s="1">
        <f t="shared" si="222"/>
        <v>0</v>
      </c>
    </row>
    <row r="323" spans="1:74" x14ac:dyDescent="0.2">
      <c r="A323" s="1" t="s">
        <v>115</v>
      </c>
      <c r="B323" s="1" t="s">
        <v>1298</v>
      </c>
      <c r="C323" s="1" t="s">
        <v>1299</v>
      </c>
      <c r="D323" s="1" t="s">
        <v>123</v>
      </c>
      <c r="E323" s="1" t="s">
        <v>1300</v>
      </c>
      <c r="G323" s="1">
        <f t="shared" ref="G323:G386" si="235">IF(OR(ISNUMBER(SEARCH(" " &amp; G$1 &amp; " ", $E323)), ISNUMBER(SEARCH(" " &amp; G$1 &amp; ",", $E323)), ISNUMBER(SEARCH(" " &amp; G$1 &amp; ")", $E323)), ISNUMBER(SEARCH(" " &amp; G$1, $E323)), ISNUMBER(SEARCH(" " &amp; LOWER(G$1) &amp; " ", $E323)), ISNUMBER(SEARCH(" " &amp; LOWER(G$1) &amp; ",", $E323)), ISNUMBER(SEARCH(" " &amp; LOWER(G$1) &amp; ")", $E323)),  ISNUMBER(SEARCH(" " &amp; LOWER(G$1), $E323)), ISNUMBER(SEARCH(" " &amp; UPPER(G$1) &amp; " ", $E323)), ISNUMBER(SEARCH(" " &amp; UPPER(G$1) &amp; ",", $E323)), ISNUMBER(SEARCH(" " &amp; UPPER(G$1) &amp; ")", $E323)), ISNUMBER(SEARCH(" " &amp; UPPER(G$1), $E323)), ISNUMBER(SEARCH("(" &amp; G$1 &amp; " ", $E323)), ISNUMBER(SEARCH("(" &amp; G$1 &amp; ",", $E323)), ISNUMBER(SEARCH("(" &amp; G$1 &amp; ")", $E323)), ISNUMBER(SEARCH("(" &amp; LOWER(G$1) &amp; " ", $E323)), ISNUMBER(SEARCH("(" &amp; LOWER(G$1) &amp; ",", $E323)), ISNUMBER(SEARCH("(" &amp; LOWER(G$1) &amp; ")", $E323)),  ISNUMBER(SEARCH("(" &amp; UPPER(G$1) &amp; " ", $E323)), ISNUMBER(SEARCH("(" &amp; UPPER(G$1) &amp; ",", $E323)), ISNUMBER(SEARCH(" (" &amp; UPPER(G$1) &amp; ")", $E323)), ISNUMBER(SEARCH(G$1 &amp; " ", $E323)), ISNUMBER(SEARCH(G$1 &amp; ")", $E323)), ISNUMBER(SEARCH(G$1 &amp; ",", $E323)), ISNUMBER(SEARCH(G$1, $E323))), 1, 0)</f>
        <v>0</v>
      </c>
      <c r="H323" s="1">
        <f t="shared" ref="H323:H386" si="236">IF(OR(ISNUMBER(SEARCH(" " &amp; H$1 &amp; " ", $E323)), ISNUMBER(SEARCH(" " &amp; H$1 &amp; ")", $E323)), ISNUMBER(SEARCH(" " &amp; H$1 &amp; ",", $E323)), ISNUMBER(SEARCH(" " &amp; LOWER(H$1) &amp; " ", $E323)), ISNUMBER(SEARCH(" " &amp; LOWER(H$1) &amp; ")", $E323)), ISNUMBER(SEARCH(" " &amp; LOWER(H$1) &amp; ",", $E323)), ISNUMBER(SEARCH(" " &amp; UPPER(H$1) &amp; " ", $E323)), ISNUMBER(SEARCH(" " &amp; UPPER(H$1) &amp; ",", $E323)), ISNUMBER(SEARCH(" " &amp; UPPER(H$1) &amp; ")", $E323)), ISNUMBER(SEARCH(" " &amp; "structured query language" &amp; " ", $E323)), ISNUMBER(SEARCH(" " &amp; "Structured Query Language" &amp; " ", $E323)), ISNUMBER(SEARCH(" " &amp; "Structured query language" &amp; " ", $E323)), ISNUMBER(SEARCH(" " &amp; "STRUCTURED QUERY LANGUAGE" &amp; " ", $E323)), ISNUMBER(SEARCH(" " &amp; "structured query language" &amp; ",", $E323)), ISNUMBER(SEARCH(" " &amp; "Structured Query Language" &amp; ",", $E323)), ISNUMBER(SEARCH(" " &amp; "Structured query language" &amp; ",", $E323)), ISNUMBER(SEARCH(" " &amp; "STRUCTURED QUERY LANGUAGE" &amp; ",", $E323)), ISNUMBER(SEARCH(H$1 &amp; "*", $E323))), 1, 0)</f>
        <v>0</v>
      </c>
      <c r="I323" s="1">
        <f t="shared" ref="I323:I386" si="237">IF(OR(ISNUMBER(SEARCH(" " &amp; I$1 &amp; " ", $E323)), ISNUMBER(SEARCH(" " &amp; I$1 &amp; ",", $E323)), , ISNUMBER(SEARCH(" " &amp; I$1 &amp; ")", $E323)), ISNUMBER(SEARCH(" " &amp; LOWER(I$1) &amp; " ", $E323)), ISNUMBER(SEARCH(" " &amp; LOWER(I$1) &amp; ")", $E323)), ISNUMBER(SEARCH(" " &amp; LOWER(I$1) &amp; ",", $E323)), ISNUMBER(SEARCH(" " &amp; UPPER(I$1) &amp; " ", $E323)), ISNUMBER(SEARCH(" " &amp; UPPER(I$1) &amp; ",", $E323)), ISNUMBER(SEARCH(" " &amp; UPPER(I$1) &amp; ")", $E323))), 1, 0)</f>
        <v>0</v>
      </c>
      <c r="J323" s="1">
        <f t="shared" ref="J323:J386" si="238">IF(OR(ISNUMBER(SEARCH(" " &amp; J$1, $E323)), ISNUMBER(SEARCH(" " &amp; LOWER(J$1), $E323)), ISNUMBER(SEARCH(" " &amp; UPPER(J$1), $E323)), ISNUMBER(SEARCH(" " &amp; ("Visual Basic"), $E323)), ISNUMBER(SEARCH(" " &amp; UPPER("Visual Basic"), $E323)), ISNUMBER(SEARCH(" " &amp; LOWER("Visual Basic"), $E323)), ISNUMBER(SEARCH("(" &amp; J$1, $E323)), ISNUMBER(SEARCH("(" &amp; LOWER(J$1), $E323)), ISNUMBER(SEARCH("(" &amp; UPPER(J$1), $E323)), ISNUMBER(SEARCH("(" &amp; ("Visual Basic"), $E323)), ISNUMBER(SEARCH("(" &amp; UPPER("Visual Basic"), $E323)), ISNUMBER(SEARCH("(" &amp; LOWER("Visual Basic"), $E323))), 1, 0)</f>
        <v>0</v>
      </c>
      <c r="K323" s="1">
        <f t="shared" si="228"/>
        <v>0</v>
      </c>
      <c r="L323" s="1">
        <f t="shared" si="228"/>
        <v>0</v>
      </c>
      <c r="M323" s="1">
        <f t="shared" si="228"/>
        <v>0</v>
      </c>
      <c r="N323" s="1">
        <f t="shared" si="228"/>
        <v>0</v>
      </c>
      <c r="O323" s="1">
        <f t="shared" si="229"/>
        <v>0</v>
      </c>
      <c r="P323" s="1">
        <f t="shared" si="229"/>
        <v>0</v>
      </c>
      <c r="Q323" s="1">
        <f t="shared" ref="Q323:Q386" si="239">IF(OR(ISNUMBER(SEARCH(" " &amp; Q$1 &amp; " ", $E323)), ISNUMBER(SEARCH(" " &amp; Q$1, $E323)), ISNUMBER(SEARCH(" " &amp; Q$1 &amp; ",", $E323)), ISNUMBER(SEARCH(" " &amp; LOWER(Q$1) &amp; " ", $E323)), ISNUMBER(SEARCH(" " &amp; LOWER(Q$1) &amp; ",", $E323)), ISNUMBER(SEARCH(" " &amp; UPPER(Q$1) &amp; " ", $E323)), ISNUMBER(SEARCH(" " &amp; UPPER(Q$1) &amp; ",", $E323)), ISNUMBER(SEARCH(" " &amp; LOWER(Q$1), $E323)), ISNUMBER(SEARCH(" " &amp; UPPER(Q$1), $E323)), ISNUMBER(SEARCH(Q$1 &amp; " ", $E323)), ISNUMBER(SEARCH(Q$1 &amp; ",", $E323)), ISNUMBER(SEARCH(" " &amp; Q$1 &amp; ")", $E323)), ISNUMBER(SEARCH(" " &amp; LOWER(Q$1) &amp; ")", $E323)), ISNUMBER(SEARCH(" " &amp; UPPER(Q$1) &amp; ")", $E323))), 1, 0)</f>
        <v>0</v>
      </c>
      <c r="R323" s="1">
        <f t="shared" ref="R323:R386" si="240">IF(OR(ISNUMBER(SEARCH(" " &amp; R$1 &amp; " ", $E323)), ISNUMBER(SEARCH(" " &amp; R$1 &amp; ",", $E323)), ISNUMBER(SEARCH(" " &amp; LOWER(R$1) &amp; " ", $E323)), ISNUMBER(SEARCH(" " &amp; LOWER(R$1) &amp; ",", $E323)), ISNUMBER(SEARCH(" " &amp; UPPER(R$1) &amp; " ", $E323)), ISNUMBER(SEARCH(" " &amp; UPPER(R$1) &amp; ",", $E323)), ISNUMBER(SEARCH(" " &amp; "Relational Database" &amp; " ", $E323)), ISNUMBER(SEARCH(" " &amp; "Relational Database" &amp; ",", $E323)), ISNUMBER(SEARCH(" " &amp; LOWER("Relational Database") &amp; " ", $E323)), ISNUMBER(SEARCH(" " &amp; LOWER("Relational Database") &amp; ",", $E323)), ISNUMBER(SEARCH(" " &amp; UPPER("Relational Database") &amp; " ", $E323)), ISNUMBER(SEARCH(" " &amp; UPPER("Relational Database") &amp; ",", $E323)), ISNUMBER(SEARCH(" " &amp; "Relational database" &amp; " ", $E323)),  ISNUMBER(SEARCH(" " &amp; "Relational database" &amp; ",", $E323)), ISNUMBER(SEARCH(" " &amp; "PostgresSQL" &amp; " ", $E323)), ISNUMBER(SEARCH(" " &amp; "PostgresSQL" &amp; ",", $E323)), ISNUMBER(SEARCH(" " &amp; LOWER("PostgresSQL") &amp; " ", $E323)), ISNUMBER(SEARCH(" " &amp; LOWER("PostgresSQL") &amp; ",", $E323)), ISNUMBER(SEARCH(" " &amp; UPPER("PostgresSQL") &amp; " ", $E323)), ISNUMBER(SEARCH(" " &amp; UPPER("PostgresSQL") &amp; ",", $E323)), ISNUMBER(SEARCH(" " &amp; "MySQL" &amp; " ", $E323)), ISNUMBER(SEARCH(" " &amp; "MySQL" &amp; ",", $E323)), ISNUMBER(SEARCH(" " &amp; LOWER("MySQL") &amp; " ", $E323)), ISNUMBER(SEARCH(" " &amp; LOWER("MySQL") &amp; ",", $E323)), ISNUMBER(SEARCH(" " &amp; UPPER("MySQL") &amp; " ", $E323)), ISNUMBER(SEARCH(" " &amp; UPPER("MySQL") &amp; ",", $E323)), ISNUMBER(SEARCH(" " &amp; "Oracle" &amp; " ", $E323)), ISNUMBER(SEARCH(" " &amp; "Oracle" &amp; ",", $E323)), ISNUMBER(SEARCH(" " &amp; LOWER("Oracle") &amp; " ", $E323)), ISNUMBER(SEARCH(" " &amp; LOWER("Oracle") &amp; ",", $E323)), ISNUMBER(SEARCH(" " &amp; UPPER("Oracle") &amp; " ", $E323)), ISNUMBER(SEARCH(" " &amp; UPPER("Oracle") &amp; ",", $E323)), ISNUMBER(SEARCH(" " &amp; "SQL Server" &amp; " ", $E323)), ISNUMBER(SEARCH(" " &amp; "SQL Server" &amp; ",", $E323)), ISNUMBER(SEARCH(" " &amp; LOWER("SQL Server") &amp; " ", $E323)), ISNUMBER(SEARCH(" " &amp; LOWER("SQL Server") &amp; ",", $E323)), ISNUMBER(SEARCH(" " &amp; UPPER("SQL Server") &amp; " ", $E323)), ISNUMBER(SEARCH(" " &amp; UPPER("SQL Server") &amp; ",", $E323)), ISNUMBER(SEARCH(" " &amp; $H$1 &amp; " ", $E323)), ISNUMBER(SEARCH(" " &amp; $H$1 &amp; ",", $E323)), ISNUMBER(SEARCH(" " &amp; LOWER($H$1) &amp; " ", $E323)), ISNUMBER(SEARCH(" " &amp; LOWER($H$1) &amp; ",", $E323)), ISNUMBER(SEARCH(" " &amp; UPPER($H$1) &amp; " ", $E323)), ISNUMBER(SEARCH(" " &amp; UPPER($H$1) &amp; ",", $E323)), ISNUMBER(SEARCH(" " &amp; "Access" &amp; " ", $E323)), ISNUMBER(SEARCH(" " &amp; "Access" &amp; ",", $E323)), ISNUMBER(SEARCH(" " &amp; "Access" &amp; ".", $E323)), ISNUMBER(SEARCH(" " &amp; "Access" &amp; ")", $E323)), ISNUMBER(SEARCH(" " &amp; "Access", $E323)), ISNUMBER(SEARCH(" " &amp; LOWER("Access") &amp; " ", $E323)), ISNUMBER(SEARCH(" " &amp; LOWER("Access") &amp; ",", $E323)), ISNUMBER(SEARCH(" " &amp; UPPER("Access") &amp; " ", $E323)), ISNUMBER(SEARCH(" " &amp; UPPER("Access") &amp; ",", $E323)), ISNUMBER(SEARCH(" " &amp; H$1 &amp; " ", $E323)), ISNUMBER(SEARCH(" " &amp; H$1 &amp; ")", $E323)), ISNUMBER(SEARCH(" " &amp; H$1 &amp; ",", $E323)), ISNUMBER(SEARCH(" " &amp; LOWER(H$1) &amp; " ", $E323)), ISNUMBER(SEARCH(" " &amp; LOWER(H$1) &amp; ")", $E323)), ISNUMBER(SEARCH(" " &amp; LOWER(H$1) &amp; ",", $E323)), ISNUMBER(SEARCH(" " &amp; UPPER(H$1) &amp; " ", $E323)), ISNUMBER(SEARCH(" " &amp; UPPER(H$1) &amp; ",", $E323)), ISNUMBER(SEARCH(" " &amp; UPPER(H$1) &amp; ")", $E323)), ISNUMBER(SEARCH(" " &amp; "structured query language" &amp; " ", $E323)), ISNUMBER(SEARCH(" " &amp; "Structured Query Language" &amp; " ", $E323)), ISNUMBER(SEARCH(" " &amp; "Structured query language" &amp; " ", $E323)), ISNUMBER(SEARCH(" " &amp; "STRUCTURED QUERY LANGUAGE" &amp; " ", $E323)), ISNUMBER(SEARCH(" " &amp; "structured query language" &amp; ",", $E323)), ISNUMBER(SEARCH(" " &amp; "Structured Query Language" &amp; ",", $E323)), ISNUMBER(SEARCH(" " &amp; "Structured query language" &amp; ",", $E323)), ISNUMBER(SEARCH(" " &amp; "STRUCTURED QUERY LANGUAGE" &amp; ",", $E323)), ISNUMBER(SEARCH(H$1 &amp; "*", $E323))), 1, 0)</f>
        <v>0</v>
      </c>
      <c r="S323" s="1">
        <f t="shared" ref="S323:S386" si="241">IF(OR(ISNUMBER(SEARCH(" " &amp; S$1 &amp; " ", $E323)), ISNUMBER(SEARCH(" " &amp; S$1 &amp; ",", $E323)), ISNUMBER(SEARCH(" " &amp; LOWER(S$1) &amp; " ", $E323)), ISNUMBER(SEARCH(" " &amp; LOWER(S$1) &amp; ",", $E323)), ISNUMBER(SEARCH(" " &amp; UPPER(S$1) &amp; " ", $E323)), ISNUMBER(SEARCH(" " &amp; UPPER(S$1) &amp; ",", $E323)), ISNUMBER(SEARCH(" " &amp; "MongoDB" &amp; " ", $E323)), ISNUMBER(SEARCH(" " &amp; "MongoDB" &amp; ",", $E323)), ISNUMBER(SEARCH(" " &amp; LOWER("MongoDB") &amp; " ", $E323)), ISNUMBER(SEARCH(" " &amp; LOWER("MongoDB") &amp; ",", $E323)), ISNUMBER(SEARCH(" " &amp; UPPER("MongoDB") &amp; " ", $E323)), ISNUMBER(SEARCH(" " &amp; UPPER("MongoDB") &amp; ",", $E323)), ISNUMBER(SEARCH(" " &amp; "Cassandra" &amp; " ", $E323)), ISNUMBER(SEARCH(" " &amp; "Cassandra" &amp; ",", $E323)), ISNUMBER(SEARCH(" " &amp; LOWER("Cassandra") &amp; " ", $E323)), ISNUMBER(SEARCH(" " &amp; LOWER("Cassandra") &amp; ",", $E323)), ISNUMBER(SEARCH(" " &amp; UPPER("Cassandra") &amp; " ", $E323)), ISNUMBER(SEARCH(" " &amp; UPPER("Cassandra") &amp; ",", $E323))), 1, 0)</f>
        <v>0</v>
      </c>
      <c r="T323" s="1">
        <f t="shared" si="234"/>
        <v>0</v>
      </c>
      <c r="U323" s="1">
        <f t="shared" si="234"/>
        <v>0</v>
      </c>
      <c r="V323" s="1">
        <f t="shared" si="231"/>
        <v>0</v>
      </c>
      <c r="W323" s="1">
        <f t="shared" si="230"/>
        <v>0</v>
      </c>
      <c r="X323" s="1">
        <f t="shared" si="230"/>
        <v>0</v>
      </c>
      <c r="Y323" s="1">
        <f t="shared" si="230"/>
        <v>0</v>
      </c>
      <c r="Z323" s="1">
        <f t="shared" si="230"/>
        <v>0</v>
      </c>
      <c r="AA323" s="1">
        <f t="shared" si="230"/>
        <v>0</v>
      </c>
      <c r="AB323" s="1">
        <f t="shared" si="230"/>
        <v>0</v>
      </c>
      <c r="AC323" s="1">
        <f t="shared" ref="AC323:AC386" si="242">IF(OR(ISNUMBER(SEARCH(" " &amp; AC$1 &amp; " ", $E323)), ISNUMBER(SEARCH(" " &amp; AC$1 &amp; ",", $E323)), ISNUMBER(SEARCH(" " &amp; LOWER(AC$1) &amp; " ", $E323)), ISNUMBER(SEARCH(" " &amp; LOWER(AC$1) &amp; ",", $E323)), ISNUMBER(SEARCH(" " &amp; UPPER(AC$1) &amp; " ", $E323)), ISNUMBER(SEARCH(" " &amp; UPPER(AC$1) &amp; ",", $E323)), ISNUMBER(SEARCH(" " &amp; "Power BI" &amp; " ", $E323)), ISNUMBER(SEARCH(" " &amp; "Power BI" &amp; ",", $E323)), ISNUMBER(SEARCH(" " &amp; LOWER("Power BI") &amp; " ", $E323)), ISNUMBER(SEARCH(" " &amp; LOWER("Power BI") &amp; ",", $E323)), ISNUMBER(SEARCH(" " &amp; UPPER("Power BI") &amp; " ", $E323)), ISNUMBER(SEARCH(" " &amp; UPPER("Power BI") &amp; ",", $E323)), ISNUMBER(SEARCH(" " &amp; "BI" &amp; " ", $E323)), ISNUMBER(SEARCH(" " &amp; "BI" &amp; ",", $E323)), ISNUMBER(SEARCH(" " &amp; LOWER("BI") &amp; " ", $E323)), ISNUMBER(SEARCH(" " &amp; LOWER("BI") &amp; ",", $E323)), ISNUMBER(SEARCH(" " &amp; UPPER("BI") &amp; " ", $E323)), ISNUMBER(SEARCH(" " &amp; UPPER("BI") &amp; ",", $E323))), 1, 0)</f>
        <v>0</v>
      </c>
      <c r="AD323" s="1">
        <f t="shared" si="230"/>
        <v>0</v>
      </c>
      <c r="AE323" s="1">
        <f t="shared" si="230"/>
        <v>0</v>
      </c>
      <c r="AF323" s="1">
        <f t="shared" si="230"/>
        <v>0</v>
      </c>
      <c r="AG323" s="1">
        <f t="shared" si="230"/>
        <v>0</v>
      </c>
      <c r="AH323" s="1">
        <f t="shared" si="230"/>
        <v>0</v>
      </c>
      <c r="AI323" s="1">
        <f t="shared" si="230"/>
        <v>0</v>
      </c>
      <c r="AJ323" s="1">
        <f t="shared" si="230"/>
        <v>0</v>
      </c>
      <c r="AK323" s="1">
        <f t="shared" si="230"/>
        <v>0</v>
      </c>
      <c r="AL323" s="1">
        <f t="shared" si="233"/>
        <v>1</v>
      </c>
      <c r="AM323" s="1">
        <f t="shared" si="233"/>
        <v>0</v>
      </c>
      <c r="AN323" s="1">
        <f t="shared" ref="AN323:AN386" si="243">IF(OR(ISNUMBER(SEARCH(" " &amp; AN$1 &amp; " ", $E323)), ISNUMBER(SEARCH(" " &amp; AN$1 &amp; ",", $E323)), ISNUMBER(SEARCH(" " &amp; LOWER(AN$1) &amp; " ", $E323)), ISNUMBER(SEARCH(" " &amp; LOWER(AN$1) &amp; ",", $E323)), ISNUMBER(SEARCH(" " &amp; UPPER(AN$1) &amp; " ", $E323)), ISNUMBER(SEARCH(" " &amp; UPPER(AN$1) &amp; ",", $E323)), ISNUMBER(SEARCH(" " &amp; "Hypothesis test" &amp; " ", $E323)), ISNUMBER(SEARCH(" " &amp; "Hypothesis test" &amp; ",", $E323)), ISNUMBER(SEARCH(" " &amp; LOWER("Hypothesis test") &amp; " ", $E323)), ISNUMBER(SEARCH(" " &amp; LOWER("Hypothesis test") &amp; ",", $E323)), ISNUMBER(SEARCH(" " &amp; UPPER("Hypothesis test") &amp; " ", $E323)), ISNUMBER(SEARCH(" " &amp; UPPER("Hypothesis test") &amp; ",", $E323))), 1, 0)</f>
        <v>0</v>
      </c>
      <c r="AO323" s="1">
        <f t="shared" ref="AO323:AO386" si="244">IF(OR(ISNUMBER(SEARCH(" " &amp; AO$1 &amp; " ", $E323)), ISNUMBER(SEARCH(" " &amp; AO$1 &amp; ",", $E323)), ISNUMBER(SEARCH(" " &amp; LOWER(AO$1) &amp; " ", $E323)), ISNUMBER(SEARCH(" " &amp; LOWER(AO$1) &amp; ",", $E323)), ISNUMBER(SEARCH(" " &amp; UPPER(AO$1) &amp; " ", $E323)), ISNUMBER(SEARCH(" " &amp; UPPER(AO$1) &amp; ",", $E323)), ISNUMBER(SEARCH(" " &amp; "A/B Test" &amp; " ", $E323)), ISNUMBER(SEARCH(" " &amp; "A/B Test" &amp; ",", $E323)), ISNUMBER(SEARCH(" " &amp; LOWER("A/B Test") &amp; " ", $E323)), ISNUMBER(SEARCH(" " &amp; LOWER("A/B Test") &amp; ",", $E323)), ISNUMBER(SEARCH(" " &amp; UPPER("A/B Test") &amp; " ", $E323)), ISNUMBER(SEARCH(" " &amp; UPPER("A/B Test") &amp; ",", $E323))), 1, 0)</f>
        <v>0</v>
      </c>
      <c r="AP323" s="1">
        <f t="shared" si="233"/>
        <v>0</v>
      </c>
      <c r="AQ323" s="1">
        <f t="shared" ref="AQ323:AQ386" si="245">IF(OR(ISNUMBER(SEARCH(" " &amp; AQ$1 &amp; " ", $E323)), ISNUMBER(SEARCH(" " &amp; AQ$1 &amp; ",", $E323)), ISNUMBER(SEARCH(" " &amp; LOWER(AQ$1) &amp; " ", $E323)), ISNUMBER(SEARCH(" " &amp; LOWER(AQ$1) &amp; ",", $E323)), ISNUMBER(SEARCH(" " &amp; UPPER(AQ$1) &amp; " ", $E323)), ISNUMBER(SEARCH(" " &amp; UPPER(AQ$1) &amp; ",", $E323)), ISNUMBER(SEARCH(" " &amp; "Forecasting" &amp; " ", $E323)), ISNUMBER(SEARCH(" " &amp; "Forecasting" &amp; ",", $E323)), ISNUMBER(SEARCH(" " &amp; LOWER("Forecasting") &amp; " ", $E323)), ISNUMBER(SEARCH(" " &amp; LOWER("Forecasting") &amp; ",", $E323)), ISNUMBER(SEARCH(" " &amp; UPPER("Forecasting") &amp; " ", $E323)), ISNUMBER(SEARCH(" " &amp; UPPER("Forecasting") &amp; ",", $E323))), 1, 0)</f>
        <v>0</v>
      </c>
      <c r="AR323" s="1">
        <f t="shared" si="233"/>
        <v>0</v>
      </c>
      <c r="AS323" s="1">
        <f t="shared" si="233"/>
        <v>0</v>
      </c>
      <c r="AT323" s="1">
        <f t="shared" si="233"/>
        <v>0</v>
      </c>
      <c r="AU323" s="1">
        <f t="shared" si="233"/>
        <v>0</v>
      </c>
      <c r="AV323" s="1">
        <f t="shared" si="233"/>
        <v>0</v>
      </c>
      <c r="AW323" s="1">
        <f t="shared" si="233"/>
        <v>0</v>
      </c>
      <c r="AX323" s="1">
        <f t="shared" si="233"/>
        <v>0</v>
      </c>
      <c r="AY323" s="1">
        <f t="shared" si="233"/>
        <v>0</v>
      </c>
      <c r="AZ323" s="1">
        <f t="shared" si="233"/>
        <v>0</v>
      </c>
      <c r="BA323" s="1">
        <f t="shared" si="233"/>
        <v>0</v>
      </c>
      <c r="BB323" s="1">
        <f t="shared" si="232"/>
        <v>0</v>
      </c>
      <c r="BC323" s="1">
        <f t="shared" si="232"/>
        <v>0</v>
      </c>
      <c r="BD323" s="1">
        <f t="shared" ref="BD323:BD386" si="246">IF(OR(ISNUMBER(SEARCH(" " &amp; BD$1 &amp; " ", $E323)), ISNUMBER(SEARCH(" " &amp; BD$1 &amp; ",", $E323)), ISNUMBER(SEARCH(" " &amp; LOWER(BD$1) &amp; " ", $E323)), ISNUMBER(SEARCH(" " &amp; LOWER(BD$1) &amp; ",", $E323)), ISNUMBER(SEARCH(" " &amp; UPPER(BD$1) &amp; " ", $E323)), ISNUMBER(SEARCH(" " &amp; UPPER(BD$1) &amp; ",", $E323)), ISNUMBER(SEARCH(" " &amp; "Supply Chain Management" &amp; " ", $E323)), ISNUMBER(SEARCH(" " &amp; "Supply Chain Management" &amp; ",", $E323)), ISNUMBER(SEARCH(" " &amp; LOWER("Supply Chain Management") &amp; " ", $E323)), ISNUMBER(SEARCH(" " &amp; LOWER("Supply Chain Management") &amp; ",", $E323)), ISNUMBER(SEARCH(" " &amp; UPPER("Supply Chain Management") &amp; " ", $E323)), ISNUMBER(SEARCH(" " &amp; UPPER("Supply Chain Management") &amp; ",", $E323))), 1, 0)</f>
        <v>0</v>
      </c>
      <c r="BE323" s="1">
        <f t="shared" ref="BE323:BE386" si="247">IF(OR(ISNUMBER(SEARCH(" " &amp; BE$1 &amp; " ", $E323)), ISNUMBER(SEARCH(" " &amp; BE$1 &amp; ",", $E323)), ISNUMBER(SEARCH(" " &amp; LOWER(BE$1) &amp; " ", $E323)), ISNUMBER(SEARCH(" " &amp; LOWER(BE$1) &amp; ",", $E323)), ISNUMBER(SEARCH(" " &amp; UPPER(BE$1) &amp; " ", $E323)), ISNUMBER(SEARCH(" " &amp; UPPER(BE$1) &amp; ",", $E323)), ISNUMBER(SEARCH(" " &amp; "Customer Relation Management" &amp; " ", $E323)), ISNUMBER(SEARCH(" " &amp; "Customer Relation Management" &amp; ",", $E323)), ISNUMBER(SEARCH(" " &amp; LOWER("Customer Relation Management") &amp; " ", $E323)), ISNUMBER(SEARCH(" " &amp; LOWER("Customer Relation Management") &amp; ",", $E323)), ISNUMBER(SEARCH(" " &amp; UPPER("Customer Relation Management") &amp; " ", $E323)), ISNUMBER(SEARCH(" " &amp; UPPER("Customer Relation Management") &amp; ",", $E323)), ISNUMBER(SEARCH(" " &amp; "Salesforce"&amp; " ", $E323)), ISNUMBER(SEARCH(" " &amp; "Salesforce" &amp; ",", $E323)), ISNUMBER(SEARCH(" " &amp; LOWER("Salesforce") &amp; " ", $E323)), ISNUMBER(SEARCH(" " &amp; LOWER("Salesforce") &amp; ",", $E323)), ISNUMBER(SEARCH(" " &amp; UPPER("Salesforce") &amp; " ", $E323)), ISNUMBER(SEARCH(" " &amp; UPPER("Salesforce") &amp; ",", $E323))), 1, 0)</f>
        <v>0</v>
      </c>
      <c r="BF323" s="1">
        <f t="shared" ref="BF323:BF386" si="248">IF(OR(ISNUMBER(SEARCH(" " &amp; BF$1 &amp; " ", $E323)), ISNUMBER(SEARCH(" " &amp; BF$1 &amp; ",", $E323)), ISNUMBER(SEARCH(" " &amp; LOWER(BF$1) &amp; " ", $E323)), ISNUMBER(SEARCH(" " &amp; LOWER(BF$1) &amp; ",", $E323)), ISNUMBER(SEARCH(" " &amp; UPPER(BF$1) &amp; " ", $E323)), ISNUMBER(SEARCH(" " &amp; UPPER(BF$1) &amp; ",", $E323)), ISNUMBER(SEARCH(" " &amp; "Enterprise Resource Planning" &amp; " ", $E323)), ISNUMBER(SEARCH(" " &amp; "Enterprise Resource Planning" &amp; ",", $E323)), ISNUMBER(SEARCH(" " &amp; LOWER("Enterprise Resource Planning") &amp; " ", $E323)), ISNUMBER(SEARCH(" " &amp; LOWER("Enterprise Resource Planning") &amp; ",", $E323)), ISNUMBER(SEARCH(" " &amp; UPPER("Enterprise Resource Planning") &amp; " ", $E323)), ISNUMBER(SEARCH(" " &amp; UPPER("Enterprise Resource Planning") &amp; ",", $E323))), 1, 0)</f>
        <v>0</v>
      </c>
      <c r="BG323" s="1">
        <f t="shared" ref="BG323:BG386" si="249">IF(OR(ISNUMBER(SEARCH(" " &amp; BG$1 &amp; " ", $E323)), ISNUMBER(SEARCH(" " &amp; BG$1 &amp; ",", $E323)), ISNUMBER(SEARCH(" " &amp; LOWER(BG$1) &amp; " ", $E323)), ISNUMBER(SEARCH(" " &amp; LOWER(BG$1) &amp; ",", $E323)), ISNUMBER(SEARCH(" " &amp; UPPER(BG$1) &amp; " ", $E323)), ISNUMBER(SEARCH(" " &amp; UPPER(BG$1) &amp; ",", $E323)), ISNUMBER(SEARCH(" " &amp; "Software as a Service"&amp; " ", $E323)), ISNUMBER(SEARCH(" " &amp; "Software as a Service" &amp; ",", $E323)), ISNUMBER(SEARCH(" " &amp; LOWER("Software as a Service") &amp; " ", $E323)), ISNUMBER(SEARCH(" " &amp; LOWER("Software as a Service") &amp; ",", $E323)), ISNUMBER(SEARCH(" " &amp; UPPER("Software as a Service") &amp; " ", $E323)), ISNUMBER(SEARCH(" " &amp; UPPER("Software as a Service") &amp; ",", $E323))), 1, 0)</f>
        <v>0</v>
      </c>
      <c r="BH323" s="1">
        <f t="shared" si="232"/>
        <v>0</v>
      </c>
      <c r="BI323" s="1">
        <f t="shared" si="232"/>
        <v>0</v>
      </c>
      <c r="BJ323" s="5">
        <f t="shared" ref="BJ323:BJ386" si="250">IF(OR(ISNUMBER(SEARCH(" " &amp; BJ$1 &amp; " ", $E323)), ISNUMBER(SEARCH(" " &amp; BJ$1 &amp; ",", $E323)), ISNUMBER(SEARCH(" " &amp; LOWER(BJ$1) &amp; " ", $E323)), ISNUMBER(SEARCH(" " &amp; LOWER(BJ$1) &amp; ",", $E323)), ISNUMBER(SEARCH(" " &amp; UPPER(BJ$1) &amp; " ", $E323)), ISNUMBER(SEARCH(" " &amp; UPPER(BJ$1) &amp; ",", $E323)), ISNUMBER(SEARCH(" " &amp; "Team-oriented" &amp; " ", $E323)), ISNUMBER(SEARCH(" " &amp; "Team-oriented" &amp; ",", $E323)), ISNUMBER(SEARCH(" " &amp; LOWER("Team-oriented") &amp; " ", $E323)), ISNUMBER(SEARCH(" " &amp; LOWER("Team-oriented") &amp; ",", $E323)), ISNUMBER(SEARCH(" " &amp; UPPER("Team-oriented") &amp; " ", $E323)), ISNUMBER(SEARCH(" " &amp; UPPER("Team-oriented") &amp; ",", $E323)), ISNUMBER(SEARCH(" " &amp; "Collaboration" &amp; " ", $E323)), ISNUMBER(SEARCH(" " &amp; "Collaboration" &amp; ",", $E323)), ISNUMBER(SEARCH(" " &amp; LOWER("Collaboration") &amp; " ", $E323)), ISNUMBER(SEARCH(" " &amp; LOWER("Collaboration") &amp; ",", $E323)), ISNUMBER(SEARCH(" " &amp; UPPER("Collaboration") &amp; " ", $E323)), ISNUMBER(SEARCH(" " &amp; UPPER("Collaboration") &amp; ",", $E323)), ISNUMBER(SEARCH(" " &amp; "Cooperation" &amp; " ", $E323)), ISNUMBER(SEARCH(" " &amp; "Cooperation" &amp; ",", $E323)), ISNUMBER(SEARCH(" " &amp; LOWER("Cooperation") &amp; " ", $E323)), ISNUMBER(SEARCH(" " &amp; LOWER("Cooperation") &amp; ",", $E323)), ISNUMBER(SEARCH(" " &amp; UPPER("Cooperation") &amp; " ", $E323)), ISNUMBER(SEARCH(" " &amp; UPPER("Cooperation") &amp; ",", $E323)), ISNUMBER(SEARCH(" " &amp; "Team managment" &amp; " ", $E323)), ISNUMBER(SEARCH(" " &amp; "Team managment" &amp; ",", $E323)), ISNUMBER(SEARCH(" " &amp; LOWER("Team managment") &amp; " ", $E323)), ISNUMBER(SEARCH(" " &amp; LOWER("Team managment") &amp; ",", $E323)), ISNUMBER(SEARCH(" " &amp; UPPER("Team managment") &amp; " ", $E323)), ISNUMBER(SEARCH(" " &amp; UPPER("Team managment") &amp; ",", $E323)), ISNUMBER(SEARCH(" " &amp; "Team environment" &amp; " ", $E323)), ISNUMBER(SEARCH(" " &amp; "Team environment" &amp; ",", $E323)), ISNUMBER(SEARCH(" " &amp; LOWER("Team environment") &amp; " ", $E323)), ISNUMBER(SEARCH(" " &amp; LOWER("Team environment") &amp; ",", $E323)), ISNUMBER(SEARCH(" " &amp; UPPER("Team environment") &amp; " ", $E323)), ISNUMBER(SEARCH(" " &amp; UPPER("Team environment") &amp; ",", $E323)), ISNUMBER(SEARCH(" " &amp; "Working relationships" &amp; " ", $E323)), ISNUMBER(SEARCH(" " &amp; "Working relationships" &amp; ",", $E323)), ISNUMBER(SEARCH(" " &amp; LOWER("Working relationships") &amp; " ", $E323)), ISNUMBER(SEARCH(" " &amp; LOWER("Working relationships") &amp; ",", $E323)), ISNUMBER(SEARCH(" " &amp; UPPER("Working relationships") &amp; " ", $E323)), ISNUMBER(SEARCH(" " &amp; UPPER("Working relationships") &amp; ",", $E323)), ISNUMBER(SEARCH(" " &amp; "Team-centric" &amp; " ", $E323)), ISNUMBER(SEARCH(" " &amp; "Team-centric" &amp; ",", $E323)), ISNUMBER(SEARCH(" " &amp; LOWER("Team-centric") &amp; " ", $E323)), ISNUMBER(SEARCH(" " &amp; LOWER("Team-centric") &amp; ",", $E323)), ISNUMBER(SEARCH(" " &amp; UPPER("Team-centric") &amp; " ", $E323)), ISNUMBER(SEARCH(" " &amp; UPPER("Team-centric") &amp; ",", $E323)), ISNUMBER(SEARCH(" " &amp; "Collaborative spirit" &amp; " ", $E323)), ISNUMBER(SEARCH(" " &amp; "Collaborative spirit" &amp; ",", $E323)), ISNUMBER(SEARCH(" " &amp; LOWER("Collaborative spirit") &amp; " ", $E323)), ISNUMBER(SEARCH(" " &amp; LOWER("Collaborative spirit") &amp; ",", $E323)), ISNUMBER(SEARCH(" " &amp; UPPER("Collaborative spirit") &amp; " ", $E323)), ISNUMBER(SEARCH(" " &amp; UPPER("Collaborative spirit") &amp; ",", $E323)), ISNUMBER(SEARCH(" " &amp; "Business partners" &amp; " ", $E323)), ISNUMBER(SEARCH(" " &amp; "Business partners" &amp; ",", $E323)), ISNUMBER(SEARCH(" " &amp; LOWER("Business partners") &amp; " ", $E323)), ISNUMBER(SEARCH(" " &amp; LOWER("Business partners") &amp; ",", $E323)), ISNUMBER(SEARCH(" " &amp; UPPER("Business partners") &amp; " ", $E323)), ISNUMBER(SEARCH(" " &amp; UPPER("Business partners") &amp; ",", $E323))), 1, 0)</f>
        <v>0</v>
      </c>
      <c r="BK323" s="1">
        <f t="shared" ref="BK323:BK386" si="251">IF(OR(ISNUMBER(SEARCH(" " &amp; BK$1 &amp; " ", $E323)), ISNUMBER(SEARCH(" " &amp; BK$1 &amp; ",", $E323)), ISNUMBER(SEARCH(" " &amp; LOWER(BK$1) &amp; " ", $E323)), ISNUMBER(SEARCH(" " &amp; LOWER(BK$1) &amp; ",", $E323)), ISNUMBER(SEARCH(" " &amp; UPPER(BK$1) &amp; " ", $E323)), ISNUMBER(SEARCH(" " &amp; UPPER(BK$1) &amp; ",", $E323)), ISNUMBER(SEARCH(" " &amp; "present" &amp; " ", $E323)), ISNUMBER(SEARCH(" " &amp; "present" &amp; ",", $E323)), ISNUMBER(SEARCH(" " &amp; UPPER(BK$1) &amp; " ", $E323)), ISNUMBER(SEARCH(" " &amp; UPPER("present") &amp; ",", $E323))), 1, 0)</f>
        <v>0</v>
      </c>
      <c r="BL323" s="1">
        <f t="shared" ref="BL323:BL386" si="252">IF(OR(ISNUMBER(SEARCH(" " &amp; BL$1 &amp; " ", $E323)), ISNUMBER(SEARCH(" " &amp; BL$1 &amp; ",", $E323)), ISNUMBER(SEARCH(" " &amp; LOWER(BL$1) &amp; " ", $E323)), ISNUMBER(SEARCH(" " &amp; LOWER(BL$1) &amp; ",", $E323)), ISNUMBER(SEARCH(" " &amp; UPPER(BL$1) &amp; " ", $E323)), ISNUMBER(SEARCH(" " &amp; UPPER(BL$1) &amp; ",", $E323)), ISNUMBER(SEARCH(" " &amp; "report" &amp; " ", $E323)), ISNUMBER(SEARCH(" " &amp; "report" &amp; ",", $E323)), ISNUMBER(SEARCH(" " &amp; UPPER("report") &amp; " ", $E323)), ISNUMBER(SEARCH(" " &amp; UPPER("report") &amp; ",", $E323))), 1, 0)</f>
        <v>0</v>
      </c>
      <c r="BM323" s="1">
        <f t="shared" ref="BM323:BM386" si="253">IF(OR(ISNUMBER(SEARCH(" " &amp; BM$1 &amp; " ", $E323)), ISNUMBER(SEARCH(" " &amp; BM$1 &amp; ",", $E323)), ISNUMBER(SEARCH(" " &amp; LOWER(BM$1) &amp; " ", $E323)), ISNUMBER(SEARCH(" " &amp; LOWER(BM$1) &amp; ",", $E323)), ISNUMBER(SEARCH(" " &amp; UPPER(BM$1) &amp; " ", $E323)), ISNUMBER(SEARCH(" " &amp; UPPER(BM$1) &amp; ",", $E323)), ISNUMBER(SEARCH(" " &amp; "Oral" &amp; " ", $E323)), ISNUMBER(SEARCH(" " &amp; "Oral" &amp; ",", $E323)), ISNUMBER(SEARCH(" " &amp; LOWER("Oral") &amp; " ", $E323)), ISNUMBER(SEARCH(" " &amp; LOWER("Oral") &amp; ",", $E323)), ISNUMBER(SEARCH(" " &amp; UPPER("Oral") &amp; " ", $E323)), ISNUMBER(SEARCH(" " &amp; UPPER("Oral") &amp; ",", $E323)), ISNUMBER(SEARCH(" " &amp; "Well-spoken" &amp; " ", $E323)), ISNUMBER(SEARCH(" " &amp; "Well-spoken" &amp; ",", $E323)), ISNUMBER(SEARCH(" " &amp; LOWER("Well-spoken") &amp; " ", $E323)), ISNUMBER(SEARCH(" " &amp; LOWER("Well-spoken") &amp; ",", $E323)), ISNUMBER(SEARCH(" " &amp; UPPER("Well-spoken") &amp; " ", $E323)), ISNUMBER(SEARCH(" " &amp; UPPER("Well-spoken") &amp; ",", $E323))), 1, 0)</f>
        <v>0</v>
      </c>
      <c r="BN323" s="1">
        <f t="shared" si="232"/>
        <v>0</v>
      </c>
      <c r="BO323" s="1">
        <f t="shared" ref="BO323:BO386" si="254">IF(OR(ISNUMBER(SEARCH(" " &amp; BO$1 &amp; " ", $E323)), ISNUMBER(SEARCH(" " &amp; BO$1 &amp; ",", $E323)), ISNUMBER(SEARCH(" " &amp; LOWER(BO$1) &amp; " ", $E323)), ISNUMBER(SEARCH(" " &amp; LOWER(BO$1) &amp; ",", $E323)), ISNUMBER(SEARCH(" " &amp; UPPER(BO$1) &amp; " ", $E323)), ISNUMBER(SEARCH(" " &amp; UPPER(BO$1) &amp; ",", $E323)), ISNUMBER(SEARCH(" " &amp; "Attention to detail" &amp; " ", $E323)), ISNUMBER(SEARCH(" " &amp; "Attention to detail" &amp; ",", $E323)), ISNUMBER(SEARCH(" " &amp; LOWER("Attention to detail") &amp; " ", $E323)), ISNUMBER(SEARCH(" " &amp; LOWER("Attention to detail") &amp; ",", $E323)), ISNUMBER(SEARCH(" " &amp; UPPER("Attention to detail") &amp; " ", $E323)), ISNUMBER(SEARCH(" " &amp; UPPER("Attention to detail") &amp; ",", $E323)), ISNUMBER(SEARCH(" " &amp; "Eye for detail" &amp; " ", $E323)), ISNUMBER(SEARCH(" " &amp; "Eye for detail" &amp; ",", $E323)), ISNUMBER(SEARCH(" " &amp; LOWER("Eye for detail") &amp; " ", $E323)), ISNUMBER(SEARCH(" " &amp; LOWER("Eye for detail") &amp; ",", $E323)), ISNUMBER(SEARCH(" " &amp; UPPER("Eye for detail") &amp; " ", $E323)), ISNUMBER(SEARCH(" " &amp; UPPER("Eye for detail") &amp; ",", $E323)), ISNUMBER(SEARCH(" " &amp; "Accuracy" &amp; " ", $E323)), ISNUMBER(SEARCH(" " &amp; "Accuracy" &amp; ",", $E323)), ISNUMBER(SEARCH(" " &amp; LOWER("Accuracy") &amp; " ", $E323)), ISNUMBER(SEARCH(" " &amp; LOWER("Accuracy") &amp; ",", $E323)), ISNUMBER(SEARCH(" " &amp; UPPER("Accuracy") &amp; " ", $E323)), ISNUMBER(SEARCH(" " &amp; UPPER("Accuracy") &amp; ",", $E323))), 1, 0)</f>
        <v>1</v>
      </c>
      <c r="BP323" s="1">
        <f t="shared" ref="BP323:BP386" si="255">IF(OR(ISNUMBER(SEARCH(" " &amp; BP$1 &amp; " ", $E323)), ISNUMBER(SEARCH(" " &amp; BP$1 &amp; ",", $E323)), ISNUMBER(SEARCH(" " &amp; LOWER(BP$1) &amp; " ", $E323)), ISNUMBER(SEARCH(" " &amp; LOWER(BP$1) &amp; ",", $E323)), ISNUMBER(SEARCH(" " &amp; UPPER(BP$1) &amp; " ", $E323)), ISNUMBER(SEARCH(" " &amp; UPPER(BP$1) &amp; ",", $E323)), ISNUMBER(SEARCH(" " &amp; "Ambition" &amp; " ", $E323)), ISNUMBER(SEARCH(" " &amp; "Ambition" &amp; ",", $E323)), ISNUMBER(SEARCH(" " &amp; LOWER("Ambition") &amp; " ", $E323)), ISNUMBER(SEARCH(" " &amp; LOWER("Ambition") &amp; ",", $E323)), ISNUMBER(SEARCH(" " &amp; UPPER("Ambition") &amp; " ", $E323)), ISNUMBER(SEARCH(" " &amp; UPPER("Ambition") &amp; ",", $E323)), ISNUMBER(SEARCH(" " &amp; "Willingness to learn" &amp; " ", $E323)), ISNUMBER(SEARCH(" " &amp; "Willingness to learn" &amp; ",", $E323)), ISNUMBER(SEARCH(" " &amp; LOWER("Willingness to learn") &amp; " ", $E323)), ISNUMBER(SEARCH(" " &amp; LOWER("Willingness to learn") &amp; ",", $E323)), ISNUMBER(SEARCH(" " &amp; UPPER("Willingness to learn") &amp; " ", $E323)), ISNUMBER(SEARCH(" " &amp; UPPER("Willingness to learn") &amp; ",", $E323)), ISNUMBER(SEARCH(" " &amp; "Delivering result" &amp; " ", $E323)), ISNUMBER(SEARCH(" " &amp; "Delivering result" &amp; ",", $E323)), ISNUMBER(SEARCH(" " &amp; LOWER("Delivering result") &amp; " ", $E323)), ISNUMBER(SEARCH(" " &amp; LOWER("Delivering result") &amp; ",", $E323)), ISNUMBER(SEARCH(" " &amp; UPPER("Delivering result") &amp; " ", $E323)), ISNUMBER(SEARCH(" " &amp; UPPER("Delivering result") &amp; ",", $E323)), ISNUMBER(SEARCH(" " &amp; "Continuous learning"&amp; " ", $E323)), ISNUMBER(SEARCH(" " &amp; "Continuous learning" &amp; ",", $E323)), ISNUMBER(SEARCH(" " &amp; LOWER("Continuous learning") &amp; " ", $E323)), ISNUMBER(SEARCH(" " &amp; LOWER("Continuous learning") &amp; ",", $E323)), ISNUMBER(SEARCH(" " &amp; UPPER("Continuous learning") &amp; " ", $E323)), ISNUMBER(SEARCH(" " &amp; UPPER("Continuous learning") &amp; ",", $E323)), ISNUMBER(SEARCH(" " &amp; "Self-motivation" &amp; " ", $E323)), ISNUMBER(SEARCH(" " &amp; "Self-motivation" &amp; ",", $E323)), ISNUMBER(SEARCH(" " &amp; LOWER("Self-motivation") &amp; " ", $E323)), ISNUMBER(SEARCH(" " &amp; LOWER("Self-motivation") &amp; ",", $E323)), ISNUMBER(SEARCH(" " &amp; UPPER("Self-motivation") &amp; " ", $E323)), ISNUMBER(SEARCH(" " &amp; UPPER("Self-motivation") &amp; ",", $E323)), ISNUMBER(SEARCH(" " &amp; "Work independently" &amp; " ", $E323)), ISNUMBER(SEARCH(" " &amp; "Work independently" &amp; ",", $E323)), ISNUMBER(SEARCH(" " &amp; LOWER("Work independently") &amp; " ", $E323)), ISNUMBER(SEARCH(" " &amp; LOWER("Work independently") &amp; ",", $E323)), ISNUMBER(SEARCH(" " &amp; UPPER("Work independently") &amp; " ", $E323)), ISNUMBER(SEARCH(" " &amp; UPPER("Work independently") &amp; ",", $E323)), ISNUMBER(SEARCH(" " &amp; "Self-motivated" &amp; " ", $E323)), ISNUMBER(SEARCH(" " &amp; "Self-motivated" &amp; ",", $E323)), ISNUMBER(SEARCH(" " &amp; LOWER("Self-motivated") &amp; " ", $E323)), ISNUMBER(SEARCH(" " &amp; LOWER("Self-motivated") &amp; ",", $E323)), ISNUMBER(SEARCH(" " &amp; UPPER("Self-motivated") &amp; " ", $E323)), ISNUMBER(SEARCH(" " &amp; UPPER("Self-motivated") &amp; ",", $E323)), ISNUMBER(SEARCH(" " &amp; "Self-learner" &amp; " ", $E323)), ISNUMBER(SEARCH(" " &amp; "Self-learner" &amp; ",", $E323)), ISNUMBER(SEARCH(" " &amp; LOWER("Self-learner") &amp; " ", $E323)), ISNUMBER(SEARCH(" " &amp; LOWER("Self-learner") &amp; ",", $E323)), ISNUMBER(SEARCH(" " &amp; UPPER("Self-learner") &amp; " ", $E323)), ISNUMBER(SEARCH(" " &amp; UPPER("Self-learner") &amp; ",", $E323)), ISNUMBER(SEARCH(" " &amp; "Self-directed" &amp; " ", $E323)), ISNUMBER(SEARCH(" " &amp; "Self-directed" &amp; ",", $E323)), ISNUMBER(SEARCH(" " &amp; LOWER("Self-directed") &amp; " ", $E323)), ISNUMBER(SEARCH(" " &amp; LOWER("Self-directed") &amp; ",", $E323)), ISNUMBER(SEARCH(" " &amp; UPPER("Self-directed") &amp; " ", $E323)), ISNUMBER(SEARCH(" " &amp; UPPER("Self-directed") &amp; ",", $E323))), 1, 0)</f>
        <v>0</v>
      </c>
      <c r="BQ323" s="1">
        <f t="shared" ref="BQ323:BQ386" si="256">IF(OR(ISNUMBER(SEARCH(" " &amp; BQ$1 &amp; " ", $E323)), ISNUMBER(SEARCH(" " &amp; BQ$1 &amp; ",", $E323)), ISNUMBER(SEARCH(" " &amp; LOWER(BQ$1) &amp; " ", $E323)), ISNUMBER(SEARCH(" " &amp; LOWER(BQ$1) &amp; ",", $E323)), ISNUMBER(SEARCH(" " &amp; UPPER(BQ$1) &amp; " ", $E323)), ISNUMBER(SEARCH(" " &amp; UPPER(BQ$1) &amp; ",", $E323)), ISNUMBER(SEARCH(" " &amp; "Flexible" &amp; " ", $E323)), ISNUMBER(SEARCH(" " &amp; "Flexible" &amp; ",", $E323)), ISNUMBER(SEARCH(" " &amp; LOWER("Flexible") &amp; " ", $E323)), ISNUMBER(SEARCH(" " &amp; LOWER("Flexible") &amp; ",", $E323)), ISNUMBER(SEARCH(" " &amp; UPPER("Flexible") &amp; " ", $E323)), ISNUMBER(SEARCH(" " &amp; UPPER("Flexible") &amp; ",", $E323)), ISNUMBER(SEARCH(" " &amp; "Flexibility" &amp; " ", $E323)), ISNUMBER(SEARCH(" " &amp; "Flexibility" &amp; ",", $E323)), ISNUMBER(SEARCH(" " &amp; LOWER("Flexibility") &amp; " ", $E323)), ISNUMBER(SEARCH(" " &amp; LOWER("Flexibility") &amp; ",", $E323)), ISNUMBER(SEARCH(" " &amp; UPPER("Flexibility") &amp; " ", $E323)), ISNUMBER(SEARCH(" " &amp; UPPER("Flexibility") &amp; ",", $E323)), ISNUMBER(SEARCH(" " &amp; "Multitasking" &amp; " ", $E323)), ISNUMBER(SEARCH(" " &amp; "Multitasking" &amp; ",", $E323)), ISNUMBER(SEARCH(" " &amp; LOWER("Multitasking") &amp; " ", $E323)), ISNUMBER(SEARCH(" " &amp; LOWER("Multitasking") &amp; ",", $E323)), ISNUMBER(SEARCH(" " &amp; UPPER("Multitasking") &amp; " ", $E323)), ISNUMBER(SEARCH(" " &amp; UPPER("Multitasking") &amp; ",", $E323)), ISNUMBER(SEARCH(" " &amp; "Multi-tasking" &amp; " ", $E323)), ISNUMBER(SEARCH(" " &amp; "Multi-tasking" &amp; ",", $E323)), ISNUMBER(SEARCH(" " &amp; LOWER("Multi-tasking") &amp; " ", $E323)), ISNUMBER(SEARCH(" " &amp; LOWER("Multi-tasking") &amp; ",", $E323)), ISNUMBER(SEARCH(" " &amp; UPPER("Multi-tasking") &amp; " ", $E323)), ISNUMBER(SEARCH(" " &amp; UPPER("Multi-tasking") &amp; ",", $E323)), ISNUMBER(SEARCH(" " &amp; "Fast-paced" &amp; " ", $E323)), ISNUMBER(SEARCH(" " &amp; "Fast-paced" &amp; ",", $E323)), ISNUMBER(SEARCH(" " &amp; LOWER("Fast-paced") &amp; " ", $E323)), ISNUMBER(SEARCH(" " &amp; LOWER("Fast-paced") &amp; ",", $E323)), ISNUMBER(SEARCH(" " &amp; UPPER("Fast-paced") &amp; " ", $E323)), ISNUMBER(SEARCH(" " &amp; UPPER("Fast-paced") &amp; ",", $E323))), 1, 0)</f>
        <v>0</v>
      </c>
      <c r="BR323" s="1">
        <f t="shared" ref="BR323:BR386" si="257">IF(OR(ISNUMBER(SEARCH(" " &amp; BR$1 &amp; " ", $E323)), ISNUMBER(SEARCH(" " &amp; BR$1 &amp; ",", $E323)), ISNUMBER(SEARCH(" " &amp; LOWER(BR$1) &amp; " ", $E323)), ISNUMBER(SEARCH(" " &amp; LOWER(BR$1) &amp; ",", $E323)), ISNUMBER(SEARCH(" " &amp; UPPER(BR$1) &amp; " ", $E323)), ISNUMBER(SEARCH(" " &amp; UPPER(BR$1) &amp; ",", $E323)), ISNUMBER(SEARCH(" " &amp; "Attitude" &amp; " ", $E323)), ISNUMBER(SEARCH(" " &amp; "Attitude" &amp; ",", $E323)), ISNUMBER(SEARCH(" " &amp; LOWER("Attitude") &amp; " ", $E323)), ISNUMBER(SEARCH(" " &amp; LOWER("Attitude") &amp; ",", $E323)), ISNUMBER(SEARCH(" " &amp; UPPER("Attitude") &amp; " ", $E323)), ISNUMBER(SEARCH(" " &amp; UPPER("Attitude") &amp; ",", $E323)), ISNUMBER(SEARCH(" " &amp; "Self-learner" &amp; " ", $E323)), ISNUMBER(SEARCH(" " &amp; "Self-learner" &amp; ",", $E323)), ISNUMBER(SEARCH(" " &amp; LOWER("Self-learner") &amp; " ", $E323)), ISNUMBER(SEARCH(" " &amp; LOWER("Self-learner") &amp; ",", $E323)), ISNUMBER(SEARCH(" " &amp; UPPER("Self-learner") &amp; " ", $E323)), ISNUMBER(SEARCH(" " &amp; UPPER("Self-learner") &amp; ",", $E323)), ISNUMBER(SEARCH(" " &amp; "Self-directed" &amp; " ", $E323)), ISNUMBER(SEARCH(" " &amp; "Self-directed" &amp; ",", $E323)), ISNUMBER(SEARCH(" " &amp; LOWER("Self-directed") &amp; " ", $E323)), ISNUMBER(SEARCH(" " &amp; LOWER("Self-directed") &amp; ",", $E323)), ISNUMBER(SEARCH(" " &amp; UPPER("Self-directed") &amp; " ", $E323)), ISNUMBER(SEARCH(" " &amp; UPPER("Self-directed") &amp; ",", $E323)), ISNUMBER(SEARCH(" " &amp; "Under pressure" &amp; " ", $E323)), ISNUMBER(SEARCH(" " &amp; "Under pressure" &amp; ",", $E323)), ISNUMBER(SEARCH(" " &amp; LOWER("Under pressure") &amp; " ", $E323)), ISNUMBER(SEARCH(" " &amp; LOWER("Under pressure") &amp; ",", $E323)), ISNUMBER(SEARCH(" " &amp; UPPER("Under pressure") &amp; " ", $E323)), ISNUMBER(SEARCH(" " &amp; UPPER("Under pressure") &amp; ",", $E323)), ISNUMBER(SEARCH(" " &amp; "High-pressure" &amp; " ", $E323)), ISNUMBER(SEARCH(" " &amp; "High-pressure" &amp; ",", $E323)), ISNUMBER(SEARCH(" " &amp; LOWER("High-pressure") &amp; " ", $E323)), ISNUMBER(SEARCH(" " &amp; LOWER("High-pressure") &amp; ",", $E323)), ISNUMBER(SEARCH(" " &amp; UPPER("High-pressure") &amp; " ", $E323)), ISNUMBER(SEARCH(" " &amp; UPPER("High-pressure") &amp; ",", $E323))), 1, 0)</f>
        <v>0</v>
      </c>
      <c r="BS323" s="1">
        <f t="shared" ref="BS323:BS386" si="258">IF(OR(ISNUMBER(SEARCH(" " &amp; BS$1 &amp; " ", $E323)), ISNUMBER(SEARCH(" " &amp; BS$1 &amp; ",", $E323)), ISNUMBER(SEARCH(" " &amp; LOWER(BS$1) &amp; " ", $E323)), ISNUMBER(SEARCH(" " &amp; LOWER(BS$1) &amp; ",", $E323)), ISNUMBER(SEARCH(" " &amp; UPPER(BS$1) &amp; " ", $E323)), ISNUMBER(SEARCH(" " &amp; UPPER(BS$1) &amp; ",", $E323)), ISNUMBER(SEARCH(" " &amp; "Problem solving"&amp; " ", $E323)), ISNUMBER(SEARCH(" " &amp; "Problem solving" &amp; ",", $E323)), ISNUMBER(SEARCH(" " &amp; LOWER("Problem solving") &amp; " ", $E323)), ISNUMBER(SEARCH(" " &amp; LOWER("Problem solving") &amp; ",", $E323)), ISNUMBER(SEARCH(" " &amp; UPPER("Problem solving") &amp; " ", $E323)), ISNUMBER(SEARCH(" " &amp; UPPER("Problem solving") &amp; ",", $E323))), 1, 0)</f>
        <v>0</v>
      </c>
      <c r="BT323" s="1">
        <f t="shared" ref="BT323:BT386" si="259">IF(OR(ISNUMBER(SEARCH(" " &amp; BT$1 &amp; " ", $E323)), ISNUMBER(SEARCH(" " &amp; BT$1 &amp; ",", $E323)), ISNUMBER(SEARCH(" " &amp; LOWER(BT$1) &amp; " ", $E323)), ISNUMBER(SEARCH(" " &amp; LOWER(BT$1) &amp; ",", $E323)), ISNUMBER(SEARCH(" " &amp; UPPER(BT$1) &amp; " ", $E323)), ISNUMBER(SEARCH(" " &amp; UPPER(BT$1) &amp; ",", $E323)), ISNUMBER(SEARCH(" " &amp; "Critical-thinker" &amp; " ", $E323)), ISNUMBER(SEARCH(" " &amp; "Critical-thinker" &amp; ",", $E323)), ISNUMBER(SEARCH(" " &amp; LOWER("Critical-thinker") &amp; " ", $E323)), ISNUMBER(SEARCH(" " &amp; LOWER("Critical-thinker") &amp; ",", $E323)), ISNUMBER(SEARCH(" " &amp; UPPER("Critical-thinker") &amp; " ", $E323)), ISNUMBER(SEARCH(" " &amp; UPPER("Critical-thinker") &amp; ",", $E323)), ISNUMBER(SEARCH(" " &amp; "Critical thinking" &amp; " ", $E323)), ISNUMBER(SEARCH(" " &amp; "Critical thinking" &amp; ",", $E323)), ISNUMBER(SEARCH(" " &amp; LOWER("Critical thinking") &amp; " ", $E323)), ISNUMBER(SEARCH(" " &amp; LOWER("Critical thinking") &amp; ",", $E323)), ISNUMBER(SEARCH(" " &amp; UPPER("Critical thinking") &amp; " ", $E323)), ISNUMBER(SEARCH(" " &amp; UPPER("Critical thinking") &amp; ",", $E323))), 1, 0)</f>
        <v>0</v>
      </c>
      <c r="BU323" s="1">
        <f t="shared" ref="BU323:BU386" si="260">IF(OR(ISNUMBER(SEARCH(" " &amp; BU$1 &amp; " ", $E323)), ISNUMBER(SEARCH(" " &amp; BU$1 &amp; ",", $E323)), ISNUMBER(SEARCH(" " &amp; LOWER(BU$1) &amp; " ", $E323)), ISNUMBER(SEARCH(" " &amp; LOWER(BU$1) &amp; ",", $E323)), ISNUMBER(SEARCH(" " &amp; UPPER(BU$1) &amp; " ", $E323)), ISNUMBER(SEARCH(" " &amp; UPPER(BU$1) &amp; ",", $E323)), ISNUMBER(SEARCH(" " &amp; "Timely manner" &amp; " ", $E323)), ISNUMBER(SEARCH(" " &amp; "Timely manner" &amp; ",", $E323)), ISNUMBER(SEARCH(" " &amp; LOWER("Timely manner") &amp; " ", $E323)), ISNUMBER(SEARCH(" " &amp; LOWER("Timely manner") &amp; ",", $E323)), ISNUMBER(SEARCH(" " &amp; UPPER("Timely manner") &amp; " ", $E323)), ISNUMBER(SEARCH(" " &amp; UPPER("Timely manner") &amp; ",", $E323)), ISNUMBER(SEARCH(" " &amp; "Prioritize time" &amp; " ", $E323)), ISNUMBER(SEARCH(" " &amp; "Prioritize time" &amp; ",", $E323)), ISNUMBER(SEARCH(" " &amp; LOWER("Prioritize time") &amp; " ", $E323)), ISNUMBER(SEARCH(" " &amp; LOWER("Prioritize time") &amp; ",", $E323)), ISNUMBER(SEARCH(" " &amp; UPPER("Prioritize time") &amp; " ", $E323)), ISNUMBER(SEARCH(" " &amp; UPPER("Prioritize time") &amp; ",", $E323)), ISNUMBER(SEARCH(" " &amp; "Deadline-driven" &amp; " ", $E323)), ISNUMBER(SEARCH(" " &amp; "Deadline-driven" &amp; ",", $E323)), ISNUMBER(SEARCH(" " &amp; LOWER("Deadline-driven") &amp; " ", $E323)), ISNUMBER(SEARCH(" " &amp; LOWER("Deadline-driven") &amp; ",", $E323)), ISNUMBER(SEARCH(" " &amp; UPPER("Deadline-driven") &amp; " ", $E323)), ISNUMBER(SEARCH(" " &amp; UPPER("Deadline-driven") &amp; ",", $E323)), ISNUMBER(SEARCH(" " &amp; "Meet deadlines" &amp; " ", $E323)), ISNUMBER(SEARCH(" " &amp; "Meet deadlines" &amp; ",", $E323)), ISNUMBER(SEARCH(" " &amp; LOWER("Meet deadlines") &amp; " ", $E323)), ISNUMBER(SEARCH(" " &amp; LOWER("Meet deadlines") &amp; ",", $E323)), ISNUMBER(SEARCH(" " &amp; UPPER("Meet deadlines") &amp; " ", $E323)), ISNUMBER(SEARCH(" " &amp; UPPER("Meet deadlines") &amp; ",", $E323))), 1, 0)</f>
        <v>0</v>
      </c>
      <c r="BV323" s="1">
        <f t="shared" si="222"/>
        <v>1</v>
      </c>
    </row>
    <row r="324" spans="1:74" x14ac:dyDescent="0.2">
      <c r="A324" s="1" t="s">
        <v>1301</v>
      </c>
      <c r="B324" s="1" t="s">
        <v>1302</v>
      </c>
      <c r="C324" s="1" t="s">
        <v>1303</v>
      </c>
      <c r="D324" s="1" t="s">
        <v>123</v>
      </c>
      <c r="E324" s="1" t="s">
        <v>1304</v>
      </c>
      <c r="G324" s="1">
        <f t="shared" si="235"/>
        <v>0</v>
      </c>
      <c r="H324" s="1">
        <f t="shared" si="236"/>
        <v>1</v>
      </c>
      <c r="I324" s="1">
        <f t="shared" si="237"/>
        <v>0</v>
      </c>
      <c r="J324" s="1">
        <f t="shared" si="238"/>
        <v>0</v>
      </c>
      <c r="K324" s="1">
        <f t="shared" si="228"/>
        <v>0</v>
      </c>
      <c r="L324" s="1">
        <f t="shared" si="228"/>
        <v>0</v>
      </c>
      <c r="M324" s="1">
        <f t="shared" si="228"/>
        <v>0</v>
      </c>
      <c r="N324" s="1">
        <f t="shared" si="228"/>
        <v>0</v>
      </c>
      <c r="O324" s="1">
        <f t="shared" si="229"/>
        <v>0</v>
      </c>
      <c r="P324" s="1">
        <f t="shared" si="229"/>
        <v>0</v>
      </c>
      <c r="Q324" s="1">
        <f t="shared" si="239"/>
        <v>0</v>
      </c>
      <c r="R324" s="1">
        <f t="shared" si="240"/>
        <v>1</v>
      </c>
      <c r="S324" s="1">
        <f t="shared" si="241"/>
        <v>0</v>
      </c>
      <c r="T324" s="1">
        <f t="shared" si="234"/>
        <v>0</v>
      </c>
      <c r="U324" s="1">
        <f t="shared" si="234"/>
        <v>0</v>
      </c>
      <c r="V324" s="1">
        <f t="shared" si="231"/>
        <v>0</v>
      </c>
      <c r="W324" s="1">
        <f t="shared" si="230"/>
        <v>0</v>
      </c>
      <c r="X324" s="1">
        <f t="shared" si="230"/>
        <v>0</v>
      </c>
      <c r="Y324" s="1">
        <f t="shared" si="230"/>
        <v>0</v>
      </c>
      <c r="Z324" s="1">
        <f t="shared" si="230"/>
        <v>0</v>
      </c>
      <c r="AA324" s="1">
        <f t="shared" si="230"/>
        <v>0</v>
      </c>
      <c r="AB324" s="1">
        <f t="shared" si="230"/>
        <v>0</v>
      </c>
      <c r="AC324" s="1">
        <f t="shared" si="242"/>
        <v>0</v>
      </c>
      <c r="AD324" s="1">
        <f t="shared" si="230"/>
        <v>0</v>
      </c>
      <c r="AE324" s="1">
        <f t="shared" si="230"/>
        <v>0</v>
      </c>
      <c r="AF324" s="1">
        <f t="shared" si="230"/>
        <v>0</v>
      </c>
      <c r="AG324" s="1">
        <f t="shared" si="230"/>
        <v>0</v>
      </c>
      <c r="AH324" s="1">
        <f t="shared" si="230"/>
        <v>0</v>
      </c>
      <c r="AI324" s="1">
        <f t="shared" si="230"/>
        <v>0</v>
      </c>
      <c r="AJ324" s="1">
        <f t="shared" si="230"/>
        <v>0</v>
      </c>
      <c r="AK324" s="1">
        <f t="shared" si="230"/>
        <v>0</v>
      </c>
      <c r="AL324" s="1">
        <f t="shared" si="233"/>
        <v>0</v>
      </c>
      <c r="AM324" s="1">
        <f t="shared" si="233"/>
        <v>0</v>
      </c>
      <c r="AN324" s="1">
        <f t="shared" si="243"/>
        <v>0</v>
      </c>
      <c r="AO324" s="1">
        <f t="shared" si="244"/>
        <v>0</v>
      </c>
      <c r="AP324" s="1">
        <f t="shared" si="233"/>
        <v>0</v>
      </c>
      <c r="AQ324" s="1">
        <f t="shared" si="245"/>
        <v>1</v>
      </c>
      <c r="AR324" s="1">
        <f t="shared" si="233"/>
        <v>0</v>
      </c>
      <c r="AS324" s="1">
        <f t="shared" si="233"/>
        <v>0</v>
      </c>
      <c r="AT324" s="1">
        <f t="shared" si="233"/>
        <v>0</v>
      </c>
      <c r="AU324" s="1">
        <f t="shared" si="233"/>
        <v>0</v>
      </c>
      <c r="AV324" s="1">
        <f t="shared" si="233"/>
        <v>0</v>
      </c>
      <c r="AW324" s="1">
        <f t="shared" si="233"/>
        <v>0</v>
      </c>
      <c r="AX324" s="1">
        <f t="shared" si="233"/>
        <v>0</v>
      </c>
      <c r="AY324" s="1">
        <f t="shared" si="233"/>
        <v>0</v>
      </c>
      <c r="AZ324" s="1">
        <f t="shared" si="233"/>
        <v>0</v>
      </c>
      <c r="BA324" s="1">
        <f t="shared" si="233"/>
        <v>0</v>
      </c>
      <c r="BB324" s="1">
        <f t="shared" si="232"/>
        <v>0</v>
      </c>
      <c r="BC324" s="1">
        <f t="shared" si="232"/>
        <v>0</v>
      </c>
      <c r="BD324" s="1">
        <f t="shared" si="246"/>
        <v>0</v>
      </c>
      <c r="BE324" s="1">
        <f t="shared" si="247"/>
        <v>0</v>
      </c>
      <c r="BF324" s="1">
        <f t="shared" si="248"/>
        <v>0</v>
      </c>
      <c r="BG324" s="1">
        <f t="shared" si="249"/>
        <v>0</v>
      </c>
      <c r="BH324" s="1">
        <f t="shared" si="232"/>
        <v>0</v>
      </c>
      <c r="BI324" s="1">
        <f t="shared" si="232"/>
        <v>0</v>
      </c>
      <c r="BJ324" s="5">
        <f t="shared" si="250"/>
        <v>1</v>
      </c>
      <c r="BK324" s="1">
        <f t="shared" si="251"/>
        <v>0</v>
      </c>
      <c r="BL324" s="1">
        <f t="shared" si="252"/>
        <v>1</v>
      </c>
      <c r="BM324" s="1">
        <f t="shared" si="253"/>
        <v>1</v>
      </c>
      <c r="BN324" s="1">
        <f t="shared" si="232"/>
        <v>1</v>
      </c>
      <c r="BO324" s="1">
        <f t="shared" si="254"/>
        <v>0</v>
      </c>
      <c r="BP324" s="1">
        <f t="shared" si="255"/>
        <v>0</v>
      </c>
      <c r="BQ324" s="1">
        <f t="shared" si="256"/>
        <v>0</v>
      </c>
      <c r="BR324" s="1">
        <f t="shared" si="257"/>
        <v>0</v>
      </c>
      <c r="BS324" s="1">
        <f t="shared" si="258"/>
        <v>0</v>
      </c>
      <c r="BT324" s="1">
        <f t="shared" si="259"/>
        <v>1</v>
      </c>
      <c r="BU324" s="1">
        <f t="shared" si="260"/>
        <v>0</v>
      </c>
      <c r="BV324" s="1">
        <f t="shared" si="222"/>
        <v>0</v>
      </c>
    </row>
    <row r="325" spans="1:74" x14ac:dyDescent="0.2">
      <c r="A325" s="1" t="s">
        <v>1305</v>
      </c>
      <c r="B325" s="1" t="s">
        <v>1306</v>
      </c>
      <c r="C325" s="1" t="s">
        <v>1307</v>
      </c>
      <c r="D325" s="1" t="s">
        <v>123</v>
      </c>
      <c r="E325" s="1" t="s">
        <v>1308</v>
      </c>
      <c r="G325" s="1">
        <f t="shared" si="235"/>
        <v>1</v>
      </c>
      <c r="H325" s="1">
        <f t="shared" si="236"/>
        <v>1</v>
      </c>
      <c r="I325" s="1">
        <f t="shared" si="237"/>
        <v>0</v>
      </c>
      <c r="J325" s="1">
        <f t="shared" si="238"/>
        <v>0</v>
      </c>
      <c r="K325" s="1">
        <f t="shared" ref="K325:N344" si="261">IF(OR(ISNUMBER(SEARCH(" " &amp; K$1 &amp; " ", $E325)), ISNUMBER(SEARCH(" " &amp; K$1 &amp; ",", $E325)), ISNUMBER(SEARCH(" " &amp; LOWER(K$1) &amp; " ", $E325)), ISNUMBER(SEARCH(" " &amp; LOWER(K$1) &amp; ",", $E325)), ISNUMBER(SEARCH(" " &amp; UPPER(K$1) &amp; " ", $E325)), ISNUMBER(SEARCH(" " &amp; UPPER(K$1) &amp; ",", $E325))), 1, 0)</f>
        <v>0</v>
      </c>
      <c r="L325" s="1">
        <f t="shared" si="261"/>
        <v>0</v>
      </c>
      <c r="M325" s="1">
        <f t="shared" si="261"/>
        <v>0</v>
      </c>
      <c r="N325" s="1">
        <f t="shared" si="261"/>
        <v>0</v>
      </c>
      <c r="O325" s="1">
        <f t="shared" si="229"/>
        <v>0</v>
      </c>
      <c r="P325" s="1">
        <f t="shared" si="229"/>
        <v>0</v>
      </c>
      <c r="Q325" s="1">
        <f t="shared" si="239"/>
        <v>0</v>
      </c>
      <c r="R325" s="1">
        <f t="shared" si="240"/>
        <v>1</v>
      </c>
      <c r="S325" s="1">
        <f t="shared" si="241"/>
        <v>0</v>
      </c>
      <c r="T325" s="1">
        <f t="shared" si="234"/>
        <v>1</v>
      </c>
      <c r="U325" s="1">
        <f t="shared" si="234"/>
        <v>1</v>
      </c>
      <c r="V325" s="1">
        <f t="shared" si="231"/>
        <v>0</v>
      </c>
      <c r="W325" s="1">
        <f t="shared" si="230"/>
        <v>0</v>
      </c>
      <c r="X325" s="1">
        <f t="shared" si="230"/>
        <v>0</v>
      </c>
      <c r="Y325" s="1">
        <f t="shared" si="230"/>
        <v>0</v>
      </c>
      <c r="Z325" s="1">
        <f t="shared" si="230"/>
        <v>0</v>
      </c>
      <c r="AA325" s="1">
        <f t="shared" si="230"/>
        <v>0</v>
      </c>
      <c r="AB325" s="1">
        <f t="shared" si="230"/>
        <v>0</v>
      </c>
      <c r="AC325" s="1">
        <f t="shared" si="242"/>
        <v>0</v>
      </c>
      <c r="AD325" s="1">
        <f t="shared" si="230"/>
        <v>0</v>
      </c>
      <c r="AE325" s="1">
        <f t="shared" si="230"/>
        <v>0</v>
      </c>
      <c r="AF325" s="1">
        <f t="shared" si="230"/>
        <v>0</v>
      </c>
      <c r="AG325" s="1">
        <f t="shared" si="230"/>
        <v>0</v>
      </c>
      <c r="AH325" s="1">
        <f t="shared" si="230"/>
        <v>0</v>
      </c>
      <c r="AI325" s="1">
        <f t="shared" si="230"/>
        <v>0</v>
      </c>
      <c r="AJ325" s="1">
        <f t="shared" si="230"/>
        <v>0</v>
      </c>
      <c r="AK325" s="1">
        <f t="shared" si="230"/>
        <v>0</v>
      </c>
      <c r="AL325" s="1">
        <f t="shared" si="233"/>
        <v>0</v>
      </c>
      <c r="AM325" s="1">
        <f t="shared" si="233"/>
        <v>0</v>
      </c>
      <c r="AN325" s="1">
        <f t="shared" si="243"/>
        <v>0</v>
      </c>
      <c r="AO325" s="1">
        <f t="shared" si="244"/>
        <v>0</v>
      </c>
      <c r="AP325" s="1">
        <f t="shared" si="233"/>
        <v>0</v>
      </c>
      <c r="AQ325" s="1">
        <f t="shared" si="245"/>
        <v>0</v>
      </c>
      <c r="AR325" s="1">
        <f t="shared" si="233"/>
        <v>0</v>
      </c>
      <c r="AS325" s="1">
        <f t="shared" si="233"/>
        <v>0</v>
      </c>
      <c r="AT325" s="1">
        <f t="shared" si="233"/>
        <v>0</v>
      </c>
      <c r="AU325" s="1">
        <f t="shared" si="233"/>
        <v>0</v>
      </c>
      <c r="AV325" s="1">
        <f t="shared" si="233"/>
        <v>0</v>
      </c>
      <c r="AW325" s="1">
        <f t="shared" si="233"/>
        <v>0</v>
      </c>
      <c r="AX325" s="1">
        <f t="shared" si="233"/>
        <v>0</v>
      </c>
      <c r="AY325" s="1">
        <f t="shared" si="233"/>
        <v>0</v>
      </c>
      <c r="AZ325" s="1">
        <f t="shared" si="233"/>
        <v>0</v>
      </c>
      <c r="BA325" s="1">
        <f t="shared" si="233"/>
        <v>0</v>
      </c>
      <c r="BB325" s="1">
        <f t="shared" si="232"/>
        <v>0</v>
      </c>
      <c r="BC325" s="1">
        <f t="shared" si="232"/>
        <v>0</v>
      </c>
      <c r="BD325" s="1">
        <f t="shared" si="246"/>
        <v>0</v>
      </c>
      <c r="BE325" s="1">
        <f t="shared" si="247"/>
        <v>0</v>
      </c>
      <c r="BF325" s="1">
        <f t="shared" si="248"/>
        <v>0</v>
      </c>
      <c r="BG325" s="1">
        <f t="shared" si="249"/>
        <v>0</v>
      </c>
      <c r="BH325" s="1">
        <f t="shared" si="232"/>
        <v>0</v>
      </c>
      <c r="BI325" s="1">
        <f t="shared" si="232"/>
        <v>0</v>
      </c>
      <c r="BJ325" s="5">
        <f t="shared" si="250"/>
        <v>0</v>
      </c>
      <c r="BK325" s="1">
        <f t="shared" si="251"/>
        <v>0</v>
      </c>
      <c r="BL325" s="1">
        <f t="shared" si="252"/>
        <v>0</v>
      </c>
      <c r="BM325" s="1">
        <f t="shared" si="253"/>
        <v>0</v>
      </c>
      <c r="BN325" s="1">
        <f t="shared" si="232"/>
        <v>0</v>
      </c>
      <c r="BO325" s="1">
        <f t="shared" si="254"/>
        <v>0</v>
      </c>
      <c r="BP325" s="1">
        <f t="shared" si="255"/>
        <v>0</v>
      </c>
      <c r="BQ325" s="1">
        <f t="shared" si="256"/>
        <v>1</v>
      </c>
      <c r="BR325" s="1">
        <f t="shared" si="257"/>
        <v>1</v>
      </c>
      <c r="BS325" s="1">
        <f t="shared" si="258"/>
        <v>0</v>
      </c>
      <c r="BT325" s="1">
        <f t="shared" si="259"/>
        <v>0</v>
      </c>
      <c r="BU325" s="1">
        <f t="shared" si="260"/>
        <v>0</v>
      </c>
      <c r="BV325" s="1">
        <f t="shared" si="222"/>
        <v>0</v>
      </c>
    </row>
    <row r="326" spans="1:74" x14ac:dyDescent="0.2">
      <c r="A326" s="1" t="s">
        <v>1309</v>
      </c>
      <c r="B326" s="1" t="s">
        <v>1310</v>
      </c>
      <c r="C326" s="1" t="s">
        <v>1311</v>
      </c>
      <c r="D326" s="1" t="s">
        <v>1312</v>
      </c>
      <c r="E326" s="1" t="s">
        <v>1313</v>
      </c>
      <c r="G326" s="1">
        <f t="shared" si="235"/>
        <v>1</v>
      </c>
      <c r="H326" s="1">
        <f t="shared" si="236"/>
        <v>0</v>
      </c>
      <c r="I326" s="1">
        <f t="shared" si="237"/>
        <v>1</v>
      </c>
      <c r="J326" s="1">
        <f t="shared" si="238"/>
        <v>0</v>
      </c>
      <c r="K326" s="1">
        <f t="shared" si="261"/>
        <v>0</v>
      </c>
      <c r="L326" s="1">
        <f t="shared" si="261"/>
        <v>0</v>
      </c>
      <c r="M326" s="1">
        <f t="shared" si="261"/>
        <v>0</v>
      </c>
      <c r="N326" s="1">
        <f t="shared" si="261"/>
        <v>0</v>
      </c>
      <c r="O326" s="1">
        <f t="shared" ref="O326:P345" si="262">IF(OR(ISNUMBER(SEARCH(" " &amp; O$1 &amp; " ", $E326)), ISNUMBER(SEARCH(" " &amp; O$1 &amp; ",", $E326)), ISNUMBER(SEARCH(" " &amp; LOWER(O$1) &amp; " ", $E326)), ISNUMBER(SEARCH(" " &amp; LOWER(O$1) &amp; ",", $E326)), ISNUMBER(SEARCH(" " &amp; UPPER(O$1) &amp; " ", $E326)), ISNUMBER(SEARCH(" " &amp; UPPER(O$1) &amp; ",", $E326))), 1, 0)</f>
        <v>0</v>
      </c>
      <c r="P326" s="1">
        <f t="shared" si="262"/>
        <v>0</v>
      </c>
      <c r="Q326" s="1">
        <f t="shared" si="239"/>
        <v>0</v>
      </c>
      <c r="R326" s="1">
        <f t="shared" si="240"/>
        <v>0</v>
      </c>
      <c r="S326" s="1">
        <f t="shared" si="241"/>
        <v>0</v>
      </c>
      <c r="T326" s="1">
        <f t="shared" si="234"/>
        <v>0</v>
      </c>
      <c r="U326" s="1">
        <f t="shared" si="234"/>
        <v>0</v>
      </c>
      <c r="V326" s="1">
        <f t="shared" si="231"/>
        <v>0</v>
      </c>
      <c r="W326" s="1">
        <f t="shared" si="230"/>
        <v>0</v>
      </c>
      <c r="X326" s="1">
        <f t="shared" si="230"/>
        <v>0</v>
      </c>
      <c r="Y326" s="1">
        <f t="shared" si="230"/>
        <v>0</v>
      </c>
      <c r="Z326" s="1">
        <f t="shared" si="230"/>
        <v>0</v>
      </c>
      <c r="AA326" s="1">
        <f t="shared" si="230"/>
        <v>0</v>
      </c>
      <c r="AB326" s="1">
        <f t="shared" si="230"/>
        <v>1</v>
      </c>
      <c r="AC326" s="1">
        <f t="shared" si="242"/>
        <v>1</v>
      </c>
      <c r="AD326" s="1">
        <f t="shared" si="230"/>
        <v>0</v>
      </c>
      <c r="AE326" s="1">
        <f t="shared" si="230"/>
        <v>0</v>
      </c>
      <c r="AF326" s="1">
        <f t="shared" si="230"/>
        <v>0</v>
      </c>
      <c r="AG326" s="1">
        <f t="shared" si="230"/>
        <v>0</v>
      </c>
      <c r="AH326" s="1">
        <f t="shared" si="230"/>
        <v>0</v>
      </c>
      <c r="AI326" s="1">
        <f t="shared" si="230"/>
        <v>0</v>
      </c>
      <c r="AJ326" s="1">
        <f t="shared" si="230"/>
        <v>0</v>
      </c>
      <c r="AK326" s="1">
        <f t="shared" si="230"/>
        <v>0</v>
      </c>
      <c r="AL326" s="1">
        <f t="shared" si="233"/>
        <v>0</v>
      </c>
      <c r="AM326" s="1">
        <f t="shared" si="233"/>
        <v>0</v>
      </c>
      <c r="AN326" s="1">
        <f t="shared" si="243"/>
        <v>0</v>
      </c>
      <c r="AO326" s="1">
        <f t="shared" si="244"/>
        <v>0</v>
      </c>
      <c r="AP326" s="1">
        <f t="shared" si="233"/>
        <v>0</v>
      </c>
      <c r="AQ326" s="1">
        <f t="shared" si="245"/>
        <v>0</v>
      </c>
      <c r="AR326" s="1">
        <f t="shared" si="233"/>
        <v>0</v>
      </c>
      <c r="AS326" s="1">
        <f t="shared" si="233"/>
        <v>0</v>
      </c>
      <c r="AT326" s="1">
        <f t="shared" si="233"/>
        <v>0</v>
      </c>
      <c r="AU326" s="1">
        <f t="shared" si="233"/>
        <v>0</v>
      </c>
      <c r="AV326" s="1">
        <f t="shared" si="233"/>
        <v>0</v>
      </c>
      <c r="AW326" s="1">
        <f t="shared" si="233"/>
        <v>0</v>
      </c>
      <c r="AX326" s="1">
        <f t="shared" si="233"/>
        <v>0</v>
      </c>
      <c r="AY326" s="1">
        <f t="shared" si="233"/>
        <v>0</v>
      </c>
      <c r="AZ326" s="1">
        <f t="shared" si="233"/>
        <v>0</v>
      </c>
      <c r="BA326" s="1">
        <f t="shared" si="233"/>
        <v>0</v>
      </c>
      <c r="BB326" s="1">
        <f t="shared" si="232"/>
        <v>0</v>
      </c>
      <c r="BC326" s="1">
        <f t="shared" si="232"/>
        <v>1</v>
      </c>
      <c r="BD326" s="1">
        <f t="shared" si="246"/>
        <v>0</v>
      </c>
      <c r="BE326" s="1">
        <f t="shared" si="247"/>
        <v>1</v>
      </c>
      <c r="BF326" s="1">
        <f t="shared" si="248"/>
        <v>0</v>
      </c>
      <c r="BG326" s="1">
        <f t="shared" si="249"/>
        <v>0</v>
      </c>
      <c r="BH326" s="1">
        <f t="shared" si="232"/>
        <v>0</v>
      </c>
      <c r="BI326" s="1">
        <f t="shared" si="232"/>
        <v>0</v>
      </c>
      <c r="BJ326" s="5">
        <f t="shared" si="250"/>
        <v>0</v>
      </c>
      <c r="BK326" s="1">
        <f t="shared" si="251"/>
        <v>0</v>
      </c>
      <c r="BL326" s="1">
        <f t="shared" si="252"/>
        <v>1</v>
      </c>
      <c r="BM326" s="1">
        <f t="shared" si="253"/>
        <v>0</v>
      </c>
      <c r="BN326" s="1">
        <f t="shared" si="232"/>
        <v>1</v>
      </c>
      <c r="BO326" s="1">
        <f t="shared" si="254"/>
        <v>0</v>
      </c>
      <c r="BP326" s="1">
        <f t="shared" si="255"/>
        <v>0</v>
      </c>
      <c r="BQ326" s="1">
        <f t="shared" si="256"/>
        <v>0</v>
      </c>
      <c r="BR326" s="1">
        <f t="shared" si="257"/>
        <v>0</v>
      </c>
      <c r="BS326" s="1">
        <f t="shared" si="258"/>
        <v>0</v>
      </c>
      <c r="BT326" s="1">
        <f t="shared" si="259"/>
        <v>0</v>
      </c>
      <c r="BU326" s="1">
        <f t="shared" si="260"/>
        <v>0</v>
      </c>
      <c r="BV326" s="1">
        <f t="shared" si="222"/>
        <v>0</v>
      </c>
    </row>
    <row r="327" spans="1:74" x14ac:dyDescent="0.2">
      <c r="A327" s="1" t="s">
        <v>115</v>
      </c>
      <c r="B327" s="1" t="s">
        <v>1314</v>
      </c>
      <c r="C327" s="1" t="s">
        <v>1315</v>
      </c>
      <c r="D327" s="1" t="s">
        <v>1316</v>
      </c>
      <c r="E327" s="1" t="s">
        <v>1317</v>
      </c>
      <c r="G327" s="1">
        <f t="shared" si="235"/>
        <v>0</v>
      </c>
      <c r="H327" s="1">
        <f t="shared" si="236"/>
        <v>1</v>
      </c>
      <c r="I327" s="1">
        <f t="shared" si="237"/>
        <v>0</v>
      </c>
      <c r="J327" s="1">
        <f t="shared" si="238"/>
        <v>0</v>
      </c>
      <c r="K327" s="1">
        <f t="shared" si="261"/>
        <v>0</v>
      </c>
      <c r="L327" s="1">
        <f t="shared" si="261"/>
        <v>0</v>
      </c>
      <c r="M327" s="1">
        <f t="shared" si="261"/>
        <v>0</v>
      </c>
      <c r="N327" s="1">
        <f t="shared" si="261"/>
        <v>0</v>
      </c>
      <c r="O327" s="1">
        <f t="shared" si="262"/>
        <v>0</v>
      </c>
      <c r="P327" s="1">
        <f t="shared" si="262"/>
        <v>0</v>
      </c>
      <c r="Q327" s="1">
        <f t="shared" si="239"/>
        <v>0</v>
      </c>
      <c r="R327" s="1">
        <f t="shared" si="240"/>
        <v>1</v>
      </c>
      <c r="S327" s="1">
        <f t="shared" si="241"/>
        <v>0</v>
      </c>
      <c r="T327" s="1">
        <f t="shared" si="234"/>
        <v>0</v>
      </c>
      <c r="U327" s="1">
        <f t="shared" si="234"/>
        <v>1</v>
      </c>
      <c r="V327" s="1">
        <f t="shared" si="231"/>
        <v>0</v>
      </c>
      <c r="W327" s="1">
        <f t="shared" si="230"/>
        <v>0</v>
      </c>
      <c r="X327" s="1">
        <f t="shared" si="230"/>
        <v>0</v>
      </c>
      <c r="Y327" s="1">
        <f t="shared" si="230"/>
        <v>0</v>
      </c>
      <c r="Z327" s="1">
        <f t="shared" si="230"/>
        <v>0</v>
      </c>
      <c r="AA327" s="1">
        <f t="shared" si="230"/>
        <v>0</v>
      </c>
      <c r="AB327" s="1">
        <f t="shared" si="230"/>
        <v>1</v>
      </c>
      <c r="AC327" s="1">
        <f t="shared" si="242"/>
        <v>1</v>
      </c>
      <c r="AD327" s="1">
        <f t="shared" si="230"/>
        <v>0</v>
      </c>
      <c r="AE327" s="1">
        <f t="shared" si="230"/>
        <v>0</v>
      </c>
      <c r="AF327" s="1">
        <f t="shared" si="230"/>
        <v>0</v>
      </c>
      <c r="AG327" s="1">
        <f t="shared" si="230"/>
        <v>0</v>
      </c>
      <c r="AH327" s="1">
        <f t="shared" si="230"/>
        <v>0</v>
      </c>
      <c r="AI327" s="1">
        <f t="shared" si="230"/>
        <v>0</v>
      </c>
      <c r="AJ327" s="1">
        <f t="shared" si="230"/>
        <v>0</v>
      </c>
      <c r="AK327" s="1">
        <f t="shared" si="230"/>
        <v>0</v>
      </c>
      <c r="AL327" s="1">
        <f t="shared" si="233"/>
        <v>1</v>
      </c>
      <c r="AM327" s="1">
        <f t="shared" si="233"/>
        <v>0</v>
      </c>
      <c r="AN327" s="1">
        <f t="shared" si="243"/>
        <v>0</v>
      </c>
      <c r="AO327" s="1">
        <f t="shared" si="244"/>
        <v>0</v>
      </c>
      <c r="AP327" s="1">
        <f t="shared" si="233"/>
        <v>0</v>
      </c>
      <c r="AQ327" s="1">
        <f t="shared" si="245"/>
        <v>0</v>
      </c>
      <c r="AR327" s="1">
        <f t="shared" si="233"/>
        <v>0</v>
      </c>
      <c r="AS327" s="1">
        <f t="shared" si="233"/>
        <v>0</v>
      </c>
      <c r="AT327" s="1">
        <f t="shared" si="233"/>
        <v>0</v>
      </c>
      <c r="AU327" s="1">
        <f t="shared" si="233"/>
        <v>0</v>
      </c>
      <c r="AV327" s="1">
        <f t="shared" si="233"/>
        <v>0</v>
      </c>
      <c r="AW327" s="1">
        <f t="shared" si="233"/>
        <v>0</v>
      </c>
      <c r="AX327" s="1">
        <f t="shared" si="233"/>
        <v>0</v>
      </c>
      <c r="AY327" s="1">
        <f t="shared" si="233"/>
        <v>0</v>
      </c>
      <c r="AZ327" s="1">
        <f t="shared" si="233"/>
        <v>0</v>
      </c>
      <c r="BA327" s="1">
        <f t="shared" si="233"/>
        <v>0</v>
      </c>
      <c r="BB327" s="1">
        <f t="shared" si="232"/>
        <v>0</v>
      </c>
      <c r="BC327" s="1">
        <f t="shared" si="232"/>
        <v>0</v>
      </c>
      <c r="BD327" s="1">
        <f t="shared" si="246"/>
        <v>0</v>
      </c>
      <c r="BE327" s="1">
        <f t="shared" si="247"/>
        <v>0</v>
      </c>
      <c r="BF327" s="1">
        <f t="shared" si="248"/>
        <v>0</v>
      </c>
      <c r="BG327" s="1">
        <f t="shared" si="249"/>
        <v>0</v>
      </c>
      <c r="BH327" s="1">
        <f t="shared" si="232"/>
        <v>0</v>
      </c>
      <c r="BI327" s="1">
        <f t="shared" si="232"/>
        <v>0</v>
      </c>
      <c r="BJ327" s="5">
        <f t="shared" si="250"/>
        <v>1</v>
      </c>
      <c r="BK327" s="1">
        <f t="shared" si="251"/>
        <v>1</v>
      </c>
      <c r="BL327" s="1">
        <f t="shared" si="252"/>
        <v>1</v>
      </c>
      <c r="BM327" s="1">
        <f t="shared" si="253"/>
        <v>0</v>
      </c>
      <c r="BN327" s="1">
        <f t="shared" si="232"/>
        <v>0</v>
      </c>
      <c r="BO327" s="1">
        <f t="shared" si="254"/>
        <v>1</v>
      </c>
      <c r="BP327" s="1">
        <f t="shared" si="255"/>
        <v>0</v>
      </c>
      <c r="BQ327" s="1">
        <f t="shared" si="256"/>
        <v>1</v>
      </c>
      <c r="BR327" s="1">
        <f t="shared" si="257"/>
        <v>0</v>
      </c>
      <c r="BS327" s="1">
        <f t="shared" si="258"/>
        <v>0</v>
      </c>
      <c r="BT327" s="1">
        <f t="shared" si="259"/>
        <v>0</v>
      </c>
      <c r="BU327" s="1">
        <f t="shared" si="260"/>
        <v>0</v>
      </c>
      <c r="BV327" s="1">
        <f t="shared" si="222"/>
        <v>0</v>
      </c>
    </row>
    <row r="328" spans="1:74" x14ac:dyDescent="0.2">
      <c r="A328" s="1" t="s">
        <v>160</v>
      </c>
      <c r="B328" s="1" t="s">
        <v>1318</v>
      </c>
      <c r="C328" s="1" t="s">
        <v>616</v>
      </c>
      <c r="D328" s="1" t="s">
        <v>617</v>
      </c>
      <c r="E328" s="1" t="s">
        <v>618</v>
      </c>
      <c r="G328" s="1">
        <f t="shared" si="235"/>
        <v>0</v>
      </c>
      <c r="H328" s="1">
        <f t="shared" si="236"/>
        <v>0</v>
      </c>
      <c r="I328" s="1">
        <f t="shared" si="237"/>
        <v>0</v>
      </c>
      <c r="J328" s="1">
        <f t="shared" si="238"/>
        <v>0</v>
      </c>
      <c r="K328" s="1">
        <f t="shared" si="261"/>
        <v>0</v>
      </c>
      <c r="L328" s="1">
        <f t="shared" si="261"/>
        <v>0</v>
      </c>
      <c r="M328" s="1">
        <f t="shared" si="261"/>
        <v>0</v>
      </c>
      <c r="N328" s="1">
        <f t="shared" si="261"/>
        <v>0</v>
      </c>
      <c r="O328" s="1">
        <f t="shared" si="262"/>
        <v>0</v>
      </c>
      <c r="P328" s="1">
        <f t="shared" si="262"/>
        <v>0</v>
      </c>
      <c r="Q328" s="1">
        <f t="shared" si="239"/>
        <v>0</v>
      </c>
      <c r="R328" s="1">
        <f t="shared" si="240"/>
        <v>0</v>
      </c>
      <c r="S328" s="1">
        <f t="shared" si="241"/>
        <v>0</v>
      </c>
      <c r="T328" s="1">
        <f t="shared" si="234"/>
        <v>0</v>
      </c>
      <c r="U328" s="1">
        <f t="shared" si="234"/>
        <v>1</v>
      </c>
      <c r="V328" s="1">
        <f t="shared" si="231"/>
        <v>1</v>
      </c>
      <c r="W328" s="1">
        <f t="shared" si="230"/>
        <v>0</v>
      </c>
      <c r="X328" s="1">
        <f t="shared" si="230"/>
        <v>0</v>
      </c>
      <c r="Y328" s="1">
        <f t="shared" si="230"/>
        <v>0</v>
      </c>
      <c r="Z328" s="1">
        <f t="shared" si="230"/>
        <v>0</v>
      </c>
      <c r="AA328" s="1">
        <f t="shared" si="230"/>
        <v>0</v>
      </c>
      <c r="AB328" s="1">
        <f t="shared" si="230"/>
        <v>1</v>
      </c>
      <c r="AC328" s="1">
        <f t="shared" si="242"/>
        <v>0</v>
      </c>
      <c r="AD328" s="1">
        <f t="shared" si="230"/>
        <v>0</v>
      </c>
      <c r="AE328" s="1">
        <f t="shared" si="230"/>
        <v>0</v>
      </c>
      <c r="AF328" s="1">
        <f t="shared" si="230"/>
        <v>0</v>
      </c>
      <c r="AG328" s="1">
        <f t="shared" si="230"/>
        <v>0</v>
      </c>
      <c r="AH328" s="1">
        <f t="shared" si="230"/>
        <v>0</v>
      </c>
      <c r="AI328" s="1">
        <f t="shared" si="230"/>
        <v>0</v>
      </c>
      <c r="AJ328" s="1">
        <f t="shared" si="230"/>
        <v>0</v>
      </c>
      <c r="AK328" s="1">
        <f t="shared" si="230"/>
        <v>0</v>
      </c>
      <c r="AL328" s="1">
        <f t="shared" si="233"/>
        <v>0</v>
      </c>
      <c r="AM328" s="1">
        <f t="shared" si="233"/>
        <v>0</v>
      </c>
      <c r="AN328" s="1">
        <f t="shared" si="243"/>
        <v>0</v>
      </c>
      <c r="AO328" s="1">
        <f t="shared" si="244"/>
        <v>1</v>
      </c>
      <c r="AP328" s="1">
        <f t="shared" si="233"/>
        <v>0</v>
      </c>
      <c r="AQ328" s="1">
        <f t="shared" si="245"/>
        <v>0</v>
      </c>
      <c r="AR328" s="1">
        <f t="shared" si="233"/>
        <v>0</v>
      </c>
      <c r="AS328" s="1">
        <f t="shared" si="233"/>
        <v>0</v>
      </c>
      <c r="AT328" s="1">
        <f t="shared" si="233"/>
        <v>0</v>
      </c>
      <c r="AU328" s="1">
        <f t="shared" si="233"/>
        <v>0</v>
      </c>
      <c r="AV328" s="1">
        <f t="shared" si="233"/>
        <v>0</v>
      </c>
      <c r="AW328" s="1">
        <f t="shared" si="233"/>
        <v>0</v>
      </c>
      <c r="AX328" s="1">
        <f t="shared" si="233"/>
        <v>0</v>
      </c>
      <c r="AY328" s="1">
        <f t="shared" si="233"/>
        <v>0</v>
      </c>
      <c r="AZ328" s="1">
        <f t="shared" si="233"/>
        <v>0</v>
      </c>
      <c r="BA328" s="1">
        <f t="shared" si="233"/>
        <v>0</v>
      </c>
      <c r="BB328" s="1">
        <f t="shared" si="232"/>
        <v>0</v>
      </c>
      <c r="BC328" s="1">
        <f t="shared" si="232"/>
        <v>0</v>
      </c>
      <c r="BD328" s="1">
        <f t="shared" si="246"/>
        <v>0</v>
      </c>
      <c r="BE328" s="1">
        <f t="shared" si="247"/>
        <v>0</v>
      </c>
      <c r="BF328" s="1">
        <f t="shared" si="248"/>
        <v>0</v>
      </c>
      <c r="BG328" s="1">
        <f t="shared" si="249"/>
        <v>0</v>
      </c>
      <c r="BH328" s="1">
        <f t="shared" si="232"/>
        <v>0</v>
      </c>
      <c r="BI328" s="1">
        <f t="shared" si="232"/>
        <v>0</v>
      </c>
      <c r="BJ328" s="5">
        <f t="shared" si="250"/>
        <v>0</v>
      </c>
      <c r="BK328" s="1">
        <f t="shared" si="251"/>
        <v>0</v>
      </c>
      <c r="BL328" s="1">
        <f t="shared" si="252"/>
        <v>1</v>
      </c>
      <c r="BM328" s="1">
        <f t="shared" si="253"/>
        <v>0</v>
      </c>
      <c r="BN328" s="1">
        <f t="shared" si="232"/>
        <v>0</v>
      </c>
      <c r="BO328" s="1">
        <f t="shared" si="254"/>
        <v>0</v>
      </c>
      <c r="BP328" s="1">
        <f t="shared" si="255"/>
        <v>0</v>
      </c>
      <c r="BQ328" s="1">
        <f t="shared" si="256"/>
        <v>1</v>
      </c>
      <c r="BR328" s="1">
        <f t="shared" si="257"/>
        <v>0</v>
      </c>
      <c r="BS328" s="1">
        <f t="shared" si="258"/>
        <v>0</v>
      </c>
      <c r="BT328" s="1">
        <f t="shared" si="259"/>
        <v>0</v>
      </c>
      <c r="BU328" s="1">
        <f t="shared" si="260"/>
        <v>1</v>
      </c>
      <c r="BV328" s="1">
        <f t="shared" si="222"/>
        <v>0</v>
      </c>
    </row>
    <row r="329" spans="1:74" x14ac:dyDescent="0.2">
      <c r="A329" s="1" t="s">
        <v>1319</v>
      </c>
      <c r="B329" s="1" t="s">
        <v>1320</v>
      </c>
      <c r="C329" s="1" t="s">
        <v>1321</v>
      </c>
      <c r="D329" s="1" t="s">
        <v>1322</v>
      </c>
      <c r="E329" s="1" t="s">
        <v>1323</v>
      </c>
      <c r="G329" s="1">
        <f t="shared" si="235"/>
        <v>1</v>
      </c>
      <c r="H329" s="1">
        <f t="shared" si="236"/>
        <v>1</v>
      </c>
      <c r="I329" s="1">
        <f t="shared" si="237"/>
        <v>1</v>
      </c>
      <c r="J329" s="1">
        <f t="shared" si="238"/>
        <v>0</v>
      </c>
      <c r="K329" s="1">
        <f t="shared" si="261"/>
        <v>0</v>
      </c>
      <c r="L329" s="1">
        <f t="shared" si="261"/>
        <v>0</v>
      </c>
      <c r="M329" s="1">
        <f t="shared" si="261"/>
        <v>0</v>
      </c>
      <c r="N329" s="1">
        <f t="shared" si="261"/>
        <v>0</v>
      </c>
      <c r="O329" s="1">
        <f t="shared" si="262"/>
        <v>0</v>
      </c>
      <c r="P329" s="1">
        <f t="shared" si="262"/>
        <v>0</v>
      </c>
      <c r="Q329" s="1">
        <f t="shared" si="239"/>
        <v>0</v>
      </c>
      <c r="R329" s="1">
        <f t="shared" si="240"/>
        <v>1</v>
      </c>
      <c r="S329" s="1">
        <f t="shared" si="241"/>
        <v>0</v>
      </c>
      <c r="T329" s="1">
        <f t="shared" si="234"/>
        <v>0</v>
      </c>
      <c r="U329" s="1">
        <f t="shared" si="234"/>
        <v>0</v>
      </c>
      <c r="V329" s="1">
        <f t="shared" ref="V329:AK344" si="263">IF(OR(ISNUMBER(SEARCH(" " &amp; V$1 &amp; " ", $E329)), ISNUMBER(SEARCH(" " &amp; V$1 &amp; ",", $E329)), ISNUMBER(SEARCH(" " &amp; LOWER(V$1) &amp; " ", $E329)), ISNUMBER(SEARCH(" " &amp; LOWER(V$1) &amp; ",", $E329)), ISNUMBER(SEARCH(" " &amp; UPPER(V$1) &amp; " ", $E329)), ISNUMBER(SEARCH(" " &amp; UPPER(V$1) &amp; ",", $E329))), 1, 0)</f>
        <v>0</v>
      </c>
      <c r="W329" s="1">
        <f t="shared" si="263"/>
        <v>0</v>
      </c>
      <c r="X329" s="1">
        <f t="shared" si="263"/>
        <v>0</v>
      </c>
      <c r="Y329" s="1">
        <f t="shared" si="263"/>
        <v>0</v>
      </c>
      <c r="Z329" s="1">
        <f t="shared" si="263"/>
        <v>0</v>
      </c>
      <c r="AA329" s="1">
        <f t="shared" si="263"/>
        <v>0</v>
      </c>
      <c r="AB329" s="1">
        <f t="shared" si="263"/>
        <v>0</v>
      </c>
      <c r="AC329" s="1">
        <f t="shared" si="242"/>
        <v>0</v>
      </c>
      <c r="AD329" s="1">
        <f t="shared" si="263"/>
        <v>0</v>
      </c>
      <c r="AE329" s="1">
        <f t="shared" si="263"/>
        <v>0</v>
      </c>
      <c r="AF329" s="1">
        <f t="shared" si="263"/>
        <v>0</v>
      </c>
      <c r="AG329" s="1">
        <f t="shared" si="263"/>
        <v>0</v>
      </c>
      <c r="AH329" s="1">
        <f t="shared" si="263"/>
        <v>0</v>
      </c>
      <c r="AI329" s="1">
        <f t="shared" si="263"/>
        <v>0</v>
      </c>
      <c r="AJ329" s="1">
        <f t="shared" si="263"/>
        <v>0</v>
      </c>
      <c r="AK329" s="1">
        <f t="shared" si="263"/>
        <v>0</v>
      </c>
      <c r="AL329" s="1">
        <f t="shared" si="233"/>
        <v>1</v>
      </c>
      <c r="AM329" s="1">
        <f t="shared" si="233"/>
        <v>0</v>
      </c>
      <c r="AN329" s="1">
        <f t="shared" si="243"/>
        <v>0</v>
      </c>
      <c r="AO329" s="1">
        <f t="shared" si="244"/>
        <v>0</v>
      </c>
      <c r="AP329" s="1">
        <f t="shared" si="233"/>
        <v>0</v>
      </c>
      <c r="AQ329" s="1">
        <f t="shared" si="245"/>
        <v>0</v>
      </c>
      <c r="AR329" s="1">
        <f t="shared" si="233"/>
        <v>0</v>
      </c>
      <c r="AS329" s="1">
        <f t="shared" si="233"/>
        <v>0</v>
      </c>
      <c r="AT329" s="1">
        <f t="shared" si="233"/>
        <v>0</v>
      </c>
      <c r="AU329" s="1">
        <f t="shared" si="233"/>
        <v>0</v>
      </c>
      <c r="AV329" s="1">
        <f t="shared" si="233"/>
        <v>0</v>
      </c>
      <c r="AW329" s="1">
        <f t="shared" si="233"/>
        <v>0</v>
      </c>
      <c r="AX329" s="1">
        <f t="shared" si="233"/>
        <v>0</v>
      </c>
      <c r="AY329" s="1">
        <f t="shared" si="233"/>
        <v>0</v>
      </c>
      <c r="AZ329" s="1">
        <f t="shared" si="233"/>
        <v>0</v>
      </c>
      <c r="BA329" s="1">
        <f t="shared" si="233"/>
        <v>0</v>
      </c>
      <c r="BB329" s="1">
        <f t="shared" si="232"/>
        <v>0</v>
      </c>
      <c r="BC329" s="1">
        <f t="shared" si="232"/>
        <v>0</v>
      </c>
      <c r="BD329" s="1">
        <f t="shared" si="246"/>
        <v>0</v>
      </c>
      <c r="BE329" s="1">
        <f t="shared" si="247"/>
        <v>0</v>
      </c>
      <c r="BF329" s="1">
        <f t="shared" si="248"/>
        <v>0</v>
      </c>
      <c r="BG329" s="1">
        <f t="shared" si="249"/>
        <v>0</v>
      </c>
      <c r="BH329" s="1">
        <f t="shared" si="232"/>
        <v>0</v>
      </c>
      <c r="BI329" s="1">
        <f t="shared" si="232"/>
        <v>0</v>
      </c>
      <c r="BJ329" s="5">
        <f t="shared" si="250"/>
        <v>0</v>
      </c>
      <c r="BK329" s="1">
        <f t="shared" si="251"/>
        <v>0</v>
      </c>
      <c r="BL329" s="1">
        <f t="shared" si="252"/>
        <v>1</v>
      </c>
      <c r="BM329" s="1">
        <f t="shared" si="253"/>
        <v>0</v>
      </c>
      <c r="BN329" s="1">
        <f t="shared" si="232"/>
        <v>1</v>
      </c>
      <c r="BO329" s="1">
        <f t="shared" si="254"/>
        <v>0</v>
      </c>
      <c r="BP329" s="1">
        <f t="shared" si="255"/>
        <v>0</v>
      </c>
      <c r="BQ329" s="1">
        <f t="shared" si="256"/>
        <v>0</v>
      </c>
      <c r="BR329" s="1">
        <f t="shared" si="257"/>
        <v>0</v>
      </c>
      <c r="BS329" s="1">
        <f t="shared" si="258"/>
        <v>0</v>
      </c>
      <c r="BT329" s="1">
        <f t="shared" si="259"/>
        <v>0</v>
      </c>
      <c r="BU329" s="1">
        <f t="shared" si="260"/>
        <v>0</v>
      </c>
      <c r="BV329" s="1">
        <f t="shared" ref="BV329:BV391" si="264">IF(OR(ISNUMBER(SEARCH(" " &amp; BV$1 &amp; " ", $E329)), ISNUMBER(SEARCH(" " &amp; BV$1 &amp; ",", $E329)), ISNUMBER(SEARCH(" " &amp; LOWER(BV$1) &amp; " ", $E329)), ISNUMBER(SEARCH(" " &amp; LOWER(BV$1) &amp; ",", $E329)), ISNUMBER(SEARCH(" " &amp; UPPER(BV$1) &amp; " ", $E329)), ISNUMBER(SEARCH(" " &amp; UPPER(BV$1) &amp; ",", $E329))), 1, 0)</f>
        <v>0</v>
      </c>
    </row>
    <row r="330" spans="1:74" x14ac:dyDescent="0.2">
      <c r="A330" s="1" t="s">
        <v>115</v>
      </c>
      <c r="B330" s="1" t="s">
        <v>1324</v>
      </c>
      <c r="C330" s="1" t="s">
        <v>612</v>
      </c>
      <c r="D330" s="1" t="s">
        <v>457</v>
      </c>
      <c r="E330" s="1" t="s">
        <v>613</v>
      </c>
      <c r="G330" s="1">
        <f t="shared" si="235"/>
        <v>0</v>
      </c>
      <c r="H330" s="1">
        <f t="shared" si="236"/>
        <v>0</v>
      </c>
      <c r="I330" s="1">
        <f t="shared" si="237"/>
        <v>0</v>
      </c>
      <c r="J330" s="1">
        <f t="shared" si="238"/>
        <v>0</v>
      </c>
      <c r="K330" s="1">
        <f t="shared" si="261"/>
        <v>0</v>
      </c>
      <c r="L330" s="1">
        <f t="shared" si="261"/>
        <v>0</v>
      </c>
      <c r="M330" s="1">
        <f t="shared" si="261"/>
        <v>0</v>
      </c>
      <c r="N330" s="1">
        <f t="shared" si="261"/>
        <v>0</v>
      </c>
      <c r="O330" s="1">
        <f t="shared" si="262"/>
        <v>0</v>
      </c>
      <c r="P330" s="1">
        <f t="shared" si="262"/>
        <v>0</v>
      </c>
      <c r="Q330" s="1">
        <f t="shared" si="239"/>
        <v>0</v>
      </c>
      <c r="R330" s="1">
        <f t="shared" si="240"/>
        <v>1</v>
      </c>
      <c r="S330" s="1">
        <f t="shared" si="241"/>
        <v>0</v>
      </c>
      <c r="T330" s="1">
        <f t="shared" si="234"/>
        <v>0</v>
      </c>
      <c r="U330" s="1">
        <f t="shared" si="234"/>
        <v>1</v>
      </c>
      <c r="V330" s="1">
        <f t="shared" ref="V330:V344" si="265">IF(OR(ISNUMBER(SEARCH(" " &amp; V$1 &amp; " ", $E330)), ISNUMBER(SEARCH(" " &amp; V$1 &amp; ",", $E330)), ISNUMBER(SEARCH(" " &amp; LOWER(V$1) &amp; " ", $E330)), ISNUMBER(SEARCH(" " &amp; LOWER(V$1) &amp; ",", $E330)), ISNUMBER(SEARCH(" " &amp; UPPER(V$1) &amp; " ", $E330)), ISNUMBER(SEARCH(" " &amp; UPPER(V$1) &amp; ",", $E330))), 1, 0)</f>
        <v>0</v>
      </c>
      <c r="W330" s="1">
        <f t="shared" si="263"/>
        <v>0</v>
      </c>
      <c r="X330" s="1">
        <f t="shared" si="263"/>
        <v>0</v>
      </c>
      <c r="Y330" s="1">
        <f t="shared" si="263"/>
        <v>0</v>
      </c>
      <c r="Z330" s="1">
        <f t="shared" si="263"/>
        <v>0</v>
      </c>
      <c r="AA330" s="1">
        <f t="shared" si="263"/>
        <v>0</v>
      </c>
      <c r="AB330" s="1">
        <f t="shared" si="263"/>
        <v>0</v>
      </c>
      <c r="AC330" s="1">
        <f t="shared" si="242"/>
        <v>0</v>
      </c>
      <c r="AD330" s="1">
        <f t="shared" si="263"/>
        <v>0</v>
      </c>
      <c r="AE330" s="1">
        <f t="shared" si="263"/>
        <v>0</v>
      </c>
      <c r="AF330" s="1">
        <f t="shared" si="263"/>
        <v>0</v>
      </c>
      <c r="AG330" s="1">
        <f t="shared" si="263"/>
        <v>0</v>
      </c>
      <c r="AH330" s="1">
        <f t="shared" si="263"/>
        <v>0</v>
      </c>
      <c r="AI330" s="1">
        <f t="shared" si="263"/>
        <v>0</v>
      </c>
      <c r="AJ330" s="1">
        <f t="shared" si="263"/>
        <v>0</v>
      </c>
      <c r="AK330" s="1">
        <f t="shared" si="263"/>
        <v>0</v>
      </c>
      <c r="AL330" s="1">
        <f t="shared" si="233"/>
        <v>1</v>
      </c>
      <c r="AM330" s="1">
        <f t="shared" si="233"/>
        <v>0</v>
      </c>
      <c r="AN330" s="1">
        <f t="shared" si="243"/>
        <v>0</v>
      </c>
      <c r="AO330" s="1">
        <f t="shared" si="244"/>
        <v>0</v>
      </c>
      <c r="AP330" s="1">
        <f t="shared" si="233"/>
        <v>0</v>
      </c>
      <c r="AQ330" s="1">
        <f t="shared" si="245"/>
        <v>0</v>
      </c>
      <c r="AR330" s="1">
        <f t="shared" si="233"/>
        <v>0</v>
      </c>
      <c r="AS330" s="1">
        <f t="shared" si="233"/>
        <v>1</v>
      </c>
      <c r="AT330" s="1">
        <f t="shared" si="233"/>
        <v>0</v>
      </c>
      <c r="AU330" s="1">
        <f t="shared" si="233"/>
        <v>0</v>
      </c>
      <c r="AV330" s="1">
        <f t="shared" si="233"/>
        <v>0</v>
      </c>
      <c r="AW330" s="1">
        <f t="shared" si="233"/>
        <v>0</v>
      </c>
      <c r="AX330" s="1">
        <f t="shared" si="233"/>
        <v>0</v>
      </c>
      <c r="AY330" s="1">
        <f t="shared" si="233"/>
        <v>0</v>
      </c>
      <c r="AZ330" s="1">
        <f t="shared" si="233"/>
        <v>0</v>
      </c>
      <c r="BA330" s="1">
        <f t="shared" si="233"/>
        <v>0</v>
      </c>
      <c r="BB330" s="1">
        <f t="shared" si="232"/>
        <v>0</v>
      </c>
      <c r="BC330" s="1">
        <f t="shared" si="232"/>
        <v>0</v>
      </c>
      <c r="BD330" s="1">
        <f t="shared" si="246"/>
        <v>0</v>
      </c>
      <c r="BE330" s="1">
        <f t="shared" si="247"/>
        <v>0</v>
      </c>
      <c r="BF330" s="1">
        <f t="shared" si="248"/>
        <v>0</v>
      </c>
      <c r="BG330" s="1">
        <f t="shared" si="249"/>
        <v>0</v>
      </c>
      <c r="BH330" s="1">
        <f t="shared" si="232"/>
        <v>0</v>
      </c>
      <c r="BI330" s="1">
        <f t="shared" si="232"/>
        <v>0</v>
      </c>
      <c r="BJ330" s="5">
        <f t="shared" si="250"/>
        <v>1</v>
      </c>
      <c r="BK330" s="1">
        <f t="shared" si="251"/>
        <v>0</v>
      </c>
      <c r="BL330" s="1">
        <f t="shared" si="252"/>
        <v>1</v>
      </c>
      <c r="BM330" s="1">
        <f t="shared" si="253"/>
        <v>0</v>
      </c>
      <c r="BN330" s="1">
        <f t="shared" si="232"/>
        <v>0</v>
      </c>
      <c r="BO330" s="1">
        <f t="shared" si="254"/>
        <v>0</v>
      </c>
      <c r="BP330" s="1">
        <f t="shared" si="255"/>
        <v>1</v>
      </c>
      <c r="BQ330" s="1">
        <f t="shared" si="256"/>
        <v>0</v>
      </c>
      <c r="BR330" s="1">
        <f t="shared" si="257"/>
        <v>0</v>
      </c>
      <c r="BS330" s="1">
        <f t="shared" si="258"/>
        <v>1</v>
      </c>
      <c r="BT330" s="1">
        <f t="shared" si="259"/>
        <v>0</v>
      </c>
      <c r="BU330" s="1">
        <f t="shared" si="260"/>
        <v>0</v>
      </c>
      <c r="BV330" s="1">
        <f t="shared" si="264"/>
        <v>0</v>
      </c>
    </row>
    <row r="331" spans="1:74" x14ac:dyDescent="0.2">
      <c r="A331" s="1" t="s">
        <v>115</v>
      </c>
      <c r="B331" s="1" t="s">
        <v>1325</v>
      </c>
      <c r="C331" s="1" t="s">
        <v>601</v>
      </c>
      <c r="D331" s="1" t="s">
        <v>602</v>
      </c>
      <c r="E331" s="1" t="s">
        <v>603</v>
      </c>
      <c r="G331" s="1">
        <f t="shared" si="235"/>
        <v>0</v>
      </c>
      <c r="H331" s="1">
        <f t="shared" si="236"/>
        <v>0</v>
      </c>
      <c r="I331" s="1">
        <f t="shared" si="237"/>
        <v>0</v>
      </c>
      <c r="J331" s="1">
        <f t="shared" si="238"/>
        <v>0</v>
      </c>
      <c r="K331" s="1">
        <f t="shared" si="261"/>
        <v>0</v>
      </c>
      <c r="L331" s="1">
        <f t="shared" si="261"/>
        <v>0</v>
      </c>
      <c r="M331" s="1">
        <f t="shared" si="261"/>
        <v>0</v>
      </c>
      <c r="N331" s="1">
        <f t="shared" si="261"/>
        <v>0</v>
      </c>
      <c r="O331" s="1">
        <f t="shared" si="262"/>
        <v>0</v>
      </c>
      <c r="P331" s="1">
        <f t="shared" si="262"/>
        <v>0</v>
      </c>
      <c r="Q331" s="1">
        <f t="shared" si="239"/>
        <v>0</v>
      </c>
      <c r="R331" s="1">
        <f t="shared" si="240"/>
        <v>1</v>
      </c>
      <c r="S331" s="1">
        <f t="shared" si="241"/>
        <v>0</v>
      </c>
      <c r="T331" s="1">
        <f t="shared" si="234"/>
        <v>1</v>
      </c>
      <c r="U331" s="1">
        <f t="shared" si="234"/>
        <v>1</v>
      </c>
      <c r="V331" s="1">
        <f t="shared" si="265"/>
        <v>1</v>
      </c>
      <c r="W331" s="1">
        <f t="shared" si="263"/>
        <v>1</v>
      </c>
      <c r="X331" s="1">
        <f t="shared" si="263"/>
        <v>0</v>
      </c>
      <c r="Y331" s="1">
        <f t="shared" si="263"/>
        <v>0</v>
      </c>
      <c r="Z331" s="1">
        <f t="shared" si="263"/>
        <v>0</v>
      </c>
      <c r="AA331" s="1">
        <f t="shared" si="263"/>
        <v>0</v>
      </c>
      <c r="AB331" s="1">
        <f t="shared" si="263"/>
        <v>1</v>
      </c>
      <c r="AC331" s="1">
        <f t="shared" si="242"/>
        <v>0</v>
      </c>
      <c r="AD331" s="1">
        <f t="shared" si="263"/>
        <v>0</v>
      </c>
      <c r="AE331" s="1">
        <f t="shared" si="263"/>
        <v>0</v>
      </c>
      <c r="AF331" s="1">
        <f t="shared" si="263"/>
        <v>0</v>
      </c>
      <c r="AG331" s="1">
        <f t="shared" si="263"/>
        <v>0</v>
      </c>
      <c r="AH331" s="1">
        <f t="shared" si="263"/>
        <v>0</v>
      </c>
      <c r="AI331" s="1">
        <f t="shared" si="263"/>
        <v>0</v>
      </c>
      <c r="AJ331" s="1">
        <f t="shared" si="263"/>
        <v>0</v>
      </c>
      <c r="AK331" s="1">
        <f t="shared" si="263"/>
        <v>0</v>
      </c>
      <c r="AL331" s="1">
        <f t="shared" si="233"/>
        <v>0</v>
      </c>
      <c r="AM331" s="1">
        <f t="shared" si="233"/>
        <v>0</v>
      </c>
      <c r="AN331" s="1">
        <f t="shared" si="243"/>
        <v>0</v>
      </c>
      <c r="AO331" s="1">
        <f t="shared" si="244"/>
        <v>0</v>
      </c>
      <c r="AP331" s="1">
        <f t="shared" si="233"/>
        <v>0</v>
      </c>
      <c r="AQ331" s="1">
        <f t="shared" si="245"/>
        <v>0</v>
      </c>
      <c r="AR331" s="1">
        <f t="shared" si="233"/>
        <v>0</v>
      </c>
      <c r="AS331" s="1">
        <f t="shared" si="233"/>
        <v>0</v>
      </c>
      <c r="AT331" s="1">
        <f t="shared" si="233"/>
        <v>0</v>
      </c>
      <c r="AU331" s="1">
        <f t="shared" si="233"/>
        <v>0</v>
      </c>
      <c r="AV331" s="1">
        <f t="shared" si="233"/>
        <v>0</v>
      </c>
      <c r="AW331" s="1">
        <f t="shared" si="233"/>
        <v>0</v>
      </c>
      <c r="AX331" s="1">
        <f t="shared" si="233"/>
        <v>0</v>
      </c>
      <c r="AY331" s="1">
        <f t="shared" si="233"/>
        <v>0</v>
      </c>
      <c r="AZ331" s="1">
        <f t="shared" si="233"/>
        <v>0</v>
      </c>
      <c r="BA331" s="1">
        <f t="shared" si="233"/>
        <v>0</v>
      </c>
      <c r="BB331" s="1">
        <f t="shared" si="232"/>
        <v>0</v>
      </c>
      <c r="BC331" s="1">
        <f t="shared" si="232"/>
        <v>0</v>
      </c>
      <c r="BD331" s="1">
        <f t="shared" si="246"/>
        <v>0</v>
      </c>
      <c r="BE331" s="1">
        <f t="shared" si="247"/>
        <v>0</v>
      </c>
      <c r="BF331" s="1">
        <f t="shared" si="248"/>
        <v>0</v>
      </c>
      <c r="BG331" s="1">
        <f t="shared" si="249"/>
        <v>0</v>
      </c>
      <c r="BH331" s="1">
        <f t="shared" si="232"/>
        <v>0</v>
      </c>
      <c r="BI331" s="1">
        <f t="shared" si="232"/>
        <v>0</v>
      </c>
      <c r="BJ331" s="5">
        <f t="shared" si="250"/>
        <v>0</v>
      </c>
      <c r="BK331" s="1">
        <f t="shared" si="251"/>
        <v>0</v>
      </c>
      <c r="BL331" s="1">
        <f t="shared" si="252"/>
        <v>1</v>
      </c>
      <c r="BM331" s="1">
        <f t="shared" si="253"/>
        <v>0</v>
      </c>
      <c r="BN331" s="1">
        <f t="shared" si="232"/>
        <v>0</v>
      </c>
      <c r="BO331" s="1">
        <f t="shared" si="254"/>
        <v>0</v>
      </c>
      <c r="BP331" s="1">
        <f t="shared" si="255"/>
        <v>1</v>
      </c>
      <c r="BQ331" s="1">
        <f t="shared" si="256"/>
        <v>0</v>
      </c>
      <c r="BR331" s="1">
        <f t="shared" si="257"/>
        <v>0</v>
      </c>
      <c r="BS331" s="1">
        <f t="shared" si="258"/>
        <v>0</v>
      </c>
      <c r="BT331" s="1">
        <f t="shared" si="259"/>
        <v>0</v>
      </c>
      <c r="BU331" s="1">
        <f t="shared" si="260"/>
        <v>0</v>
      </c>
      <c r="BV331" s="1">
        <f t="shared" si="264"/>
        <v>0</v>
      </c>
    </row>
    <row r="332" spans="1:74" x14ac:dyDescent="0.2">
      <c r="A332" s="1" t="s">
        <v>1326</v>
      </c>
      <c r="B332" s="1" t="s">
        <v>1327</v>
      </c>
      <c r="C332" s="1" t="s">
        <v>1328</v>
      </c>
      <c r="D332" s="1" t="s">
        <v>123</v>
      </c>
      <c r="E332" s="1" t="s">
        <v>1329</v>
      </c>
      <c r="G332" s="1">
        <f t="shared" si="235"/>
        <v>1</v>
      </c>
      <c r="H332" s="1">
        <f t="shared" si="236"/>
        <v>1</v>
      </c>
      <c r="I332" s="1">
        <f t="shared" si="237"/>
        <v>1</v>
      </c>
      <c r="J332" s="1">
        <f t="shared" si="238"/>
        <v>0</v>
      </c>
      <c r="K332" s="1">
        <f t="shared" si="261"/>
        <v>0</v>
      </c>
      <c r="L332" s="1">
        <f t="shared" si="261"/>
        <v>0</v>
      </c>
      <c r="M332" s="1">
        <f t="shared" si="261"/>
        <v>0</v>
      </c>
      <c r="N332" s="1">
        <f t="shared" si="261"/>
        <v>0</v>
      </c>
      <c r="O332" s="1">
        <f t="shared" si="262"/>
        <v>1</v>
      </c>
      <c r="P332" s="1">
        <f t="shared" si="262"/>
        <v>0</v>
      </c>
      <c r="Q332" s="1">
        <f t="shared" si="239"/>
        <v>0</v>
      </c>
      <c r="R332" s="1">
        <f t="shared" si="240"/>
        <v>1</v>
      </c>
      <c r="S332" s="1">
        <f t="shared" si="241"/>
        <v>0</v>
      </c>
      <c r="T332" s="1">
        <f t="shared" si="234"/>
        <v>0</v>
      </c>
      <c r="U332" s="1">
        <f t="shared" si="234"/>
        <v>0</v>
      </c>
      <c r="V332" s="1">
        <f t="shared" si="265"/>
        <v>0</v>
      </c>
      <c r="W332" s="1">
        <f t="shared" si="263"/>
        <v>0</v>
      </c>
      <c r="X332" s="1">
        <f t="shared" si="263"/>
        <v>0</v>
      </c>
      <c r="Y332" s="1">
        <f t="shared" si="263"/>
        <v>1</v>
      </c>
      <c r="Z332" s="1">
        <f t="shared" si="263"/>
        <v>0</v>
      </c>
      <c r="AA332" s="1">
        <f t="shared" si="263"/>
        <v>0</v>
      </c>
      <c r="AB332" s="1">
        <f t="shared" si="263"/>
        <v>1</v>
      </c>
      <c r="AC332" s="1">
        <f t="shared" si="242"/>
        <v>1</v>
      </c>
      <c r="AD332" s="1">
        <f t="shared" si="263"/>
        <v>1</v>
      </c>
      <c r="AE332" s="1">
        <f t="shared" si="263"/>
        <v>0</v>
      </c>
      <c r="AF332" s="1">
        <f t="shared" si="263"/>
        <v>0</v>
      </c>
      <c r="AG332" s="1">
        <f t="shared" si="263"/>
        <v>0</v>
      </c>
      <c r="AH332" s="1">
        <f t="shared" si="263"/>
        <v>0</v>
      </c>
      <c r="AI332" s="1">
        <f t="shared" si="263"/>
        <v>0</v>
      </c>
      <c r="AJ332" s="1">
        <f t="shared" si="263"/>
        <v>0</v>
      </c>
      <c r="AK332" s="1">
        <f t="shared" si="263"/>
        <v>0</v>
      </c>
      <c r="AL332" s="1">
        <f t="shared" si="233"/>
        <v>1</v>
      </c>
      <c r="AM332" s="1">
        <f t="shared" si="233"/>
        <v>0</v>
      </c>
      <c r="AN332" s="1">
        <f t="shared" si="243"/>
        <v>0</v>
      </c>
      <c r="AO332" s="1">
        <f t="shared" si="244"/>
        <v>0</v>
      </c>
      <c r="AP332" s="1">
        <f t="shared" si="233"/>
        <v>0</v>
      </c>
      <c r="AQ332" s="1">
        <f t="shared" si="245"/>
        <v>0</v>
      </c>
      <c r="AR332" s="1">
        <f t="shared" si="233"/>
        <v>0</v>
      </c>
      <c r="AS332" s="1">
        <f t="shared" si="233"/>
        <v>0</v>
      </c>
      <c r="AT332" s="1">
        <f t="shared" si="233"/>
        <v>0</v>
      </c>
      <c r="AU332" s="1">
        <f t="shared" si="233"/>
        <v>0</v>
      </c>
      <c r="AV332" s="1">
        <f t="shared" si="233"/>
        <v>0</v>
      </c>
      <c r="AW332" s="1">
        <f t="shared" si="233"/>
        <v>0</v>
      </c>
      <c r="AX332" s="1">
        <f t="shared" si="233"/>
        <v>0</v>
      </c>
      <c r="AY332" s="1">
        <f t="shared" si="233"/>
        <v>0</v>
      </c>
      <c r="AZ332" s="1">
        <f t="shared" si="233"/>
        <v>0</v>
      </c>
      <c r="BA332" s="1">
        <f t="shared" ref="BA332:BN347" si="266">IF(OR(ISNUMBER(SEARCH(" " &amp; BA$1 &amp; " ", $E332)), ISNUMBER(SEARCH(" " &amp; BA$1 &amp; ",", $E332)), ISNUMBER(SEARCH(" " &amp; LOWER(BA$1) &amp; " ", $E332)), ISNUMBER(SEARCH(" " &amp; LOWER(BA$1) &amp; ",", $E332)), ISNUMBER(SEARCH(" " &amp; UPPER(BA$1) &amp; " ", $E332)), ISNUMBER(SEARCH(" " &amp; UPPER(BA$1) &amp; ",", $E332))), 1, 0)</f>
        <v>0</v>
      </c>
      <c r="BB332" s="1">
        <f t="shared" si="266"/>
        <v>0</v>
      </c>
      <c r="BC332" s="1">
        <f t="shared" si="266"/>
        <v>0</v>
      </c>
      <c r="BD332" s="1">
        <f t="shared" si="246"/>
        <v>0</v>
      </c>
      <c r="BE332" s="1">
        <f t="shared" si="247"/>
        <v>0</v>
      </c>
      <c r="BF332" s="1">
        <f t="shared" si="248"/>
        <v>0</v>
      </c>
      <c r="BG332" s="1">
        <f t="shared" si="249"/>
        <v>0</v>
      </c>
      <c r="BH332" s="1">
        <f t="shared" si="266"/>
        <v>0</v>
      </c>
      <c r="BI332" s="1">
        <f t="shared" si="266"/>
        <v>0</v>
      </c>
      <c r="BJ332" s="5">
        <f t="shared" si="250"/>
        <v>0</v>
      </c>
      <c r="BK332" s="1">
        <f t="shared" si="251"/>
        <v>1</v>
      </c>
      <c r="BL332" s="1">
        <f t="shared" si="252"/>
        <v>1</v>
      </c>
      <c r="BM332" s="1">
        <f t="shared" si="253"/>
        <v>0</v>
      </c>
      <c r="BN332" s="1">
        <f t="shared" si="266"/>
        <v>0</v>
      </c>
      <c r="BO332" s="1">
        <f t="shared" si="254"/>
        <v>1</v>
      </c>
      <c r="BP332" s="1">
        <f t="shared" si="255"/>
        <v>0</v>
      </c>
      <c r="BQ332" s="1">
        <f t="shared" si="256"/>
        <v>0</v>
      </c>
      <c r="BR332" s="1">
        <f t="shared" si="257"/>
        <v>0</v>
      </c>
      <c r="BS332" s="1">
        <f t="shared" si="258"/>
        <v>0</v>
      </c>
      <c r="BT332" s="1">
        <f t="shared" si="259"/>
        <v>0</v>
      </c>
      <c r="BU332" s="1">
        <f t="shared" si="260"/>
        <v>0</v>
      </c>
      <c r="BV332" s="1">
        <f t="shared" si="264"/>
        <v>0</v>
      </c>
    </row>
    <row r="333" spans="1:74" x14ac:dyDescent="0.2">
      <c r="A333" s="1" t="s">
        <v>581</v>
      </c>
      <c r="B333" s="1" t="s">
        <v>1330</v>
      </c>
      <c r="C333" s="1" t="s">
        <v>583</v>
      </c>
      <c r="D333" s="1" t="s">
        <v>584</v>
      </c>
      <c r="E333" s="1" t="s">
        <v>585</v>
      </c>
      <c r="G333" s="1">
        <f t="shared" si="235"/>
        <v>0</v>
      </c>
      <c r="H333" s="1">
        <f t="shared" si="236"/>
        <v>1</v>
      </c>
      <c r="I333" s="1">
        <f t="shared" si="237"/>
        <v>0</v>
      </c>
      <c r="J333" s="1">
        <f t="shared" si="238"/>
        <v>0</v>
      </c>
      <c r="K333" s="1">
        <f t="shared" si="261"/>
        <v>0</v>
      </c>
      <c r="L333" s="1">
        <f t="shared" si="261"/>
        <v>0</v>
      </c>
      <c r="M333" s="1">
        <f t="shared" si="261"/>
        <v>0</v>
      </c>
      <c r="N333" s="1">
        <f t="shared" si="261"/>
        <v>0</v>
      </c>
      <c r="O333" s="1">
        <f t="shared" si="262"/>
        <v>0</v>
      </c>
      <c r="P333" s="1">
        <f t="shared" si="262"/>
        <v>0</v>
      </c>
      <c r="Q333" s="1">
        <f t="shared" si="239"/>
        <v>0</v>
      </c>
      <c r="R333" s="1">
        <f t="shared" si="240"/>
        <v>1</v>
      </c>
      <c r="S333" s="1">
        <f t="shared" si="241"/>
        <v>0</v>
      </c>
      <c r="T333" s="1">
        <f t="shared" si="234"/>
        <v>0</v>
      </c>
      <c r="U333" s="1">
        <f t="shared" si="234"/>
        <v>0</v>
      </c>
      <c r="V333" s="1">
        <f t="shared" si="265"/>
        <v>0</v>
      </c>
      <c r="W333" s="1">
        <f t="shared" si="263"/>
        <v>0</v>
      </c>
      <c r="X333" s="1">
        <f t="shared" si="263"/>
        <v>0</v>
      </c>
      <c r="Y333" s="1">
        <f t="shared" si="263"/>
        <v>0</v>
      </c>
      <c r="Z333" s="1">
        <f t="shared" si="263"/>
        <v>0</v>
      </c>
      <c r="AA333" s="1">
        <f t="shared" si="263"/>
        <v>0</v>
      </c>
      <c r="AB333" s="1">
        <f t="shared" si="263"/>
        <v>1</v>
      </c>
      <c r="AC333" s="1">
        <f t="shared" si="242"/>
        <v>0</v>
      </c>
      <c r="AD333" s="1">
        <f t="shared" si="263"/>
        <v>0</v>
      </c>
      <c r="AE333" s="1">
        <f t="shared" si="263"/>
        <v>0</v>
      </c>
      <c r="AF333" s="1">
        <f t="shared" si="263"/>
        <v>0</v>
      </c>
      <c r="AG333" s="1">
        <f t="shared" si="263"/>
        <v>0</v>
      </c>
      <c r="AH333" s="1">
        <f t="shared" si="263"/>
        <v>0</v>
      </c>
      <c r="AI333" s="1">
        <f t="shared" si="263"/>
        <v>0</v>
      </c>
      <c r="AJ333" s="1">
        <f t="shared" si="263"/>
        <v>0</v>
      </c>
      <c r="AK333" s="1">
        <f t="shared" si="263"/>
        <v>0</v>
      </c>
      <c r="AL333" s="1">
        <f t="shared" ref="AL333:BA348" si="267">IF(OR(ISNUMBER(SEARCH(" " &amp; AL$1 &amp; " ", $E333)), ISNUMBER(SEARCH(" " &amp; AL$1 &amp; ",", $E333)), ISNUMBER(SEARCH(" " &amp; LOWER(AL$1) &amp; " ", $E333)), ISNUMBER(SEARCH(" " &amp; LOWER(AL$1) &amp; ",", $E333)), ISNUMBER(SEARCH(" " &amp; UPPER(AL$1) &amp; " ", $E333)), ISNUMBER(SEARCH(" " &amp; UPPER(AL$1) &amp; ",", $E333))), 1, 0)</f>
        <v>0</v>
      </c>
      <c r="AM333" s="1">
        <f t="shared" si="267"/>
        <v>0</v>
      </c>
      <c r="AN333" s="1">
        <f t="shared" si="243"/>
        <v>0</v>
      </c>
      <c r="AO333" s="1">
        <f t="shared" si="244"/>
        <v>0</v>
      </c>
      <c r="AP333" s="1">
        <f t="shared" si="267"/>
        <v>0</v>
      </c>
      <c r="AQ333" s="1">
        <f t="shared" si="245"/>
        <v>1</v>
      </c>
      <c r="AR333" s="1">
        <f t="shared" si="267"/>
        <v>0</v>
      </c>
      <c r="AS333" s="1">
        <f t="shared" si="267"/>
        <v>0</v>
      </c>
      <c r="AT333" s="1">
        <f t="shared" si="267"/>
        <v>0</v>
      </c>
      <c r="AU333" s="1">
        <f t="shared" si="267"/>
        <v>0</v>
      </c>
      <c r="AV333" s="1">
        <f t="shared" si="267"/>
        <v>0</v>
      </c>
      <c r="AW333" s="1">
        <f t="shared" si="267"/>
        <v>0</v>
      </c>
      <c r="AX333" s="1">
        <f t="shared" si="267"/>
        <v>0</v>
      </c>
      <c r="AY333" s="1">
        <f t="shared" si="267"/>
        <v>0</v>
      </c>
      <c r="AZ333" s="1">
        <f t="shared" si="267"/>
        <v>0</v>
      </c>
      <c r="BA333" s="1">
        <f t="shared" si="267"/>
        <v>0</v>
      </c>
      <c r="BB333" s="1">
        <f t="shared" si="266"/>
        <v>0</v>
      </c>
      <c r="BC333" s="1">
        <f t="shared" si="266"/>
        <v>0</v>
      </c>
      <c r="BD333" s="1">
        <f t="shared" si="246"/>
        <v>0</v>
      </c>
      <c r="BE333" s="1">
        <f t="shared" si="247"/>
        <v>0</v>
      </c>
      <c r="BF333" s="1">
        <f t="shared" si="248"/>
        <v>0</v>
      </c>
      <c r="BG333" s="1">
        <f t="shared" si="249"/>
        <v>0</v>
      </c>
      <c r="BH333" s="1">
        <f t="shared" si="266"/>
        <v>0</v>
      </c>
      <c r="BI333" s="1">
        <f t="shared" si="266"/>
        <v>1</v>
      </c>
      <c r="BJ333" s="5">
        <f t="shared" si="250"/>
        <v>0</v>
      </c>
      <c r="BK333" s="1">
        <f t="shared" si="251"/>
        <v>0</v>
      </c>
      <c r="BL333" s="1">
        <f t="shared" si="252"/>
        <v>1</v>
      </c>
      <c r="BM333" s="1">
        <f t="shared" si="253"/>
        <v>0</v>
      </c>
      <c r="BN333" s="1">
        <f t="shared" si="266"/>
        <v>0</v>
      </c>
      <c r="BO333" s="1">
        <f t="shared" si="254"/>
        <v>0</v>
      </c>
      <c r="BP333" s="1">
        <f t="shared" si="255"/>
        <v>0</v>
      </c>
      <c r="BQ333" s="1">
        <f t="shared" si="256"/>
        <v>0</v>
      </c>
      <c r="BR333" s="1">
        <f t="shared" si="257"/>
        <v>0</v>
      </c>
      <c r="BS333" s="1">
        <f t="shared" si="258"/>
        <v>1</v>
      </c>
      <c r="BT333" s="1">
        <f t="shared" si="259"/>
        <v>0</v>
      </c>
      <c r="BU333" s="1">
        <f t="shared" si="260"/>
        <v>0</v>
      </c>
      <c r="BV333" s="1">
        <f t="shared" si="264"/>
        <v>0</v>
      </c>
    </row>
    <row r="334" spans="1:74" x14ac:dyDescent="0.2">
      <c r="A334" s="1" t="s">
        <v>1331</v>
      </c>
      <c r="B334" s="1" t="s">
        <v>1332</v>
      </c>
      <c r="C334" s="1" t="s">
        <v>1333</v>
      </c>
      <c r="D334" s="1" t="s">
        <v>123</v>
      </c>
      <c r="E334" s="1" t="s">
        <v>1334</v>
      </c>
      <c r="G334" s="1">
        <f t="shared" si="235"/>
        <v>0</v>
      </c>
      <c r="H334" s="1">
        <f t="shared" si="236"/>
        <v>1</v>
      </c>
      <c r="I334" s="1">
        <f t="shared" si="237"/>
        <v>0</v>
      </c>
      <c r="J334" s="1">
        <f t="shared" si="238"/>
        <v>0</v>
      </c>
      <c r="K334" s="1">
        <f t="shared" si="261"/>
        <v>1</v>
      </c>
      <c r="L334" s="1">
        <f t="shared" si="261"/>
        <v>0</v>
      </c>
      <c r="M334" s="1">
        <f t="shared" si="261"/>
        <v>0</v>
      </c>
      <c r="N334" s="1">
        <f t="shared" si="261"/>
        <v>0</v>
      </c>
      <c r="O334" s="1">
        <f t="shared" si="262"/>
        <v>0</v>
      </c>
      <c r="P334" s="1">
        <f t="shared" si="262"/>
        <v>0</v>
      </c>
      <c r="Q334" s="1">
        <f t="shared" si="239"/>
        <v>0</v>
      </c>
      <c r="R334" s="1">
        <f t="shared" si="240"/>
        <v>1</v>
      </c>
      <c r="S334" s="1">
        <f t="shared" si="241"/>
        <v>0</v>
      </c>
      <c r="T334" s="1">
        <f t="shared" si="234"/>
        <v>1</v>
      </c>
      <c r="U334" s="1">
        <f t="shared" si="234"/>
        <v>0</v>
      </c>
      <c r="V334" s="1">
        <f t="shared" si="265"/>
        <v>0</v>
      </c>
      <c r="W334" s="1">
        <f t="shared" si="263"/>
        <v>0</v>
      </c>
      <c r="X334" s="1">
        <f t="shared" si="263"/>
        <v>0</v>
      </c>
      <c r="Y334" s="1">
        <f t="shared" si="263"/>
        <v>0</v>
      </c>
      <c r="Z334" s="1">
        <f t="shared" si="263"/>
        <v>0</v>
      </c>
      <c r="AA334" s="1">
        <f t="shared" si="263"/>
        <v>0</v>
      </c>
      <c r="AB334" s="1">
        <f t="shared" si="263"/>
        <v>1</v>
      </c>
      <c r="AC334" s="1">
        <f t="shared" si="242"/>
        <v>0</v>
      </c>
      <c r="AD334" s="1">
        <f t="shared" si="263"/>
        <v>0</v>
      </c>
      <c r="AE334" s="1">
        <f t="shared" si="263"/>
        <v>0</v>
      </c>
      <c r="AF334" s="1">
        <f t="shared" si="263"/>
        <v>0</v>
      </c>
      <c r="AG334" s="1">
        <f t="shared" si="263"/>
        <v>0</v>
      </c>
      <c r="AH334" s="1">
        <f t="shared" si="263"/>
        <v>0</v>
      </c>
      <c r="AI334" s="1">
        <f t="shared" si="263"/>
        <v>0</v>
      </c>
      <c r="AJ334" s="1">
        <f t="shared" si="263"/>
        <v>0</v>
      </c>
      <c r="AK334" s="1">
        <f t="shared" si="263"/>
        <v>0</v>
      </c>
      <c r="AL334" s="1">
        <f t="shared" si="267"/>
        <v>0</v>
      </c>
      <c r="AM334" s="1">
        <f t="shared" si="267"/>
        <v>0</v>
      </c>
      <c r="AN334" s="1">
        <f t="shared" si="243"/>
        <v>0</v>
      </c>
      <c r="AO334" s="1">
        <f t="shared" si="244"/>
        <v>0</v>
      </c>
      <c r="AP334" s="1">
        <f t="shared" si="267"/>
        <v>0</v>
      </c>
      <c r="AQ334" s="1">
        <f t="shared" si="245"/>
        <v>0</v>
      </c>
      <c r="AR334" s="1">
        <f t="shared" si="267"/>
        <v>0</v>
      </c>
      <c r="AS334" s="1">
        <f t="shared" si="267"/>
        <v>0</v>
      </c>
      <c r="AT334" s="1">
        <f t="shared" si="267"/>
        <v>0</v>
      </c>
      <c r="AU334" s="1">
        <f t="shared" si="267"/>
        <v>0</v>
      </c>
      <c r="AV334" s="1">
        <f t="shared" si="267"/>
        <v>0</v>
      </c>
      <c r="AW334" s="1">
        <f t="shared" si="267"/>
        <v>0</v>
      </c>
      <c r="AX334" s="1">
        <f t="shared" si="267"/>
        <v>0</v>
      </c>
      <c r="AY334" s="1">
        <f t="shared" si="267"/>
        <v>0</v>
      </c>
      <c r="AZ334" s="1">
        <f t="shared" si="267"/>
        <v>0</v>
      </c>
      <c r="BA334" s="1">
        <f t="shared" si="267"/>
        <v>0</v>
      </c>
      <c r="BB334" s="1">
        <f t="shared" si="266"/>
        <v>0</v>
      </c>
      <c r="BC334" s="1">
        <f t="shared" si="266"/>
        <v>0</v>
      </c>
      <c r="BD334" s="1">
        <f t="shared" si="246"/>
        <v>0</v>
      </c>
      <c r="BE334" s="1">
        <f t="shared" si="247"/>
        <v>1</v>
      </c>
      <c r="BF334" s="1">
        <f t="shared" si="248"/>
        <v>0</v>
      </c>
      <c r="BG334" s="1">
        <f t="shared" si="249"/>
        <v>1</v>
      </c>
      <c r="BH334" s="1">
        <f t="shared" si="266"/>
        <v>0</v>
      </c>
      <c r="BI334" s="1">
        <f t="shared" si="266"/>
        <v>0</v>
      </c>
      <c r="BJ334" s="5">
        <f t="shared" si="250"/>
        <v>0</v>
      </c>
      <c r="BK334" s="1">
        <f t="shared" si="251"/>
        <v>0</v>
      </c>
      <c r="BL334" s="1">
        <f t="shared" si="252"/>
        <v>1</v>
      </c>
      <c r="BM334" s="1">
        <f t="shared" si="253"/>
        <v>0</v>
      </c>
      <c r="BN334" s="1">
        <f t="shared" si="266"/>
        <v>0</v>
      </c>
      <c r="BO334" s="1">
        <f t="shared" si="254"/>
        <v>1</v>
      </c>
      <c r="BP334" s="1">
        <f t="shared" si="255"/>
        <v>0</v>
      </c>
      <c r="BQ334" s="1">
        <f t="shared" si="256"/>
        <v>0</v>
      </c>
      <c r="BR334" s="1">
        <f t="shared" si="257"/>
        <v>0</v>
      </c>
      <c r="BS334" s="1">
        <f t="shared" si="258"/>
        <v>0</v>
      </c>
      <c r="BT334" s="1">
        <f t="shared" si="259"/>
        <v>0</v>
      </c>
      <c r="BU334" s="1">
        <f t="shared" si="260"/>
        <v>0</v>
      </c>
      <c r="BV334" s="1">
        <f t="shared" si="264"/>
        <v>0</v>
      </c>
    </row>
    <row r="335" spans="1:74" x14ac:dyDescent="0.2">
      <c r="A335" s="1" t="s">
        <v>115</v>
      </c>
      <c r="B335" s="1" t="s">
        <v>1335</v>
      </c>
      <c r="C335" s="1" t="s">
        <v>1336</v>
      </c>
      <c r="D335" s="1" t="s">
        <v>1337</v>
      </c>
      <c r="E335" s="1" t="s">
        <v>1338</v>
      </c>
      <c r="G335" s="1">
        <f t="shared" si="235"/>
        <v>1</v>
      </c>
      <c r="H335" s="1">
        <f t="shared" si="236"/>
        <v>1</v>
      </c>
      <c r="I335" s="1">
        <f t="shared" si="237"/>
        <v>0</v>
      </c>
      <c r="J335" s="1">
        <f t="shared" si="238"/>
        <v>0</v>
      </c>
      <c r="K335" s="1">
        <f t="shared" si="261"/>
        <v>0</v>
      </c>
      <c r="L335" s="1">
        <f t="shared" si="261"/>
        <v>0</v>
      </c>
      <c r="M335" s="1">
        <f t="shared" si="261"/>
        <v>0</v>
      </c>
      <c r="N335" s="1">
        <f t="shared" si="261"/>
        <v>0</v>
      </c>
      <c r="O335" s="1">
        <f t="shared" si="262"/>
        <v>0</v>
      </c>
      <c r="P335" s="1">
        <f t="shared" si="262"/>
        <v>0</v>
      </c>
      <c r="Q335" s="1">
        <f t="shared" si="239"/>
        <v>0</v>
      </c>
      <c r="R335" s="1">
        <f t="shared" si="240"/>
        <v>1</v>
      </c>
      <c r="S335" s="1">
        <f t="shared" si="241"/>
        <v>0</v>
      </c>
      <c r="T335" s="1">
        <f t="shared" si="234"/>
        <v>0</v>
      </c>
      <c r="U335" s="1">
        <f t="shared" si="234"/>
        <v>0</v>
      </c>
      <c r="V335" s="1">
        <f t="shared" si="265"/>
        <v>0</v>
      </c>
      <c r="W335" s="1">
        <f t="shared" si="263"/>
        <v>0</v>
      </c>
      <c r="X335" s="1">
        <f t="shared" si="263"/>
        <v>0</v>
      </c>
      <c r="Y335" s="1">
        <f t="shared" si="263"/>
        <v>0</v>
      </c>
      <c r="Z335" s="1">
        <f t="shared" si="263"/>
        <v>0</v>
      </c>
      <c r="AA335" s="1">
        <f t="shared" si="263"/>
        <v>0</v>
      </c>
      <c r="AB335" s="1">
        <f t="shared" si="263"/>
        <v>0</v>
      </c>
      <c r="AC335" s="1">
        <f t="shared" si="242"/>
        <v>0</v>
      </c>
      <c r="AD335" s="1">
        <f t="shared" si="263"/>
        <v>0</v>
      </c>
      <c r="AE335" s="1">
        <f t="shared" si="263"/>
        <v>0</v>
      </c>
      <c r="AF335" s="1">
        <f t="shared" si="263"/>
        <v>1</v>
      </c>
      <c r="AG335" s="1">
        <f t="shared" si="263"/>
        <v>0</v>
      </c>
      <c r="AH335" s="1">
        <f t="shared" si="263"/>
        <v>0</v>
      </c>
      <c r="AI335" s="1">
        <f t="shared" si="263"/>
        <v>0</v>
      </c>
      <c r="AJ335" s="1">
        <f t="shared" si="263"/>
        <v>0</v>
      </c>
      <c r="AK335" s="1">
        <f t="shared" si="263"/>
        <v>0</v>
      </c>
      <c r="AL335" s="1">
        <f t="shared" si="267"/>
        <v>0</v>
      </c>
      <c r="AM335" s="1">
        <f t="shared" si="267"/>
        <v>0</v>
      </c>
      <c r="AN335" s="1">
        <f t="shared" si="243"/>
        <v>0</v>
      </c>
      <c r="AO335" s="1">
        <f t="shared" si="244"/>
        <v>0</v>
      </c>
      <c r="AP335" s="1">
        <f t="shared" si="267"/>
        <v>0</v>
      </c>
      <c r="AQ335" s="1">
        <f t="shared" si="245"/>
        <v>0</v>
      </c>
      <c r="AR335" s="1">
        <f t="shared" si="267"/>
        <v>0</v>
      </c>
      <c r="AS335" s="1">
        <f t="shared" si="267"/>
        <v>0</v>
      </c>
      <c r="AT335" s="1">
        <f t="shared" si="267"/>
        <v>0</v>
      </c>
      <c r="AU335" s="1">
        <f t="shared" si="267"/>
        <v>0</v>
      </c>
      <c r="AV335" s="1">
        <f t="shared" si="267"/>
        <v>0</v>
      </c>
      <c r="AW335" s="1">
        <f t="shared" si="267"/>
        <v>0</v>
      </c>
      <c r="AX335" s="1">
        <f t="shared" si="267"/>
        <v>0</v>
      </c>
      <c r="AY335" s="1">
        <f t="shared" si="267"/>
        <v>0</v>
      </c>
      <c r="AZ335" s="1">
        <f t="shared" si="267"/>
        <v>0</v>
      </c>
      <c r="BA335" s="1">
        <f t="shared" si="267"/>
        <v>0</v>
      </c>
      <c r="BB335" s="1">
        <f t="shared" si="266"/>
        <v>0</v>
      </c>
      <c r="BC335" s="1">
        <f t="shared" si="266"/>
        <v>0</v>
      </c>
      <c r="BD335" s="1">
        <f t="shared" si="246"/>
        <v>0</v>
      </c>
      <c r="BE335" s="1">
        <f t="shared" si="247"/>
        <v>0</v>
      </c>
      <c r="BF335" s="1">
        <f t="shared" si="248"/>
        <v>0</v>
      </c>
      <c r="BG335" s="1">
        <f t="shared" si="249"/>
        <v>0</v>
      </c>
      <c r="BH335" s="1">
        <f t="shared" si="266"/>
        <v>0</v>
      </c>
      <c r="BI335" s="1">
        <f t="shared" si="266"/>
        <v>0</v>
      </c>
      <c r="BJ335" s="5">
        <f t="shared" si="250"/>
        <v>0</v>
      </c>
      <c r="BK335" s="1">
        <f t="shared" si="251"/>
        <v>0</v>
      </c>
      <c r="BL335" s="1">
        <f t="shared" si="252"/>
        <v>0</v>
      </c>
      <c r="BM335" s="1">
        <f t="shared" si="253"/>
        <v>0</v>
      </c>
      <c r="BN335" s="1">
        <f t="shared" si="266"/>
        <v>0</v>
      </c>
      <c r="BO335" s="1">
        <f t="shared" si="254"/>
        <v>0</v>
      </c>
      <c r="BP335" s="1">
        <f t="shared" si="255"/>
        <v>0</v>
      </c>
      <c r="BQ335" s="1">
        <f t="shared" si="256"/>
        <v>0</v>
      </c>
      <c r="BR335" s="1">
        <f t="shared" si="257"/>
        <v>0</v>
      </c>
      <c r="BS335" s="1">
        <f t="shared" si="258"/>
        <v>0</v>
      </c>
      <c r="BT335" s="1">
        <f t="shared" si="259"/>
        <v>0</v>
      </c>
      <c r="BU335" s="1">
        <f t="shared" si="260"/>
        <v>0</v>
      </c>
      <c r="BV335" s="1">
        <f t="shared" si="264"/>
        <v>0</v>
      </c>
    </row>
    <row r="336" spans="1:74" x14ac:dyDescent="0.2">
      <c r="A336" s="1" t="s">
        <v>569</v>
      </c>
      <c r="B336" s="1" t="s">
        <v>1339</v>
      </c>
      <c r="C336" s="1" t="s">
        <v>571</v>
      </c>
      <c r="D336" s="1" t="s">
        <v>572</v>
      </c>
      <c r="E336" s="1" t="s">
        <v>573</v>
      </c>
      <c r="G336" s="1">
        <f t="shared" si="235"/>
        <v>0</v>
      </c>
      <c r="H336" s="1">
        <f t="shared" si="236"/>
        <v>1</v>
      </c>
      <c r="I336" s="1">
        <f t="shared" si="237"/>
        <v>0</v>
      </c>
      <c r="J336" s="1">
        <f t="shared" si="238"/>
        <v>0</v>
      </c>
      <c r="K336" s="1">
        <f t="shared" si="261"/>
        <v>0</v>
      </c>
      <c r="L336" s="1">
        <f t="shared" si="261"/>
        <v>0</v>
      </c>
      <c r="M336" s="1">
        <f t="shared" si="261"/>
        <v>0</v>
      </c>
      <c r="N336" s="1">
        <f t="shared" si="261"/>
        <v>0</v>
      </c>
      <c r="O336" s="1">
        <f t="shared" si="262"/>
        <v>0</v>
      </c>
      <c r="P336" s="1">
        <f t="shared" si="262"/>
        <v>0</v>
      </c>
      <c r="Q336" s="1">
        <f t="shared" si="239"/>
        <v>0</v>
      </c>
      <c r="R336" s="1">
        <f t="shared" si="240"/>
        <v>1</v>
      </c>
      <c r="S336" s="1">
        <f t="shared" si="241"/>
        <v>0</v>
      </c>
      <c r="T336" s="1">
        <f t="shared" si="234"/>
        <v>0</v>
      </c>
      <c r="U336" s="1">
        <f t="shared" si="234"/>
        <v>0</v>
      </c>
      <c r="V336" s="1">
        <f t="shared" si="265"/>
        <v>0</v>
      </c>
      <c r="W336" s="1">
        <f t="shared" si="263"/>
        <v>0</v>
      </c>
      <c r="X336" s="1">
        <f t="shared" si="263"/>
        <v>0</v>
      </c>
      <c r="Y336" s="1">
        <f t="shared" si="263"/>
        <v>0</v>
      </c>
      <c r="Z336" s="1">
        <f t="shared" si="263"/>
        <v>0</v>
      </c>
      <c r="AA336" s="1">
        <f t="shared" si="263"/>
        <v>0</v>
      </c>
      <c r="AB336" s="1">
        <f t="shared" si="263"/>
        <v>0</v>
      </c>
      <c r="AC336" s="1">
        <f t="shared" si="242"/>
        <v>0</v>
      </c>
      <c r="AD336" s="1">
        <f t="shared" si="263"/>
        <v>0</v>
      </c>
      <c r="AE336" s="1">
        <f t="shared" si="263"/>
        <v>0</v>
      </c>
      <c r="AF336" s="1">
        <f t="shared" si="263"/>
        <v>0</v>
      </c>
      <c r="AG336" s="1">
        <f t="shared" si="263"/>
        <v>0</v>
      </c>
      <c r="AH336" s="1">
        <f t="shared" si="263"/>
        <v>0</v>
      </c>
      <c r="AI336" s="1">
        <f t="shared" si="263"/>
        <v>0</v>
      </c>
      <c r="AJ336" s="1">
        <f t="shared" si="263"/>
        <v>0</v>
      </c>
      <c r="AK336" s="1">
        <f t="shared" si="263"/>
        <v>0</v>
      </c>
      <c r="AL336" s="1">
        <f t="shared" si="267"/>
        <v>0</v>
      </c>
      <c r="AM336" s="1">
        <f t="shared" si="267"/>
        <v>0</v>
      </c>
      <c r="AN336" s="1">
        <f t="shared" si="243"/>
        <v>0</v>
      </c>
      <c r="AO336" s="1">
        <f t="shared" si="244"/>
        <v>0</v>
      </c>
      <c r="AP336" s="1">
        <f t="shared" si="267"/>
        <v>0</v>
      </c>
      <c r="AQ336" s="1">
        <f t="shared" si="245"/>
        <v>0</v>
      </c>
      <c r="AR336" s="1">
        <f t="shared" si="267"/>
        <v>0</v>
      </c>
      <c r="AS336" s="1">
        <f t="shared" si="267"/>
        <v>0</v>
      </c>
      <c r="AT336" s="1">
        <f t="shared" si="267"/>
        <v>0</v>
      </c>
      <c r="AU336" s="1">
        <f t="shared" si="267"/>
        <v>0</v>
      </c>
      <c r="AV336" s="1">
        <f t="shared" si="267"/>
        <v>0</v>
      </c>
      <c r="AW336" s="1">
        <f t="shared" si="267"/>
        <v>0</v>
      </c>
      <c r="AX336" s="1">
        <f t="shared" si="267"/>
        <v>0</v>
      </c>
      <c r="AY336" s="1">
        <f t="shared" si="267"/>
        <v>0</v>
      </c>
      <c r="AZ336" s="1">
        <f t="shared" si="267"/>
        <v>0</v>
      </c>
      <c r="BA336" s="1">
        <f t="shared" si="267"/>
        <v>0</v>
      </c>
      <c r="BB336" s="1">
        <f t="shared" si="266"/>
        <v>0</v>
      </c>
      <c r="BC336" s="1">
        <f t="shared" si="266"/>
        <v>0</v>
      </c>
      <c r="BD336" s="1">
        <f t="shared" si="246"/>
        <v>0</v>
      </c>
      <c r="BE336" s="1">
        <f t="shared" si="247"/>
        <v>0</v>
      </c>
      <c r="BF336" s="1">
        <f t="shared" si="248"/>
        <v>0</v>
      </c>
      <c r="BG336" s="1">
        <f t="shared" si="249"/>
        <v>0</v>
      </c>
      <c r="BH336" s="1">
        <f t="shared" si="266"/>
        <v>0</v>
      </c>
      <c r="BI336" s="1">
        <f t="shared" si="266"/>
        <v>0</v>
      </c>
      <c r="BJ336" s="5">
        <f t="shared" si="250"/>
        <v>0</v>
      </c>
      <c r="BK336" s="1">
        <f t="shared" si="251"/>
        <v>1</v>
      </c>
      <c r="BL336" s="1">
        <f t="shared" si="252"/>
        <v>0</v>
      </c>
      <c r="BM336" s="1">
        <f t="shared" si="253"/>
        <v>0</v>
      </c>
      <c r="BN336" s="1">
        <f t="shared" si="266"/>
        <v>0</v>
      </c>
      <c r="BO336" s="1">
        <f t="shared" si="254"/>
        <v>0</v>
      </c>
      <c r="BP336" s="1">
        <f t="shared" si="255"/>
        <v>0</v>
      </c>
      <c r="BQ336" s="1">
        <f t="shared" si="256"/>
        <v>0</v>
      </c>
      <c r="BR336" s="1">
        <f t="shared" si="257"/>
        <v>0</v>
      </c>
      <c r="BS336" s="1">
        <f t="shared" si="258"/>
        <v>0</v>
      </c>
      <c r="BT336" s="1">
        <f t="shared" si="259"/>
        <v>0</v>
      </c>
      <c r="BU336" s="1">
        <f t="shared" si="260"/>
        <v>0</v>
      </c>
      <c r="BV336" s="1">
        <f t="shared" si="264"/>
        <v>0</v>
      </c>
    </row>
    <row r="337" spans="1:74" x14ac:dyDescent="0.2">
      <c r="A337" s="1" t="s">
        <v>1340</v>
      </c>
      <c r="B337" s="1" t="s">
        <v>1341</v>
      </c>
      <c r="C337" s="1" t="s">
        <v>1342</v>
      </c>
      <c r="D337" s="1" t="s">
        <v>1154</v>
      </c>
      <c r="E337" s="1" t="s">
        <v>1343</v>
      </c>
      <c r="G337" s="1">
        <f t="shared" si="235"/>
        <v>1</v>
      </c>
      <c r="H337" s="1">
        <f t="shared" si="236"/>
        <v>1</v>
      </c>
      <c r="I337" s="1">
        <f t="shared" si="237"/>
        <v>0</v>
      </c>
      <c r="J337" s="1">
        <f t="shared" si="238"/>
        <v>0</v>
      </c>
      <c r="K337" s="1">
        <f t="shared" si="261"/>
        <v>0</v>
      </c>
      <c r="L337" s="1">
        <f t="shared" si="261"/>
        <v>0</v>
      </c>
      <c r="M337" s="1">
        <f t="shared" si="261"/>
        <v>0</v>
      </c>
      <c r="N337" s="1">
        <f t="shared" si="261"/>
        <v>0</v>
      </c>
      <c r="O337" s="1">
        <f t="shared" si="262"/>
        <v>0</v>
      </c>
      <c r="P337" s="1">
        <f t="shared" si="262"/>
        <v>0</v>
      </c>
      <c r="Q337" s="1">
        <f t="shared" si="239"/>
        <v>0</v>
      </c>
      <c r="R337" s="1">
        <f t="shared" si="240"/>
        <v>1</v>
      </c>
      <c r="S337" s="1">
        <f t="shared" si="241"/>
        <v>0</v>
      </c>
      <c r="T337" s="1">
        <f t="shared" si="234"/>
        <v>0</v>
      </c>
      <c r="U337" s="1">
        <f t="shared" si="234"/>
        <v>0</v>
      </c>
      <c r="V337" s="1">
        <f t="shared" si="265"/>
        <v>0</v>
      </c>
      <c r="W337" s="1">
        <f t="shared" si="263"/>
        <v>0</v>
      </c>
      <c r="X337" s="1">
        <f t="shared" si="263"/>
        <v>0</v>
      </c>
      <c r="Y337" s="1">
        <f t="shared" si="263"/>
        <v>0</v>
      </c>
      <c r="Z337" s="1">
        <f t="shared" si="263"/>
        <v>0</v>
      </c>
      <c r="AA337" s="1">
        <f t="shared" si="263"/>
        <v>1</v>
      </c>
      <c r="AB337" s="1">
        <f t="shared" si="263"/>
        <v>0</v>
      </c>
      <c r="AC337" s="1">
        <f t="shared" si="242"/>
        <v>0</v>
      </c>
      <c r="AD337" s="1">
        <f t="shared" si="263"/>
        <v>0</v>
      </c>
      <c r="AE337" s="1">
        <f t="shared" si="263"/>
        <v>0</v>
      </c>
      <c r="AF337" s="1">
        <f t="shared" si="263"/>
        <v>0</v>
      </c>
      <c r="AG337" s="1">
        <f t="shared" si="263"/>
        <v>0</v>
      </c>
      <c r="AH337" s="1">
        <f t="shared" si="263"/>
        <v>0</v>
      </c>
      <c r="AI337" s="1">
        <f t="shared" si="263"/>
        <v>0</v>
      </c>
      <c r="AJ337" s="1">
        <f t="shared" si="263"/>
        <v>0</v>
      </c>
      <c r="AK337" s="1">
        <f t="shared" si="263"/>
        <v>0</v>
      </c>
      <c r="AL337" s="1">
        <f t="shared" si="267"/>
        <v>0</v>
      </c>
      <c r="AM337" s="1">
        <f t="shared" si="267"/>
        <v>0</v>
      </c>
      <c r="AN337" s="1">
        <f t="shared" si="243"/>
        <v>0</v>
      </c>
      <c r="AO337" s="1">
        <f t="shared" si="244"/>
        <v>0</v>
      </c>
      <c r="AP337" s="1">
        <f t="shared" si="267"/>
        <v>0</v>
      </c>
      <c r="AQ337" s="1">
        <f t="shared" si="245"/>
        <v>0</v>
      </c>
      <c r="AR337" s="1">
        <f t="shared" si="267"/>
        <v>0</v>
      </c>
      <c r="AS337" s="1">
        <f t="shared" si="267"/>
        <v>0</v>
      </c>
      <c r="AT337" s="1">
        <f t="shared" si="267"/>
        <v>0</v>
      </c>
      <c r="AU337" s="1">
        <f t="shared" si="267"/>
        <v>0</v>
      </c>
      <c r="AV337" s="1">
        <f t="shared" si="267"/>
        <v>0</v>
      </c>
      <c r="AW337" s="1">
        <f t="shared" si="267"/>
        <v>0</v>
      </c>
      <c r="AX337" s="1">
        <f t="shared" si="267"/>
        <v>0</v>
      </c>
      <c r="AY337" s="1">
        <f t="shared" si="267"/>
        <v>0</v>
      </c>
      <c r="AZ337" s="1">
        <f t="shared" si="267"/>
        <v>0</v>
      </c>
      <c r="BA337" s="1">
        <f t="shared" si="267"/>
        <v>0</v>
      </c>
      <c r="BB337" s="1">
        <f t="shared" si="266"/>
        <v>0</v>
      </c>
      <c r="BC337" s="1">
        <f t="shared" si="266"/>
        <v>0</v>
      </c>
      <c r="BD337" s="1">
        <f t="shared" si="246"/>
        <v>0</v>
      </c>
      <c r="BE337" s="1">
        <f t="shared" si="247"/>
        <v>0</v>
      </c>
      <c r="BF337" s="1">
        <f t="shared" si="248"/>
        <v>0</v>
      </c>
      <c r="BG337" s="1">
        <f t="shared" si="249"/>
        <v>0</v>
      </c>
      <c r="BH337" s="1">
        <f t="shared" si="266"/>
        <v>0</v>
      </c>
      <c r="BI337" s="1">
        <f t="shared" si="266"/>
        <v>0</v>
      </c>
      <c r="BJ337" s="5">
        <f t="shared" si="250"/>
        <v>0</v>
      </c>
      <c r="BK337" s="1">
        <f t="shared" si="251"/>
        <v>0</v>
      </c>
      <c r="BL337" s="1">
        <f t="shared" si="252"/>
        <v>0</v>
      </c>
      <c r="BM337" s="1">
        <f t="shared" si="253"/>
        <v>0</v>
      </c>
      <c r="BN337" s="1">
        <f t="shared" si="266"/>
        <v>1</v>
      </c>
      <c r="BO337" s="1">
        <f t="shared" si="254"/>
        <v>1</v>
      </c>
      <c r="BP337" s="1">
        <f t="shared" si="255"/>
        <v>1</v>
      </c>
      <c r="BQ337" s="1">
        <f t="shared" si="256"/>
        <v>1</v>
      </c>
      <c r="BR337" s="1">
        <f t="shared" si="257"/>
        <v>0</v>
      </c>
      <c r="BS337" s="1">
        <f t="shared" si="258"/>
        <v>1</v>
      </c>
      <c r="BT337" s="1">
        <f t="shared" si="259"/>
        <v>0</v>
      </c>
      <c r="BU337" s="1">
        <f t="shared" si="260"/>
        <v>1</v>
      </c>
      <c r="BV337" s="1">
        <f t="shared" si="264"/>
        <v>0</v>
      </c>
    </row>
    <row r="338" spans="1:74" x14ac:dyDescent="0.2">
      <c r="A338" s="1" t="s">
        <v>1344</v>
      </c>
      <c r="B338" s="1" t="s">
        <v>1345</v>
      </c>
      <c r="C338" s="1" t="s">
        <v>1346</v>
      </c>
      <c r="D338" s="1" t="s">
        <v>237</v>
      </c>
      <c r="E338" s="1" t="s">
        <v>1347</v>
      </c>
      <c r="G338" s="1">
        <f t="shared" si="235"/>
        <v>1</v>
      </c>
      <c r="H338" s="1">
        <f t="shared" si="236"/>
        <v>1</v>
      </c>
      <c r="I338" s="1">
        <f t="shared" si="237"/>
        <v>0</v>
      </c>
      <c r="J338" s="1">
        <f t="shared" si="238"/>
        <v>0</v>
      </c>
      <c r="K338" s="1">
        <f t="shared" si="261"/>
        <v>0</v>
      </c>
      <c r="L338" s="1">
        <f t="shared" si="261"/>
        <v>0</v>
      </c>
      <c r="M338" s="1">
        <f t="shared" si="261"/>
        <v>0</v>
      </c>
      <c r="N338" s="1">
        <f t="shared" si="261"/>
        <v>0</v>
      </c>
      <c r="O338" s="1">
        <f t="shared" si="262"/>
        <v>0</v>
      </c>
      <c r="P338" s="1">
        <f t="shared" si="262"/>
        <v>0</v>
      </c>
      <c r="Q338" s="1">
        <f t="shared" si="239"/>
        <v>1</v>
      </c>
      <c r="R338" s="1">
        <f t="shared" si="240"/>
        <v>1</v>
      </c>
      <c r="S338" s="1">
        <f t="shared" si="241"/>
        <v>0</v>
      </c>
      <c r="T338" s="1">
        <f t="shared" si="234"/>
        <v>1</v>
      </c>
      <c r="U338" s="1">
        <f t="shared" si="234"/>
        <v>0</v>
      </c>
      <c r="V338" s="1">
        <f t="shared" si="265"/>
        <v>1</v>
      </c>
      <c r="W338" s="1">
        <f t="shared" si="263"/>
        <v>0</v>
      </c>
      <c r="X338" s="1">
        <f t="shared" si="263"/>
        <v>0</v>
      </c>
      <c r="Y338" s="1">
        <f t="shared" si="263"/>
        <v>0</v>
      </c>
      <c r="Z338" s="1">
        <f t="shared" si="263"/>
        <v>0</v>
      </c>
      <c r="AA338" s="1">
        <f t="shared" si="263"/>
        <v>0</v>
      </c>
      <c r="AB338" s="1">
        <f t="shared" si="263"/>
        <v>0</v>
      </c>
      <c r="AC338" s="1">
        <f t="shared" si="242"/>
        <v>0</v>
      </c>
      <c r="AD338" s="1">
        <f t="shared" si="263"/>
        <v>0</v>
      </c>
      <c r="AE338" s="1">
        <f t="shared" si="263"/>
        <v>0</v>
      </c>
      <c r="AF338" s="1">
        <f t="shared" si="263"/>
        <v>0</v>
      </c>
      <c r="AG338" s="1">
        <f t="shared" si="263"/>
        <v>0</v>
      </c>
      <c r="AH338" s="1">
        <f t="shared" si="263"/>
        <v>0</v>
      </c>
      <c r="AI338" s="1">
        <f t="shared" si="263"/>
        <v>0</v>
      </c>
      <c r="AJ338" s="1">
        <f t="shared" si="263"/>
        <v>0</v>
      </c>
      <c r="AK338" s="1">
        <f t="shared" si="263"/>
        <v>0</v>
      </c>
      <c r="AL338" s="1">
        <f t="shared" si="267"/>
        <v>0</v>
      </c>
      <c r="AM338" s="1">
        <f t="shared" si="267"/>
        <v>0</v>
      </c>
      <c r="AN338" s="1">
        <f t="shared" si="243"/>
        <v>0</v>
      </c>
      <c r="AO338" s="1">
        <f t="shared" si="244"/>
        <v>0</v>
      </c>
      <c r="AP338" s="1">
        <f t="shared" si="267"/>
        <v>0</v>
      </c>
      <c r="AQ338" s="1">
        <f t="shared" si="245"/>
        <v>0</v>
      </c>
      <c r="AR338" s="1">
        <f t="shared" si="267"/>
        <v>0</v>
      </c>
      <c r="AS338" s="1">
        <f t="shared" si="267"/>
        <v>0</v>
      </c>
      <c r="AT338" s="1">
        <f t="shared" si="267"/>
        <v>0</v>
      </c>
      <c r="AU338" s="1">
        <f t="shared" si="267"/>
        <v>0</v>
      </c>
      <c r="AV338" s="1">
        <f t="shared" si="267"/>
        <v>0</v>
      </c>
      <c r="AW338" s="1">
        <f t="shared" si="267"/>
        <v>0</v>
      </c>
      <c r="AX338" s="1">
        <f t="shared" si="267"/>
        <v>0</v>
      </c>
      <c r="AY338" s="1">
        <f t="shared" si="267"/>
        <v>0</v>
      </c>
      <c r="AZ338" s="1">
        <f t="shared" si="267"/>
        <v>0</v>
      </c>
      <c r="BA338" s="1">
        <f t="shared" si="267"/>
        <v>0</v>
      </c>
      <c r="BB338" s="1">
        <f t="shared" si="266"/>
        <v>0</v>
      </c>
      <c r="BC338" s="1">
        <f t="shared" si="266"/>
        <v>0</v>
      </c>
      <c r="BD338" s="1">
        <f t="shared" si="246"/>
        <v>0</v>
      </c>
      <c r="BE338" s="1">
        <f t="shared" si="247"/>
        <v>0</v>
      </c>
      <c r="BF338" s="1">
        <f t="shared" si="248"/>
        <v>0</v>
      </c>
      <c r="BG338" s="1">
        <f t="shared" si="249"/>
        <v>0</v>
      </c>
      <c r="BH338" s="1">
        <f t="shared" si="266"/>
        <v>0</v>
      </c>
      <c r="BI338" s="1">
        <f t="shared" si="266"/>
        <v>0</v>
      </c>
      <c r="BJ338" s="5">
        <f t="shared" si="250"/>
        <v>0</v>
      </c>
      <c r="BK338" s="1">
        <f t="shared" si="251"/>
        <v>0</v>
      </c>
      <c r="BL338" s="1">
        <f t="shared" si="252"/>
        <v>1</v>
      </c>
      <c r="BM338" s="1">
        <f t="shared" si="253"/>
        <v>0</v>
      </c>
      <c r="BN338" s="1">
        <f t="shared" si="266"/>
        <v>0</v>
      </c>
      <c r="BO338" s="1">
        <f t="shared" si="254"/>
        <v>0</v>
      </c>
      <c r="BP338" s="1">
        <f t="shared" si="255"/>
        <v>1</v>
      </c>
      <c r="BQ338" s="1">
        <f t="shared" si="256"/>
        <v>1</v>
      </c>
      <c r="BR338" s="1">
        <f t="shared" si="257"/>
        <v>0</v>
      </c>
      <c r="BS338" s="1">
        <f t="shared" si="258"/>
        <v>0</v>
      </c>
      <c r="BT338" s="1">
        <f t="shared" si="259"/>
        <v>0</v>
      </c>
      <c r="BU338" s="1">
        <f t="shared" si="260"/>
        <v>1</v>
      </c>
      <c r="BV338" s="1">
        <f t="shared" si="264"/>
        <v>0</v>
      </c>
    </row>
    <row r="339" spans="1:74" x14ac:dyDescent="0.2">
      <c r="A339" s="1" t="s">
        <v>1059</v>
      </c>
      <c r="B339" s="1" t="s">
        <v>1348</v>
      </c>
      <c r="C339" s="1" t="s">
        <v>1349</v>
      </c>
      <c r="D339" s="1" t="s">
        <v>123</v>
      </c>
      <c r="E339" s="1" t="s">
        <v>1350</v>
      </c>
      <c r="G339" s="1">
        <f t="shared" si="235"/>
        <v>0</v>
      </c>
      <c r="H339" s="1">
        <f t="shared" si="236"/>
        <v>0</v>
      </c>
      <c r="I339" s="1">
        <f t="shared" si="237"/>
        <v>1</v>
      </c>
      <c r="J339" s="1">
        <f t="shared" si="238"/>
        <v>0</v>
      </c>
      <c r="K339" s="1">
        <f t="shared" si="261"/>
        <v>0</v>
      </c>
      <c r="L339" s="1">
        <f t="shared" si="261"/>
        <v>0</v>
      </c>
      <c r="M339" s="1">
        <f t="shared" si="261"/>
        <v>0</v>
      </c>
      <c r="N339" s="1">
        <f t="shared" si="261"/>
        <v>0</v>
      </c>
      <c r="O339" s="1">
        <f t="shared" si="262"/>
        <v>0</v>
      </c>
      <c r="P339" s="1">
        <f t="shared" si="262"/>
        <v>0</v>
      </c>
      <c r="Q339" s="1">
        <f t="shared" si="239"/>
        <v>0</v>
      </c>
      <c r="R339" s="1">
        <f t="shared" si="240"/>
        <v>0</v>
      </c>
      <c r="S339" s="1">
        <f t="shared" si="241"/>
        <v>0</v>
      </c>
      <c r="T339" s="1">
        <f t="shared" si="234"/>
        <v>0</v>
      </c>
      <c r="U339" s="1">
        <f t="shared" si="234"/>
        <v>1</v>
      </c>
      <c r="V339" s="1">
        <f t="shared" si="265"/>
        <v>0</v>
      </c>
      <c r="W339" s="1">
        <f t="shared" si="263"/>
        <v>0</v>
      </c>
      <c r="X339" s="1">
        <f t="shared" si="263"/>
        <v>0</v>
      </c>
      <c r="Y339" s="1">
        <f t="shared" si="263"/>
        <v>0</v>
      </c>
      <c r="Z339" s="1">
        <f t="shared" si="263"/>
        <v>0</v>
      </c>
      <c r="AA339" s="1">
        <f t="shared" si="263"/>
        <v>0</v>
      </c>
      <c r="AB339" s="1">
        <f t="shared" si="263"/>
        <v>1</v>
      </c>
      <c r="AC339" s="1">
        <f t="shared" si="242"/>
        <v>1</v>
      </c>
      <c r="AD339" s="1">
        <f t="shared" si="263"/>
        <v>0</v>
      </c>
      <c r="AE339" s="1">
        <f t="shared" si="263"/>
        <v>0</v>
      </c>
      <c r="AF339" s="1">
        <f t="shared" si="263"/>
        <v>0</v>
      </c>
      <c r="AG339" s="1">
        <f t="shared" si="263"/>
        <v>0</v>
      </c>
      <c r="AH339" s="1">
        <f t="shared" si="263"/>
        <v>0</v>
      </c>
      <c r="AI339" s="1">
        <f t="shared" si="263"/>
        <v>0</v>
      </c>
      <c r="AJ339" s="1">
        <f t="shared" si="263"/>
        <v>0</v>
      </c>
      <c r="AK339" s="1">
        <f t="shared" si="263"/>
        <v>0</v>
      </c>
      <c r="AL339" s="1">
        <f t="shared" si="267"/>
        <v>1</v>
      </c>
      <c r="AM339" s="1">
        <f t="shared" si="267"/>
        <v>0</v>
      </c>
      <c r="AN339" s="1">
        <f t="shared" si="243"/>
        <v>0</v>
      </c>
      <c r="AO339" s="1">
        <f t="shared" si="244"/>
        <v>0</v>
      </c>
      <c r="AP339" s="1">
        <f t="shared" si="267"/>
        <v>0</v>
      </c>
      <c r="AQ339" s="1">
        <f t="shared" si="245"/>
        <v>0</v>
      </c>
      <c r="AR339" s="1">
        <f t="shared" si="267"/>
        <v>0</v>
      </c>
      <c r="AS339" s="1">
        <f t="shared" si="267"/>
        <v>0</v>
      </c>
      <c r="AT339" s="1">
        <f t="shared" si="267"/>
        <v>0</v>
      </c>
      <c r="AU339" s="1">
        <f t="shared" si="267"/>
        <v>0</v>
      </c>
      <c r="AV339" s="1">
        <f t="shared" si="267"/>
        <v>0</v>
      </c>
      <c r="AW339" s="1">
        <f t="shared" si="267"/>
        <v>0</v>
      </c>
      <c r="AX339" s="1">
        <f t="shared" si="267"/>
        <v>0</v>
      </c>
      <c r="AY339" s="1">
        <f t="shared" si="267"/>
        <v>0</v>
      </c>
      <c r="AZ339" s="1">
        <f t="shared" si="267"/>
        <v>0</v>
      </c>
      <c r="BA339" s="1">
        <f t="shared" si="267"/>
        <v>0</v>
      </c>
      <c r="BB339" s="1">
        <f t="shared" si="266"/>
        <v>0</v>
      </c>
      <c r="BC339" s="1">
        <f t="shared" si="266"/>
        <v>0</v>
      </c>
      <c r="BD339" s="1">
        <f t="shared" si="246"/>
        <v>0</v>
      </c>
      <c r="BE339" s="1">
        <f t="shared" si="247"/>
        <v>0</v>
      </c>
      <c r="BF339" s="1">
        <f t="shared" si="248"/>
        <v>0</v>
      </c>
      <c r="BG339" s="1">
        <f t="shared" si="249"/>
        <v>0</v>
      </c>
      <c r="BH339" s="1">
        <f t="shared" si="266"/>
        <v>0</v>
      </c>
      <c r="BI339" s="1">
        <f t="shared" si="266"/>
        <v>0</v>
      </c>
      <c r="BJ339" s="5">
        <f t="shared" si="250"/>
        <v>0</v>
      </c>
      <c r="BK339" s="1">
        <f t="shared" si="251"/>
        <v>0</v>
      </c>
      <c r="BL339" s="1">
        <f t="shared" si="252"/>
        <v>1</v>
      </c>
      <c r="BM339" s="1">
        <f t="shared" si="253"/>
        <v>0</v>
      </c>
      <c r="BN339" s="1">
        <f t="shared" si="266"/>
        <v>0</v>
      </c>
      <c r="BO339" s="1">
        <f t="shared" si="254"/>
        <v>0</v>
      </c>
      <c r="BP339" s="1">
        <f t="shared" si="255"/>
        <v>0</v>
      </c>
      <c r="BQ339" s="1">
        <f t="shared" si="256"/>
        <v>0</v>
      </c>
      <c r="BR339" s="1">
        <f t="shared" si="257"/>
        <v>0</v>
      </c>
      <c r="BS339" s="1">
        <f t="shared" si="258"/>
        <v>0</v>
      </c>
      <c r="BT339" s="1">
        <f t="shared" si="259"/>
        <v>0</v>
      </c>
      <c r="BU339" s="1">
        <f t="shared" si="260"/>
        <v>0</v>
      </c>
      <c r="BV339" s="1">
        <f t="shared" si="264"/>
        <v>0</v>
      </c>
    </row>
    <row r="340" spans="1:74" x14ac:dyDescent="0.2">
      <c r="A340" s="1" t="s">
        <v>218</v>
      </c>
      <c r="B340" s="1" t="s">
        <v>1351</v>
      </c>
      <c r="C340" s="1" t="s">
        <v>1352</v>
      </c>
      <c r="D340" s="1" t="s">
        <v>1353</v>
      </c>
      <c r="E340" s="1" t="s">
        <v>1354</v>
      </c>
      <c r="G340" s="1">
        <f t="shared" si="235"/>
        <v>1</v>
      </c>
      <c r="H340" s="1">
        <f t="shared" si="236"/>
        <v>1</v>
      </c>
      <c r="I340" s="1">
        <f t="shared" si="237"/>
        <v>0</v>
      </c>
      <c r="J340" s="1">
        <f t="shared" si="238"/>
        <v>0</v>
      </c>
      <c r="K340" s="1">
        <f t="shared" si="261"/>
        <v>0</v>
      </c>
      <c r="L340" s="1">
        <f t="shared" si="261"/>
        <v>0</v>
      </c>
      <c r="M340" s="1">
        <f t="shared" si="261"/>
        <v>0</v>
      </c>
      <c r="N340" s="1">
        <f t="shared" si="261"/>
        <v>0</v>
      </c>
      <c r="O340" s="1">
        <f t="shared" si="262"/>
        <v>0</v>
      </c>
      <c r="P340" s="1">
        <f t="shared" si="262"/>
        <v>0</v>
      </c>
      <c r="Q340" s="1">
        <f t="shared" si="239"/>
        <v>0</v>
      </c>
      <c r="R340" s="1">
        <f t="shared" si="240"/>
        <v>1</v>
      </c>
      <c r="S340" s="1">
        <f t="shared" si="241"/>
        <v>0</v>
      </c>
      <c r="T340" s="1">
        <f t="shared" si="234"/>
        <v>0</v>
      </c>
      <c r="U340" s="1">
        <f t="shared" si="234"/>
        <v>0</v>
      </c>
      <c r="V340" s="1">
        <f t="shared" si="265"/>
        <v>0</v>
      </c>
      <c r="W340" s="1">
        <f t="shared" si="263"/>
        <v>0</v>
      </c>
      <c r="X340" s="1">
        <f t="shared" si="263"/>
        <v>0</v>
      </c>
      <c r="Y340" s="1">
        <f t="shared" si="263"/>
        <v>0</v>
      </c>
      <c r="Z340" s="1">
        <f t="shared" si="263"/>
        <v>0</v>
      </c>
      <c r="AA340" s="1">
        <f t="shared" si="263"/>
        <v>0</v>
      </c>
      <c r="AB340" s="1">
        <f t="shared" si="263"/>
        <v>1</v>
      </c>
      <c r="AC340" s="1">
        <f t="shared" si="242"/>
        <v>1</v>
      </c>
      <c r="AD340" s="1">
        <f t="shared" si="263"/>
        <v>0</v>
      </c>
      <c r="AE340" s="1">
        <f t="shared" si="263"/>
        <v>0</v>
      </c>
      <c r="AF340" s="1">
        <f t="shared" si="263"/>
        <v>0</v>
      </c>
      <c r="AG340" s="1">
        <f t="shared" si="263"/>
        <v>0</v>
      </c>
      <c r="AH340" s="1">
        <f t="shared" si="263"/>
        <v>0</v>
      </c>
      <c r="AI340" s="1">
        <f t="shared" si="263"/>
        <v>0</v>
      </c>
      <c r="AJ340" s="1">
        <f t="shared" si="263"/>
        <v>0</v>
      </c>
      <c r="AK340" s="1">
        <f t="shared" si="263"/>
        <v>0</v>
      </c>
      <c r="AL340" s="1">
        <f t="shared" si="267"/>
        <v>1</v>
      </c>
      <c r="AM340" s="1">
        <f t="shared" si="267"/>
        <v>0</v>
      </c>
      <c r="AN340" s="1">
        <f t="shared" si="243"/>
        <v>0</v>
      </c>
      <c r="AO340" s="1">
        <f t="shared" si="244"/>
        <v>0</v>
      </c>
      <c r="AP340" s="1">
        <f t="shared" si="267"/>
        <v>0</v>
      </c>
      <c r="AQ340" s="1">
        <f t="shared" si="245"/>
        <v>0</v>
      </c>
      <c r="AR340" s="1">
        <f t="shared" si="267"/>
        <v>0</v>
      </c>
      <c r="AS340" s="1">
        <f t="shared" si="267"/>
        <v>0</v>
      </c>
      <c r="AT340" s="1">
        <f t="shared" si="267"/>
        <v>0</v>
      </c>
      <c r="AU340" s="1">
        <f t="shared" si="267"/>
        <v>0</v>
      </c>
      <c r="AV340" s="1">
        <f t="shared" si="267"/>
        <v>1</v>
      </c>
      <c r="AW340" s="1">
        <f t="shared" si="267"/>
        <v>0</v>
      </c>
      <c r="AX340" s="1">
        <f t="shared" si="267"/>
        <v>0</v>
      </c>
      <c r="AY340" s="1">
        <f t="shared" si="267"/>
        <v>1</v>
      </c>
      <c r="AZ340" s="1">
        <f t="shared" si="267"/>
        <v>1</v>
      </c>
      <c r="BA340" s="1">
        <f t="shared" si="267"/>
        <v>0</v>
      </c>
      <c r="BB340" s="1">
        <f t="shared" si="266"/>
        <v>0</v>
      </c>
      <c r="BC340" s="1">
        <f t="shared" si="266"/>
        <v>0</v>
      </c>
      <c r="BD340" s="1">
        <f t="shared" si="246"/>
        <v>0</v>
      </c>
      <c r="BE340" s="1">
        <f t="shared" si="247"/>
        <v>0</v>
      </c>
      <c r="BF340" s="1">
        <f t="shared" si="248"/>
        <v>0</v>
      </c>
      <c r="BG340" s="1">
        <f t="shared" si="249"/>
        <v>0</v>
      </c>
      <c r="BH340" s="1">
        <f t="shared" si="266"/>
        <v>0</v>
      </c>
      <c r="BI340" s="1">
        <f t="shared" si="266"/>
        <v>0</v>
      </c>
      <c r="BJ340" s="5">
        <f t="shared" si="250"/>
        <v>0</v>
      </c>
      <c r="BK340" s="1">
        <f t="shared" si="251"/>
        <v>0</v>
      </c>
      <c r="BL340" s="1">
        <f t="shared" si="252"/>
        <v>0</v>
      </c>
      <c r="BM340" s="1">
        <f t="shared" si="253"/>
        <v>0</v>
      </c>
      <c r="BN340" s="1">
        <f t="shared" si="266"/>
        <v>0</v>
      </c>
      <c r="BO340" s="1">
        <f t="shared" si="254"/>
        <v>0</v>
      </c>
      <c r="BP340" s="1">
        <f t="shared" si="255"/>
        <v>1</v>
      </c>
      <c r="BQ340" s="1">
        <f t="shared" si="256"/>
        <v>0</v>
      </c>
      <c r="BR340" s="1">
        <f t="shared" si="257"/>
        <v>0</v>
      </c>
      <c r="BS340" s="1">
        <f t="shared" si="258"/>
        <v>0</v>
      </c>
      <c r="BT340" s="1">
        <f t="shared" si="259"/>
        <v>0</v>
      </c>
      <c r="BU340" s="1">
        <f t="shared" si="260"/>
        <v>0</v>
      </c>
      <c r="BV340" s="1">
        <f t="shared" si="264"/>
        <v>0</v>
      </c>
    </row>
    <row r="341" spans="1:74" x14ac:dyDescent="0.2">
      <c r="A341" s="1" t="s">
        <v>1355</v>
      </c>
      <c r="B341" s="1" t="s">
        <v>1356</v>
      </c>
      <c r="C341" s="1" t="s">
        <v>1357</v>
      </c>
      <c r="D341" s="1" t="s">
        <v>1358</v>
      </c>
      <c r="E341" s="1" t="s">
        <v>1359</v>
      </c>
      <c r="G341" s="1">
        <f t="shared" si="235"/>
        <v>0</v>
      </c>
      <c r="H341" s="1">
        <f t="shared" si="236"/>
        <v>1</v>
      </c>
      <c r="I341" s="1">
        <f t="shared" si="237"/>
        <v>0</v>
      </c>
      <c r="J341" s="1">
        <f t="shared" si="238"/>
        <v>0</v>
      </c>
      <c r="K341" s="1">
        <f t="shared" si="261"/>
        <v>0</v>
      </c>
      <c r="L341" s="1">
        <f t="shared" si="261"/>
        <v>0</v>
      </c>
      <c r="M341" s="1">
        <f t="shared" si="261"/>
        <v>0</v>
      </c>
      <c r="N341" s="1">
        <f t="shared" si="261"/>
        <v>0</v>
      </c>
      <c r="O341" s="1">
        <f t="shared" si="262"/>
        <v>0</v>
      </c>
      <c r="P341" s="1">
        <f t="shared" si="262"/>
        <v>0</v>
      </c>
      <c r="Q341" s="1">
        <f t="shared" si="239"/>
        <v>0</v>
      </c>
      <c r="R341" s="1">
        <f t="shared" si="240"/>
        <v>1</v>
      </c>
      <c r="S341" s="1">
        <f t="shared" si="241"/>
        <v>0</v>
      </c>
      <c r="T341" s="1">
        <f t="shared" ref="T341:U360" si="268">IF(OR(ISNUMBER(SEARCH(" " &amp; T$1 &amp; " ", $E341)), ISNUMBER(SEARCH(" " &amp; T$1 &amp; ",", $E341)), ISNUMBER(SEARCH(" " &amp; LOWER(T$1) &amp; " ", $E341)), ISNUMBER(SEARCH(" " &amp; LOWER(T$1) &amp; ",", $E341)), ISNUMBER(SEARCH(" " &amp; UPPER(T$1) &amp; " ", $E341)), ISNUMBER(SEARCH(" " &amp; UPPER(T$1) &amp; ",", $E341))), 1, 0)</f>
        <v>0</v>
      </c>
      <c r="U341" s="1">
        <f t="shared" si="268"/>
        <v>1</v>
      </c>
      <c r="V341" s="1">
        <f t="shared" si="265"/>
        <v>0</v>
      </c>
      <c r="W341" s="1">
        <f t="shared" si="263"/>
        <v>0</v>
      </c>
      <c r="X341" s="1">
        <f t="shared" si="263"/>
        <v>0</v>
      </c>
      <c r="Y341" s="1">
        <f t="shared" si="263"/>
        <v>0</v>
      </c>
      <c r="Z341" s="1">
        <f t="shared" si="263"/>
        <v>0</v>
      </c>
      <c r="AA341" s="1">
        <f t="shared" si="263"/>
        <v>0</v>
      </c>
      <c r="AB341" s="1">
        <f t="shared" si="263"/>
        <v>0</v>
      </c>
      <c r="AC341" s="1">
        <f t="shared" si="242"/>
        <v>0</v>
      </c>
      <c r="AD341" s="1">
        <f t="shared" si="263"/>
        <v>0</v>
      </c>
      <c r="AE341" s="1">
        <f t="shared" si="263"/>
        <v>0</v>
      </c>
      <c r="AF341" s="1">
        <f t="shared" si="263"/>
        <v>0</v>
      </c>
      <c r="AG341" s="1">
        <f t="shared" si="263"/>
        <v>0</v>
      </c>
      <c r="AH341" s="1">
        <f t="shared" si="263"/>
        <v>0</v>
      </c>
      <c r="AI341" s="1">
        <f t="shared" si="263"/>
        <v>0</v>
      </c>
      <c r="AJ341" s="1">
        <f t="shared" si="263"/>
        <v>0</v>
      </c>
      <c r="AK341" s="1">
        <f t="shared" si="263"/>
        <v>0</v>
      </c>
      <c r="AL341" s="1">
        <f t="shared" si="267"/>
        <v>0</v>
      </c>
      <c r="AM341" s="1">
        <f t="shared" si="267"/>
        <v>0</v>
      </c>
      <c r="AN341" s="1">
        <f t="shared" si="243"/>
        <v>0</v>
      </c>
      <c r="AO341" s="1">
        <f t="shared" si="244"/>
        <v>0</v>
      </c>
      <c r="AP341" s="1">
        <f t="shared" si="267"/>
        <v>0</v>
      </c>
      <c r="AQ341" s="1">
        <f t="shared" si="245"/>
        <v>0</v>
      </c>
      <c r="AR341" s="1">
        <f t="shared" si="267"/>
        <v>0</v>
      </c>
      <c r="AS341" s="1">
        <f t="shared" si="267"/>
        <v>0</v>
      </c>
      <c r="AT341" s="1">
        <f t="shared" si="267"/>
        <v>0</v>
      </c>
      <c r="AU341" s="1">
        <f t="shared" si="267"/>
        <v>0</v>
      </c>
      <c r="AV341" s="1">
        <f t="shared" si="267"/>
        <v>0</v>
      </c>
      <c r="AW341" s="1">
        <f t="shared" si="267"/>
        <v>0</v>
      </c>
      <c r="AX341" s="1">
        <f t="shared" si="267"/>
        <v>0</v>
      </c>
      <c r="AY341" s="1">
        <f t="shared" si="267"/>
        <v>0</v>
      </c>
      <c r="AZ341" s="1">
        <f t="shared" si="267"/>
        <v>0</v>
      </c>
      <c r="BA341" s="1">
        <f t="shared" si="267"/>
        <v>0</v>
      </c>
      <c r="BB341" s="1">
        <f t="shared" si="266"/>
        <v>0</v>
      </c>
      <c r="BC341" s="1">
        <f t="shared" si="266"/>
        <v>0</v>
      </c>
      <c r="BD341" s="1">
        <f t="shared" si="246"/>
        <v>0</v>
      </c>
      <c r="BE341" s="1">
        <f t="shared" si="247"/>
        <v>0</v>
      </c>
      <c r="BF341" s="1">
        <f t="shared" si="248"/>
        <v>0</v>
      </c>
      <c r="BG341" s="1">
        <f t="shared" si="249"/>
        <v>0</v>
      </c>
      <c r="BH341" s="1">
        <f t="shared" si="266"/>
        <v>0</v>
      </c>
      <c r="BI341" s="1">
        <f t="shared" si="266"/>
        <v>0</v>
      </c>
      <c r="BJ341" s="5">
        <f t="shared" si="250"/>
        <v>0</v>
      </c>
      <c r="BK341" s="1">
        <f t="shared" si="251"/>
        <v>1</v>
      </c>
      <c r="BL341" s="1">
        <f t="shared" si="252"/>
        <v>1</v>
      </c>
      <c r="BM341" s="1">
        <f t="shared" si="253"/>
        <v>0</v>
      </c>
      <c r="BN341" s="1">
        <f t="shared" si="266"/>
        <v>0</v>
      </c>
      <c r="BO341" s="1">
        <f t="shared" si="254"/>
        <v>1</v>
      </c>
      <c r="BP341" s="1">
        <f t="shared" si="255"/>
        <v>0</v>
      </c>
      <c r="BQ341" s="1">
        <f t="shared" si="256"/>
        <v>0</v>
      </c>
      <c r="BR341" s="1">
        <f t="shared" si="257"/>
        <v>0</v>
      </c>
      <c r="BS341" s="1">
        <f t="shared" si="258"/>
        <v>0</v>
      </c>
      <c r="BT341" s="1">
        <f t="shared" si="259"/>
        <v>0</v>
      </c>
      <c r="BU341" s="1">
        <f t="shared" si="260"/>
        <v>0</v>
      </c>
      <c r="BV341" s="1">
        <f t="shared" si="264"/>
        <v>0</v>
      </c>
    </row>
    <row r="342" spans="1:74" x14ac:dyDescent="0.2">
      <c r="A342" s="1" t="s">
        <v>218</v>
      </c>
      <c r="B342" s="1" t="s">
        <v>1360</v>
      </c>
      <c r="C342" s="1" t="s">
        <v>1361</v>
      </c>
      <c r="D342" s="1" t="s">
        <v>1362</v>
      </c>
      <c r="E342" s="1" t="s">
        <v>1363</v>
      </c>
      <c r="G342" s="1">
        <f t="shared" si="235"/>
        <v>0</v>
      </c>
      <c r="H342" s="1">
        <f t="shared" si="236"/>
        <v>0</v>
      </c>
      <c r="I342" s="1">
        <f t="shared" si="237"/>
        <v>0</v>
      </c>
      <c r="J342" s="1">
        <f t="shared" si="238"/>
        <v>0</v>
      </c>
      <c r="K342" s="1">
        <f t="shared" si="261"/>
        <v>0</v>
      </c>
      <c r="L342" s="1">
        <f t="shared" si="261"/>
        <v>0</v>
      </c>
      <c r="M342" s="1">
        <f t="shared" si="261"/>
        <v>0</v>
      </c>
      <c r="N342" s="1">
        <f t="shared" si="261"/>
        <v>0</v>
      </c>
      <c r="O342" s="1">
        <f t="shared" si="262"/>
        <v>0</v>
      </c>
      <c r="P342" s="1">
        <f t="shared" si="262"/>
        <v>0</v>
      </c>
      <c r="Q342" s="1">
        <f t="shared" si="239"/>
        <v>0</v>
      </c>
      <c r="R342" s="1">
        <f t="shared" si="240"/>
        <v>0</v>
      </c>
      <c r="S342" s="1">
        <f t="shared" si="241"/>
        <v>0</v>
      </c>
      <c r="T342" s="1">
        <f t="shared" si="268"/>
        <v>0</v>
      </c>
      <c r="U342" s="1">
        <f t="shared" si="268"/>
        <v>0</v>
      </c>
      <c r="V342" s="1">
        <f t="shared" si="265"/>
        <v>0</v>
      </c>
      <c r="W342" s="1">
        <f t="shared" si="263"/>
        <v>0</v>
      </c>
      <c r="X342" s="1">
        <f t="shared" si="263"/>
        <v>0</v>
      </c>
      <c r="Y342" s="1">
        <f t="shared" si="263"/>
        <v>0</v>
      </c>
      <c r="Z342" s="1">
        <f t="shared" si="263"/>
        <v>0</v>
      </c>
      <c r="AA342" s="1">
        <f t="shared" si="263"/>
        <v>0</v>
      </c>
      <c r="AB342" s="1">
        <f t="shared" si="263"/>
        <v>0</v>
      </c>
      <c r="AC342" s="1">
        <f t="shared" si="242"/>
        <v>0</v>
      </c>
      <c r="AD342" s="1">
        <f t="shared" si="263"/>
        <v>0</v>
      </c>
      <c r="AE342" s="1">
        <f t="shared" si="263"/>
        <v>0</v>
      </c>
      <c r="AF342" s="1">
        <f t="shared" si="263"/>
        <v>0</v>
      </c>
      <c r="AG342" s="1">
        <f t="shared" si="263"/>
        <v>0</v>
      </c>
      <c r="AH342" s="1">
        <f t="shared" si="263"/>
        <v>0</v>
      </c>
      <c r="AI342" s="1">
        <f t="shared" si="263"/>
        <v>0</v>
      </c>
      <c r="AJ342" s="1">
        <f t="shared" si="263"/>
        <v>0</v>
      </c>
      <c r="AK342" s="1">
        <f t="shared" si="263"/>
        <v>0</v>
      </c>
      <c r="AL342" s="1">
        <f t="shared" si="267"/>
        <v>0</v>
      </c>
      <c r="AM342" s="1">
        <f t="shared" si="267"/>
        <v>0</v>
      </c>
      <c r="AN342" s="1">
        <f t="shared" si="243"/>
        <v>0</v>
      </c>
      <c r="AO342" s="1">
        <f t="shared" si="244"/>
        <v>0</v>
      </c>
      <c r="AP342" s="1">
        <f t="shared" si="267"/>
        <v>0</v>
      </c>
      <c r="AQ342" s="1">
        <f t="shared" si="245"/>
        <v>0</v>
      </c>
      <c r="AR342" s="1">
        <f t="shared" si="267"/>
        <v>0</v>
      </c>
      <c r="AS342" s="1">
        <f t="shared" si="267"/>
        <v>0</v>
      </c>
      <c r="AT342" s="1">
        <f t="shared" si="267"/>
        <v>0</v>
      </c>
      <c r="AU342" s="1">
        <f t="shared" si="267"/>
        <v>0</v>
      </c>
      <c r="AV342" s="1">
        <f t="shared" si="267"/>
        <v>0</v>
      </c>
      <c r="AW342" s="1">
        <f t="shared" si="267"/>
        <v>0</v>
      </c>
      <c r="AX342" s="1">
        <f t="shared" si="267"/>
        <v>0</v>
      </c>
      <c r="AY342" s="1">
        <f t="shared" si="267"/>
        <v>0</v>
      </c>
      <c r="AZ342" s="1">
        <f t="shared" si="267"/>
        <v>0</v>
      </c>
      <c r="BA342" s="1">
        <f t="shared" si="267"/>
        <v>0</v>
      </c>
      <c r="BB342" s="1">
        <f t="shared" si="266"/>
        <v>0</v>
      </c>
      <c r="BC342" s="1">
        <f t="shared" si="266"/>
        <v>0</v>
      </c>
      <c r="BD342" s="1">
        <f t="shared" si="246"/>
        <v>0</v>
      </c>
      <c r="BE342" s="1">
        <f t="shared" si="247"/>
        <v>0</v>
      </c>
      <c r="BF342" s="1">
        <f t="shared" si="248"/>
        <v>0</v>
      </c>
      <c r="BG342" s="1">
        <f t="shared" si="249"/>
        <v>0</v>
      </c>
      <c r="BH342" s="1">
        <f t="shared" si="266"/>
        <v>0</v>
      </c>
      <c r="BI342" s="1">
        <f t="shared" si="266"/>
        <v>1</v>
      </c>
      <c r="BJ342" s="5">
        <f t="shared" si="250"/>
        <v>1</v>
      </c>
      <c r="BK342" s="1">
        <f t="shared" si="251"/>
        <v>0</v>
      </c>
      <c r="BL342" s="1">
        <f t="shared" si="252"/>
        <v>0</v>
      </c>
      <c r="BM342" s="1">
        <f t="shared" si="253"/>
        <v>0</v>
      </c>
      <c r="BN342" s="1">
        <f t="shared" si="266"/>
        <v>0</v>
      </c>
      <c r="BO342" s="1">
        <f t="shared" si="254"/>
        <v>0</v>
      </c>
      <c r="BP342" s="1">
        <f t="shared" si="255"/>
        <v>0</v>
      </c>
      <c r="BQ342" s="1">
        <f t="shared" si="256"/>
        <v>0</v>
      </c>
      <c r="BR342" s="1">
        <f t="shared" si="257"/>
        <v>0</v>
      </c>
      <c r="BS342" s="1">
        <f t="shared" si="258"/>
        <v>0</v>
      </c>
      <c r="BT342" s="1">
        <f t="shared" si="259"/>
        <v>0</v>
      </c>
      <c r="BU342" s="1">
        <f t="shared" si="260"/>
        <v>0</v>
      </c>
      <c r="BV342" s="1">
        <f t="shared" si="264"/>
        <v>0</v>
      </c>
    </row>
    <row r="343" spans="1:74" x14ac:dyDescent="0.2">
      <c r="A343" s="1" t="s">
        <v>110</v>
      </c>
      <c r="B343" s="1" t="s">
        <v>1364</v>
      </c>
      <c r="C343" s="1" t="s">
        <v>1365</v>
      </c>
      <c r="D343" s="1" t="s">
        <v>1366</v>
      </c>
      <c r="E343" s="1" t="s">
        <v>1367</v>
      </c>
      <c r="G343" s="1">
        <f t="shared" si="235"/>
        <v>1</v>
      </c>
      <c r="H343" s="1">
        <f t="shared" si="236"/>
        <v>1</v>
      </c>
      <c r="I343" s="1">
        <f t="shared" si="237"/>
        <v>1</v>
      </c>
      <c r="J343" s="1">
        <f t="shared" si="238"/>
        <v>0</v>
      </c>
      <c r="K343" s="1">
        <f t="shared" si="261"/>
        <v>0</v>
      </c>
      <c r="L343" s="1">
        <f t="shared" si="261"/>
        <v>0</v>
      </c>
      <c r="M343" s="1">
        <f t="shared" si="261"/>
        <v>0</v>
      </c>
      <c r="N343" s="1">
        <f t="shared" si="261"/>
        <v>0</v>
      </c>
      <c r="O343" s="1">
        <f t="shared" si="262"/>
        <v>0</v>
      </c>
      <c r="P343" s="1">
        <f t="shared" si="262"/>
        <v>0</v>
      </c>
      <c r="Q343" s="1">
        <f t="shared" si="239"/>
        <v>0</v>
      </c>
      <c r="R343" s="1">
        <f t="shared" si="240"/>
        <v>1</v>
      </c>
      <c r="S343" s="1">
        <f t="shared" si="241"/>
        <v>0</v>
      </c>
      <c r="T343" s="1">
        <f t="shared" si="268"/>
        <v>1</v>
      </c>
      <c r="U343" s="1">
        <f t="shared" si="268"/>
        <v>1</v>
      </c>
      <c r="V343" s="1">
        <f t="shared" si="265"/>
        <v>0</v>
      </c>
      <c r="W343" s="1">
        <f t="shared" si="263"/>
        <v>0</v>
      </c>
      <c r="X343" s="1">
        <f t="shared" si="263"/>
        <v>0</v>
      </c>
      <c r="Y343" s="1">
        <f t="shared" si="263"/>
        <v>0</v>
      </c>
      <c r="Z343" s="1">
        <f t="shared" si="263"/>
        <v>0</v>
      </c>
      <c r="AA343" s="1">
        <f t="shared" si="263"/>
        <v>1</v>
      </c>
      <c r="AB343" s="1">
        <f t="shared" si="263"/>
        <v>0</v>
      </c>
      <c r="AC343" s="1">
        <f t="shared" si="242"/>
        <v>0</v>
      </c>
      <c r="AD343" s="1">
        <f t="shared" si="263"/>
        <v>0</v>
      </c>
      <c r="AE343" s="1">
        <f t="shared" si="263"/>
        <v>0</v>
      </c>
      <c r="AF343" s="1">
        <f t="shared" si="263"/>
        <v>0</v>
      </c>
      <c r="AG343" s="1">
        <f t="shared" si="263"/>
        <v>0</v>
      </c>
      <c r="AH343" s="1">
        <f t="shared" si="263"/>
        <v>0</v>
      </c>
      <c r="AI343" s="1">
        <f t="shared" si="263"/>
        <v>0</v>
      </c>
      <c r="AJ343" s="1">
        <f t="shared" si="263"/>
        <v>0</v>
      </c>
      <c r="AK343" s="1">
        <f t="shared" si="263"/>
        <v>0</v>
      </c>
      <c r="AL343" s="1">
        <f t="shared" si="267"/>
        <v>0</v>
      </c>
      <c r="AM343" s="1">
        <f t="shared" si="267"/>
        <v>0</v>
      </c>
      <c r="AN343" s="1">
        <f t="shared" si="243"/>
        <v>0</v>
      </c>
      <c r="AO343" s="1">
        <f t="shared" si="244"/>
        <v>0</v>
      </c>
      <c r="AP343" s="1">
        <f t="shared" si="267"/>
        <v>0</v>
      </c>
      <c r="AQ343" s="1">
        <f t="shared" si="245"/>
        <v>0</v>
      </c>
      <c r="AR343" s="1">
        <f t="shared" si="267"/>
        <v>0</v>
      </c>
      <c r="AS343" s="1">
        <f t="shared" si="267"/>
        <v>0</v>
      </c>
      <c r="AT343" s="1">
        <f t="shared" si="267"/>
        <v>0</v>
      </c>
      <c r="AU343" s="1">
        <f t="shared" si="267"/>
        <v>0</v>
      </c>
      <c r="AV343" s="1">
        <f t="shared" si="267"/>
        <v>0</v>
      </c>
      <c r="AW343" s="1">
        <f t="shared" si="267"/>
        <v>0</v>
      </c>
      <c r="AX343" s="1">
        <f t="shared" si="267"/>
        <v>0</v>
      </c>
      <c r="AY343" s="1">
        <f t="shared" si="267"/>
        <v>0</v>
      </c>
      <c r="AZ343" s="1">
        <f t="shared" si="267"/>
        <v>1</v>
      </c>
      <c r="BA343" s="1">
        <f t="shared" si="267"/>
        <v>0</v>
      </c>
      <c r="BB343" s="1">
        <f t="shared" si="266"/>
        <v>1</v>
      </c>
      <c r="BC343" s="1">
        <f t="shared" si="266"/>
        <v>0</v>
      </c>
      <c r="BD343" s="1">
        <f t="shared" si="246"/>
        <v>0</v>
      </c>
      <c r="BE343" s="1">
        <f t="shared" si="247"/>
        <v>0</v>
      </c>
      <c r="BF343" s="1">
        <f t="shared" si="248"/>
        <v>0</v>
      </c>
      <c r="BG343" s="1">
        <f t="shared" si="249"/>
        <v>0</v>
      </c>
      <c r="BH343" s="1">
        <f t="shared" si="266"/>
        <v>0</v>
      </c>
      <c r="BI343" s="1">
        <f t="shared" si="266"/>
        <v>0</v>
      </c>
      <c r="BJ343" s="5">
        <f t="shared" si="250"/>
        <v>0</v>
      </c>
      <c r="BK343" s="1">
        <f t="shared" si="251"/>
        <v>0</v>
      </c>
      <c r="BL343" s="1">
        <f t="shared" si="252"/>
        <v>0</v>
      </c>
      <c r="BM343" s="1">
        <f t="shared" si="253"/>
        <v>1</v>
      </c>
      <c r="BN343" s="1">
        <f t="shared" si="266"/>
        <v>1</v>
      </c>
      <c r="BO343" s="1">
        <f t="shared" si="254"/>
        <v>0</v>
      </c>
      <c r="BP343" s="1">
        <f t="shared" si="255"/>
        <v>0</v>
      </c>
      <c r="BQ343" s="1">
        <f t="shared" si="256"/>
        <v>0</v>
      </c>
      <c r="BR343" s="1">
        <f t="shared" si="257"/>
        <v>0</v>
      </c>
      <c r="BS343" s="1">
        <f t="shared" si="258"/>
        <v>1</v>
      </c>
      <c r="BT343" s="1">
        <f t="shared" si="259"/>
        <v>0</v>
      </c>
      <c r="BU343" s="1">
        <f t="shared" si="260"/>
        <v>0</v>
      </c>
      <c r="BV343" s="1">
        <f t="shared" si="264"/>
        <v>0</v>
      </c>
    </row>
    <row r="344" spans="1:74" x14ac:dyDescent="0.2">
      <c r="A344" s="1" t="s">
        <v>547</v>
      </c>
      <c r="B344" s="1" t="s">
        <v>1368</v>
      </c>
      <c r="C344" s="1" t="s">
        <v>549</v>
      </c>
      <c r="D344" s="1" t="s">
        <v>550</v>
      </c>
      <c r="E344" s="1" t="s">
        <v>551</v>
      </c>
      <c r="G344" s="1">
        <f t="shared" si="235"/>
        <v>0</v>
      </c>
      <c r="H344" s="1">
        <f t="shared" si="236"/>
        <v>1</v>
      </c>
      <c r="I344" s="1">
        <f t="shared" si="237"/>
        <v>0</v>
      </c>
      <c r="J344" s="1">
        <f t="shared" si="238"/>
        <v>0</v>
      </c>
      <c r="K344" s="1">
        <f t="shared" si="261"/>
        <v>0</v>
      </c>
      <c r="L344" s="1">
        <f t="shared" si="261"/>
        <v>0</v>
      </c>
      <c r="M344" s="1">
        <f t="shared" si="261"/>
        <v>0</v>
      </c>
      <c r="N344" s="1">
        <f t="shared" si="261"/>
        <v>0</v>
      </c>
      <c r="O344" s="1">
        <f t="shared" si="262"/>
        <v>0</v>
      </c>
      <c r="P344" s="1">
        <f t="shared" si="262"/>
        <v>0</v>
      </c>
      <c r="Q344" s="1">
        <f t="shared" si="239"/>
        <v>0</v>
      </c>
      <c r="R344" s="1">
        <f t="shared" si="240"/>
        <v>1</v>
      </c>
      <c r="S344" s="1">
        <f t="shared" si="241"/>
        <v>0</v>
      </c>
      <c r="T344" s="1">
        <f t="shared" si="268"/>
        <v>0</v>
      </c>
      <c r="U344" s="1">
        <f t="shared" si="268"/>
        <v>0</v>
      </c>
      <c r="V344" s="1">
        <f t="shared" si="265"/>
        <v>0</v>
      </c>
      <c r="W344" s="1">
        <f t="shared" si="263"/>
        <v>0</v>
      </c>
      <c r="X344" s="1">
        <f t="shared" si="263"/>
        <v>0</v>
      </c>
      <c r="Y344" s="1">
        <f t="shared" si="263"/>
        <v>0</v>
      </c>
      <c r="Z344" s="1">
        <f t="shared" si="263"/>
        <v>0</v>
      </c>
      <c r="AA344" s="1">
        <f t="shared" si="263"/>
        <v>0</v>
      </c>
      <c r="AB344" s="1">
        <f t="shared" si="263"/>
        <v>0</v>
      </c>
      <c r="AC344" s="1">
        <f t="shared" si="242"/>
        <v>0</v>
      </c>
      <c r="AD344" s="1">
        <f t="shared" si="263"/>
        <v>0</v>
      </c>
      <c r="AE344" s="1">
        <f t="shared" si="263"/>
        <v>0</v>
      </c>
      <c r="AF344" s="1">
        <f t="shared" si="263"/>
        <v>0</v>
      </c>
      <c r="AG344" s="1">
        <f t="shared" si="263"/>
        <v>0</v>
      </c>
      <c r="AH344" s="1">
        <f t="shared" si="263"/>
        <v>0</v>
      </c>
      <c r="AI344" s="1">
        <f t="shared" si="263"/>
        <v>0</v>
      </c>
      <c r="AJ344" s="1">
        <f t="shared" si="263"/>
        <v>0</v>
      </c>
      <c r="AK344" s="1">
        <f t="shared" si="263"/>
        <v>0</v>
      </c>
      <c r="AL344" s="1">
        <f t="shared" si="267"/>
        <v>0</v>
      </c>
      <c r="AM344" s="1">
        <f t="shared" si="267"/>
        <v>0</v>
      </c>
      <c r="AN344" s="1">
        <f t="shared" si="243"/>
        <v>0</v>
      </c>
      <c r="AO344" s="1">
        <f t="shared" si="244"/>
        <v>0</v>
      </c>
      <c r="AP344" s="1">
        <f t="shared" si="267"/>
        <v>0</v>
      </c>
      <c r="AQ344" s="1">
        <f t="shared" si="245"/>
        <v>0</v>
      </c>
      <c r="AR344" s="1">
        <f t="shared" si="267"/>
        <v>0</v>
      </c>
      <c r="AS344" s="1">
        <f t="shared" si="267"/>
        <v>0</v>
      </c>
      <c r="AT344" s="1">
        <f t="shared" si="267"/>
        <v>0</v>
      </c>
      <c r="AU344" s="1">
        <f t="shared" si="267"/>
        <v>0</v>
      </c>
      <c r="AV344" s="1">
        <f t="shared" si="267"/>
        <v>0</v>
      </c>
      <c r="AW344" s="1">
        <f t="shared" si="267"/>
        <v>0</v>
      </c>
      <c r="AX344" s="1">
        <f t="shared" si="267"/>
        <v>0</v>
      </c>
      <c r="AY344" s="1">
        <f t="shared" si="267"/>
        <v>0</v>
      </c>
      <c r="AZ344" s="1">
        <f t="shared" si="267"/>
        <v>0</v>
      </c>
      <c r="BA344" s="1">
        <f t="shared" si="267"/>
        <v>0</v>
      </c>
      <c r="BB344" s="1">
        <f t="shared" si="266"/>
        <v>0</v>
      </c>
      <c r="BC344" s="1">
        <f t="shared" si="266"/>
        <v>0</v>
      </c>
      <c r="BD344" s="1">
        <f t="shared" si="246"/>
        <v>0</v>
      </c>
      <c r="BE344" s="1">
        <f t="shared" si="247"/>
        <v>0</v>
      </c>
      <c r="BF344" s="1">
        <f t="shared" si="248"/>
        <v>0</v>
      </c>
      <c r="BG344" s="1">
        <f t="shared" si="249"/>
        <v>0</v>
      </c>
      <c r="BH344" s="1">
        <f t="shared" si="266"/>
        <v>0</v>
      </c>
      <c r="BI344" s="1">
        <f t="shared" si="266"/>
        <v>1</v>
      </c>
      <c r="BJ344" s="5">
        <f t="shared" si="250"/>
        <v>1</v>
      </c>
      <c r="BK344" s="1">
        <f t="shared" si="251"/>
        <v>0</v>
      </c>
      <c r="BL344" s="1">
        <f t="shared" si="252"/>
        <v>0</v>
      </c>
      <c r="BM344" s="1">
        <f t="shared" si="253"/>
        <v>0</v>
      </c>
      <c r="BN344" s="1">
        <f t="shared" si="266"/>
        <v>0</v>
      </c>
      <c r="BO344" s="1">
        <f t="shared" si="254"/>
        <v>0</v>
      </c>
      <c r="BP344" s="1">
        <f t="shared" si="255"/>
        <v>0</v>
      </c>
      <c r="BQ344" s="1">
        <f t="shared" si="256"/>
        <v>0</v>
      </c>
      <c r="BR344" s="1">
        <f t="shared" si="257"/>
        <v>0</v>
      </c>
      <c r="BS344" s="1">
        <f t="shared" si="258"/>
        <v>0</v>
      </c>
      <c r="BT344" s="1">
        <f t="shared" si="259"/>
        <v>0</v>
      </c>
      <c r="BU344" s="1">
        <f t="shared" si="260"/>
        <v>0</v>
      </c>
      <c r="BV344" s="1">
        <f t="shared" si="264"/>
        <v>0</v>
      </c>
    </row>
    <row r="345" spans="1:74" x14ac:dyDescent="0.2">
      <c r="A345" s="1" t="s">
        <v>1369</v>
      </c>
      <c r="B345" s="1" t="s">
        <v>1370</v>
      </c>
      <c r="C345" s="1" t="s">
        <v>1094</v>
      </c>
      <c r="D345" s="1" t="s">
        <v>1371</v>
      </c>
      <c r="E345" s="1" t="s">
        <v>1372</v>
      </c>
      <c r="G345" s="1">
        <f t="shared" si="235"/>
        <v>0</v>
      </c>
      <c r="H345" s="1">
        <f t="shared" si="236"/>
        <v>1</v>
      </c>
      <c r="I345" s="1">
        <f t="shared" si="237"/>
        <v>0</v>
      </c>
      <c r="J345" s="1">
        <f t="shared" si="238"/>
        <v>0</v>
      </c>
      <c r="K345" s="1">
        <f t="shared" ref="K345:N364" si="269">IF(OR(ISNUMBER(SEARCH(" " &amp; K$1 &amp; " ", $E345)), ISNUMBER(SEARCH(" " &amp; K$1 &amp; ",", $E345)), ISNUMBER(SEARCH(" " &amp; LOWER(K$1) &amp; " ", $E345)), ISNUMBER(SEARCH(" " &amp; LOWER(K$1) &amp; ",", $E345)), ISNUMBER(SEARCH(" " &amp; UPPER(K$1) &amp; " ", $E345)), ISNUMBER(SEARCH(" " &amp; UPPER(K$1) &amp; ",", $E345))), 1, 0)</f>
        <v>0</v>
      </c>
      <c r="L345" s="1">
        <f t="shared" si="269"/>
        <v>0</v>
      </c>
      <c r="M345" s="1">
        <f t="shared" si="269"/>
        <v>0</v>
      </c>
      <c r="N345" s="1">
        <f t="shared" si="269"/>
        <v>0</v>
      </c>
      <c r="O345" s="1">
        <f t="shared" si="262"/>
        <v>0</v>
      </c>
      <c r="P345" s="1">
        <f t="shared" si="262"/>
        <v>0</v>
      </c>
      <c r="Q345" s="1">
        <f t="shared" si="239"/>
        <v>0</v>
      </c>
      <c r="R345" s="1">
        <f t="shared" si="240"/>
        <v>1</v>
      </c>
      <c r="S345" s="1">
        <f t="shared" si="241"/>
        <v>0</v>
      </c>
      <c r="T345" s="1">
        <f t="shared" si="268"/>
        <v>1</v>
      </c>
      <c r="U345" s="1">
        <f t="shared" si="268"/>
        <v>0</v>
      </c>
      <c r="V345" s="1">
        <f t="shared" ref="V345:AK360" si="270">IF(OR(ISNUMBER(SEARCH(" " &amp; V$1 &amp; " ", $E345)), ISNUMBER(SEARCH(" " &amp; V$1 &amp; ",", $E345)), ISNUMBER(SEARCH(" " &amp; LOWER(V$1) &amp; " ", $E345)), ISNUMBER(SEARCH(" " &amp; LOWER(V$1) &amp; ",", $E345)), ISNUMBER(SEARCH(" " &amp; UPPER(V$1) &amp; " ", $E345)), ISNUMBER(SEARCH(" " &amp; UPPER(V$1) &amp; ",", $E345))), 1, 0)</f>
        <v>0</v>
      </c>
      <c r="W345" s="1">
        <f t="shared" si="270"/>
        <v>0</v>
      </c>
      <c r="X345" s="1">
        <f t="shared" si="270"/>
        <v>0</v>
      </c>
      <c r="Y345" s="1">
        <f t="shared" si="270"/>
        <v>1</v>
      </c>
      <c r="Z345" s="1">
        <f t="shared" si="270"/>
        <v>0</v>
      </c>
      <c r="AA345" s="1">
        <f t="shared" si="270"/>
        <v>0</v>
      </c>
      <c r="AB345" s="1">
        <f t="shared" si="270"/>
        <v>0</v>
      </c>
      <c r="AC345" s="1">
        <f t="shared" si="242"/>
        <v>0</v>
      </c>
      <c r="AD345" s="1">
        <f t="shared" si="270"/>
        <v>0</v>
      </c>
      <c r="AE345" s="1">
        <f t="shared" si="270"/>
        <v>0</v>
      </c>
      <c r="AF345" s="1">
        <f t="shared" si="270"/>
        <v>0</v>
      </c>
      <c r="AG345" s="1">
        <f t="shared" si="270"/>
        <v>0</v>
      </c>
      <c r="AH345" s="1">
        <f t="shared" si="270"/>
        <v>0</v>
      </c>
      <c r="AI345" s="1">
        <f t="shared" si="270"/>
        <v>0</v>
      </c>
      <c r="AJ345" s="1">
        <f t="shared" si="270"/>
        <v>0</v>
      </c>
      <c r="AK345" s="1">
        <f t="shared" si="270"/>
        <v>0</v>
      </c>
      <c r="AL345" s="1">
        <f t="shared" si="267"/>
        <v>0</v>
      </c>
      <c r="AM345" s="1">
        <f t="shared" si="267"/>
        <v>0</v>
      </c>
      <c r="AN345" s="1">
        <f t="shared" si="243"/>
        <v>0</v>
      </c>
      <c r="AO345" s="1">
        <f t="shared" si="244"/>
        <v>0</v>
      </c>
      <c r="AP345" s="1">
        <f t="shared" si="267"/>
        <v>0</v>
      </c>
      <c r="AQ345" s="1">
        <f t="shared" si="245"/>
        <v>0</v>
      </c>
      <c r="AR345" s="1">
        <f t="shared" si="267"/>
        <v>0</v>
      </c>
      <c r="AS345" s="1">
        <f t="shared" si="267"/>
        <v>0</v>
      </c>
      <c r="AT345" s="1">
        <f t="shared" si="267"/>
        <v>0</v>
      </c>
      <c r="AU345" s="1">
        <f t="shared" si="267"/>
        <v>0</v>
      </c>
      <c r="AV345" s="1">
        <f t="shared" si="267"/>
        <v>0</v>
      </c>
      <c r="AW345" s="1">
        <f t="shared" si="267"/>
        <v>0</v>
      </c>
      <c r="AX345" s="1">
        <f t="shared" si="267"/>
        <v>0</v>
      </c>
      <c r="AY345" s="1">
        <f t="shared" si="267"/>
        <v>0</v>
      </c>
      <c r="AZ345" s="1">
        <f t="shared" si="267"/>
        <v>0</v>
      </c>
      <c r="BA345" s="1">
        <f t="shared" si="267"/>
        <v>1</v>
      </c>
      <c r="BB345" s="1">
        <f t="shared" si="266"/>
        <v>0</v>
      </c>
      <c r="BC345" s="1">
        <f t="shared" si="266"/>
        <v>0</v>
      </c>
      <c r="BD345" s="1">
        <f t="shared" si="246"/>
        <v>0</v>
      </c>
      <c r="BE345" s="1">
        <f t="shared" si="247"/>
        <v>0</v>
      </c>
      <c r="BF345" s="1">
        <f t="shared" si="248"/>
        <v>0</v>
      </c>
      <c r="BG345" s="1">
        <f t="shared" si="249"/>
        <v>0</v>
      </c>
      <c r="BH345" s="1">
        <f t="shared" si="266"/>
        <v>0</v>
      </c>
      <c r="BI345" s="1">
        <f t="shared" si="266"/>
        <v>0</v>
      </c>
      <c r="BJ345" s="5">
        <f t="shared" si="250"/>
        <v>0</v>
      </c>
      <c r="BK345" s="1">
        <f t="shared" si="251"/>
        <v>0</v>
      </c>
      <c r="BL345" s="1">
        <f t="shared" si="252"/>
        <v>1</v>
      </c>
      <c r="BM345" s="1">
        <f t="shared" si="253"/>
        <v>0</v>
      </c>
      <c r="BN345" s="1">
        <f t="shared" si="266"/>
        <v>0</v>
      </c>
      <c r="BO345" s="1">
        <f t="shared" si="254"/>
        <v>0</v>
      </c>
      <c r="BP345" s="1">
        <f t="shared" si="255"/>
        <v>0</v>
      </c>
      <c r="BQ345" s="1">
        <f t="shared" si="256"/>
        <v>0</v>
      </c>
      <c r="BR345" s="1">
        <f t="shared" si="257"/>
        <v>0</v>
      </c>
      <c r="BS345" s="1">
        <f t="shared" si="258"/>
        <v>0</v>
      </c>
      <c r="BT345" s="1">
        <f t="shared" si="259"/>
        <v>0</v>
      </c>
      <c r="BU345" s="1">
        <f t="shared" si="260"/>
        <v>0</v>
      </c>
      <c r="BV345" s="1">
        <f t="shared" si="264"/>
        <v>0</v>
      </c>
    </row>
    <row r="346" spans="1:74" x14ac:dyDescent="0.2">
      <c r="A346" s="1" t="s">
        <v>1373</v>
      </c>
      <c r="B346" s="1" t="s">
        <v>1374</v>
      </c>
      <c r="C346" s="1" t="s">
        <v>1375</v>
      </c>
      <c r="D346" s="1" t="s">
        <v>1376</v>
      </c>
      <c r="E346" s="1" t="s">
        <v>1377</v>
      </c>
      <c r="G346" s="1">
        <f t="shared" si="235"/>
        <v>0</v>
      </c>
      <c r="H346" s="1">
        <f t="shared" si="236"/>
        <v>0</v>
      </c>
      <c r="I346" s="1">
        <f t="shared" si="237"/>
        <v>0</v>
      </c>
      <c r="J346" s="1">
        <f t="shared" si="238"/>
        <v>0</v>
      </c>
      <c r="K346" s="1">
        <f t="shared" si="269"/>
        <v>0</v>
      </c>
      <c r="L346" s="1">
        <f t="shared" si="269"/>
        <v>0</v>
      </c>
      <c r="M346" s="1">
        <f t="shared" si="269"/>
        <v>0</v>
      </c>
      <c r="N346" s="1">
        <f t="shared" si="269"/>
        <v>0</v>
      </c>
      <c r="O346" s="1">
        <f t="shared" ref="O346:P365" si="271">IF(OR(ISNUMBER(SEARCH(" " &amp; O$1 &amp; " ", $E346)), ISNUMBER(SEARCH(" " &amp; O$1 &amp; ",", $E346)), ISNUMBER(SEARCH(" " &amp; LOWER(O$1) &amp; " ", $E346)), ISNUMBER(SEARCH(" " &amp; LOWER(O$1) &amp; ",", $E346)), ISNUMBER(SEARCH(" " &amp; UPPER(O$1) &amp; " ", $E346)), ISNUMBER(SEARCH(" " &amp; UPPER(O$1) &amp; ",", $E346))), 1, 0)</f>
        <v>0</v>
      </c>
      <c r="P346" s="1">
        <f t="shared" si="271"/>
        <v>0</v>
      </c>
      <c r="Q346" s="1">
        <f t="shared" si="239"/>
        <v>0</v>
      </c>
      <c r="R346" s="1">
        <f t="shared" si="240"/>
        <v>0</v>
      </c>
      <c r="S346" s="1">
        <f t="shared" si="241"/>
        <v>0</v>
      </c>
      <c r="T346" s="1">
        <f t="shared" si="268"/>
        <v>0</v>
      </c>
      <c r="U346" s="1">
        <f t="shared" si="268"/>
        <v>0</v>
      </c>
      <c r="V346" s="1">
        <f t="shared" ref="V346:V360" si="272">IF(OR(ISNUMBER(SEARCH(" " &amp; V$1 &amp; " ", $E346)), ISNUMBER(SEARCH(" " &amp; V$1 &amp; ",", $E346)), ISNUMBER(SEARCH(" " &amp; LOWER(V$1) &amp; " ", $E346)), ISNUMBER(SEARCH(" " &amp; LOWER(V$1) &amp; ",", $E346)), ISNUMBER(SEARCH(" " &amp; UPPER(V$1) &amp; " ", $E346)), ISNUMBER(SEARCH(" " &amp; UPPER(V$1) &amp; ",", $E346))), 1, 0)</f>
        <v>0</v>
      </c>
      <c r="W346" s="1">
        <f t="shared" si="270"/>
        <v>0</v>
      </c>
      <c r="X346" s="1">
        <f t="shared" si="270"/>
        <v>0</v>
      </c>
      <c r="Y346" s="1">
        <f t="shared" si="270"/>
        <v>0</v>
      </c>
      <c r="Z346" s="1">
        <f t="shared" si="270"/>
        <v>0</v>
      </c>
      <c r="AA346" s="1">
        <f t="shared" si="270"/>
        <v>0</v>
      </c>
      <c r="AB346" s="1">
        <f t="shared" si="270"/>
        <v>0</v>
      </c>
      <c r="AC346" s="1">
        <f t="shared" si="242"/>
        <v>0</v>
      </c>
      <c r="AD346" s="1">
        <f t="shared" si="270"/>
        <v>0</v>
      </c>
      <c r="AE346" s="1">
        <f t="shared" si="270"/>
        <v>0</v>
      </c>
      <c r="AF346" s="1">
        <f t="shared" si="270"/>
        <v>0</v>
      </c>
      <c r="AG346" s="1">
        <f t="shared" si="270"/>
        <v>0</v>
      </c>
      <c r="AH346" s="1">
        <f t="shared" si="270"/>
        <v>0</v>
      </c>
      <c r="AI346" s="1">
        <f t="shared" si="270"/>
        <v>0</v>
      </c>
      <c r="AJ346" s="1">
        <f t="shared" si="270"/>
        <v>0</v>
      </c>
      <c r="AK346" s="1">
        <f t="shared" si="270"/>
        <v>0</v>
      </c>
      <c r="AL346" s="1">
        <f t="shared" si="267"/>
        <v>0</v>
      </c>
      <c r="AM346" s="1">
        <f t="shared" si="267"/>
        <v>0</v>
      </c>
      <c r="AN346" s="1">
        <f t="shared" si="243"/>
        <v>0</v>
      </c>
      <c r="AO346" s="1">
        <f t="shared" si="244"/>
        <v>0</v>
      </c>
      <c r="AP346" s="1">
        <f t="shared" si="267"/>
        <v>0</v>
      </c>
      <c r="AQ346" s="1">
        <f t="shared" si="245"/>
        <v>0</v>
      </c>
      <c r="AR346" s="1">
        <f t="shared" si="267"/>
        <v>0</v>
      </c>
      <c r="AS346" s="1">
        <f t="shared" si="267"/>
        <v>0</v>
      </c>
      <c r="AT346" s="1">
        <f t="shared" si="267"/>
        <v>0</v>
      </c>
      <c r="AU346" s="1">
        <f t="shared" si="267"/>
        <v>0</v>
      </c>
      <c r="AV346" s="1">
        <f t="shared" si="267"/>
        <v>0</v>
      </c>
      <c r="AW346" s="1">
        <f t="shared" si="267"/>
        <v>0</v>
      </c>
      <c r="AX346" s="1">
        <f t="shared" si="267"/>
        <v>0</v>
      </c>
      <c r="AY346" s="1">
        <f t="shared" si="267"/>
        <v>0</v>
      </c>
      <c r="AZ346" s="1">
        <f t="shared" si="267"/>
        <v>0</v>
      </c>
      <c r="BA346" s="1">
        <f t="shared" si="267"/>
        <v>0</v>
      </c>
      <c r="BB346" s="1">
        <f t="shared" si="266"/>
        <v>0</v>
      </c>
      <c r="BC346" s="1">
        <f t="shared" si="266"/>
        <v>0</v>
      </c>
      <c r="BD346" s="1">
        <f t="shared" si="246"/>
        <v>0</v>
      </c>
      <c r="BE346" s="1">
        <f t="shared" si="247"/>
        <v>0</v>
      </c>
      <c r="BF346" s="1">
        <f t="shared" si="248"/>
        <v>0</v>
      </c>
      <c r="BG346" s="1">
        <f t="shared" si="249"/>
        <v>0</v>
      </c>
      <c r="BH346" s="1">
        <f t="shared" si="266"/>
        <v>0</v>
      </c>
      <c r="BI346" s="1">
        <f t="shared" si="266"/>
        <v>0</v>
      </c>
      <c r="BJ346" s="5">
        <f t="shared" si="250"/>
        <v>0</v>
      </c>
      <c r="BK346" s="1">
        <f t="shared" si="251"/>
        <v>0</v>
      </c>
      <c r="BL346" s="1">
        <f t="shared" si="252"/>
        <v>0</v>
      </c>
      <c r="BM346" s="1">
        <f t="shared" si="253"/>
        <v>0</v>
      </c>
      <c r="BN346" s="1">
        <f t="shared" si="266"/>
        <v>0</v>
      </c>
      <c r="BO346" s="1">
        <f t="shared" si="254"/>
        <v>0</v>
      </c>
      <c r="BP346" s="1">
        <f t="shared" si="255"/>
        <v>0</v>
      </c>
      <c r="BQ346" s="1">
        <f t="shared" si="256"/>
        <v>0</v>
      </c>
      <c r="BR346" s="1">
        <f t="shared" si="257"/>
        <v>0</v>
      </c>
      <c r="BS346" s="1">
        <f t="shared" si="258"/>
        <v>0</v>
      </c>
      <c r="BT346" s="1">
        <f t="shared" si="259"/>
        <v>0</v>
      </c>
      <c r="BU346" s="1">
        <f t="shared" si="260"/>
        <v>0</v>
      </c>
      <c r="BV346" s="1">
        <f t="shared" si="264"/>
        <v>0</v>
      </c>
    </row>
    <row r="347" spans="1:74" x14ac:dyDescent="0.2">
      <c r="A347" s="1" t="s">
        <v>1378</v>
      </c>
      <c r="B347" s="1" t="s">
        <v>1379</v>
      </c>
      <c r="C347" s="1" t="s">
        <v>338</v>
      </c>
      <c r="D347" s="1" t="s">
        <v>639</v>
      </c>
      <c r="E347" s="1" t="s">
        <v>1380</v>
      </c>
      <c r="G347" s="1">
        <f t="shared" si="235"/>
        <v>1</v>
      </c>
      <c r="H347" s="1">
        <f t="shared" si="236"/>
        <v>1</v>
      </c>
      <c r="I347" s="1">
        <f t="shared" si="237"/>
        <v>0</v>
      </c>
      <c r="J347" s="1">
        <f t="shared" si="238"/>
        <v>0</v>
      </c>
      <c r="K347" s="1">
        <f t="shared" si="269"/>
        <v>0</v>
      </c>
      <c r="L347" s="1">
        <f t="shared" si="269"/>
        <v>0</v>
      </c>
      <c r="M347" s="1">
        <f t="shared" si="269"/>
        <v>0</v>
      </c>
      <c r="N347" s="1">
        <f t="shared" si="269"/>
        <v>0</v>
      </c>
      <c r="O347" s="1">
        <f t="shared" si="271"/>
        <v>0</v>
      </c>
      <c r="P347" s="1">
        <f t="shared" si="271"/>
        <v>0</v>
      </c>
      <c r="Q347" s="1">
        <f t="shared" si="239"/>
        <v>0</v>
      </c>
      <c r="R347" s="1">
        <f t="shared" si="240"/>
        <v>1</v>
      </c>
      <c r="S347" s="1">
        <f t="shared" si="241"/>
        <v>0</v>
      </c>
      <c r="T347" s="1">
        <f t="shared" si="268"/>
        <v>0</v>
      </c>
      <c r="U347" s="1">
        <f t="shared" si="268"/>
        <v>0</v>
      </c>
      <c r="V347" s="1">
        <f t="shared" si="272"/>
        <v>0</v>
      </c>
      <c r="W347" s="1">
        <f t="shared" si="270"/>
        <v>0</v>
      </c>
      <c r="X347" s="1">
        <f t="shared" si="270"/>
        <v>0</v>
      </c>
      <c r="Y347" s="1">
        <f t="shared" si="270"/>
        <v>0</v>
      </c>
      <c r="Z347" s="1">
        <f t="shared" si="270"/>
        <v>0</v>
      </c>
      <c r="AA347" s="1">
        <f t="shared" si="270"/>
        <v>0</v>
      </c>
      <c r="AB347" s="1">
        <f t="shared" si="270"/>
        <v>0</v>
      </c>
      <c r="AC347" s="1">
        <f t="shared" si="242"/>
        <v>0</v>
      </c>
      <c r="AD347" s="1">
        <f t="shared" si="270"/>
        <v>0</v>
      </c>
      <c r="AE347" s="1">
        <f t="shared" si="270"/>
        <v>0</v>
      </c>
      <c r="AF347" s="1">
        <f t="shared" si="270"/>
        <v>0</v>
      </c>
      <c r="AG347" s="1">
        <f t="shared" si="270"/>
        <v>0</v>
      </c>
      <c r="AH347" s="1">
        <f t="shared" si="270"/>
        <v>0</v>
      </c>
      <c r="AI347" s="1">
        <f t="shared" si="270"/>
        <v>0</v>
      </c>
      <c r="AJ347" s="1">
        <f t="shared" si="270"/>
        <v>0</v>
      </c>
      <c r="AK347" s="1">
        <f t="shared" si="270"/>
        <v>0</v>
      </c>
      <c r="AL347" s="1">
        <f t="shared" si="267"/>
        <v>1</v>
      </c>
      <c r="AM347" s="1">
        <f t="shared" si="267"/>
        <v>0</v>
      </c>
      <c r="AN347" s="1">
        <f t="shared" si="243"/>
        <v>0</v>
      </c>
      <c r="AO347" s="1">
        <f t="shared" si="244"/>
        <v>0</v>
      </c>
      <c r="AP347" s="1">
        <f t="shared" si="267"/>
        <v>0</v>
      </c>
      <c r="AQ347" s="1">
        <f t="shared" si="245"/>
        <v>1</v>
      </c>
      <c r="AR347" s="1">
        <f t="shared" si="267"/>
        <v>0</v>
      </c>
      <c r="AS347" s="1">
        <f t="shared" si="267"/>
        <v>0</v>
      </c>
      <c r="AT347" s="1">
        <f t="shared" si="267"/>
        <v>0</v>
      </c>
      <c r="AU347" s="1">
        <f t="shared" si="267"/>
        <v>0</v>
      </c>
      <c r="AV347" s="1">
        <f t="shared" si="267"/>
        <v>0</v>
      </c>
      <c r="AW347" s="1">
        <f t="shared" si="267"/>
        <v>0</v>
      </c>
      <c r="AX347" s="1">
        <f t="shared" si="267"/>
        <v>0</v>
      </c>
      <c r="AY347" s="1">
        <f t="shared" si="267"/>
        <v>0</v>
      </c>
      <c r="AZ347" s="1">
        <f t="shared" si="267"/>
        <v>0</v>
      </c>
      <c r="BA347" s="1">
        <f t="shared" si="267"/>
        <v>0</v>
      </c>
      <c r="BB347" s="1">
        <f t="shared" si="266"/>
        <v>0</v>
      </c>
      <c r="BC347" s="1">
        <f t="shared" si="266"/>
        <v>0</v>
      </c>
      <c r="BD347" s="1">
        <f t="shared" si="246"/>
        <v>0</v>
      </c>
      <c r="BE347" s="1">
        <f t="shared" si="247"/>
        <v>0</v>
      </c>
      <c r="BF347" s="1">
        <f t="shared" si="248"/>
        <v>0</v>
      </c>
      <c r="BG347" s="1">
        <f t="shared" si="249"/>
        <v>0</v>
      </c>
      <c r="BH347" s="1">
        <f t="shared" si="266"/>
        <v>0</v>
      </c>
      <c r="BI347" s="1">
        <f t="shared" si="266"/>
        <v>0</v>
      </c>
      <c r="BJ347" s="5">
        <f t="shared" si="250"/>
        <v>0</v>
      </c>
      <c r="BK347" s="1">
        <f t="shared" si="251"/>
        <v>0</v>
      </c>
      <c r="BL347" s="1">
        <f t="shared" si="252"/>
        <v>1</v>
      </c>
      <c r="BM347" s="1">
        <f t="shared" si="253"/>
        <v>0</v>
      </c>
      <c r="BN347" s="1">
        <f t="shared" si="266"/>
        <v>0</v>
      </c>
      <c r="BO347" s="1">
        <f t="shared" si="254"/>
        <v>0</v>
      </c>
      <c r="BP347" s="1">
        <f t="shared" si="255"/>
        <v>0</v>
      </c>
      <c r="BQ347" s="1">
        <f t="shared" si="256"/>
        <v>1</v>
      </c>
      <c r="BR347" s="1">
        <f t="shared" si="257"/>
        <v>0</v>
      </c>
      <c r="BS347" s="1">
        <f t="shared" si="258"/>
        <v>0</v>
      </c>
      <c r="BT347" s="1">
        <f t="shared" si="259"/>
        <v>0</v>
      </c>
      <c r="BU347" s="1">
        <f t="shared" si="260"/>
        <v>1</v>
      </c>
      <c r="BV347" s="1">
        <f t="shared" si="264"/>
        <v>0</v>
      </c>
    </row>
    <row r="348" spans="1:74" x14ac:dyDescent="0.2">
      <c r="A348" s="1" t="s">
        <v>1151</v>
      </c>
      <c r="B348" s="1" t="s">
        <v>1381</v>
      </c>
      <c r="C348" s="1" t="s">
        <v>1382</v>
      </c>
      <c r="D348" s="1" t="s">
        <v>1383</v>
      </c>
      <c r="E348" s="1" t="s">
        <v>1384</v>
      </c>
      <c r="G348" s="1">
        <f t="shared" si="235"/>
        <v>0</v>
      </c>
      <c r="H348" s="1">
        <f t="shared" si="236"/>
        <v>0</v>
      </c>
      <c r="I348" s="1">
        <f t="shared" si="237"/>
        <v>0</v>
      </c>
      <c r="J348" s="1">
        <f t="shared" si="238"/>
        <v>0</v>
      </c>
      <c r="K348" s="1">
        <f t="shared" si="269"/>
        <v>0</v>
      </c>
      <c r="L348" s="1">
        <f t="shared" si="269"/>
        <v>0</v>
      </c>
      <c r="M348" s="1">
        <f t="shared" si="269"/>
        <v>0</v>
      </c>
      <c r="N348" s="1">
        <f t="shared" si="269"/>
        <v>0</v>
      </c>
      <c r="O348" s="1">
        <f t="shared" si="271"/>
        <v>0</v>
      </c>
      <c r="P348" s="1">
        <f t="shared" si="271"/>
        <v>0</v>
      </c>
      <c r="Q348" s="1">
        <f t="shared" si="239"/>
        <v>0</v>
      </c>
      <c r="R348" s="1">
        <f t="shared" si="240"/>
        <v>1</v>
      </c>
      <c r="S348" s="1">
        <f t="shared" si="241"/>
        <v>0</v>
      </c>
      <c r="T348" s="1">
        <f t="shared" si="268"/>
        <v>1</v>
      </c>
      <c r="U348" s="1">
        <f t="shared" si="268"/>
        <v>0</v>
      </c>
      <c r="V348" s="1">
        <f t="shared" si="272"/>
        <v>0</v>
      </c>
      <c r="W348" s="1">
        <f t="shared" si="270"/>
        <v>0</v>
      </c>
      <c r="X348" s="1">
        <f t="shared" si="270"/>
        <v>0</v>
      </c>
      <c r="Y348" s="1">
        <f t="shared" si="270"/>
        <v>0</v>
      </c>
      <c r="Z348" s="1">
        <f t="shared" si="270"/>
        <v>0</v>
      </c>
      <c r="AA348" s="1">
        <f t="shared" si="270"/>
        <v>0</v>
      </c>
      <c r="AB348" s="1">
        <f t="shared" si="270"/>
        <v>0</v>
      </c>
      <c r="AC348" s="1">
        <f t="shared" si="242"/>
        <v>0</v>
      </c>
      <c r="AD348" s="1">
        <f t="shared" si="270"/>
        <v>0</v>
      </c>
      <c r="AE348" s="1">
        <f t="shared" si="270"/>
        <v>0</v>
      </c>
      <c r="AF348" s="1">
        <f t="shared" si="270"/>
        <v>0</v>
      </c>
      <c r="AG348" s="1">
        <f t="shared" si="270"/>
        <v>0</v>
      </c>
      <c r="AH348" s="1">
        <f t="shared" si="270"/>
        <v>0</v>
      </c>
      <c r="AI348" s="1">
        <f t="shared" si="270"/>
        <v>0</v>
      </c>
      <c r="AJ348" s="1">
        <f t="shared" si="270"/>
        <v>0</v>
      </c>
      <c r="AK348" s="1">
        <f t="shared" si="270"/>
        <v>0</v>
      </c>
      <c r="AL348" s="1">
        <f t="shared" si="267"/>
        <v>1</v>
      </c>
      <c r="AM348" s="1">
        <f t="shared" si="267"/>
        <v>0</v>
      </c>
      <c r="AN348" s="1">
        <f t="shared" si="243"/>
        <v>0</v>
      </c>
      <c r="AO348" s="1">
        <f t="shared" si="244"/>
        <v>0</v>
      </c>
      <c r="AP348" s="1">
        <f t="shared" si="267"/>
        <v>0</v>
      </c>
      <c r="AQ348" s="1">
        <f t="shared" si="245"/>
        <v>0</v>
      </c>
      <c r="AR348" s="1">
        <f t="shared" si="267"/>
        <v>0</v>
      </c>
      <c r="AS348" s="1">
        <f t="shared" si="267"/>
        <v>0</v>
      </c>
      <c r="AT348" s="1">
        <f t="shared" si="267"/>
        <v>0</v>
      </c>
      <c r="AU348" s="1">
        <f t="shared" si="267"/>
        <v>0</v>
      </c>
      <c r="AV348" s="1">
        <f t="shared" si="267"/>
        <v>0</v>
      </c>
      <c r="AW348" s="1">
        <f t="shared" si="267"/>
        <v>0</v>
      </c>
      <c r="AX348" s="1">
        <f t="shared" si="267"/>
        <v>0</v>
      </c>
      <c r="AY348" s="1">
        <f t="shared" si="267"/>
        <v>0</v>
      </c>
      <c r="AZ348" s="1">
        <f t="shared" si="267"/>
        <v>0</v>
      </c>
      <c r="BA348" s="1">
        <f t="shared" ref="BA348:BN363" si="273">IF(OR(ISNUMBER(SEARCH(" " &amp; BA$1 &amp; " ", $E348)), ISNUMBER(SEARCH(" " &amp; BA$1 &amp; ",", $E348)), ISNUMBER(SEARCH(" " &amp; LOWER(BA$1) &amp; " ", $E348)), ISNUMBER(SEARCH(" " &amp; LOWER(BA$1) &amp; ",", $E348)), ISNUMBER(SEARCH(" " &amp; UPPER(BA$1) &amp; " ", $E348)), ISNUMBER(SEARCH(" " &amp; UPPER(BA$1) &amp; ",", $E348))), 1, 0)</f>
        <v>0</v>
      </c>
      <c r="BB348" s="1">
        <f t="shared" si="273"/>
        <v>0</v>
      </c>
      <c r="BC348" s="1">
        <f t="shared" si="273"/>
        <v>0</v>
      </c>
      <c r="BD348" s="1">
        <f t="shared" si="246"/>
        <v>0</v>
      </c>
      <c r="BE348" s="1">
        <f t="shared" si="247"/>
        <v>0</v>
      </c>
      <c r="BF348" s="1">
        <f t="shared" si="248"/>
        <v>0</v>
      </c>
      <c r="BG348" s="1">
        <f t="shared" si="249"/>
        <v>0</v>
      </c>
      <c r="BH348" s="1">
        <f t="shared" si="273"/>
        <v>0</v>
      </c>
      <c r="BI348" s="1">
        <f t="shared" si="273"/>
        <v>0</v>
      </c>
      <c r="BJ348" s="5">
        <f t="shared" si="250"/>
        <v>0</v>
      </c>
      <c r="BK348" s="1">
        <f t="shared" si="251"/>
        <v>0</v>
      </c>
      <c r="BL348" s="1">
        <f t="shared" si="252"/>
        <v>1</v>
      </c>
      <c r="BM348" s="1">
        <f t="shared" si="253"/>
        <v>1</v>
      </c>
      <c r="BN348" s="1">
        <f t="shared" si="273"/>
        <v>1</v>
      </c>
      <c r="BO348" s="1">
        <f t="shared" si="254"/>
        <v>0</v>
      </c>
      <c r="BP348" s="1">
        <f t="shared" si="255"/>
        <v>0</v>
      </c>
      <c r="BQ348" s="1">
        <f t="shared" si="256"/>
        <v>1</v>
      </c>
      <c r="BR348" s="1">
        <f t="shared" si="257"/>
        <v>0</v>
      </c>
      <c r="BS348" s="1">
        <f t="shared" si="258"/>
        <v>0</v>
      </c>
      <c r="BT348" s="1">
        <f t="shared" si="259"/>
        <v>0</v>
      </c>
      <c r="BU348" s="1">
        <f t="shared" si="260"/>
        <v>0</v>
      </c>
      <c r="BV348" s="1">
        <f t="shared" si="264"/>
        <v>0</v>
      </c>
    </row>
    <row r="349" spans="1:74" x14ac:dyDescent="0.2">
      <c r="A349" s="1" t="s">
        <v>1385</v>
      </c>
      <c r="B349" s="1" t="s">
        <v>1386</v>
      </c>
      <c r="C349" s="1" t="s">
        <v>1387</v>
      </c>
      <c r="D349" s="1" t="s">
        <v>1388</v>
      </c>
      <c r="E349" s="1" t="s">
        <v>1389</v>
      </c>
      <c r="G349" s="1">
        <f t="shared" si="235"/>
        <v>0</v>
      </c>
      <c r="H349" s="1">
        <f t="shared" si="236"/>
        <v>0</v>
      </c>
      <c r="I349" s="1">
        <f t="shared" si="237"/>
        <v>0</v>
      </c>
      <c r="J349" s="1">
        <f t="shared" si="238"/>
        <v>0</v>
      </c>
      <c r="K349" s="1">
        <f t="shared" si="269"/>
        <v>0</v>
      </c>
      <c r="L349" s="1">
        <f t="shared" si="269"/>
        <v>0</v>
      </c>
      <c r="M349" s="1">
        <f t="shared" si="269"/>
        <v>0</v>
      </c>
      <c r="N349" s="1">
        <f t="shared" si="269"/>
        <v>0</v>
      </c>
      <c r="O349" s="1">
        <f t="shared" si="271"/>
        <v>0</v>
      </c>
      <c r="P349" s="1">
        <f t="shared" si="271"/>
        <v>0</v>
      </c>
      <c r="Q349" s="1">
        <f t="shared" si="239"/>
        <v>0</v>
      </c>
      <c r="R349" s="1">
        <f t="shared" si="240"/>
        <v>0</v>
      </c>
      <c r="S349" s="1">
        <f t="shared" si="241"/>
        <v>0</v>
      </c>
      <c r="T349" s="1">
        <f t="shared" si="268"/>
        <v>0</v>
      </c>
      <c r="U349" s="1">
        <f t="shared" si="268"/>
        <v>0</v>
      </c>
      <c r="V349" s="1">
        <f t="shared" si="272"/>
        <v>0</v>
      </c>
      <c r="W349" s="1">
        <f t="shared" si="270"/>
        <v>0</v>
      </c>
      <c r="X349" s="1">
        <f t="shared" si="270"/>
        <v>0</v>
      </c>
      <c r="Y349" s="1">
        <f t="shared" si="270"/>
        <v>1</v>
      </c>
      <c r="Z349" s="1">
        <f t="shared" si="270"/>
        <v>0</v>
      </c>
      <c r="AA349" s="1">
        <f t="shared" si="270"/>
        <v>0</v>
      </c>
      <c r="AB349" s="1">
        <f t="shared" si="270"/>
        <v>0</v>
      </c>
      <c r="AC349" s="1">
        <f t="shared" si="242"/>
        <v>0</v>
      </c>
      <c r="AD349" s="1">
        <f t="shared" si="270"/>
        <v>0</v>
      </c>
      <c r="AE349" s="1">
        <f t="shared" si="270"/>
        <v>0</v>
      </c>
      <c r="AF349" s="1">
        <f t="shared" si="270"/>
        <v>0</v>
      </c>
      <c r="AG349" s="1">
        <f t="shared" si="270"/>
        <v>0</v>
      </c>
      <c r="AH349" s="1">
        <f t="shared" si="270"/>
        <v>0</v>
      </c>
      <c r="AI349" s="1">
        <f t="shared" si="270"/>
        <v>0</v>
      </c>
      <c r="AJ349" s="1">
        <f t="shared" si="270"/>
        <v>0</v>
      </c>
      <c r="AK349" s="1">
        <f t="shared" si="270"/>
        <v>0</v>
      </c>
      <c r="AL349" s="1">
        <f t="shared" ref="AL349:BA364" si="274">IF(OR(ISNUMBER(SEARCH(" " &amp; AL$1 &amp; " ", $E349)), ISNUMBER(SEARCH(" " &amp; AL$1 &amp; ",", $E349)), ISNUMBER(SEARCH(" " &amp; LOWER(AL$1) &amp; " ", $E349)), ISNUMBER(SEARCH(" " &amp; LOWER(AL$1) &amp; ",", $E349)), ISNUMBER(SEARCH(" " &amp; UPPER(AL$1) &amp; " ", $E349)), ISNUMBER(SEARCH(" " &amp; UPPER(AL$1) &amp; ",", $E349))), 1, 0)</f>
        <v>0</v>
      </c>
      <c r="AM349" s="1">
        <f t="shared" si="274"/>
        <v>0</v>
      </c>
      <c r="AN349" s="1">
        <f t="shared" si="243"/>
        <v>0</v>
      </c>
      <c r="AO349" s="1">
        <f t="shared" si="244"/>
        <v>0</v>
      </c>
      <c r="AP349" s="1">
        <f t="shared" si="274"/>
        <v>0</v>
      </c>
      <c r="AQ349" s="1">
        <f t="shared" si="245"/>
        <v>0</v>
      </c>
      <c r="AR349" s="1">
        <f t="shared" si="274"/>
        <v>0</v>
      </c>
      <c r="AS349" s="1">
        <f t="shared" si="274"/>
        <v>0</v>
      </c>
      <c r="AT349" s="1">
        <f t="shared" si="274"/>
        <v>0</v>
      </c>
      <c r="AU349" s="1">
        <f t="shared" si="274"/>
        <v>0</v>
      </c>
      <c r="AV349" s="1">
        <f t="shared" si="274"/>
        <v>0</v>
      </c>
      <c r="AW349" s="1">
        <f t="shared" si="274"/>
        <v>0</v>
      </c>
      <c r="AX349" s="1">
        <f t="shared" si="274"/>
        <v>0</v>
      </c>
      <c r="AY349" s="1">
        <f t="shared" si="274"/>
        <v>0</v>
      </c>
      <c r="AZ349" s="1">
        <f t="shared" si="274"/>
        <v>0</v>
      </c>
      <c r="BA349" s="1">
        <f t="shared" si="274"/>
        <v>0</v>
      </c>
      <c r="BB349" s="1">
        <f t="shared" si="273"/>
        <v>0</v>
      </c>
      <c r="BC349" s="1">
        <f t="shared" si="273"/>
        <v>0</v>
      </c>
      <c r="BD349" s="1">
        <f t="shared" si="246"/>
        <v>0</v>
      </c>
      <c r="BE349" s="1">
        <f t="shared" si="247"/>
        <v>0</v>
      </c>
      <c r="BF349" s="1">
        <f t="shared" si="248"/>
        <v>0</v>
      </c>
      <c r="BG349" s="1">
        <f t="shared" si="249"/>
        <v>0</v>
      </c>
      <c r="BH349" s="1">
        <f t="shared" si="273"/>
        <v>0</v>
      </c>
      <c r="BI349" s="1">
        <f t="shared" si="273"/>
        <v>0</v>
      </c>
      <c r="BJ349" s="5">
        <f t="shared" si="250"/>
        <v>0</v>
      </c>
      <c r="BK349" s="1">
        <f t="shared" si="251"/>
        <v>0</v>
      </c>
      <c r="BL349" s="1">
        <f t="shared" si="252"/>
        <v>1</v>
      </c>
      <c r="BM349" s="1">
        <f t="shared" si="253"/>
        <v>0</v>
      </c>
      <c r="BN349" s="1">
        <f t="shared" si="273"/>
        <v>0</v>
      </c>
      <c r="BO349" s="1">
        <f t="shared" si="254"/>
        <v>0</v>
      </c>
      <c r="BP349" s="1">
        <f t="shared" si="255"/>
        <v>0</v>
      </c>
      <c r="BQ349" s="1">
        <f t="shared" si="256"/>
        <v>0</v>
      </c>
      <c r="BR349" s="1">
        <f t="shared" si="257"/>
        <v>0</v>
      </c>
      <c r="BS349" s="1">
        <f t="shared" si="258"/>
        <v>0</v>
      </c>
      <c r="BT349" s="1">
        <f t="shared" si="259"/>
        <v>0</v>
      </c>
      <c r="BU349" s="1">
        <f t="shared" si="260"/>
        <v>0</v>
      </c>
      <c r="BV349" s="1">
        <f t="shared" si="264"/>
        <v>0</v>
      </c>
    </row>
    <row r="350" spans="1:74" x14ac:dyDescent="0.2">
      <c r="A350" s="1" t="s">
        <v>148</v>
      </c>
      <c r="B350" s="1" t="s">
        <v>1390</v>
      </c>
      <c r="C350" s="1" t="s">
        <v>1391</v>
      </c>
      <c r="D350" s="1" t="s">
        <v>1392</v>
      </c>
      <c r="E350" s="1" t="s">
        <v>1393</v>
      </c>
      <c r="G350" s="1">
        <f t="shared" si="235"/>
        <v>0</v>
      </c>
      <c r="H350" s="1">
        <f t="shared" si="236"/>
        <v>1</v>
      </c>
      <c r="I350" s="1">
        <f t="shared" si="237"/>
        <v>1</v>
      </c>
      <c r="J350" s="1">
        <f t="shared" si="238"/>
        <v>0</v>
      </c>
      <c r="K350" s="1">
        <f t="shared" si="269"/>
        <v>0</v>
      </c>
      <c r="L350" s="1">
        <f t="shared" si="269"/>
        <v>0</v>
      </c>
      <c r="M350" s="1">
        <f t="shared" si="269"/>
        <v>0</v>
      </c>
      <c r="N350" s="1">
        <f t="shared" si="269"/>
        <v>0</v>
      </c>
      <c r="O350" s="1">
        <f t="shared" si="271"/>
        <v>0</v>
      </c>
      <c r="P350" s="1">
        <f t="shared" si="271"/>
        <v>0</v>
      </c>
      <c r="Q350" s="1">
        <f t="shared" si="239"/>
        <v>0</v>
      </c>
      <c r="R350" s="1">
        <f t="shared" si="240"/>
        <v>1</v>
      </c>
      <c r="S350" s="1">
        <f t="shared" si="241"/>
        <v>0</v>
      </c>
      <c r="T350" s="1">
        <f t="shared" si="268"/>
        <v>1</v>
      </c>
      <c r="U350" s="1">
        <f t="shared" si="268"/>
        <v>0</v>
      </c>
      <c r="V350" s="1">
        <f t="shared" si="272"/>
        <v>0</v>
      </c>
      <c r="W350" s="1">
        <f t="shared" si="270"/>
        <v>0</v>
      </c>
      <c r="X350" s="1">
        <f t="shared" si="270"/>
        <v>0</v>
      </c>
      <c r="Y350" s="1">
        <f t="shared" si="270"/>
        <v>0</v>
      </c>
      <c r="Z350" s="1">
        <f t="shared" si="270"/>
        <v>0</v>
      </c>
      <c r="AA350" s="1">
        <f t="shared" si="270"/>
        <v>0</v>
      </c>
      <c r="AB350" s="1">
        <f t="shared" si="270"/>
        <v>1</v>
      </c>
      <c r="AC350" s="1">
        <f t="shared" si="242"/>
        <v>0</v>
      </c>
      <c r="AD350" s="1">
        <f t="shared" si="270"/>
        <v>0</v>
      </c>
      <c r="AE350" s="1">
        <f t="shared" si="270"/>
        <v>0</v>
      </c>
      <c r="AF350" s="1">
        <f t="shared" si="270"/>
        <v>0</v>
      </c>
      <c r="AG350" s="1">
        <f t="shared" si="270"/>
        <v>0</v>
      </c>
      <c r="AH350" s="1">
        <f t="shared" si="270"/>
        <v>0</v>
      </c>
      <c r="AI350" s="1">
        <f t="shared" si="270"/>
        <v>0</v>
      </c>
      <c r="AJ350" s="1">
        <f t="shared" si="270"/>
        <v>0</v>
      </c>
      <c r="AK350" s="1">
        <f t="shared" si="270"/>
        <v>0</v>
      </c>
      <c r="AL350" s="1">
        <f t="shared" si="274"/>
        <v>1</v>
      </c>
      <c r="AM350" s="1">
        <f t="shared" si="274"/>
        <v>0</v>
      </c>
      <c r="AN350" s="1">
        <f t="shared" si="243"/>
        <v>0</v>
      </c>
      <c r="AO350" s="1">
        <f t="shared" si="244"/>
        <v>0</v>
      </c>
      <c r="AP350" s="1">
        <f t="shared" si="274"/>
        <v>0</v>
      </c>
      <c r="AQ350" s="1">
        <f t="shared" si="245"/>
        <v>0</v>
      </c>
      <c r="AR350" s="1">
        <f t="shared" si="274"/>
        <v>0</v>
      </c>
      <c r="AS350" s="1">
        <f t="shared" si="274"/>
        <v>0</v>
      </c>
      <c r="AT350" s="1">
        <f t="shared" si="274"/>
        <v>0</v>
      </c>
      <c r="AU350" s="1">
        <f t="shared" si="274"/>
        <v>0</v>
      </c>
      <c r="AV350" s="1">
        <f t="shared" si="274"/>
        <v>0</v>
      </c>
      <c r="AW350" s="1">
        <f t="shared" si="274"/>
        <v>0</v>
      </c>
      <c r="AX350" s="1">
        <f t="shared" si="274"/>
        <v>0</v>
      </c>
      <c r="AY350" s="1">
        <f t="shared" si="274"/>
        <v>0</v>
      </c>
      <c r="AZ350" s="1">
        <f t="shared" si="274"/>
        <v>0</v>
      </c>
      <c r="BA350" s="1">
        <f t="shared" si="274"/>
        <v>0</v>
      </c>
      <c r="BB350" s="1">
        <f t="shared" si="273"/>
        <v>0</v>
      </c>
      <c r="BC350" s="1">
        <f t="shared" si="273"/>
        <v>0</v>
      </c>
      <c r="BD350" s="1">
        <f t="shared" si="246"/>
        <v>0</v>
      </c>
      <c r="BE350" s="1">
        <f t="shared" si="247"/>
        <v>0</v>
      </c>
      <c r="BF350" s="1">
        <f t="shared" si="248"/>
        <v>0</v>
      </c>
      <c r="BG350" s="1">
        <f t="shared" si="249"/>
        <v>0</v>
      </c>
      <c r="BH350" s="1">
        <f t="shared" si="273"/>
        <v>0</v>
      </c>
      <c r="BI350" s="1">
        <f t="shared" si="273"/>
        <v>0</v>
      </c>
      <c r="BJ350" s="5">
        <f t="shared" si="250"/>
        <v>1</v>
      </c>
      <c r="BK350" s="1">
        <f t="shared" si="251"/>
        <v>0</v>
      </c>
      <c r="BL350" s="1">
        <f t="shared" si="252"/>
        <v>1</v>
      </c>
      <c r="BM350" s="1">
        <f t="shared" si="253"/>
        <v>0</v>
      </c>
      <c r="BN350" s="1">
        <f t="shared" si="273"/>
        <v>0</v>
      </c>
      <c r="BO350" s="1">
        <f t="shared" si="254"/>
        <v>0</v>
      </c>
      <c r="BP350" s="1">
        <f t="shared" si="255"/>
        <v>1</v>
      </c>
      <c r="BQ350" s="1">
        <f t="shared" si="256"/>
        <v>1</v>
      </c>
      <c r="BR350" s="1">
        <f t="shared" si="257"/>
        <v>0</v>
      </c>
      <c r="BS350" s="1">
        <f t="shared" si="258"/>
        <v>1</v>
      </c>
      <c r="BT350" s="1">
        <f t="shared" si="259"/>
        <v>0</v>
      </c>
      <c r="BU350" s="1">
        <f t="shared" si="260"/>
        <v>0</v>
      </c>
      <c r="BV350" s="1">
        <f t="shared" si="264"/>
        <v>0</v>
      </c>
    </row>
    <row r="351" spans="1:74" x14ac:dyDescent="0.2">
      <c r="A351" s="1" t="s">
        <v>1394</v>
      </c>
      <c r="B351" s="1" t="s">
        <v>1395</v>
      </c>
      <c r="C351" s="1" t="s">
        <v>1396</v>
      </c>
      <c r="D351" s="1" t="s">
        <v>1397</v>
      </c>
      <c r="E351" s="1" t="s">
        <v>1398</v>
      </c>
      <c r="G351" s="1">
        <f t="shared" si="235"/>
        <v>0</v>
      </c>
      <c r="H351" s="1">
        <f t="shared" si="236"/>
        <v>0</v>
      </c>
      <c r="I351" s="1">
        <f t="shared" si="237"/>
        <v>0</v>
      </c>
      <c r="J351" s="1">
        <f t="shared" si="238"/>
        <v>0</v>
      </c>
      <c r="K351" s="1">
        <f t="shared" si="269"/>
        <v>0</v>
      </c>
      <c r="L351" s="1">
        <f t="shared" si="269"/>
        <v>0</v>
      </c>
      <c r="M351" s="1">
        <f t="shared" si="269"/>
        <v>0</v>
      </c>
      <c r="N351" s="1">
        <f t="shared" si="269"/>
        <v>0</v>
      </c>
      <c r="O351" s="1">
        <f t="shared" si="271"/>
        <v>0</v>
      </c>
      <c r="P351" s="1">
        <f t="shared" si="271"/>
        <v>0</v>
      </c>
      <c r="Q351" s="1">
        <f t="shared" si="239"/>
        <v>0</v>
      </c>
      <c r="R351" s="1">
        <f t="shared" si="240"/>
        <v>0</v>
      </c>
      <c r="S351" s="1">
        <f t="shared" si="241"/>
        <v>0</v>
      </c>
      <c r="T351" s="1">
        <f t="shared" si="268"/>
        <v>0</v>
      </c>
      <c r="U351" s="1">
        <f t="shared" si="268"/>
        <v>0</v>
      </c>
      <c r="V351" s="1">
        <f t="shared" si="272"/>
        <v>0</v>
      </c>
      <c r="W351" s="1">
        <f t="shared" si="270"/>
        <v>0</v>
      </c>
      <c r="X351" s="1">
        <f t="shared" si="270"/>
        <v>0</v>
      </c>
      <c r="Y351" s="1">
        <f t="shared" si="270"/>
        <v>0</v>
      </c>
      <c r="Z351" s="1">
        <f t="shared" si="270"/>
        <v>0</v>
      </c>
      <c r="AA351" s="1">
        <f t="shared" si="270"/>
        <v>0</v>
      </c>
      <c r="AB351" s="1">
        <f t="shared" si="270"/>
        <v>0</v>
      </c>
      <c r="AC351" s="1">
        <f t="shared" si="242"/>
        <v>0</v>
      </c>
      <c r="AD351" s="1">
        <f t="shared" si="270"/>
        <v>0</v>
      </c>
      <c r="AE351" s="1">
        <f t="shared" si="270"/>
        <v>0</v>
      </c>
      <c r="AF351" s="1">
        <f t="shared" si="270"/>
        <v>0</v>
      </c>
      <c r="AG351" s="1">
        <f t="shared" si="270"/>
        <v>0</v>
      </c>
      <c r="AH351" s="1">
        <f t="shared" si="270"/>
        <v>0</v>
      </c>
      <c r="AI351" s="1">
        <f t="shared" si="270"/>
        <v>0</v>
      </c>
      <c r="AJ351" s="1">
        <f t="shared" si="270"/>
        <v>0</v>
      </c>
      <c r="AK351" s="1">
        <f t="shared" si="270"/>
        <v>0</v>
      </c>
      <c r="AL351" s="1">
        <f t="shared" si="274"/>
        <v>1</v>
      </c>
      <c r="AM351" s="1">
        <f t="shared" si="274"/>
        <v>0</v>
      </c>
      <c r="AN351" s="1">
        <f t="shared" si="243"/>
        <v>0</v>
      </c>
      <c r="AO351" s="1">
        <f t="shared" si="244"/>
        <v>0</v>
      </c>
      <c r="AP351" s="1">
        <f t="shared" si="274"/>
        <v>0</v>
      </c>
      <c r="AQ351" s="1">
        <f t="shared" si="245"/>
        <v>0</v>
      </c>
      <c r="AR351" s="1">
        <f t="shared" si="274"/>
        <v>0</v>
      </c>
      <c r="AS351" s="1">
        <f t="shared" si="274"/>
        <v>0</v>
      </c>
      <c r="AT351" s="1">
        <f t="shared" si="274"/>
        <v>0</v>
      </c>
      <c r="AU351" s="1">
        <f t="shared" si="274"/>
        <v>0</v>
      </c>
      <c r="AV351" s="1">
        <f t="shared" si="274"/>
        <v>0</v>
      </c>
      <c r="AW351" s="1">
        <f t="shared" si="274"/>
        <v>0</v>
      </c>
      <c r="AX351" s="1">
        <f t="shared" si="274"/>
        <v>0</v>
      </c>
      <c r="AY351" s="1">
        <f t="shared" si="274"/>
        <v>0</v>
      </c>
      <c r="AZ351" s="1">
        <f t="shared" si="274"/>
        <v>0</v>
      </c>
      <c r="BA351" s="1">
        <f t="shared" si="274"/>
        <v>0</v>
      </c>
      <c r="BB351" s="1">
        <f t="shared" si="273"/>
        <v>0</v>
      </c>
      <c r="BC351" s="1">
        <f t="shared" si="273"/>
        <v>0</v>
      </c>
      <c r="BD351" s="1">
        <f t="shared" si="246"/>
        <v>0</v>
      </c>
      <c r="BE351" s="1">
        <f t="shared" si="247"/>
        <v>0</v>
      </c>
      <c r="BF351" s="1">
        <f t="shared" si="248"/>
        <v>0</v>
      </c>
      <c r="BG351" s="1">
        <f t="shared" si="249"/>
        <v>0</v>
      </c>
      <c r="BH351" s="1">
        <f t="shared" si="273"/>
        <v>0</v>
      </c>
      <c r="BI351" s="1">
        <f t="shared" si="273"/>
        <v>0</v>
      </c>
      <c r="BJ351" s="5">
        <f t="shared" si="250"/>
        <v>0</v>
      </c>
      <c r="BK351" s="1">
        <f t="shared" si="251"/>
        <v>1</v>
      </c>
      <c r="BL351" s="1">
        <f t="shared" si="252"/>
        <v>0</v>
      </c>
      <c r="BM351" s="1">
        <f t="shared" si="253"/>
        <v>0</v>
      </c>
      <c r="BN351" s="1">
        <f t="shared" si="273"/>
        <v>0</v>
      </c>
      <c r="BO351" s="1">
        <f t="shared" si="254"/>
        <v>1</v>
      </c>
      <c r="BP351" s="1">
        <f t="shared" si="255"/>
        <v>0</v>
      </c>
      <c r="BQ351" s="1">
        <f t="shared" si="256"/>
        <v>0</v>
      </c>
      <c r="BR351" s="1">
        <f t="shared" si="257"/>
        <v>0</v>
      </c>
      <c r="BS351" s="1">
        <f t="shared" si="258"/>
        <v>0</v>
      </c>
      <c r="BT351" s="1">
        <f t="shared" si="259"/>
        <v>0</v>
      </c>
      <c r="BU351" s="1">
        <f t="shared" si="260"/>
        <v>0</v>
      </c>
      <c r="BV351" s="1">
        <f t="shared" si="264"/>
        <v>0</v>
      </c>
    </row>
    <row r="352" spans="1:74" x14ac:dyDescent="0.2">
      <c r="A352" s="1" t="s">
        <v>1399</v>
      </c>
      <c r="B352" s="1" t="s">
        <v>1400</v>
      </c>
      <c r="C352" s="1" t="s">
        <v>1401</v>
      </c>
      <c r="D352" s="1" t="s">
        <v>1402</v>
      </c>
      <c r="E352" s="1" t="s">
        <v>1403</v>
      </c>
      <c r="G352" s="1">
        <f t="shared" si="235"/>
        <v>1</v>
      </c>
      <c r="H352" s="1">
        <f t="shared" si="236"/>
        <v>1</v>
      </c>
      <c r="I352" s="1">
        <f t="shared" si="237"/>
        <v>0</v>
      </c>
      <c r="J352" s="1">
        <f t="shared" si="238"/>
        <v>0</v>
      </c>
      <c r="K352" s="1">
        <f t="shared" si="269"/>
        <v>0</v>
      </c>
      <c r="L352" s="1">
        <f t="shared" si="269"/>
        <v>0</v>
      </c>
      <c r="M352" s="1">
        <f t="shared" si="269"/>
        <v>0</v>
      </c>
      <c r="N352" s="1">
        <f t="shared" si="269"/>
        <v>0</v>
      </c>
      <c r="O352" s="1">
        <f t="shared" si="271"/>
        <v>0</v>
      </c>
      <c r="P352" s="1">
        <f t="shared" si="271"/>
        <v>0</v>
      </c>
      <c r="Q352" s="1">
        <f t="shared" si="239"/>
        <v>0</v>
      </c>
      <c r="R352" s="1">
        <f t="shared" si="240"/>
        <v>1</v>
      </c>
      <c r="S352" s="1">
        <f t="shared" si="241"/>
        <v>1</v>
      </c>
      <c r="T352" s="1">
        <f t="shared" si="268"/>
        <v>0</v>
      </c>
      <c r="U352" s="1">
        <f t="shared" si="268"/>
        <v>0</v>
      </c>
      <c r="V352" s="1">
        <f t="shared" si="272"/>
        <v>0</v>
      </c>
      <c r="W352" s="1">
        <f t="shared" si="270"/>
        <v>0</v>
      </c>
      <c r="X352" s="1">
        <f t="shared" si="270"/>
        <v>0</v>
      </c>
      <c r="Y352" s="1">
        <f t="shared" si="270"/>
        <v>0</v>
      </c>
      <c r="Z352" s="1">
        <f t="shared" si="270"/>
        <v>0</v>
      </c>
      <c r="AA352" s="1">
        <f t="shared" si="270"/>
        <v>0</v>
      </c>
      <c r="AB352" s="1">
        <f t="shared" si="270"/>
        <v>0</v>
      </c>
      <c r="AC352" s="1">
        <f t="shared" si="242"/>
        <v>0</v>
      </c>
      <c r="AD352" s="1">
        <f t="shared" si="270"/>
        <v>0</v>
      </c>
      <c r="AE352" s="1">
        <f t="shared" si="270"/>
        <v>0</v>
      </c>
      <c r="AF352" s="1">
        <f t="shared" si="270"/>
        <v>0</v>
      </c>
      <c r="AG352" s="1">
        <f t="shared" si="270"/>
        <v>0</v>
      </c>
      <c r="AH352" s="1">
        <f t="shared" si="270"/>
        <v>0</v>
      </c>
      <c r="AI352" s="1">
        <f t="shared" si="270"/>
        <v>0</v>
      </c>
      <c r="AJ352" s="1">
        <f t="shared" si="270"/>
        <v>0</v>
      </c>
      <c r="AK352" s="1">
        <f t="shared" si="270"/>
        <v>0</v>
      </c>
      <c r="AL352" s="1">
        <f t="shared" si="274"/>
        <v>0</v>
      </c>
      <c r="AM352" s="1">
        <f t="shared" si="274"/>
        <v>0</v>
      </c>
      <c r="AN352" s="1">
        <f t="shared" si="243"/>
        <v>0</v>
      </c>
      <c r="AO352" s="1">
        <f t="shared" si="244"/>
        <v>0</v>
      </c>
      <c r="AP352" s="1">
        <f t="shared" si="274"/>
        <v>0</v>
      </c>
      <c r="AQ352" s="1">
        <f t="shared" si="245"/>
        <v>0</v>
      </c>
      <c r="AR352" s="1">
        <f t="shared" si="274"/>
        <v>0</v>
      </c>
      <c r="AS352" s="1">
        <f t="shared" si="274"/>
        <v>0</v>
      </c>
      <c r="AT352" s="1">
        <f t="shared" si="274"/>
        <v>0</v>
      </c>
      <c r="AU352" s="1">
        <f t="shared" si="274"/>
        <v>0</v>
      </c>
      <c r="AV352" s="1">
        <f t="shared" si="274"/>
        <v>0</v>
      </c>
      <c r="AW352" s="1">
        <f t="shared" si="274"/>
        <v>0</v>
      </c>
      <c r="AX352" s="1">
        <f t="shared" si="274"/>
        <v>0</v>
      </c>
      <c r="AY352" s="1">
        <f t="shared" si="274"/>
        <v>0</v>
      </c>
      <c r="AZ352" s="1">
        <f t="shared" si="274"/>
        <v>0</v>
      </c>
      <c r="BA352" s="1">
        <f t="shared" si="274"/>
        <v>0</v>
      </c>
      <c r="BB352" s="1">
        <f t="shared" si="273"/>
        <v>0</v>
      </c>
      <c r="BC352" s="1">
        <f t="shared" si="273"/>
        <v>0</v>
      </c>
      <c r="BD352" s="1">
        <f t="shared" si="246"/>
        <v>0</v>
      </c>
      <c r="BE352" s="1">
        <f t="shared" si="247"/>
        <v>0</v>
      </c>
      <c r="BF352" s="1">
        <f t="shared" si="248"/>
        <v>0</v>
      </c>
      <c r="BG352" s="1">
        <f t="shared" si="249"/>
        <v>0</v>
      </c>
      <c r="BH352" s="1">
        <f t="shared" si="273"/>
        <v>0</v>
      </c>
      <c r="BI352" s="1">
        <f t="shared" si="273"/>
        <v>1</v>
      </c>
      <c r="BJ352" s="5">
        <f t="shared" si="250"/>
        <v>0</v>
      </c>
      <c r="BK352" s="1">
        <f t="shared" si="251"/>
        <v>1</v>
      </c>
      <c r="BL352" s="1">
        <f t="shared" si="252"/>
        <v>0</v>
      </c>
      <c r="BM352" s="1">
        <f t="shared" si="253"/>
        <v>0</v>
      </c>
      <c r="BN352" s="1">
        <f t="shared" si="273"/>
        <v>0</v>
      </c>
      <c r="BO352" s="1">
        <f t="shared" si="254"/>
        <v>0</v>
      </c>
      <c r="BP352" s="1">
        <f t="shared" si="255"/>
        <v>0</v>
      </c>
      <c r="BQ352" s="1">
        <f t="shared" si="256"/>
        <v>0</v>
      </c>
      <c r="BR352" s="1">
        <f t="shared" si="257"/>
        <v>0</v>
      </c>
      <c r="BS352" s="1">
        <f t="shared" si="258"/>
        <v>0</v>
      </c>
      <c r="BT352" s="1">
        <f t="shared" si="259"/>
        <v>0</v>
      </c>
      <c r="BU352" s="1">
        <f t="shared" si="260"/>
        <v>0</v>
      </c>
      <c r="BV352" s="1">
        <f t="shared" si="264"/>
        <v>0</v>
      </c>
    </row>
    <row r="353" spans="1:74" x14ac:dyDescent="0.2">
      <c r="A353" s="1" t="s">
        <v>1404</v>
      </c>
      <c r="B353" s="1" t="s">
        <v>1405</v>
      </c>
      <c r="C353" s="1" t="s">
        <v>1406</v>
      </c>
      <c r="D353" s="1" t="s">
        <v>1407</v>
      </c>
      <c r="E353" s="1" t="s">
        <v>1408</v>
      </c>
      <c r="G353" s="1">
        <f t="shared" si="235"/>
        <v>0</v>
      </c>
      <c r="H353" s="1">
        <f t="shared" si="236"/>
        <v>0</v>
      </c>
      <c r="I353" s="1">
        <f t="shared" si="237"/>
        <v>0</v>
      </c>
      <c r="J353" s="1">
        <f t="shared" si="238"/>
        <v>0</v>
      </c>
      <c r="K353" s="1">
        <f t="shared" si="269"/>
        <v>0</v>
      </c>
      <c r="L353" s="1">
        <f t="shared" si="269"/>
        <v>0</v>
      </c>
      <c r="M353" s="1">
        <f t="shared" si="269"/>
        <v>0</v>
      </c>
      <c r="N353" s="1">
        <f t="shared" si="269"/>
        <v>0</v>
      </c>
      <c r="O353" s="1">
        <f t="shared" si="271"/>
        <v>0</v>
      </c>
      <c r="P353" s="1">
        <f t="shared" si="271"/>
        <v>0</v>
      </c>
      <c r="Q353" s="1">
        <f t="shared" si="239"/>
        <v>0</v>
      </c>
      <c r="R353" s="1">
        <f t="shared" si="240"/>
        <v>0</v>
      </c>
      <c r="S353" s="1">
        <f t="shared" si="241"/>
        <v>0</v>
      </c>
      <c r="T353" s="1">
        <f t="shared" si="268"/>
        <v>0</v>
      </c>
      <c r="U353" s="1">
        <f t="shared" si="268"/>
        <v>0</v>
      </c>
      <c r="V353" s="1">
        <f t="shared" si="272"/>
        <v>0</v>
      </c>
      <c r="W353" s="1">
        <f t="shared" si="270"/>
        <v>0</v>
      </c>
      <c r="X353" s="1">
        <f t="shared" si="270"/>
        <v>0</v>
      </c>
      <c r="Y353" s="1">
        <f t="shared" si="270"/>
        <v>0</v>
      </c>
      <c r="Z353" s="1">
        <f t="shared" si="270"/>
        <v>0</v>
      </c>
      <c r="AA353" s="1">
        <f t="shared" si="270"/>
        <v>0</v>
      </c>
      <c r="AB353" s="1">
        <f t="shared" si="270"/>
        <v>0</v>
      </c>
      <c r="AC353" s="1">
        <f t="shared" si="242"/>
        <v>0</v>
      </c>
      <c r="AD353" s="1">
        <f t="shared" si="270"/>
        <v>0</v>
      </c>
      <c r="AE353" s="1">
        <f t="shared" si="270"/>
        <v>0</v>
      </c>
      <c r="AF353" s="1">
        <f t="shared" si="270"/>
        <v>0</v>
      </c>
      <c r="AG353" s="1">
        <f t="shared" si="270"/>
        <v>0</v>
      </c>
      <c r="AH353" s="1">
        <f t="shared" si="270"/>
        <v>0</v>
      </c>
      <c r="AI353" s="1">
        <f t="shared" si="270"/>
        <v>0</v>
      </c>
      <c r="AJ353" s="1">
        <f t="shared" si="270"/>
        <v>0</v>
      </c>
      <c r="AK353" s="1">
        <f t="shared" si="270"/>
        <v>0</v>
      </c>
      <c r="AL353" s="1">
        <f t="shared" si="274"/>
        <v>0</v>
      </c>
      <c r="AM353" s="1">
        <f t="shared" si="274"/>
        <v>0</v>
      </c>
      <c r="AN353" s="1">
        <f t="shared" si="243"/>
        <v>0</v>
      </c>
      <c r="AO353" s="1">
        <f t="shared" si="244"/>
        <v>0</v>
      </c>
      <c r="AP353" s="1">
        <f t="shared" si="274"/>
        <v>0</v>
      </c>
      <c r="AQ353" s="1">
        <f t="shared" si="245"/>
        <v>0</v>
      </c>
      <c r="AR353" s="1">
        <f t="shared" si="274"/>
        <v>0</v>
      </c>
      <c r="AS353" s="1">
        <f t="shared" si="274"/>
        <v>0</v>
      </c>
      <c r="AT353" s="1">
        <f t="shared" si="274"/>
        <v>0</v>
      </c>
      <c r="AU353" s="1">
        <f t="shared" si="274"/>
        <v>0</v>
      </c>
      <c r="AV353" s="1">
        <f t="shared" si="274"/>
        <v>0</v>
      </c>
      <c r="AW353" s="1">
        <f t="shared" si="274"/>
        <v>0</v>
      </c>
      <c r="AX353" s="1">
        <f t="shared" si="274"/>
        <v>0</v>
      </c>
      <c r="AY353" s="1">
        <f t="shared" si="274"/>
        <v>0</v>
      </c>
      <c r="AZ353" s="1">
        <f t="shared" si="274"/>
        <v>0</v>
      </c>
      <c r="BA353" s="1">
        <f t="shared" si="274"/>
        <v>0</v>
      </c>
      <c r="BB353" s="1">
        <f t="shared" si="273"/>
        <v>0</v>
      </c>
      <c r="BC353" s="1">
        <f t="shared" si="273"/>
        <v>0</v>
      </c>
      <c r="BD353" s="1">
        <f t="shared" si="246"/>
        <v>0</v>
      </c>
      <c r="BE353" s="1">
        <f t="shared" si="247"/>
        <v>0</v>
      </c>
      <c r="BF353" s="1">
        <f t="shared" si="248"/>
        <v>0</v>
      </c>
      <c r="BG353" s="1">
        <f t="shared" si="249"/>
        <v>0</v>
      </c>
      <c r="BH353" s="1">
        <f t="shared" si="273"/>
        <v>0</v>
      </c>
      <c r="BI353" s="1">
        <f t="shared" si="273"/>
        <v>0</v>
      </c>
      <c r="BJ353" s="5">
        <f t="shared" si="250"/>
        <v>0</v>
      </c>
      <c r="BK353" s="1">
        <f t="shared" si="251"/>
        <v>0</v>
      </c>
      <c r="BL353" s="1">
        <f t="shared" si="252"/>
        <v>0</v>
      </c>
      <c r="BM353" s="1">
        <f t="shared" si="253"/>
        <v>0</v>
      </c>
      <c r="BN353" s="1">
        <f t="shared" si="273"/>
        <v>0</v>
      </c>
      <c r="BO353" s="1">
        <f t="shared" si="254"/>
        <v>0</v>
      </c>
      <c r="BP353" s="1">
        <f t="shared" si="255"/>
        <v>0</v>
      </c>
      <c r="BQ353" s="1">
        <f t="shared" si="256"/>
        <v>0</v>
      </c>
      <c r="BR353" s="1">
        <f t="shared" si="257"/>
        <v>0</v>
      </c>
      <c r="BS353" s="1">
        <f t="shared" si="258"/>
        <v>0</v>
      </c>
      <c r="BT353" s="1">
        <f t="shared" si="259"/>
        <v>0</v>
      </c>
      <c r="BU353" s="1">
        <f t="shared" si="260"/>
        <v>0</v>
      </c>
      <c r="BV353" s="1">
        <f t="shared" si="264"/>
        <v>0</v>
      </c>
    </row>
    <row r="354" spans="1:74" x14ac:dyDescent="0.2">
      <c r="A354" s="1" t="s">
        <v>1409</v>
      </c>
      <c r="B354" s="1" t="s">
        <v>1410</v>
      </c>
      <c r="C354" s="1" t="s">
        <v>1411</v>
      </c>
      <c r="D354" s="1" t="s">
        <v>1412</v>
      </c>
      <c r="E354" s="1" t="s">
        <v>1413</v>
      </c>
      <c r="G354" s="1">
        <f t="shared" si="235"/>
        <v>0</v>
      </c>
      <c r="H354" s="1">
        <f t="shared" si="236"/>
        <v>1</v>
      </c>
      <c r="I354" s="1">
        <f t="shared" si="237"/>
        <v>1</v>
      </c>
      <c r="J354" s="1">
        <f t="shared" si="238"/>
        <v>0</v>
      </c>
      <c r="K354" s="1">
        <f t="shared" si="269"/>
        <v>0</v>
      </c>
      <c r="L354" s="1">
        <f t="shared" si="269"/>
        <v>0</v>
      </c>
      <c r="M354" s="1">
        <f t="shared" si="269"/>
        <v>0</v>
      </c>
      <c r="N354" s="1">
        <f t="shared" si="269"/>
        <v>0</v>
      </c>
      <c r="O354" s="1">
        <f t="shared" si="271"/>
        <v>0</v>
      </c>
      <c r="P354" s="1">
        <f t="shared" si="271"/>
        <v>0</v>
      </c>
      <c r="Q354" s="1">
        <f t="shared" si="239"/>
        <v>0</v>
      </c>
      <c r="R354" s="1">
        <f t="shared" si="240"/>
        <v>1</v>
      </c>
      <c r="S354" s="1">
        <f t="shared" si="241"/>
        <v>0</v>
      </c>
      <c r="T354" s="1">
        <f t="shared" si="268"/>
        <v>0</v>
      </c>
      <c r="U354" s="1">
        <f t="shared" si="268"/>
        <v>1</v>
      </c>
      <c r="V354" s="1">
        <f t="shared" si="272"/>
        <v>0</v>
      </c>
      <c r="W354" s="1">
        <f t="shared" si="270"/>
        <v>0</v>
      </c>
      <c r="X354" s="1">
        <f t="shared" si="270"/>
        <v>0</v>
      </c>
      <c r="Y354" s="1">
        <f t="shared" si="270"/>
        <v>1</v>
      </c>
      <c r="Z354" s="1">
        <f t="shared" si="270"/>
        <v>0</v>
      </c>
      <c r="AA354" s="1">
        <f t="shared" si="270"/>
        <v>0</v>
      </c>
      <c r="AB354" s="1">
        <f t="shared" si="270"/>
        <v>1</v>
      </c>
      <c r="AC354" s="1">
        <f t="shared" si="242"/>
        <v>1</v>
      </c>
      <c r="AD354" s="1">
        <f t="shared" si="270"/>
        <v>0</v>
      </c>
      <c r="AE354" s="1">
        <f t="shared" si="270"/>
        <v>0</v>
      </c>
      <c r="AF354" s="1">
        <f t="shared" si="270"/>
        <v>0</v>
      </c>
      <c r="AG354" s="1">
        <f t="shared" si="270"/>
        <v>0</v>
      </c>
      <c r="AH354" s="1">
        <f t="shared" si="270"/>
        <v>0</v>
      </c>
      <c r="AI354" s="1">
        <f t="shared" si="270"/>
        <v>0</v>
      </c>
      <c r="AJ354" s="1">
        <f t="shared" si="270"/>
        <v>0</v>
      </c>
      <c r="AK354" s="1">
        <f t="shared" si="270"/>
        <v>0</v>
      </c>
      <c r="AL354" s="1">
        <f t="shared" si="274"/>
        <v>0</v>
      </c>
      <c r="AM354" s="1">
        <f t="shared" si="274"/>
        <v>0</v>
      </c>
      <c r="AN354" s="1">
        <f t="shared" si="243"/>
        <v>0</v>
      </c>
      <c r="AO354" s="1">
        <f t="shared" si="244"/>
        <v>0</v>
      </c>
      <c r="AP354" s="1">
        <f t="shared" si="274"/>
        <v>0</v>
      </c>
      <c r="AQ354" s="1">
        <f t="shared" si="245"/>
        <v>0</v>
      </c>
      <c r="AR354" s="1">
        <f t="shared" si="274"/>
        <v>0</v>
      </c>
      <c r="AS354" s="1">
        <f t="shared" si="274"/>
        <v>0</v>
      </c>
      <c r="AT354" s="1">
        <f t="shared" si="274"/>
        <v>0</v>
      </c>
      <c r="AU354" s="1">
        <f t="shared" si="274"/>
        <v>0</v>
      </c>
      <c r="AV354" s="1">
        <f t="shared" si="274"/>
        <v>0</v>
      </c>
      <c r="AW354" s="1">
        <f t="shared" si="274"/>
        <v>0</v>
      </c>
      <c r="AX354" s="1">
        <f t="shared" si="274"/>
        <v>0</v>
      </c>
      <c r="AY354" s="1">
        <f t="shared" si="274"/>
        <v>0</v>
      </c>
      <c r="AZ354" s="1">
        <f t="shared" si="274"/>
        <v>0</v>
      </c>
      <c r="BA354" s="1">
        <f t="shared" si="274"/>
        <v>0</v>
      </c>
      <c r="BB354" s="1">
        <f t="shared" si="273"/>
        <v>0</v>
      </c>
      <c r="BC354" s="1">
        <f t="shared" si="273"/>
        <v>0</v>
      </c>
      <c r="BD354" s="1">
        <f t="shared" si="246"/>
        <v>0</v>
      </c>
      <c r="BE354" s="1">
        <f t="shared" si="247"/>
        <v>0</v>
      </c>
      <c r="BF354" s="1">
        <f t="shared" si="248"/>
        <v>0</v>
      </c>
      <c r="BG354" s="1">
        <f t="shared" si="249"/>
        <v>0</v>
      </c>
      <c r="BH354" s="1">
        <f t="shared" si="273"/>
        <v>0</v>
      </c>
      <c r="BI354" s="1">
        <f t="shared" si="273"/>
        <v>0</v>
      </c>
      <c r="BJ354" s="5">
        <f t="shared" si="250"/>
        <v>0</v>
      </c>
      <c r="BK354" s="1">
        <f t="shared" si="251"/>
        <v>0</v>
      </c>
      <c r="BL354" s="1">
        <f t="shared" si="252"/>
        <v>1</v>
      </c>
      <c r="BM354" s="1">
        <f t="shared" si="253"/>
        <v>0</v>
      </c>
      <c r="BN354" s="1">
        <f t="shared" si="273"/>
        <v>0</v>
      </c>
      <c r="BO354" s="1">
        <f t="shared" si="254"/>
        <v>0</v>
      </c>
      <c r="BP354" s="1">
        <f t="shared" si="255"/>
        <v>0</v>
      </c>
      <c r="BQ354" s="1">
        <f t="shared" si="256"/>
        <v>0</v>
      </c>
      <c r="BR354" s="1">
        <f t="shared" si="257"/>
        <v>0</v>
      </c>
      <c r="BS354" s="1">
        <f t="shared" si="258"/>
        <v>1</v>
      </c>
      <c r="BT354" s="1">
        <f t="shared" si="259"/>
        <v>0</v>
      </c>
      <c r="BU354" s="1">
        <f t="shared" si="260"/>
        <v>0</v>
      </c>
      <c r="BV354" s="1">
        <f t="shared" si="264"/>
        <v>1</v>
      </c>
    </row>
    <row r="355" spans="1:74" x14ac:dyDescent="0.2">
      <c r="A355" s="1" t="s">
        <v>110</v>
      </c>
      <c r="B355" s="1" t="s">
        <v>1414</v>
      </c>
      <c r="C355" s="1" t="s">
        <v>1415</v>
      </c>
      <c r="D355" s="1" t="s">
        <v>1416</v>
      </c>
      <c r="E355" s="1" t="s">
        <v>1417</v>
      </c>
      <c r="G355" s="1">
        <f t="shared" si="235"/>
        <v>0</v>
      </c>
      <c r="H355" s="1">
        <f t="shared" si="236"/>
        <v>1</v>
      </c>
      <c r="I355" s="1">
        <f t="shared" si="237"/>
        <v>0</v>
      </c>
      <c r="J355" s="1">
        <f t="shared" si="238"/>
        <v>0</v>
      </c>
      <c r="K355" s="1">
        <f t="shared" si="269"/>
        <v>0</v>
      </c>
      <c r="L355" s="1">
        <f t="shared" si="269"/>
        <v>0</v>
      </c>
      <c r="M355" s="1">
        <f t="shared" si="269"/>
        <v>0</v>
      </c>
      <c r="N355" s="1">
        <f t="shared" si="269"/>
        <v>0</v>
      </c>
      <c r="O355" s="1">
        <f t="shared" si="271"/>
        <v>0</v>
      </c>
      <c r="P355" s="1">
        <f t="shared" si="271"/>
        <v>0</v>
      </c>
      <c r="Q355" s="1">
        <f t="shared" si="239"/>
        <v>0</v>
      </c>
      <c r="R355" s="1">
        <f t="shared" si="240"/>
        <v>1</v>
      </c>
      <c r="S355" s="1">
        <f t="shared" si="241"/>
        <v>0</v>
      </c>
      <c r="T355" s="1">
        <f t="shared" si="268"/>
        <v>1</v>
      </c>
      <c r="U355" s="1">
        <f t="shared" si="268"/>
        <v>0</v>
      </c>
      <c r="V355" s="1">
        <f t="shared" si="272"/>
        <v>0</v>
      </c>
      <c r="W355" s="1">
        <f t="shared" si="270"/>
        <v>0</v>
      </c>
      <c r="X355" s="1">
        <f t="shared" si="270"/>
        <v>0</v>
      </c>
      <c r="Y355" s="1">
        <f t="shared" si="270"/>
        <v>1</v>
      </c>
      <c r="Z355" s="1">
        <f t="shared" si="270"/>
        <v>0</v>
      </c>
      <c r="AA355" s="1">
        <f t="shared" si="270"/>
        <v>0</v>
      </c>
      <c r="AB355" s="1">
        <f t="shared" si="270"/>
        <v>0</v>
      </c>
      <c r="AC355" s="1">
        <f t="shared" si="242"/>
        <v>0</v>
      </c>
      <c r="AD355" s="1">
        <f t="shared" si="270"/>
        <v>0</v>
      </c>
      <c r="AE355" s="1">
        <f t="shared" si="270"/>
        <v>0</v>
      </c>
      <c r="AF355" s="1">
        <f t="shared" si="270"/>
        <v>0</v>
      </c>
      <c r="AG355" s="1">
        <f t="shared" si="270"/>
        <v>0</v>
      </c>
      <c r="AH355" s="1">
        <f t="shared" si="270"/>
        <v>0</v>
      </c>
      <c r="AI355" s="1">
        <f t="shared" si="270"/>
        <v>0</v>
      </c>
      <c r="AJ355" s="1">
        <f t="shared" si="270"/>
        <v>0</v>
      </c>
      <c r="AK355" s="1">
        <f t="shared" si="270"/>
        <v>0</v>
      </c>
      <c r="AL355" s="1">
        <f t="shared" si="274"/>
        <v>0</v>
      </c>
      <c r="AM355" s="1">
        <f t="shared" si="274"/>
        <v>0</v>
      </c>
      <c r="AN355" s="1">
        <f t="shared" si="243"/>
        <v>0</v>
      </c>
      <c r="AO355" s="1">
        <f t="shared" si="244"/>
        <v>0</v>
      </c>
      <c r="AP355" s="1">
        <f t="shared" si="274"/>
        <v>0</v>
      </c>
      <c r="AQ355" s="1">
        <f t="shared" si="245"/>
        <v>0</v>
      </c>
      <c r="AR355" s="1">
        <f t="shared" si="274"/>
        <v>0</v>
      </c>
      <c r="AS355" s="1">
        <f t="shared" si="274"/>
        <v>0</v>
      </c>
      <c r="AT355" s="1">
        <f t="shared" si="274"/>
        <v>0</v>
      </c>
      <c r="AU355" s="1">
        <f t="shared" si="274"/>
        <v>0</v>
      </c>
      <c r="AV355" s="1">
        <f t="shared" si="274"/>
        <v>0</v>
      </c>
      <c r="AW355" s="1">
        <f t="shared" si="274"/>
        <v>0</v>
      </c>
      <c r="AX355" s="1">
        <f t="shared" si="274"/>
        <v>0</v>
      </c>
      <c r="AY355" s="1">
        <f t="shared" si="274"/>
        <v>0</v>
      </c>
      <c r="AZ355" s="1">
        <f t="shared" si="274"/>
        <v>0</v>
      </c>
      <c r="BA355" s="1">
        <f t="shared" si="274"/>
        <v>0</v>
      </c>
      <c r="BB355" s="1">
        <f t="shared" si="273"/>
        <v>0</v>
      </c>
      <c r="BC355" s="1">
        <f t="shared" si="273"/>
        <v>0</v>
      </c>
      <c r="BD355" s="1">
        <f t="shared" si="246"/>
        <v>0</v>
      </c>
      <c r="BE355" s="1">
        <f t="shared" si="247"/>
        <v>0</v>
      </c>
      <c r="BF355" s="1">
        <f t="shared" si="248"/>
        <v>0</v>
      </c>
      <c r="BG355" s="1">
        <f t="shared" si="249"/>
        <v>0</v>
      </c>
      <c r="BH355" s="1">
        <f t="shared" si="273"/>
        <v>0</v>
      </c>
      <c r="BI355" s="1">
        <f t="shared" si="273"/>
        <v>0</v>
      </c>
      <c r="BJ355" s="5">
        <f t="shared" si="250"/>
        <v>1</v>
      </c>
      <c r="BK355" s="1">
        <f t="shared" si="251"/>
        <v>0</v>
      </c>
      <c r="BL355" s="1">
        <f t="shared" si="252"/>
        <v>1</v>
      </c>
      <c r="BM355" s="1">
        <f t="shared" si="253"/>
        <v>1</v>
      </c>
      <c r="BN355" s="1">
        <f t="shared" si="273"/>
        <v>0</v>
      </c>
      <c r="BO355" s="1">
        <f t="shared" si="254"/>
        <v>0</v>
      </c>
      <c r="BP355" s="1">
        <f t="shared" si="255"/>
        <v>0</v>
      </c>
      <c r="BQ355" s="1">
        <f t="shared" si="256"/>
        <v>0</v>
      </c>
      <c r="BR355" s="1">
        <f t="shared" si="257"/>
        <v>0</v>
      </c>
      <c r="BS355" s="1">
        <f t="shared" si="258"/>
        <v>0</v>
      </c>
      <c r="BT355" s="1">
        <f t="shared" si="259"/>
        <v>0</v>
      </c>
      <c r="BU355" s="1">
        <f t="shared" si="260"/>
        <v>0</v>
      </c>
      <c r="BV355" s="1">
        <f t="shared" si="264"/>
        <v>0</v>
      </c>
    </row>
    <row r="356" spans="1:74" x14ac:dyDescent="0.2">
      <c r="A356" s="1" t="s">
        <v>115</v>
      </c>
      <c r="B356" s="1" t="s">
        <v>1418</v>
      </c>
      <c r="C356" s="1" t="s">
        <v>1419</v>
      </c>
      <c r="D356" s="1" t="s">
        <v>1420</v>
      </c>
      <c r="E356" s="1" t="s">
        <v>1421</v>
      </c>
      <c r="G356" s="1">
        <f t="shared" si="235"/>
        <v>0</v>
      </c>
      <c r="H356" s="1">
        <f t="shared" si="236"/>
        <v>0</v>
      </c>
      <c r="I356" s="1">
        <f t="shared" si="237"/>
        <v>0</v>
      </c>
      <c r="J356" s="1">
        <f t="shared" si="238"/>
        <v>0</v>
      </c>
      <c r="K356" s="1">
        <f t="shared" si="269"/>
        <v>0</v>
      </c>
      <c r="L356" s="1">
        <f t="shared" si="269"/>
        <v>0</v>
      </c>
      <c r="M356" s="1">
        <f t="shared" si="269"/>
        <v>0</v>
      </c>
      <c r="N356" s="1">
        <f t="shared" si="269"/>
        <v>0</v>
      </c>
      <c r="O356" s="1">
        <f t="shared" si="271"/>
        <v>0</v>
      </c>
      <c r="P356" s="1">
        <f t="shared" si="271"/>
        <v>0</v>
      </c>
      <c r="Q356" s="1">
        <f t="shared" si="239"/>
        <v>0</v>
      </c>
      <c r="R356" s="1">
        <f t="shared" si="240"/>
        <v>0</v>
      </c>
      <c r="S356" s="1">
        <f t="shared" si="241"/>
        <v>0</v>
      </c>
      <c r="T356" s="1">
        <f t="shared" si="268"/>
        <v>0</v>
      </c>
      <c r="U356" s="1">
        <f t="shared" si="268"/>
        <v>0</v>
      </c>
      <c r="V356" s="1">
        <f t="shared" si="272"/>
        <v>0</v>
      </c>
      <c r="W356" s="1">
        <f t="shared" si="270"/>
        <v>0</v>
      </c>
      <c r="X356" s="1">
        <f t="shared" si="270"/>
        <v>0</v>
      </c>
      <c r="Y356" s="1">
        <f t="shared" si="270"/>
        <v>0</v>
      </c>
      <c r="Z356" s="1">
        <f t="shared" si="270"/>
        <v>0</v>
      </c>
      <c r="AA356" s="1">
        <f t="shared" si="270"/>
        <v>0</v>
      </c>
      <c r="AB356" s="1">
        <f t="shared" si="270"/>
        <v>0</v>
      </c>
      <c r="AC356" s="1">
        <f t="shared" si="242"/>
        <v>1</v>
      </c>
      <c r="AD356" s="1">
        <f t="shared" si="270"/>
        <v>0</v>
      </c>
      <c r="AE356" s="1">
        <f t="shared" si="270"/>
        <v>0</v>
      </c>
      <c r="AF356" s="1">
        <f t="shared" si="270"/>
        <v>0</v>
      </c>
      <c r="AG356" s="1">
        <f t="shared" si="270"/>
        <v>0</v>
      </c>
      <c r="AH356" s="1">
        <f t="shared" si="270"/>
        <v>0</v>
      </c>
      <c r="AI356" s="1">
        <f t="shared" si="270"/>
        <v>0</v>
      </c>
      <c r="AJ356" s="1">
        <f t="shared" si="270"/>
        <v>0</v>
      </c>
      <c r="AK356" s="1">
        <f t="shared" si="270"/>
        <v>0</v>
      </c>
      <c r="AL356" s="1">
        <f t="shared" si="274"/>
        <v>0</v>
      </c>
      <c r="AM356" s="1">
        <f t="shared" si="274"/>
        <v>0</v>
      </c>
      <c r="AN356" s="1">
        <f t="shared" si="243"/>
        <v>0</v>
      </c>
      <c r="AO356" s="1">
        <f t="shared" si="244"/>
        <v>0</v>
      </c>
      <c r="AP356" s="1">
        <f t="shared" si="274"/>
        <v>0</v>
      </c>
      <c r="AQ356" s="1">
        <f t="shared" si="245"/>
        <v>0</v>
      </c>
      <c r="AR356" s="1">
        <f t="shared" si="274"/>
        <v>0</v>
      </c>
      <c r="AS356" s="1">
        <f t="shared" si="274"/>
        <v>0</v>
      </c>
      <c r="AT356" s="1">
        <f t="shared" si="274"/>
        <v>0</v>
      </c>
      <c r="AU356" s="1">
        <f t="shared" si="274"/>
        <v>0</v>
      </c>
      <c r="AV356" s="1">
        <f t="shared" si="274"/>
        <v>0</v>
      </c>
      <c r="AW356" s="1">
        <f t="shared" si="274"/>
        <v>0</v>
      </c>
      <c r="AX356" s="1">
        <f t="shared" si="274"/>
        <v>0</v>
      </c>
      <c r="AY356" s="1">
        <f t="shared" si="274"/>
        <v>0</v>
      </c>
      <c r="AZ356" s="1">
        <f t="shared" si="274"/>
        <v>0</v>
      </c>
      <c r="BA356" s="1">
        <f t="shared" si="274"/>
        <v>0</v>
      </c>
      <c r="BB356" s="1">
        <f t="shared" si="273"/>
        <v>0</v>
      </c>
      <c r="BC356" s="1">
        <f t="shared" si="273"/>
        <v>0</v>
      </c>
      <c r="BD356" s="1">
        <f t="shared" si="246"/>
        <v>0</v>
      </c>
      <c r="BE356" s="1">
        <f t="shared" si="247"/>
        <v>1</v>
      </c>
      <c r="BF356" s="1">
        <f t="shared" si="248"/>
        <v>0</v>
      </c>
      <c r="BG356" s="1">
        <f t="shared" si="249"/>
        <v>0</v>
      </c>
      <c r="BH356" s="1">
        <f t="shared" si="273"/>
        <v>0</v>
      </c>
      <c r="BI356" s="1">
        <f t="shared" si="273"/>
        <v>1</v>
      </c>
      <c r="BJ356" s="5">
        <f t="shared" si="250"/>
        <v>0</v>
      </c>
      <c r="BK356" s="1">
        <f t="shared" si="251"/>
        <v>0</v>
      </c>
      <c r="BL356" s="1">
        <f t="shared" si="252"/>
        <v>1</v>
      </c>
      <c r="BM356" s="1">
        <f t="shared" si="253"/>
        <v>0</v>
      </c>
      <c r="BN356" s="1">
        <f t="shared" si="273"/>
        <v>0</v>
      </c>
      <c r="BO356" s="1">
        <f t="shared" si="254"/>
        <v>1</v>
      </c>
      <c r="BP356" s="1">
        <f t="shared" si="255"/>
        <v>0</v>
      </c>
      <c r="BQ356" s="1">
        <f t="shared" si="256"/>
        <v>1</v>
      </c>
      <c r="BR356" s="1">
        <f t="shared" si="257"/>
        <v>0</v>
      </c>
      <c r="BS356" s="1">
        <f t="shared" si="258"/>
        <v>1</v>
      </c>
      <c r="BT356" s="1">
        <f t="shared" si="259"/>
        <v>0</v>
      </c>
      <c r="BU356" s="1">
        <f t="shared" si="260"/>
        <v>0</v>
      </c>
      <c r="BV356" s="1">
        <f t="shared" si="264"/>
        <v>0</v>
      </c>
    </row>
    <row r="357" spans="1:74" x14ac:dyDescent="0.2">
      <c r="A357" s="1" t="s">
        <v>143</v>
      </c>
      <c r="B357" s="1" t="s">
        <v>1422</v>
      </c>
      <c r="C357" s="1" t="s">
        <v>1423</v>
      </c>
      <c r="D357" s="1" t="s">
        <v>1424</v>
      </c>
      <c r="E357" s="1" t="s">
        <v>1425</v>
      </c>
      <c r="G357" s="1">
        <f t="shared" si="235"/>
        <v>0</v>
      </c>
      <c r="H357" s="1">
        <f t="shared" si="236"/>
        <v>0</v>
      </c>
      <c r="I357" s="1">
        <f t="shared" si="237"/>
        <v>0</v>
      </c>
      <c r="J357" s="1">
        <f t="shared" si="238"/>
        <v>0</v>
      </c>
      <c r="K357" s="1">
        <f t="shared" si="269"/>
        <v>0</v>
      </c>
      <c r="L357" s="1">
        <f t="shared" si="269"/>
        <v>0</v>
      </c>
      <c r="M357" s="1">
        <f t="shared" si="269"/>
        <v>0</v>
      </c>
      <c r="N357" s="1">
        <f t="shared" si="269"/>
        <v>0</v>
      </c>
      <c r="O357" s="1">
        <f t="shared" si="271"/>
        <v>0</v>
      </c>
      <c r="P357" s="1">
        <f t="shared" si="271"/>
        <v>0</v>
      </c>
      <c r="Q357" s="1">
        <f t="shared" si="239"/>
        <v>0</v>
      </c>
      <c r="R357" s="1">
        <f t="shared" si="240"/>
        <v>0</v>
      </c>
      <c r="S357" s="1">
        <f t="shared" si="241"/>
        <v>0</v>
      </c>
      <c r="T357" s="1">
        <f t="shared" si="268"/>
        <v>0</v>
      </c>
      <c r="U357" s="1">
        <f t="shared" si="268"/>
        <v>0</v>
      </c>
      <c r="V357" s="1">
        <f t="shared" si="272"/>
        <v>0</v>
      </c>
      <c r="W357" s="1">
        <f t="shared" si="270"/>
        <v>0</v>
      </c>
      <c r="X357" s="1">
        <f t="shared" si="270"/>
        <v>0</v>
      </c>
      <c r="Y357" s="1">
        <f t="shared" si="270"/>
        <v>0</v>
      </c>
      <c r="Z357" s="1">
        <f t="shared" si="270"/>
        <v>0</v>
      </c>
      <c r="AA357" s="1">
        <f t="shared" si="270"/>
        <v>0</v>
      </c>
      <c r="AB357" s="1">
        <f t="shared" si="270"/>
        <v>0</v>
      </c>
      <c r="AC357" s="1">
        <f t="shared" si="242"/>
        <v>0</v>
      </c>
      <c r="AD357" s="1">
        <f t="shared" si="270"/>
        <v>0</v>
      </c>
      <c r="AE357" s="1">
        <f t="shared" si="270"/>
        <v>0</v>
      </c>
      <c r="AF357" s="1">
        <f t="shared" si="270"/>
        <v>0</v>
      </c>
      <c r="AG357" s="1">
        <f t="shared" si="270"/>
        <v>0</v>
      </c>
      <c r="AH357" s="1">
        <f t="shared" si="270"/>
        <v>0</v>
      </c>
      <c r="AI357" s="1">
        <f t="shared" si="270"/>
        <v>0</v>
      </c>
      <c r="AJ357" s="1">
        <f t="shared" si="270"/>
        <v>0</v>
      </c>
      <c r="AK357" s="1">
        <f t="shared" si="270"/>
        <v>0</v>
      </c>
      <c r="AL357" s="1">
        <f t="shared" si="274"/>
        <v>0</v>
      </c>
      <c r="AM357" s="1">
        <f t="shared" si="274"/>
        <v>0</v>
      </c>
      <c r="AN357" s="1">
        <f t="shared" si="243"/>
        <v>0</v>
      </c>
      <c r="AO357" s="1">
        <f t="shared" si="244"/>
        <v>0</v>
      </c>
      <c r="AP357" s="1">
        <f t="shared" si="274"/>
        <v>0</v>
      </c>
      <c r="AQ357" s="1">
        <f t="shared" si="245"/>
        <v>0</v>
      </c>
      <c r="AR357" s="1">
        <f t="shared" si="274"/>
        <v>0</v>
      </c>
      <c r="AS357" s="1">
        <f t="shared" si="274"/>
        <v>0</v>
      </c>
      <c r="AT357" s="1">
        <f t="shared" si="274"/>
        <v>0</v>
      </c>
      <c r="AU357" s="1">
        <f t="shared" si="274"/>
        <v>0</v>
      </c>
      <c r="AV357" s="1">
        <f t="shared" si="274"/>
        <v>0</v>
      </c>
      <c r="AW357" s="1">
        <f t="shared" si="274"/>
        <v>0</v>
      </c>
      <c r="AX357" s="1">
        <f t="shared" si="274"/>
        <v>0</v>
      </c>
      <c r="AY357" s="1">
        <f t="shared" si="274"/>
        <v>0</v>
      </c>
      <c r="AZ357" s="1">
        <f t="shared" si="274"/>
        <v>0</v>
      </c>
      <c r="BA357" s="1">
        <f t="shared" si="274"/>
        <v>0</v>
      </c>
      <c r="BB357" s="1">
        <f t="shared" si="273"/>
        <v>0</v>
      </c>
      <c r="BC357" s="1">
        <f t="shared" si="273"/>
        <v>0</v>
      </c>
      <c r="BD357" s="1">
        <f t="shared" si="246"/>
        <v>0</v>
      </c>
      <c r="BE357" s="1">
        <f t="shared" si="247"/>
        <v>0</v>
      </c>
      <c r="BF357" s="1">
        <f t="shared" si="248"/>
        <v>0</v>
      </c>
      <c r="BG357" s="1">
        <f t="shared" si="249"/>
        <v>0</v>
      </c>
      <c r="BH357" s="1">
        <f t="shared" si="273"/>
        <v>0</v>
      </c>
      <c r="BI357" s="1">
        <f t="shared" si="273"/>
        <v>0</v>
      </c>
      <c r="BJ357" s="5">
        <f t="shared" si="250"/>
        <v>0</v>
      </c>
      <c r="BK357" s="1">
        <f t="shared" si="251"/>
        <v>0</v>
      </c>
      <c r="BL357" s="1">
        <f t="shared" si="252"/>
        <v>0</v>
      </c>
      <c r="BM357" s="1">
        <f t="shared" si="253"/>
        <v>0</v>
      </c>
      <c r="BN357" s="1">
        <f t="shared" si="273"/>
        <v>0</v>
      </c>
      <c r="BO357" s="1">
        <f t="shared" si="254"/>
        <v>0</v>
      </c>
      <c r="BP357" s="1">
        <f t="shared" si="255"/>
        <v>0</v>
      </c>
      <c r="BQ357" s="1">
        <f t="shared" si="256"/>
        <v>0</v>
      </c>
      <c r="BR357" s="1">
        <f t="shared" si="257"/>
        <v>0</v>
      </c>
      <c r="BS357" s="1">
        <f t="shared" si="258"/>
        <v>0</v>
      </c>
      <c r="BT357" s="1">
        <f t="shared" si="259"/>
        <v>0</v>
      </c>
      <c r="BU357" s="1">
        <f t="shared" si="260"/>
        <v>0</v>
      </c>
      <c r="BV357" s="1">
        <f t="shared" si="264"/>
        <v>0</v>
      </c>
    </row>
    <row r="358" spans="1:74" x14ac:dyDescent="0.2">
      <c r="A358" s="1" t="s">
        <v>110</v>
      </c>
      <c r="B358" s="1" t="s">
        <v>1426</v>
      </c>
      <c r="C358" s="1" t="s">
        <v>1427</v>
      </c>
      <c r="D358" s="1" t="s">
        <v>1428</v>
      </c>
      <c r="E358" s="1" t="s">
        <v>1429</v>
      </c>
      <c r="G358" s="1">
        <f t="shared" si="235"/>
        <v>0</v>
      </c>
      <c r="H358" s="1">
        <f t="shared" si="236"/>
        <v>0</v>
      </c>
      <c r="I358" s="1">
        <f t="shared" si="237"/>
        <v>0</v>
      </c>
      <c r="J358" s="1">
        <f t="shared" si="238"/>
        <v>0</v>
      </c>
      <c r="K358" s="1">
        <f t="shared" si="269"/>
        <v>0</v>
      </c>
      <c r="L358" s="1">
        <f t="shared" si="269"/>
        <v>0</v>
      </c>
      <c r="M358" s="1">
        <f t="shared" si="269"/>
        <v>0</v>
      </c>
      <c r="N358" s="1">
        <f t="shared" si="269"/>
        <v>0</v>
      </c>
      <c r="O358" s="1">
        <f t="shared" si="271"/>
        <v>0</v>
      </c>
      <c r="P358" s="1">
        <f t="shared" si="271"/>
        <v>0</v>
      </c>
      <c r="Q358" s="1">
        <f t="shared" si="239"/>
        <v>0</v>
      </c>
      <c r="R358" s="1">
        <f t="shared" si="240"/>
        <v>0</v>
      </c>
      <c r="S358" s="1">
        <f t="shared" si="241"/>
        <v>0</v>
      </c>
      <c r="T358" s="1">
        <f t="shared" si="268"/>
        <v>0</v>
      </c>
      <c r="U358" s="1">
        <f t="shared" si="268"/>
        <v>1</v>
      </c>
      <c r="V358" s="1">
        <f t="shared" si="272"/>
        <v>0</v>
      </c>
      <c r="W358" s="1">
        <f t="shared" si="270"/>
        <v>0</v>
      </c>
      <c r="X358" s="1">
        <f t="shared" si="270"/>
        <v>0</v>
      </c>
      <c r="Y358" s="1">
        <f t="shared" si="270"/>
        <v>0</v>
      </c>
      <c r="Z358" s="1">
        <f t="shared" si="270"/>
        <v>0</v>
      </c>
      <c r="AA358" s="1">
        <f t="shared" si="270"/>
        <v>0</v>
      </c>
      <c r="AB358" s="1">
        <f t="shared" si="270"/>
        <v>0</v>
      </c>
      <c r="AC358" s="1">
        <f t="shared" si="242"/>
        <v>0</v>
      </c>
      <c r="AD358" s="1">
        <f t="shared" si="270"/>
        <v>1</v>
      </c>
      <c r="AE358" s="1">
        <f t="shared" si="270"/>
        <v>0</v>
      </c>
      <c r="AF358" s="1">
        <f t="shared" si="270"/>
        <v>0</v>
      </c>
      <c r="AG358" s="1">
        <f t="shared" si="270"/>
        <v>0</v>
      </c>
      <c r="AH358" s="1">
        <f t="shared" si="270"/>
        <v>0</v>
      </c>
      <c r="AI358" s="1">
        <f t="shared" si="270"/>
        <v>0</v>
      </c>
      <c r="AJ358" s="1">
        <f t="shared" si="270"/>
        <v>0</v>
      </c>
      <c r="AK358" s="1">
        <f t="shared" si="270"/>
        <v>0</v>
      </c>
      <c r="AL358" s="1">
        <f t="shared" si="274"/>
        <v>0</v>
      </c>
      <c r="AM358" s="1">
        <f t="shared" si="274"/>
        <v>0</v>
      </c>
      <c r="AN358" s="1">
        <f t="shared" si="243"/>
        <v>0</v>
      </c>
      <c r="AO358" s="1">
        <f t="shared" si="244"/>
        <v>0</v>
      </c>
      <c r="AP358" s="1">
        <f t="shared" si="274"/>
        <v>0</v>
      </c>
      <c r="AQ358" s="1">
        <f t="shared" si="245"/>
        <v>0</v>
      </c>
      <c r="AR358" s="1">
        <f t="shared" si="274"/>
        <v>0</v>
      </c>
      <c r="AS358" s="1">
        <f t="shared" si="274"/>
        <v>0</v>
      </c>
      <c r="AT358" s="1">
        <f t="shared" si="274"/>
        <v>0</v>
      </c>
      <c r="AU358" s="1">
        <f t="shared" si="274"/>
        <v>0</v>
      </c>
      <c r="AV358" s="1">
        <f t="shared" si="274"/>
        <v>0</v>
      </c>
      <c r="AW358" s="1">
        <f t="shared" si="274"/>
        <v>0</v>
      </c>
      <c r="AX358" s="1">
        <f t="shared" si="274"/>
        <v>0</v>
      </c>
      <c r="AY358" s="1">
        <f t="shared" si="274"/>
        <v>0</v>
      </c>
      <c r="AZ358" s="1">
        <f t="shared" si="274"/>
        <v>0</v>
      </c>
      <c r="BA358" s="1">
        <f t="shared" si="274"/>
        <v>0</v>
      </c>
      <c r="BB358" s="1">
        <f t="shared" si="273"/>
        <v>0</v>
      </c>
      <c r="BC358" s="1">
        <f t="shared" si="273"/>
        <v>0</v>
      </c>
      <c r="BD358" s="1">
        <f t="shared" si="246"/>
        <v>0</v>
      </c>
      <c r="BE358" s="1">
        <f t="shared" si="247"/>
        <v>0</v>
      </c>
      <c r="BF358" s="1">
        <f t="shared" si="248"/>
        <v>0</v>
      </c>
      <c r="BG358" s="1">
        <f t="shared" si="249"/>
        <v>0</v>
      </c>
      <c r="BH358" s="1">
        <f t="shared" si="273"/>
        <v>0</v>
      </c>
      <c r="BI358" s="1">
        <f t="shared" si="273"/>
        <v>0</v>
      </c>
      <c r="BJ358" s="5">
        <f t="shared" si="250"/>
        <v>1</v>
      </c>
      <c r="BK358" s="1">
        <f t="shared" si="251"/>
        <v>1</v>
      </c>
      <c r="BL358" s="1">
        <f t="shared" si="252"/>
        <v>0</v>
      </c>
      <c r="BM358" s="1">
        <f t="shared" si="253"/>
        <v>0</v>
      </c>
      <c r="BN358" s="1">
        <f t="shared" si="273"/>
        <v>0</v>
      </c>
      <c r="BO358" s="1">
        <f t="shared" si="254"/>
        <v>0</v>
      </c>
      <c r="BP358" s="1">
        <f t="shared" si="255"/>
        <v>0</v>
      </c>
      <c r="BQ358" s="1">
        <f t="shared" si="256"/>
        <v>1</v>
      </c>
      <c r="BR358" s="1">
        <f t="shared" si="257"/>
        <v>1</v>
      </c>
      <c r="BS358" s="1">
        <f t="shared" si="258"/>
        <v>0</v>
      </c>
      <c r="BT358" s="1">
        <f t="shared" si="259"/>
        <v>0</v>
      </c>
      <c r="BU358" s="1">
        <f t="shared" si="260"/>
        <v>0</v>
      </c>
      <c r="BV358" s="1">
        <f t="shared" si="264"/>
        <v>1</v>
      </c>
    </row>
    <row r="359" spans="1:74" x14ac:dyDescent="0.2">
      <c r="A359" s="1" t="s">
        <v>428</v>
      </c>
      <c r="B359" s="1" t="s">
        <v>1430</v>
      </c>
      <c r="C359" s="1" t="s">
        <v>1431</v>
      </c>
      <c r="D359" s="1" t="s">
        <v>1432</v>
      </c>
      <c r="E359" s="1" t="s">
        <v>1433</v>
      </c>
      <c r="G359" s="1">
        <f t="shared" si="235"/>
        <v>0</v>
      </c>
      <c r="H359" s="1">
        <f t="shared" si="236"/>
        <v>0</v>
      </c>
      <c r="I359" s="1">
        <f t="shared" si="237"/>
        <v>0</v>
      </c>
      <c r="J359" s="1">
        <f t="shared" si="238"/>
        <v>0</v>
      </c>
      <c r="K359" s="1">
        <f t="shared" si="269"/>
        <v>0</v>
      </c>
      <c r="L359" s="1">
        <f t="shared" si="269"/>
        <v>0</v>
      </c>
      <c r="M359" s="1">
        <f t="shared" si="269"/>
        <v>0</v>
      </c>
      <c r="N359" s="1">
        <f t="shared" si="269"/>
        <v>0</v>
      </c>
      <c r="O359" s="1">
        <f t="shared" si="271"/>
        <v>0</v>
      </c>
      <c r="P359" s="1">
        <f t="shared" si="271"/>
        <v>0</v>
      </c>
      <c r="Q359" s="1">
        <f t="shared" si="239"/>
        <v>0</v>
      </c>
      <c r="R359" s="1">
        <f t="shared" si="240"/>
        <v>0</v>
      </c>
      <c r="S359" s="1">
        <f t="shared" si="241"/>
        <v>0</v>
      </c>
      <c r="T359" s="1">
        <f t="shared" si="268"/>
        <v>0</v>
      </c>
      <c r="U359" s="1">
        <f t="shared" si="268"/>
        <v>0</v>
      </c>
      <c r="V359" s="1">
        <f t="shared" si="272"/>
        <v>0</v>
      </c>
      <c r="W359" s="1">
        <f t="shared" si="270"/>
        <v>0</v>
      </c>
      <c r="X359" s="1">
        <f t="shared" si="270"/>
        <v>0</v>
      </c>
      <c r="Y359" s="1">
        <f t="shared" si="270"/>
        <v>0</v>
      </c>
      <c r="Z359" s="1">
        <f t="shared" si="270"/>
        <v>0</v>
      </c>
      <c r="AA359" s="1">
        <f t="shared" si="270"/>
        <v>0</v>
      </c>
      <c r="AB359" s="1">
        <f t="shared" si="270"/>
        <v>0</v>
      </c>
      <c r="AC359" s="1">
        <f t="shared" si="242"/>
        <v>0</v>
      </c>
      <c r="AD359" s="1">
        <f t="shared" si="270"/>
        <v>0</v>
      </c>
      <c r="AE359" s="1">
        <f t="shared" si="270"/>
        <v>0</v>
      </c>
      <c r="AF359" s="1">
        <f t="shared" si="270"/>
        <v>0</v>
      </c>
      <c r="AG359" s="1">
        <f t="shared" si="270"/>
        <v>0</v>
      </c>
      <c r="AH359" s="1">
        <f t="shared" si="270"/>
        <v>0</v>
      </c>
      <c r="AI359" s="1">
        <f t="shared" si="270"/>
        <v>0</v>
      </c>
      <c r="AJ359" s="1">
        <f t="shared" si="270"/>
        <v>0</v>
      </c>
      <c r="AK359" s="1">
        <f t="shared" si="270"/>
        <v>0</v>
      </c>
      <c r="AL359" s="1">
        <f t="shared" si="274"/>
        <v>0</v>
      </c>
      <c r="AM359" s="1">
        <f t="shared" si="274"/>
        <v>0</v>
      </c>
      <c r="AN359" s="1">
        <f t="shared" si="243"/>
        <v>0</v>
      </c>
      <c r="AO359" s="1">
        <f t="shared" si="244"/>
        <v>0</v>
      </c>
      <c r="AP359" s="1">
        <f t="shared" si="274"/>
        <v>0</v>
      </c>
      <c r="AQ359" s="1">
        <f t="shared" si="245"/>
        <v>0</v>
      </c>
      <c r="AR359" s="1">
        <f t="shared" si="274"/>
        <v>0</v>
      </c>
      <c r="AS359" s="1">
        <f t="shared" si="274"/>
        <v>0</v>
      </c>
      <c r="AT359" s="1">
        <f t="shared" si="274"/>
        <v>0</v>
      </c>
      <c r="AU359" s="1">
        <f t="shared" si="274"/>
        <v>0</v>
      </c>
      <c r="AV359" s="1">
        <f t="shared" si="274"/>
        <v>0</v>
      </c>
      <c r="AW359" s="1">
        <f t="shared" si="274"/>
        <v>0</v>
      </c>
      <c r="AX359" s="1">
        <f t="shared" si="274"/>
        <v>0</v>
      </c>
      <c r="AY359" s="1">
        <f t="shared" si="274"/>
        <v>0</v>
      </c>
      <c r="AZ359" s="1">
        <f t="shared" si="274"/>
        <v>0</v>
      </c>
      <c r="BA359" s="1">
        <f t="shared" si="274"/>
        <v>0</v>
      </c>
      <c r="BB359" s="1">
        <f t="shared" si="273"/>
        <v>0</v>
      </c>
      <c r="BC359" s="1">
        <f t="shared" si="273"/>
        <v>0</v>
      </c>
      <c r="BD359" s="1">
        <f t="shared" si="246"/>
        <v>0</v>
      </c>
      <c r="BE359" s="1">
        <f t="shared" si="247"/>
        <v>0</v>
      </c>
      <c r="BF359" s="1">
        <f t="shared" si="248"/>
        <v>0</v>
      </c>
      <c r="BG359" s="1">
        <f t="shared" si="249"/>
        <v>0</v>
      </c>
      <c r="BH359" s="1">
        <f t="shared" si="273"/>
        <v>0</v>
      </c>
      <c r="BI359" s="1">
        <f t="shared" si="273"/>
        <v>0</v>
      </c>
      <c r="BJ359" s="5">
        <f t="shared" si="250"/>
        <v>1</v>
      </c>
      <c r="BK359" s="1">
        <f t="shared" si="251"/>
        <v>0</v>
      </c>
      <c r="BL359" s="1">
        <f t="shared" si="252"/>
        <v>1</v>
      </c>
      <c r="BM359" s="1">
        <f t="shared" si="253"/>
        <v>0</v>
      </c>
      <c r="BN359" s="1">
        <f t="shared" si="273"/>
        <v>0</v>
      </c>
      <c r="BO359" s="1">
        <f t="shared" si="254"/>
        <v>0</v>
      </c>
      <c r="BP359" s="1">
        <f t="shared" si="255"/>
        <v>0</v>
      </c>
      <c r="BQ359" s="1">
        <f t="shared" si="256"/>
        <v>0</v>
      </c>
      <c r="BR359" s="1">
        <f t="shared" si="257"/>
        <v>0</v>
      </c>
      <c r="BS359" s="1">
        <f t="shared" si="258"/>
        <v>0</v>
      </c>
      <c r="BT359" s="1">
        <f t="shared" si="259"/>
        <v>0</v>
      </c>
      <c r="BU359" s="1">
        <f t="shared" si="260"/>
        <v>0</v>
      </c>
      <c r="BV359" s="1">
        <f t="shared" si="264"/>
        <v>0</v>
      </c>
    </row>
    <row r="360" spans="1:74" x14ac:dyDescent="0.2">
      <c r="A360" s="1" t="s">
        <v>1434</v>
      </c>
      <c r="B360" s="1" t="s">
        <v>1435</v>
      </c>
      <c r="C360" s="1" t="s">
        <v>1436</v>
      </c>
      <c r="D360" s="1" t="s">
        <v>486</v>
      </c>
      <c r="E360" s="1" t="s">
        <v>1437</v>
      </c>
      <c r="G360" s="1">
        <f t="shared" si="235"/>
        <v>0</v>
      </c>
      <c r="H360" s="1">
        <f t="shared" si="236"/>
        <v>0</v>
      </c>
      <c r="I360" s="1">
        <f t="shared" si="237"/>
        <v>0</v>
      </c>
      <c r="J360" s="1">
        <f t="shared" si="238"/>
        <v>0</v>
      </c>
      <c r="K360" s="1">
        <f t="shared" si="269"/>
        <v>0</v>
      </c>
      <c r="L360" s="1">
        <f t="shared" si="269"/>
        <v>0</v>
      </c>
      <c r="M360" s="1">
        <f t="shared" si="269"/>
        <v>0</v>
      </c>
      <c r="N360" s="1">
        <f t="shared" si="269"/>
        <v>0</v>
      </c>
      <c r="O360" s="1">
        <f t="shared" si="271"/>
        <v>0</v>
      </c>
      <c r="P360" s="1">
        <f t="shared" si="271"/>
        <v>0</v>
      </c>
      <c r="Q360" s="1">
        <f t="shared" si="239"/>
        <v>0</v>
      </c>
      <c r="R360" s="1">
        <f t="shared" si="240"/>
        <v>1</v>
      </c>
      <c r="S360" s="1">
        <f t="shared" si="241"/>
        <v>0</v>
      </c>
      <c r="T360" s="1">
        <f t="shared" si="268"/>
        <v>1</v>
      </c>
      <c r="U360" s="1">
        <f t="shared" si="268"/>
        <v>1</v>
      </c>
      <c r="V360" s="1">
        <f t="shared" si="272"/>
        <v>0</v>
      </c>
      <c r="W360" s="1">
        <f t="shared" si="270"/>
        <v>0</v>
      </c>
      <c r="X360" s="1">
        <f t="shared" si="270"/>
        <v>0</v>
      </c>
      <c r="Y360" s="1">
        <f t="shared" si="270"/>
        <v>0</v>
      </c>
      <c r="Z360" s="1">
        <f t="shared" si="270"/>
        <v>0</v>
      </c>
      <c r="AA360" s="1">
        <f t="shared" si="270"/>
        <v>0</v>
      </c>
      <c r="AB360" s="1">
        <f t="shared" si="270"/>
        <v>0</v>
      </c>
      <c r="AC360" s="1">
        <f t="shared" si="242"/>
        <v>0</v>
      </c>
      <c r="AD360" s="1">
        <f t="shared" si="270"/>
        <v>0</v>
      </c>
      <c r="AE360" s="1">
        <f t="shared" si="270"/>
        <v>0</v>
      </c>
      <c r="AF360" s="1">
        <f t="shared" si="270"/>
        <v>0</v>
      </c>
      <c r="AG360" s="1">
        <f t="shared" si="270"/>
        <v>0</v>
      </c>
      <c r="AH360" s="1">
        <f t="shared" si="270"/>
        <v>0</v>
      </c>
      <c r="AI360" s="1">
        <f t="shared" si="270"/>
        <v>0</v>
      </c>
      <c r="AJ360" s="1">
        <f t="shared" si="270"/>
        <v>0</v>
      </c>
      <c r="AK360" s="1">
        <f t="shared" si="270"/>
        <v>0</v>
      </c>
      <c r="AL360" s="1">
        <f t="shared" si="274"/>
        <v>0</v>
      </c>
      <c r="AM360" s="1">
        <f t="shared" si="274"/>
        <v>0</v>
      </c>
      <c r="AN360" s="1">
        <f t="shared" si="243"/>
        <v>0</v>
      </c>
      <c r="AO360" s="1">
        <f t="shared" si="244"/>
        <v>0</v>
      </c>
      <c r="AP360" s="1">
        <f t="shared" si="274"/>
        <v>0</v>
      </c>
      <c r="AQ360" s="1">
        <f t="shared" si="245"/>
        <v>0</v>
      </c>
      <c r="AR360" s="1">
        <f t="shared" si="274"/>
        <v>0</v>
      </c>
      <c r="AS360" s="1">
        <f t="shared" si="274"/>
        <v>0</v>
      </c>
      <c r="AT360" s="1">
        <f t="shared" si="274"/>
        <v>0</v>
      </c>
      <c r="AU360" s="1">
        <f t="shared" si="274"/>
        <v>0</v>
      </c>
      <c r="AV360" s="1">
        <f t="shared" si="274"/>
        <v>0</v>
      </c>
      <c r="AW360" s="1">
        <f t="shared" si="274"/>
        <v>0</v>
      </c>
      <c r="AX360" s="1">
        <f t="shared" si="274"/>
        <v>0</v>
      </c>
      <c r="AY360" s="1">
        <f t="shared" si="274"/>
        <v>0</v>
      </c>
      <c r="AZ360" s="1">
        <f t="shared" si="274"/>
        <v>0</v>
      </c>
      <c r="BA360" s="1">
        <f t="shared" si="274"/>
        <v>0</v>
      </c>
      <c r="BB360" s="1">
        <f t="shared" si="273"/>
        <v>0</v>
      </c>
      <c r="BC360" s="1">
        <f t="shared" si="273"/>
        <v>0</v>
      </c>
      <c r="BD360" s="1">
        <f t="shared" si="246"/>
        <v>0</v>
      </c>
      <c r="BE360" s="1">
        <f t="shared" si="247"/>
        <v>0</v>
      </c>
      <c r="BF360" s="1">
        <f t="shared" si="248"/>
        <v>0</v>
      </c>
      <c r="BG360" s="1">
        <f t="shared" si="249"/>
        <v>0</v>
      </c>
      <c r="BH360" s="1">
        <f t="shared" si="273"/>
        <v>0</v>
      </c>
      <c r="BI360" s="1">
        <f t="shared" si="273"/>
        <v>1</v>
      </c>
      <c r="BJ360" s="5">
        <f t="shared" si="250"/>
        <v>0</v>
      </c>
      <c r="BK360" s="1">
        <f t="shared" si="251"/>
        <v>0</v>
      </c>
      <c r="BL360" s="1">
        <f t="shared" si="252"/>
        <v>1</v>
      </c>
      <c r="BM360" s="1">
        <f t="shared" si="253"/>
        <v>1</v>
      </c>
      <c r="BN360" s="1">
        <f t="shared" si="273"/>
        <v>1</v>
      </c>
      <c r="BO360" s="1">
        <f t="shared" si="254"/>
        <v>0</v>
      </c>
      <c r="BP360" s="1">
        <f t="shared" si="255"/>
        <v>0</v>
      </c>
      <c r="BQ360" s="1">
        <f t="shared" si="256"/>
        <v>0</v>
      </c>
      <c r="BR360" s="1">
        <f t="shared" si="257"/>
        <v>0</v>
      </c>
      <c r="BS360" s="1">
        <f t="shared" si="258"/>
        <v>0</v>
      </c>
      <c r="BT360" s="1">
        <f t="shared" si="259"/>
        <v>0</v>
      </c>
      <c r="BU360" s="1">
        <f t="shared" si="260"/>
        <v>0</v>
      </c>
      <c r="BV360" s="1">
        <f t="shared" si="264"/>
        <v>0</v>
      </c>
    </row>
    <row r="361" spans="1:74" x14ac:dyDescent="0.2">
      <c r="A361" s="1" t="s">
        <v>576</v>
      </c>
      <c r="B361" s="1" t="s">
        <v>1438</v>
      </c>
      <c r="C361" s="1" t="s">
        <v>1439</v>
      </c>
      <c r="D361" s="1" t="s">
        <v>1440</v>
      </c>
      <c r="E361" s="1" t="s">
        <v>1441</v>
      </c>
      <c r="G361" s="1">
        <f t="shared" si="235"/>
        <v>0</v>
      </c>
      <c r="H361" s="1">
        <f t="shared" si="236"/>
        <v>1</v>
      </c>
      <c r="I361" s="1">
        <f t="shared" si="237"/>
        <v>0</v>
      </c>
      <c r="J361" s="1">
        <f t="shared" si="238"/>
        <v>0</v>
      </c>
      <c r="K361" s="1">
        <f t="shared" si="269"/>
        <v>0</v>
      </c>
      <c r="L361" s="1">
        <f t="shared" si="269"/>
        <v>0</v>
      </c>
      <c r="M361" s="1">
        <f t="shared" si="269"/>
        <v>0</v>
      </c>
      <c r="N361" s="1">
        <f t="shared" si="269"/>
        <v>0</v>
      </c>
      <c r="O361" s="1">
        <f t="shared" si="271"/>
        <v>0</v>
      </c>
      <c r="P361" s="1">
        <f t="shared" si="271"/>
        <v>0</v>
      </c>
      <c r="Q361" s="1">
        <f t="shared" si="239"/>
        <v>0</v>
      </c>
      <c r="R361" s="1">
        <f t="shared" si="240"/>
        <v>1</v>
      </c>
      <c r="S361" s="1">
        <f t="shared" si="241"/>
        <v>0</v>
      </c>
      <c r="T361" s="1">
        <f t="shared" ref="T361:U380" si="275">IF(OR(ISNUMBER(SEARCH(" " &amp; T$1 &amp; " ", $E361)), ISNUMBER(SEARCH(" " &amp; T$1 &amp; ",", $E361)), ISNUMBER(SEARCH(" " &amp; LOWER(T$1) &amp; " ", $E361)), ISNUMBER(SEARCH(" " &amp; LOWER(T$1) &amp; ",", $E361)), ISNUMBER(SEARCH(" " &amp; UPPER(T$1) &amp; " ", $E361)), ISNUMBER(SEARCH(" " &amp; UPPER(T$1) &amp; ",", $E361))), 1, 0)</f>
        <v>0</v>
      </c>
      <c r="U361" s="1">
        <f t="shared" si="275"/>
        <v>0</v>
      </c>
      <c r="V361" s="1">
        <f t="shared" ref="V361:AK376" si="276">IF(OR(ISNUMBER(SEARCH(" " &amp; V$1 &amp; " ", $E361)), ISNUMBER(SEARCH(" " &amp; V$1 &amp; ",", $E361)), ISNUMBER(SEARCH(" " &amp; LOWER(V$1) &amp; " ", $E361)), ISNUMBER(SEARCH(" " &amp; LOWER(V$1) &amp; ",", $E361)), ISNUMBER(SEARCH(" " &amp; UPPER(V$1) &amp; " ", $E361)), ISNUMBER(SEARCH(" " &amp; UPPER(V$1) &amp; ",", $E361))), 1, 0)</f>
        <v>0</v>
      </c>
      <c r="W361" s="1">
        <f t="shared" si="276"/>
        <v>0</v>
      </c>
      <c r="X361" s="1">
        <f t="shared" si="276"/>
        <v>0</v>
      </c>
      <c r="Y361" s="1">
        <f t="shared" si="276"/>
        <v>0</v>
      </c>
      <c r="Z361" s="1">
        <f t="shared" si="276"/>
        <v>0</v>
      </c>
      <c r="AA361" s="1">
        <f t="shared" si="276"/>
        <v>0</v>
      </c>
      <c r="AB361" s="1">
        <f t="shared" si="276"/>
        <v>1</v>
      </c>
      <c r="AC361" s="1">
        <f t="shared" si="242"/>
        <v>0</v>
      </c>
      <c r="AD361" s="1">
        <f t="shared" si="276"/>
        <v>0</v>
      </c>
      <c r="AE361" s="1">
        <f t="shared" si="276"/>
        <v>0</v>
      </c>
      <c r="AF361" s="1">
        <f t="shared" si="276"/>
        <v>0</v>
      </c>
      <c r="AG361" s="1">
        <f t="shared" si="276"/>
        <v>0</v>
      </c>
      <c r="AH361" s="1">
        <f t="shared" si="276"/>
        <v>0</v>
      </c>
      <c r="AI361" s="1">
        <f t="shared" si="276"/>
        <v>0</v>
      </c>
      <c r="AJ361" s="1">
        <f t="shared" si="276"/>
        <v>0</v>
      </c>
      <c r="AK361" s="1">
        <f t="shared" si="276"/>
        <v>0</v>
      </c>
      <c r="AL361" s="1">
        <f t="shared" si="274"/>
        <v>0</v>
      </c>
      <c r="AM361" s="1">
        <f t="shared" si="274"/>
        <v>0</v>
      </c>
      <c r="AN361" s="1">
        <f t="shared" si="243"/>
        <v>0</v>
      </c>
      <c r="AO361" s="1">
        <f t="shared" si="244"/>
        <v>0</v>
      </c>
      <c r="AP361" s="1">
        <f t="shared" si="274"/>
        <v>0</v>
      </c>
      <c r="AQ361" s="1">
        <f t="shared" si="245"/>
        <v>0</v>
      </c>
      <c r="AR361" s="1">
        <f t="shared" si="274"/>
        <v>0</v>
      </c>
      <c r="AS361" s="1">
        <f t="shared" si="274"/>
        <v>0</v>
      </c>
      <c r="AT361" s="1">
        <f t="shared" si="274"/>
        <v>0</v>
      </c>
      <c r="AU361" s="1">
        <f t="shared" si="274"/>
        <v>0</v>
      </c>
      <c r="AV361" s="1">
        <f t="shared" si="274"/>
        <v>0</v>
      </c>
      <c r="AW361" s="1">
        <f t="shared" si="274"/>
        <v>0</v>
      </c>
      <c r="AX361" s="1">
        <f t="shared" si="274"/>
        <v>0</v>
      </c>
      <c r="AY361" s="1">
        <f t="shared" si="274"/>
        <v>0</v>
      </c>
      <c r="AZ361" s="1">
        <f t="shared" si="274"/>
        <v>0</v>
      </c>
      <c r="BA361" s="1">
        <f t="shared" si="274"/>
        <v>0</v>
      </c>
      <c r="BB361" s="1">
        <f t="shared" si="273"/>
        <v>0</v>
      </c>
      <c r="BC361" s="1">
        <f t="shared" si="273"/>
        <v>0</v>
      </c>
      <c r="BD361" s="1">
        <f t="shared" si="246"/>
        <v>0</v>
      </c>
      <c r="BE361" s="1">
        <f t="shared" si="247"/>
        <v>0</v>
      </c>
      <c r="BF361" s="1">
        <f t="shared" si="248"/>
        <v>0</v>
      </c>
      <c r="BG361" s="1">
        <f t="shared" si="249"/>
        <v>0</v>
      </c>
      <c r="BH361" s="1">
        <f t="shared" si="273"/>
        <v>0</v>
      </c>
      <c r="BI361" s="1">
        <f t="shared" si="273"/>
        <v>0</v>
      </c>
      <c r="BJ361" s="5">
        <f t="shared" si="250"/>
        <v>1</v>
      </c>
      <c r="BK361" s="1">
        <f t="shared" si="251"/>
        <v>0</v>
      </c>
      <c r="BL361" s="1">
        <f t="shared" si="252"/>
        <v>1</v>
      </c>
      <c r="BM361" s="1">
        <f t="shared" si="253"/>
        <v>0</v>
      </c>
      <c r="BN361" s="1">
        <f t="shared" si="273"/>
        <v>0</v>
      </c>
      <c r="BO361" s="1">
        <f t="shared" si="254"/>
        <v>0</v>
      </c>
      <c r="BP361" s="1">
        <f t="shared" si="255"/>
        <v>0</v>
      </c>
      <c r="BQ361" s="1">
        <f t="shared" si="256"/>
        <v>0</v>
      </c>
      <c r="BR361" s="1">
        <f t="shared" si="257"/>
        <v>0</v>
      </c>
      <c r="BS361" s="1">
        <f t="shared" si="258"/>
        <v>0</v>
      </c>
      <c r="BT361" s="1">
        <f t="shared" si="259"/>
        <v>1</v>
      </c>
      <c r="BU361" s="1">
        <f t="shared" si="260"/>
        <v>0</v>
      </c>
      <c r="BV361" s="1">
        <f t="shared" si="264"/>
        <v>0</v>
      </c>
    </row>
    <row r="362" spans="1:74" x14ac:dyDescent="0.2">
      <c r="A362" s="1" t="s">
        <v>428</v>
      </c>
      <c r="B362" s="1" t="s">
        <v>1442</v>
      </c>
      <c r="C362" s="1" t="s">
        <v>430</v>
      </c>
      <c r="D362" s="1" t="s">
        <v>431</v>
      </c>
      <c r="E362" s="1" t="s">
        <v>432</v>
      </c>
      <c r="G362" s="1">
        <f t="shared" si="235"/>
        <v>0</v>
      </c>
      <c r="H362" s="1">
        <f t="shared" si="236"/>
        <v>1</v>
      </c>
      <c r="I362" s="1">
        <f t="shared" si="237"/>
        <v>0</v>
      </c>
      <c r="J362" s="1">
        <f t="shared" si="238"/>
        <v>0</v>
      </c>
      <c r="K362" s="1">
        <f t="shared" si="269"/>
        <v>0</v>
      </c>
      <c r="L362" s="1">
        <f t="shared" si="269"/>
        <v>0</v>
      </c>
      <c r="M362" s="1">
        <f t="shared" si="269"/>
        <v>0</v>
      </c>
      <c r="N362" s="1">
        <f t="shared" si="269"/>
        <v>0</v>
      </c>
      <c r="O362" s="1">
        <f t="shared" si="271"/>
        <v>0</v>
      </c>
      <c r="P362" s="1">
        <f t="shared" si="271"/>
        <v>0</v>
      </c>
      <c r="Q362" s="1">
        <f t="shared" si="239"/>
        <v>0</v>
      </c>
      <c r="R362" s="1">
        <f t="shared" si="240"/>
        <v>1</v>
      </c>
      <c r="S362" s="1">
        <f t="shared" si="241"/>
        <v>0</v>
      </c>
      <c r="T362" s="1">
        <f t="shared" si="275"/>
        <v>0</v>
      </c>
      <c r="U362" s="1">
        <f t="shared" si="275"/>
        <v>0</v>
      </c>
      <c r="V362" s="1">
        <f t="shared" ref="V362:V376" si="277">IF(OR(ISNUMBER(SEARCH(" " &amp; V$1 &amp; " ", $E362)), ISNUMBER(SEARCH(" " &amp; V$1 &amp; ",", $E362)), ISNUMBER(SEARCH(" " &amp; LOWER(V$1) &amp; " ", $E362)), ISNUMBER(SEARCH(" " &amp; LOWER(V$1) &amp; ",", $E362)), ISNUMBER(SEARCH(" " &amp; UPPER(V$1) &amp; " ", $E362)), ISNUMBER(SEARCH(" " &amp; UPPER(V$1) &amp; ",", $E362))), 1, 0)</f>
        <v>0</v>
      </c>
      <c r="W362" s="1">
        <f t="shared" si="276"/>
        <v>0</v>
      </c>
      <c r="X362" s="1">
        <f t="shared" si="276"/>
        <v>0</v>
      </c>
      <c r="Y362" s="1">
        <f t="shared" si="276"/>
        <v>0</v>
      </c>
      <c r="Z362" s="1">
        <f t="shared" si="276"/>
        <v>0</v>
      </c>
      <c r="AA362" s="1">
        <f t="shared" si="276"/>
        <v>0</v>
      </c>
      <c r="AB362" s="1">
        <f t="shared" si="276"/>
        <v>0</v>
      </c>
      <c r="AC362" s="1">
        <f t="shared" si="242"/>
        <v>0</v>
      </c>
      <c r="AD362" s="1">
        <f t="shared" si="276"/>
        <v>0</v>
      </c>
      <c r="AE362" s="1">
        <f t="shared" si="276"/>
        <v>0</v>
      </c>
      <c r="AF362" s="1">
        <f t="shared" si="276"/>
        <v>0</v>
      </c>
      <c r="AG362" s="1">
        <f t="shared" si="276"/>
        <v>0</v>
      </c>
      <c r="AH362" s="1">
        <f t="shared" si="276"/>
        <v>0</v>
      </c>
      <c r="AI362" s="1">
        <f t="shared" si="276"/>
        <v>0</v>
      </c>
      <c r="AJ362" s="1">
        <f t="shared" si="276"/>
        <v>0</v>
      </c>
      <c r="AK362" s="1">
        <f t="shared" si="276"/>
        <v>0</v>
      </c>
      <c r="AL362" s="1">
        <f t="shared" si="274"/>
        <v>1</v>
      </c>
      <c r="AM362" s="1">
        <f t="shared" si="274"/>
        <v>0</v>
      </c>
      <c r="AN362" s="1">
        <f t="shared" si="243"/>
        <v>0</v>
      </c>
      <c r="AO362" s="1">
        <f t="shared" si="244"/>
        <v>0</v>
      </c>
      <c r="AP362" s="1">
        <f t="shared" si="274"/>
        <v>0</v>
      </c>
      <c r="AQ362" s="1">
        <f t="shared" si="245"/>
        <v>0</v>
      </c>
      <c r="AR362" s="1">
        <f t="shared" si="274"/>
        <v>0</v>
      </c>
      <c r="AS362" s="1">
        <f t="shared" si="274"/>
        <v>0</v>
      </c>
      <c r="AT362" s="1">
        <f t="shared" si="274"/>
        <v>0</v>
      </c>
      <c r="AU362" s="1">
        <f t="shared" si="274"/>
        <v>0</v>
      </c>
      <c r="AV362" s="1">
        <f t="shared" si="274"/>
        <v>0</v>
      </c>
      <c r="AW362" s="1">
        <f t="shared" si="274"/>
        <v>0</v>
      </c>
      <c r="AX362" s="1">
        <f t="shared" si="274"/>
        <v>0</v>
      </c>
      <c r="AY362" s="1">
        <f t="shared" si="274"/>
        <v>0</v>
      </c>
      <c r="AZ362" s="1">
        <f t="shared" si="274"/>
        <v>0</v>
      </c>
      <c r="BA362" s="1">
        <f t="shared" si="274"/>
        <v>0</v>
      </c>
      <c r="BB362" s="1">
        <f t="shared" si="273"/>
        <v>0</v>
      </c>
      <c r="BC362" s="1">
        <f t="shared" si="273"/>
        <v>0</v>
      </c>
      <c r="BD362" s="1">
        <f t="shared" si="246"/>
        <v>0</v>
      </c>
      <c r="BE362" s="1">
        <f t="shared" si="247"/>
        <v>0</v>
      </c>
      <c r="BF362" s="1">
        <f t="shared" si="248"/>
        <v>0</v>
      </c>
      <c r="BG362" s="1">
        <f t="shared" si="249"/>
        <v>0</v>
      </c>
      <c r="BH362" s="1">
        <f t="shared" si="273"/>
        <v>0</v>
      </c>
      <c r="BI362" s="1">
        <f t="shared" si="273"/>
        <v>0</v>
      </c>
      <c r="BJ362" s="5">
        <f t="shared" si="250"/>
        <v>1</v>
      </c>
      <c r="BK362" s="1">
        <f t="shared" si="251"/>
        <v>0</v>
      </c>
      <c r="BL362" s="1">
        <f t="shared" si="252"/>
        <v>1</v>
      </c>
      <c r="BM362" s="1">
        <f t="shared" si="253"/>
        <v>0</v>
      </c>
      <c r="BN362" s="1">
        <f t="shared" si="273"/>
        <v>0</v>
      </c>
      <c r="BO362" s="1">
        <f t="shared" si="254"/>
        <v>1</v>
      </c>
      <c r="BP362" s="1">
        <f t="shared" si="255"/>
        <v>1</v>
      </c>
      <c r="BQ362" s="1">
        <f t="shared" si="256"/>
        <v>0</v>
      </c>
      <c r="BR362" s="1">
        <f t="shared" si="257"/>
        <v>0</v>
      </c>
      <c r="BS362" s="1">
        <f t="shared" si="258"/>
        <v>0</v>
      </c>
      <c r="BT362" s="1">
        <f t="shared" si="259"/>
        <v>0</v>
      </c>
      <c r="BU362" s="1">
        <f t="shared" si="260"/>
        <v>0</v>
      </c>
      <c r="BV362" s="1">
        <f t="shared" si="264"/>
        <v>0</v>
      </c>
    </row>
    <row r="363" spans="1:74" x14ac:dyDescent="0.2">
      <c r="A363" s="1" t="s">
        <v>1443</v>
      </c>
      <c r="B363" s="1" t="s">
        <v>1444</v>
      </c>
      <c r="C363" s="1" t="s">
        <v>1445</v>
      </c>
      <c r="D363" s="1" t="s">
        <v>1446</v>
      </c>
      <c r="E363" s="1" t="s">
        <v>1447</v>
      </c>
      <c r="G363" s="1">
        <f t="shared" si="235"/>
        <v>0</v>
      </c>
      <c r="H363" s="1">
        <f t="shared" si="236"/>
        <v>0</v>
      </c>
      <c r="I363" s="1">
        <f t="shared" si="237"/>
        <v>0</v>
      </c>
      <c r="J363" s="1">
        <f t="shared" si="238"/>
        <v>0</v>
      </c>
      <c r="K363" s="1">
        <f t="shared" si="269"/>
        <v>0</v>
      </c>
      <c r="L363" s="1">
        <f t="shared" si="269"/>
        <v>0</v>
      </c>
      <c r="M363" s="1">
        <f t="shared" si="269"/>
        <v>0</v>
      </c>
      <c r="N363" s="1">
        <f t="shared" si="269"/>
        <v>0</v>
      </c>
      <c r="O363" s="1">
        <f t="shared" si="271"/>
        <v>0</v>
      </c>
      <c r="P363" s="1">
        <f t="shared" si="271"/>
        <v>0</v>
      </c>
      <c r="Q363" s="1">
        <f t="shared" si="239"/>
        <v>0</v>
      </c>
      <c r="R363" s="1">
        <f t="shared" si="240"/>
        <v>1</v>
      </c>
      <c r="S363" s="1">
        <f t="shared" si="241"/>
        <v>0</v>
      </c>
      <c r="T363" s="1">
        <f t="shared" si="275"/>
        <v>0</v>
      </c>
      <c r="U363" s="1">
        <f t="shared" si="275"/>
        <v>1</v>
      </c>
      <c r="V363" s="1">
        <f t="shared" si="277"/>
        <v>1</v>
      </c>
      <c r="W363" s="1">
        <f t="shared" si="276"/>
        <v>0</v>
      </c>
      <c r="X363" s="1">
        <f t="shared" si="276"/>
        <v>0</v>
      </c>
      <c r="Y363" s="1">
        <f t="shared" si="276"/>
        <v>0</v>
      </c>
      <c r="Z363" s="1">
        <f t="shared" si="276"/>
        <v>1</v>
      </c>
      <c r="AA363" s="1">
        <f t="shared" si="276"/>
        <v>0</v>
      </c>
      <c r="AB363" s="1">
        <f t="shared" si="276"/>
        <v>0</v>
      </c>
      <c r="AC363" s="1">
        <f t="shared" si="242"/>
        <v>0</v>
      </c>
      <c r="AD363" s="1">
        <f t="shared" si="276"/>
        <v>0</v>
      </c>
      <c r="AE363" s="1">
        <f t="shared" si="276"/>
        <v>0</v>
      </c>
      <c r="AF363" s="1">
        <f t="shared" si="276"/>
        <v>0</v>
      </c>
      <c r="AG363" s="1">
        <f t="shared" si="276"/>
        <v>0</v>
      </c>
      <c r="AH363" s="1">
        <f t="shared" si="276"/>
        <v>0</v>
      </c>
      <c r="AI363" s="1">
        <f t="shared" si="276"/>
        <v>0</v>
      </c>
      <c r="AJ363" s="1">
        <f t="shared" si="276"/>
        <v>0</v>
      </c>
      <c r="AK363" s="1">
        <f t="shared" si="276"/>
        <v>0</v>
      </c>
      <c r="AL363" s="1">
        <f t="shared" si="274"/>
        <v>0</v>
      </c>
      <c r="AM363" s="1">
        <f t="shared" si="274"/>
        <v>0</v>
      </c>
      <c r="AN363" s="1">
        <f t="shared" si="243"/>
        <v>0</v>
      </c>
      <c r="AO363" s="1">
        <f t="shared" si="244"/>
        <v>0</v>
      </c>
      <c r="AP363" s="1">
        <f t="shared" si="274"/>
        <v>0</v>
      </c>
      <c r="AQ363" s="1">
        <f t="shared" si="245"/>
        <v>0</v>
      </c>
      <c r="AR363" s="1">
        <f t="shared" si="274"/>
        <v>0</v>
      </c>
      <c r="AS363" s="1">
        <f t="shared" si="274"/>
        <v>0</v>
      </c>
      <c r="AT363" s="1">
        <f t="shared" si="274"/>
        <v>0</v>
      </c>
      <c r="AU363" s="1">
        <f t="shared" si="274"/>
        <v>0</v>
      </c>
      <c r="AV363" s="1">
        <f t="shared" si="274"/>
        <v>0</v>
      </c>
      <c r="AW363" s="1">
        <f t="shared" si="274"/>
        <v>0</v>
      </c>
      <c r="AX363" s="1">
        <f t="shared" si="274"/>
        <v>0</v>
      </c>
      <c r="AY363" s="1">
        <f t="shared" si="274"/>
        <v>0</v>
      </c>
      <c r="AZ363" s="1">
        <f t="shared" si="274"/>
        <v>0</v>
      </c>
      <c r="BA363" s="1">
        <f t="shared" si="274"/>
        <v>0</v>
      </c>
      <c r="BB363" s="1">
        <f t="shared" si="273"/>
        <v>0</v>
      </c>
      <c r="BC363" s="1">
        <f t="shared" si="273"/>
        <v>0</v>
      </c>
      <c r="BD363" s="1">
        <f t="shared" si="246"/>
        <v>0</v>
      </c>
      <c r="BE363" s="1">
        <f t="shared" si="247"/>
        <v>0</v>
      </c>
      <c r="BF363" s="1">
        <f t="shared" si="248"/>
        <v>0</v>
      </c>
      <c r="BG363" s="1">
        <f t="shared" si="249"/>
        <v>0</v>
      </c>
      <c r="BH363" s="1">
        <f t="shared" si="273"/>
        <v>0</v>
      </c>
      <c r="BI363" s="1">
        <f t="shared" si="273"/>
        <v>0</v>
      </c>
      <c r="BJ363" s="5">
        <f t="shared" si="250"/>
        <v>0</v>
      </c>
      <c r="BK363" s="1">
        <f t="shared" si="251"/>
        <v>0</v>
      </c>
      <c r="BL363" s="1">
        <f t="shared" si="252"/>
        <v>0</v>
      </c>
      <c r="BM363" s="1">
        <f t="shared" si="253"/>
        <v>1</v>
      </c>
      <c r="BN363" s="1">
        <f t="shared" si="273"/>
        <v>1</v>
      </c>
      <c r="BO363" s="1">
        <f t="shared" si="254"/>
        <v>0</v>
      </c>
      <c r="BP363" s="1">
        <f t="shared" si="255"/>
        <v>0</v>
      </c>
      <c r="BQ363" s="1">
        <f t="shared" si="256"/>
        <v>1</v>
      </c>
      <c r="BR363" s="1">
        <f t="shared" si="257"/>
        <v>0</v>
      </c>
      <c r="BS363" s="1">
        <f t="shared" si="258"/>
        <v>0</v>
      </c>
      <c r="BT363" s="1">
        <f t="shared" si="259"/>
        <v>0</v>
      </c>
      <c r="BU363" s="1">
        <f t="shared" si="260"/>
        <v>1</v>
      </c>
      <c r="BV363" s="1">
        <f t="shared" si="264"/>
        <v>1</v>
      </c>
    </row>
    <row r="364" spans="1:74" x14ac:dyDescent="0.2">
      <c r="A364" s="1" t="s">
        <v>1448</v>
      </c>
      <c r="B364" s="1" t="s">
        <v>1449</v>
      </c>
      <c r="C364" s="1" t="s">
        <v>1450</v>
      </c>
      <c r="D364" s="1" t="s">
        <v>602</v>
      </c>
      <c r="E364" s="1" t="s">
        <v>1451</v>
      </c>
      <c r="G364" s="1">
        <f t="shared" si="235"/>
        <v>0</v>
      </c>
      <c r="H364" s="1">
        <f t="shared" si="236"/>
        <v>0</v>
      </c>
      <c r="I364" s="1">
        <f t="shared" si="237"/>
        <v>0</v>
      </c>
      <c r="J364" s="1">
        <f t="shared" si="238"/>
        <v>0</v>
      </c>
      <c r="K364" s="1">
        <f t="shared" si="269"/>
        <v>0</v>
      </c>
      <c r="L364" s="1">
        <f t="shared" si="269"/>
        <v>0</v>
      </c>
      <c r="M364" s="1">
        <f t="shared" si="269"/>
        <v>0</v>
      </c>
      <c r="N364" s="1">
        <f t="shared" si="269"/>
        <v>0</v>
      </c>
      <c r="O364" s="1">
        <f t="shared" si="271"/>
        <v>0</v>
      </c>
      <c r="P364" s="1">
        <f t="shared" si="271"/>
        <v>0</v>
      </c>
      <c r="Q364" s="1">
        <f t="shared" si="239"/>
        <v>0</v>
      </c>
      <c r="R364" s="1">
        <f t="shared" si="240"/>
        <v>1</v>
      </c>
      <c r="S364" s="1">
        <f t="shared" si="241"/>
        <v>0</v>
      </c>
      <c r="T364" s="1">
        <f t="shared" si="275"/>
        <v>0</v>
      </c>
      <c r="U364" s="1">
        <f t="shared" si="275"/>
        <v>0</v>
      </c>
      <c r="V364" s="1">
        <f t="shared" si="277"/>
        <v>0</v>
      </c>
      <c r="W364" s="1">
        <f t="shared" si="276"/>
        <v>0</v>
      </c>
      <c r="X364" s="1">
        <f t="shared" si="276"/>
        <v>0</v>
      </c>
      <c r="Y364" s="1">
        <f t="shared" si="276"/>
        <v>0</v>
      </c>
      <c r="Z364" s="1">
        <f t="shared" si="276"/>
        <v>0</v>
      </c>
      <c r="AA364" s="1">
        <f t="shared" si="276"/>
        <v>0</v>
      </c>
      <c r="AB364" s="1">
        <f t="shared" si="276"/>
        <v>0</v>
      </c>
      <c r="AC364" s="1">
        <f t="shared" si="242"/>
        <v>0</v>
      </c>
      <c r="AD364" s="1">
        <f t="shared" si="276"/>
        <v>0</v>
      </c>
      <c r="AE364" s="1">
        <f t="shared" si="276"/>
        <v>0</v>
      </c>
      <c r="AF364" s="1">
        <f t="shared" si="276"/>
        <v>0</v>
      </c>
      <c r="AG364" s="1">
        <f t="shared" si="276"/>
        <v>0</v>
      </c>
      <c r="AH364" s="1">
        <f t="shared" si="276"/>
        <v>0</v>
      </c>
      <c r="AI364" s="1">
        <f t="shared" si="276"/>
        <v>0</v>
      </c>
      <c r="AJ364" s="1">
        <f t="shared" si="276"/>
        <v>0</v>
      </c>
      <c r="AK364" s="1">
        <f t="shared" si="276"/>
        <v>0</v>
      </c>
      <c r="AL364" s="1">
        <f t="shared" si="274"/>
        <v>0</v>
      </c>
      <c r="AM364" s="1">
        <f t="shared" si="274"/>
        <v>0</v>
      </c>
      <c r="AN364" s="1">
        <f t="shared" si="243"/>
        <v>0</v>
      </c>
      <c r="AO364" s="1">
        <f t="shared" si="244"/>
        <v>0</v>
      </c>
      <c r="AP364" s="1">
        <f t="shared" si="274"/>
        <v>0</v>
      </c>
      <c r="AQ364" s="1">
        <f t="shared" si="245"/>
        <v>0</v>
      </c>
      <c r="AR364" s="1">
        <f t="shared" si="274"/>
        <v>0</v>
      </c>
      <c r="AS364" s="1">
        <f t="shared" si="274"/>
        <v>0</v>
      </c>
      <c r="AT364" s="1">
        <f t="shared" si="274"/>
        <v>0</v>
      </c>
      <c r="AU364" s="1">
        <f t="shared" si="274"/>
        <v>0</v>
      </c>
      <c r="AV364" s="1">
        <f t="shared" si="274"/>
        <v>0</v>
      </c>
      <c r="AW364" s="1">
        <f t="shared" si="274"/>
        <v>0</v>
      </c>
      <c r="AX364" s="1">
        <f t="shared" si="274"/>
        <v>0</v>
      </c>
      <c r="AY364" s="1">
        <f t="shared" si="274"/>
        <v>0</v>
      </c>
      <c r="AZ364" s="1">
        <f t="shared" si="274"/>
        <v>0</v>
      </c>
      <c r="BA364" s="1">
        <f t="shared" ref="BA364:BN379" si="278">IF(OR(ISNUMBER(SEARCH(" " &amp; BA$1 &amp; " ", $E364)), ISNUMBER(SEARCH(" " &amp; BA$1 &amp; ",", $E364)), ISNUMBER(SEARCH(" " &amp; LOWER(BA$1) &amp; " ", $E364)), ISNUMBER(SEARCH(" " &amp; LOWER(BA$1) &amp; ",", $E364)), ISNUMBER(SEARCH(" " &amp; UPPER(BA$1) &amp; " ", $E364)), ISNUMBER(SEARCH(" " &amp; UPPER(BA$1) &amp; ",", $E364))), 1, 0)</f>
        <v>0</v>
      </c>
      <c r="BB364" s="1">
        <f t="shared" si="278"/>
        <v>0</v>
      </c>
      <c r="BC364" s="1">
        <f t="shared" si="278"/>
        <v>0</v>
      </c>
      <c r="BD364" s="1">
        <f t="shared" si="246"/>
        <v>0</v>
      </c>
      <c r="BE364" s="1">
        <f t="shared" si="247"/>
        <v>0</v>
      </c>
      <c r="BF364" s="1">
        <f t="shared" si="248"/>
        <v>0</v>
      </c>
      <c r="BG364" s="1">
        <f t="shared" si="249"/>
        <v>0</v>
      </c>
      <c r="BH364" s="1">
        <f t="shared" si="278"/>
        <v>0</v>
      </c>
      <c r="BI364" s="1">
        <f t="shared" si="278"/>
        <v>1</v>
      </c>
      <c r="BJ364" s="5">
        <f t="shared" si="250"/>
        <v>0</v>
      </c>
      <c r="BK364" s="1">
        <f t="shared" si="251"/>
        <v>0</v>
      </c>
      <c r="BL364" s="1">
        <f t="shared" si="252"/>
        <v>0</v>
      </c>
      <c r="BM364" s="1">
        <f t="shared" si="253"/>
        <v>1</v>
      </c>
      <c r="BN364" s="1">
        <f t="shared" si="278"/>
        <v>1</v>
      </c>
      <c r="BO364" s="1">
        <f t="shared" si="254"/>
        <v>0</v>
      </c>
      <c r="BP364" s="1">
        <f t="shared" si="255"/>
        <v>1</v>
      </c>
      <c r="BQ364" s="1">
        <f t="shared" si="256"/>
        <v>1</v>
      </c>
      <c r="BR364" s="1">
        <f t="shared" si="257"/>
        <v>0</v>
      </c>
      <c r="BS364" s="1">
        <f t="shared" si="258"/>
        <v>1</v>
      </c>
      <c r="BT364" s="1">
        <f t="shared" si="259"/>
        <v>0</v>
      </c>
      <c r="BU364" s="1">
        <f t="shared" si="260"/>
        <v>1</v>
      </c>
      <c r="BV364" s="1">
        <f t="shared" si="264"/>
        <v>0</v>
      </c>
    </row>
    <row r="365" spans="1:74" x14ac:dyDescent="0.2">
      <c r="A365" s="1" t="s">
        <v>1452</v>
      </c>
      <c r="B365" s="1" t="s">
        <v>1453</v>
      </c>
      <c r="C365" s="1" t="s">
        <v>783</v>
      </c>
      <c r="D365" s="1" t="s">
        <v>784</v>
      </c>
      <c r="E365" s="1" t="s">
        <v>1454</v>
      </c>
      <c r="G365" s="1">
        <f t="shared" si="235"/>
        <v>0</v>
      </c>
      <c r="H365" s="1">
        <f t="shared" si="236"/>
        <v>0</v>
      </c>
      <c r="I365" s="1">
        <f t="shared" si="237"/>
        <v>0</v>
      </c>
      <c r="J365" s="1">
        <f t="shared" si="238"/>
        <v>0</v>
      </c>
      <c r="K365" s="1">
        <f t="shared" ref="K365:N384" si="279">IF(OR(ISNUMBER(SEARCH(" " &amp; K$1 &amp; " ", $E365)), ISNUMBER(SEARCH(" " &amp; K$1 &amp; ",", $E365)), ISNUMBER(SEARCH(" " &amp; LOWER(K$1) &amp; " ", $E365)), ISNUMBER(SEARCH(" " &amp; LOWER(K$1) &amp; ",", $E365)), ISNUMBER(SEARCH(" " &amp; UPPER(K$1) &amp; " ", $E365)), ISNUMBER(SEARCH(" " &amp; UPPER(K$1) &amp; ",", $E365))), 1, 0)</f>
        <v>0</v>
      </c>
      <c r="L365" s="1">
        <f t="shared" si="279"/>
        <v>0</v>
      </c>
      <c r="M365" s="1">
        <f t="shared" si="279"/>
        <v>0</v>
      </c>
      <c r="N365" s="1">
        <f t="shared" si="279"/>
        <v>0</v>
      </c>
      <c r="O365" s="1">
        <f t="shared" si="271"/>
        <v>0</v>
      </c>
      <c r="P365" s="1">
        <f t="shared" si="271"/>
        <v>0</v>
      </c>
      <c r="Q365" s="1">
        <f t="shared" si="239"/>
        <v>0</v>
      </c>
      <c r="R365" s="1">
        <f t="shared" si="240"/>
        <v>1</v>
      </c>
      <c r="S365" s="1">
        <f t="shared" si="241"/>
        <v>0</v>
      </c>
      <c r="T365" s="1">
        <f t="shared" si="275"/>
        <v>1</v>
      </c>
      <c r="U365" s="1">
        <f t="shared" si="275"/>
        <v>1</v>
      </c>
      <c r="V365" s="1">
        <f t="shared" si="277"/>
        <v>1</v>
      </c>
      <c r="W365" s="1">
        <f t="shared" si="276"/>
        <v>0</v>
      </c>
      <c r="X365" s="1">
        <f t="shared" si="276"/>
        <v>0</v>
      </c>
      <c r="Y365" s="1">
        <f t="shared" si="276"/>
        <v>0</v>
      </c>
      <c r="Z365" s="1">
        <f t="shared" si="276"/>
        <v>0</v>
      </c>
      <c r="AA365" s="1">
        <f t="shared" si="276"/>
        <v>0</v>
      </c>
      <c r="AB365" s="1">
        <f t="shared" si="276"/>
        <v>1</v>
      </c>
      <c r="AC365" s="1">
        <f t="shared" si="242"/>
        <v>0</v>
      </c>
      <c r="AD365" s="1">
        <f t="shared" si="276"/>
        <v>0</v>
      </c>
      <c r="AE365" s="1">
        <f t="shared" si="276"/>
        <v>0</v>
      </c>
      <c r="AF365" s="1">
        <f t="shared" si="276"/>
        <v>0</v>
      </c>
      <c r="AG365" s="1">
        <f t="shared" si="276"/>
        <v>0</v>
      </c>
      <c r="AH365" s="1">
        <f t="shared" si="276"/>
        <v>0</v>
      </c>
      <c r="AI365" s="1">
        <f t="shared" si="276"/>
        <v>0</v>
      </c>
      <c r="AJ365" s="1">
        <f t="shared" si="276"/>
        <v>0</v>
      </c>
      <c r="AK365" s="1">
        <f t="shared" si="276"/>
        <v>0</v>
      </c>
      <c r="AL365" s="1">
        <f t="shared" ref="AL365:BA380" si="280">IF(OR(ISNUMBER(SEARCH(" " &amp; AL$1 &amp; " ", $E365)), ISNUMBER(SEARCH(" " &amp; AL$1 &amp; ",", $E365)), ISNUMBER(SEARCH(" " &amp; LOWER(AL$1) &amp; " ", $E365)), ISNUMBER(SEARCH(" " &amp; LOWER(AL$1) &amp; ",", $E365)), ISNUMBER(SEARCH(" " &amp; UPPER(AL$1) &amp; " ", $E365)), ISNUMBER(SEARCH(" " &amp; UPPER(AL$1) &amp; ",", $E365))), 1, 0)</f>
        <v>0</v>
      </c>
      <c r="AM365" s="1">
        <f t="shared" si="280"/>
        <v>0</v>
      </c>
      <c r="AN365" s="1">
        <f t="shared" si="243"/>
        <v>0</v>
      </c>
      <c r="AO365" s="1">
        <f t="shared" si="244"/>
        <v>0</v>
      </c>
      <c r="AP365" s="1">
        <f t="shared" si="280"/>
        <v>0</v>
      </c>
      <c r="AQ365" s="1">
        <f t="shared" si="245"/>
        <v>0</v>
      </c>
      <c r="AR365" s="1">
        <f t="shared" si="280"/>
        <v>0</v>
      </c>
      <c r="AS365" s="1">
        <f t="shared" si="280"/>
        <v>0</v>
      </c>
      <c r="AT365" s="1">
        <f t="shared" si="280"/>
        <v>0</v>
      </c>
      <c r="AU365" s="1">
        <f t="shared" si="280"/>
        <v>0</v>
      </c>
      <c r="AV365" s="1">
        <f t="shared" si="280"/>
        <v>0</v>
      </c>
      <c r="AW365" s="1">
        <f t="shared" si="280"/>
        <v>0</v>
      </c>
      <c r="AX365" s="1">
        <f t="shared" si="280"/>
        <v>0</v>
      </c>
      <c r="AY365" s="1">
        <f t="shared" si="280"/>
        <v>0</v>
      </c>
      <c r="AZ365" s="1">
        <f t="shared" si="280"/>
        <v>0</v>
      </c>
      <c r="BA365" s="1">
        <f t="shared" si="280"/>
        <v>0</v>
      </c>
      <c r="BB365" s="1">
        <f t="shared" si="278"/>
        <v>0</v>
      </c>
      <c r="BC365" s="1">
        <f t="shared" si="278"/>
        <v>0</v>
      </c>
      <c r="BD365" s="1">
        <f t="shared" si="246"/>
        <v>0</v>
      </c>
      <c r="BE365" s="1">
        <f t="shared" si="247"/>
        <v>0</v>
      </c>
      <c r="BF365" s="1">
        <f t="shared" si="248"/>
        <v>0</v>
      </c>
      <c r="BG365" s="1">
        <f t="shared" si="249"/>
        <v>0</v>
      </c>
      <c r="BH365" s="1">
        <f t="shared" si="278"/>
        <v>0</v>
      </c>
      <c r="BI365" s="1">
        <f t="shared" si="278"/>
        <v>0</v>
      </c>
      <c r="BJ365" s="5">
        <f t="shared" si="250"/>
        <v>0</v>
      </c>
      <c r="BK365" s="1">
        <f t="shared" si="251"/>
        <v>1</v>
      </c>
      <c r="BL365" s="1">
        <f t="shared" si="252"/>
        <v>1</v>
      </c>
      <c r="BM365" s="1">
        <f t="shared" si="253"/>
        <v>1</v>
      </c>
      <c r="BN365" s="1">
        <f t="shared" si="278"/>
        <v>1</v>
      </c>
      <c r="BO365" s="1">
        <f t="shared" si="254"/>
        <v>1</v>
      </c>
      <c r="BP365" s="1">
        <f t="shared" si="255"/>
        <v>0</v>
      </c>
      <c r="BQ365" s="1">
        <f t="shared" si="256"/>
        <v>0</v>
      </c>
      <c r="BR365" s="1">
        <f t="shared" si="257"/>
        <v>0</v>
      </c>
      <c r="BS365" s="1">
        <f t="shared" si="258"/>
        <v>0</v>
      </c>
      <c r="BT365" s="1">
        <f t="shared" si="259"/>
        <v>0</v>
      </c>
      <c r="BU365" s="1">
        <f t="shared" si="260"/>
        <v>0</v>
      </c>
      <c r="BV365" s="1">
        <f t="shared" si="264"/>
        <v>0</v>
      </c>
    </row>
    <row r="366" spans="1:74" x14ac:dyDescent="0.2">
      <c r="A366" s="1" t="s">
        <v>115</v>
      </c>
      <c r="B366" s="1" t="s">
        <v>1455</v>
      </c>
      <c r="C366" s="1" t="s">
        <v>1456</v>
      </c>
      <c r="D366" s="1" t="s">
        <v>123</v>
      </c>
      <c r="E366" s="1" t="s">
        <v>1457</v>
      </c>
      <c r="G366" s="1">
        <f t="shared" si="235"/>
        <v>0</v>
      </c>
      <c r="H366" s="1">
        <f t="shared" si="236"/>
        <v>0</v>
      </c>
      <c r="I366" s="1">
        <f t="shared" si="237"/>
        <v>0</v>
      </c>
      <c r="J366" s="1">
        <f t="shared" si="238"/>
        <v>0</v>
      </c>
      <c r="K366" s="1">
        <f t="shared" si="279"/>
        <v>0</v>
      </c>
      <c r="L366" s="1">
        <f t="shared" si="279"/>
        <v>0</v>
      </c>
      <c r="M366" s="1">
        <f t="shared" si="279"/>
        <v>0</v>
      </c>
      <c r="N366" s="1">
        <f t="shared" si="279"/>
        <v>0</v>
      </c>
      <c r="O366" s="1">
        <f t="shared" ref="O366:P385" si="281">IF(OR(ISNUMBER(SEARCH(" " &amp; O$1 &amp; " ", $E366)), ISNUMBER(SEARCH(" " &amp; O$1 &amp; ",", $E366)), ISNUMBER(SEARCH(" " &amp; LOWER(O$1) &amp; " ", $E366)), ISNUMBER(SEARCH(" " &amp; LOWER(O$1) &amp; ",", $E366)), ISNUMBER(SEARCH(" " &amp; UPPER(O$1) &amp; " ", $E366)), ISNUMBER(SEARCH(" " &amp; UPPER(O$1) &amp; ",", $E366))), 1, 0)</f>
        <v>0</v>
      </c>
      <c r="P366" s="1">
        <f t="shared" si="281"/>
        <v>0</v>
      </c>
      <c r="Q366" s="1">
        <f t="shared" si="239"/>
        <v>0</v>
      </c>
      <c r="R366" s="1">
        <f t="shared" si="240"/>
        <v>0</v>
      </c>
      <c r="S366" s="1">
        <f t="shared" si="241"/>
        <v>0</v>
      </c>
      <c r="T366" s="1">
        <f t="shared" si="275"/>
        <v>0</v>
      </c>
      <c r="U366" s="1">
        <f t="shared" si="275"/>
        <v>1</v>
      </c>
      <c r="V366" s="1">
        <f t="shared" si="277"/>
        <v>0</v>
      </c>
      <c r="W366" s="1">
        <f t="shared" si="276"/>
        <v>0</v>
      </c>
      <c r="X366" s="1">
        <f t="shared" si="276"/>
        <v>1</v>
      </c>
      <c r="Y366" s="1">
        <f t="shared" si="276"/>
        <v>0</v>
      </c>
      <c r="Z366" s="1">
        <f t="shared" si="276"/>
        <v>0</v>
      </c>
      <c r="AA366" s="1">
        <f t="shared" si="276"/>
        <v>0</v>
      </c>
      <c r="AB366" s="1">
        <f t="shared" si="276"/>
        <v>0</v>
      </c>
      <c r="AC366" s="1">
        <f t="shared" si="242"/>
        <v>0</v>
      </c>
      <c r="AD366" s="1">
        <f t="shared" si="276"/>
        <v>0</v>
      </c>
      <c r="AE366" s="1">
        <f t="shared" si="276"/>
        <v>0</v>
      </c>
      <c r="AF366" s="1">
        <f t="shared" si="276"/>
        <v>0</v>
      </c>
      <c r="AG366" s="1">
        <f t="shared" si="276"/>
        <v>0</v>
      </c>
      <c r="AH366" s="1">
        <f t="shared" si="276"/>
        <v>0</v>
      </c>
      <c r="AI366" s="1">
        <f t="shared" si="276"/>
        <v>0</v>
      </c>
      <c r="AJ366" s="1">
        <f t="shared" si="276"/>
        <v>0</v>
      </c>
      <c r="AK366" s="1">
        <f t="shared" si="276"/>
        <v>0</v>
      </c>
      <c r="AL366" s="1">
        <f t="shared" si="280"/>
        <v>0</v>
      </c>
      <c r="AM366" s="1">
        <f t="shared" si="280"/>
        <v>0</v>
      </c>
      <c r="AN366" s="1">
        <f t="shared" si="243"/>
        <v>0</v>
      </c>
      <c r="AO366" s="1">
        <f t="shared" si="244"/>
        <v>0</v>
      </c>
      <c r="AP366" s="1">
        <f t="shared" si="280"/>
        <v>0</v>
      </c>
      <c r="AQ366" s="1">
        <f t="shared" si="245"/>
        <v>0</v>
      </c>
      <c r="AR366" s="1">
        <f t="shared" si="280"/>
        <v>0</v>
      </c>
      <c r="AS366" s="1">
        <f t="shared" si="280"/>
        <v>0</v>
      </c>
      <c r="AT366" s="1">
        <f t="shared" si="280"/>
        <v>0</v>
      </c>
      <c r="AU366" s="1">
        <f t="shared" si="280"/>
        <v>0</v>
      </c>
      <c r="AV366" s="1">
        <f t="shared" si="280"/>
        <v>0</v>
      </c>
      <c r="AW366" s="1">
        <f t="shared" si="280"/>
        <v>0</v>
      </c>
      <c r="AX366" s="1">
        <f t="shared" si="280"/>
        <v>0</v>
      </c>
      <c r="AY366" s="1">
        <f t="shared" si="280"/>
        <v>0</v>
      </c>
      <c r="AZ366" s="1">
        <f t="shared" si="280"/>
        <v>0</v>
      </c>
      <c r="BA366" s="1">
        <f t="shared" si="280"/>
        <v>0</v>
      </c>
      <c r="BB366" s="1">
        <f t="shared" si="278"/>
        <v>0</v>
      </c>
      <c r="BC366" s="1">
        <f t="shared" si="278"/>
        <v>0</v>
      </c>
      <c r="BD366" s="1">
        <f t="shared" si="246"/>
        <v>0</v>
      </c>
      <c r="BE366" s="1">
        <f t="shared" si="247"/>
        <v>0</v>
      </c>
      <c r="BF366" s="1">
        <f t="shared" si="248"/>
        <v>0</v>
      </c>
      <c r="BG366" s="1">
        <f t="shared" si="249"/>
        <v>0</v>
      </c>
      <c r="BH366" s="1">
        <f t="shared" si="278"/>
        <v>0</v>
      </c>
      <c r="BI366" s="1">
        <f t="shared" si="278"/>
        <v>0</v>
      </c>
      <c r="BJ366" s="5">
        <f t="shared" si="250"/>
        <v>1</v>
      </c>
      <c r="BK366" s="1">
        <f t="shared" si="251"/>
        <v>1</v>
      </c>
      <c r="BL366" s="1">
        <f t="shared" si="252"/>
        <v>0</v>
      </c>
      <c r="BM366" s="1">
        <f t="shared" si="253"/>
        <v>1</v>
      </c>
      <c r="BN366" s="1">
        <f t="shared" si="278"/>
        <v>1</v>
      </c>
      <c r="BO366" s="1">
        <f t="shared" si="254"/>
        <v>1</v>
      </c>
      <c r="BP366" s="1">
        <f t="shared" si="255"/>
        <v>1</v>
      </c>
      <c r="BQ366" s="1">
        <f t="shared" si="256"/>
        <v>0</v>
      </c>
      <c r="BR366" s="1">
        <f t="shared" si="257"/>
        <v>1</v>
      </c>
      <c r="BS366" s="1">
        <f t="shared" si="258"/>
        <v>0</v>
      </c>
      <c r="BT366" s="1">
        <f t="shared" si="259"/>
        <v>0</v>
      </c>
      <c r="BU366" s="1">
        <f t="shared" si="260"/>
        <v>0</v>
      </c>
      <c r="BV366" s="1">
        <f t="shared" si="264"/>
        <v>1</v>
      </c>
    </row>
    <row r="367" spans="1:74" x14ac:dyDescent="0.2">
      <c r="A367" s="1" t="s">
        <v>395</v>
      </c>
      <c r="B367" s="1" t="s">
        <v>1458</v>
      </c>
      <c r="C367" s="1" t="s">
        <v>397</v>
      </c>
      <c r="D367" s="1" t="s">
        <v>398</v>
      </c>
      <c r="E367" s="1" t="s">
        <v>399</v>
      </c>
      <c r="G367" s="1">
        <f t="shared" si="235"/>
        <v>0</v>
      </c>
      <c r="H367" s="1">
        <f t="shared" si="236"/>
        <v>0</v>
      </c>
      <c r="I367" s="1">
        <f t="shared" si="237"/>
        <v>0</v>
      </c>
      <c r="J367" s="1">
        <f t="shared" si="238"/>
        <v>0</v>
      </c>
      <c r="K367" s="1">
        <f t="shared" si="279"/>
        <v>0</v>
      </c>
      <c r="L367" s="1">
        <f t="shared" si="279"/>
        <v>0</v>
      </c>
      <c r="M367" s="1">
        <f t="shared" si="279"/>
        <v>0</v>
      </c>
      <c r="N367" s="1">
        <f t="shared" si="279"/>
        <v>0</v>
      </c>
      <c r="O367" s="1">
        <f t="shared" si="281"/>
        <v>0</v>
      </c>
      <c r="P367" s="1">
        <f t="shared" si="281"/>
        <v>0</v>
      </c>
      <c r="Q367" s="1">
        <f t="shared" si="239"/>
        <v>0</v>
      </c>
      <c r="R367" s="1">
        <f t="shared" si="240"/>
        <v>0</v>
      </c>
      <c r="S367" s="1">
        <f t="shared" si="241"/>
        <v>0</v>
      </c>
      <c r="T367" s="1">
        <f t="shared" si="275"/>
        <v>0</v>
      </c>
      <c r="U367" s="1">
        <f t="shared" si="275"/>
        <v>1</v>
      </c>
      <c r="V367" s="1">
        <f t="shared" si="277"/>
        <v>0</v>
      </c>
      <c r="W367" s="1">
        <f t="shared" si="276"/>
        <v>0</v>
      </c>
      <c r="X367" s="1">
        <f t="shared" si="276"/>
        <v>0</v>
      </c>
      <c r="Y367" s="1">
        <f t="shared" si="276"/>
        <v>0</v>
      </c>
      <c r="Z367" s="1">
        <f t="shared" si="276"/>
        <v>0</v>
      </c>
      <c r="AA367" s="1">
        <f t="shared" si="276"/>
        <v>0</v>
      </c>
      <c r="AB367" s="1">
        <f t="shared" si="276"/>
        <v>0</v>
      </c>
      <c r="AC367" s="1">
        <f t="shared" si="242"/>
        <v>0</v>
      </c>
      <c r="AD367" s="1">
        <f t="shared" si="276"/>
        <v>0</v>
      </c>
      <c r="AE367" s="1">
        <f t="shared" si="276"/>
        <v>0</v>
      </c>
      <c r="AF367" s="1">
        <f t="shared" si="276"/>
        <v>0</v>
      </c>
      <c r="AG367" s="1">
        <f t="shared" si="276"/>
        <v>0</v>
      </c>
      <c r="AH367" s="1">
        <f t="shared" si="276"/>
        <v>0</v>
      </c>
      <c r="AI367" s="1">
        <f t="shared" si="276"/>
        <v>0</v>
      </c>
      <c r="AJ367" s="1">
        <f t="shared" si="276"/>
        <v>0</v>
      </c>
      <c r="AK367" s="1">
        <f t="shared" si="276"/>
        <v>0</v>
      </c>
      <c r="AL367" s="1">
        <f t="shared" si="280"/>
        <v>0</v>
      </c>
      <c r="AM367" s="1">
        <f t="shared" si="280"/>
        <v>0</v>
      </c>
      <c r="AN367" s="1">
        <f t="shared" si="243"/>
        <v>0</v>
      </c>
      <c r="AO367" s="1">
        <f t="shared" si="244"/>
        <v>0</v>
      </c>
      <c r="AP367" s="1">
        <f t="shared" si="280"/>
        <v>0</v>
      </c>
      <c r="AQ367" s="1">
        <f t="shared" si="245"/>
        <v>0</v>
      </c>
      <c r="AR367" s="1">
        <f t="shared" si="280"/>
        <v>0</v>
      </c>
      <c r="AS367" s="1">
        <f t="shared" si="280"/>
        <v>0</v>
      </c>
      <c r="AT367" s="1">
        <f t="shared" si="280"/>
        <v>0</v>
      </c>
      <c r="AU367" s="1">
        <f t="shared" si="280"/>
        <v>0</v>
      </c>
      <c r="AV367" s="1">
        <f t="shared" si="280"/>
        <v>0</v>
      </c>
      <c r="AW367" s="1">
        <f t="shared" si="280"/>
        <v>0</v>
      </c>
      <c r="AX367" s="1">
        <f t="shared" si="280"/>
        <v>0</v>
      </c>
      <c r="AY367" s="1">
        <f t="shared" si="280"/>
        <v>0</v>
      </c>
      <c r="AZ367" s="1">
        <f t="shared" si="280"/>
        <v>0</v>
      </c>
      <c r="BA367" s="1">
        <f t="shared" si="280"/>
        <v>0</v>
      </c>
      <c r="BB367" s="1">
        <f t="shared" si="278"/>
        <v>0</v>
      </c>
      <c r="BC367" s="1">
        <f t="shared" si="278"/>
        <v>0</v>
      </c>
      <c r="BD367" s="1">
        <f t="shared" si="246"/>
        <v>0</v>
      </c>
      <c r="BE367" s="1">
        <f t="shared" si="247"/>
        <v>0</v>
      </c>
      <c r="BF367" s="1">
        <f t="shared" si="248"/>
        <v>0</v>
      </c>
      <c r="BG367" s="1">
        <f t="shared" si="249"/>
        <v>0</v>
      </c>
      <c r="BH367" s="1">
        <f t="shared" si="278"/>
        <v>0</v>
      </c>
      <c r="BI367" s="1">
        <f t="shared" si="278"/>
        <v>0</v>
      </c>
      <c r="BJ367" s="5">
        <f t="shared" si="250"/>
        <v>1</v>
      </c>
      <c r="BK367" s="1">
        <f t="shared" si="251"/>
        <v>0</v>
      </c>
      <c r="BL367" s="1">
        <f t="shared" si="252"/>
        <v>1</v>
      </c>
      <c r="BM367" s="1">
        <f t="shared" si="253"/>
        <v>0</v>
      </c>
      <c r="BN367" s="1">
        <f t="shared" si="278"/>
        <v>0</v>
      </c>
      <c r="BO367" s="1">
        <f t="shared" si="254"/>
        <v>0</v>
      </c>
      <c r="BP367" s="1">
        <f t="shared" si="255"/>
        <v>0</v>
      </c>
      <c r="BQ367" s="1">
        <f t="shared" si="256"/>
        <v>0</v>
      </c>
      <c r="BR367" s="1">
        <f t="shared" si="257"/>
        <v>0</v>
      </c>
      <c r="BS367" s="1">
        <f t="shared" si="258"/>
        <v>0</v>
      </c>
      <c r="BT367" s="1">
        <f t="shared" si="259"/>
        <v>0</v>
      </c>
      <c r="BU367" s="1">
        <f t="shared" si="260"/>
        <v>0</v>
      </c>
      <c r="BV367" s="1">
        <f t="shared" si="264"/>
        <v>1</v>
      </c>
    </row>
    <row r="368" spans="1:74" x14ac:dyDescent="0.2">
      <c r="A368" s="1" t="s">
        <v>1459</v>
      </c>
      <c r="B368" s="1" t="s">
        <v>1460</v>
      </c>
      <c r="C368" s="1" t="s">
        <v>1461</v>
      </c>
      <c r="D368" s="1" t="s">
        <v>1462</v>
      </c>
      <c r="E368" s="1" t="s">
        <v>1463</v>
      </c>
      <c r="G368" s="1">
        <f t="shared" si="235"/>
        <v>0</v>
      </c>
      <c r="H368" s="1">
        <f t="shared" si="236"/>
        <v>1</v>
      </c>
      <c r="I368" s="1">
        <f t="shared" si="237"/>
        <v>0</v>
      </c>
      <c r="J368" s="1">
        <f t="shared" si="238"/>
        <v>0</v>
      </c>
      <c r="K368" s="1">
        <f t="shared" si="279"/>
        <v>0</v>
      </c>
      <c r="L368" s="1">
        <f t="shared" si="279"/>
        <v>0</v>
      </c>
      <c r="M368" s="1">
        <f t="shared" si="279"/>
        <v>0</v>
      </c>
      <c r="N368" s="1">
        <f t="shared" si="279"/>
        <v>0</v>
      </c>
      <c r="O368" s="1">
        <f t="shared" si="281"/>
        <v>0</v>
      </c>
      <c r="P368" s="1">
        <f t="shared" si="281"/>
        <v>0</v>
      </c>
      <c r="Q368" s="1">
        <f t="shared" si="239"/>
        <v>0</v>
      </c>
      <c r="R368" s="1">
        <f t="shared" si="240"/>
        <v>1</v>
      </c>
      <c r="S368" s="1">
        <f t="shared" si="241"/>
        <v>0</v>
      </c>
      <c r="T368" s="1">
        <f t="shared" si="275"/>
        <v>0</v>
      </c>
      <c r="U368" s="1">
        <f t="shared" si="275"/>
        <v>0</v>
      </c>
      <c r="V368" s="1">
        <f t="shared" si="277"/>
        <v>0</v>
      </c>
      <c r="W368" s="1">
        <f t="shared" si="276"/>
        <v>0</v>
      </c>
      <c r="X368" s="1">
        <f t="shared" si="276"/>
        <v>0</v>
      </c>
      <c r="Y368" s="1">
        <f t="shared" si="276"/>
        <v>1</v>
      </c>
      <c r="Z368" s="1">
        <f t="shared" si="276"/>
        <v>0</v>
      </c>
      <c r="AA368" s="1">
        <f t="shared" si="276"/>
        <v>0</v>
      </c>
      <c r="AB368" s="1">
        <f t="shared" si="276"/>
        <v>0</v>
      </c>
      <c r="AC368" s="1">
        <f t="shared" si="242"/>
        <v>0</v>
      </c>
      <c r="AD368" s="1">
        <f t="shared" si="276"/>
        <v>0</v>
      </c>
      <c r="AE368" s="1">
        <f t="shared" si="276"/>
        <v>0</v>
      </c>
      <c r="AF368" s="1">
        <f t="shared" si="276"/>
        <v>0</v>
      </c>
      <c r="AG368" s="1">
        <f t="shared" si="276"/>
        <v>0</v>
      </c>
      <c r="AH368" s="1">
        <f t="shared" si="276"/>
        <v>0</v>
      </c>
      <c r="AI368" s="1">
        <f t="shared" si="276"/>
        <v>0</v>
      </c>
      <c r="AJ368" s="1">
        <f t="shared" si="276"/>
        <v>0</v>
      </c>
      <c r="AK368" s="1">
        <f t="shared" si="276"/>
        <v>0</v>
      </c>
      <c r="AL368" s="1">
        <f t="shared" si="280"/>
        <v>0</v>
      </c>
      <c r="AM368" s="1">
        <f t="shared" si="280"/>
        <v>0</v>
      </c>
      <c r="AN368" s="1">
        <f t="shared" si="243"/>
        <v>0</v>
      </c>
      <c r="AO368" s="1">
        <f t="shared" si="244"/>
        <v>0</v>
      </c>
      <c r="AP368" s="1">
        <f t="shared" si="280"/>
        <v>0</v>
      </c>
      <c r="AQ368" s="1">
        <f t="shared" si="245"/>
        <v>0</v>
      </c>
      <c r="AR368" s="1">
        <f t="shared" si="280"/>
        <v>0</v>
      </c>
      <c r="AS368" s="1">
        <f t="shared" si="280"/>
        <v>0</v>
      </c>
      <c r="AT368" s="1">
        <f t="shared" si="280"/>
        <v>0</v>
      </c>
      <c r="AU368" s="1">
        <f t="shared" si="280"/>
        <v>0</v>
      </c>
      <c r="AV368" s="1">
        <f t="shared" si="280"/>
        <v>0</v>
      </c>
      <c r="AW368" s="1">
        <f t="shared" si="280"/>
        <v>0</v>
      </c>
      <c r="AX368" s="1">
        <f t="shared" si="280"/>
        <v>0</v>
      </c>
      <c r="AY368" s="1">
        <f t="shared" si="280"/>
        <v>0</v>
      </c>
      <c r="AZ368" s="1">
        <f t="shared" si="280"/>
        <v>0</v>
      </c>
      <c r="BA368" s="1">
        <f t="shared" si="280"/>
        <v>0</v>
      </c>
      <c r="BB368" s="1">
        <f t="shared" si="278"/>
        <v>0</v>
      </c>
      <c r="BC368" s="1">
        <f t="shared" si="278"/>
        <v>0</v>
      </c>
      <c r="BD368" s="1">
        <f t="shared" si="246"/>
        <v>0</v>
      </c>
      <c r="BE368" s="1">
        <f t="shared" si="247"/>
        <v>0</v>
      </c>
      <c r="BF368" s="1">
        <f t="shared" si="248"/>
        <v>0</v>
      </c>
      <c r="BG368" s="1">
        <f t="shared" si="249"/>
        <v>0</v>
      </c>
      <c r="BH368" s="1">
        <f t="shared" si="278"/>
        <v>0</v>
      </c>
      <c r="BI368" s="1">
        <f t="shared" si="278"/>
        <v>0</v>
      </c>
      <c r="BJ368" s="5">
        <f t="shared" si="250"/>
        <v>1</v>
      </c>
      <c r="BK368" s="1">
        <f t="shared" si="251"/>
        <v>0</v>
      </c>
      <c r="BL368" s="1">
        <f t="shared" si="252"/>
        <v>0</v>
      </c>
      <c r="BM368" s="1">
        <f t="shared" si="253"/>
        <v>0</v>
      </c>
      <c r="BN368" s="1">
        <f t="shared" si="278"/>
        <v>0</v>
      </c>
      <c r="BO368" s="1">
        <f t="shared" si="254"/>
        <v>0</v>
      </c>
      <c r="BP368" s="1">
        <f t="shared" si="255"/>
        <v>0</v>
      </c>
      <c r="BQ368" s="1">
        <f t="shared" si="256"/>
        <v>1</v>
      </c>
      <c r="BR368" s="1">
        <f t="shared" si="257"/>
        <v>0</v>
      </c>
      <c r="BS368" s="1">
        <f t="shared" si="258"/>
        <v>0</v>
      </c>
      <c r="BT368" s="1">
        <f t="shared" si="259"/>
        <v>0</v>
      </c>
      <c r="BU368" s="1">
        <f t="shared" si="260"/>
        <v>0</v>
      </c>
      <c r="BV368" s="1">
        <f t="shared" si="264"/>
        <v>0</v>
      </c>
    </row>
    <row r="369" spans="1:74" x14ac:dyDescent="0.2">
      <c r="A369" s="1" t="s">
        <v>1464</v>
      </c>
      <c r="B369" s="1" t="s">
        <v>1465</v>
      </c>
      <c r="C369" s="1" t="s">
        <v>1466</v>
      </c>
      <c r="D369" s="1" t="s">
        <v>123</v>
      </c>
      <c r="E369" s="1" t="s">
        <v>1467</v>
      </c>
      <c r="G369" s="1">
        <f t="shared" si="235"/>
        <v>1</v>
      </c>
      <c r="H369" s="1">
        <f t="shared" si="236"/>
        <v>1</v>
      </c>
      <c r="I369" s="1">
        <f t="shared" si="237"/>
        <v>0</v>
      </c>
      <c r="J369" s="1">
        <f t="shared" si="238"/>
        <v>0</v>
      </c>
      <c r="K369" s="1">
        <f t="shared" si="279"/>
        <v>0</v>
      </c>
      <c r="L369" s="1">
        <f t="shared" si="279"/>
        <v>0</v>
      </c>
      <c r="M369" s="1">
        <f t="shared" si="279"/>
        <v>0</v>
      </c>
      <c r="N369" s="1">
        <f t="shared" si="279"/>
        <v>0</v>
      </c>
      <c r="O369" s="1">
        <f t="shared" si="281"/>
        <v>0</v>
      </c>
      <c r="P369" s="1">
        <f t="shared" si="281"/>
        <v>0</v>
      </c>
      <c r="Q369" s="1">
        <f t="shared" si="239"/>
        <v>0</v>
      </c>
      <c r="R369" s="1">
        <f t="shared" si="240"/>
        <v>1</v>
      </c>
      <c r="S369" s="1">
        <f t="shared" si="241"/>
        <v>0</v>
      </c>
      <c r="T369" s="1">
        <f t="shared" si="275"/>
        <v>0</v>
      </c>
      <c r="U369" s="1">
        <f t="shared" si="275"/>
        <v>0</v>
      </c>
      <c r="V369" s="1">
        <f t="shared" si="277"/>
        <v>0</v>
      </c>
      <c r="W369" s="1">
        <f t="shared" si="276"/>
        <v>0</v>
      </c>
      <c r="X369" s="1">
        <f t="shared" si="276"/>
        <v>0</v>
      </c>
      <c r="Y369" s="1">
        <f t="shared" si="276"/>
        <v>0</v>
      </c>
      <c r="Z369" s="1">
        <f t="shared" si="276"/>
        <v>0</v>
      </c>
      <c r="AA369" s="1">
        <f t="shared" si="276"/>
        <v>0</v>
      </c>
      <c r="AB369" s="1">
        <f t="shared" si="276"/>
        <v>0</v>
      </c>
      <c r="AC369" s="1">
        <f t="shared" si="242"/>
        <v>1</v>
      </c>
      <c r="AD369" s="1">
        <f t="shared" si="276"/>
        <v>0</v>
      </c>
      <c r="AE369" s="1">
        <f t="shared" si="276"/>
        <v>0</v>
      </c>
      <c r="AF369" s="1">
        <f t="shared" si="276"/>
        <v>0</v>
      </c>
      <c r="AG369" s="1">
        <f t="shared" si="276"/>
        <v>0</v>
      </c>
      <c r="AH369" s="1">
        <f t="shared" si="276"/>
        <v>0</v>
      </c>
      <c r="AI369" s="1">
        <f t="shared" si="276"/>
        <v>0</v>
      </c>
      <c r="AJ369" s="1">
        <f t="shared" si="276"/>
        <v>0</v>
      </c>
      <c r="AK369" s="1">
        <f t="shared" si="276"/>
        <v>0</v>
      </c>
      <c r="AL369" s="1">
        <f t="shared" si="280"/>
        <v>0</v>
      </c>
      <c r="AM369" s="1">
        <f t="shared" si="280"/>
        <v>0</v>
      </c>
      <c r="AN369" s="1">
        <f t="shared" si="243"/>
        <v>0</v>
      </c>
      <c r="AO369" s="1">
        <f t="shared" si="244"/>
        <v>0</v>
      </c>
      <c r="AP369" s="1">
        <f t="shared" si="280"/>
        <v>0</v>
      </c>
      <c r="AQ369" s="1">
        <f t="shared" si="245"/>
        <v>0</v>
      </c>
      <c r="AR369" s="1">
        <f t="shared" si="280"/>
        <v>0</v>
      </c>
      <c r="AS369" s="1">
        <f t="shared" si="280"/>
        <v>0</v>
      </c>
      <c r="AT369" s="1">
        <f t="shared" si="280"/>
        <v>0</v>
      </c>
      <c r="AU369" s="1">
        <f t="shared" si="280"/>
        <v>0</v>
      </c>
      <c r="AV369" s="1">
        <f t="shared" si="280"/>
        <v>0</v>
      </c>
      <c r="AW369" s="1">
        <f t="shared" si="280"/>
        <v>0</v>
      </c>
      <c r="AX369" s="1">
        <f t="shared" si="280"/>
        <v>0</v>
      </c>
      <c r="AY369" s="1">
        <f t="shared" si="280"/>
        <v>0</v>
      </c>
      <c r="AZ369" s="1">
        <f t="shared" si="280"/>
        <v>0</v>
      </c>
      <c r="BA369" s="1">
        <f t="shared" si="280"/>
        <v>0</v>
      </c>
      <c r="BB369" s="1">
        <f t="shared" si="278"/>
        <v>0</v>
      </c>
      <c r="BC369" s="1">
        <f t="shared" si="278"/>
        <v>0</v>
      </c>
      <c r="BD369" s="1">
        <f t="shared" si="246"/>
        <v>0</v>
      </c>
      <c r="BE369" s="1">
        <f t="shared" si="247"/>
        <v>0</v>
      </c>
      <c r="BF369" s="1">
        <f t="shared" si="248"/>
        <v>0</v>
      </c>
      <c r="BG369" s="1">
        <f t="shared" si="249"/>
        <v>0</v>
      </c>
      <c r="BH369" s="1">
        <f t="shared" si="278"/>
        <v>0</v>
      </c>
      <c r="BI369" s="1">
        <f t="shared" si="278"/>
        <v>0</v>
      </c>
      <c r="BJ369" s="5">
        <f t="shared" si="250"/>
        <v>1</v>
      </c>
      <c r="BK369" s="1">
        <f t="shared" si="251"/>
        <v>0</v>
      </c>
      <c r="BL369" s="1">
        <f t="shared" si="252"/>
        <v>1</v>
      </c>
      <c r="BM369" s="1">
        <f t="shared" si="253"/>
        <v>0</v>
      </c>
      <c r="BN369" s="1">
        <f t="shared" si="278"/>
        <v>0</v>
      </c>
      <c r="BO369" s="1">
        <f t="shared" si="254"/>
        <v>1</v>
      </c>
      <c r="BP369" s="1">
        <f t="shared" si="255"/>
        <v>0</v>
      </c>
      <c r="BQ369" s="1">
        <f t="shared" si="256"/>
        <v>0</v>
      </c>
      <c r="BR369" s="1">
        <f t="shared" si="257"/>
        <v>0</v>
      </c>
      <c r="BS369" s="1">
        <f t="shared" si="258"/>
        <v>1</v>
      </c>
      <c r="BT369" s="1">
        <f t="shared" si="259"/>
        <v>0</v>
      </c>
      <c r="BU369" s="1">
        <f t="shared" si="260"/>
        <v>0</v>
      </c>
      <c r="BV369" s="1">
        <f t="shared" si="264"/>
        <v>0</v>
      </c>
    </row>
    <row r="370" spans="1:74" x14ac:dyDescent="0.2">
      <c r="A370" s="1" t="s">
        <v>1468</v>
      </c>
      <c r="B370" s="1" t="s">
        <v>1469</v>
      </c>
      <c r="C370" s="1" t="s">
        <v>449</v>
      </c>
      <c r="D370" s="1" t="s">
        <v>654</v>
      </c>
      <c r="E370" s="1" t="s">
        <v>1470</v>
      </c>
      <c r="G370" s="1">
        <f t="shared" si="235"/>
        <v>0</v>
      </c>
      <c r="H370" s="1">
        <f t="shared" si="236"/>
        <v>0</v>
      </c>
      <c r="I370" s="1">
        <f t="shared" si="237"/>
        <v>0</v>
      </c>
      <c r="J370" s="1">
        <f t="shared" si="238"/>
        <v>0</v>
      </c>
      <c r="K370" s="1">
        <f t="shared" si="279"/>
        <v>0</v>
      </c>
      <c r="L370" s="1">
        <f t="shared" si="279"/>
        <v>0</v>
      </c>
      <c r="M370" s="1">
        <f t="shared" si="279"/>
        <v>0</v>
      </c>
      <c r="N370" s="1">
        <f t="shared" si="279"/>
        <v>0</v>
      </c>
      <c r="O370" s="1">
        <f t="shared" si="281"/>
        <v>0</v>
      </c>
      <c r="P370" s="1">
        <f t="shared" si="281"/>
        <v>0</v>
      </c>
      <c r="Q370" s="1">
        <f t="shared" si="239"/>
        <v>0</v>
      </c>
      <c r="R370" s="1">
        <f t="shared" si="240"/>
        <v>0</v>
      </c>
      <c r="S370" s="1">
        <f t="shared" si="241"/>
        <v>0</v>
      </c>
      <c r="T370" s="1">
        <f t="shared" si="275"/>
        <v>0</v>
      </c>
      <c r="U370" s="1">
        <f t="shared" si="275"/>
        <v>0</v>
      </c>
      <c r="V370" s="1">
        <f t="shared" si="277"/>
        <v>0</v>
      </c>
      <c r="W370" s="1">
        <f t="shared" si="276"/>
        <v>0</v>
      </c>
      <c r="X370" s="1">
        <f t="shared" si="276"/>
        <v>0</v>
      </c>
      <c r="Y370" s="1">
        <f t="shared" si="276"/>
        <v>0</v>
      </c>
      <c r="Z370" s="1">
        <f t="shared" si="276"/>
        <v>0</v>
      </c>
      <c r="AA370" s="1">
        <f t="shared" si="276"/>
        <v>0</v>
      </c>
      <c r="AB370" s="1">
        <f t="shared" si="276"/>
        <v>0</v>
      </c>
      <c r="AC370" s="1">
        <f t="shared" si="242"/>
        <v>0</v>
      </c>
      <c r="AD370" s="1">
        <f t="shared" si="276"/>
        <v>0</v>
      </c>
      <c r="AE370" s="1">
        <f t="shared" si="276"/>
        <v>0</v>
      </c>
      <c r="AF370" s="1">
        <f t="shared" si="276"/>
        <v>0</v>
      </c>
      <c r="AG370" s="1">
        <f t="shared" si="276"/>
        <v>0</v>
      </c>
      <c r="AH370" s="1">
        <f t="shared" si="276"/>
        <v>0</v>
      </c>
      <c r="AI370" s="1">
        <f t="shared" si="276"/>
        <v>0</v>
      </c>
      <c r="AJ370" s="1">
        <f t="shared" si="276"/>
        <v>0</v>
      </c>
      <c r="AK370" s="1">
        <f t="shared" si="276"/>
        <v>0</v>
      </c>
      <c r="AL370" s="1">
        <f t="shared" si="280"/>
        <v>0</v>
      </c>
      <c r="AM370" s="1">
        <f t="shared" si="280"/>
        <v>0</v>
      </c>
      <c r="AN370" s="1">
        <f t="shared" si="243"/>
        <v>0</v>
      </c>
      <c r="AO370" s="1">
        <f t="shared" si="244"/>
        <v>0</v>
      </c>
      <c r="AP370" s="1">
        <f t="shared" si="280"/>
        <v>0</v>
      </c>
      <c r="AQ370" s="1">
        <f t="shared" si="245"/>
        <v>0</v>
      </c>
      <c r="AR370" s="1">
        <f t="shared" si="280"/>
        <v>0</v>
      </c>
      <c r="AS370" s="1">
        <f t="shared" si="280"/>
        <v>0</v>
      </c>
      <c r="AT370" s="1">
        <f t="shared" si="280"/>
        <v>0</v>
      </c>
      <c r="AU370" s="1">
        <f t="shared" si="280"/>
        <v>0</v>
      </c>
      <c r="AV370" s="1">
        <f t="shared" si="280"/>
        <v>0</v>
      </c>
      <c r="AW370" s="1">
        <f t="shared" si="280"/>
        <v>0</v>
      </c>
      <c r="AX370" s="1">
        <f t="shared" si="280"/>
        <v>0</v>
      </c>
      <c r="AY370" s="1">
        <f t="shared" si="280"/>
        <v>0</v>
      </c>
      <c r="AZ370" s="1">
        <f t="shared" si="280"/>
        <v>0</v>
      </c>
      <c r="BA370" s="1">
        <f t="shared" si="280"/>
        <v>0</v>
      </c>
      <c r="BB370" s="1">
        <f t="shared" si="278"/>
        <v>0</v>
      </c>
      <c r="BC370" s="1">
        <f t="shared" si="278"/>
        <v>0</v>
      </c>
      <c r="BD370" s="1">
        <f t="shared" si="246"/>
        <v>0</v>
      </c>
      <c r="BE370" s="1">
        <f t="shared" si="247"/>
        <v>0</v>
      </c>
      <c r="BF370" s="1">
        <f t="shared" si="248"/>
        <v>0</v>
      </c>
      <c r="BG370" s="1">
        <f t="shared" si="249"/>
        <v>0</v>
      </c>
      <c r="BH370" s="1">
        <f t="shared" si="278"/>
        <v>0</v>
      </c>
      <c r="BI370" s="1">
        <f t="shared" si="278"/>
        <v>0</v>
      </c>
      <c r="BJ370" s="5">
        <f t="shared" si="250"/>
        <v>0</v>
      </c>
      <c r="BK370" s="1">
        <f t="shared" si="251"/>
        <v>0</v>
      </c>
      <c r="BL370" s="1">
        <f t="shared" si="252"/>
        <v>0</v>
      </c>
      <c r="BM370" s="1">
        <f t="shared" si="253"/>
        <v>0</v>
      </c>
      <c r="BN370" s="1">
        <f t="shared" si="278"/>
        <v>0</v>
      </c>
      <c r="BO370" s="1">
        <f t="shared" si="254"/>
        <v>0</v>
      </c>
      <c r="BP370" s="1">
        <f t="shared" si="255"/>
        <v>0</v>
      </c>
      <c r="BQ370" s="1">
        <f t="shared" si="256"/>
        <v>0</v>
      </c>
      <c r="BR370" s="1">
        <f t="shared" si="257"/>
        <v>0</v>
      </c>
      <c r="BS370" s="1">
        <f t="shared" si="258"/>
        <v>0</v>
      </c>
      <c r="BT370" s="1">
        <f t="shared" si="259"/>
        <v>0</v>
      </c>
      <c r="BU370" s="1">
        <f t="shared" si="260"/>
        <v>0</v>
      </c>
      <c r="BV370" s="1">
        <f t="shared" si="264"/>
        <v>0</v>
      </c>
    </row>
    <row r="371" spans="1:74" x14ac:dyDescent="0.2">
      <c r="A371" s="1" t="s">
        <v>488</v>
      </c>
      <c r="B371" s="1" t="s">
        <v>1471</v>
      </c>
      <c r="C371" s="1" t="s">
        <v>634</v>
      </c>
      <c r="D371" s="1" t="s">
        <v>635</v>
      </c>
      <c r="E371" s="1" t="s">
        <v>636</v>
      </c>
      <c r="G371" s="1">
        <f t="shared" si="235"/>
        <v>0</v>
      </c>
      <c r="H371" s="1">
        <f t="shared" si="236"/>
        <v>1</v>
      </c>
      <c r="I371" s="1">
        <f t="shared" si="237"/>
        <v>0</v>
      </c>
      <c r="J371" s="1">
        <f t="shared" si="238"/>
        <v>0</v>
      </c>
      <c r="K371" s="1">
        <f t="shared" si="279"/>
        <v>0</v>
      </c>
      <c r="L371" s="1">
        <f t="shared" si="279"/>
        <v>0</v>
      </c>
      <c r="M371" s="1">
        <f t="shared" si="279"/>
        <v>0</v>
      </c>
      <c r="N371" s="1">
        <f t="shared" si="279"/>
        <v>0</v>
      </c>
      <c r="O371" s="1">
        <f t="shared" si="281"/>
        <v>0</v>
      </c>
      <c r="P371" s="1">
        <f t="shared" si="281"/>
        <v>0</v>
      </c>
      <c r="Q371" s="1">
        <f t="shared" si="239"/>
        <v>0</v>
      </c>
      <c r="R371" s="1">
        <f t="shared" si="240"/>
        <v>1</v>
      </c>
      <c r="S371" s="1">
        <f t="shared" si="241"/>
        <v>0</v>
      </c>
      <c r="T371" s="1">
        <f t="shared" si="275"/>
        <v>0</v>
      </c>
      <c r="U371" s="1">
        <f t="shared" si="275"/>
        <v>0</v>
      </c>
      <c r="V371" s="1">
        <f t="shared" si="277"/>
        <v>0</v>
      </c>
      <c r="W371" s="1">
        <f t="shared" si="276"/>
        <v>0</v>
      </c>
      <c r="X371" s="1">
        <f t="shared" si="276"/>
        <v>0</v>
      </c>
      <c r="Y371" s="1">
        <f t="shared" si="276"/>
        <v>0</v>
      </c>
      <c r="Z371" s="1">
        <f t="shared" si="276"/>
        <v>0</v>
      </c>
      <c r="AA371" s="1">
        <f t="shared" si="276"/>
        <v>0</v>
      </c>
      <c r="AB371" s="1">
        <f t="shared" si="276"/>
        <v>0</v>
      </c>
      <c r="AC371" s="1">
        <f t="shared" si="242"/>
        <v>0</v>
      </c>
      <c r="AD371" s="1">
        <f t="shared" si="276"/>
        <v>0</v>
      </c>
      <c r="AE371" s="1">
        <f t="shared" si="276"/>
        <v>0</v>
      </c>
      <c r="AF371" s="1">
        <f t="shared" si="276"/>
        <v>0</v>
      </c>
      <c r="AG371" s="1">
        <f t="shared" si="276"/>
        <v>0</v>
      </c>
      <c r="AH371" s="1">
        <f t="shared" si="276"/>
        <v>0</v>
      </c>
      <c r="AI371" s="1">
        <f t="shared" si="276"/>
        <v>0</v>
      </c>
      <c r="AJ371" s="1">
        <f t="shared" si="276"/>
        <v>0</v>
      </c>
      <c r="AK371" s="1">
        <f t="shared" si="276"/>
        <v>0</v>
      </c>
      <c r="AL371" s="1">
        <f t="shared" si="280"/>
        <v>0</v>
      </c>
      <c r="AM371" s="1">
        <f t="shared" si="280"/>
        <v>0</v>
      </c>
      <c r="AN371" s="1">
        <f t="shared" si="243"/>
        <v>0</v>
      </c>
      <c r="AO371" s="1">
        <f t="shared" si="244"/>
        <v>0</v>
      </c>
      <c r="AP371" s="1">
        <f t="shared" si="280"/>
        <v>0</v>
      </c>
      <c r="AQ371" s="1">
        <f t="shared" si="245"/>
        <v>0</v>
      </c>
      <c r="AR371" s="1">
        <f t="shared" si="280"/>
        <v>0</v>
      </c>
      <c r="AS371" s="1">
        <f t="shared" si="280"/>
        <v>0</v>
      </c>
      <c r="AT371" s="1">
        <f t="shared" si="280"/>
        <v>0</v>
      </c>
      <c r="AU371" s="1">
        <f t="shared" si="280"/>
        <v>0</v>
      </c>
      <c r="AV371" s="1">
        <f t="shared" si="280"/>
        <v>0</v>
      </c>
      <c r="AW371" s="1">
        <f t="shared" si="280"/>
        <v>0</v>
      </c>
      <c r="AX371" s="1">
        <f t="shared" si="280"/>
        <v>0</v>
      </c>
      <c r="AY371" s="1">
        <f t="shared" si="280"/>
        <v>0</v>
      </c>
      <c r="AZ371" s="1">
        <f t="shared" si="280"/>
        <v>0</v>
      </c>
      <c r="BA371" s="1">
        <f t="shared" si="280"/>
        <v>0</v>
      </c>
      <c r="BB371" s="1">
        <f t="shared" si="278"/>
        <v>0</v>
      </c>
      <c r="BC371" s="1">
        <f t="shared" si="278"/>
        <v>0</v>
      </c>
      <c r="BD371" s="1">
        <f t="shared" si="246"/>
        <v>0</v>
      </c>
      <c r="BE371" s="1">
        <f t="shared" si="247"/>
        <v>0</v>
      </c>
      <c r="BF371" s="1">
        <f t="shared" si="248"/>
        <v>0</v>
      </c>
      <c r="BG371" s="1">
        <f t="shared" si="249"/>
        <v>0</v>
      </c>
      <c r="BH371" s="1">
        <f t="shared" si="278"/>
        <v>0</v>
      </c>
      <c r="BI371" s="1">
        <f t="shared" si="278"/>
        <v>0</v>
      </c>
      <c r="BJ371" s="5">
        <f t="shared" si="250"/>
        <v>1</v>
      </c>
      <c r="BK371" s="1">
        <f t="shared" si="251"/>
        <v>1</v>
      </c>
      <c r="BL371" s="1">
        <f t="shared" si="252"/>
        <v>1</v>
      </c>
      <c r="BM371" s="1">
        <f t="shared" si="253"/>
        <v>0</v>
      </c>
      <c r="BN371" s="1">
        <f t="shared" si="278"/>
        <v>0</v>
      </c>
      <c r="BO371" s="1">
        <f t="shared" si="254"/>
        <v>1</v>
      </c>
      <c r="BP371" s="1">
        <f t="shared" si="255"/>
        <v>0</v>
      </c>
      <c r="BQ371" s="1">
        <f t="shared" si="256"/>
        <v>0</v>
      </c>
      <c r="BR371" s="1">
        <f t="shared" si="257"/>
        <v>0</v>
      </c>
      <c r="BS371" s="1">
        <f t="shared" si="258"/>
        <v>1</v>
      </c>
      <c r="BT371" s="1">
        <f t="shared" si="259"/>
        <v>0</v>
      </c>
      <c r="BU371" s="1">
        <f t="shared" si="260"/>
        <v>1</v>
      </c>
      <c r="BV371" s="1">
        <f t="shared" si="264"/>
        <v>1</v>
      </c>
    </row>
    <row r="372" spans="1:74" x14ac:dyDescent="0.2">
      <c r="A372" s="1" t="s">
        <v>172</v>
      </c>
      <c r="B372" s="1" t="s">
        <v>1472</v>
      </c>
      <c r="C372" s="1" t="s">
        <v>1473</v>
      </c>
      <c r="D372" s="1" t="s">
        <v>237</v>
      </c>
      <c r="E372" s="1" t="s">
        <v>1474</v>
      </c>
      <c r="G372" s="1">
        <f t="shared" si="235"/>
        <v>0</v>
      </c>
      <c r="H372" s="1">
        <f t="shared" si="236"/>
        <v>1</v>
      </c>
      <c r="I372" s="1">
        <f t="shared" si="237"/>
        <v>0</v>
      </c>
      <c r="J372" s="1">
        <f t="shared" si="238"/>
        <v>0</v>
      </c>
      <c r="K372" s="1">
        <f t="shared" si="279"/>
        <v>0</v>
      </c>
      <c r="L372" s="1">
        <f t="shared" si="279"/>
        <v>0</v>
      </c>
      <c r="M372" s="1">
        <f t="shared" si="279"/>
        <v>0</v>
      </c>
      <c r="N372" s="1">
        <f t="shared" si="279"/>
        <v>0</v>
      </c>
      <c r="O372" s="1">
        <f t="shared" si="281"/>
        <v>0</v>
      </c>
      <c r="P372" s="1">
        <f t="shared" si="281"/>
        <v>0</v>
      </c>
      <c r="Q372" s="1">
        <f t="shared" si="239"/>
        <v>0</v>
      </c>
      <c r="R372" s="1">
        <f t="shared" si="240"/>
        <v>1</v>
      </c>
      <c r="S372" s="1">
        <f t="shared" si="241"/>
        <v>0</v>
      </c>
      <c r="T372" s="1">
        <f t="shared" si="275"/>
        <v>0</v>
      </c>
      <c r="U372" s="1">
        <f t="shared" si="275"/>
        <v>0</v>
      </c>
      <c r="V372" s="1">
        <f t="shared" si="277"/>
        <v>0</v>
      </c>
      <c r="W372" s="1">
        <f t="shared" si="276"/>
        <v>0</v>
      </c>
      <c r="X372" s="1">
        <f t="shared" si="276"/>
        <v>0</v>
      </c>
      <c r="Y372" s="1">
        <f t="shared" si="276"/>
        <v>0</v>
      </c>
      <c r="Z372" s="1">
        <f t="shared" si="276"/>
        <v>0</v>
      </c>
      <c r="AA372" s="1">
        <f t="shared" si="276"/>
        <v>0</v>
      </c>
      <c r="AB372" s="1">
        <f t="shared" si="276"/>
        <v>0</v>
      </c>
      <c r="AC372" s="1">
        <f t="shared" si="242"/>
        <v>0</v>
      </c>
      <c r="AD372" s="1">
        <f t="shared" si="276"/>
        <v>0</v>
      </c>
      <c r="AE372" s="1">
        <f t="shared" si="276"/>
        <v>0</v>
      </c>
      <c r="AF372" s="1">
        <f t="shared" si="276"/>
        <v>0</v>
      </c>
      <c r="AG372" s="1">
        <f t="shared" si="276"/>
        <v>0</v>
      </c>
      <c r="AH372" s="1">
        <f t="shared" si="276"/>
        <v>0</v>
      </c>
      <c r="AI372" s="1">
        <f t="shared" si="276"/>
        <v>0</v>
      </c>
      <c r="AJ372" s="1">
        <f t="shared" si="276"/>
        <v>0</v>
      </c>
      <c r="AK372" s="1">
        <f t="shared" si="276"/>
        <v>0</v>
      </c>
      <c r="AL372" s="1">
        <f t="shared" si="280"/>
        <v>1</v>
      </c>
      <c r="AM372" s="1">
        <f t="shared" si="280"/>
        <v>0</v>
      </c>
      <c r="AN372" s="1">
        <f t="shared" si="243"/>
        <v>0</v>
      </c>
      <c r="AO372" s="1">
        <f t="shared" si="244"/>
        <v>0</v>
      </c>
      <c r="AP372" s="1">
        <f t="shared" si="280"/>
        <v>0</v>
      </c>
      <c r="AQ372" s="1">
        <f t="shared" si="245"/>
        <v>1</v>
      </c>
      <c r="AR372" s="1">
        <f t="shared" si="280"/>
        <v>0</v>
      </c>
      <c r="AS372" s="1">
        <f t="shared" si="280"/>
        <v>0</v>
      </c>
      <c r="AT372" s="1">
        <f t="shared" si="280"/>
        <v>0</v>
      </c>
      <c r="AU372" s="1">
        <f t="shared" si="280"/>
        <v>0</v>
      </c>
      <c r="AV372" s="1">
        <f t="shared" si="280"/>
        <v>0</v>
      </c>
      <c r="AW372" s="1">
        <f t="shared" si="280"/>
        <v>0</v>
      </c>
      <c r="AX372" s="1">
        <f t="shared" si="280"/>
        <v>0</v>
      </c>
      <c r="AY372" s="1">
        <f t="shared" si="280"/>
        <v>0</v>
      </c>
      <c r="AZ372" s="1">
        <f t="shared" si="280"/>
        <v>0</v>
      </c>
      <c r="BA372" s="1">
        <f t="shared" si="280"/>
        <v>0</v>
      </c>
      <c r="BB372" s="1">
        <f t="shared" si="278"/>
        <v>0</v>
      </c>
      <c r="BC372" s="1">
        <f t="shared" si="278"/>
        <v>0</v>
      </c>
      <c r="BD372" s="1">
        <f t="shared" si="246"/>
        <v>0</v>
      </c>
      <c r="BE372" s="1">
        <f t="shared" si="247"/>
        <v>0</v>
      </c>
      <c r="BF372" s="1">
        <f t="shared" si="248"/>
        <v>0</v>
      </c>
      <c r="BG372" s="1">
        <f t="shared" si="249"/>
        <v>0</v>
      </c>
      <c r="BH372" s="1">
        <f t="shared" si="278"/>
        <v>0</v>
      </c>
      <c r="BI372" s="1">
        <f t="shared" si="278"/>
        <v>0</v>
      </c>
      <c r="BJ372" s="5">
        <f t="shared" si="250"/>
        <v>0</v>
      </c>
      <c r="BK372" s="1">
        <f t="shared" si="251"/>
        <v>0</v>
      </c>
      <c r="BL372" s="1">
        <f t="shared" si="252"/>
        <v>0</v>
      </c>
      <c r="BM372" s="1">
        <f t="shared" si="253"/>
        <v>0</v>
      </c>
      <c r="BN372" s="1">
        <f t="shared" si="278"/>
        <v>0</v>
      </c>
      <c r="BO372" s="1">
        <f t="shared" si="254"/>
        <v>0</v>
      </c>
      <c r="BP372" s="1">
        <f t="shared" si="255"/>
        <v>0</v>
      </c>
      <c r="BQ372" s="1">
        <f t="shared" si="256"/>
        <v>0</v>
      </c>
      <c r="BR372" s="1">
        <f t="shared" si="257"/>
        <v>0</v>
      </c>
      <c r="BS372" s="1">
        <f t="shared" si="258"/>
        <v>1</v>
      </c>
      <c r="BT372" s="1">
        <f t="shared" si="259"/>
        <v>0</v>
      </c>
      <c r="BU372" s="1">
        <f t="shared" si="260"/>
        <v>0</v>
      </c>
      <c r="BV372" s="1">
        <f t="shared" si="264"/>
        <v>0</v>
      </c>
    </row>
    <row r="373" spans="1:74" x14ac:dyDescent="0.2">
      <c r="A373" s="1" t="s">
        <v>115</v>
      </c>
      <c r="B373" s="1" t="s">
        <v>1475</v>
      </c>
      <c r="C373" s="1" t="s">
        <v>1476</v>
      </c>
      <c r="D373" s="1" t="s">
        <v>1477</v>
      </c>
      <c r="E373" s="1" t="s">
        <v>1478</v>
      </c>
      <c r="G373" s="1">
        <f t="shared" si="235"/>
        <v>0</v>
      </c>
      <c r="H373" s="1">
        <f t="shared" si="236"/>
        <v>1</v>
      </c>
      <c r="I373" s="1">
        <f t="shared" si="237"/>
        <v>0</v>
      </c>
      <c r="J373" s="1">
        <f t="shared" si="238"/>
        <v>0</v>
      </c>
      <c r="K373" s="1">
        <f t="shared" si="279"/>
        <v>0</v>
      </c>
      <c r="L373" s="1">
        <f t="shared" si="279"/>
        <v>0</v>
      </c>
      <c r="M373" s="1">
        <f t="shared" si="279"/>
        <v>0</v>
      </c>
      <c r="N373" s="1">
        <f t="shared" si="279"/>
        <v>0</v>
      </c>
      <c r="O373" s="1">
        <f t="shared" si="281"/>
        <v>0</v>
      </c>
      <c r="P373" s="1">
        <f t="shared" si="281"/>
        <v>0</v>
      </c>
      <c r="Q373" s="1">
        <f t="shared" si="239"/>
        <v>0</v>
      </c>
      <c r="R373" s="1">
        <f t="shared" si="240"/>
        <v>1</v>
      </c>
      <c r="S373" s="1">
        <f t="shared" si="241"/>
        <v>0</v>
      </c>
      <c r="T373" s="1">
        <f t="shared" si="275"/>
        <v>0</v>
      </c>
      <c r="U373" s="1">
        <f t="shared" si="275"/>
        <v>1</v>
      </c>
      <c r="V373" s="1">
        <f t="shared" si="277"/>
        <v>0</v>
      </c>
      <c r="W373" s="1">
        <f t="shared" si="276"/>
        <v>0</v>
      </c>
      <c r="X373" s="1">
        <f t="shared" si="276"/>
        <v>0</v>
      </c>
      <c r="Y373" s="1">
        <f t="shared" si="276"/>
        <v>0</v>
      </c>
      <c r="Z373" s="1">
        <f t="shared" si="276"/>
        <v>0</v>
      </c>
      <c r="AA373" s="1">
        <f t="shared" si="276"/>
        <v>0</v>
      </c>
      <c r="AB373" s="1">
        <f t="shared" si="276"/>
        <v>1</v>
      </c>
      <c r="AC373" s="1">
        <f t="shared" si="242"/>
        <v>0</v>
      </c>
      <c r="AD373" s="1">
        <f t="shared" si="276"/>
        <v>0</v>
      </c>
      <c r="AE373" s="1">
        <f t="shared" si="276"/>
        <v>0</v>
      </c>
      <c r="AF373" s="1">
        <f t="shared" si="276"/>
        <v>0</v>
      </c>
      <c r="AG373" s="1">
        <f t="shared" si="276"/>
        <v>0</v>
      </c>
      <c r="AH373" s="1">
        <f t="shared" si="276"/>
        <v>0</v>
      </c>
      <c r="AI373" s="1">
        <f t="shared" si="276"/>
        <v>0</v>
      </c>
      <c r="AJ373" s="1">
        <f t="shared" si="276"/>
        <v>0</v>
      </c>
      <c r="AK373" s="1">
        <f t="shared" si="276"/>
        <v>0</v>
      </c>
      <c r="AL373" s="1">
        <f t="shared" si="280"/>
        <v>1</v>
      </c>
      <c r="AM373" s="1">
        <f t="shared" si="280"/>
        <v>0</v>
      </c>
      <c r="AN373" s="1">
        <f t="shared" si="243"/>
        <v>0</v>
      </c>
      <c r="AO373" s="1">
        <f t="shared" si="244"/>
        <v>0</v>
      </c>
      <c r="AP373" s="1">
        <f t="shared" si="280"/>
        <v>0</v>
      </c>
      <c r="AQ373" s="1">
        <f t="shared" si="245"/>
        <v>0</v>
      </c>
      <c r="AR373" s="1">
        <f t="shared" si="280"/>
        <v>0</v>
      </c>
      <c r="AS373" s="1">
        <f t="shared" si="280"/>
        <v>0</v>
      </c>
      <c r="AT373" s="1">
        <f t="shared" si="280"/>
        <v>0</v>
      </c>
      <c r="AU373" s="1">
        <f t="shared" si="280"/>
        <v>0</v>
      </c>
      <c r="AV373" s="1">
        <f t="shared" si="280"/>
        <v>0</v>
      </c>
      <c r="AW373" s="1">
        <f t="shared" si="280"/>
        <v>0</v>
      </c>
      <c r="AX373" s="1">
        <f t="shared" si="280"/>
        <v>0</v>
      </c>
      <c r="AY373" s="1">
        <f t="shared" si="280"/>
        <v>0</v>
      </c>
      <c r="AZ373" s="1">
        <f t="shared" si="280"/>
        <v>0</v>
      </c>
      <c r="BA373" s="1">
        <f t="shared" si="280"/>
        <v>0</v>
      </c>
      <c r="BB373" s="1">
        <f t="shared" si="278"/>
        <v>0</v>
      </c>
      <c r="BC373" s="1">
        <f t="shared" si="278"/>
        <v>0</v>
      </c>
      <c r="BD373" s="1">
        <f t="shared" si="246"/>
        <v>0</v>
      </c>
      <c r="BE373" s="1">
        <f t="shared" si="247"/>
        <v>0</v>
      </c>
      <c r="BF373" s="1">
        <f t="shared" si="248"/>
        <v>0</v>
      </c>
      <c r="BG373" s="1">
        <f t="shared" si="249"/>
        <v>0</v>
      </c>
      <c r="BH373" s="1">
        <f t="shared" si="278"/>
        <v>0</v>
      </c>
      <c r="BI373" s="1">
        <f t="shared" si="278"/>
        <v>0</v>
      </c>
      <c r="BJ373" s="5">
        <f t="shared" si="250"/>
        <v>0</v>
      </c>
      <c r="BK373" s="1">
        <f t="shared" si="251"/>
        <v>0</v>
      </c>
      <c r="BL373" s="1">
        <f t="shared" si="252"/>
        <v>0</v>
      </c>
      <c r="BM373" s="1">
        <f t="shared" si="253"/>
        <v>0</v>
      </c>
      <c r="BN373" s="1">
        <f t="shared" si="278"/>
        <v>0</v>
      </c>
      <c r="BO373" s="1">
        <f t="shared" si="254"/>
        <v>1</v>
      </c>
      <c r="BP373" s="1">
        <f t="shared" si="255"/>
        <v>0</v>
      </c>
      <c r="BQ373" s="1">
        <f t="shared" si="256"/>
        <v>1</v>
      </c>
      <c r="BR373" s="1">
        <f t="shared" si="257"/>
        <v>0</v>
      </c>
      <c r="BS373" s="1">
        <f t="shared" si="258"/>
        <v>0</v>
      </c>
      <c r="BT373" s="1">
        <f t="shared" si="259"/>
        <v>0</v>
      </c>
      <c r="BU373" s="1">
        <f t="shared" si="260"/>
        <v>0</v>
      </c>
      <c r="BV373" s="1">
        <f t="shared" si="264"/>
        <v>1</v>
      </c>
    </row>
    <row r="374" spans="1:74" x14ac:dyDescent="0.2">
      <c r="A374" s="1" t="s">
        <v>115</v>
      </c>
      <c r="B374" s="1" t="s">
        <v>1479</v>
      </c>
      <c r="C374" s="1" t="s">
        <v>1480</v>
      </c>
      <c r="D374" s="1" t="s">
        <v>1481</v>
      </c>
      <c r="E374" s="1" t="s">
        <v>1482</v>
      </c>
      <c r="G374" s="1">
        <f t="shared" si="235"/>
        <v>0</v>
      </c>
      <c r="H374" s="1">
        <f t="shared" si="236"/>
        <v>1</v>
      </c>
      <c r="I374" s="1">
        <f t="shared" si="237"/>
        <v>0</v>
      </c>
      <c r="J374" s="1">
        <f t="shared" si="238"/>
        <v>0</v>
      </c>
      <c r="K374" s="1">
        <f t="shared" si="279"/>
        <v>0</v>
      </c>
      <c r="L374" s="1">
        <f t="shared" si="279"/>
        <v>0</v>
      </c>
      <c r="M374" s="1">
        <f t="shared" si="279"/>
        <v>0</v>
      </c>
      <c r="N374" s="1">
        <f t="shared" si="279"/>
        <v>0</v>
      </c>
      <c r="O374" s="1">
        <f t="shared" si="281"/>
        <v>0</v>
      </c>
      <c r="P374" s="1">
        <f t="shared" si="281"/>
        <v>0</v>
      </c>
      <c r="Q374" s="1">
        <f t="shared" si="239"/>
        <v>0</v>
      </c>
      <c r="R374" s="1">
        <f t="shared" si="240"/>
        <v>1</v>
      </c>
      <c r="S374" s="1">
        <f t="shared" si="241"/>
        <v>0</v>
      </c>
      <c r="T374" s="1">
        <f t="shared" si="275"/>
        <v>1</v>
      </c>
      <c r="U374" s="1">
        <f t="shared" si="275"/>
        <v>0</v>
      </c>
      <c r="V374" s="1">
        <f t="shared" si="277"/>
        <v>0</v>
      </c>
      <c r="W374" s="1">
        <f t="shared" si="276"/>
        <v>0</v>
      </c>
      <c r="X374" s="1">
        <f t="shared" si="276"/>
        <v>0</v>
      </c>
      <c r="Y374" s="1">
        <f t="shared" si="276"/>
        <v>0</v>
      </c>
      <c r="Z374" s="1">
        <f t="shared" si="276"/>
        <v>0</v>
      </c>
      <c r="AA374" s="1">
        <f t="shared" si="276"/>
        <v>0</v>
      </c>
      <c r="AB374" s="1">
        <f t="shared" si="276"/>
        <v>0</v>
      </c>
      <c r="AC374" s="1">
        <f t="shared" si="242"/>
        <v>0</v>
      </c>
      <c r="AD374" s="1">
        <f t="shared" si="276"/>
        <v>0</v>
      </c>
      <c r="AE374" s="1">
        <f t="shared" si="276"/>
        <v>0</v>
      </c>
      <c r="AF374" s="1">
        <f t="shared" si="276"/>
        <v>0</v>
      </c>
      <c r="AG374" s="1">
        <f t="shared" si="276"/>
        <v>0</v>
      </c>
      <c r="AH374" s="1">
        <f t="shared" si="276"/>
        <v>0</v>
      </c>
      <c r="AI374" s="1">
        <f t="shared" si="276"/>
        <v>0</v>
      </c>
      <c r="AJ374" s="1">
        <f t="shared" si="276"/>
        <v>0</v>
      </c>
      <c r="AK374" s="1">
        <f t="shared" si="276"/>
        <v>0</v>
      </c>
      <c r="AL374" s="1">
        <f t="shared" si="280"/>
        <v>0</v>
      </c>
      <c r="AM374" s="1">
        <f t="shared" si="280"/>
        <v>0</v>
      </c>
      <c r="AN374" s="1">
        <f t="shared" si="243"/>
        <v>0</v>
      </c>
      <c r="AO374" s="1">
        <f t="shared" si="244"/>
        <v>0</v>
      </c>
      <c r="AP374" s="1">
        <f t="shared" si="280"/>
        <v>0</v>
      </c>
      <c r="AQ374" s="1">
        <f t="shared" si="245"/>
        <v>0</v>
      </c>
      <c r="AR374" s="1">
        <f t="shared" si="280"/>
        <v>0</v>
      </c>
      <c r="AS374" s="1">
        <f t="shared" si="280"/>
        <v>0</v>
      </c>
      <c r="AT374" s="1">
        <f t="shared" si="280"/>
        <v>0</v>
      </c>
      <c r="AU374" s="1">
        <f t="shared" si="280"/>
        <v>0</v>
      </c>
      <c r="AV374" s="1">
        <f t="shared" si="280"/>
        <v>0</v>
      </c>
      <c r="AW374" s="1">
        <f t="shared" si="280"/>
        <v>0</v>
      </c>
      <c r="AX374" s="1">
        <f t="shared" si="280"/>
        <v>0</v>
      </c>
      <c r="AY374" s="1">
        <f t="shared" si="280"/>
        <v>0</v>
      </c>
      <c r="AZ374" s="1">
        <f t="shared" si="280"/>
        <v>0</v>
      </c>
      <c r="BA374" s="1">
        <f t="shared" si="280"/>
        <v>0</v>
      </c>
      <c r="BB374" s="1">
        <f t="shared" si="278"/>
        <v>0</v>
      </c>
      <c r="BC374" s="1">
        <f t="shared" si="278"/>
        <v>0</v>
      </c>
      <c r="BD374" s="1">
        <f t="shared" si="246"/>
        <v>0</v>
      </c>
      <c r="BE374" s="1">
        <f t="shared" si="247"/>
        <v>0</v>
      </c>
      <c r="BF374" s="1">
        <f t="shared" si="248"/>
        <v>0</v>
      </c>
      <c r="BG374" s="1">
        <f t="shared" si="249"/>
        <v>0</v>
      </c>
      <c r="BH374" s="1">
        <f t="shared" si="278"/>
        <v>0</v>
      </c>
      <c r="BI374" s="1">
        <f t="shared" si="278"/>
        <v>0</v>
      </c>
      <c r="BJ374" s="5">
        <f t="shared" si="250"/>
        <v>0</v>
      </c>
      <c r="BK374" s="1">
        <f t="shared" si="251"/>
        <v>0</v>
      </c>
      <c r="BL374" s="1">
        <f t="shared" si="252"/>
        <v>1</v>
      </c>
      <c r="BM374" s="1">
        <f t="shared" si="253"/>
        <v>0</v>
      </c>
      <c r="BN374" s="1">
        <f t="shared" si="278"/>
        <v>0</v>
      </c>
      <c r="BO374" s="1">
        <f t="shared" si="254"/>
        <v>0</v>
      </c>
      <c r="BP374" s="1">
        <f t="shared" si="255"/>
        <v>0</v>
      </c>
      <c r="BQ374" s="1">
        <f t="shared" si="256"/>
        <v>0</v>
      </c>
      <c r="BR374" s="1">
        <f t="shared" si="257"/>
        <v>0</v>
      </c>
      <c r="BS374" s="1">
        <f t="shared" si="258"/>
        <v>0</v>
      </c>
      <c r="BT374" s="1">
        <f t="shared" si="259"/>
        <v>0</v>
      </c>
      <c r="BU374" s="1">
        <f t="shared" si="260"/>
        <v>0</v>
      </c>
      <c r="BV374" s="1">
        <f t="shared" si="264"/>
        <v>0</v>
      </c>
    </row>
    <row r="375" spans="1:74" x14ac:dyDescent="0.2">
      <c r="A375" s="1" t="s">
        <v>115</v>
      </c>
      <c r="B375" s="1" t="s">
        <v>1483</v>
      </c>
      <c r="C375" s="1" t="s">
        <v>553</v>
      </c>
      <c r="D375" s="1" t="s">
        <v>554</v>
      </c>
      <c r="E375" s="1" t="s">
        <v>555</v>
      </c>
      <c r="G375" s="1">
        <f t="shared" si="235"/>
        <v>1</v>
      </c>
      <c r="H375" s="1">
        <f t="shared" si="236"/>
        <v>1</v>
      </c>
      <c r="I375" s="1">
        <f t="shared" si="237"/>
        <v>0</v>
      </c>
      <c r="J375" s="1">
        <f t="shared" si="238"/>
        <v>0</v>
      </c>
      <c r="K375" s="1">
        <f t="shared" si="279"/>
        <v>0</v>
      </c>
      <c r="L375" s="1">
        <f t="shared" si="279"/>
        <v>0</v>
      </c>
      <c r="M375" s="1">
        <f t="shared" si="279"/>
        <v>0</v>
      </c>
      <c r="N375" s="1">
        <f t="shared" si="279"/>
        <v>0</v>
      </c>
      <c r="O375" s="1">
        <f t="shared" si="281"/>
        <v>0</v>
      </c>
      <c r="P375" s="1">
        <f t="shared" si="281"/>
        <v>0</v>
      </c>
      <c r="Q375" s="1">
        <f t="shared" si="239"/>
        <v>0</v>
      </c>
      <c r="R375" s="1">
        <f t="shared" si="240"/>
        <v>1</v>
      </c>
      <c r="S375" s="1">
        <f t="shared" si="241"/>
        <v>0</v>
      </c>
      <c r="T375" s="1">
        <f t="shared" si="275"/>
        <v>1</v>
      </c>
      <c r="U375" s="1">
        <f t="shared" si="275"/>
        <v>0</v>
      </c>
      <c r="V375" s="1">
        <f t="shared" si="277"/>
        <v>0</v>
      </c>
      <c r="W375" s="1">
        <f t="shared" si="276"/>
        <v>0</v>
      </c>
      <c r="X375" s="1">
        <f t="shared" si="276"/>
        <v>0</v>
      </c>
      <c r="Y375" s="1">
        <f t="shared" si="276"/>
        <v>1</v>
      </c>
      <c r="Z375" s="1">
        <f t="shared" si="276"/>
        <v>0</v>
      </c>
      <c r="AA375" s="1">
        <f t="shared" si="276"/>
        <v>0</v>
      </c>
      <c r="AB375" s="1">
        <f t="shared" si="276"/>
        <v>0</v>
      </c>
      <c r="AC375" s="1">
        <f t="shared" si="242"/>
        <v>0</v>
      </c>
      <c r="AD375" s="1">
        <f t="shared" si="276"/>
        <v>0</v>
      </c>
      <c r="AE375" s="1">
        <f t="shared" si="276"/>
        <v>0</v>
      </c>
      <c r="AF375" s="1">
        <f t="shared" si="276"/>
        <v>0</v>
      </c>
      <c r="AG375" s="1">
        <f t="shared" si="276"/>
        <v>0</v>
      </c>
      <c r="AH375" s="1">
        <f t="shared" si="276"/>
        <v>0</v>
      </c>
      <c r="AI375" s="1">
        <f t="shared" si="276"/>
        <v>0</v>
      </c>
      <c r="AJ375" s="1">
        <f t="shared" si="276"/>
        <v>0</v>
      </c>
      <c r="AK375" s="1">
        <f t="shared" si="276"/>
        <v>0</v>
      </c>
      <c r="AL375" s="1">
        <f t="shared" si="280"/>
        <v>0</v>
      </c>
      <c r="AM375" s="1">
        <f t="shared" si="280"/>
        <v>0</v>
      </c>
      <c r="AN375" s="1">
        <f t="shared" si="243"/>
        <v>0</v>
      </c>
      <c r="AO375" s="1">
        <f t="shared" si="244"/>
        <v>0</v>
      </c>
      <c r="AP375" s="1">
        <f t="shared" si="280"/>
        <v>0</v>
      </c>
      <c r="AQ375" s="1">
        <f t="shared" si="245"/>
        <v>0</v>
      </c>
      <c r="AR375" s="1">
        <f t="shared" si="280"/>
        <v>0</v>
      </c>
      <c r="AS375" s="1">
        <f t="shared" si="280"/>
        <v>0</v>
      </c>
      <c r="AT375" s="1">
        <f t="shared" si="280"/>
        <v>0</v>
      </c>
      <c r="AU375" s="1">
        <f t="shared" si="280"/>
        <v>0</v>
      </c>
      <c r="AV375" s="1">
        <f t="shared" si="280"/>
        <v>0</v>
      </c>
      <c r="AW375" s="1">
        <f t="shared" si="280"/>
        <v>0</v>
      </c>
      <c r="AX375" s="1">
        <f t="shared" si="280"/>
        <v>0</v>
      </c>
      <c r="AY375" s="1">
        <f t="shared" si="280"/>
        <v>0</v>
      </c>
      <c r="AZ375" s="1">
        <f t="shared" si="280"/>
        <v>0</v>
      </c>
      <c r="BA375" s="1">
        <f t="shared" si="280"/>
        <v>0</v>
      </c>
      <c r="BB375" s="1">
        <f t="shared" si="278"/>
        <v>0</v>
      </c>
      <c r="BC375" s="1">
        <f t="shared" si="278"/>
        <v>0</v>
      </c>
      <c r="BD375" s="1">
        <f t="shared" si="246"/>
        <v>0</v>
      </c>
      <c r="BE375" s="1">
        <f t="shared" si="247"/>
        <v>0</v>
      </c>
      <c r="BF375" s="1">
        <f t="shared" si="248"/>
        <v>0</v>
      </c>
      <c r="BG375" s="1">
        <f t="shared" si="249"/>
        <v>0</v>
      </c>
      <c r="BH375" s="1">
        <f t="shared" si="278"/>
        <v>0</v>
      </c>
      <c r="BI375" s="1">
        <f t="shared" si="278"/>
        <v>0</v>
      </c>
      <c r="BJ375" s="5">
        <f t="shared" si="250"/>
        <v>0</v>
      </c>
      <c r="BK375" s="1">
        <f t="shared" si="251"/>
        <v>0</v>
      </c>
      <c r="BL375" s="1">
        <f t="shared" si="252"/>
        <v>0</v>
      </c>
      <c r="BM375" s="1">
        <f t="shared" si="253"/>
        <v>0</v>
      </c>
      <c r="BN375" s="1">
        <f t="shared" si="278"/>
        <v>0</v>
      </c>
      <c r="BO375" s="1">
        <f t="shared" si="254"/>
        <v>0</v>
      </c>
      <c r="BP375" s="1">
        <f t="shared" si="255"/>
        <v>0</v>
      </c>
      <c r="BQ375" s="1">
        <f t="shared" si="256"/>
        <v>0</v>
      </c>
      <c r="BR375" s="1">
        <f t="shared" si="257"/>
        <v>0</v>
      </c>
      <c r="BS375" s="1">
        <f t="shared" si="258"/>
        <v>0</v>
      </c>
      <c r="BT375" s="1">
        <f t="shared" si="259"/>
        <v>0</v>
      </c>
      <c r="BU375" s="1">
        <f t="shared" si="260"/>
        <v>0</v>
      </c>
      <c r="BV375" s="1">
        <f t="shared" si="264"/>
        <v>0</v>
      </c>
    </row>
    <row r="376" spans="1:74" x14ac:dyDescent="0.2">
      <c r="A376" s="1" t="s">
        <v>1484</v>
      </c>
      <c r="B376" s="1" t="s">
        <v>1485</v>
      </c>
      <c r="C376" s="1" t="s">
        <v>243</v>
      </c>
      <c r="D376" s="1" t="s">
        <v>1486</v>
      </c>
      <c r="E376" s="1" t="s">
        <v>1487</v>
      </c>
      <c r="G376" s="1">
        <f t="shared" si="235"/>
        <v>1</v>
      </c>
      <c r="H376" s="1">
        <f t="shared" si="236"/>
        <v>1</v>
      </c>
      <c r="I376" s="1">
        <f t="shared" si="237"/>
        <v>0</v>
      </c>
      <c r="J376" s="1">
        <f t="shared" si="238"/>
        <v>0</v>
      </c>
      <c r="K376" s="1">
        <f t="shared" si="279"/>
        <v>0</v>
      </c>
      <c r="L376" s="1">
        <f t="shared" si="279"/>
        <v>0</v>
      </c>
      <c r="M376" s="1">
        <f t="shared" si="279"/>
        <v>0</v>
      </c>
      <c r="N376" s="1">
        <f t="shared" si="279"/>
        <v>1</v>
      </c>
      <c r="O376" s="1">
        <f t="shared" si="281"/>
        <v>0</v>
      </c>
      <c r="P376" s="1">
        <f t="shared" si="281"/>
        <v>1</v>
      </c>
      <c r="Q376" s="1">
        <f t="shared" si="239"/>
        <v>0</v>
      </c>
      <c r="R376" s="1">
        <f t="shared" si="240"/>
        <v>1</v>
      </c>
      <c r="S376" s="1">
        <f t="shared" si="241"/>
        <v>0</v>
      </c>
      <c r="T376" s="1">
        <f t="shared" si="275"/>
        <v>0</v>
      </c>
      <c r="U376" s="1">
        <f t="shared" si="275"/>
        <v>0</v>
      </c>
      <c r="V376" s="1">
        <f t="shared" si="277"/>
        <v>0</v>
      </c>
      <c r="W376" s="1">
        <f t="shared" si="276"/>
        <v>0</v>
      </c>
      <c r="X376" s="1">
        <f t="shared" si="276"/>
        <v>0</v>
      </c>
      <c r="Y376" s="1">
        <f t="shared" si="276"/>
        <v>1</v>
      </c>
      <c r="Z376" s="1">
        <f t="shared" si="276"/>
        <v>0</v>
      </c>
      <c r="AA376" s="1">
        <f t="shared" si="276"/>
        <v>0</v>
      </c>
      <c r="AB376" s="1">
        <f t="shared" si="276"/>
        <v>0</v>
      </c>
      <c r="AC376" s="1">
        <f t="shared" si="242"/>
        <v>0</v>
      </c>
      <c r="AD376" s="1">
        <f t="shared" si="276"/>
        <v>0</v>
      </c>
      <c r="AE376" s="1">
        <f t="shared" si="276"/>
        <v>0</v>
      </c>
      <c r="AF376" s="1">
        <f t="shared" si="276"/>
        <v>0</v>
      </c>
      <c r="AG376" s="1">
        <f t="shared" si="276"/>
        <v>0</v>
      </c>
      <c r="AH376" s="1">
        <f t="shared" si="276"/>
        <v>0</v>
      </c>
      <c r="AI376" s="1">
        <f t="shared" si="276"/>
        <v>0</v>
      </c>
      <c r="AJ376" s="1">
        <f t="shared" si="276"/>
        <v>0</v>
      </c>
      <c r="AK376" s="1">
        <f t="shared" si="276"/>
        <v>0</v>
      </c>
      <c r="AL376" s="1">
        <f t="shared" si="280"/>
        <v>0</v>
      </c>
      <c r="AM376" s="1">
        <f t="shared" si="280"/>
        <v>0</v>
      </c>
      <c r="AN376" s="1">
        <f t="shared" si="243"/>
        <v>0</v>
      </c>
      <c r="AO376" s="1">
        <f t="shared" si="244"/>
        <v>0</v>
      </c>
      <c r="AP376" s="1">
        <f t="shared" si="280"/>
        <v>0</v>
      </c>
      <c r="AQ376" s="1">
        <f t="shared" si="245"/>
        <v>0</v>
      </c>
      <c r="AR376" s="1">
        <f t="shared" si="280"/>
        <v>0</v>
      </c>
      <c r="AS376" s="1">
        <f t="shared" si="280"/>
        <v>0</v>
      </c>
      <c r="AT376" s="1">
        <f t="shared" si="280"/>
        <v>0</v>
      </c>
      <c r="AU376" s="1">
        <f t="shared" si="280"/>
        <v>0</v>
      </c>
      <c r="AV376" s="1">
        <f t="shared" si="280"/>
        <v>0</v>
      </c>
      <c r="AW376" s="1">
        <f t="shared" si="280"/>
        <v>0</v>
      </c>
      <c r="AX376" s="1">
        <f t="shared" si="280"/>
        <v>0</v>
      </c>
      <c r="AY376" s="1">
        <f t="shared" si="280"/>
        <v>0</v>
      </c>
      <c r="AZ376" s="1">
        <f t="shared" si="280"/>
        <v>0</v>
      </c>
      <c r="BA376" s="1">
        <f t="shared" si="280"/>
        <v>0</v>
      </c>
      <c r="BB376" s="1">
        <f t="shared" si="278"/>
        <v>0</v>
      </c>
      <c r="BC376" s="1">
        <f t="shared" si="278"/>
        <v>0</v>
      </c>
      <c r="BD376" s="1">
        <f t="shared" si="246"/>
        <v>0</v>
      </c>
      <c r="BE376" s="1">
        <f t="shared" si="247"/>
        <v>0</v>
      </c>
      <c r="BF376" s="1">
        <f t="shared" si="248"/>
        <v>0</v>
      </c>
      <c r="BG376" s="1">
        <f t="shared" si="249"/>
        <v>0</v>
      </c>
      <c r="BH376" s="1">
        <f t="shared" si="278"/>
        <v>0</v>
      </c>
      <c r="BI376" s="1">
        <f t="shared" si="278"/>
        <v>1</v>
      </c>
      <c r="BJ376" s="5">
        <f t="shared" si="250"/>
        <v>0</v>
      </c>
      <c r="BK376" s="1">
        <f t="shared" si="251"/>
        <v>0</v>
      </c>
      <c r="BL376" s="1">
        <f t="shared" si="252"/>
        <v>0</v>
      </c>
      <c r="BM376" s="1">
        <f t="shared" si="253"/>
        <v>0</v>
      </c>
      <c r="BN376" s="1">
        <f t="shared" si="278"/>
        <v>0</v>
      </c>
      <c r="BO376" s="1">
        <f t="shared" si="254"/>
        <v>0</v>
      </c>
      <c r="BP376" s="1">
        <f t="shared" si="255"/>
        <v>0</v>
      </c>
      <c r="BQ376" s="1">
        <f t="shared" si="256"/>
        <v>0</v>
      </c>
      <c r="BR376" s="1">
        <f t="shared" si="257"/>
        <v>0</v>
      </c>
      <c r="BS376" s="1">
        <f t="shared" si="258"/>
        <v>1</v>
      </c>
      <c r="BT376" s="1">
        <f t="shared" si="259"/>
        <v>0</v>
      </c>
      <c r="BU376" s="1">
        <f t="shared" si="260"/>
        <v>0</v>
      </c>
      <c r="BV376" s="1">
        <f t="shared" si="264"/>
        <v>0</v>
      </c>
    </row>
    <row r="377" spans="1:74" x14ac:dyDescent="0.2">
      <c r="A377" s="1" t="s">
        <v>1488</v>
      </c>
      <c r="B377" s="1" t="s">
        <v>1489</v>
      </c>
      <c r="C377" s="1" t="s">
        <v>1490</v>
      </c>
      <c r="D377" s="1" t="s">
        <v>1337</v>
      </c>
      <c r="E377" s="1" t="s">
        <v>1491</v>
      </c>
      <c r="G377" s="1">
        <f t="shared" si="235"/>
        <v>0</v>
      </c>
      <c r="H377" s="1">
        <f t="shared" si="236"/>
        <v>0</v>
      </c>
      <c r="I377" s="1">
        <f t="shared" si="237"/>
        <v>0</v>
      </c>
      <c r="J377" s="1">
        <f t="shared" si="238"/>
        <v>0</v>
      </c>
      <c r="K377" s="1">
        <f t="shared" si="279"/>
        <v>0</v>
      </c>
      <c r="L377" s="1">
        <f t="shared" si="279"/>
        <v>0</v>
      </c>
      <c r="M377" s="1">
        <f t="shared" si="279"/>
        <v>0</v>
      </c>
      <c r="N377" s="1">
        <f t="shared" si="279"/>
        <v>0</v>
      </c>
      <c r="O377" s="1">
        <f t="shared" si="281"/>
        <v>0</v>
      </c>
      <c r="P377" s="1">
        <f t="shared" si="281"/>
        <v>0</v>
      </c>
      <c r="Q377" s="1">
        <f t="shared" si="239"/>
        <v>0</v>
      </c>
      <c r="R377" s="1">
        <f t="shared" si="240"/>
        <v>0</v>
      </c>
      <c r="S377" s="1">
        <f t="shared" si="241"/>
        <v>0</v>
      </c>
      <c r="T377" s="1">
        <f t="shared" si="275"/>
        <v>0</v>
      </c>
      <c r="U377" s="1">
        <f t="shared" si="275"/>
        <v>0</v>
      </c>
      <c r="V377" s="1">
        <f t="shared" ref="V377:AK392" si="282">IF(OR(ISNUMBER(SEARCH(" " &amp; V$1 &amp; " ", $E377)), ISNUMBER(SEARCH(" " &amp; V$1 &amp; ",", $E377)), ISNUMBER(SEARCH(" " &amp; LOWER(V$1) &amp; " ", $E377)), ISNUMBER(SEARCH(" " &amp; LOWER(V$1) &amp; ",", $E377)), ISNUMBER(SEARCH(" " &amp; UPPER(V$1) &amp; " ", $E377)), ISNUMBER(SEARCH(" " &amp; UPPER(V$1) &amp; ",", $E377))), 1, 0)</f>
        <v>0</v>
      </c>
      <c r="W377" s="1">
        <f t="shared" si="282"/>
        <v>0</v>
      </c>
      <c r="X377" s="1">
        <f t="shared" si="282"/>
        <v>0</v>
      </c>
      <c r="Y377" s="1">
        <f t="shared" si="282"/>
        <v>0</v>
      </c>
      <c r="Z377" s="1">
        <f t="shared" si="282"/>
        <v>0</v>
      </c>
      <c r="AA377" s="1">
        <f t="shared" si="282"/>
        <v>0</v>
      </c>
      <c r="AB377" s="1">
        <f t="shared" si="282"/>
        <v>0</v>
      </c>
      <c r="AC377" s="1">
        <f t="shared" si="242"/>
        <v>0</v>
      </c>
      <c r="AD377" s="1">
        <f t="shared" si="282"/>
        <v>0</v>
      </c>
      <c r="AE377" s="1">
        <f t="shared" si="282"/>
        <v>0</v>
      </c>
      <c r="AF377" s="1">
        <f t="shared" si="282"/>
        <v>0</v>
      </c>
      <c r="AG377" s="1">
        <f t="shared" si="282"/>
        <v>0</v>
      </c>
      <c r="AH377" s="1">
        <f t="shared" si="282"/>
        <v>0</v>
      </c>
      <c r="AI377" s="1">
        <f t="shared" si="282"/>
        <v>0</v>
      </c>
      <c r="AJ377" s="1">
        <f t="shared" si="282"/>
        <v>0</v>
      </c>
      <c r="AK377" s="1">
        <f t="shared" si="282"/>
        <v>0</v>
      </c>
      <c r="AL377" s="1">
        <f t="shared" si="280"/>
        <v>0</v>
      </c>
      <c r="AM377" s="1">
        <f t="shared" si="280"/>
        <v>0</v>
      </c>
      <c r="AN377" s="1">
        <f t="shared" si="243"/>
        <v>0</v>
      </c>
      <c r="AO377" s="1">
        <f t="shared" si="244"/>
        <v>0</v>
      </c>
      <c r="AP377" s="1">
        <f t="shared" si="280"/>
        <v>0</v>
      </c>
      <c r="AQ377" s="1">
        <f t="shared" si="245"/>
        <v>0</v>
      </c>
      <c r="AR377" s="1">
        <f t="shared" si="280"/>
        <v>0</v>
      </c>
      <c r="AS377" s="1">
        <f t="shared" si="280"/>
        <v>0</v>
      </c>
      <c r="AT377" s="1">
        <f t="shared" si="280"/>
        <v>0</v>
      </c>
      <c r="AU377" s="1">
        <f t="shared" si="280"/>
        <v>0</v>
      </c>
      <c r="AV377" s="1">
        <f t="shared" si="280"/>
        <v>0</v>
      </c>
      <c r="AW377" s="1">
        <f t="shared" si="280"/>
        <v>0</v>
      </c>
      <c r="AX377" s="1">
        <f t="shared" si="280"/>
        <v>0</v>
      </c>
      <c r="AY377" s="1">
        <f t="shared" si="280"/>
        <v>0</v>
      </c>
      <c r="AZ377" s="1">
        <f t="shared" si="280"/>
        <v>0</v>
      </c>
      <c r="BA377" s="1">
        <f t="shared" si="280"/>
        <v>0</v>
      </c>
      <c r="BB377" s="1">
        <f t="shared" si="278"/>
        <v>0</v>
      </c>
      <c r="BC377" s="1">
        <f t="shared" si="278"/>
        <v>0</v>
      </c>
      <c r="BD377" s="1">
        <f t="shared" si="246"/>
        <v>0</v>
      </c>
      <c r="BE377" s="1">
        <f t="shared" si="247"/>
        <v>0</v>
      </c>
      <c r="BF377" s="1">
        <f t="shared" si="248"/>
        <v>0</v>
      </c>
      <c r="BG377" s="1">
        <f t="shared" si="249"/>
        <v>0</v>
      </c>
      <c r="BH377" s="1">
        <f t="shared" si="278"/>
        <v>0</v>
      </c>
      <c r="BI377" s="1">
        <f t="shared" si="278"/>
        <v>0</v>
      </c>
      <c r="BJ377" s="5">
        <f t="shared" si="250"/>
        <v>0</v>
      </c>
      <c r="BK377" s="1">
        <f t="shared" si="251"/>
        <v>1</v>
      </c>
      <c r="BL377" s="1">
        <f t="shared" si="252"/>
        <v>0</v>
      </c>
      <c r="BM377" s="1">
        <f t="shared" si="253"/>
        <v>1</v>
      </c>
      <c r="BN377" s="1">
        <f t="shared" si="278"/>
        <v>1</v>
      </c>
      <c r="BO377" s="1">
        <f t="shared" si="254"/>
        <v>0</v>
      </c>
      <c r="BP377" s="1">
        <f t="shared" si="255"/>
        <v>0</v>
      </c>
      <c r="BQ377" s="1">
        <f t="shared" si="256"/>
        <v>0</v>
      </c>
      <c r="BR377" s="1">
        <f t="shared" si="257"/>
        <v>0</v>
      </c>
      <c r="BS377" s="1">
        <f t="shared" si="258"/>
        <v>0</v>
      </c>
      <c r="BT377" s="1">
        <f t="shared" si="259"/>
        <v>0</v>
      </c>
      <c r="BU377" s="1">
        <f t="shared" si="260"/>
        <v>0</v>
      </c>
      <c r="BV377" s="1">
        <f t="shared" si="264"/>
        <v>0</v>
      </c>
    </row>
    <row r="378" spans="1:74" x14ac:dyDescent="0.2">
      <c r="A378" s="1" t="s">
        <v>1492</v>
      </c>
      <c r="B378" s="1" t="s">
        <v>1493</v>
      </c>
      <c r="C378" s="1" t="s">
        <v>1494</v>
      </c>
      <c r="D378" s="1" t="s">
        <v>1495</v>
      </c>
      <c r="E378" s="1" t="s">
        <v>1496</v>
      </c>
      <c r="G378" s="1">
        <f t="shared" si="235"/>
        <v>0</v>
      </c>
      <c r="H378" s="1">
        <f t="shared" si="236"/>
        <v>1</v>
      </c>
      <c r="I378" s="1">
        <f t="shared" si="237"/>
        <v>0</v>
      </c>
      <c r="J378" s="1">
        <f t="shared" si="238"/>
        <v>0</v>
      </c>
      <c r="K378" s="1">
        <f t="shared" si="279"/>
        <v>0</v>
      </c>
      <c r="L378" s="1">
        <f t="shared" si="279"/>
        <v>0</v>
      </c>
      <c r="M378" s="1">
        <f t="shared" si="279"/>
        <v>0</v>
      </c>
      <c r="N378" s="1">
        <f t="shared" si="279"/>
        <v>0</v>
      </c>
      <c r="O378" s="1">
        <f t="shared" si="281"/>
        <v>0</v>
      </c>
      <c r="P378" s="1">
        <f t="shared" si="281"/>
        <v>0</v>
      </c>
      <c r="Q378" s="1">
        <f t="shared" si="239"/>
        <v>0</v>
      </c>
      <c r="R378" s="1">
        <f t="shared" si="240"/>
        <v>1</v>
      </c>
      <c r="S378" s="1">
        <f t="shared" si="241"/>
        <v>0</v>
      </c>
      <c r="T378" s="1">
        <f t="shared" si="275"/>
        <v>0</v>
      </c>
      <c r="U378" s="1">
        <f t="shared" si="275"/>
        <v>1</v>
      </c>
      <c r="V378" s="1">
        <f t="shared" ref="V378:V392" si="283">IF(OR(ISNUMBER(SEARCH(" " &amp; V$1 &amp; " ", $E378)), ISNUMBER(SEARCH(" " &amp; V$1 &amp; ",", $E378)), ISNUMBER(SEARCH(" " &amp; LOWER(V$1) &amp; " ", $E378)), ISNUMBER(SEARCH(" " &amp; LOWER(V$1) &amp; ",", $E378)), ISNUMBER(SEARCH(" " &amp; UPPER(V$1) &amp; " ", $E378)), ISNUMBER(SEARCH(" " &amp; UPPER(V$1) &amp; ",", $E378))), 1, 0)</f>
        <v>0</v>
      </c>
      <c r="W378" s="1">
        <f t="shared" si="282"/>
        <v>0</v>
      </c>
      <c r="X378" s="1">
        <f t="shared" si="282"/>
        <v>0</v>
      </c>
      <c r="Y378" s="1">
        <f t="shared" si="282"/>
        <v>0</v>
      </c>
      <c r="Z378" s="1">
        <f t="shared" si="282"/>
        <v>0</v>
      </c>
      <c r="AA378" s="1">
        <f t="shared" si="282"/>
        <v>0</v>
      </c>
      <c r="AB378" s="1">
        <f t="shared" si="282"/>
        <v>0</v>
      </c>
      <c r="AC378" s="1">
        <f t="shared" si="242"/>
        <v>0</v>
      </c>
      <c r="AD378" s="1">
        <f t="shared" si="282"/>
        <v>0</v>
      </c>
      <c r="AE378" s="1">
        <f t="shared" si="282"/>
        <v>0</v>
      </c>
      <c r="AF378" s="1">
        <f t="shared" si="282"/>
        <v>0</v>
      </c>
      <c r="AG378" s="1">
        <f t="shared" si="282"/>
        <v>0</v>
      </c>
      <c r="AH378" s="1">
        <f t="shared" si="282"/>
        <v>0</v>
      </c>
      <c r="AI378" s="1">
        <f t="shared" si="282"/>
        <v>0</v>
      </c>
      <c r="AJ378" s="1">
        <f t="shared" si="282"/>
        <v>0</v>
      </c>
      <c r="AK378" s="1">
        <f t="shared" si="282"/>
        <v>0</v>
      </c>
      <c r="AL378" s="1">
        <f t="shared" si="280"/>
        <v>0</v>
      </c>
      <c r="AM378" s="1">
        <f t="shared" si="280"/>
        <v>0</v>
      </c>
      <c r="AN378" s="1">
        <f t="shared" si="243"/>
        <v>0</v>
      </c>
      <c r="AO378" s="1">
        <f t="shared" si="244"/>
        <v>0</v>
      </c>
      <c r="AP378" s="1">
        <f t="shared" si="280"/>
        <v>0</v>
      </c>
      <c r="AQ378" s="1">
        <f t="shared" si="245"/>
        <v>0</v>
      </c>
      <c r="AR378" s="1">
        <f t="shared" si="280"/>
        <v>0</v>
      </c>
      <c r="AS378" s="1">
        <f t="shared" si="280"/>
        <v>0</v>
      </c>
      <c r="AT378" s="1">
        <f t="shared" si="280"/>
        <v>0</v>
      </c>
      <c r="AU378" s="1">
        <f t="shared" si="280"/>
        <v>0</v>
      </c>
      <c r="AV378" s="1">
        <f t="shared" si="280"/>
        <v>0</v>
      </c>
      <c r="AW378" s="1">
        <f t="shared" si="280"/>
        <v>0</v>
      </c>
      <c r="AX378" s="1">
        <f t="shared" si="280"/>
        <v>0</v>
      </c>
      <c r="AY378" s="1">
        <f t="shared" si="280"/>
        <v>0</v>
      </c>
      <c r="AZ378" s="1">
        <f t="shared" si="280"/>
        <v>0</v>
      </c>
      <c r="BA378" s="1">
        <f t="shared" si="280"/>
        <v>0</v>
      </c>
      <c r="BB378" s="1">
        <f t="shared" si="278"/>
        <v>0</v>
      </c>
      <c r="BC378" s="1">
        <f t="shared" si="278"/>
        <v>0</v>
      </c>
      <c r="BD378" s="1">
        <f t="shared" si="246"/>
        <v>0</v>
      </c>
      <c r="BE378" s="1">
        <f t="shared" si="247"/>
        <v>0</v>
      </c>
      <c r="BF378" s="1">
        <f t="shared" si="248"/>
        <v>0</v>
      </c>
      <c r="BG378" s="1">
        <f t="shared" si="249"/>
        <v>0</v>
      </c>
      <c r="BH378" s="1">
        <f t="shared" si="278"/>
        <v>0</v>
      </c>
      <c r="BI378" s="1">
        <f t="shared" si="278"/>
        <v>0</v>
      </c>
      <c r="BJ378" s="5">
        <f t="shared" si="250"/>
        <v>0</v>
      </c>
      <c r="BK378" s="1">
        <f t="shared" si="251"/>
        <v>0</v>
      </c>
      <c r="BL378" s="1">
        <f t="shared" si="252"/>
        <v>1</v>
      </c>
      <c r="BM378" s="1">
        <f t="shared" si="253"/>
        <v>0</v>
      </c>
      <c r="BN378" s="1">
        <f t="shared" si="278"/>
        <v>0</v>
      </c>
      <c r="BO378" s="1">
        <f t="shared" si="254"/>
        <v>1</v>
      </c>
      <c r="BP378" s="1">
        <f t="shared" si="255"/>
        <v>0</v>
      </c>
      <c r="BQ378" s="1">
        <f t="shared" si="256"/>
        <v>0</v>
      </c>
      <c r="BR378" s="1">
        <f t="shared" si="257"/>
        <v>0</v>
      </c>
      <c r="BS378" s="1">
        <f t="shared" si="258"/>
        <v>0</v>
      </c>
      <c r="BT378" s="1">
        <f t="shared" si="259"/>
        <v>0</v>
      </c>
      <c r="BU378" s="1">
        <f t="shared" si="260"/>
        <v>0</v>
      </c>
      <c r="BV378" s="1">
        <f t="shared" si="264"/>
        <v>0</v>
      </c>
    </row>
    <row r="379" spans="1:74" x14ac:dyDescent="0.2">
      <c r="A379" s="1" t="s">
        <v>115</v>
      </c>
      <c r="B379" s="1" t="s">
        <v>1497</v>
      </c>
      <c r="C379" s="1" t="s">
        <v>1498</v>
      </c>
      <c r="D379" s="1" t="s">
        <v>1499</v>
      </c>
      <c r="E379" s="1" t="s">
        <v>1500</v>
      </c>
      <c r="G379" s="1">
        <f t="shared" si="235"/>
        <v>0</v>
      </c>
      <c r="H379" s="1">
        <f t="shared" si="236"/>
        <v>1</v>
      </c>
      <c r="I379" s="1">
        <f t="shared" si="237"/>
        <v>0</v>
      </c>
      <c r="J379" s="1">
        <f t="shared" si="238"/>
        <v>0</v>
      </c>
      <c r="K379" s="1">
        <f t="shared" si="279"/>
        <v>0</v>
      </c>
      <c r="L379" s="1">
        <f t="shared" si="279"/>
        <v>0</v>
      </c>
      <c r="M379" s="1">
        <f t="shared" si="279"/>
        <v>0</v>
      </c>
      <c r="N379" s="1">
        <f t="shared" si="279"/>
        <v>0</v>
      </c>
      <c r="O379" s="1">
        <f t="shared" si="281"/>
        <v>0</v>
      </c>
      <c r="P379" s="1">
        <f t="shared" si="281"/>
        <v>0</v>
      </c>
      <c r="Q379" s="1">
        <f t="shared" si="239"/>
        <v>0</v>
      </c>
      <c r="R379" s="1">
        <f t="shared" si="240"/>
        <v>1</v>
      </c>
      <c r="S379" s="1">
        <f t="shared" si="241"/>
        <v>0</v>
      </c>
      <c r="T379" s="1">
        <f t="shared" si="275"/>
        <v>1</v>
      </c>
      <c r="U379" s="1">
        <f t="shared" si="275"/>
        <v>0</v>
      </c>
      <c r="V379" s="1">
        <f t="shared" si="283"/>
        <v>0</v>
      </c>
      <c r="W379" s="1">
        <f t="shared" si="282"/>
        <v>0</v>
      </c>
      <c r="X379" s="1">
        <f t="shared" si="282"/>
        <v>1</v>
      </c>
      <c r="Y379" s="1">
        <f t="shared" si="282"/>
        <v>0</v>
      </c>
      <c r="Z379" s="1">
        <f t="shared" si="282"/>
        <v>0</v>
      </c>
      <c r="AA379" s="1">
        <f t="shared" si="282"/>
        <v>0</v>
      </c>
      <c r="AB379" s="1">
        <f t="shared" si="282"/>
        <v>0</v>
      </c>
      <c r="AC379" s="1">
        <f t="shared" si="242"/>
        <v>0</v>
      </c>
      <c r="AD379" s="1">
        <f t="shared" si="282"/>
        <v>0</v>
      </c>
      <c r="AE379" s="1">
        <f t="shared" si="282"/>
        <v>0</v>
      </c>
      <c r="AF379" s="1">
        <f t="shared" si="282"/>
        <v>0</v>
      </c>
      <c r="AG379" s="1">
        <f t="shared" si="282"/>
        <v>0</v>
      </c>
      <c r="AH379" s="1">
        <f t="shared" si="282"/>
        <v>0</v>
      </c>
      <c r="AI379" s="1">
        <f t="shared" si="282"/>
        <v>0</v>
      </c>
      <c r="AJ379" s="1">
        <f t="shared" si="282"/>
        <v>0</v>
      </c>
      <c r="AK379" s="1">
        <f t="shared" si="282"/>
        <v>0</v>
      </c>
      <c r="AL379" s="1">
        <f t="shared" si="280"/>
        <v>0</v>
      </c>
      <c r="AM379" s="1">
        <f t="shared" si="280"/>
        <v>0</v>
      </c>
      <c r="AN379" s="1">
        <f t="shared" si="243"/>
        <v>0</v>
      </c>
      <c r="AO379" s="1">
        <f t="shared" si="244"/>
        <v>0</v>
      </c>
      <c r="AP379" s="1">
        <f t="shared" si="280"/>
        <v>0</v>
      </c>
      <c r="AQ379" s="1">
        <f t="shared" si="245"/>
        <v>0</v>
      </c>
      <c r="AR379" s="1">
        <f t="shared" si="280"/>
        <v>0</v>
      </c>
      <c r="AS379" s="1">
        <f t="shared" si="280"/>
        <v>0</v>
      </c>
      <c r="AT379" s="1">
        <f t="shared" si="280"/>
        <v>0</v>
      </c>
      <c r="AU379" s="1">
        <f t="shared" si="280"/>
        <v>0</v>
      </c>
      <c r="AV379" s="1">
        <f t="shared" si="280"/>
        <v>0</v>
      </c>
      <c r="AW379" s="1">
        <f t="shared" si="280"/>
        <v>0</v>
      </c>
      <c r="AX379" s="1">
        <f t="shared" si="280"/>
        <v>0</v>
      </c>
      <c r="AY379" s="1">
        <f t="shared" si="280"/>
        <v>0</v>
      </c>
      <c r="AZ379" s="1">
        <f t="shared" si="280"/>
        <v>0</v>
      </c>
      <c r="BA379" s="1">
        <f t="shared" si="280"/>
        <v>0</v>
      </c>
      <c r="BB379" s="1">
        <f t="shared" si="278"/>
        <v>0</v>
      </c>
      <c r="BC379" s="1">
        <f t="shared" si="278"/>
        <v>0</v>
      </c>
      <c r="BD379" s="1">
        <f t="shared" si="246"/>
        <v>0</v>
      </c>
      <c r="BE379" s="1">
        <f t="shared" si="247"/>
        <v>0</v>
      </c>
      <c r="BF379" s="1">
        <f t="shared" si="248"/>
        <v>0</v>
      </c>
      <c r="BG379" s="1">
        <f t="shared" si="249"/>
        <v>0</v>
      </c>
      <c r="BH379" s="1">
        <f t="shared" si="278"/>
        <v>0</v>
      </c>
      <c r="BI379" s="1">
        <f t="shared" si="278"/>
        <v>0</v>
      </c>
      <c r="BJ379" s="5">
        <f t="shared" si="250"/>
        <v>0</v>
      </c>
      <c r="BK379" s="1">
        <f t="shared" si="251"/>
        <v>1</v>
      </c>
      <c r="BL379" s="1">
        <f t="shared" si="252"/>
        <v>1</v>
      </c>
      <c r="BM379" s="1">
        <f t="shared" si="253"/>
        <v>0</v>
      </c>
      <c r="BN379" s="1">
        <f t="shared" si="278"/>
        <v>0</v>
      </c>
      <c r="BO379" s="1">
        <f t="shared" si="254"/>
        <v>0</v>
      </c>
      <c r="BP379" s="1">
        <f t="shared" si="255"/>
        <v>0</v>
      </c>
      <c r="BQ379" s="1">
        <f t="shared" si="256"/>
        <v>1</v>
      </c>
      <c r="BR379" s="1">
        <f t="shared" si="257"/>
        <v>0</v>
      </c>
      <c r="BS379" s="1">
        <f t="shared" si="258"/>
        <v>0</v>
      </c>
      <c r="BT379" s="1">
        <f t="shared" si="259"/>
        <v>0</v>
      </c>
      <c r="BU379" s="1">
        <f t="shared" si="260"/>
        <v>0</v>
      </c>
      <c r="BV379" s="1">
        <f t="shared" si="264"/>
        <v>0</v>
      </c>
    </row>
    <row r="380" spans="1:74" x14ac:dyDescent="0.2">
      <c r="A380" s="1" t="s">
        <v>1501</v>
      </c>
      <c r="B380" s="1" t="s">
        <v>1502</v>
      </c>
      <c r="C380" s="1" t="s">
        <v>1503</v>
      </c>
      <c r="D380" s="1" t="s">
        <v>1066</v>
      </c>
      <c r="E380" s="1" t="s">
        <v>1504</v>
      </c>
      <c r="G380" s="1">
        <f t="shared" si="235"/>
        <v>1</v>
      </c>
      <c r="H380" s="1">
        <f t="shared" si="236"/>
        <v>1</v>
      </c>
      <c r="I380" s="1">
        <f t="shared" si="237"/>
        <v>0</v>
      </c>
      <c r="J380" s="1">
        <f t="shared" si="238"/>
        <v>0</v>
      </c>
      <c r="K380" s="1">
        <f t="shared" si="279"/>
        <v>0</v>
      </c>
      <c r="L380" s="1">
        <f t="shared" si="279"/>
        <v>0</v>
      </c>
      <c r="M380" s="1">
        <f t="shared" si="279"/>
        <v>0</v>
      </c>
      <c r="N380" s="1">
        <f t="shared" si="279"/>
        <v>0</v>
      </c>
      <c r="O380" s="1">
        <f t="shared" si="281"/>
        <v>0</v>
      </c>
      <c r="P380" s="1">
        <f t="shared" si="281"/>
        <v>0</v>
      </c>
      <c r="Q380" s="1">
        <f t="shared" si="239"/>
        <v>0</v>
      </c>
      <c r="R380" s="1">
        <f t="shared" si="240"/>
        <v>1</v>
      </c>
      <c r="S380" s="1">
        <f t="shared" si="241"/>
        <v>0</v>
      </c>
      <c r="T380" s="1">
        <f t="shared" si="275"/>
        <v>1</v>
      </c>
      <c r="U380" s="1">
        <f t="shared" si="275"/>
        <v>1</v>
      </c>
      <c r="V380" s="1">
        <f t="shared" si="283"/>
        <v>0</v>
      </c>
      <c r="W380" s="1">
        <f t="shared" si="282"/>
        <v>1</v>
      </c>
      <c r="X380" s="1">
        <f t="shared" si="282"/>
        <v>0</v>
      </c>
      <c r="Y380" s="1">
        <f t="shared" si="282"/>
        <v>0</v>
      </c>
      <c r="Z380" s="1">
        <f t="shared" si="282"/>
        <v>0</v>
      </c>
      <c r="AA380" s="1">
        <f t="shared" si="282"/>
        <v>0</v>
      </c>
      <c r="AB380" s="1">
        <f t="shared" si="282"/>
        <v>0</v>
      </c>
      <c r="AC380" s="1">
        <f t="shared" si="242"/>
        <v>0</v>
      </c>
      <c r="AD380" s="1">
        <f t="shared" si="282"/>
        <v>0</v>
      </c>
      <c r="AE380" s="1">
        <f t="shared" si="282"/>
        <v>0</v>
      </c>
      <c r="AF380" s="1">
        <f t="shared" si="282"/>
        <v>0</v>
      </c>
      <c r="AG380" s="1">
        <f t="shared" si="282"/>
        <v>0</v>
      </c>
      <c r="AH380" s="1">
        <f t="shared" si="282"/>
        <v>0</v>
      </c>
      <c r="AI380" s="1">
        <f t="shared" si="282"/>
        <v>0</v>
      </c>
      <c r="AJ380" s="1">
        <f t="shared" si="282"/>
        <v>0</v>
      </c>
      <c r="AK380" s="1">
        <f t="shared" si="282"/>
        <v>0</v>
      </c>
      <c r="AL380" s="1">
        <f t="shared" si="280"/>
        <v>0</v>
      </c>
      <c r="AM380" s="1">
        <f t="shared" si="280"/>
        <v>0</v>
      </c>
      <c r="AN380" s="1">
        <f t="shared" si="243"/>
        <v>0</v>
      </c>
      <c r="AO380" s="1">
        <f t="shared" si="244"/>
        <v>0</v>
      </c>
      <c r="AP380" s="1">
        <f t="shared" si="280"/>
        <v>0</v>
      </c>
      <c r="AQ380" s="1">
        <f t="shared" si="245"/>
        <v>0</v>
      </c>
      <c r="AR380" s="1">
        <f t="shared" si="280"/>
        <v>0</v>
      </c>
      <c r="AS380" s="1">
        <f t="shared" si="280"/>
        <v>0</v>
      </c>
      <c r="AT380" s="1">
        <f t="shared" si="280"/>
        <v>0</v>
      </c>
      <c r="AU380" s="1">
        <f t="shared" si="280"/>
        <v>0</v>
      </c>
      <c r="AV380" s="1">
        <f t="shared" si="280"/>
        <v>0</v>
      </c>
      <c r="AW380" s="1">
        <f t="shared" si="280"/>
        <v>0</v>
      </c>
      <c r="AX380" s="1">
        <f t="shared" si="280"/>
        <v>0</v>
      </c>
      <c r="AY380" s="1">
        <f t="shared" si="280"/>
        <v>0</v>
      </c>
      <c r="AZ380" s="1">
        <f t="shared" si="280"/>
        <v>0</v>
      </c>
      <c r="BA380" s="1">
        <f t="shared" ref="BA380:BN395" si="284">IF(OR(ISNUMBER(SEARCH(" " &amp; BA$1 &amp; " ", $E380)), ISNUMBER(SEARCH(" " &amp; BA$1 &amp; ",", $E380)), ISNUMBER(SEARCH(" " &amp; LOWER(BA$1) &amp; " ", $E380)), ISNUMBER(SEARCH(" " &amp; LOWER(BA$1) &amp; ",", $E380)), ISNUMBER(SEARCH(" " &amp; UPPER(BA$1) &amp; " ", $E380)), ISNUMBER(SEARCH(" " &amp; UPPER(BA$1) &amp; ",", $E380))), 1, 0)</f>
        <v>0</v>
      </c>
      <c r="BB380" s="1">
        <f t="shared" si="284"/>
        <v>0</v>
      </c>
      <c r="BC380" s="1">
        <f t="shared" si="284"/>
        <v>0</v>
      </c>
      <c r="BD380" s="1">
        <f t="shared" si="246"/>
        <v>0</v>
      </c>
      <c r="BE380" s="1">
        <f t="shared" si="247"/>
        <v>0</v>
      </c>
      <c r="BF380" s="1">
        <f t="shared" si="248"/>
        <v>0</v>
      </c>
      <c r="BG380" s="1">
        <f t="shared" si="249"/>
        <v>0</v>
      </c>
      <c r="BH380" s="1">
        <f t="shared" si="284"/>
        <v>0</v>
      </c>
      <c r="BI380" s="1">
        <f t="shared" si="284"/>
        <v>0</v>
      </c>
      <c r="BJ380" s="5">
        <f t="shared" si="250"/>
        <v>0</v>
      </c>
      <c r="BK380" s="1">
        <f t="shared" si="251"/>
        <v>0</v>
      </c>
      <c r="BL380" s="1">
        <f t="shared" si="252"/>
        <v>0</v>
      </c>
      <c r="BM380" s="1">
        <f t="shared" si="253"/>
        <v>0</v>
      </c>
      <c r="BN380" s="1">
        <f t="shared" si="284"/>
        <v>0</v>
      </c>
      <c r="BO380" s="1">
        <f t="shared" si="254"/>
        <v>0</v>
      </c>
      <c r="BP380" s="1">
        <f t="shared" si="255"/>
        <v>0</v>
      </c>
      <c r="BQ380" s="1">
        <f t="shared" si="256"/>
        <v>1</v>
      </c>
      <c r="BR380" s="1">
        <f t="shared" si="257"/>
        <v>0</v>
      </c>
      <c r="BS380" s="1">
        <f t="shared" si="258"/>
        <v>0</v>
      </c>
      <c r="BT380" s="1">
        <f t="shared" si="259"/>
        <v>0</v>
      </c>
      <c r="BU380" s="1">
        <f t="shared" si="260"/>
        <v>0</v>
      </c>
      <c r="BV380" s="1">
        <f t="shared" si="264"/>
        <v>0</v>
      </c>
    </row>
    <row r="381" spans="1:74" x14ac:dyDescent="0.2">
      <c r="A381" s="1" t="s">
        <v>115</v>
      </c>
      <c r="B381" s="1" t="s">
        <v>1505</v>
      </c>
      <c r="C381" s="1" t="s">
        <v>1506</v>
      </c>
      <c r="D381" s="1" t="s">
        <v>1507</v>
      </c>
      <c r="E381" s="1" t="s">
        <v>1508</v>
      </c>
      <c r="G381" s="1">
        <f t="shared" si="235"/>
        <v>0</v>
      </c>
      <c r="H381" s="1">
        <f t="shared" si="236"/>
        <v>0</v>
      </c>
      <c r="I381" s="1">
        <f t="shared" si="237"/>
        <v>0</v>
      </c>
      <c r="J381" s="1">
        <f t="shared" si="238"/>
        <v>0</v>
      </c>
      <c r="K381" s="1">
        <f t="shared" si="279"/>
        <v>0</v>
      </c>
      <c r="L381" s="1">
        <f t="shared" si="279"/>
        <v>0</v>
      </c>
      <c r="M381" s="1">
        <f t="shared" si="279"/>
        <v>0</v>
      </c>
      <c r="N381" s="1">
        <f t="shared" si="279"/>
        <v>0</v>
      </c>
      <c r="O381" s="1">
        <f t="shared" si="281"/>
        <v>0</v>
      </c>
      <c r="P381" s="1">
        <f t="shared" si="281"/>
        <v>0</v>
      </c>
      <c r="Q381" s="1">
        <f t="shared" si="239"/>
        <v>0</v>
      </c>
      <c r="R381" s="1">
        <f t="shared" si="240"/>
        <v>0</v>
      </c>
      <c r="S381" s="1">
        <f t="shared" si="241"/>
        <v>0</v>
      </c>
      <c r="T381" s="1">
        <f t="shared" ref="T381:U400" si="285">IF(OR(ISNUMBER(SEARCH(" " &amp; T$1 &amp; " ", $E381)), ISNUMBER(SEARCH(" " &amp; T$1 &amp; ",", $E381)), ISNUMBER(SEARCH(" " &amp; LOWER(T$1) &amp; " ", $E381)), ISNUMBER(SEARCH(" " &amp; LOWER(T$1) &amp; ",", $E381)), ISNUMBER(SEARCH(" " &amp; UPPER(T$1) &amp; " ", $E381)), ISNUMBER(SEARCH(" " &amp; UPPER(T$1) &amp; ",", $E381))), 1, 0)</f>
        <v>0</v>
      </c>
      <c r="U381" s="1">
        <f t="shared" si="285"/>
        <v>1</v>
      </c>
      <c r="V381" s="1">
        <f t="shared" si="283"/>
        <v>1</v>
      </c>
      <c r="W381" s="1">
        <f t="shared" si="282"/>
        <v>0</v>
      </c>
      <c r="X381" s="1">
        <f t="shared" si="282"/>
        <v>0</v>
      </c>
      <c r="Y381" s="1">
        <f t="shared" si="282"/>
        <v>0</v>
      </c>
      <c r="Z381" s="1">
        <f t="shared" si="282"/>
        <v>0</v>
      </c>
      <c r="AA381" s="1">
        <f t="shared" si="282"/>
        <v>0</v>
      </c>
      <c r="AB381" s="1">
        <f t="shared" si="282"/>
        <v>0</v>
      </c>
      <c r="AC381" s="1">
        <f t="shared" si="242"/>
        <v>0</v>
      </c>
      <c r="AD381" s="1">
        <f t="shared" si="282"/>
        <v>0</v>
      </c>
      <c r="AE381" s="1">
        <f t="shared" si="282"/>
        <v>0</v>
      </c>
      <c r="AF381" s="1">
        <f t="shared" si="282"/>
        <v>0</v>
      </c>
      <c r="AG381" s="1">
        <f t="shared" si="282"/>
        <v>0</v>
      </c>
      <c r="AH381" s="1">
        <f t="shared" si="282"/>
        <v>0</v>
      </c>
      <c r="AI381" s="1">
        <f t="shared" si="282"/>
        <v>0</v>
      </c>
      <c r="AJ381" s="1">
        <f t="shared" si="282"/>
        <v>0</v>
      </c>
      <c r="AK381" s="1">
        <f t="shared" si="282"/>
        <v>0</v>
      </c>
      <c r="AL381" s="1">
        <f t="shared" ref="AL381:BA396" si="286">IF(OR(ISNUMBER(SEARCH(" " &amp; AL$1 &amp; " ", $E381)), ISNUMBER(SEARCH(" " &amp; AL$1 &amp; ",", $E381)), ISNUMBER(SEARCH(" " &amp; LOWER(AL$1) &amp; " ", $E381)), ISNUMBER(SEARCH(" " &amp; LOWER(AL$1) &amp; ",", $E381)), ISNUMBER(SEARCH(" " &amp; UPPER(AL$1) &amp; " ", $E381)), ISNUMBER(SEARCH(" " &amp; UPPER(AL$1) &amp; ",", $E381))), 1, 0)</f>
        <v>0</v>
      </c>
      <c r="AM381" s="1">
        <f t="shared" si="286"/>
        <v>0</v>
      </c>
      <c r="AN381" s="1">
        <f t="shared" si="243"/>
        <v>0</v>
      </c>
      <c r="AO381" s="1">
        <f t="shared" si="244"/>
        <v>0</v>
      </c>
      <c r="AP381" s="1">
        <f t="shared" si="286"/>
        <v>0</v>
      </c>
      <c r="AQ381" s="1">
        <f t="shared" si="245"/>
        <v>0</v>
      </c>
      <c r="AR381" s="1">
        <f t="shared" si="286"/>
        <v>0</v>
      </c>
      <c r="AS381" s="1">
        <f t="shared" si="286"/>
        <v>0</v>
      </c>
      <c r="AT381" s="1">
        <f t="shared" si="286"/>
        <v>0</v>
      </c>
      <c r="AU381" s="1">
        <f t="shared" si="286"/>
        <v>0</v>
      </c>
      <c r="AV381" s="1">
        <f t="shared" si="286"/>
        <v>0</v>
      </c>
      <c r="AW381" s="1">
        <f t="shared" si="286"/>
        <v>0</v>
      </c>
      <c r="AX381" s="1">
        <f t="shared" si="286"/>
        <v>0</v>
      </c>
      <c r="AY381" s="1">
        <f t="shared" si="286"/>
        <v>0</v>
      </c>
      <c r="AZ381" s="1">
        <f t="shared" si="286"/>
        <v>0</v>
      </c>
      <c r="BA381" s="1">
        <f t="shared" si="286"/>
        <v>0</v>
      </c>
      <c r="BB381" s="1">
        <f t="shared" si="284"/>
        <v>0</v>
      </c>
      <c r="BC381" s="1">
        <f t="shared" si="284"/>
        <v>0</v>
      </c>
      <c r="BD381" s="1">
        <f t="shared" si="246"/>
        <v>0</v>
      </c>
      <c r="BE381" s="1">
        <f t="shared" si="247"/>
        <v>0</v>
      </c>
      <c r="BF381" s="1">
        <f t="shared" si="248"/>
        <v>0</v>
      </c>
      <c r="BG381" s="1">
        <f t="shared" si="249"/>
        <v>0</v>
      </c>
      <c r="BH381" s="1">
        <f t="shared" si="284"/>
        <v>0</v>
      </c>
      <c r="BI381" s="1">
        <f t="shared" si="284"/>
        <v>0</v>
      </c>
      <c r="BJ381" s="5">
        <f t="shared" si="250"/>
        <v>0</v>
      </c>
      <c r="BK381" s="1">
        <f t="shared" si="251"/>
        <v>0</v>
      </c>
      <c r="BL381" s="1">
        <f t="shared" si="252"/>
        <v>0</v>
      </c>
      <c r="BM381" s="1">
        <f t="shared" si="253"/>
        <v>0</v>
      </c>
      <c r="BN381" s="1">
        <f t="shared" si="284"/>
        <v>0</v>
      </c>
      <c r="BO381" s="1">
        <f t="shared" si="254"/>
        <v>1</v>
      </c>
      <c r="BP381" s="1">
        <f t="shared" si="255"/>
        <v>0</v>
      </c>
      <c r="BQ381" s="1">
        <f t="shared" si="256"/>
        <v>1</v>
      </c>
      <c r="BR381" s="1">
        <f t="shared" si="257"/>
        <v>0</v>
      </c>
      <c r="BS381" s="1">
        <f t="shared" si="258"/>
        <v>0</v>
      </c>
      <c r="BT381" s="1">
        <f t="shared" si="259"/>
        <v>0</v>
      </c>
      <c r="BU381" s="1">
        <f t="shared" si="260"/>
        <v>0</v>
      </c>
      <c r="BV381" s="1">
        <f t="shared" si="264"/>
        <v>0</v>
      </c>
    </row>
    <row r="382" spans="1:74" x14ac:dyDescent="0.2">
      <c r="A382" s="1" t="s">
        <v>1509</v>
      </c>
      <c r="B382" s="1" t="s">
        <v>1510</v>
      </c>
      <c r="C382" s="1" t="s">
        <v>1511</v>
      </c>
      <c r="D382" s="1" t="s">
        <v>1512</v>
      </c>
      <c r="E382" s="1" t="s">
        <v>1513</v>
      </c>
      <c r="G382" s="1">
        <f t="shared" si="235"/>
        <v>0</v>
      </c>
      <c r="H382" s="1">
        <f t="shared" si="236"/>
        <v>0</v>
      </c>
      <c r="I382" s="1">
        <f t="shared" si="237"/>
        <v>0</v>
      </c>
      <c r="J382" s="1">
        <f t="shared" si="238"/>
        <v>0</v>
      </c>
      <c r="K382" s="1">
        <f t="shared" si="279"/>
        <v>0</v>
      </c>
      <c r="L382" s="1">
        <f t="shared" si="279"/>
        <v>0</v>
      </c>
      <c r="M382" s="1">
        <f t="shared" si="279"/>
        <v>0</v>
      </c>
      <c r="N382" s="1">
        <f t="shared" si="279"/>
        <v>0</v>
      </c>
      <c r="O382" s="1">
        <f t="shared" si="281"/>
        <v>0</v>
      </c>
      <c r="P382" s="1">
        <f t="shared" si="281"/>
        <v>0</v>
      </c>
      <c r="Q382" s="1">
        <f t="shared" si="239"/>
        <v>0</v>
      </c>
      <c r="R382" s="1">
        <f t="shared" si="240"/>
        <v>0</v>
      </c>
      <c r="S382" s="1">
        <f t="shared" si="241"/>
        <v>0</v>
      </c>
      <c r="T382" s="1">
        <f t="shared" si="285"/>
        <v>0</v>
      </c>
      <c r="U382" s="1">
        <f t="shared" si="285"/>
        <v>0</v>
      </c>
      <c r="V382" s="1">
        <f t="shared" si="283"/>
        <v>0</v>
      </c>
      <c r="W382" s="1">
        <f t="shared" si="282"/>
        <v>0</v>
      </c>
      <c r="X382" s="1">
        <f t="shared" si="282"/>
        <v>0</v>
      </c>
      <c r="Y382" s="1">
        <f t="shared" si="282"/>
        <v>0</v>
      </c>
      <c r="Z382" s="1">
        <f t="shared" si="282"/>
        <v>0</v>
      </c>
      <c r="AA382" s="1">
        <f t="shared" si="282"/>
        <v>0</v>
      </c>
      <c r="AB382" s="1">
        <f t="shared" si="282"/>
        <v>0</v>
      </c>
      <c r="AC382" s="1">
        <f t="shared" si="242"/>
        <v>0</v>
      </c>
      <c r="AD382" s="1">
        <f t="shared" si="282"/>
        <v>0</v>
      </c>
      <c r="AE382" s="1">
        <f t="shared" si="282"/>
        <v>0</v>
      </c>
      <c r="AF382" s="1">
        <f t="shared" si="282"/>
        <v>0</v>
      </c>
      <c r="AG382" s="1">
        <f t="shared" si="282"/>
        <v>0</v>
      </c>
      <c r="AH382" s="1">
        <f t="shared" si="282"/>
        <v>0</v>
      </c>
      <c r="AI382" s="1">
        <f t="shared" si="282"/>
        <v>0</v>
      </c>
      <c r="AJ382" s="1">
        <f t="shared" si="282"/>
        <v>0</v>
      </c>
      <c r="AK382" s="1">
        <f t="shared" si="282"/>
        <v>0</v>
      </c>
      <c r="AL382" s="1">
        <f t="shared" si="286"/>
        <v>0</v>
      </c>
      <c r="AM382" s="1">
        <f t="shared" si="286"/>
        <v>0</v>
      </c>
      <c r="AN382" s="1">
        <f t="shared" si="243"/>
        <v>0</v>
      </c>
      <c r="AO382" s="1">
        <f t="shared" si="244"/>
        <v>0</v>
      </c>
      <c r="AP382" s="1">
        <f t="shared" si="286"/>
        <v>0</v>
      </c>
      <c r="AQ382" s="1">
        <f t="shared" si="245"/>
        <v>0</v>
      </c>
      <c r="AR382" s="1">
        <f t="shared" si="286"/>
        <v>0</v>
      </c>
      <c r="AS382" s="1">
        <f t="shared" si="286"/>
        <v>0</v>
      </c>
      <c r="AT382" s="1">
        <f t="shared" si="286"/>
        <v>0</v>
      </c>
      <c r="AU382" s="1">
        <f t="shared" si="286"/>
        <v>0</v>
      </c>
      <c r="AV382" s="1">
        <f t="shared" si="286"/>
        <v>0</v>
      </c>
      <c r="AW382" s="1">
        <f t="shared" si="286"/>
        <v>0</v>
      </c>
      <c r="AX382" s="1">
        <f t="shared" si="286"/>
        <v>0</v>
      </c>
      <c r="AY382" s="1">
        <f t="shared" si="286"/>
        <v>0</v>
      </c>
      <c r="AZ382" s="1">
        <f t="shared" si="286"/>
        <v>0</v>
      </c>
      <c r="BA382" s="1">
        <f t="shared" si="286"/>
        <v>0</v>
      </c>
      <c r="BB382" s="1">
        <f t="shared" si="284"/>
        <v>0</v>
      </c>
      <c r="BC382" s="1">
        <f t="shared" si="284"/>
        <v>0</v>
      </c>
      <c r="BD382" s="1">
        <f t="shared" si="246"/>
        <v>0</v>
      </c>
      <c r="BE382" s="1">
        <f t="shared" si="247"/>
        <v>0</v>
      </c>
      <c r="BF382" s="1">
        <f t="shared" si="248"/>
        <v>0</v>
      </c>
      <c r="BG382" s="1">
        <f t="shared" si="249"/>
        <v>0</v>
      </c>
      <c r="BH382" s="1">
        <f t="shared" si="284"/>
        <v>0</v>
      </c>
      <c r="BI382" s="1">
        <f t="shared" si="284"/>
        <v>0</v>
      </c>
      <c r="BJ382" s="5">
        <f t="shared" si="250"/>
        <v>0</v>
      </c>
      <c r="BK382" s="1">
        <f t="shared" si="251"/>
        <v>0</v>
      </c>
      <c r="BL382" s="1">
        <f t="shared" si="252"/>
        <v>0</v>
      </c>
      <c r="BM382" s="1">
        <f t="shared" si="253"/>
        <v>0</v>
      </c>
      <c r="BN382" s="1">
        <f t="shared" si="284"/>
        <v>0</v>
      </c>
      <c r="BO382" s="1">
        <f t="shared" si="254"/>
        <v>0</v>
      </c>
      <c r="BP382" s="1">
        <f t="shared" si="255"/>
        <v>0</v>
      </c>
      <c r="BQ382" s="1">
        <f t="shared" si="256"/>
        <v>0</v>
      </c>
      <c r="BR382" s="1">
        <f t="shared" si="257"/>
        <v>0</v>
      </c>
      <c r="BS382" s="1">
        <f t="shared" si="258"/>
        <v>0</v>
      </c>
      <c r="BT382" s="1">
        <f t="shared" si="259"/>
        <v>0</v>
      </c>
      <c r="BU382" s="1">
        <f t="shared" si="260"/>
        <v>0</v>
      </c>
      <c r="BV382" s="1">
        <f t="shared" si="264"/>
        <v>0</v>
      </c>
    </row>
    <row r="383" spans="1:74" x14ac:dyDescent="0.2">
      <c r="A383" s="1" t="s">
        <v>194</v>
      </c>
      <c r="B383" s="1" t="s">
        <v>1514</v>
      </c>
      <c r="C383" s="1" t="s">
        <v>1515</v>
      </c>
      <c r="D383" s="1" t="s">
        <v>1516</v>
      </c>
      <c r="E383" s="1" t="s">
        <v>1517</v>
      </c>
      <c r="G383" s="1">
        <f t="shared" si="235"/>
        <v>0</v>
      </c>
      <c r="H383" s="1">
        <f t="shared" si="236"/>
        <v>1</v>
      </c>
      <c r="I383" s="1">
        <f t="shared" si="237"/>
        <v>0</v>
      </c>
      <c r="J383" s="1">
        <f t="shared" si="238"/>
        <v>0</v>
      </c>
      <c r="K383" s="1">
        <f t="shared" si="279"/>
        <v>0</v>
      </c>
      <c r="L383" s="1">
        <f t="shared" si="279"/>
        <v>0</v>
      </c>
      <c r="M383" s="1">
        <f t="shared" si="279"/>
        <v>0</v>
      </c>
      <c r="N383" s="1">
        <f t="shared" si="279"/>
        <v>0</v>
      </c>
      <c r="O383" s="1">
        <f t="shared" si="281"/>
        <v>0</v>
      </c>
      <c r="P383" s="1">
        <f t="shared" si="281"/>
        <v>0</v>
      </c>
      <c r="Q383" s="1">
        <f t="shared" si="239"/>
        <v>0</v>
      </c>
      <c r="R383" s="1">
        <f t="shared" si="240"/>
        <v>1</v>
      </c>
      <c r="S383" s="1">
        <f t="shared" si="241"/>
        <v>0</v>
      </c>
      <c r="T383" s="1">
        <f t="shared" si="285"/>
        <v>0</v>
      </c>
      <c r="U383" s="1">
        <f t="shared" si="285"/>
        <v>0</v>
      </c>
      <c r="V383" s="1">
        <f t="shared" si="283"/>
        <v>0</v>
      </c>
      <c r="W383" s="1">
        <f t="shared" si="282"/>
        <v>0</v>
      </c>
      <c r="X383" s="1">
        <f t="shared" si="282"/>
        <v>0</v>
      </c>
      <c r="Y383" s="1">
        <f t="shared" si="282"/>
        <v>0</v>
      </c>
      <c r="Z383" s="1">
        <f t="shared" si="282"/>
        <v>0</v>
      </c>
      <c r="AA383" s="1">
        <f t="shared" si="282"/>
        <v>0</v>
      </c>
      <c r="AB383" s="1">
        <f t="shared" si="282"/>
        <v>0</v>
      </c>
      <c r="AC383" s="1">
        <f t="shared" si="242"/>
        <v>0</v>
      </c>
      <c r="AD383" s="1">
        <f t="shared" si="282"/>
        <v>0</v>
      </c>
      <c r="AE383" s="1">
        <f t="shared" si="282"/>
        <v>0</v>
      </c>
      <c r="AF383" s="1">
        <f t="shared" si="282"/>
        <v>0</v>
      </c>
      <c r="AG383" s="1">
        <f t="shared" si="282"/>
        <v>0</v>
      </c>
      <c r="AH383" s="1">
        <f t="shared" si="282"/>
        <v>0</v>
      </c>
      <c r="AI383" s="1">
        <f t="shared" si="282"/>
        <v>0</v>
      </c>
      <c r="AJ383" s="1">
        <f t="shared" si="282"/>
        <v>0</v>
      </c>
      <c r="AK383" s="1">
        <f t="shared" si="282"/>
        <v>0</v>
      </c>
      <c r="AL383" s="1">
        <f t="shared" si="286"/>
        <v>0</v>
      </c>
      <c r="AM383" s="1">
        <f t="shared" si="286"/>
        <v>0</v>
      </c>
      <c r="AN383" s="1">
        <f t="shared" si="243"/>
        <v>0</v>
      </c>
      <c r="AO383" s="1">
        <f t="shared" si="244"/>
        <v>0</v>
      </c>
      <c r="AP383" s="1">
        <f t="shared" si="286"/>
        <v>0</v>
      </c>
      <c r="AQ383" s="1">
        <f t="shared" si="245"/>
        <v>0</v>
      </c>
      <c r="AR383" s="1">
        <f t="shared" si="286"/>
        <v>0</v>
      </c>
      <c r="AS383" s="1">
        <f t="shared" si="286"/>
        <v>0</v>
      </c>
      <c r="AT383" s="1">
        <f t="shared" si="286"/>
        <v>0</v>
      </c>
      <c r="AU383" s="1">
        <f t="shared" si="286"/>
        <v>0</v>
      </c>
      <c r="AV383" s="1">
        <f t="shared" si="286"/>
        <v>0</v>
      </c>
      <c r="AW383" s="1">
        <f t="shared" si="286"/>
        <v>0</v>
      </c>
      <c r="AX383" s="1">
        <f t="shared" si="286"/>
        <v>0</v>
      </c>
      <c r="AY383" s="1">
        <f t="shared" si="286"/>
        <v>0</v>
      </c>
      <c r="AZ383" s="1">
        <f t="shared" si="286"/>
        <v>0</v>
      </c>
      <c r="BA383" s="1">
        <f t="shared" si="286"/>
        <v>0</v>
      </c>
      <c r="BB383" s="1">
        <f t="shared" si="284"/>
        <v>0</v>
      </c>
      <c r="BC383" s="1">
        <f t="shared" si="284"/>
        <v>0</v>
      </c>
      <c r="BD383" s="1">
        <f t="shared" si="246"/>
        <v>0</v>
      </c>
      <c r="BE383" s="1">
        <f t="shared" si="247"/>
        <v>0</v>
      </c>
      <c r="BF383" s="1">
        <f t="shared" si="248"/>
        <v>0</v>
      </c>
      <c r="BG383" s="1">
        <f t="shared" si="249"/>
        <v>0</v>
      </c>
      <c r="BH383" s="1">
        <f t="shared" si="284"/>
        <v>0</v>
      </c>
      <c r="BI383" s="1">
        <f t="shared" si="284"/>
        <v>0</v>
      </c>
      <c r="BJ383" s="5">
        <f t="shared" si="250"/>
        <v>1</v>
      </c>
      <c r="BK383" s="1">
        <f t="shared" si="251"/>
        <v>0</v>
      </c>
      <c r="BL383" s="1">
        <f t="shared" si="252"/>
        <v>0</v>
      </c>
      <c r="BM383" s="1">
        <f t="shared" si="253"/>
        <v>0</v>
      </c>
      <c r="BN383" s="1">
        <f t="shared" si="284"/>
        <v>0</v>
      </c>
      <c r="BO383" s="1">
        <f t="shared" si="254"/>
        <v>0</v>
      </c>
      <c r="BP383" s="1">
        <f t="shared" si="255"/>
        <v>1</v>
      </c>
      <c r="BQ383" s="1">
        <f t="shared" si="256"/>
        <v>0</v>
      </c>
      <c r="BR383" s="1">
        <f t="shared" si="257"/>
        <v>0</v>
      </c>
      <c r="BS383" s="1">
        <f t="shared" si="258"/>
        <v>0</v>
      </c>
      <c r="BT383" s="1">
        <f t="shared" si="259"/>
        <v>0</v>
      </c>
      <c r="BU383" s="1">
        <f t="shared" si="260"/>
        <v>0</v>
      </c>
      <c r="BV383" s="1">
        <f t="shared" si="264"/>
        <v>0</v>
      </c>
    </row>
    <row r="384" spans="1:74" x14ac:dyDescent="0.2">
      <c r="A384" s="1" t="s">
        <v>1518</v>
      </c>
      <c r="B384" s="1" t="s">
        <v>1519</v>
      </c>
      <c r="C384" s="1" t="s">
        <v>1520</v>
      </c>
      <c r="D384" s="1" t="s">
        <v>1521</v>
      </c>
      <c r="E384" s="1" t="s">
        <v>1522</v>
      </c>
      <c r="G384" s="1">
        <f t="shared" si="235"/>
        <v>0</v>
      </c>
      <c r="H384" s="1">
        <f t="shared" si="236"/>
        <v>0</v>
      </c>
      <c r="I384" s="1">
        <f t="shared" si="237"/>
        <v>0</v>
      </c>
      <c r="J384" s="1">
        <f t="shared" si="238"/>
        <v>0</v>
      </c>
      <c r="K384" s="1">
        <f t="shared" si="279"/>
        <v>0</v>
      </c>
      <c r="L384" s="1">
        <f t="shared" si="279"/>
        <v>0</v>
      </c>
      <c r="M384" s="1">
        <f t="shared" si="279"/>
        <v>0</v>
      </c>
      <c r="N384" s="1">
        <f t="shared" si="279"/>
        <v>0</v>
      </c>
      <c r="O384" s="1">
        <f t="shared" si="281"/>
        <v>0</v>
      </c>
      <c r="P384" s="1">
        <f t="shared" si="281"/>
        <v>0</v>
      </c>
      <c r="Q384" s="1">
        <f t="shared" si="239"/>
        <v>0</v>
      </c>
      <c r="R384" s="1">
        <f t="shared" si="240"/>
        <v>1</v>
      </c>
      <c r="S384" s="1">
        <f t="shared" si="241"/>
        <v>0</v>
      </c>
      <c r="T384" s="1">
        <f t="shared" si="285"/>
        <v>1</v>
      </c>
      <c r="U384" s="1">
        <f t="shared" si="285"/>
        <v>0</v>
      </c>
      <c r="V384" s="1">
        <f t="shared" si="283"/>
        <v>0</v>
      </c>
      <c r="W384" s="1">
        <f t="shared" si="282"/>
        <v>0</v>
      </c>
      <c r="X384" s="1">
        <f t="shared" si="282"/>
        <v>0</v>
      </c>
      <c r="Y384" s="1">
        <f t="shared" si="282"/>
        <v>0</v>
      </c>
      <c r="Z384" s="1">
        <f t="shared" si="282"/>
        <v>0</v>
      </c>
      <c r="AA384" s="1">
        <f t="shared" si="282"/>
        <v>0</v>
      </c>
      <c r="AB384" s="1">
        <f t="shared" si="282"/>
        <v>0</v>
      </c>
      <c r="AC384" s="1">
        <f t="shared" si="242"/>
        <v>0</v>
      </c>
      <c r="AD384" s="1">
        <f t="shared" si="282"/>
        <v>0</v>
      </c>
      <c r="AE384" s="1">
        <f t="shared" si="282"/>
        <v>0</v>
      </c>
      <c r="AF384" s="1">
        <f t="shared" si="282"/>
        <v>0</v>
      </c>
      <c r="AG384" s="1">
        <f t="shared" si="282"/>
        <v>0</v>
      </c>
      <c r="AH384" s="1">
        <f t="shared" si="282"/>
        <v>0</v>
      </c>
      <c r="AI384" s="1">
        <f t="shared" si="282"/>
        <v>0</v>
      </c>
      <c r="AJ384" s="1">
        <f t="shared" si="282"/>
        <v>0</v>
      </c>
      <c r="AK384" s="1">
        <f t="shared" si="282"/>
        <v>0</v>
      </c>
      <c r="AL384" s="1">
        <f t="shared" si="286"/>
        <v>1</v>
      </c>
      <c r="AM384" s="1">
        <f t="shared" si="286"/>
        <v>0</v>
      </c>
      <c r="AN384" s="1">
        <f t="shared" si="243"/>
        <v>0</v>
      </c>
      <c r="AO384" s="1">
        <f t="shared" si="244"/>
        <v>0</v>
      </c>
      <c r="AP384" s="1">
        <f t="shared" si="286"/>
        <v>0</v>
      </c>
      <c r="AQ384" s="1">
        <f t="shared" si="245"/>
        <v>0</v>
      </c>
      <c r="AR384" s="1">
        <f t="shared" si="286"/>
        <v>0</v>
      </c>
      <c r="AS384" s="1">
        <f t="shared" si="286"/>
        <v>0</v>
      </c>
      <c r="AT384" s="1">
        <f t="shared" si="286"/>
        <v>0</v>
      </c>
      <c r="AU384" s="1">
        <f t="shared" si="286"/>
        <v>1</v>
      </c>
      <c r="AV384" s="1">
        <f t="shared" si="286"/>
        <v>0</v>
      </c>
      <c r="AW384" s="1">
        <f t="shared" si="286"/>
        <v>0</v>
      </c>
      <c r="AX384" s="1">
        <f t="shared" si="286"/>
        <v>0</v>
      </c>
      <c r="AY384" s="1">
        <f t="shared" si="286"/>
        <v>0</v>
      </c>
      <c r="AZ384" s="1">
        <f t="shared" si="286"/>
        <v>0</v>
      </c>
      <c r="BA384" s="1">
        <f t="shared" si="286"/>
        <v>0</v>
      </c>
      <c r="BB384" s="1">
        <f t="shared" si="284"/>
        <v>0</v>
      </c>
      <c r="BC384" s="1">
        <f t="shared" si="284"/>
        <v>0</v>
      </c>
      <c r="BD384" s="1">
        <f t="shared" si="246"/>
        <v>0</v>
      </c>
      <c r="BE384" s="1">
        <f t="shared" si="247"/>
        <v>0</v>
      </c>
      <c r="BF384" s="1">
        <f t="shared" si="248"/>
        <v>0</v>
      </c>
      <c r="BG384" s="1">
        <f t="shared" si="249"/>
        <v>0</v>
      </c>
      <c r="BH384" s="1">
        <f t="shared" si="284"/>
        <v>0</v>
      </c>
      <c r="BI384" s="1">
        <f t="shared" si="284"/>
        <v>0</v>
      </c>
      <c r="BJ384" s="5">
        <f t="shared" si="250"/>
        <v>0</v>
      </c>
      <c r="BK384" s="1">
        <f t="shared" si="251"/>
        <v>0</v>
      </c>
      <c r="BL384" s="1">
        <f t="shared" si="252"/>
        <v>1</v>
      </c>
      <c r="BM384" s="1">
        <f t="shared" si="253"/>
        <v>0</v>
      </c>
      <c r="BN384" s="1">
        <f t="shared" si="284"/>
        <v>0</v>
      </c>
      <c r="BO384" s="1">
        <f t="shared" si="254"/>
        <v>0</v>
      </c>
      <c r="BP384" s="1">
        <f t="shared" si="255"/>
        <v>0</v>
      </c>
      <c r="BQ384" s="1">
        <f t="shared" si="256"/>
        <v>0</v>
      </c>
      <c r="BR384" s="1">
        <f t="shared" si="257"/>
        <v>0</v>
      </c>
      <c r="BS384" s="1">
        <f t="shared" si="258"/>
        <v>0</v>
      </c>
      <c r="BT384" s="1">
        <f t="shared" si="259"/>
        <v>1</v>
      </c>
      <c r="BU384" s="1">
        <f t="shared" si="260"/>
        <v>0</v>
      </c>
      <c r="BV384" s="1">
        <f t="shared" si="264"/>
        <v>0</v>
      </c>
    </row>
    <row r="385" spans="1:74" x14ac:dyDescent="0.2">
      <c r="A385" s="1" t="s">
        <v>1523</v>
      </c>
      <c r="B385" s="1" t="s">
        <v>1524</v>
      </c>
      <c r="C385" s="1" t="s">
        <v>1525</v>
      </c>
      <c r="D385" s="1" t="s">
        <v>123</v>
      </c>
      <c r="E385" s="1" t="s">
        <v>1526</v>
      </c>
      <c r="G385" s="1">
        <f t="shared" si="235"/>
        <v>0</v>
      </c>
      <c r="H385" s="1">
        <f t="shared" si="236"/>
        <v>0</v>
      </c>
      <c r="I385" s="1">
        <f t="shared" si="237"/>
        <v>0</v>
      </c>
      <c r="J385" s="1">
        <f t="shared" si="238"/>
        <v>0</v>
      </c>
      <c r="K385" s="1">
        <f t="shared" ref="K385:N404" si="287">IF(OR(ISNUMBER(SEARCH(" " &amp; K$1 &amp; " ", $E385)), ISNUMBER(SEARCH(" " &amp; K$1 &amp; ",", $E385)), ISNUMBER(SEARCH(" " &amp; LOWER(K$1) &amp; " ", $E385)), ISNUMBER(SEARCH(" " &amp; LOWER(K$1) &amp; ",", $E385)), ISNUMBER(SEARCH(" " &amp; UPPER(K$1) &amp; " ", $E385)), ISNUMBER(SEARCH(" " &amp; UPPER(K$1) &amp; ",", $E385))), 1, 0)</f>
        <v>0</v>
      </c>
      <c r="L385" s="1">
        <f t="shared" si="287"/>
        <v>0</v>
      </c>
      <c r="M385" s="1">
        <f t="shared" si="287"/>
        <v>0</v>
      </c>
      <c r="N385" s="1">
        <f t="shared" si="287"/>
        <v>0</v>
      </c>
      <c r="O385" s="1">
        <f t="shared" si="281"/>
        <v>0</v>
      </c>
      <c r="P385" s="1">
        <f t="shared" si="281"/>
        <v>0</v>
      </c>
      <c r="Q385" s="1">
        <f t="shared" si="239"/>
        <v>0</v>
      </c>
      <c r="R385" s="1">
        <f t="shared" si="240"/>
        <v>0</v>
      </c>
      <c r="S385" s="1">
        <f t="shared" si="241"/>
        <v>0</v>
      </c>
      <c r="T385" s="1">
        <f t="shared" si="285"/>
        <v>0</v>
      </c>
      <c r="U385" s="1">
        <f t="shared" si="285"/>
        <v>0</v>
      </c>
      <c r="V385" s="1">
        <f t="shared" si="283"/>
        <v>0</v>
      </c>
      <c r="W385" s="1">
        <f t="shared" si="282"/>
        <v>0</v>
      </c>
      <c r="X385" s="1">
        <f t="shared" si="282"/>
        <v>0</v>
      </c>
      <c r="Y385" s="1">
        <f t="shared" si="282"/>
        <v>0</v>
      </c>
      <c r="Z385" s="1">
        <f t="shared" si="282"/>
        <v>0</v>
      </c>
      <c r="AA385" s="1">
        <f t="shared" si="282"/>
        <v>0</v>
      </c>
      <c r="AB385" s="1">
        <f t="shared" si="282"/>
        <v>0</v>
      </c>
      <c r="AC385" s="1">
        <f t="shared" si="242"/>
        <v>0</v>
      </c>
      <c r="AD385" s="1">
        <f t="shared" si="282"/>
        <v>0</v>
      </c>
      <c r="AE385" s="1">
        <f t="shared" si="282"/>
        <v>0</v>
      </c>
      <c r="AF385" s="1">
        <f t="shared" si="282"/>
        <v>0</v>
      </c>
      <c r="AG385" s="1">
        <f t="shared" si="282"/>
        <v>0</v>
      </c>
      <c r="AH385" s="1">
        <f t="shared" si="282"/>
        <v>0</v>
      </c>
      <c r="AI385" s="1">
        <f t="shared" si="282"/>
        <v>0</v>
      </c>
      <c r="AJ385" s="1">
        <f t="shared" si="282"/>
        <v>0</v>
      </c>
      <c r="AK385" s="1">
        <f t="shared" si="282"/>
        <v>0</v>
      </c>
      <c r="AL385" s="1">
        <f t="shared" si="286"/>
        <v>1</v>
      </c>
      <c r="AM385" s="1">
        <f t="shared" si="286"/>
        <v>0</v>
      </c>
      <c r="AN385" s="1">
        <f t="shared" si="243"/>
        <v>0</v>
      </c>
      <c r="AO385" s="1">
        <f t="shared" si="244"/>
        <v>0</v>
      </c>
      <c r="AP385" s="1">
        <f t="shared" si="286"/>
        <v>0</v>
      </c>
      <c r="AQ385" s="1">
        <f t="shared" si="245"/>
        <v>0</v>
      </c>
      <c r="AR385" s="1">
        <f t="shared" si="286"/>
        <v>0</v>
      </c>
      <c r="AS385" s="1">
        <f t="shared" si="286"/>
        <v>0</v>
      </c>
      <c r="AT385" s="1">
        <f t="shared" si="286"/>
        <v>0</v>
      </c>
      <c r="AU385" s="1">
        <f t="shared" si="286"/>
        <v>0</v>
      </c>
      <c r="AV385" s="1">
        <f t="shared" si="286"/>
        <v>0</v>
      </c>
      <c r="AW385" s="1">
        <f t="shared" si="286"/>
        <v>0</v>
      </c>
      <c r="AX385" s="1">
        <f t="shared" si="286"/>
        <v>0</v>
      </c>
      <c r="AY385" s="1">
        <f t="shared" si="286"/>
        <v>0</v>
      </c>
      <c r="AZ385" s="1">
        <f t="shared" si="286"/>
        <v>0</v>
      </c>
      <c r="BA385" s="1">
        <f t="shared" si="286"/>
        <v>0</v>
      </c>
      <c r="BB385" s="1">
        <f t="shared" si="284"/>
        <v>0</v>
      </c>
      <c r="BC385" s="1">
        <f t="shared" si="284"/>
        <v>0</v>
      </c>
      <c r="BD385" s="1">
        <f t="shared" si="246"/>
        <v>0</v>
      </c>
      <c r="BE385" s="1">
        <f t="shared" si="247"/>
        <v>0</v>
      </c>
      <c r="BF385" s="1">
        <f t="shared" si="248"/>
        <v>0</v>
      </c>
      <c r="BG385" s="1">
        <f t="shared" si="249"/>
        <v>0</v>
      </c>
      <c r="BH385" s="1">
        <f t="shared" si="284"/>
        <v>0</v>
      </c>
      <c r="BI385" s="1">
        <f t="shared" si="284"/>
        <v>0</v>
      </c>
      <c r="BJ385" s="5">
        <f t="shared" si="250"/>
        <v>0</v>
      </c>
      <c r="BK385" s="1">
        <f t="shared" si="251"/>
        <v>0</v>
      </c>
      <c r="BL385" s="1">
        <f t="shared" si="252"/>
        <v>1</v>
      </c>
      <c r="BM385" s="1">
        <f t="shared" si="253"/>
        <v>1</v>
      </c>
      <c r="BN385" s="1">
        <f t="shared" si="284"/>
        <v>1</v>
      </c>
      <c r="BO385" s="1">
        <f t="shared" si="254"/>
        <v>1</v>
      </c>
      <c r="BP385" s="1">
        <f t="shared" si="255"/>
        <v>0</v>
      </c>
      <c r="BQ385" s="1">
        <f t="shared" si="256"/>
        <v>0</v>
      </c>
      <c r="BR385" s="1">
        <f t="shared" si="257"/>
        <v>0</v>
      </c>
      <c r="BS385" s="1">
        <f t="shared" si="258"/>
        <v>0</v>
      </c>
      <c r="BT385" s="1">
        <f t="shared" si="259"/>
        <v>0</v>
      </c>
      <c r="BU385" s="1">
        <f t="shared" si="260"/>
        <v>0</v>
      </c>
      <c r="BV385" s="1">
        <f t="shared" si="264"/>
        <v>0</v>
      </c>
    </row>
    <row r="386" spans="1:74" x14ac:dyDescent="0.2">
      <c r="A386" s="1" t="s">
        <v>194</v>
      </c>
      <c r="B386" s="1" t="s">
        <v>1527</v>
      </c>
      <c r="C386" s="1" t="s">
        <v>1528</v>
      </c>
      <c r="D386" s="1" t="s">
        <v>1529</v>
      </c>
      <c r="E386" s="1" t="s">
        <v>1530</v>
      </c>
      <c r="G386" s="1">
        <f t="shared" si="235"/>
        <v>0</v>
      </c>
      <c r="H386" s="1">
        <f t="shared" si="236"/>
        <v>0</v>
      </c>
      <c r="I386" s="1">
        <f t="shared" si="237"/>
        <v>0</v>
      </c>
      <c r="J386" s="1">
        <f t="shared" si="238"/>
        <v>0</v>
      </c>
      <c r="K386" s="1">
        <f t="shared" si="287"/>
        <v>0</v>
      </c>
      <c r="L386" s="1">
        <f t="shared" si="287"/>
        <v>0</v>
      </c>
      <c r="M386" s="1">
        <f t="shared" si="287"/>
        <v>0</v>
      </c>
      <c r="N386" s="1">
        <f t="shared" si="287"/>
        <v>0</v>
      </c>
      <c r="O386" s="1">
        <f t="shared" ref="O386:P405" si="288">IF(OR(ISNUMBER(SEARCH(" " &amp; O$1 &amp; " ", $E386)), ISNUMBER(SEARCH(" " &amp; O$1 &amp; ",", $E386)), ISNUMBER(SEARCH(" " &amp; LOWER(O$1) &amp; " ", $E386)), ISNUMBER(SEARCH(" " &amp; LOWER(O$1) &amp; ",", $E386)), ISNUMBER(SEARCH(" " &amp; UPPER(O$1) &amp; " ", $E386)), ISNUMBER(SEARCH(" " &amp; UPPER(O$1) &amp; ",", $E386))), 1, 0)</f>
        <v>0</v>
      </c>
      <c r="P386" s="1">
        <f t="shared" si="288"/>
        <v>0</v>
      </c>
      <c r="Q386" s="1">
        <f t="shared" si="239"/>
        <v>0</v>
      </c>
      <c r="R386" s="1">
        <f t="shared" si="240"/>
        <v>1</v>
      </c>
      <c r="S386" s="1">
        <f t="shared" si="241"/>
        <v>0</v>
      </c>
      <c r="T386" s="1">
        <f t="shared" si="285"/>
        <v>1</v>
      </c>
      <c r="U386" s="1">
        <f t="shared" si="285"/>
        <v>1</v>
      </c>
      <c r="V386" s="1">
        <f t="shared" si="283"/>
        <v>0</v>
      </c>
      <c r="W386" s="1">
        <f t="shared" si="282"/>
        <v>0</v>
      </c>
      <c r="X386" s="1">
        <f t="shared" si="282"/>
        <v>0</v>
      </c>
      <c r="Y386" s="1">
        <f t="shared" si="282"/>
        <v>0</v>
      </c>
      <c r="Z386" s="1">
        <f t="shared" si="282"/>
        <v>0</v>
      </c>
      <c r="AA386" s="1">
        <f t="shared" si="282"/>
        <v>0</v>
      </c>
      <c r="AB386" s="1">
        <f t="shared" si="282"/>
        <v>0</v>
      </c>
      <c r="AC386" s="1">
        <f t="shared" si="242"/>
        <v>0</v>
      </c>
      <c r="AD386" s="1">
        <f t="shared" si="282"/>
        <v>0</v>
      </c>
      <c r="AE386" s="1">
        <f t="shared" si="282"/>
        <v>0</v>
      </c>
      <c r="AF386" s="1">
        <f t="shared" si="282"/>
        <v>0</v>
      </c>
      <c r="AG386" s="1">
        <f t="shared" si="282"/>
        <v>0</v>
      </c>
      <c r="AH386" s="1">
        <f t="shared" si="282"/>
        <v>0</v>
      </c>
      <c r="AI386" s="1">
        <f t="shared" si="282"/>
        <v>0</v>
      </c>
      <c r="AJ386" s="1">
        <f t="shared" si="282"/>
        <v>0</v>
      </c>
      <c r="AK386" s="1">
        <f t="shared" si="282"/>
        <v>0</v>
      </c>
      <c r="AL386" s="1">
        <f t="shared" si="286"/>
        <v>0</v>
      </c>
      <c r="AM386" s="1">
        <f t="shared" si="286"/>
        <v>0</v>
      </c>
      <c r="AN386" s="1">
        <f t="shared" si="243"/>
        <v>0</v>
      </c>
      <c r="AO386" s="1">
        <f t="shared" si="244"/>
        <v>0</v>
      </c>
      <c r="AP386" s="1">
        <f t="shared" si="286"/>
        <v>0</v>
      </c>
      <c r="AQ386" s="1">
        <f t="shared" si="245"/>
        <v>0</v>
      </c>
      <c r="AR386" s="1">
        <f t="shared" si="286"/>
        <v>0</v>
      </c>
      <c r="AS386" s="1">
        <f t="shared" si="286"/>
        <v>0</v>
      </c>
      <c r="AT386" s="1">
        <f t="shared" si="286"/>
        <v>0</v>
      </c>
      <c r="AU386" s="1">
        <f t="shared" si="286"/>
        <v>0</v>
      </c>
      <c r="AV386" s="1">
        <f t="shared" si="286"/>
        <v>0</v>
      </c>
      <c r="AW386" s="1">
        <f t="shared" si="286"/>
        <v>0</v>
      </c>
      <c r="AX386" s="1">
        <f t="shared" si="286"/>
        <v>0</v>
      </c>
      <c r="AY386" s="1">
        <f t="shared" si="286"/>
        <v>0</v>
      </c>
      <c r="AZ386" s="1">
        <f t="shared" si="286"/>
        <v>0</v>
      </c>
      <c r="BA386" s="1">
        <f t="shared" si="286"/>
        <v>0</v>
      </c>
      <c r="BB386" s="1">
        <f t="shared" si="284"/>
        <v>0</v>
      </c>
      <c r="BC386" s="1">
        <f t="shared" si="284"/>
        <v>0</v>
      </c>
      <c r="BD386" s="1">
        <f t="shared" si="246"/>
        <v>0</v>
      </c>
      <c r="BE386" s="1">
        <f t="shared" si="247"/>
        <v>0</v>
      </c>
      <c r="BF386" s="1">
        <f t="shared" si="248"/>
        <v>0</v>
      </c>
      <c r="BG386" s="1">
        <f t="shared" si="249"/>
        <v>0</v>
      </c>
      <c r="BH386" s="1">
        <f t="shared" si="284"/>
        <v>0</v>
      </c>
      <c r="BI386" s="1">
        <f t="shared" si="284"/>
        <v>0</v>
      </c>
      <c r="BJ386" s="5">
        <f t="shared" si="250"/>
        <v>0</v>
      </c>
      <c r="BK386" s="1">
        <f t="shared" si="251"/>
        <v>0</v>
      </c>
      <c r="BL386" s="1">
        <f t="shared" si="252"/>
        <v>1</v>
      </c>
      <c r="BM386" s="1">
        <f t="shared" si="253"/>
        <v>0</v>
      </c>
      <c r="BN386" s="1">
        <f t="shared" si="284"/>
        <v>0</v>
      </c>
      <c r="BO386" s="1">
        <f t="shared" si="254"/>
        <v>0</v>
      </c>
      <c r="BP386" s="1">
        <f t="shared" si="255"/>
        <v>0</v>
      </c>
      <c r="BQ386" s="1">
        <f t="shared" si="256"/>
        <v>0</v>
      </c>
      <c r="BR386" s="1">
        <f t="shared" si="257"/>
        <v>0</v>
      </c>
      <c r="BS386" s="1">
        <f t="shared" si="258"/>
        <v>0</v>
      </c>
      <c r="BT386" s="1">
        <f t="shared" si="259"/>
        <v>0</v>
      </c>
      <c r="BU386" s="1">
        <f t="shared" si="260"/>
        <v>0</v>
      </c>
      <c r="BV386" s="1">
        <f t="shared" si="264"/>
        <v>0</v>
      </c>
    </row>
    <row r="387" spans="1:74" x14ac:dyDescent="0.2">
      <c r="A387" s="1" t="s">
        <v>148</v>
      </c>
      <c r="B387" s="1" t="s">
        <v>1531</v>
      </c>
      <c r="C387" s="1" t="s">
        <v>1532</v>
      </c>
      <c r="D387" s="1" t="s">
        <v>1533</v>
      </c>
      <c r="E387" s="1" t="s">
        <v>1534</v>
      </c>
      <c r="G387" s="1">
        <f t="shared" ref="G387:G450" si="289">IF(OR(ISNUMBER(SEARCH(" " &amp; G$1 &amp; " ", $E387)), ISNUMBER(SEARCH(" " &amp; G$1 &amp; ",", $E387)), ISNUMBER(SEARCH(" " &amp; G$1 &amp; ")", $E387)), ISNUMBER(SEARCH(" " &amp; G$1, $E387)), ISNUMBER(SEARCH(" " &amp; LOWER(G$1) &amp; " ", $E387)), ISNUMBER(SEARCH(" " &amp; LOWER(G$1) &amp; ",", $E387)), ISNUMBER(SEARCH(" " &amp; LOWER(G$1) &amp; ")", $E387)),  ISNUMBER(SEARCH(" " &amp; LOWER(G$1), $E387)), ISNUMBER(SEARCH(" " &amp; UPPER(G$1) &amp; " ", $E387)), ISNUMBER(SEARCH(" " &amp; UPPER(G$1) &amp; ",", $E387)), ISNUMBER(SEARCH(" " &amp; UPPER(G$1) &amp; ")", $E387)), ISNUMBER(SEARCH(" " &amp; UPPER(G$1), $E387)), ISNUMBER(SEARCH("(" &amp; G$1 &amp; " ", $E387)), ISNUMBER(SEARCH("(" &amp; G$1 &amp; ",", $E387)), ISNUMBER(SEARCH("(" &amp; G$1 &amp; ")", $E387)), ISNUMBER(SEARCH("(" &amp; LOWER(G$1) &amp; " ", $E387)), ISNUMBER(SEARCH("(" &amp; LOWER(G$1) &amp; ",", $E387)), ISNUMBER(SEARCH("(" &amp; LOWER(G$1) &amp; ")", $E387)),  ISNUMBER(SEARCH("(" &amp; UPPER(G$1) &amp; " ", $E387)), ISNUMBER(SEARCH("(" &amp; UPPER(G$1) &amp; ",", $E387)), ISNUMBER(SEARCH(" (" &amp; UPPER(G$1) &amp; ")", $E387)), ISNUMBER(SEARCH(G$1 &amp; " ", $E387)), ISNUMBER(SEARCH(G$1 &amp; ")", $E387)), ISNUMBER(SEARCH(G$1 &amp; ",", $E387)), ISNUMBER(SEARCH(G$1, $E387))), 1, 0)</f>
        <v>1</v>
      </c>
      <c r="H387" s="1">
        <f t="shared" ref="H387:H450" si="290">IF(OR(ISNUMBER(SEARCH(" " &amp; H$1 &amp; " ", $E387)), ISNUMBER(SEARCH(" " &amp; H$1 &amp; ")", $E387)), ISNUMBER(SEARCH(" " &amp; H$1 &amp; ",", $E387)), ISNUMBER(SEARCH(" " &amp; LOWER(H$1) &amp; " ", $E387)), ISNUMBER(SEARCH(" " &amp; LOWER(H$1) &amp; ")", $E387)), ISNUMBER(SEARCH(" " &amp; LOWER(H$1) &amp; ",", $E387)), ISNUMBER(SEARCH(" " &amp; UPPER(H$1) &amp; " ", $E387)), ISNUMBER(SEARCH(" " &amp; UPPER(H$1) &amp; ",", $E387)), ISNUMBER(SEARCH(" " &amp; UPPER(H$1) &amp; ")", $E387)), ISNUMBER(SEARCH(" " &amp; "structured query language" &amp; " ", $E387)), ISNUMBER(SEARCH(" " &amp; "Structured Query Language" &amp; " ", $E387)), ISNUMBER(SEARCH(" " &amp; "Structured query language" &amp; " ", $E387)), ISNUMBER(SEARCH(" " &amp; "STRUCTURED QUERY LANGUAGE" &amp; " ", $E387)), ISNUMBER(SEARCH(" " &amp; "structured query language" &amp; ",", $E387)), ISNUMBER(SEARCH(" " &amp; "Structured Query Language" &amp; ",", $E387)), ISNUMBER(SEARCH(" " &amp; "Structured query language" &amp; ",", $E387)), ISNUMBER(SEARCH(" " &amp; "STRUCTURED QUERY LANGUAGE" &amp; ",", $E387)), ISNUMBER(SEARCH(H$1 &amp; "*", $E387))), 1, 0)</f>
        <v>1</v>
      </c>
      <c r="I387" s="1">
        <f t="shared" ref="I387:I450" si="291">IF(OR(ISNUMBER(SEARCH(" " &amp; I$1 &amp; " ", $E387)), ISNUMBER(SEARCH(" " &amp; I$1 &amp; ",", $E387)), , ISNUMBER(SEARCH(" " &amp; I$1 &amp; ")", $E387)), ISNUMBER(SEARCH(" " &amp; LOWER(I$1) &amp; " ", $E387)), ISNUMBER(SEARCH(" " &amp; LOWER(I$1) &amp; ")", $E387)), ISNUMBER(SEARCH(" " &amp; LOWER(I$1) &amp; ",", $E387)), ISNUMBER(SEARCH(" " &amp; UPPER(I$1) &amp; " ", $E387)), ISNUMBER(SEARCH(" " &amp; UPPER(I$1) &amp; ",", $E387)), ISNUMBER(SEARCH(" " &amp; UPPER(I$1) &amp; ")", $E387))), 1, 0)</f>
        <v>1</v>
      </c>
      <c r="J387" s="1">
        <f t="shared" ref="J387:J450" si="292">IF(OR(ISNUMBER(SEARCH(" " &amp; J$1, $E387)), ISNUMBER(SEARCH(" " &amp; LOWER(J$1), $E387)), ISNUMBER(SEARCH(" " &amp; UPPER(J$1), $E387)), ISNUMBER(SEARCH(" " &amp; ("Visual Basic"), $E387)), ISNUMBER(SEARCH(" " &amp; UPPER("Visual Basic"), $E387)), ISNUMBER(SEARCH(" " &amp; LOWER("Visual Basic"), $E387)), ISNUMBER(SEARCH("(" &amp; J$1, $E387)), ISNUMBER(SEARCH("(" &amp; LOWER(J$1), $E387)), ISNUMBER(SEARCH("(" &amp; UPPER(J$1), $E387)), ISNUMBER(SEARCH("(" &amp; ("Visual Basic"), $E387)), ISNUMBER(SEARCH("(" &amp; UPPER("Visual Basic"), $E387)), ISNUMBER(SEARCH("(" &amp; LOWER("Visual Basic"), $E387))), 1, 0)</f>
        <v>0</v>
      </c>
      <c r="K387" s="1">
        <f t="shared" si="287"/>
        <v>0</v>
      </c>
      <c r="L387" s="1">
        <f t="shared" si="287"/>
        <v>0</v>
      </c>
      <c r="M387" s="1">
        <f t="shared" si="287"/>
        <v>0</v>
      </c>
      <c r="N387" s="1">
        <f t="shared" si="287"/>
        <v>0</v>
      </c>
      <c r="O387" s="1">
        <f t="shared" si="288"/>
        <v>0</v>
      </c>
      <c r="P387" s="1">
        <f t="shared" si="288"/>
        <v>0</v>
      </c>
      <c r="Q387" s="1">
        <f t="shared" ref="Q387:Q450" si="293">IF(OR(ISNUMBER(SEARCH(" " &amp; Q$1 &amp; " ", $E387)), ISNUMBER(SEARCH(" " &amp; Q$1, $E387)), ISNUMBER(SEARCH(" " &amp; Q$1 &amp; ",", $E387)), ISNUMBER(SEARCH(" " &amp; LOWER(Q$1) &amp; " ", $E387)), ISNUMBER(SEARCH(" " &amp; LOWER(Q$1) &amp; ",", $E387)), ISNUMBER(SEARCH(" " &amp; UPPER(Q$1) &amp; " ", $E387)), ISNUMBER(SEARCH(" " &amp; UPPER(Q$1) &amp; ",", $E387)), ISNUMBER(SEARCH(" " &amp; LOWER(Q$1), $E387)), ISNUMBER(SEARCH(" " &amp; UPPER(Q$1), $E387)), ISNUMBER(SEARCH(Q$1 &amp; " ", $E387)), ISNUMBER(SEARCH(Q$1 &amp; ",", $E387)), ISNUMBER(SEARCH(" " &amp; Q$1 &amp; ")", $E387)), ISNUMBER(SEARCH(" " &amp; LOWER(Q$1) &amp; ")", $E387)), ISNUMBER(SEARCH(" " &amp; UPPER(Q$1) &amp; ")", $E387))), 1, 0)</f>
        <v>0</v>
      </c>
      <c r="R387" s="1">
        <f t="shared" ref="R387:R450" si="294">IF(OR(ISNUMBER(SEARCH(" " &amp; R$1 &amp; " ", $E387)), ISNUMBER(SEARCH(" " &amp; R$1 &amp; ",", $E387)), ISNUMBER(SEARCH(" " &amp; LOWER(R$1) &amp; " ", $E387)), ISNUMBER(SEARCH(" " &amp; LOWER(R$1) &amp; ",", $E387)), ISNUMBER(SEARCH(" " &amp; UPPER(R$1) &amp; " ", $E387)), ISNUMBER(SEARCH(" " &amp; UPPER(R$1) &amp; ",", $E387)), ISNUMBER(SEARCH(" " &amp; "Relational Database" &amp; " ", $E387)), ISNUMBER(SEARCH(" " &amp; "Relational Database" &amp; ",", $E387)), ISNUMBER(SEARCH(" " &amp; LOWER("Relational Database") &amp; " ", $E387)), ISNUMBER(SEARCH(" " &amp; LOWER("Relational Database") &amp; ",", $E387)), ISNUMBER(SEARCH(" " &amp; UPPER("Relational Database") &amp; " ", $E387)), ISNUMBER(SEARCH(" " &amp; UPPER("Relational Database") &amp; ",", $E387)), ISNUMBER(SEARCH(" " &amp; "Relational database" &amp; " ", $E387)),  ISNUMBER(SEARCH(" " &amp; "Relational database" &amp; ",", $E387)), ISNUMBER(SEARCH(" " &amp; "PostgresSQL" &amp; " ", $E387)), ISNUMBER(SEARCH(" " &amp; "PostgresSQL" &amp; ",", $E387)), ISNUMBER(SEARCH(" " &amp; LOWER("PostgresSQL") &amp; " ", $E387)), ISNUMBER(SEARCH(" " &amp; LOWER("PostgresSQL") &amp; ",", $E387)), ISNUMBER(SEARCH(" " &amp; UPPER("PostgresSQL") &amp; " ", $E387)), ISNUMBER(SEARCH(" " &amp; UPPER("PostgresSQL") &amp; ",", $E387)), ISNUMBER(SEARCH(" " &amp; "MySQL" &amp; " ", $E387)), ISNUMBER(SEARCH(" " &amp; "MySQL" &amp; ",", $E387)), ISNUMBER(SEARCH(" " &amp; LOWER("MySQL") &amp; " ", $E387)), ISNUMBER(SEARCH(" " &amp; LOWER("MySQL") &amp; ",", $E387)), ISNUMBER(SEARCH(" " &amp; UPPER("MySQL") &amp; " ", $E387)), ISNUMBER(SEARCH(" " &amp; UPPER("MySQL") &amp; ",", $E387)), ISNUMBER(SEARCH(" " &amp; "Oracle" &amp; " ", $E387)), ISNUMBER(SEARCH(" " &amp; "Oracle" &amp; ",", $E387)), ISNUMBER(SEARCH(" " &amp; LOWER("Oracle") &amp; " ", $E387)), ISNUMBER(SEARCH(" " &amp; LOWER("Oracle") &amp; ",", $E387)), ISNUMBER(SEARCH(" " &amp; UPPER("Oracle") &amp; " ", $E387)), ISNUMBER(SEARCH(" " &amp; UPPER("Oracle") &amp; ",", $E387)), ISNUMBER(SEARCH(" " &amp; "SQL Server" &amp; " ", $E387)), ISNUMBER(SEARCH(" " &amp; "SQL Server" &amp; ",", $E387)), ISNUMBER(SEARCH(" " &amp; LOWER("SQL Server") &amp; " ", $E387)), ISNUMBER(SEARCH(" " &amp; LOWER("SQL Server") &amp; ",", $E387)), ISNUMBER(SEARCH(" " &amp; UPPER("SQL Server") &amp; " ", $E387)), ISNUMBER(SEARCH(" " &amp; UPPER("SQL Server") &amp; ",", $E387)), ISNUMBER(SEARCH(" " &amp; $H$1 &amp; " ", $E387)), ISNUMBER(SEARCH(" " &amp; $H$1 &amp; ",", $E387)), ISNUMBER(SEARCH(" " &amp; LOWER($H$1) &amp; " ", $E387)), ISNUMBER(SEARCH(" " &amp; LOWER($H$1) &amp; ",", $E387)), ISNUMBER(SEARCH(" " &amp; UPPER($H$1) &amp; " ", $E387)), ISNUMBER(SEARCH(" " &amp; UPPER($H$1) &amp; ",", $E387)), ISNUMBER(SEARCH(" " &amp; "Access" &amp; " ", $E387)), ISNUMBER(SEARCH(" " &amp; "Access" &amp; ",", $E387)), ISNUMBER(SEARCH(" " &amp; "Access" &amp; ".", $E387)), ISNUMBER(SEARCH(" " &amp; "Access" &amp; ")", $E387)), ISNUMBER(SEARCH(" " &amp; "Access", $E387)), ISNUMBER(SEARCH(" " &amp; LOWER("Access") &amp; " ", $E387)), ISNUMBER(SEARCH(" " &amp; LOWER("Access") &amp; ",", $E387)), ISNUMBER(SEARCH(" " &amp; UPPER("Access") &amp; " ", $E387)), ISNUMBER(SEARCH(" " &amp; UPPER("Access") &amp; ",", $E387)), ISNUMBER(SEARCH(" " &amp; H$1 &amp; " ", $E387)), ISNUMBER(SEARCH(" " &amp; H$1 &amp; ")", $E387)), ISNUMBER(SEARCH(" " &amp; H$1 &amp; ",", $E387)), ISNUMBER(SEARCH(" " &amp; LOWER(H$1) &amp; " ", $E387)), ISNUMBER(SEARCH(" " &amp; LOWER(H$1) &amp; ")", $E387)), ISNUMBER(SEARCH(" " &amp; LOWER(H$1) &amp; ",", $E387)), ISNUMBER(SEARCH(" " &amp; UPPER(H$1) &amp; " ", $E387)), ISNUMBER(SEARCH(" " &amp; UPPER(H$1) &amp; ",", $E387)), ISNUMBER(SEARCH(" " &amp; UPPER(H$1) &amp; ")", $E387)), ISNUMBER(SEARCH(" " &amp; "structured query language" &amp; " ", $E387)), ISNUMBER(SEARCH(" " &amp; "Structured Query Language" &amp; " ", $E387)), ISNUMBER(SEARCH(" " &amp; "Structured query language" &amp; " ", $E387)), ISNUMBER(SEARCH(" " &amp; "STRUCTURED QUERY LANGUAGE" &amp; " ", $E387)), ISNUMBER(SEARCH(" " &amp; "structured query language" &amp; ",", $E387)), ISNUMBER(SEARCH(" " &amp; "Structured Query Language" &amp; ",", $E387)), ISNUMBER(SEARCH(" " &amp; "Structured query language" &amp; ",", $E387)), ISNUMBER(SEARCH(" " &amp; "STRUCTURED QUERY LANGUAGE" &amp; ",", $E387)), ISNUMBER(SEARCH(H$1 &amp; "*", $E387))), 1, 0)</f>
        <v>1</v>
      </c>
      <c r="S387" s="1">
        <f t="shared" ref="S387:S450" si="295">IF(OR(ISNUMBER(SEARCH(" " &amp; S$1 &amp; " ", $E387)), ISNUMBER(SEARCH(" " &amp; S$1 &amp; ",", $E387)), ISNUMBER(SEARCH(" " &amp; LOWER(S$1) &amp; " ", $E387)), ISNUMBER(SEARCH(" " &amp; LOWER(S$1) &amp; ",", $E387)), ISNUMBER(SEARCH(" " &amp; UPPER(S$1) &amp; " ", $E387)), ISNUMBER(SEARCH(" " &amp; UPPER(S$1) &amp; ",", $E387)), ISNUMBER(SEARCH(" " &amp; "MongoDB" &amp; " ", $E387)), ISNUMBER(SEARCH(" " &amp; "MongoDB" &amp; ",", $E387)), ISNUMBER(SEARCH(" " &amp; LOWER("MongoDB") &amp; " ", $E387)), ISNUMBER(SEARCH(" " &amp; LOWER("MongoDB") &amp; ",", $E387)), ISNUMBER(SEARCH(" " &amp; UPPER("MongoDB") &amp; " ", $E387)), ISNUMBER(SEARCH(" " &amp; UPPER("MongoDB") &amp; ",", $E387)), ISNUMBER(SEARCH(" " &amp; "Cassandra" &amp; " ", $E387)), ISNUMBER(SEARCH(" " &amp; "Cassandra" &amp; ",", $E387)), ISNUMBER(SEARCH(" " &amp; LOWER("Cassandra") &amp; " ", $E387)), ISNUMBER(SEARCH(" " &amp; LOWER("Cassandra") &amp; ",", $E387)), ISNUMBER(SEARCH(" " &amp; UPPER("Cassandra") &amp; " ", $E387)), ISNUMBER(SEARCH(" " &amp; UPPER("Cassandra") &amp; ",", $E387))), 1, 0)</f>
        <v>0</v>
      </c>
      <c r="T387" s="1">
        <f t="shared" si="285"/>
        <v>0</v>
      </c>
      <c r="U387" s="1">
        <f t="shared" si="285"/>
        <v>1</v>
      </c>
      <c r="V387" s="1">
        <f t="shared" si="283"/>
        <v>0</v>
      </c>
      <c r="W387" s="1">
        <f t="shared" si="282"/>
        <v>0</v>
      </c>
      <c r="X387" s="1">
        <f t="shared" si="282"/>
        <v>0</v>
      </c>
      <c r="Y387" s="1">
        <f t="shared" si="282"/>
        <v>0</v>
      </c>
      <c r="Z387" s="1">
        <f t="shared" si="282"/>
        <v>0</v>
      </c>
      <c r="AA387" s="1">
        <f t="shared" si="282"/>
        <v>1</v>
      </c>
      <c r="AB387" s="1">
        <f t="shared" si="282"/>
        <v>1</v>
      </c>
      <c r="AC387" s="1">
        <f t="shared" ref="AC387:AC450" si="296">IF(OR(ISNUMBER(SEARCH(" " &amp; AC$1 &amp; " ", $E387)), ISNUMBER(SEARCH(" " &amp; AC$1 &amp; ",", $E387)), ISNUMBER(SEARCH(" " &amp; LOWER(AC$1) &amp; " ", $E387)), ISNUMBER(SEARCH(" " &amp; LOWER(AC$1) &amp; ",", $E387)), ISNUMBER(SEARCH(" " &amp; UPPER(AC$1) &amp; " ", $E387)), ISNUMBER(SEARCH(" " &amp; UPPER(AC$1) &amp; ",", $E387)), ISNUMBER(SEARCH(" " &amp; "Power BI" &amp; " ", $E387)), ISNUMBER(SEARCH(" " &amp; "Power BI" &amp; ",", $E387)), ISNUMBER(SEARCH(" " &amp; LOWER("Power BI") &amp; " ", $E387)), ISNUMBER(SEARCH(" " &amp; LOWER("Power BI") &amp; ",", $E387)), ISNUMBER(SEARCH(" " &amp; UPPER("Power BI") &amp; " ", $E387)), ISNUMBER(SEARCH(" " &amp; UPPER("Power BI") &amp; ",", $E387)), ISNUMBER(SEARCH(" " &amp; "BI" &amp; " ", $E387)), ISNUMBER(SEARCH(" " &amp; "BI" &amp; ",", $E387)), ISNUMBER(SEARCH(" " &amp; LOWER("BI") &amp; " ", $E387)), ISNUMBER(SEARCH(" " &amp; LOWER("BI") &amp; ",", $E387)), ISNUMBER(SEARCH(" " &amp; UPPER("BI") &amp; " ", $E387)), ISNUMBER(SEARCH(" " &amp; UPPER("BI") &amp; ",", $E387))), 1, 0)</f>
        <v>1</v>
      </c>
      <c r="AD387" s="1">
        <f t="shared" si="282"/>
        <v>0</v>
      </c>
      <c r="AE387" s="1">
        <f t="shared" si="282"/>
        <v>0</v>
      </c>
      <c r="AF387" s="1">
        <f t="shared" si="282"/>
        <v>0</v>
      </c>
      <c r="AG387" s="1">
        <f t="shared" si="282"/>
        <v>0</v>
      </c>
      <c r="AH387" s="1">
        <f t="shared" si="282"/>
        <v>0</v>
      </c>
      <c r="AI387" s="1">
        <f t="shared" si="282"/>
        <v>0</v>
      </c>
      <c r="AJ387" s="1">
        <f t="shared" si="282"/>
        <v>0</v>
      </c>
      <c r="AK387" s="1">
        <f t="shared" si="282"/>
        <v>0</v>
      </c>
      <c r="AL387" s="1">
        <f t="shared" si="286"/>
        <v>0</v>
      </c>
      <c r="AM387" s="1">
        <f t="shared" si="286"/>
        <v>0</v>
      </c>
      <c r="AN387" s="1">
        <f t="shared" ref="AN387:AN450" si="297">IF(OR(ISNUMBER(SEARCH(" " &amp; AN$1 &amp; " ", $E387)), ISNUMBER(SEARCH(" " &amp; AN$1 &amp; ",", $E387)), ISNUMBER(SEARCH(" " &amp; LOWER(AN$1) &amp; " ", $E387)), ISNUMBER(SEARCH(" " &amp; LOWER(AN$1) &amp; ",", $E387)), ISNUMBER(SEARCH(" " &amp; UPPER(AN$1) &amp; " ", $E387)), ISNUMBER(SEARCH(" " &amp; UPPER(AN$1) &amp; ",", $E387)), ISNUMBER(SEARCH(" " &amp; "Hypothesis test" &amp; " ", $E387)), ISNUMBER(SEARCH(" " &amp; "Hypothesis test" &amp; ",", $E387)), ISNUMBER(SEARCH(" " &amp; LOWER("Hypothesis test") &amp; " ", $E387)), ISNUMBER(SEARCH(" " &amp; LOWER("Hypothesis test") &amp; ",", $E387)), ISNUMBER(SEARCH(" " &amp; UPPER("Hypothesis test") &amp; " ", $E387)), ISNUMBER(SEARCH(" " &amp; UPPER("Hypothesis test") &amp; ",", $E387))), 1, 0)</f>
        <v>0</v>
      </c>
      <c r="AO387" s="1">
        <f t="shared" ref="AO387:AO450" si="298">IF(OR(ISNUMBER(SEARCH(" " &amp; AO$1 &amp; " ", $E387)), ISNUMBER(SEARCH(" " &amp; AO$1 &amp; ",", $E387)), ISNUMBER(SEARCH(" " &amp; LOWER(AO$1) &amp; " ", $E387)), ISNUMBER(SEARCH(" " &amp; LOWER(AO$1) &amp; ",", $E387)), ISNUMBER(SEARCH(" " &amp; UPPER(AO$1) &amp; " ", $E387)), ISNUMBER(SEARCH(" " &amp; UPPER(AO$1) &amp; ",", $E387)), ISNUMBER(SEARCH(" " &amp; "A/B Test" &amp; " ", $E387)), ISNUMBER(SEARCH(" " &amp; "A/B Test" &amp; ",", $E387)), ISNUMBER(SEARCH(" " &amp; LOWER("A/B Test") &amp; " ", $E387)), ISNUMBER(SEARCH(" " &amp; LOWER("A/B Test") &amp; ",", $E387)), ISNUMBER(SEARCH(" " &amp; UPPER("A/B Test") &amp; " ", $E387)), ISNUMBER(SEARCH(" " &amp; UPPER("A/B Test") &amp; ",", $E387))), 1, 0)</f>
        <v>0</v>
      </c>
      <c r="AP387" s="1">
        <f t="shared" si="286"/>
        <v>0</v>
      </c>
      <c r="AQ387" s="1">
        <f t="shared" ref="AQ387:AQ450" si="299">IF(OR(ISNUMBER(SEARCH(" " &amp; AQ$1 &amp; " ", $E387)), ISNUMBER(SEARCH(" " &amp; AQ$1 &amp; ",", $E387)), ISNUMBER(SEARCH(" " &amp; LOWER(AQ$1) &amp; " ", $E387)), ISNUMBER(SEARCH(" " &amp; LOWER(AQ$1) &amp; ",", $E387)), ISNUMBER(SEARCH(" " &amp; UPPER(AQ$1) &amp; " ", $E387)), ISNUMBER(SEARCH(" " &amp; UPPER(AQ$1) &amp; ",", $E387)), ISNUMBER(SEARCH(" " &amp; "Forecasting" &amp; " ", $E387)), ISNUMBER(SEARCH(" " &amp; "Forecasting" &amp; ",", $E387)), ISNUMBER(SEARCH(" " &amp; LOWER("Forecasting") &amp; " ", $E387)), ISNUMBER(SEARCH(" " &amp; LOWER("Forecasting") &amp; ",", $E387)), ISNUMBER(SEARCH(" " &amp; UPPER("Forecasting") &amp; " ", $E387)), ISNUMBER(SEARCH(" " &amp; UPPER("Forecasting") &amp; ",", $E387))), 1, 0)</f>
        <v>0</v>
      </c>
      <c r="AR387" s="1">
        <f t="shared" si="286"/>
        <v>0</v>
      </c>
      <c r="AS387" s="1">
        <f t="shared" si="286"/>
        <v>0</v>
      </c>
      <c r="AT387" s="1">
        <f t="shared" si="286"/>
        <v>0</v>
      </c>
      <c r="AU387" s="1">
        <f t="shared" si="286"/>
        <v>0</v>
      </c>
      <c r="AV387" s="1">
        <f t="shared" si="286"/>
        <v>0</v>
      </c>
      <c r="AW387" s="1">
        <f t="shared" si="286"/>
        <v>0</v>
      </c>
      <c r="AX387" s="1">
        <f t="shared" si="286"/>
        <v>0</v>
      </c>
      <c r="AY387" s="1">
        <f t="shared" si="286"/>
        <v>0</v>
      </c>
      <c r="AZ387" s="1">
        <f t="shared" si="286"/>
        <v>0</v>
      </c>
      <c r="BA387" s="1">
        <f t="shared" si="286"/>
        <v>0</v>
      </c>
      <c r="BB387" s="1">
        <f t="shared" si="284"/>
        <v>0</v>
      </c>
      <c r="BC387" s="1">
        <f t="shared" si="284"/>
        <v>0</v>
      </c>
      <c r="BD387" s="1">
        <f t="shared" ref="BD387:BD450" si="300">IF(OR(ISNUMBER(SEARCH(" " &amp; BD$1 &amp; " ", $E387)), ISNUMBER(SEARCH(" " &amp; BD$1 &amp; ",", $E387)), ISNUMBER(SEARCH(" " &amp; LOWER(BD$1) &amp; " ", $E387)), ISNUMBER(SEARCH(" " &amp; LOWER(BD$1) &amp; ",", $E387)), ISNUMBER(SEARCH(" " &amp; UPPER(BD$1) &amp; " ", $E387)), ISNUMBER(SEARCH(" " &amp; UPPER(BD$1) &amp; ",", $E387)), ISNUMBER(SEARCH(" " &amp; "Supply Chain Management" &amp; " ", $E387)), ISNUMBER(SEARCH(" " &amp; "Supply Chain Management" &amp; ",", $E387)), ISNUMBER(SEARCH(" " &amp; LOWER("Supply Chain Management") &amp; " ", $E387)), ISNUMBER(SEARCH(" " &amp; LOWER("Supply Chain Management") &amp; ",", $E387)), ISNUMBER(SEARCH(" " &amp; UPPER("Supply Chain Management") &amp; " ", $E387)), ISNUMBER(SEARCH(" " &amp; UPPER("Supply Chain Management") &amp; ",", $E387))), 1, 0)</f>
        <v>0</v>
      </c>
      <c r="BE387" s="1">
        <f t="shared" ref="BE387:BE450" si="301">IF(OR(ISNUMBER(SEARCH(" " &amp; BE$1 &amp; " ", $E387)), ISNUMBER(SEARCH(" " &amp; BE$1 &amp; ",", $E387)), ISNUMBER(SEARCH(" " &amp; LOWER(BE$1) &amp; " ", $E387)), ISNUMBER(SEARCH(" " &amp; LOWER(BE$1) &amp; ",", $E387)), ISNUMBER(SEARCH(" " &amp; UPPER(BE$1) &amp; " ", $E387)), ISNUMBER(SEARCH(" " &amp; UPPER(BE$1) &amp; ",", $E387)), ISNUMBER(SEARCH(" " &amp; "Customer Relation Management" &amp; " ", $E387)), ISNUMBER(SEARCH(" " &amp; "Customer Relation Management" &amp; ",", $E387)), ISNUMBER(SEARCH(" " &amp; LOWER("Customer Relation Management") &amp; " ", $E387)), ISNUMBER(SEARCH(" " &amp; LOWER("Customer Relation Management") &amp; ",", $E387)), ISNUMBER(SEARCH(" " &amp; UPPER("Customer Relation Management") &amp; " ", $E387)), ISNUMBER(SEARCH(" " &amp; UPPER("Customer Relation Management") &amp; ",", $E387)), ISNUMBER(SEARCH(" " &amp; "Salesforce"&amp; " ", $E387)), ISNUMBER(SEARCH(" " &amp; "Salesforce" &amp; ",", $E387)), ISNUMBER(SEARCH(" " &amp; LOWER("Salesforce") &amp; " ", $E387)), ISNUMBER(SEARCH(" " &amp; LOWER("Salesforce") &amp; ",", $E387)), ISNUMBER(SEARCH(" " &amp; UPPER("Salesforce") &amp; " ", $E387)), ISNUMBER(SEARCH(" " &amp; UPPER("Salesforce") &amp; ",", $E387))), 1, 0)</f>
        <v>0</v>
      </c>
      <c r="BF387" s="1">
        <f t="shared" ref="BF387:BF450" si="302">IF(OR(ISNUMBER(SEARCH(" " &amp; BF$1 &amp; " ", $E387)), ISNUMBER(SEARCH(" " &amp; BF$1 &amp; ",", $E387)), ISNUMBER(SEARCH(" " &amp; LOWER(BF$1) &amp; " ", $E387)), ISNUMBER(SEARCH(" " &amp; LOWER(BF$1) &amp; ",", $E387)), ISNUMBER(SEARCH(" " &amp; UPPER(BF$1) &amp; " ", $E387)), ISNUMBER(SEARCH(" " &amp; UPPER(BF$1) &amp; ",", $E387)), ISNUMBER(SEARCH(" " &amp; "Enterprise Resource Planning" &amp; " ", $E387)), ISNUMBER(SEARCH(" " &amp; "Enterprise Resource Planning" &amp; ",", $E387)), ISNUMBER(SEARCH(" " &amp; LOWER("Enterprise Resource Planning") &amp; " ", $E387)), ISNUMBER(SEARCH(" " &amp; LOWER("Enterprise Resource Planning") &amp; ",", $E387)), ISNUMBER(SEARCH(" " &amp; UPPER("Enterprise Resource Planning") &amp; " ", $E387)), ISNUMBER(SEARCH(" " &amp; UPPER("Enterprise Resource Planning") &amp; ",", $E387))), 1, 0)</f>
        <v>0</v>
      </c>
      <c r="BG387" s="1">
        <f t="shared" ref="BG387:BG450" si="303">IF(OR(ISNUMBER(SEARCH(" " &amp; BG$1 &amp; " ", $E387)), ISNUMBER(SEARCH(" " &amp; BG$1 &amp; ",", $E387)), ISNUMBER(SEARCH(" " &amp; LOWER(BG$1) &amp; " ", $E387)), ISNUMBER(SEARCH(" " &amp; LOWER(BG$1) &amp; ",", $E387)), ISNUMBER(SEARCH(" " &amp; UPPER(BG$1) &amp; " ", $E387)), ISNUMBER(SEARCH(" " &amp; UPPER(BG$1) &amp; ",", $E387)), ISNUMBER(SEARCH(" " &amp; "Software as a Service"&amp; " ", $E387)), ISNUMBER(SEARCH(" " &amp; "Software as a Service" &amp; ",", $E387)), ISNUMBER(SEARCH(" " &amp; LOWER("Software as a Service") &amp; " ", $E387)), ISNUMBER(SEARCH(" " &amp; LOWER("Software as a Service") &amp; ",", $E387)), ISNUMBER(SEARCH(" " &amp; UPPER("Software as a Service") &amp; " ", $E387)), ISNUMBER(SEARCH(" " &amp; UPPER("Software as a Service") &amp; ",", $E387))), 1, 0)</f>
        <v>0</v>
      </c>
      <c r="BH387" s="1">
        <f t="shared" si="284"/>
        <v>0</v>
      </c>
      <c r="BI387" s="1">
        <f t="shared" si="284"/>
        <v>0</v>
      </c>
      <c r="BJ387" s="5">
        <f t="shared" ref="BJ387:BJ450" si="304">IF(OR(ISNUMBER(SEARCH(" " &amp; BJ$1 &amp; " ", $E387)), ISNUMBER(SEARCH(" " &amp; BJ$1 &amp; ",", $E387)), ISNUMBER(SEARCH(" " &amp; LOWER(BJ$1) &amp; " ", $E387)), ISNUMBER(SEARCH(" " &amp; LOWER(BJ$1) &amp; ",", $E387)), ISNUMBER(SEARCH(" " &amp; UPPER(BJ$1) &amp; " ", $E387)), ISNUMBER(SEARCH(" " &amp; UPPER(BJ$1) &amp; ",", $E387)), ISNUMBER(SEARCH(" " &amp; "Team-oriented" &amp; " ", $E387)), ISNUMBER(SEARCH(" " &amp; "Team-oriented" &amp; ",", $E387)), ISNUMBER(SEARCH(" " &amp; LOWER("Team-oriented") &amp; " ", $E387)), ISNUMBER(SEARCH(" " &amp; LOWER("Team-oriented") &amp; ",", $E387)), ISNUMBER(SEARCH(" " &amp; UPPER("Team-oriented") &amp; " ", $E387)), ISNUMBER(SEARCH(" " &amp; UPPER("Team-oriented") &amp; ",", $E387)), ISNUMBER(SEARCH(" " &amp; "Collaboration" &amp; " ", $E387)), ISNUMBER(SEARCH(" " &amp; "Collaboration" &amp; ",", $E387)), ISNUMBER(SEARCH(" " &amp; LOWER("Collaboration") &amp; " ", $E387)), ISNUMBER(SEARCH(" " &amp; LOWER("Collaboration") &amp; ",", $E387)), ISNUMBER(SEARCH(" " &amp; UPPER("Collaboration") &amp; " ", $E387)), ISNUMBER(SEARCH(" " &amp; UPPER("Collaboration") &amp; ",", $E387)), ISNUMBER(SEARCH(" " &amp; "Cooperation" &amp; " ", $E387)), ISNUMBER(SEARCH(" " &amp; "Cooperation" &amp; ",", $E387)), ISNUMBER(SEARCH(" " &amp; LOWER("Cooperation") &amp; " ", $E387)), ISNUMBER(SEARCH(" " &amp; LOWER("Cooperation") &amp; ",", $E387)), ISNUMBER(SEARCH(" " &amp; UPPER("Cooperation") &amp; " ", $E387)), ISNUMBER(SEARCH(" " &amp; UPPER("Cooperation") &amp; ",", $E387)), ISNUMBER(SEARCH(" " &amp; "Team managment" &amp; " ", $E387)), ISNUMBER(SEARCH(" " &amp; "Team managment" &amp; ",", $E387)), ISNUMBER(SEARCH(" " &amp; LOWER("Team managment") &amp; " ", $E387)), ISNUMBER(SEARCH(" " &amp; LOWER("Team managment") &amp; ",", $E387)), ISNUMBER(SEARCH(" " &amp; UPPER("Team managment") &amp; " ", $E387)), ISNUMBER(SEARCH(" " &amp; UPPER("Team managment") &amp; ",", $E387)), ISNUMBER(SEARCH(" " &amp; "Team environment" &amp; " ", $E387)), ISNUMBER(SEARCH(" " &amp; "Team environment" &amp; ",", $E387)), ISNUMBER(SEARCH(" " &amp; LOWER("Team environment") &amp; " ", $E387)), ISNUMBER(SEARCH(" " &amp; LOWER("Team environment") &amp; ",", $E387)), ISNUMBER(SEARCH(" " &amp; UPPER("Team environment") &amp; " ", $E387)), ISNUMBER(SEARCH(" " &amp; UPPER("Team environment") &amp; ",", $E387)), ISNUMBER(SEARCH(" " &amp; "Working relationships" &amp; " ", $E387)), ISNUMBER(SEARCH(" " &amp; "Working relationships" &amp; ",", $E387)), ISNUMBER(SEARCH(" " &amp; LOWER("Working relationships") &amp; " ", $E387)), ISNUMBER(SEARCH(" " &amp; LOWER("Working relationships") &amp; ",", $E387)), ISNUMBER(SEARCH(" " &amp; UPPER("Working relationships") &amp; " ", $E387)), ISNUMBER(SEARCH(" " &amp; UPPER("Working relationships") &amp; ",", $E387)), ISNUMBER(SEARCH(" " &amp; "Team-centric" &amp; " ", $E387)), ISNUMBER(SEARCH(" " &amp; "Team-centric" &amp; ",", $E387)), ISNUMBER(SEARCH(" " &amp; LOWER("Team-centric") &amp; " ", $E387)), ISNUMBER(SEARCH(" " &amp; LOWER("Team-centric") &amp; ",", $E387)), ISNUMBER(SEARCH(" " &amp; UPPER("Team-centric") &amp; " ", $E387)), ISNUMBER(SEARCH(" " &amp; UPPER("Team-centric") &amp; ",", $E387)), ISNUMBER(SEARCH(" " &amp; "Collaborative spirit" &amp; " ", $E387)), ISNUMBER(SEARCH(" " &amp; "Collaborative spirit" &amp; ",", $E387)), ISNUMBER(SEARCH(" " &amp; LOWER("Collaborative spirit") &amp; " ", $E387)), ISNUMBER(SEARCH(" " &amp; LOWER("Collaborative spirit") &amp; ",", $E387)), ISNUMBER(SEARCH(" " &amp; UPPER("Collaborative spirit") &amp; " ", $E387)), ISNUMBER(SEARCH(" " &amp; UPPER("Collaborative spirit") &amp; ",", $E387)), ISNUMBER(SEARCH(" " &amp; "Business partners" &amp; " ", $E387)), ISNUMBER(SEARCH(" " &amp; "Business partners" &amp; ",", $E387)), ISNUMBER(SEARCH(" " &amp; LOWER("Business partners") &amp; " ", $E387)), ISNUMBER(SEARCH(" " &amp; LOWER("Business partners") &amp; ",", $E387)), ISNUMBER(SEARCH(" " &amp; UPPER("Business partners") &amp; " ", $E387)), ISNUMBER(SEARCH(" " &amp; UPPER("Business partners") &amp; ",", $E387))), 1, 0)</f>
        <v>0</v>
      </c>
      <c r="BK387" s="1">
        <f t="shared" ref="BK387:BK450" si="305">IF(OR(ISNUMBER(SEARCH(" " &amp; BK$1 &amp; " ", $E387)), ISNUMBER(SEARCH(" " &amp; BK$1 &amp; ",", $E387)), ISNUMBER(SEARCH(" " &amp; LOWER(BK$1) &amp; " ", $E387)), ISNUMBER(SEARCH(" " &amp; LOWER(BK$1) &amp; ",", $E387)), ISNUMBER(SEARCH(" " &amp; UPPER(BK$1) &amp; " ", $E387)), ISNUMBER(SEARCH(" " &amp; UPPER(BK$1) &amp; ",", $E387)), ISNUMBER(SEARCH(" " &amp; "present" &amp; " ", $E387)), ISNUMBER(SEARCH(" " &amp; "present" &amp; ",", $E387)), ISNUMBER(SEARCH(" " &amp; UPPER(BK$1) &amp; " ", $E387)), ISNUMBER(SEARCH(" " &amp; UPPER("present") &amp; ",", $E387))), 1, 0)</f>
        <v>1</v>
      </c>
      <c r="BL387" s="1">
        <f t="shared" ref="BL387:BL450" si="306">IF(OR(ISNUMBER(SEARCH(" " &amp; BL$1 &amp; " ", $E387)), ISNUMBER(SEARCH(" " &amp; BL$1 &amp; ",", $E387)), ISNUMBER(SEARCH(" " &amp; LOWER(BL$1) &amp; " ", $E387)), ISNUMBER(SEARCH(" " &amp; LOWER(BL$1) &amp; ",", $E387)), ISNUMBER(SEARCH(" " &amp; UPPER(BL$1) &amp; " ", $E387)), ISNUMBER(SEARCH(" " &amp; UPPER(BL$1) &amp; ",", $E387)), ISNUMBER(SEARCH(" " &amp; "report" &amp; " ", $E387)), ISNUMBER(SEARCH(" " &amp; "report" &amp; ",", $E387)), ISNUMBER(SEARCH(" " &amp; UPPER("report") &amp; " ", $E387)), ISNUMBER(SEARCH(" " &amp; UPPER("report") &amp; ",", $E387))), 1, 0)</f>
        <v>1</v>
      </c>
      <c r="BM387" s="1">
        <f t="shared" ref="BM387:BM450" si="307">IF(OR(ISNUMBER(SEARCH(" " &amp; BM$1 &amp; " ", $E387)), ISNUMBER(SEARCH(" " &amp; BM$1 &amp; ",", $E387)), ISNUMBER(SEARCH(" " &amp; LOWER(BM$1) &amp; " ", $E387)), ISNUMBER(SEARCH(" " &amp; LOWER(BM$1) &amp; ",", $E387)), ISNUMBER(SEARCH(" " &amp; UPPER(BM$1) &amp; " ", $E387)), ISNUMBER(SEARCH(" " &amp; UPPER(BM$1) &amp; ",", $E387)), ISNUMBER(SEARCH(" " &amp; "Oral" &amp; " ", $E387)), ISNUMBER(SEARCH(" " &amp; "Oral" &amp; ",", $E387)), ISNUMBER(SEARCH(" " &amp; LOWER("Oral") &amp; " ", $E387)), ISNUMBER(SEARCH(" " &amp; LOWER("Oral") &amp; ",", $E387)), ISNUMBER(SEARCH(" " &amp; UPPER("Oral") &amp; " ", $E387)), ISNUMBER(SEARCH(" " &amp; UPPER("Oral") &amp; ",", $E387)), ISNUMBER(SEARCH(" " &amp; "Well-spoken" &amp; " ", $E387)), ISNUMBER(SEARCH(" " &amp; "Well-spoken" &amp; ",", $E387)), ISNUMBER(SEARCH(" " &amp; LOWER("Well-spoken") &amp; " ", $E387)), ISNUMBER(SEARCH(" " &amp; LOWER("Well-spoken") &amp; ",", $E387)), ISNUMBER(SEARCH(" " &amp; UPPER("Well-spoken") &amp; " ", $E387)), ISNUMBER(SEARCH(" " &amp; UPPER("Well-spoken") &amp; ",", $E387))), 1, 0)</f>
        <v>1</v>
      </c>
      <c r="BN387" s="1">
        <f t="shared" si="284"/>
        <v>1</v>
      </c>
      <c r="BO387" s="1">
        <f t="shared" ref="BO387:BO450" si="308">IF(OR(ISNUMBER(SEARCH(" " &amp; BO$1 &amp; " ", $E387)), ISNUMBER(SEARCH(" " &amp; BO$1 &amp; ",", $E387)), ISNUMBER(SEARCH(" " &amp; LOWER(BO$1) &amp; " ", $E387)), ISNUMBER(SEARCH(" " &amp; LOWER(BO$1) &amp; ",", $E387)), ISNUMBER(SEARCH(" " &amp; UPPER(BO$1) &amp; " ", $E387)), ISNUMBER(SEARCH(" " &amp; UPPER(BO$1) &amp; ",", $E387)), ISNUMBER(SEARCH(" " &amp; "Attention to detail" &amp; " ", $E387)), ISNUMBER(SEARCH(" " &amp; "Attention to detail" &amp; ",", $E387)), ISNUMBER(SEARCH(" " &amp; LOWER("Attention to detail") &amp; " ", $E387)), ISNUMBER(SEARCH(" " &amp; LOWER("Attention to detail") &amp; ",", $E387)), ISNUMBER(SEARCH(" " &amp; UPPER("Attention to detail") &amp; " ", $E387)), ISNUMBER(SEARCH(" " &amp; UPPER("Attention to detail") &amp; ",", $E387)), ISNUMBER(SEARCH(" " &amp; "Eye for detail" &amp; " ", $E387)), ISNUMBER(SEARCH(" " &amp; "Eye for detail" &amp; ",", $E387)), ISNUMBER(SEARCH(" " &amp; LOWER("Eye for detail") &amp; " ", $E387)), ISNUMBER(SEARCH(" " &amp; LOWER("Eye for detail") &amp; ",", $E387)), ISNUMBER(SEARCH(" " &amp; UPPER("Eye for detail") &amp; " ", $E387)), ISNUMBER(SEARCH(" " &amp; UPPER("Eye for detail") &amp; ",", $E387)), ISNUMBER(SEARCH(" " &amp; "Accuracy" &amp; " ", $E387)), ISNUMBER(SEARCH(" " &amp; "Accuracy" &amp; ",", $E387)), ISNUMBER(SEARCH(" " &amp; LOWER("Accuracy") &amp; " ", $E387)), ISNUMBER(SEARCH(" " &amp; LOWER("Accuracy") &amp; ",", $E387)), ISNUMBER(SEARCH(" " &amp; UPPER("Accuracy") &amp; " ", $E387)), ISNUMBER(SEARCH(" " &amp; UPPER("Accuracy") &amp; ",", $E387))), 1, 0)</f>
        <v>0</v>
      </c>
      <c r="BP387" s="1">
        <f t="shared" ref="BP387:BP450" si="309">IF(OR(ISNUMBER(SEARCH(" " &amp; BP$1 &amp; " ", $E387)), ISNUMBER(SEARCH(" " &amp; BP$1 &amp; ",", $E387)), ISNUMBER(SEARCH(" " &amp; LOWER(BP$1) &amp; " ", $E387)), ISNUMBER(SEARCH(" " &amp; LOWER(BP$1) &amp; ",", $E387)), ISNUMBER(SEARCH(" " &amp; UPPER(BP$1) &amp; " ", $E387)), ISNUMBER(SEARCH(" " &amp; UPPER(BP$1) &amp; ",", $E387)), ISNUMBER(SEARCH(" " &amp; "Ambition" &amp; " ", $E387)), ISNUMBER(SEARCH(" " &amp; "Ambition" &amp; ",", $E387)), ISNUMBER(SEARCH(" " &amp; LOWER("Ambition") &amp; " ", $E387)), ISNUMBER(SEARCH(" " &amp; LOWER("Ambition") &amp; ",", $E387)), ISNUMBER(SEARCH(" " &amp; UPPER("Ambition") &amp; " ", $E387)), ISNUMBER(SEARCH(" " &amp; UPPER("Ambition") &amp; ",", $E387)), ISNUMBER(SEARCH(" " &amp; "Willingness to learn" &amp; " ", $E387)), ISNUMBER(SEARCH(" " &amp; "Willingness to learn" &amp; ",", $E387)), ISNUMBER(SEARCH(" " &amp; LOWER("Willingness to learn") &amp; " ", $E387)), ISNUMBER(SEARCH(" " &amp; LOWER("Willingness to learn") &amp; ",", $E387)), ISNUMBER(SEARCH(" " &amp; UPPER("Willingness to learn") &amp; " ", $E387)), ISNUMBER(SEARCH(" " &amp; UPPER("Willingness to learn") &amp; ",", $E387)), ISNUMBER(SEARCH(" " &amp; "Delivering result" &amp; " ", $E387)), ISNUMBER(SEARCH(" " &amp; "Delivering result" &amp; ",", $E387)), ISNUMBER(SEARCH(" " &amp; LOWER("Delivering result") &amp; " ", $E387)), ISNUMBER(SEARCH(" " &amp; LOWER("Delivering result") &amp; ",", $E387)), ISNUMBER(SEARCH(" " &amp; UPPER("Delivering result") &amp; " ", $E387)), ISNUMBER(SEARCH(" " &amp; UPPER("Delivering result") &amp; ",", $E387)), ISNUMBER(SEARCH(" " &amp; "Continuous learning"&amp; " ", $E387)), ISNUMBER(SEARCH(" " &amp; "Continuous learning" &amp; ",", $E387)), ISNUMBER(SEARCH(" " &amp; LOWER("Continuous learning") &amp; " ", $E387)), ISNUMBER(SEARCH(" " &amp; LOWER("Continuous learning") &amp; ",", $E387)), ISNUMBER(SEARCH(" " &amp; UPPER("Continuous learning") &amp; " ", $E387)), ISNUMBER(SEARCH(" " &amp; UPPER("Continuous learning") &amp; ",", $E387)), ISNUMBER(SEARCH(" " &amp; "Self-motivation" &amp; " ", $E387)), ISNUMBER(SEARCH(" " &amp; "Self-motivation" &amp; ",", $E387)), ISNUMBER(SEARCH(" " &amp; LOWER("Self-motivation") &amp; " ", $E387)), ISNUMBER(SEARCH(" " &amp; LOWER("Self-motivation") &amp; ",", $E387)), ISNUMBER(SEARCH(" " &amp; UPPER("Self-motivation") &amp; " ", $E387)), ISNUMBER(SEARCH(" " &amp; UPPER("Self-motivation") &amp; ",", $E387)), ISNUMBER(SEARCH(" " &amp; "Work independently" &amp; " ", $E387)), ISNUMBER(SEARCH(" " &amp; "Work independently" &amp; ",", $E387)), ISNUMBER(SEARCH(" " &amp; LOWER("Work independently") &amp; " ", $E387)), ISNUMBER(SEARCH(" " &amp; LOWER("Work independently") &amp; ",", $E387)), ISNUMBER(SEARCH(" " &amp; UPPER("Work independently") &amp; " ", $E387)), ISNUMBER(SEARCH(" " &amp; UPPER("Work independently") &amp; ",", $E387)), ISNUMBER(SEARCH(" " &amp; "Self-motivated" &amp; " ", $E387)), ISNUMBER(SEARCH(" " &amp; "Self-motivated" &amp; ",", $E387)), ISNUMBER(SEARCH(" " &amp; LOWER("Self-motivated") &amp; " ", $E387)), ISNUMBER(SEARCH(" " &amp; LOWER("Self-motivated") &amp; ",", $E387)), ISNUMBER(SEARCH(" " &amp; UPPER("Self-motivated") &amp; " ", $E387)), ISNUMBER(SEARCH(" " &amp; UPPER("Self-motivated") &amp; ",", $E387)), ISNUMBER(SEARCH(" " &amp; "Self-learner" &amp; " ", $E387)), ISNUMBER(SEARCH(" " &amp; "Self-learner" &amp; ",", $E387)), ISNUMBER(SEARCH(" " &amp; LOWER("Self-learner") &amp; " ", $E387)), ISNUMBER(SEARCH(" " &amp; LOWER("Self-learner") &amp; ",", $E387)), ISNUMBER(SEARCH(" " &amp; UPPER("Self-learner") &amp; " ", $E387)), ISNUMBER(SEARCH(" " &amp; UPPER("Self-learner") &amp; ",", $E387)), ISNUMBER(SEARCH(" " &amp; "Self-directed" &amp; " ", $E387)), ISNUMBER(SEARCH(" " &amp; "Self-directed" &amp; ",", $E387)), ISNUMBER(SEARCH(" " &amp; LOWER("Self-directed") &amp; " ", $E387)), ISNUMBER(SEARCH(" " &amp; LOWER("Self-directed") &amp; ",", $E387)), ISNUMBER(SEARCH(" " &amp; UPPER("Self-directed") &amp; " ", $E387)), ISNUMBER(SEARCH(" " &amp; UPPER("Self-directed") &amp; ",", $E387))), 1, 0)</f>
        <v>0</v>
      </c>
      <c r="BQ387" s="1">
        <f t="shared" ref="BQ387:BQ450" si="310">IF(OR(ISNUMBER(SEARCH(" " &amp; BQ$1 &amp; " ", $E387)), ISNUMBER(SEARCH(" " &amp; BQ$1 &amp; ",", $E387)), ISNUMBER(SEARCH(" " &amp; LOWER(BQ$1) &amp; " ", $E387)), ISNUMBER(SEARCH(" " &amp; LOWER(BQ$1) &amp; ",", $E387)), ISNUMBER(SEARCH(" " &amp; UPPER(BQ$1) &amp; " ", $E387)), ISNUMBER(SEARCH(" " &amp; UPPER(BQ$1) &amp; ",", $E387)), ISNUMBER(SEARCH(" " &amp; "Flexible" &amp; " ", $E387)), ISNUMBER(SEARCH(" " &amp; "Flexible" &amp; ",", $E387)), ISNUMBER(SEARCH(" " &amp; LOWER("Flexible") &amp; " ", $E387)), ISNUMBER(SEARCH(" " &amp; LOWER("Flexible") &amp; ",", $E387)), ISNUMBER(SEARCH(" " &amp; UPPER("Flexible") &amp; " ", $E387)), ISNUMBER(SEARCH(" " &amp; UPPER("Flexible") &amp; ",", $E387)), ISNUMBER(SEARCH(" " &amp; "Flexibility" &amp; " ", $E387)), ISNUMBER(SEARCH(" " &amp; "Flexibility" &amp; ",", $E387)), ISNUMBER(SEARCH(" " &amp; LOWER("Flexibility") &amp; " ", $E387)), ISNUMBER(SEARCH(" " &amp; LOWER("Flexibility") &amp; ",", $E387)), ISNUMBER(SEARCH(" " &amp; UPPER("Flexibility") &amp; " ", $E387)), ISNUMBER(SEARCH(" " &amp; UPPER("Flexibility") &amp; ",", $E387)), ISNUMBER(SEARCH(" " &amp; "Multitasking" &amp; " ", $E387)), ISNUMBER(SEARCH(" " &amp; "Multitasking" &amp; ",", $E387)), ISNUMBER(SEARCH(" " &amp; LOWER("Multitasking") &amp; " ", $E387)), ISNUMBER(SEARCH(" " &amp; LOWER("Multitasking") &amp; ",", $E387)), ISNUMBER(SEARCH(" " &amp; UPPER("Multitasking") &amp; " ", $E387)), ISNUMBER(SEARCH(" " &amp; UPPER("Multitasking") &amp; ",", $E387)), ISNUMBER(SEARCH(" " &amp; "Multi-tasking" &amp; " ", $E387)), ISNUMBER(SEARCH(" " &amp; "Multi-tasking" &amp; ",", $E387)), ISNUMBER(SEARCH(" " &amp; LOWER("Multi-tasking") &amp; " ", $E387)), ISNUMBER(SEARCH(" " &amp; LOWER("Multi-tasking") &amp; ",", $E387)), ISNUMBER(SEARCH(" " &amp; UPPER("Multi-tasking") &amp; " ", $E387)), ISNUMBER(SEARCH(" " &amp; UPPER("Multi-tasking") &amp; ",", $E387)), ISNUMBER(SEARCH(" " &amp; "Fast-paced" &amp; " ", $E387)), ISNUMBER(SEARCH(" " &amp; "Fast-paced" &amp; ",", $E387)), ISNUMBER(SEARCH(" " &amp; LOWER("Fast-paced") &amp; " ", $E387)), ISNUMBER(SEARCH(" " &amp; LOWER("Fast-paced") &amp; ",", $E387)), ISNUMBER(SEARCH(" " &amp; UPPER("Fast-paced") &amp; " ", $E387)), ISNUMBER(SEARCH(" " &amp; UPPER("Fast-paced") &amp; ",", $E387))), 1, 0)</f>
        <v>0</v>
      </c>
      <c r="BR387" s="1">
        <f t="shared" ref="BR387:BR450" si="311">IF(OR(ISNUMBER(SEARCH(" " &amp; BR$1 &amp; " ", $E387)), ISNUMBER(SEARCH(" " &amp; BR$1 &amp; ",", $E387)), ISNUMBER(SEARCH(" " &amp; LOWER(BR$1) &amp; " ", $E387)), ISNUMBER(SEARCH(" " &amp; LOWER(BR$1) &amp; ",", $E387)), ISNUMBER(SEARCH(" " &amp; UPPER(BR$1) &amp; " ", $E387)), ISNUMBER(SEARCH(" " &amp; UPPER(BR$1) &amp; ",", $E387)), ISNUMBER(SEARCH(" " &amp; "Attitude" &amp; " ", $E387)), ISNUMBER(SEARCH(" " &amp; "Attitude" &amp; ",", $E387)), ISNUMBER(SEARCH(" " &amp; LOWER("Attitude") &amp; " ", $E387)), ISNUMBER(SEARCH(" " &amp; LOWER("Attitude") &amp; ",", $E387)), ISNUMBER(SEARCH(" " &amp; UPPER("Attitude") &amp; " ", $E387)), ISNUMBER(SEARCH(" " &amp; UPPER("Attitude") &amp; ",", $E387)), ISNUMBER(SEARCH(" " &amp; "Self-learner" &amp; " ", $E387)), ISNUMBER(SEARCH(" " &amp; "Self-learner" &amp; ",", $E387)), ISNUMBER(SEARCH(" " &amp; LOWER("Self-learner") &amp; " ", $E387)), ISNUMBER(SEARCH(" " &amp; LOWER("Self-learner") &amp; ",", $E387)), ISNUMBER(SEARCH(" " &amp; UPPER("Self-learner") &amp; " ", $E387)), ISNUMBER(SEARCH(" " &amp; UPPER("Self-learner") &amp; ",", $E387)), ISNUMBER(SEARCH(" " &amp; "Self-directed" &amp; " ", $E387)), ISNUMBER(SEARCH(" " &amp; "Self-directed" &amp; ",", $E387)), ISNUMBER(SEARCH(" " &amp; LOWER("Self-directed") &amp; " ", $E387)), ISNUMBER(SEARCH(" " &amp; LOWER("Self-directed") &amp; ",", $E387)), ISNUMBER(SEARCH(" " &amp; UPPER("Self-directed") &amp; " ", $E387)), ISNUMBER(SEARCH(" " &amp; UPPER("Self-directed") &amp; ",", $E387)), ISNUMBER(SEARCH(" " &amp; "Under pressure" &amp; " ", $E387)), ISNUMBER(SEARCH(" " &amp; "Under pressure" &amp; ",", $E387)), ISNUMBER(SEARCH(" " &amp; LOWER("Under pressure") &amp; " ", $E387)), ISNUMBER(SEARCH(" " &amp; LOWER("Under pressure") &amp; ",", $E387)), ISNUMBER(SEARCH(" " &amp; UPPER("Under pressure") &amp; " ", $E387)), ISNUMBER(SEARCH(" " &amp; UPPER("Under pressure") &amp; ",", $E387)), ISNUMBER(SEARCH(" " &amp; "High-pressure" &amp; " ", $E387)), ISNUMBER(SEARCH(" " &amp; "High-pressure" &amp; ",", $E387)), ISNUMBER(SEARCH(" " &amp; LOWER("High-pressure") &amp; " ", $E387)), ISNUMBER(SEARCH(" " &amp; LOWER("High-pressure") &amp; ",", $E387)), ISNUMBER(SEARCH(" " &amp; UPPER("High-pressure") &amp; " ", $E387)), ISNUMBER(SEARCH(" " &amp; UPPER("High-pressure") &amp; ",", $E387))), 1, 0)</f>
        <v>0</v>
      </c>
      <c r="BS387" s="1">
        <f t="shared" ref="BS387:BS450" si="312">IF(OR(ISNUMBER(SEARCH(" " &amp; BS$1 &amp; " ", $E387)), ISNUMBER(SEARCH(" " &amp; BS$1 &amp; ",", $E387)), ISNUMBER(SEARCH(" " &amp; LOWER(BS$1) &amp; " ", $E387)), ISNUMBER(SEARCH(" " &amp; LOWER(BS$1) &amp; ",", $E387)), ISNUMBER(SEARCH(" " &amp; UPPER(BS$1) &amp; " ", $E387)), ISNUMBER(SEARCH(" " &amp; UPPER(BS$1) &amp; ",", $E387)), ISNUMBER(SEARCH(" " &amp; "Problem solving"&amp; " ", $E387)), ISNUMBER(SEARCH(" " &amp; "Problem solving" &amp; ",", $E387)), ISNUMBER(SEARCH(" " &amp; LOWER("Problem solving") &amp; " ", $E387)), ISNUMBER(SEARCH(" " &amp; LOWER("Problem solving") &amp; ",", $E387)), ISNUMBER(SEARCH(" " &amp; UPPER("Problem solving") &amp; " ", $E387)), ISNUMBER(SEARCH(" " &amp; UPPER("Problem solving") &amp; ",", $E387))), 1, 0)</f>
        <v>0</v>
      </c>
      <c r="BT387" s="1">
        <f t="shared" ref="BT387:BT450" si="313">IF(OR(ISNUMBER(SEARCH(" " &amp; BT$1 &amp; " ", $E387)), ISNUMBER(SEARCH(" " &amp; BT$1 &amp; ",", $E387)), ISNUMBER(SEARCH(" " &amp; LOWER(BT$1) &amp; " ", $E387)), ISNUMBER(SEARCH(" " &amp; LOWER(BT$1) &amp; ",", $E387)), ISNUMBER(SEARCH(" " &amp; UPPER(BT$1) &amp; " ", $E387)), ISNUMBER(SEARCH(" " &amp; UPPER(BT$1) &amp; ",", $E387)), ISNUMBER(SEARCH(" " &amp; "Critical-thinker" &amp; " ", $E387)), ISNUMBER(SEARCH(" " &amp; "Critical-thinker" &amp; ",", $E387)), ISNUMBER(SEARCH(" " &amp; LOWER("Critical-thinker") &amp; " ", $E387)), ISNUMBER(SEARCH(" " &amp; LOWER("Critical-thinker") &amp; ",", $E387)), ISNUMBER(SEARCH(" " &amp; UPPER("Critical-thinker") &amp; " ", $E387)), ISNUMBER(SEARCH(" " &amp; UPPER("Critical-thinker") &amp; ",", $E387)), ISNUMBER(SEARCH(" " &amp; "Critical thinking" &amp; " ", $E387)), ISNUMBER(SEARCH(" " &amp; "Critical thinking" &amp; ",", $E387)), ISNUMBER(SEARCH(" " &amp; LOWER("Critical thinking") &amp; " ", $E387)), ISNUMBER(SEARCH(" " &amp; LOWER("Critical thinking") &amp; ",", $E387)), ISNUMBER(SEARCH(" " &amp; UPPER("Critical thinking") &amp; " ", $E387)), ISNUMBER(SEARCH(" " &amp; UPPER("Critical thinking") &amp; ",", $E387))), 1, 0)</f>
        <v>0</v>
      </c>
      <c r="BU387" s="1">
        <f t="shared" ref="BU387:BU450" si="314">IF(OR(ISNUMBER(SEARCH(" " &amp; BU$1 &amp; " ", $E387)), ISNUMBER(SEARCH(" " &amp; BU$1 &amp; ",", $E387)), ISNUMBER(SEARCH(" " &amp; LOWER(BU$1) &amp; " ", $E387)), ISNUMBER(SEARCH(" " &amp; LOWER(BU$1) &amp; ",", $E387)), ISNUMBER(SEARCH(" " &amp; UPPER(BU$1) &amp; " ", $E387)), ISNUMBER(SEARCH(" " &amp; UPPER(BU$1) &amp; ",", $E387)), ISNUMBER(SEARCH(" " &amp; "Timely manner" &amp; " ", $E387)), ISNUMBER(SEARCH(" " &amp; "Timely manner" &amp; ",", $E387)), ISNUMBER(SEARCH(" " &amp; LOWER("Timely manner") &amp; " ", $E387)), ISNUMBER(SEARCH(" " &amp; LOWER("Timely manner") &amp; ",", $E387)), ISNUMBER(SEARCH(" " &amp; UPPER("Timely manner") &amp; " ", $E387)), ISNUMBER(SEARCH(" " &amp; UPPER("Timely manner") &amp; ",", $E387)), ISNUMBER(SEARCH(" " &amp; "Prioritize time" &amp; " ", $E387)), ISNUMBER(SEARCH(" " &amp; "Prioritize time" &amp; ",", $E387)), ISNUMBER(SEARCH(" " &amp; LOWER("Prioritize time") &amp; " ", $E387)), ISNUMBER(SEARCH(" " &amp; LOWER("Prioritize time") &amp; ",", $E387)), ISNUMBER(SEARCH(" " &amp; UPPER("Prioritize time") &amp; " ", $E387)), ISNUMBER(SEARCH(" " &amp; UPPER("Prioritize time") &amp; ",", $E387)), ISNUMBER(SEARCH(" " &amp; "Deadline-driven" &amp; " ", $E387)), ISNUMBER(SEARCH(" " &amp; "Deadline-driven" &amp; ",", $E387)), ISNUMBER(SEARCH(" " &amp; LOWER("Deadline-driven") &amp; " ", $E387)), ISNUMBER(SEARCH(" " &amp; LOWER("Deadline-driven") &amp; ",", $E387)), ISNUMBER(SEARCH(" " &amp; UPPER("Deadline-driven") &amp; " ", $E387)), ISNUMBER(SEARCH(" " &amp; UPPER("Deadline-driven") &amp; ",", $E387)), ISNUMBER(SEARCH(" " &amp; "Meet deadlines" &amp; " ", $E387)), ISNUMBER(SEARCH(" " &amp; "Meet deadlines" &amp; ",", $E387)), ISNUMBER(SEARCH(" " &amp; LOWER("Meet deadlines") &amp; " ", $E387)), ISNUMBER(SEARCH(" " &amp; LOWER("Meet deadlines") &amp; ",", $E387)), ISNUMBER(SEARCH(" " &amp; UPPER("Meet deadlines") &amp; " ", $E387)), ISNUMBER(SEARCH(" " &amp; UPPER("Meet deadlines") &amp; ",", $E387))), 1, 0)</f>
        <v>0</v>
      </c>
      <c r="BV387" s="1">
        <f t="shared" si="264"/>
        <v>0</v>
      </c>
    </row>
    <row r="388" spans="1:74" x14ac:dyDescent="0.2">
      <c r="A388" s="1" t="s">
        <v>1535</v>
      </c>
      <c r="B388" s="1" t="s">
        <v>1536</v>
      </c>
      <c r="C388" s="1" t="s">
        <v>1537</v>
      </c>
      <c r="D388" s="1" t="s">
        <v>1538</v>
      </c>
      <c r="E388" s="1" t="s">
        <v>1539</v>
      </c>
      <c r="G388" s="1">
        <f t="shared" si="289"/>
        <v>0</v>
      </c>
      <c r="H388" s="1">
        <f t="shared" si="290"/>
        <v>1</v>
      </c>
      <c r="I388" s="1">
        <f t="shared" si="291"/>
        <v>0</v>
      </c>
      <c r="J388" s="1">
        <f t="shared" si="292"/>
        <v>0</v>
      </c>
      <c r="K388" s="1">
        <f t="shared" si="287"/>
        <v>0</v>
      </c>
      <c r="L388" s="1">
        <f t="shared" si="287"/>
        <v>0</v>
      </c>
      <c r="M388" s="1">
        <f t="shared" si="287"/>
        <v>0</v>
      </c>
      <c r="N388" s="1">
        <f t="shared" si="287"/>
        <v>0</v>
      </c>
      <c r="O388" s="1">
        <f t="shared" si="288"/>
        <v>0</v>
      </c>
      <c r="P388" s="1">
        <f t="shared" si="288"/>
        <v>0</v>
      </c>
      <c r="Q388" s="1">
        <f t="shared" si="293"/>
        <v>0</v>
      </c>
      <c r="R388" s="1">
        <f t="shared" si="294"/>
        <v>1</v>
      </c>
      <c r="S388" s="1">
        <f t="shared" si="295"/>
        <v>0</v>
      </c>
      <c r="T388" s="1">
        <f t="shared" si="285"/>
        <v>1</v>
      </c>
      <c r="U388" s="1">
        <f t="shared" si="285"/>
        <v>0</v>
      </c>
      <c r="V388" s="1">
        <f t="shared" si="283"/>
        <v>0</v>
      </c>
      <c r="W388" s="1">
        <f t="shared" si="282"/>
        <v>0</v>
      </c>
      <c r="X388" s="1">
        <f t="shared" si="282"/>
        <v>0</v>
      </c>
      <c r="Y388" s="1">
        <f t="shared" si="282"/>
        <v>0</v>
      </c>
      <c r="Z388" s="1">
        <f t="shared" si="282"/>
        <v>0</v>
      </c>
      <c r="AA388" s="1">
        <f t="shared" si="282"/>
        <v>0</v>
      </c>
      <c r="AB388" s="1">
        <f t="shared" si="282"/>
        <v>1</v>
      </c>
      <c r="AC388" s="1">
        <f t="shared" si="296"/>
        <v>0</v>
      </c>
      <c r="AD388" s="1">
        <f t="shared" si="282"/>
        <v>0</v>
      </c>
      <c r="AE388" s="1">
        <f t="shared" si="282"/>
        <v>0</v>
      </c>
      <c r="AF388" s="1">
        <f t="shared" si="282"/>
        <v>0</v>
      </c>
      <c r="AG388" s="1">
        <f t="shared" si="282"/>
        <v>0</v>
      </c>
      <c r="AH388" s="1">
        <f t="shared" si="282"/>
        <v>0</v>
      </c>
      <c r="AI388" s="1">
        <f t="shared" si="282"/>
        <v>0</v>
      </c>
      <c r="AJ388" s="1">
        <f t="shared" si="282"/>
        <v>0</v>
      </c>
      <c r="AK388" s="1">
        <f t="shared" si="282"/>
        <v>0</v>
      </c>
      <c r="AL388" s="1">
        <f t="shared" si="286"/>
        <v>0</v>
      </c>
      <c r="AM388" s="1">
        <f t="shared" si="286"/>
        <v>0</v>
      </c>
      <c r="AN388" s="1">
        <f t="shared" si="297"/>
        <v>0</v>
      </c>
      <c r="AO388" s="1">
        <f t="shared" si="298"/>
        <v>0</v>
      </c>
      <c r="AP388" s="1">
        <f t="shared" si="286"/>
        <v>0</v>
      </c>
      <c r="AQ388" s="1">
        <f t="shared" si="299"/>
        <v>0</v>
      </c>
      <c r="AR388" s="1">
        <f t="shared" si="286"/>
        <v>0</v>
      </c>
      <c r="AS388" s="1">
        <f t="shared" si="286"/>
        <v>0</v>
      </c>
      <c r="AT388" s="1">
        <f t="shared" si="286"/>
        <v>0</v>
      </c>
      <c r="AU388" s="1">
        <f t="shared" si="286"/>
        <v>0</v>
      </c>
      <c r="AV388" s="1">
        <f t="shared" si="286"/>
        <v>0</v>
      </c>
      <c r="AW388" s="1">
        <f t="shared" si="286"/>
        <v>0</v>
      </c>
      <c r="AX388" s="1">
        <f t="shared" si="286"/>
        <v>0</v>
      </c>
      <c r="AY388" s="1">
        <f t="shared" si="286"/>
        <v>0</v>
      </c>
      <c r="AZ388" s="1">
        <f t="shared" si="286"/>
        <v>1</v>
      </c>
      <c r="BA388" s="1">
        <f t="shared" si="286"/>
        <v>0</v>
      </c>
      <c r="BB388" s="1">
        <f t="shared" si="284"/>
        <v>0</v>
      </c>
      <c r="BC388" s="1">
        <f t="shared" si="284"/>
        <v>0</v>
      </c>
      <c r="BD388" s="1">
        <f t="shared" si="300"/>
        <v>0</v>
      </c>
      <c r="BE388" s="1">
        <f t="shared" si="301"/>
        <v>0</v>
      </c>
      <c r="BF388" s="1">
        <f t="shared" si="302"/>
        <v>0</v>
      </c>
      <c r="BG388" s="1">
        <f t="shared" si="303"/>
        <v>0</v>
      </c>
      <c r="BH388" s="1">
        <f t="shared" si="284"/>
        <v>0</v>
      </c>
      <c r="BI388" s="1">
        <f t="shared" si="284"/>
        <v>0</v>
      </c>
      <c r="BJ388" s="5">
        <f t="shared" si="304"/>
        <v>1</v>
      </c>
      <c r="BK388" s="1">
        <f t="shared" si="305"/>
        <v>0</v>
      </c>
      <c r="BL388" s="1">
        <f t="shared" si="306"/>
        <v>1</v>
      </c>
      <c r="BM388" s="1">
        <f t="shared" si="307"/>
        <v>0</v>
      </c>
      <c r="BN388" s="1">
        <f t="shared" si="284"/>
        <v>0</v>
      </c>
      <c r="BO388" s="1">
        <f t="shared" si="308"/>
        <v>1</v>
      </c>
      <c r="BP388" s="1">
        <f t="shared" si="309"/>
        <v>0</v>
      </c>
      <c r="BQ388" s="1">
        <f t="shared" si="310"/>
        <v>1</v>
      </c>
      <c r="BR388" s="1">
        <f t="shared" si="311"/>
        <v>0</v>
      </c>
      <c r="BS388" s="1">
        <f t="shared" si="312"/>
        <v>0</v>
      </c>
      <c r="BT388" s="1">
        <f t="shared" si="313"/>
        <v>0</v>
      </c>
      <c r="BU388" s="1">
        <f t="shared" si="314"/>
        <v>0</v>
      </c>
      <c r="BV388" s="1">
        <f t="shared" si="264"/>
        <v>0</v>
      </c>
    </row>
    <row r="389" spans="1:74" x14ac:dyDescent="0.2">
      <c r="A389" s="1" t="s">
        <v>1540</v>
      </c>
      <c r="B389" s="1" t="s">
        <v>1541</v>
      </c>
      <c r="C389" s="1" t="s">
        <v>265</v>
      </c>
      <c r="D389" s="1" t="s">
        <v>1542</v>
      </c>
      <c r="E389" s="1" t="s">
        <v>1543</v>
      </c>
      <c r="G389" s="1">
        <f t="shared" si="289"/>
        <v>0</v>
      </c>
      <c r="H389" s="1">
        <f t="shared" si="290"/>
        <v>0</v>
      </c>
      <c r="I389" s="1">
        <f t="shared" si="291"/>
        <v>0</v>
      </c>
      <c r="J389" s="1">
        <f t="shared" si="292"/>
        <v>0</v>
      </c>
      <c r="K389" s="1">
        <f t="shared" si="287"/>
        <v>0</v>
      </c>
      <c r="L389" s="1">
        <f t="shared" si="287"/>
        <v>0</v>
      </c>
      <c r="M389" s="1">
        <f t="shared" si="287"/>
        <v>0</v>
      </c>
      <c r="N389" s="1">
        <f t="shared" si="287"/>
        <v>0</v>
      </c>
      <c r="O389" s="1">
        <f t="shared" si="288"/>
        <v>0</v>
      </c>
      <c r="P389" s="1">
        <f t="shared" si="288"/>
        <v>0</v>
      </c>
      <c r="Q389" s="1">
        <f t="shared" si="293"/>
        <v>0</v>
      </c>
      <c r="R389" s="1">
        <f t="shared" si="294"/>
        <v>1</v>
      </c>
      <c r="S389" s="1">
        <f t="shared" si="295"/>
        <v>0</v>
      </c>
      <c r="T389" s="1">
        <f t="shared" si="285"/>
        <v>1</v>
      </c>
      <c r="U389" s="1">
        <f t="shared" si="285"/>
        <v>0</v>
      </c>
      <c r="V389" s="1">
        <f t="shared" si="283"/>
        <v>0</v>
      </c>
      <c r="W389" s="1">
        <f t="shared" si="282"/>
        <v>0</v>
      </c>
      <c r="X389" s="1">
        <f t="shared" si="282"/>
        <v>0</v>
      </c>
      <c r="Y389" s="1">
        <f t="shared" si="282"/>
        <v>0</v>
      </c>
      <c r="Z389" s="1">
        <f t="shared" si="282"/>
        <v>0</v>
      </c>
      <c r="AA389" s="1">
        <f t="shared" si="282"/>
        <v>0</v>
      </c>
      <c r="AB389" s="1">
        <f t="shared" si="282"/>
        <v>0</v>
      </c>
      <c r="AC389" s="1">
        <f t="shared" si="296"/>
        <v>0</v>
      </c>
      <c r="AD389" s="1">
        <f t="shared" si="282"/>
        <v>0</v>
      </c>
      <c r="AE389" s="1">
        <f t="shared" si="282"/>
        <v>0</v>
      </c>
      <c r="AF389" s="1">
        <f t="shared" si="282"/>
        <v>0</v>
      </c>
      <c r="AG389" s="1">
        <f t="shared" si="282"/>
        <v>0</v>
      </c>
      <c r="AH389" s="1">
        <f t="shared" si="282"/>
        <v>0</v>
      </c>
      <c r="AI389" s="1">
        <f t="shared" si="282"/>
        <v>0</v>
      </c>
      <c r="AJ389" s="1">
        <f t="shared" si="282"/>
        <v>0</v>
      </c>
      <c r="AK389" s="1">
        <f t="shared" si="282"/>
        <v>0</v>
      </c>
      <c r="AL389" s="1">
        <f t="shared" si="286"/>
        <v>1</v>
      </c>
      <c r="AM389" s="1">
        <f t="shared" si="286"/>
        <v>0</v>
      </c>
      <c r="AN389" s="1">
        <f t="shared" si="297"/>
        <v>0</v>
      </c>
      <c r="AO389" s="1">
        <f t="shared" si="298"/>
        <v>0</v>
      </c>
      <c r="AP389" s="1">
        <f t="shared" si="286"/>
        <v>0</v>
      </c>
      <c r="AQ389" s="1">
        <f t="shared" si="299"/>
        <v>0</v>
      </c>
      <c r="AR389" s="1">
        <f t="shared" si="286"/>
        <v>0</v>
      </c>
      <c r="AS389" s="1">
        <f t="shared" si="286"/>
        <v>1</v>
      </c>
      <c r="AT389" s="1">
        <f t="shared" si="286"/>
        <v>0</v>
      </c>
      <c r="AU389" s="1">
        <f t="shared" si="286"/>
        <v>0</v>
      </c>
      <c r="AV389" s="1">
        <f t="shared" si="286"/>
        <v>0</v>
      </c>
      <c r="AW389" s="1">
        <f t="shared" si="286"/>
        <v>0</v>
      </c>
      <c r="AX389" s="1">
        <f t="shared" si="286"/>
        <v>0</v>
      </c>
      <c r="AY389" s="1">
        <f t="shared" si="286"/>
        <v>0</v>
      </c>
      <c r="AZ389" s="1">
        <f t="shared" si="286"/>
        <v>0</v>
      </c>
      <c r="BA389" s="1">
        <f t="shared" si="286"/>
        <v>0</v>
      </c>
      <c r="BB389" s="1">
        <f t="shared" si="284"/>
        <v>0</v>
      </c>
      <c r="BC389" s="1">
        <f t="shared" si="284"/>
        <v>0</v>
      </c>
      <c r="BD389" s="1">
        <f t="shared" si="300"/>
        <v>0</v>
      </c>
      <c r="BE389" s="1">
        <f t="shared" si="301"/>
        <v>0</v>
      </c>
      <c r="BF389" s="1">
        <f t="shared" si="302"/>
        <v>0</v>
      </c>
      <c r="BG389" s="1">
        <f t="shared" si="303"/>
        <v>0</v>
      </c>
      <c r="BH389" s="1">
        <f t="shared" si="284"/>
        <v>0</v>
      </c>
      <c r="BI389" s="1">
        <f t="shared" si="284"/>
        <v>0</v>
      </c>
      <c r="BJ389" s="5">
        <f t="shared" si="304"/>
        <v>0</v>
      </c>
      <c r="BK389" s="1">
        <f t="shared" si="305"/>
        <v>0</v>
      </c>
      <c r="BL389" s="1">
        <f t="shared" si="306"/>
        <v>1</v>
      </c>
      <c r="BM389" s="1">
        <f t="shared" si="307"/>
        <v>1</v>
      </c>
      <c r="BN389" s="1">
        <f t="shared" si="284"/>
        <v>1</v>
      </c>
      <c r="BO389" s="1">
        <f t="shared" si="308"/>
        <v>0</v>
      </c>
      <c r="BP389" s="1">
        <f t="shared" si="309"/>
        <v>1</v>
      </c>
      <c r="BQ389" s="1">
        <f t="shared" si="310"/>
        <v>0</v>
      </c>
      <c r="BR389" s="1">
        <f t="shared" si="311"/>
        <v>0</v>
      </c>
      <c r="BS389" s="1">
        <f t="shared" si="312"/>
        <v>0</v>
      </c>
      <c r="BT389" s="1">
        <f t="shared" si="313"/>
        <v>0</v>
      </c>
      <c r="BU389" s="1">
        <f t="shared" si="314"/>
        <v>0</v>
      </c>
      <c r="BV389" s="1">
        <f t="shared" si="264"/>
        <v>0</v>
      </c>
    </row>
    <row r="390" spans="1:74" x14ac:dyDescent="0.2">
      <c r="A390" s="1" t="s">
        <v>1544</v>
      </c>
      <c r="B390" s="1" t="s">
        <v>1545</v>
      </c>
      <c r="C390" s="1" t="s">
        <v>1546</v>
      </c>
      <c r="D390" s="1" t="s">
        <v>1547</v>
      </c>
      <c r="E390" s="1" t="s">
        <v>1548</v>
      </c>
      <c r="G390" s="1">
        <f t="shared" si="289"/>
        <v>0</v>
      </c>
      <c r="H390" s="1">
        <f t="shared" si="290"/>
        <v>0</v>
      </c>
      <c r="I390" s="1">
        <f t="shared" si="291"/>
        <v>0</v>
      </c>
      <c r="J390" s="1">
        <f t="shared" si="292"/>
        <v>0</v>
      </c>
      <c r="K390" s="1">
        <f t="shared" si="287"/>
        <v>0</v>
      </c>
      <c r="L390" s="1">
        <f t="shared" si="287"/>
        <v>0</v>
      </c>
      <c r="M390" s="1">
        <f t="shared" si="287"/>
        <v>0</v>
      </c>
      <c r="N390" s="1">
        <f t="shared" si="287"/>
        <v>0</v>
      </c>
      <c r="O390" s="1">
        <f t="shared" si="288"/>
        <v>0</v>
      </c>
      <c r="P390" s="1">
        <f t="shared" si="288"/>
        <v>0</v>
      </c>
      <c r="Q390" s="1">
        <f t="shared" si="293"/>
        <v>0</v>
      </c>
      <c r="R390" s="1">
        <f t="shared" si="294"/>
        <v>0</v>
      </c>
      <c r="S390" s="1">
        <f t="shared" si="295"/>
        <v>0</v>
      </c>
      <c r="T390" s="1">
        <f t="shared" si="285"/>
        <v>0</v>
      </c>
      <c r="U390" s="1">
        <f t="shared" si="285"/>
        <v>0</v>
      </c>
      <c r="V390" s="1">
        <f t="shared" si="283"/>
        <v>0</v>
      </c>
      <c r="W390" s="1">
        <f t="shared" si="282"/>
        <v>0</v>
      </c>
      <c r="X390" s="1">
        <f t="shared" si="282"/>
        <v>0</v>
      </c>
      <c r="Y390" s="1">
        <f t="shared" si="282"/>
        <v>0</v>
      </c>
      <c r="Z390" s="1">
        <f t="shared" si="282"/>
        <v>0</v>
      </c>
      <c r="AA390" s="1">
        <f t="shared" si="282"/>
        <v>0</v>
      </c>
      <c r="AB390" s="1">
        <f t="shared" si="282"/>
        <v>0</v>
      </c>
      <c r="AC390" s="1">
        <f t="shared" si="296"/>
        <v>0</v>
      </c>
      <c r="AD390" s="1">
        <f t="shared" si="282"/>
        <v>0</v>
      </c>
      <c r="AE390" s="1">
        <f t="shared" si="282"/>
        <v>0</v>
      </c>
      <c r="AF390" s="1">
        <f t="shared" si="282"/>
        <v>0</v>
      </c>
      <c r="AG390" s="1">
        <f t="shared" si="282"/>
        <v>0</v>
      </c>
      <c r="AH390" s="1">
        <f t="shared" si="282"/>
        <v>0</v>
      </c>
      <c r="AI390" s="1">
        <f t="shared" si="282"/>
        <v>0</v>
      </c>
      <c r="AJ390" s="1">
        <f t="shared" si="282"/>
        <v>0</v>
      </c>
      <c r="AK390" s="1">
        <f t="shared" si="282"/>
        <v>0</v>
      </c>
      <c r="AL390" s="1">
        <f t="shared" si="286"/>
        <v>0</v>
      </c>
      <c r="AM390" s="1">
        <f t="shared" si="286"/>
        <v>0</v>
      </c>
      <c r="AN390" s="1">
        <f t="shared" si="297"/>
        <v>0</v>
      </c>
      <c r="AO390" s="1">
        <f t="shared" si="298"/>
        <v>0</v>
      </c>
      <c r="AP390" s="1">
        <f t="shared" si="286"/>
        <v>0</v>
      </c>
      <c r="AQ390" s="1">
        <f t="shared" si="299"/>
        <v>0</v>
      </c>
      <c r="AR390" s="1">
        <f t="shared" si="286"/>
        <v>0</v>
      </c>
      <c r="AS390" s="1">
        <f t="shared" si="286"/>
        <v>0</v>
      </c>
      <c r="AT390" s="1">
        <f t="shared" si="286"/>
        <v>0</v>
      </c>
      <c r="AU390" s="1">
        <f t="shared" si="286"/>
        <v>0</v>
      </c>
      <c r="AV390" s="1">
        <f t="shared" si="286"/>
        <v>0</v>
      </c>
      <c r="AW390" s="1">
        <f t="shared" si="286"/>
        <v>0</v>
      </c>
      <c r="AX390" s="1">
        <f t="shared" si="286"/>
        <v>0</v>
      </c>
      <c r="AY390" s="1">
        <f t="shared" si="286"/>
        <v>0</v>
      </c>
      <c r="AZ390" s="1">
        <f t="shared" si="286"/>
        <v>0</v>
      </c>
      <c r="BA390" s="1">
        <f t="shared" si="286"/>
        <v>0</v>
      </c>
      <c r="BB390" s="1">
        <f t="shared" si="284"/>
        <v>0</v>
      </c>
      <c r="BC390" s="1">
        <f t="shared" si="284"/>
        <v>0</v>
      </c>
      <c r="BD390" s="1">
        <f t="shared" si="300"/>
        <v>0</v>
      </c>
      <c r="BE390" s="1">
        <f t="shared" si="301"/>
        <v>0</v>
      </c>
      <c r="BF390" s="1">
        <f t="shared" si="302"/>
        <v>0</v>
      </c>
      <c r="BG390" s="1">
        <f t="shared" si="303"/>
        <v>0</v>
      </c>
      <c r="BH390" s="1">
        <f t="shared" si="284"/>
        <v>0</v>
      </c>
      <c r="BI390" s="1">
        <f t="shared" si="284"/>
        <v>1</v>
      </c>
      <c r="BJ390" s="5">
        <f t="shared" si="304"/>
        <v>1</v>
      </c>
      <c r="BK390" s="1">
        <f t="shared" si="305"/>
        <v>0</v>
      </c>
      <c r="BL390" s="1">
        <f t="shared" si="306"/>
        <v>0</v>
      </c>
      <c r="BM390" s="1">
        <f t="shared" si="307"/>
        <v>1</v>
      </c>
      <c r="BN390" s="1">
        <f t="shared" si="284"/>
        <v>1</v>
      </c>
      <c r="BO390" s="1">
        <f t="shared" si="308"/>
        <v>0</v>
      </c>
      <c r="BP390" s="1">
        <f t="shared" si="309"/>
        <v>0</v>
      </c>
      <c r="BQ390" s="1">
        <f t="shared" si="310"/>
        <v>0</v>
      </c>
      <c r="BR390" s="1">
        <f t="shared" si="311"/>
        <v>0</v>
      </c>
      <c r="BS390" s="1">
        <f t="shared" si="312"/>
        <v>1</v>
      </c>
      <c r="BT390" s="1">
        <f t="shared" si="313"/>
        <v>0</v>
      </c>
      <c r="BU390" s="1">
        <f t="shared" si="314"/>
        <v>0</v>
      </c>
      <c r="BV390" s="1">
        <f t="shared" si="264"/>
        <v>0</v>
      </c>
    </row>
    <row r="391" spans="1:74" x14ac:dyDescent="0.2">
      <c r="A391" s="1" t="s">
        <v>115</v>
      </c>
      <c r="B391" s="1" t="s">
        <v>1549</v>
      </c>
      <c r="C391" s="1" t="s">
        <v>1550</v>
      </c>
      <c r="D391" s="1" t="s">
        <v>1551</v>
      </c>
      <c r="E391" s="1" t="s">
        <v>1552</v>
      </c>
      <c r="G391" s="1">
        <f t="shared" si="289"/>
        <v>0</v>
      </c>
      <c r="H391" s="1">
        <f t="shared" si="290"/>
        <v>0</v>
      </c>
      <c r="I391" s="1">
        <f t="shared" si="291"/>
        <v>0</v>
      </c>
      <c r="J391" s="1">
        <f t="shared" si="292"/>
        <v>0</v>
      </c>
      <c r="K391" s="1">
        <f t="shared" si="287"/>
        <v>0</v>
      </c>
      <c r="L391" s="1">
        <f t="shared" si="287"/>
        <v>0</v>
      </c>
      <c r="M391" s="1">
        <f t="shared" si="287"/>
        <v>0</v>
      </c>
      <c r="N391" s="1">
        <f t="shared" si="287"/>
        <v>0</v>
      </c>
      <c r="O391" s="1">
        <f t="shared" si="288"/>
        <v>0</v>
      </c>
      <c r="P391" s="1">
        <f t="shared" si="288"/>
        <v>0</v>
      </c>
      <c r="Q391" s="1">
        <f t="shared" si="293"/>
        <v>0</v>
      </c>
      <c r="R391" s="1">
        <f t="shared" si="294"/>
        <v>1</v>
      </c>
      <c r="S391" s="1">
        <f t="shared" si="295"/>
        <v>0</v>
      </c>
      <c r="T391" s="1">
        <f t="shared" si="285"/>
        <v>0</v>
      </c>
      <c r="U391" s="1">
        <f t="shared" si="285"/>
        <v>1</v>
      </c>
      <c r="V391" s="1">
        <f t="shared" si="283"/>
        <v>0</v>
      </c>
      <c r="W391" s="1">
        <f t="shared" si="282"/>
        <v>0</v>
      </c>
      <c r="X391" s="1">
        <f t="shared" si="282"/>
        <v>0</v>
      </c>
      <c r="Y391" s="1">
        <f t="shared" si="282"/>
        <v>0</v>
      </c>
      <c r="Z391" s="1">
        <f t="shared" si="282"/>
        <v>0</v>
      </c>
      <c r="AA391" s="1">
        <f t="shared" si="282"/>
        <v>0</v>
      </c>
      <c r="AB391" s="1">
        <f t="shared" si="282"/>
        <v>0</v>
      </c>
      <c r="AC391" s="1">
        <f t="shared" si="296"/>
        <v>1</v>
      </c>
      <c r="AD391" s="1">
        <f t="shared" si="282"/>
        <v>0</v>
      </c>
      <c r="AE391" s="1">
        <f t="shared" si="282"/>
        <v>0</v>
      </c>
      <c r="AF391" s="1">
        <f t="shared" si="282"/>
        <v>0</v>
      </c>
      <c r="AG391" s="1">
        <f t="shared" si="282"/>
        <v>0</v>
      </c>
      <c r="AH391" s="1">
        <f t="shared" si="282"/>
        <v>0</v>
      </c>
      <c r="AI391" s="1">
        <f t="shared" si="282"/>
        <v>0</v>
      </c>
      <c r="AJ391" s="1">
        <f t="shared" si="282"/>
        <v>0</v>
      </c>
      <c r="AK391" s="1">
        <f t="shared" si="282"/>
        <v>0</v>
      </c>
      <c r="AL391" s="1">
        <f t="shared" si="286"/>
        <v>0</v>
      </c>
      <c r="AM391" s="1">
        <f t="shared" si="286"/>
        <v>0</v>
      </c>
      <c r="AN391" s="1">
        <f t="shared" si="297"/>
        <v>0</v>
      </c>
      <c r="AO391" s="1">
        <f t="shared" si="298"/>
        <v>0</v>
      </c>
      <c r="AP391" s="1">
        <f t="shared" si="286"/>
        <v>0</v>
      </c>
      <c r="AQ391" s="1">
        <f t="shared" si="299"/>
        <v>0</v>
      </c>
      <c r="AR391" s="1">
        <f t="shared" si="286"/>
        <v>0</v>
      </c>
      <c r="AS391" s="1">
        <f t="shared" si="286"/>
        <v>0</v>
      </c>
      <c r="AT391" s="1">
        <f t="shared" si="286"/>
        <v>0</v>
      </c>
      <c r="AU391" s="1">
        <f t="shared" si="286"/>
        <v>0</v>
      </c>
      <c r="AV391" s="1">
        <f t="shared" si="286"/>
        <v>0</v>
      </c>
      <c r="AW391" s="1">
        <f t="shared" si="286"/>
        <v>0</v>
      </c>
      <c r="AX391" s="1">
        <f t="shared" si="286"/>
        <v>0</v>
      </c>
      <c r="AY391" s="1">
        <f t="shared" si="286"/>
        <v>0</v>
      </c>
      <c r="AZ391" s="1">
        <f t="shared" si="286"/>
        <v>0</v>
      </c>
      <c r="BA391" s="1">
        <f t="shared" si="286"/>
        <v>0</v>
      </c>
      <c r="BB391" s="1">
        <f t="shared" si="284"/>
        <v>0</v>
      </c>
      <c r="BC391" s="1">
        <f t="shared" si="284"/>
        <v>0</v>
      </c>
      <c r="BD391" s="1">
        <f t="shared" si="300"/>
        <v>0</v>
      </c>
      <c r="BE391" s="1">
        <f t="shared" si="301"/>
        <v>0</v>
      </c>
      <c r="BF391" s="1">
        <f t="shared" si="302"/>
        <v>0</v>
      </c>
      <c r="BG391" s="1">
        <f t="shared" si="303"/>
        <v>0</v>
      </c>
      <c r="BH391" s="1">
        <f t="shared" si="284"/>
        <v>0</v>
      </c>
      <c r="BI391" s="1">
        <f t="shared" si="284"/>
        <v>0</v>
      </c>
      <c r="BJ391" s="5">
        <f t="shared" si="304"/>
        <v>0</v>
      </c>
      <c r="BK391" s="1">
        <f t="shared" si="305"/>
        <v>0</v>
      </c>
      <c r="BL391" s="1">
        <f t="shared" si="306"/>
        <v>0</v>
      </c>
      <c r="BM391" s="1">
        <f t="shared" si="307"/>
        <v>0</v>
      </c>
      <c r="BN391" s="1">
        <f t="shared" si="284"/>
        <v>0</v>
      </c>
      <c r="BO391" s="1">
        <f t="shared" si="308"/>
        <v>0</v>
      </c>
      <c r="BP391" s="1">
        <f t="shared" si="309"/>
        <v>0</v>
      </c>
      <c r="BQ391" s="1">
        <f t="shared" si="310"/>
        <v>0</v>
      </c>
      <c r="BR391" s="1">
        <f t="shared" si="311"/>
        <v>0</v>
      </c>
      <c r="BS391" s="1">
        <f t="shared" si="312"/>
        <v>0</v>
      </c>
      <c r="BT391" s="1">
        <f t="shared" si="313"/>
        <v>0</v>
      </c>
      <c r="BU391" s="1">
        <f t="shared" si="314"/>
        <v>0</v>
      </c>
      <c r="BV391" s="1">
        <f t="shared" si="264"/>
        <v>0</v>
      </c>
    </row>
    <row r="392" spans="1:74" x14ac:dyDescent="0.2">
      <c r="A392" s="1" t="s">
        <v>1553</v>
      </c>
      <c r="B392" s="1" t="s">
        <v>1554</v>
      </c>
      <c r="C392" s="1" t="s">
        <v>1555</v>
      </c>
      <c r="D392" s="1" t="s">
        <v>1556</v>
      </c>
      <c r="E392" s="1" t="s">
        <v>1557</v>
      </c>
      <c r="G392" s="1">
        <f t="shared" si="289"/>
        <v>0</v>
      </c>
      <c r="H392" s="1">
        <f t="shared" si="290"/>
        <v>1</v>
      </c>
      <c r="I392" s="1">
        <f t="shared" si="291"/>
        <v>0</v>
      </c>
      <c r="J392" s="1">
        <f t="shared" si="292"/>
        <v>0</v>
      </c>
      <c r="K392" s="1">
        <f t="shared" si="287"/>
        <v>0</v>
      </c>
      <c r="L392" s="1">
        <f t="shared" si="287"/>
        <v>0</v>
      </c>
      <c r="M392" s="1">
        <f t="shared" si="287"/>
        <v>0</v>
      </c>
      <c r="N392" s="1">
        <f t="shared" si="287"/>
        <v>0</v>
      </c>
      <c r="O392" s="1">
        <f t="shared" si="288"/>
        <v>0</v>
      </c>
      <c r="P392" s="1">
        <f t="shared" si="288"/>
        <v>0</v>
      </c>
      <c r="Q392" s="1">
        <f t="shared" si="293"/>
        <v>0</v>
      </c>
      <c r="R392" s="1">
        <f t="shared" si="294"/>
        <v>1</v>
      </c>
      <c r="S392" s="1">
        <f t="shared" si="295"/>
        <v>0</v>
      </c>
      <c r="T392" s="1">
        <f t="shared" si="285"/>
        <v>0</v>
      </c>
      <c r="U392" s="1">
        <f t="shared" si="285"/>
        <v>0</v>
      </c>
      <c r="V392" s="1">
        <f t="shared" si="283"/>
        <v>0</v>
      </c>
      <c r="W392" s="1">
        <f t="shared" si="282"/>
        <v>0</v>
      </c>
      <c r="X392" s="1">
        <f t="shared" si="282"/>
        <v>0</v>
      </c>
      <c r="Y392" s="1">
        <f t="shared" si="282"/>
        <v>0</v>
      </c>
      <c r="Z392" s="1">
        <f t="shared" si="282"/>
        <v>0</v>
      </c>
      <c r="AA392" s="1">
        <f t="shared" si="282"/>
        <v>0</v>
      </c>
      <c r="AB392" s="1">
        <f t="shared" si="282"/>
        <v>1</v>
      </c>
      <c r="AC392" s="1">
        <f t="shared" si="296"/>
        <v>0</v>
      </c>
      <c r="AD392" s="1">
        <f t="shared" si="282"/>
        <v>0</v>
      </c>
      <c r="AE392" s="1">
        <f t="shared" si="282"/>
        <v>0</v>
      </c>
      <c r="AF392" s="1">
        <f t="shared" si="282"/>
        <v>0</v>
      </c>
      <c r="AG392" s="1">
        <f t="shared" si="282"/>
        <v>0</v>
      </c>
      <c r="AH392" s="1">
        <f t="shared" si="282"/>
        <v>0</v>
      </c>
      <c r="AI392" s="1">
        <f t="shared" si="282"/>
        <v>0</v>
      </c>
      <c r="AJ392" s="1">
        <f t="shared" si="282"/>
        <v>0</v>
      </c>
      <c r="AK392" s="1">
        <f t="shared" si="282"/>
        <v>0</v>
      </c>
      <c r="AL392" s="1">
        <f t="shared" si="286"/>
        <v>0</v>
      </c>
      <c r="AM392" s="1">
        <f t="shared" si="286"/>
        <v>0</v>
      </c>
      <c r="AN392" s="1">
        <f t="shared" si="297"/>
        <v>0</v>
      </c>
      <c r="AO392" s="1">
        <f t="shared" si="298"/>
        <v>0</v>
      </c>
      <c r="AP392" s="1">
        <f t="shared" si="286"/>
        <v>0</v>
      </c>
      <c r="AQ392" s="1">
        <f t="shared" si="299"/>
        <v>0</v>
      </c>
      <c r="AR392" s="1">
        <f t="shared" si="286"/>
        <v>0</v>
      </c>
      <c r="AS392" s="1">
        <f t="shared" si="286"/>
        <v>0</v>
      </c>
      <c r="AT392" s="1">
        <f t="shared" si="286"/>
        <v>0</v>
      </c>
      <c r="AU392" s="1">
        <f t="shared" si="286"/>
        <v>0</v>
      </c>
      <c r="AV392" s="1">
        <f t="shared" si="286"/>
        <v>0</v>
      </c>
      <c r="AW392" s="1">
        <f t="shared" si="286"/>
        <v>0</v>
      </c>
      <c r="AX392" s="1">
        <f t="shared" si="286"/>
        <v>0</v>
      </c>
      <c r="AY392" s="1">
        <f t="shared" si="286"/>
        <v>0</v>
      </c>
      <c r="AZ392" s="1">
        <f t="shared" si="286"/>
        <v>0</v>
      </c>
      <c r="BA392" s="1">
        <f t="shared" si="286"/>
        <v>0</v>
      </c>
      <c r="BB392" s="1">
        <f t="shared" si="284"/>
        <v>0</v>
      </c>
      <c r="BC392" s="1">
        <f t="shared" si="284"/>
        <v>0</v>
      </c>
      <c r="BD392" s="1">
        <f t="shared" si="300"/>
        <v>0</v>
      </c>
      <c r="BE392" s="1">
        <f t="shared" si="301"/>
        <v>0</v>
      </c>
      <c r="BF392" s="1">
        <f t="shared" si="302"/>
        <v>0</v>
      </c>
      <c r="BG392" s="1">
        <f t="shared" si="303"/>
        <v>0</v>
      </c>
      <c r="BH392" s="1">
        <f t="shared" si="284"/>
        <v>0</v>
      </c>
      <c r="BI392" s="1">
        <f t="shared" si="284"/>
        <v>0</v>
      </c>
      <c r="BJ392" s="5">
        <f t="shared" si="304"/>
        <v>0</v>
      </c>
      <c r="BK392" s="1">
        <f t="shared" si="305"/>
        <v>0</v>
      </c>
      <c r="BL392" s="1">
        <f t="shared" si="306"/>
        <v>1</v>
      </c>
      <c r="BM392" s="1">
        <f t="shared" si="307"/>
        <v>0</v>
      </c>
      <c r="BN392" s="1">
        <f t="shared" si="284"/>
        <v>0</v>
      </c>
      <c r="BO392" s="1">
        <f t="shared" si="308"/>
        <v>1</v>
      </c>
      <c r="BP392" s="1">
        <f t="shared" si="309"/>
        <v>0</v>
      </c>
      <c r="BQ392" s="1">
        <f t="shared" si="310"/>
        <v>0</v>
      </c>
      <c r="BR392" s="1">
        <f t="shared" si="311"/>
        <v>1</v>
      </c>
      <c r="BS392" s="1">
        <f t="shared" si="312"/>
        <v>0</v>
      </c>
      <c r="BT392" s="1">
        <f t="shared" si="313"/>
        <v>0</v>
      </c>
      <c r="BU392" s="1">
        <f t="shared" si="314"/>
        <v>0</v>
      </c>
      <c r="BV392" s="1">
        <f t="shared" ref="BV392:BV455" si="315">IF(OR(ISNUMBER(SEARCH(" " &amp; BV$1 &amp; " ", $E392)), ISNUMBER(SEARCH(" " &amp; BV$1 &amp; ",", $E392)), ISNUMBER(SEARCH(" " &amp; LOWER(BV$1) &amp; " ", $E392)), ISNUMBER(SEARCH(" " &amp; LOWER(BV$1) &amp; ",", $E392)), ISNUMBER(SEARCH(" " &amp; UPPER(BV$1) &amp; " ", $E392)), ISNUMBER(SEARCH(" " &amp; UPPER(BV$1) &amp; ",", $E392))), 1, 0)</f>
        <v>0</v>
      </c>
    </row>
    <row r="393" spans="1:74" x14ac:dyDescent="0.2">
      <c r="A393" s="1" t="s">
        <v>1558</v>
      </c>
      <c r="B393" s="1" t="s">
        <v>1559</v>
      </c>
      <c r="C393" s="1" t="s">
        <v>705</v>
      </c>
      <c r="D393" s="1" t="s">
        <v>1560</v>
      </c>
      <c r="E393" s="1" t="s">
        <v>1561</v>
      </c>
      <c r="G393" s="1">
        <f t="shared" si="289"/>
        <v>0</v>
      </c>
      <c r="H393" s="1">
        <f t="shared" si="290"/>
        <v>1</v>
      </c>
      <c r="I393" s="1">
        <f t="shared" si="291"/>
        <v>0</v>
      </c>
      <c r="J393" s="1">
        <f t="shared" si="292"/>
        <v>0</v>
      </c>
      <c r="K393" s="1">
        <f t="shared" si="287"/>
        <v>0</v>
      </c>
      <c r="L393" s="1">
        <f t="shared" si="287"/>
        <v>0</v>
      </c>
      <c r="M393" s="1">
        <f t="shared" si="287"/>
        <v>0</v>
      </c>
      <c r="N393" s="1">
        <f t="shared" si="287"/>
        <v>0</v>
      </c>
      <c r="O393" s="1">
        <f t="shared" si="288"/>
        <v>0</v>
      </c>
      <c r="P393" s="1">
        <f t="shared" si="288"/>
        <v>0</v>
      </c>
      <c r="Q393" s="1">
        <f t="shared" si="293"/>
        <v>0</v>
      </c>
      <c r="R393" s="1">
        <f t="shared" si="294"/>
        <v>1</v>
      </c>
      <c r="S393" s="1">
        <f t="shared" si="295"/>
        <v>0</v>
      </c>
      <c r="T393" s="1">
        <f t="shared" si="285"/>
        <v>0</v>
      </c>
      <c r="U393" s="1">
        <f t="shared" si="285"/>
        <v>0</v>
      </c>
      <c r="V393" s="1">
        <f t="shared" ref="V393:AK408" si="316">IF(OR(ISNUMBER(SEARCH(" " &amp; V$1 &amp; " ", $E393)), ISNUMBER(SEARCH(" " &amp; V$1 &amp; ",", $E393)), ISNUMBER(SEARCH(" " &amp; LOWER(V$1) &amp; " ", $E393)), ISNUMBER(SEARCH(" " &amp; LOWER(V$1) &amp; ",", $E393)), ISNUMBER(SEARCH(" " &amp; UPPER(V$1) &amp; " ", $E393)), ISNUMBER(SEARCH(" " &amp; UPPER(V$1) &amp; ",", $E393))), 1, 0)</f>
        <v>0</v>
      </c>
      <c r="W393" s="1">
        <f t="shared" si="316"/>
        <v>0</v>
      </c>
      <c r="X393" s="1">
        <f t="shared" si="316"/>
        <v>0</v>
      </c>
      <c r="Y393" s="1">
        <f t="shared" si="316"/>
        <v>0</v>
      </c>
      <c r="Z393" s="1">
        <f t="shared" si="316"/>
        <v>0</v>
      </c>
      <c r="AA393" s="1">
        <f t="shared" si="316"/>
        <v>0</v>
      </c>
      <c r="AB393" s="1">
        <f t="shared" si="316"/>
        <v>0</v>
      </c>
      <c r="AC393" s="1">
        <f t="shared" si="296"/>
        <v>1</v>
      </c>
      <c r="AD393" s="1">
        <f t="shared" si="316"/>
        <v>0</v>
      </c>
      <c r="AE393" s="1">
        <f t="shared" si="316"/>
        <v>0</v>
      </c>
      <c r="AF393" s="1">
        <f t="shared" si="316"/>
        <v>0</v>
      </c>
      <c r="AG393" s="1">
        <f t="shared" si="316"/>
        <v>0</v>
      </c>
      <c r="AH393" s="1">
        <f t="shared" si="316"/>
        <v>0</v>
      </c>
      <c r="AI393" s="1">
        <f t="shared" si="316"/>
        <v>0</v>
      </c>
      <c r="AJ393" s="1">
        <f t="shared" si="316"/>
        <v>0</v>
      </c>
      <c r="AK393" s="1">
        <f t="shared" si="316"/>
        <v>0</v>
      </c>
      <c r="AL393" s="1">
        <f t="shared" si="286"/>
        <v>0</v>
      </c>
      <c r="AM393" s="1">
        <f t="shared" si="286"/>
        <v>0</v>
      </c>
      <c r="AN393" s="1">
        <f t="shared" si="297"/>
        <v>0</v>
      </c>
      <c r="AO393" s="1">
        <f t="shared" si="298"/>
        <v>0</v>
      </c>
      <c r="AP393" s="1">
        <f t="shared" si="286"/>
        <v>0</v>
      </c>
      <c r="AQ393" s="1">
        <f t="shared" si="299"/>
        <v>0</v>
      </c>
      <c r="AR393" s="1">
        <f t="shared" si="286"/>
        <v>0</v>
      </c>
      <c r="AS393" s="1">
        <f t="shared" si="286"/>
        <v>0</v>
      </c>
      <c r="AT393" s="1">
        <f t="shared" si="286"/>
        <v>0</v>
      </c>
      <c r="AU393" s="1">
        <f t="shared" si="286"/>
        <v>0</v>
      </c>
      <c r="AV393" s="1">
        <f t="shared" si="286"/>
        <v>0</v>
      </c>
      <c r="AW393" s="1">
        <f t="shared" si="286"/>
        <v>0</v>
      </c>
      <c r="AX393" s="1">
        <f t="shared" si="286"/>
        <v>0</v>
      </c>
      <c r="AY393" s="1">
        <f t="shared" si="286"/>
        <v>0</v>
      </c>
      <c r="AZ393" s="1">
        <f t="shared" si="286"/>
        <v>0</v>
      </c>
      <c r="BA393" s="1">
        <f t="shared" si="286"/>
        <v>0</v>
      </c>
      <c r="BB393" s="1">
        <f t="shared" si="284"/>
        <v>0</v>
      </c>
      <c r="BC393" s="1">
        <f t="shared" si="284"/>
        <v>0</v>
      </c>
      <c r="BD393" s="1">
        <f t="shared" si="300"/>
        <v>0</v>
      </c>
      <c r="BE393" s="1">
        <f t="shared" si="301"/>
        <v>0</v>
      </c>
      <c r="BF393" s="1">
        <f t="shared" si="302"/>
        <v>0</v>
      </c>
      <c r="BG393" s="1">
        <f t="shared" si="303"/>
        <v>0</v>
      </c>
      <c r="BH393" s="1">
        <f t="shared" si="284"/>
        <v>0</v>
      </c>
      <c r="BI393" s="1">
        <f t="shared" si="284"/>
        <v>0</v>
      </c>
      <c r="BJ393" s="5">
        <f t="shared" si="304"/>
        <v>0</v>
      </c>
      <c r="BK393" s="1">
        <f t="shared" si="305"/>
        <v>1</v>
      </c>
      <c r="BL393" s="1">
        <f t="shared" si="306"/>
        <v>1</v>
      </c>
      <c r="BM393" s="1">
        <f t="shared" si="307"/>
        <v>0</v>
      </c>
      <c r="BN393" s="1">
        <f t="shared" si="284"/>
        <v>1</v>
      </c>
      <c r="BO393" s="1">
        <f t="shared" si="308"/>
        <v>0</v>
      </c>
      <c r="BP393" s="1">
        <f t="shared" si="309"/>
        <v>0</v>
      </c>
      <c r="BQ393" s="1">
        <f t="shared" si="310"/>
        <v>1</v>
      </c>
      <c r="BR393" s="1">
        <f t="shared" si="311"/>
        <v>0</v>
      </c>
      <c r="BS393" s="1">
        <f t="shared" si="312"/>
        <v>1</v>
      </c>
      <c r="BT393" s="1">
        <f t="shared" si="313"/>
        <v>0</v>
      </c>
      <c r="BU393" s="1">
        <f t="shared" si="314"/>
        <v>0</v>
      </c>
      <c r="BV393" s="1">
        <f t="shared" si="315"/>
        <v>0</v>
      </c>
    </row>
    <row r="394" spans="1:74" x14ac:dyDescent="0.2">
      <c r="A394" s="1" t="s">
        <v>1562</v>
      </c>
      <c r="B394" s="1" t="s">
        <v>1563</v>
      </c>
      <c r="C394" s="1" t="s">
        <v>1564</v>
      </c>
      <c r="D394" s="1" t="s">
        <v>1565</v>
      </c>
      <c r="E394" s="1" t="s">
        <v>1566</v>
      </c>
      <c r="G394" s="1">
        <f t="shared" si="289"/>
        <v>0</v>
      </c>
      <c r="H394" s="1">
        <f t="shared" si="290"/>
        <v>0</v>
      </c>
      <c r="I394" s="1">
        <f t="shared" si="291"/>
        <v>0</v>
      </c>
      <c r="J394" s="1">
        <f t="shared" si="292"/>
        <v>0</v>
      </c>
      <c r="K394" s="1">
        <f t="shared" si="287"/>
        <v>0</v>
      </c>
      <c r="L394" s="1">
        <f t="shared" si="287"/>
        <v>0</v>
      </c>
      <c r="M394" s="1">
        <f t="shared" si="287"/>
        <v>0</v>
      </c>
      <c r="N394" s="1">
        <f t="shared" si="287"/>
        <v>0</v>
      </c>
      <c r="O394" s="1">
        <f t="shared" si="288"/>
        <v>0</v>
      </c>
      <c r="P394" s="1">
        <f t="shared" si="288"/>
        <v>0</v>
      </c>
      <c r="Q394" s="1">
        <f t="shared" si="293"/>
        <v>0</v>
      </c>
      <c r="R394" s="1">
        <f t="shared" si="294"/>
        <v>0</v>
      </c>
      <c r="S394" s="1">
        <f t="shared" si="295"/>
        <v>0</v>
      </c>
      <c r="T394" s="1">
        <f t="shared" si="285"/>
        <v>0</v>
      </c>
      <c r="U394" s="1">
        <f t="shared" si="285"/>
        <v>0</v>
      </c>
      <c r="V394" s="1">
        <f t="shared" ref="V394:V408" si="317">IF(OR(ISNUMBER(SEARCH(" " &amp; V$1 &amp; " ", $E394)), ISNUMBER(SEARCH(" " &amp; V$1 &amp; ",", $E394)), ISNUMBER(SEARCH(" " &amp; LOWER(V$1) &amp; " ", $E394)), ISNUMBER(SEARCH(" " &amp; LOWER(V$1) &amp; ",", $E394)), ISNUMBER(SEARCH(" " &amp; UPPER(V$1) &amp; " ", $E394)), ISNUMBER(SEARCH(" " &amp; UPPER(V$1) &amp; ",", $E394))), 1, 0)</f>
        <v>0</v>
      </c>
      <c r="W394" s="1">
        <f t="shared" si="316"/>
        <v>0</v>
      </c>
      <c r="X394" s="1">
        <f t="shared" si="316"/>
        <v>0</v>
      </c>
      <c r="Y394" s="1">
        <f t="shared" si="316"/>
        <v>0</v>
      </c>
      <c r="Z394" s="1">
        <f t="shared" si="316"/>
        <v>0</v>
      </c>
      <c r="AA394" s="1">
        <f t="shared" si="316"/>
        <v>0</v>
      </c>
      <c r="AB394" s="1">
        <f t="shared" si="316"/>
        <v>0</v>
      </c>
      <c r="AC394" s="1">
        <f t="shared" si="296"/>
        <v>0</v>
      </c>
      <c r="AD394" s="1">
        <f t="shared" si="316"/>
        <v>0</v>
      </c>
      <c r="AE394" s="1">
        <f t="shared" si="316"/>
        <v>0</v>
      </c>
      <c r="AF394" s="1">
        <f t="shared" si="316"/>
        <v>0</v>
      </c>
      <c r="AG394" s="1">
        <f t="shared" si="316"/>
        <v>0</v>
      </c>
      <c r="AH394" s="1">
        <f t="shared" si="316"/>
        <v>0</v>
      </c>
      <c r="AI394" s="1">
        <f t="shared" si="316"/>
        <v>0</v>
      </c>
      <c r="AJ394" s="1">
        <f t="shared" si="316"/>
        <v>0</v>
      </c>
      <c r="AK394" s="1">
        <f t="shared" si="316"/>
        <v>0</v>
      </c>
      <c r="AL394" s="1">
        <f t="shared" si="286"/>
        <v>0</v>
      </c>
      <c r="AM394" s="1">
        <f t="shared" si="286"/>
        <v>0</v>
      </c>
      <c r="AN394" s="1">
        <f t="shared" si="297"/>
        <v>0</v>
      </c>
      <c r="AO394" s="1">
        <f t="shared" si="298"/>
        <v>0</v>
      </c>
      <c r="AP394" s="1">
        <f t="shared" si="286"/>
        <v>0</v>
      </c>
      <c r="AQ394" s="1">
        <f t="shared" si="299"/>
        <v>0</v>
      </c>
      <c r="AR394" s="1">
        <f t="shared" si="286"/>
        <v>0</v>
      </c>
      <c r="AS394" s="1">
        <f t="shared" si="286"/>
        <v>0</v>
      </c>
      <c r="AT394" s="1">
        <f t="shared" si="286"/>
        <v>0</v>
      </c>
      <c r="AU394" s="1">
        <f t="shared" si="286"/>
        <v>0</v>
      </c>
      <c r="AV394" s="1">
        <f t="shared" si="286"/>
        <v>0</v>
      </c>
      <c r="AW394" s="1">
        <f t="shared" si="286"/>
        <v>0</v>
      </c>
      <c r="AX394" s="1">
        <f t="shared" si="286"/>
        <v>0</v>
      </c>
      <c r="AY394" s="1">
        <f t="shared" si="286"/>
        <v>0</v>
      </c>
      <c r="AZ394" s="1">
        <f t="shared" si="286"/>
        <v>0</v>
      </c>
      <c r="BA394" s="1">
        <f t="shared" si="286"/>
        <v>0</v>
      </c>
      <c r="BB394" s="1">
        <f t="shared" si="284"/>
        <v>0</v>
      </c>
      <c r="BC394" s="1">
        <f t="shared" si="284"/>
        <v>0</v>
      </c>
      <c r="BD394" s="1">
        <f t="shared" si="300"/>
        <v>0</v>
      </c>
      <c r="BE394" s="1">
        <f t="shared" si="301"/>
        <v>0</v>
      </c>
      <c r="BF394" s="1">
        <f t="shared" si="302"/>
        <v>0</v>
      </c>
      <c r="BG394" s="1">
        <f t="shared" si="303"/>
        <v>0</v>
      </c>
      <c r="BH394" s="1">
        <f t="shared" si="284"/>
        <v>0</v>
      </c>
      <c r="BI394" s="1">
        <f t="shared" si="284"/>
        <v>0</v>
      </c>
      <c r="BJ394" s="5">
        <f t="shared" si="304"/>
        <v>0</v>
      </c>
      <c r="BK394" s="1">
        <f t="shared" si="305"/>
        <v>0</v>
      </c>
      <c r="BL394" s="1">
        <f t="shared" si="306"/>
        <v>0</v>
      </c>
      <c r="BM394" s="1">
        <f t="shared" si="307"/>
        <v>1</v>
      </c>
      <c r="BN394" s="1">
        <f t="shared" si="284"/>
        <v>1</v>
      </c>
      <c r="BO394" s="1">
        <f t="shared" si="308"/>
        <v>1</v>
      </c>
      <c r="BP394" s="1">
        <f t="shared" si="309"/>
        <v>0</v>
      </c>
      <c r="BQ394" s="1">
        <f t="shared" si="310"/>
        <v>0</v>
      </c>
      <c r="BR394" s="1">
        <f t="shared" si="311"/>
        <v>0</v>
      </c>
      <c r="BS394" s="1">
        <f t="shared" si="312"/>
        <v>0</v>
      </c>
      <c r="BT394" s="1">
        <f t="shared" si="313"/>
        <v>0</v>
      </c>
      <c r="BU394" s="1">
        <f t="shared" si="314"/>
        <v>0</v>
      </c>
      <c r="BV394" s="1">
        <f t="shared" si="315"/>
        <v>0</v>
      </c>
    </row>
    <row r="395" spans="1:74" x14ac:dyDescent="0.2">
      <c r="A395" s="1" t="s">
        <v>172</v>
      </c>
      <c r="B395" s="1" t="s">
        <v>1567</v>
      </c>
      <c r="C395" s="1" t="s">
        <v>515</v>
      </c>
      <c r="D395" s="1" t="s">
        <v>516</v>
      </c>
      <c r="E395" s="1" t="s">
        <v>517</v>
      </c>
      <c r="G395" s="1">
        <f t="shared" si="289"/>
        <v>1</v>
      </c>
      <c r="H395" s="1">
        <f t="shared" si="290"/>
        <v>1</v>
      </c>
      <c r="I395" s="1">
        <f t="shared" si="291"/>
        <v>1</v>
      </c>
      <c r="J395" s="1">
        <f t="shared" si="292"/>
        <v>0</v>
      </c>
      <c r="K395" s="1">
        <f t="shared" si="287"/>
        <v>0</v>
      </c>
      <c r="L395" s="1">
        <f t="shared" si="287"/>
        <v>0</v>
      </c>
      <c r="M395" s="1">
        <f t="shared" si="287"/>
        <v>0</v>
      </c>
      <c r="N395" s="1">
        <f t="shared" si="287"/>
        <v>0</v>
      </c>
      <c r="O395" s="1">
        <f t="shared" si="288"/>
        <v>0</v>
      </c>
      <c r="P395" s="1">
        <f t="shared" si="288"/>
        <v>0</v>
      </c>
      <c r="Q395" s="1">
        <f t="shared" si="293"/>
        <v>0</v>
      </c>
      <c r="R395" s="1">
        <f t="shared" si="294"/>
        <v>1</v>
      </c>
      <c r="S395" s="1">
        <f t="shared" si="295"/>
        <v>0</v>
      </c>
      <c r="T395" s="1">
        <f t="shared" si="285"/>
        <v>1</v>
      </c>
      <c r="U395" s="1">
        <f t="shared" si="285"/>
        <v>1</v>
      </c>
      <c r="V395" s="1">
        <f t="shared" si="317"/>
        <v>0</v>
      </c>
      <c r="W395" s="1">
        <f t="shared" si="316"/>
        <v>0</v>
      </c>
      <c r="X395" s="1">
        <f t="shared" si="316"/>
        <v>0</v>
      </c>
      <c r="Y395" s="1">
        <f t="shared" si="316"/>
        <v>0</v>
      </c>
      <c r="Z395" s="1">
        <f t="shared" si="316"/>
        <v>1</v>
      </c>
      <c r="AA395" s="1">
        <f t="shared" si="316"/>
        <v>0</v>
      </c>
      <c r="AB395" s="1">
        <f t="shared" si="316"/>
        <v>1</v>
      </c>
      <c r="AC395" s="1">
        <f t="shared" si="296"/>
        <v>1</v>
      </c>
      <c r="AD395" s="1">
        <f t="shared" si="316"/>
        <v>0</v>
      </c>
      <c r="AE395" s="1">
        <f t="shared" si="316"/>
        <v>0</v>
      </c>
      <c r="AF395" s="1">
        <f t="shared" si="316"/>
        <v>0</v>
      </c>
      <c r="AG395" s="1">
        <f t="shared" si="316"/>
        <v>0</v>
      </c>
      <c r="AH395" s="1">
        <f t="shared" si="316"/>
        <v>1</v>
      </c>
      <c r="AI395" s="1">
        <f t="shared" si="316"/>
        <v>0</v>
      </c>
      <c r="AJ395" s="1">
        <f t="shared" si="316"/>
        <v>0</v>
      </c>
      <c r="AK395" s="1">
        <f t="shared" si="316"/>
        <v>0</v>
      </c>
      <c r="AL395" s="1">
        <f t="shared" si="286"/>
        <v>1</v>
      </c>
      <c r="AM395" s="1">
        <f t="shared" si="286"/>
        <v>0</v>
      </c>
      <c r="AN395" s="1">
        <f t="shared" si="297"/>
        <v>0</v>
      </c>
      <c r="AO395" s="1">
        <f t="shared" si="298"/>
        <v>0</v>
      </c>
      <c r="AP395" s="1">
        <f t="shared" si="286"/>
        <v>0</v>
      </c>
      <c r="AQ395" s="1">
        <f t="shared" si="299"/>
        <v>0</v>
      </c>
      <c r="AR395" s="1">
        <f t="shared" si="286"/>
        <v>0</v>
      </c>
      <c r="AS395" s="1">
        <f t="shared" si="286"/>
        <v>0</v>
      </c>
      <c r="AT395" s="1">
        <f t="shared" si="286"/>
        <v>0</v>
      </c>
      <c r="AU395" s="1">
        <f t="shared" si="286"/>
        <v>0</v>
      </c>
      <c r="AV395" s="1">
        <f t="shared" si="286"/>
        <v>0</v>
      </c>
      <c r="AW395" s="1">
        <f t="shared" si="286"/>
        <v>0</v>
      </c>
      <c r="AX395" s="1">
        <f t="shared" si="286"/>
        <v>0</v>
      </c>
      <c r="AY395" s="1">
        <f t="shared" si="286"/>
        <v>0</v>
      </c>
      <c r="AZ395" s="1">
        <f t="shared" si="286"/>
        <v>1</v>
      </c>
      <c r="BA395" s="1">
        <f t="shared" si="286"/>
        <v>0</v>
      </c>
      <c r="BB395" s="1">
        <f t="shared" si="284"/>
        <v>0</v>
      </c>
      <c r="BC395" s="1">
        <f t="shared" si="284"/>
        <v>0</v>
      </c>
      <c r="BD395" s="1">
        <f t="shared" si="300"/>
        <v>0</v>
      </c>
      <c r="BE395" s="1">
        <f t="shared" si="301"/>
        <v>0</v>
      </c>
      <c r="BF395" s="1">
        <f t="shared" si="302"/>
        <v>0</v>
      </c>
      <c r="BG395" s="1">
        <f t="shared" si="303"/>
        <v>0</v>
      </c>
      <c r="BH395" s="1">
        <f t="shared" si="284"/>
        <v>0</v>
      </c>
      <c r="BI395" s="1">
        <f t="shared" si="284"/>
        <v>0</v>
      </c>
      <c r="BJ395" s="5">
        <f t="shared" si="304"/>
        <v>0</v>
      </c>
      <c r="BK395" s="1">
        <f t="shared" si="305"/>
        <v>1</v>
      </c>
      <c r="BL395" s="1">
        <f t="shared" si="306"/>
        <v>0</v>
      </c>
      <c r="BM395" s="1">
        <f t="shared" si="307"/>
        <v>0</v>
      </c>
      <c r="BN395" s="1">
        <f t="shared" si="284"/>
        <v>0</v>
      </c>
      <c r="BO395" s="1">
        <f t="shared" si="308"/>
        <v>0</v>
      </c>
      <c r="BP395" s="1">
        <f t="shared" si="309"/>
        <v>0</v>
      </c>
      <c r="BQ395" s="1">
        <f t="shared" si="310"/>
        <v>0</v>
      </c>
      <c r="BR395" s="1">
        <f t="shared" si="311"/>
        <v>0</v>
      </c>
      <c r="BS395" s="1">
        <f t="shared" si="312"/>
        <v>0</v>
      </c>
      <c r="BT395" s="1">
        <f t="shared" si="313"/>
        <v>0</v>
      </c>
      <c r="BU395" s="1">
        <f t="shared" si="314"/>
        <v>0</v>
      </c>
      <c r="BV395" s="1">
        <f t="shared" si="315"/>
        <v>0</v>
      </c>
    </row>
    <row r="396" spans="1:74" x14ac:dyDescent="0.2">
      <c r="A396" s="1" t="s">
        <v>110</v>
      </c>
      <c r="B396" s="1" t="s">
        <v>1568</v>
      </c>
      <c r="C396" s="1" t="s">
        <v>1569</v>
      </c>
      <c r="D396" s="1" t="s">
        <v>1570</v>
      </c>
      <c r="E396" s="1" t="s">
        <v>1571</v>
      </c>
      <c r="G396" s="1">
        <f t="shared" si="289"/>
        <v>0</v>
      </c>
      <c r="H396" s="1">
        <f t="shared" si="290"/>
        <v>1</v>
      </c>
      <c r="I396" s="1">
        <f t="shared" si="291"/>
        <v>0</v>
      </c>
      <c r="J396" s="1">
        <f t="shared" si="292"/>
        <v>0</v>
      </c>
      <c r="K396" s="1">
        <f t="shared" si="287"/>
        <v>0</v>
      </c>
      <c r="L396" s="1">
        <f t="shared" si="287"/>
        <v>0</v>
      </c>
      <c r="M396" s="1">
        <f t="shared" si="287"/>
        <v>0</v>
      </c>
      <c r="N396" s="1">
        <f t="shared" si="287"/>
        <v>0</v>
      </c>
      <c r="O396" s="1">
        <f t="shared" si="288"/>
        <v>1</v>
      </c>
      <c r="P396" s="1">
        <f t="shared" si="288"/>
        <v>0</v>
      </c>
      <c r="Q396" s="1">
        <f t="shared" si="293"/>
        <v>0</v>
      </c>
      <c r="R396" s="1">
        <f t="shared" si="294"/>
        <v>1</v>
      </c>
      <c r="S396" s="1">
        <f t="shared" si="295"/>
        <v>0</v>
      </c>
      <c r="T396" s="1">
        <f t="shared" si="285"/>
        <v>0</v>
      </c>
      <c r="U396" s="1">
        <f t="shared" si="285"/>
        <v>1</v>
      </c>
      <c r="V396" s="1">
        <f t="shared" si="317"/>
        <v>0</v>
      </c>
      <c r="W396" s="1">
        <f t="shared" si="316"/>
        <v>0</v>
      </c>
      <c r="X396" s="1">
        <f t="shared" si="316"/>
        <v>0</v>
      </c>
      <c r="Y396" s="1">
        <f t="shared" si="316"/>
        <v>0</v>
      </c>
      <c r="Z396" s="1">
        <f t="shared" si="316"/>
        <v>1</v>
      </c>
      <c r="AA396" s="1">
        <f t="shared" si="316"/>
        <v>0</v>
      </c>
      <c r="AB396" s="1">
        <f t="shared" si="316"/>
        <v>1</v>
      </c>
      <c r="AC396" s="1">
        <f t="shared" si="296"/>
        <v>1</v>
      </c>
      <c r="AD396" s="1">
        <f t="shared" si="316"/>
        <v>0</v>
      </c>
      <c r="AE396" s="1">
        <f t="shared" si="316"/>
        <v>0</v>
      </c>
      <c r="AF396" s="1">
        <f t="shared" si="316"/>
        <v>0</v>
      </c>
      <c r="AG396" s="1">
        <f t="shared" si="316"/>
        <v>0</v>
      </c>
      <c r="AH396" s="1">
        <f t="shared" si="316"/>
        <v>0</v>
      </c>
      <c r="AI396" s="1">
        <f t="shared" si="316"/>
        <v>0</v>
      </c>
      <c r="AJ396" s="1">
        <f t="shared" si="316"/>
        <v>0</v>
      </c>
      <c r="AK396" s="1">
        <f t="shared" si="316"/>
        <v>0</v>
      </c>
      <c r="AL396" s="1">
        <f t="shared" si="286"/>
        <v>0</v>
      </c>
      <c r="AM396" s="1">
        <f t="shared" si="286"/>
        <v>0</v>
      </c>
      <c r="AN396" s="1">
        <f t="shared" si="297"/>
        <v>0</v>
      </c>
      <c r="AO396" s="1">
        <f t="shared" si="298"/>
        <v>0</v>
      </c>
      <c r="AP396" s="1">
        <f t="shared" si="286"/>
        <v>0</v>
      </c>
      <c r="AQ396" s="1">
        <f t="shared" si="299"/>
        <v>0</v>
      </c>
      <c r="AR396" s="1">
        <f t="shared" si="286"/>
        <v>0</v>
      </c>
      <c r="AS396" s="1">
        <f t="shared" si="286"/>
        <v>0</v>
      </c>
      <c r="AT396" s="1">
        <f t="shared" si="286"/>
        <v>0</v>
      </c>
      <c r="AU396" s="1">
        <f t="shared" si="286"/>
        <v>0</v>
      </c>
      <c r="AV396" s="1">
        <f t="shared" si="286"/>
        <v>0</v>
      </c>
      <c r="AW396" s="1">
        <f t="shared" si="286"/>
        <v>0</v>
      </c>
      <c r="AX396" s="1">
        <f t="shared" si="286"/>
        <v>0</v>
      </c>
      <c r="AY396" s="1">
        <f t="shared" si="286"/>
        <v>0</v>
      </c>
      <c r="AZ396" s="1">
        <f t="shared" si="286"/>
        <v>0</v>
      </c>
      <c r="BA396" s="1">
        <f t="shared" ref="BA396:BN411" si="318">IF(OR(ISNUMBER(SEARCH(" " &amp; BA$1 &amp; " ", $E396)), ISNUMBER(SEARCH(" " &amp; BA$1 &amp; ",", $E396)), ISNUMBER(SEARCH(" " &amp; LOWER(BA$1) &amp; " ", $E396)), ISNUMBER(SEARCH(" " &amp; LOWER(BA$1) &amp; ",", $E396)), ISNUMBER(SEARCH(" " &amp; UPPER(BA$1) &amp; " ", $E396)), ISNUMBER(SEARCH(" " &amp; UPPER(BA$1) &amp; ",", $E396))), 1, 0)</f>
        <v>0</v>
      </c>
      <c r="BB396" s="1">
        <f t="shared" si="318"/>
        <v>0</v>
      </c>
      <c r="BC396" s="1">
        <f t="shared" si="318"/>
        <v>0</v>
      </c>
      <c r="BD396" s="1">
        <f t="shared" si="300"/>
        <v>0</v>
      </c>
      <c r="BE396" s="1">
        <f t="shared" si="301"/>
        <v>0</v>
      </c>
      <c r="BF396" s="1">
        <f t="shared" si="302"/>
        <v>1</v>
      </c>
      <c r="BG396" s="1">
        <f t="shared" si="303"/>
        <v>0</v>
      </c>
      <c r="BH396" s="1">
        <f t="shared" si="318"/>
        <v>0</v>
      </c>
      <c r="BI396" s="1">
        <f t="shared" si="318"/>
        <v>0</v>
      </c>
      <c r="BJ396" s="5">
        <f t="shared" si="304"/>
        <v>0</v>
      </c>
      <c r="BK396" s="1">
        <f t="shared" si="305"/>
        <v>0</v>
      </c>
      <c r="BL396" s="1">
        <f t="shared" si="306"/>
        <v>1</v>
      </c>
      <c r="BM396" s="1">
        <f t="shared" si="307"/>
        <v>0</v>
      </c>
      <c r="BN396" s="1">
        <f t="shared" si="318"/>
        <v>1</v>
      </c>
      <c r="BO396" s="1">
        <f t="shared" si="308"/>
        <v>1</v>
      </c>
      <c r="BP396" s="1">
        <f t="shared" si="309"/>
        <v>0</v>
      </c>
      <c r="BQ396" s="1">
        <f t="shared" si="310"/>
        <v>1</v>
      </c>
      <c r="BR396" s="1">
        <f t="shared" si="311"/>
        <v>0</v>
      </c>
      <c r="BS396" s="1">
        <f t="shared" si="312"/>
        <v>0</v>
      </c>
      <c r="BT396" s="1">
        <f t="shared" si="313"/>
        <v>0</v>
      </c>
      <c r="BU396" s="1">
        <f t="shared" si="314"/>
        <v>0</v>
      </c>
      <c r="BV396" s="1">
        <f t="shared" si="315"/>
        <v>1</v>
      </c>
    </row>
    <row r="397" spans="1:74" x14ac:dyDescent="0.2">
      <c r="A397" s="1" t="s">
        <v>670</v>
      </c>
      <c r="B397" s="1" t="s">
        <v>1572</v>
      </c>
      <c r="C397" s="1" t="s">
        <v>672</v>
      </c>
      <c r="D397" s="1" t="s">
        <v>673</v>
      </c>
      <c r="E397" s="1" t="s">
        <v>674</v>
      </c>
      <c r="G397" s="1">
        <f t="shared" si="289"/>
        <v>0</v>
      </c>
      <c r="H397" s="1">
        <f t="shared" si="290"/>
        <v>0</v>
      </c>
      <c r="I397" s="1">
        <f t="shared" si="291"/>
        <v>0</v>
      </c>
      <c r="J397" s="1">
        <f t="shared" si="292"/>
        <v>0</v>
      </c>
      <c r="K397" s="1">
        <f t="shared" si="287"/>
        <v>0</v>
      </c>
      <c r="L397" s="1">
        <f t="shared" si="287"/>
        <v>0</v>
      </c>
      <c r="M397" s="1">
        <f t="shared" si="287"/>
        <v>0</v>
      </c>
      <c r="N397" s="1">
        <f t="shared" si="287"/>
        <v>0</v>
      </c>
      <c r="O397" s="1">
        <f t="shared" si="288"/>
        <v>0</v>
      </c>
      <c r="P397" s="1">
        <f t="shared" si="288"/>
        <v>0</v>
      </c>
      <c r="Q397" s="1">
        <f t="shared" si="293"/>
        <v>0</v>
      </c>
      <c r="R397" s="1">
        <f t="shared" si="294"/>
        <v>0</v>
      </c>
      <c r="S397" s="1">
        <f t="shared" si="295"/>
        <v>0</v>
      </c>
      <c r="T397" s="1">
        <f t="shared" si="285"/>
        <v>0</v>
      </c>
      <c r="U397" s="1">
        <f t="shared" si="285"/>
        <v>0</v>
      </c>
      <c r="V397" s="1">
        <f t="shared" si="317"/>
        <v>0</v>
      </c>
      <c r="W397" s="1">
        <f t="shared" si="316"/>
        <v>0</v>
      </c>
      <c r="X397" s="1">
        <f t="shared" si="316"/>
        <v>0</v>
      </c>
      <c r="Y397" s="1">
        <f t="shared" si="316"/>
        <v>0</v>
      </c>
      <c r="Z397" s="1">
        <f t="shared" si="316"/>
        <v>0</v>
      </c>
      <c r="AA397" s="1">
        <f t="shared" si="316"/>
        <v>0</v>
      </c>
      <c r="AB397" s="1">
        <f t="shared" si="316"/>
        <v>0</v>
      </c>
      <c r="AC397" s="1">
        <f t="shared" si="296"/>
        <v>0</v>
      </c>
      <c r="AD397" s="1">
        <f t="shared" si="316"/>
        <v>0</v>
      </c>
      <c r="AE397" s="1">
        <f t="shared" si="316"/>
        <v>0</v>
      </c>
      <c r="AF397" s="1">
        <f t="shared" si="316"/>
        <v>0</v>
      </c>
      <c r="AG397" s="1">
        <f t="shared" si="316"/>
        <v>0</v>
      </c>
      <c r="AH397" s="1">
        <f t="shared" si="316"/>
        <v>0</v>
      </c>
      <c r="AI397" s="1">
        <f t="shared" si="316"/>
        <v>0</v>
      </c>
      <c r="AJ397" s="1">
        <f t="shared" si="316"/>
        <v>0</v>
      </c>
      <c r="AK397" s="1">
        <f t="shared" si="316"/>
        <v>0</v>
      </c>
      <c r="AL397" s="1">
        <f t="shared" ref="AL397:BA412" si="319">IF(OR(ISNUMBER(SEARCH(" " &amp; AL$1 &amp; " ", $E397)), ISNUMBER(SEARCH(" " &amp; AL$1 &amp; ",", $E397)), ISNUMBER(SEARCH(" " &amp; LOWER(AL$1) &amp; " ", $E397)), ISNUMBER(SEARCH(" " &amp; LOWER(AL$1) &amp; ",", $E397)), ISNUMBER(SEARCH(" " &amp; UPPER(AL$1) &amp; " ", $E397)), ISNUMBER(SEARCH(" " &amp; UPPER(AL$1) &amp; ",", $E397))), 1, 0)</f>
        <v>0</v>
      </c>
      <c r="AM397" s="1">
        <f t="shared" si="319"/>
        <v>0</v>
      </c>
      <c r="AN397" s="1">
        <f t="shared" si="297"/>
        <v>0</v>
      </c>
      <c r="AO397" s="1">
        <f t="shared" si="298"/>
        <v>0</v>
      </c>
      <c r="AP397" s="1">
        <f t="shared" si="319"/>
        <v>0</v>
      </c>
      <c r="AQ397" s="1">
        <f t="shared" si="299"/>
        <v>0</v>
      </c>
      <c r="AR397" s="1">
        <f t="shared" si="319"/>
        <v>0</v>
      </c>
      <c r="AS397" s="1">
        <f t="shared" si="319"/>
        <v>0</v>
      </c>
      <c r="AT397" s="1">
        <f t="shared" si="319"/>
        <v>0</v>
      </c>
      <c r="AU397" s="1">
        <f t="shared" si="319"/>
        <v>0</v>
      </c>
      <c r="AV397" s="1">
        <f t="shared" si="319"/>
        <v>0</v>
      </c>
      <c r="AW397" s="1">
        <f t="shared" si="319"/>
        <v>0</v>
      </c>
      <c r="AX397" s="1">
        <f t="shared" si="319"/>
        <v>0</v>
      </c>
      <c r="AY397" s="1">
        <f t="shared" si="319"/>
        <v>0</v>
      </c>
      <c r="AZ397" s="1">
        <f t="shared" si="319"/>
        <v>0</v>
      </c>
      <c r="BA397" s="1">
        <f t="shared" si="319"/>
        <v>0</v>
      </c>
      <c r="BB397" s="1">
        <f t="shared" si="318"/>
        <v>0</v>
      </c>
      <c r="BC397" s="1">
        <f t="shared" si="318"/>
        <v>0</v>
      </c>
      <c r="BD397" s="1">
        <f t="shared" si="300"/>
        <v>0</v>
      </c>
      <c r="BE397" s="1">
        <f t="shared" si="301"/>
        <v>0</v>
      </c>
      <c r="BF397" s="1">
        <f t="shared" si="302"/>
        <v>0</v>
      </c>
      <c r="BG397" s="1">
        <f t="shared" si="303"/>
        <v>0</v>
      </c>
      <c r="BH397" s="1">
        <f t="shared" si="318"/>
        <v>0</v>
      </c>
      <c r="BI397" s="1">
        <f t="shared" si="318"/>
        <v>0</v>
      </c>
      <c r="BJ397" s="5">
        <f t="shared" si="304"/>
        <v>1</v>
      </c>
      <c r="BK397" s="1">
        <f t="shared" si="305"/>
        <v>0</v>
      </c>
      <c r="BL397" s="1">
        <f t="shared" si="306"/>
        <v>1</v>
      </c>
      <c r="BM397" s="1">
        <f t="shared" si="307"/>
        <v>1</v>
      </c>
      <c r="BN397" s="1">
        <f t="shared" si="318"/>
        <v>1</v>
      </c>
      <c r="BO397" s="1">
        <f t="shared" si="308"/>
        <v>0</v>
      </c>
      <c r="BP397" s="1">
        <f t="shared" si="309"/>
        <v>1</v>
      </c>
      <c r="BQ397" s="1">
        <f t="shared" si="310"/>
        <v>0</v>
      </c>
      <c r="BR397" s="1">
        <f t="shared" si="311"/>
        <v>0</v>
      </c>
      <c r="BS397" s="1">
        <f t="shared" si="312"/>
        <v>1</v>
      </c>
      <c r="BT397" s="1">
        <f t="shared" si="313"/>
        <v>0</v>
      </c>
      <c r="BU397" s="1">
        <f t="shared" si="314"/>
        <v>0</v>
      </c>
      <c r="BV397" s="1">
        <f t="shared" si="315"/>
        <v>0</v>
      </c>
    </row>
    <row r="398" spans="1:74" x14ac:dyDescent="0.2">
      <c r="A398" s="1" t="s">
        <v>194</v>
      </c>
      <c r="B398" s="1" t="s">
        <v>1573</v>
      </c>
      <c r="C398" s="1" t="s">
        <v>1574</v>
      </c>
      <c r="D398" s="1" t="s">
        <v>1575</v>
      </c>
      <c r="E398" s="1" t="s">
        <v>1576</v>
      </c>
      <c r="G398" s="1">
        <f t="shared" si="289"/>
        <v>0</v>
      </c>
      <c r="H398" s="1">
        <f t="shared" si="290"/>
        <v>1</v>
      </c>
      <c r="I398" s="1">
        <f t="shared" si="291"/>
        <v>0</v>
      </c>
      <c r="J398" s="1">
        <f t="shared" si="292"/>
        <v>0</v>
      </c>
      <c r="K398" s="1">
        <f t="shared" si="287"/>
        <v>0</v>
      </c>
      <c r="L398" s="1">
        <f t="shared" si="287"/>
        <v>0</v>
      </c>
      <c r="M398" s="1">
        <f t="shared" si="287"/>
        <v>0</v>
      </c>
      <c r="N398" s="1">
        <f t="shared" si="287"/>
        <v>0</v>
      </c>
      <c r="O398" s="1">
        <f t="shared" si="288"/>
        <v>0</v>
      </c>
      <c r="P398" s="1">
        <f t="shared" si="288"/>
        <v>0</v>
      </c>
      <c r="Q398" s="1">
        <f t="shared" si="293"/>
        <v>0</v>
      </c>
      <c r="R398" s="1">
        <f t="shared" si="294"/>
        <v>1</v>
      </c>
      <c r="S398" s="1">
        <f t="shared" si="295"/>
        <v>0</v>
      </c>
      <c r="T398" s="1">
        <f t="shared" si="285"/>
        <v>0</v>
      </c>
      <c r="U398" s="1">
        <f t="shared" si="285"/>
        <v>0</v>
      </c>
      <c r="V398" s="1">
        <f t="shared" si="317"/>
        <v>0</v>
      </c>
      <c r="W398" s="1">
        <f t="shared" si="316"/>
        <v>0</v>
      </c>
      <c r="X398" s="1">
        <f t="shared" si="316"/>
        <v>0</v>
      </c>
      <c r="Y398" s="1">
        <f t="shared" si="316"/>
        <v>1</v>
      </c>
      <c r="Z398" s="1">
        <f t="shared" si="316"/>
        <v>0</v>
      </c>
      <c r="AA398" s="1">
        <f t="shared" si="316"/>
        <v>0</v>
      </c>
      <c r="AB398" s="1">
        <f t="shared" si="316"/>
        <v>0</v>
      </c>
      <c r="AC398" s="1">
        <f t="shared" si="296"/>
        <v>0</v>
      </c>
      <c r="AD398" s="1">
        <f t="shared" si="316"/>
        <v>0</v>
      </c>
      <c r="AE398" s="1">
        <f t="shared" si="316"/>
        <v>0</v>
      </c>
      <c r="AF398" s="1">
        <f t="shared" si="316"/>
        <v>0</v>
      </c>
      <c r="AG398" s="1">
        <f t="shared" si="316"/>
        <v>0</v>
      </c>
      <c r="AH398" s="1">
        <f t="shared" si="316"/>
        <v>0</v>
      </c>
      <c r="AI398" s="1">
        <f t="shared" si="316"/>
        <v>0</v>
      </c>
      <c r="AJ398" s="1">
        <f t="shared" si="316"/>
        <v>0</v>
      </c>
      <c r="AK398" s="1">
        <f t="shared" si="316"/>
        <v>0</v>
      </c>
      <c r="AL398" s="1">
        <f t="shared" si="319"/>
        <v>0</v>
      </c>
      <c r="AM398" s="1">
        <f t="shared" si="319"/>
        <v>0</v>
      </c>
      <c r="AN398" s="1">
        <f t="shared" si="297"/>
        <v>0</v>
      </c>
      <c r="AO398" s="1">
        <f t="shared" si="298"/>
        <v>0</v>
      </c>
      <c r="AP398" s="1">
        <f t="shared" si="319"/>
        <v>0</v>
      </c>
      <c r="AQ398" s="1">
        <f t="shared" si="299"/>
        <v>0</v>
      </c>
      <c r="AR398" s="1">
        <f t="shared" si="319"/>
        <v>0</v>
      </c>
      <c r="AS398" s="1">
        <f t="shared" si="319"/>
        <v>0</v>
      </c>
      <c r="AT398" s="1">
        <f t="shared" si="319"/>
        <v>0</v>
      </c>
      <c r="AU398" s="1">
        <f t="shared" si="319"/>
        <v>0</v>
      </c>
      <c r="AV398" s="1">
        <f t="shared" si="319"/>
        <v>0</v>
      </c>
      <c r="AW398" s="1">
        <f t="shared" si="319"/>
        <v>0</v>
      </c>
      <c r="AX398" s="1">
        <f t="shared" si="319"/>
        <v>0</v>
      </c>
      <c r="AY398" s="1">
        <f t="shared" si="319"/>
        <v>0</v>
      </c>
      <c r="AZ398" s="1">
        <f t="shared" si="319"/>
        <v>0</v>
      </c>
      <c r="BA398" s="1">
        <f t="shared" si="319"/>
        <v>0</v>
      </c>
      <c r="BB398" s="1">
        <f t="shared" si="318"/>
        <v>0</v>
      </c>
      <c r="BC398" s="1">
        <f t="shared" si="318"/>
        <v>0</v>
      </c>
      <c r="BD398" s="1">
        <f t="shared" si="300"/>
        <v>0</v>
      </c>
      <c r="BE398" s="1">
        <f t="shared" si="301"/>
        <v>0</v>
      </c>
      <c r="BF398" s="1">
        <f t="shared" si="302"/>
        <v>0</v>
      </c>
      <c r="BG398" s="1">
        <f t="shared" si="303"/>
        <v>0</v>
      </c>
      <c r="BH398" s="1">
        <f t="shared" si="318"/>
        <v>0</v>
      </c>
      <c r="BI398" s="1">
        <f t="shared" si="318"/>
        <v>0</v>
      </c>
      <c r="BJ398" s="5">
        <f t="shared" si="304"/>
        <v>0</v>
      </c>
      <c r="BK398" s="1">
        <f t="shared" si="305"/>
        <v>0</v>
      </c>
      <c r="BL398" s="1">
        <f t="shared" si="306"/>
        <v>0</v>
      </c>
      <c r="BM398" s="1">
        <f t="shared" si="307"/>
        <v>0</v>
      </c>
      <c r="BN398" s="1">
        <f t="shared" si="318"/>
        <v>0</v>
      </c>
      <c r="BO398" s="1">
        <f t="shared" si="308"/>
        <v>0</v>
      </c>
      <c r="BP398" s="1">
        <f t="shared" si="309"/>
        <v>0</v>
      </c>
      <c r="BQ398" s="1">
        <f t="shared" si="310"/>
        <v>0</v>
      </c>
      <c r="BR398" s="1">
        <f t="shared" si="311"/>
        <v>0</v>
      </c>
      <c r="BS398" s="1">
        <f t="shared" si="312"/>
        <v>0</v>
      </c>
      <c r="BT398" s="1">
        <f t="shared" si="313"/>
        <v>0</v>
      </c>
      <c r="BU398" s="1">
        <f t="shared" si="314"/>
        <v>0</v>
      </c>
      <c r="BV398" s="1">
        <f t="shared" si="315"/>
        <v>0</v>
      </c>
    </row>
    <row r="399" spans="1:74" x14ac:dyDescent="0.2">
      <c r="A399" s="1" t="s">
        <v>115</v>
      </c>
      <c r="B399" s="1" t="s">
        <v>1577</v>
      </c>
      <c r="C399" s="1" t="s">
        <v>1578</v>
      </c>
      <c r="D399" s="1" t="s">
        <v>123</v>
      </c>
      <c r="E399" s="1" t="s">
        <v>1579</v>
      </c>
      <c r="G399" s="1">
        <f t="shared" si="289"/>
        <v>0</v>
      </c>
      <c r="H399" s="1">
        <f t="shared" si="290"/>
        <v>0</v>
      </c>
      <c r="I399" s="1">
        <f t="shared" si="291"/>
        <v>0</v>
      </c>
      <c r="J399" s="1">
        <f t="shared" si="292"/>
        <v>0</v>
      </c>
      <c r="K399" s="1">
        <f t="shared" si="287"/>
        <v>0</v>
      </c>
      <c r="L399" s="1">
        <f t="shared" si="287"/>
        <v>0</v>
      </c>
      <c r="M399" s="1">
        <f t="shared" si="287"/>
        <v>0</v>
      </c>
      <c r="N399" s="1">
        <f t="shared" si="287"/>
        <v>0</v>
      </c>
      <c r="O399" s="1">
        <f t="shared" si="288"/>
        <v>0</v>
      </c>
      <c r="P399" s="1">
        <f t="shared" si="288"/>
        <v>0</v>
      </c>
      <c r="Q399" s="1">
        <f t="shared" si="293"/>
        <v>0</v>
      </c>
      <c r="R399" s="1">
        <f t="shared" si="294"/>
        <v>0</v>
      </c>
      <c r="S399" s="1">
        <f t="shared" si="295"/>
        <v>0</v>
      </c>
      <c r="T399" s="1">
        <f t="shared" si="285"/>
        <v>0</v>
      </c>
      <c r="U399" s="1">
        <f t="shared" si="285"/>
        <v>0</v>
      </c>
      <c r="V399" s="1">
        <f t="shared" si="317"/>
        <v>0</v>
      </c>
      <c r="W399" s="1">
        <f t="shared" si="316"/>
        <v>0</v>
      </c>
      <c r="X399" s="1">
        <f t="shared" si="316"/>
        <v>0</v>
      </c>
      <c r="Y399" s="1">
        <f t="shared" si="316"/>
        <v>0</v>
      </c>
      <c r="Z399" s="1">
        <f t="shared" si="316"/>
        <v>0</v>
      </c>
      <c r="AA399" s="1">
        <f t="shared" si="316"/>
        <v>0</v>
      </c>
      <c r="AB399" s="1">
        <f t="shared" si="316"/>
        <v>0</v>
      </c>
      <c r="AC399" s="1">
        <f t="shared" si="296"/>
        <v>0</v>
      </c>
      <c r="AD399" s="1">
        <f t="shared" si="316"/>
        <v>0</v>
      </c>
      <c r="AE399" s="1">
        <f t="shared" si="316"/>
        <v>0</v>
      </c>
      <c r="AF399" s="1">
        <f t="shared" si="316"/>
        <v>0</v>
      </c>
      <c r="AG399" s="1">
        <f t="shared" si="316"/>
        <v>0</v>
      </c>
      <c r="AH399" s="1">
        <f t="shared" si="316"/>
        <v>0</v>
      </c>
      <c r="AI399" s="1">
        <f t="shared" si="316"/>
        <v>0</v>
      </c>
      <c r="AJ399" s="1">
        <f t="shared" si="316"/>
        <v>0</v>
      </c>
      <c r="AK399" s="1">
        <f t="shared" si="316"/>
        <v>0</v>
      </c>
      <c r="AL399" s="1">
        <f t="shared" si="319"/>
        <v>0</v>
      </c>
      <c r="AM399" s="1">
        <f t="shared" si="319"/>
        <v>0</v>
      </c>
      <c r="AN399" s="1">
        <f t="shared" si="297"/>
        <v>0</v>
      </c>
      <c r="AO399" s="1">
        <f t="shared" si="298"/>
        <v>0</v>
      </c>
      <c r="AP399" s="1">
        <f t="shared" si="319"/>
        <v>0</v>
      </c>
      <c r="AQ399" s="1">
        <f t="shared" si="299"/>
        <v>0</v>
      </c>
      <c r="AR399" s="1">
        <f t="shared" si="319"/>
        <v>0</v>
      </c>
      <c r="AS399" s="1">
        <f t="shared" si="319"/>
        <v>0</v>
      </c>
      <c r="AT399" s="1">
        <f t="shared" si="319"/>
        <v>0</v>
      </c>
      <c r="AU399" s="1">
        <f t="shared" si="319"/>
        <v>0</v>
      </c>
      <c r="AV399" s="1">
        <f t="shared" si="319"/>
        <v>0</v>
      </c>
      <c r="AW399" s="1">
        <f t="shared" si="319"/>
        <v>0</v>
      </c>
      <c r="AX399" s="1">
        <f t="shared" si="319"/>
        <v>0</v>
      </c>
      <c r="AY399" s="1">
        <f t="shared" si="319"/>
        <v>0</v>
      </c>
      <c r="AZ399" s="1">
        <f t="shared" si="319"/>
        <v>0</v>
      </c>
      <c r="BA399" s="1">
        <f t="shared" si="319"/>
        <v>0</v>
      </c>
      <c r="BB399" s="1">
        <f t="shared" si="318"/>
        <v>0</v>
      </c>
      <c r="BC399" s="1">
        <f t="shared" si="318"/>
        <v>0</v>
      </c>
      <c r="BD399" s="1">
        <f t="shared" si="300"/>
        <v>0</v>
      </c>
      <c r="BE399" s="1">
        <f t="shared" si="301"/>
        <v>0</v>
      </c>
      <c r="BF399" s="1">
        <f t="shared" si="302"/>
        <v>0</v>
      </c>
      <c r="BG399" s="1">
        <f t="shared" si="303"/>
        <v>0</v>
      </c>
      <c r="BH399" s="1">
        <f t="shared" si="318"/>
        <v>0</v>
      </c>
      <c r="BI399" s="1">
        <f t="shared" si="318"/>
        <v>1</v>
      </c>
      <c r="BJ399" s="5">
        <f t="shared" si="304"/>
        <v>0</v>
      </c>
      <c r="BK399" s="1">
        <f t="shared" si="305"/>
        <v>0</v>
      </c>
      <c r="BL399" s="1">
        <f t="shared" si="306"/>
        <v>0</v>
      </c>
      <c r="BM399" s="1">
        <f t="shared" si="307"/>
        <v>0</v>
      </c>
      <c r="BN399" s="1">
        <f t="shared" si="318"/>
        <v>0</v>
      </c>
      <c r="BO399" s="1">
        <f t="shared" si="308"/>
        <v>0</v>
      </c>
      <c r="BP399" s="1">
        <f t="shared" si="309"/>
        <v>0</v>
      </c>
      <c r="BQ399" s="1">
        <f t="shared" si="310"/>
        <v>0</v>
      </c>
      <c r="BR399" s="1">
        <f t="shared" si="311"/>
        <v>0</v>
      </c>
      <c r="BS399" s="1">
        <f t="shared" si="312"/>
        <v>0</v>
      </c>
      <c r="BT399" s="1">
        <f t="shared" si="313"/>
        <v>0</v>
      </c>
      <c r="BU399" s="1">
        <f t="shared" si="314"/>
        <v>0</v>
      </c>
      <c r="BV399" s="1">
        <f t="shared" si="315"/>
        <v>0</v>
      </c>
    </row>
    <row r="400" spans="1:74" x14ac:dyDescent="0.2">
      <c r="A400" s="1" t="s">
        <v>1580</v>
      </c>
      <c r="B400" s="1" t="s">
        <v>1581</v>
      </c>
      <c r="C400" s="1" t="s">
        <v>1582</v>
      </c>
      <c r="D400" s="1" t="s">
        <v>1583</v>
      </c>
      <c r="E400" s="1" t="s">
        <v>1584</v>
      </c>
      <c r="G400" s="1">
        <f t="shared" si="289"/>
        <v>0</v>
      </c>
      <c r="H400" s="1">
        <f t="shared" si="290"/>
        <v>0</v>
      </c>
      <c r="I400" s="1">
        <f t="shared" si="291"/>
        <v>0</v>
      </c>
      <c r="J400" s="1">
        <f t="shared" si="292"/>
        <v>0</v>
      </c>
      <c r="K400" s="1">
        <f t="shared" si="287"/>
        <v>0</v>
      </c>
      <c r="L400" s="1">
        <f t="shared" si="287"/>
        <v>0</v>
      </c>
      <c r="M400" s="1">
        <f t="shared" si="287"/>
        <v>0</v>
      </c>
      <c r="N400" s="1">
        <f t="shared" si="287"/>
        <v>0</v>
      </c>
      <c r="O400" s="1">
        <f t="shared" si="288"/>
        <v>0</v>
      </c>
      <c r="P400" s="1">
        <f t="shared" si="288"/>
        <v>0</v>
      </c>
      <c r="Q400" s="1">
        <f t="shared" si="293"/>
        <v>0</v>
      </c>
      <c r="R400" s="1">
        <f t="shared" si="294"/>
        <v>0</v>
      </c>
      <c r="S400" s="1">
        <f t="shared" si="295"/>
        <v>0</v>
      </c>
      <c r="T400" s="1">
        <f t="shared" si="285"/>
        <v>0</v>
      </c>
      <c r="U400" s="1">
        <f t="shared" si="285"/>
        <v>0</v>
      </c>
      <c r="V400" s="1">
        <f t="shared" si="317"/>
        <v>0</v>
      </c>
      <c r="W400" s="1">
        <f t="shared" si="316"/>
        <v>0</v>
      </c>
      <c r="X400" s="1">
        <f t="shared" si="316"/>
        <v>0</v>
      </c>
      <c r="Y400" s="1">
        <f t="shared" si="316"/>
        <v>0</v>
      </c>
      <c r="Z400" s="1">
        <f t="shared" si="316"/>
        <v>0</v>
      </c>
      <c r="AA400" s="1">
        <f t="shared" si="316"/>
        <v>0</v>
      </c>
      <c r="AB400" s="1">
        <f t="shared" si="316"/>
        <v>0</v>
      </c>
      <c r="AC400" s="1">
        <f t="shared" si="296"/>
        <v>0</v>
      </c>
      <c r="AD400" s="1">
        <f t="shared" si="316"/>
        <v>0</v>
      </c>
      <c r="AE400" s="1">
        <f t="shared" si="316"/>
        <v>0</v>
      </c>
      <c r="AF400" s="1">
        <f t="shared" si="316"/>
        <v>0</v>
      </c>
      <c r="AG400" s="1">
        <f t="shared" si="316"/>
        <v>0</v>
      </c>
      <c r="AH400" s="1">
        <f t="shared" si="316"/>
        <v>0</v>
      </c>
      <c r="AI400" s="1">
        <f t="shared" si="316"/>
        <v>0</v>
      </c>
      <c r="AJ400" s="1">
        <f t="shared" si="316"/>
        <v>0</v>
      </c>
      <c r="AK400" s="1">
        <f t="shared" si="316"/>
        <v>0</v>
      </c>
      <c r="AL400" s="1">
        <f t="shared" si="319"/>
        <v>1</v>
      </c>
      <c r="AM400" s="1">
        <f t="shared" si="319"/>
        <v>0</v>
      </c>
      <c r="AN400" s="1">
        <f t="shared" si="297"/>
        <v>0</v>
      </c>
      <c r="AO400" s="1">
        <f t="shared" si="298"/>
        <v>0</v>
      </c>
      <c r="AP400" s="1">
        <f t="shared" si="319"/>
        <v>0</v>
      </c>
      <c r="AQ400" s="1">
        <f t="shared" si="299"/>
        <v>0</v>
      </c>
      <c r="AR400" s="1">
        <f t="shared" si="319"/>
        <v>0</v>
      </c>
      <c r="AS400" s="1">
        <f t="shared" si="319"/>
        <v>0</v>
      </c>
      <c r="AT400" s="1">
        <f t="shared" si="319"/>
        <v>0</v>
      </c>
      <c r="AU400" s="1">
        <f t="shared" si="319"/>
        <v>0</v>
      </c>
      <c r="AV400" s="1">
        <f t="shared" si="319"/>
        <v>0</v>
      </c>
      <c r="AW400" s="1">
        <f t="shared" si="319"/>
        <v>0</v>
      </c>
      <c r="AX400" s="1">
        <f t="shared" si="319"/>
        <v>0</v>
      </c>
      <c r="AY400" s="1">
        <f t="shared" si="319"/>
        <v>0</v>
      </c>
      <c r="AZ400" s="1">
        <f t="shared" si="319"/>
        <v>0</v>
      </c>
      <c r="BA400" s="1">
        <f t="shared" si="319"/>
        <v>0</v>
      </c>
      <c r="BB400" s="1">
        <f t="shared" si="318"/>
        <v>0</v>
      </c>
      <c r="BC400" s="1">
        <f t="shared" si="318"/>
        <v>0</v>
      </c>
      <c r="BD400" s="1">
        <f t="shared" si="300"/>
        <v>0</v>
      </c>
      <c r="BE400" s="1">
        <f t="shared" si="301"/>
        <v>0</v>
      </c>
      <c r="BF400" s="1">
        <f t="shared" si="302"/>
        <v>0</v>
      </c>
      <c r="BG400" s="1">
        <f t="shared" si="303"/>
        <v>0</v>
      </c>
      <c r="BH400" s="1">
        <f t="shared" si="318"/>
        <v>0</v>
      </c>
      <c r="BI400" s="1">
        <f t="shared" si="318"/>
        <v>0</v>
      </c>
      <c r="BJ400" s="5">
        <f t="shared" si="304"/>
        <v>1</v>
      </c>
      <c r="BK400" s="1">
        <f t="shared" si="305"/>
        <v>1</v>
      </c>
      <c r="BL400" s="1">
        <f t="shared" si="306"/>
        <v>1</v>
      </c>
      <c r="BM400" s="1">
        <f t="shared" si="307"/>
        <v>1</v>
      </c>
      <c r="BN400" s="1">
        <f t="shared" si="318"/>
        <v>1</v>
      </c>
      <c r="BO400" s="1">
        <f t="shared" si="308"/>
        <v>0</v>
      </c>
      <c r="BP400" s="1">
        <f t="shared" si="309"/>
        <v>0</v>
      </c>
      <c r="BQ400" s="1">
        <f t="shared" si="310"/>
        <v>0</v>
      </c>
      <c r="BR400" s="1">
        <f t="shared" si="311"/>
        <v>0</v>
      </c>
      <c r="BS400" s="1">
        <f t="shared" si="312"/>
        <v>0</v>
      </c>
      <c r="BT400" s="1">
        <f t="shared" si="313"/>
        <v>0</v>
      </c>
      <c r="BU400" s="1">
        <f t="shared" si="314"/>
        <v>0</v>
      </c>
      <c r="BV400" s="1">
        <f t="shared" si="315"/>
        <v>0</v>
      </c>
    </row>
    <row r="401" spans="1:74" x14ac:dyDescent="0.2">
      <c r="A401" s="1" t="s">
        <v>1585</v>
      </c>
      <c r="B401" s="1" t="s">
        <v>1586</v>
      </c>
      <c r="C401" s="1" t="s">
        <v>1587</v>
      </c>
      <c r="D401" s="1" t="s">
        <v>123</v>
      </c>
      <c r="E401" s="1" t="s">
        <v>1588</v>
      </c>
      <c r="G401" s="1">
        <f t="shared" si="289"/>
        <v>1</v>
      </c>
      <c r="H401" s="1">
        <f t="shared" si="290"/>
        <v>1</v>
      </c>
      <c r="I401" s="1">
        <f t="shared" si="291"/>
        <v>0</v>
      </c>
      <c r="J401" s="1">
        <f t="shared" si="292"/>
        <v>0</v>
      </c>
      <c r="K401" s="1">
        <f t="shared" si="287"/>
        <v>0</v>
      </c>
      <c r="L401" s="1">
        <f t="shared" si="287"/>
        <v>0</v>
      </c>
      <c r="M401" s="1">
        <f t="shared" si="287"/>
        <v>0</v>
      </c>
      <c r="N401" s="1">
        <f t="shared" si="287"/>
        <v>0</v>
      </c>
      <c r="O401" s="1">
        <f t="shared" si="288"/>
        <v>0</v>
      </c>
      <c r="P401" s="1">
        <f t="shared" si="288"/>
        <v>0</v>
      </c>
      <c r="Q401" s="1">
        <f t="shared" si="293"/>
        <v>0</v>
      </c>
      <c r="R401" s="1">
        <f t="shared" si="294"/>
        <v>1</v>
      </c>
      <c r="S401" s="1">
        <f t="shared" si="295"/>
        <v>0</v>
      </c>
      <c r="T401" s="1">
        <f t="shared" ref="T401:U420" si="320">IF(OR(ISNUMBER(SEARCH(" " &amp; T$1 &amp; " ", $E401)), ISNUMBER(SEARCH(" " &amp; T$1 &amp; ",", $E401)), ISNUMBER(SEARCH(" " &amp; LOWER(T$1) &amp; " ", $E401)), ISNUMBER(SEARCH(" " &amp; LOWER(T$1) &amp; ",", $E401)), ISNUMBER(SEARCH(" " &amp; UPPER(T$1) &amp; " ", $E401)), ISNUMBER(SEARCH(" " &amp; UPPER(T$1) &amp; ",", $E401))), 1, 0)</f>
        <v>0</v>
      </c>
      <c r="U401" s="1">
        <f t="shared" si="320"/>
        <v>0</v>
      </c>
      <c r="V401" s="1">
        <f t="shared" si="317"/>
        <v>0</v>
      </c>
      <c r="W401" s="1">
        <f t="shared" si="316"/>
        <v>0</v>
      </c>
      <c r="X401" s="1">
        <f t="shared" si="316"/>
        <v>1</v>
      </c>
      <c r="Y401" s="1">
        <f t="shared" si="316"/>
        <v>0</v>
      </c>
      <c r="Z401" s="1">
        <f t="shared" si="316"/>
        <v>0</v>
      </c>
      <c r="AA401" s="1">
        <f t="shared" si="316"/>
        <v>0</v>
      </c>
      <c r="AB401" s="1">
        <f t="shared" si="316"/>
        <v>0</v>
      </c>
      <c r="AC401" s="1">
        <f t="shared" si="296"/>
        <v>1</v>
      </c>
      <c r="AD401" s="1">
        <f t="shared" si="316"/>
        <v>0</v>
      </c>
      <c r="AE401" s="1">
        <f t="shared" si="316"/>
        <v>0</v>
      </c>
      <c r="AF401" s="1">
        <f t="shared" si="316"/>
        <v>0</v>
      </c>
      <c r="AG401" s="1">
        <f t="shared" si="316"/>
        <v>0</v>
      </c>
      <c r="AH401" s="1">
        <f t="shared" si="316"/>
        <v>0</v>
      </c>
      <c r="AI401" s="1">
        <f t="shared" si="316"/>
        <v>0</v>
      </c>
      <c r="AJ401" s="1">
        <f t="shared" si="316"/>
        <v>0</v>
      </c>
      <c r="AK401" s="1">
        <f t="shared" si="316"/>
        <v>0</v>
      </c>
      <c r="AL401" s="1">
        <f t="shared" si="319"/>
        <v>0</v>
      </c>
      <c r="AM401" s="1">
        <f t="shared" si="319"/>
        <v>0</v>
      </c>
      <c r="AN401" s="1">
        <f t="shared" si="297"/>
        <v>0</v>
      </c>
      <c r="AO401" s="1">
        <f t="shared" si="298"/>
        <v>0</v>
      </c>
      <c r="AP401" s="1">
        <f t="shared" si="319"/>
        <v>0</v>
      </c>
      <c r="AQ401" s="1">
        <f t="shared" si="299"/>
        <v>0</v>
      </c>
      <c r="AR401" s="1">
        <f t="shared" si="319"/>
        <v>0</v>
      </c>
      <c r="AS401" s="1">
        <f t="shared" si="319"/>
        <v>0</v>
      </c>
      <c r="AT401" s="1">
        <f t="shared" si="319"/>
        <v>0</v>
      </c>
      <c r="AU401" s="1">
        <f t="shared" si="319"/>
        <v>0</v>
      </c>
      <c r="AV401" s="1">
        <f t="shared" si="319"/>
        <v>0</v>
      </c>
      <c r="AW401" s="1">
        <f t="shared" si="319"/>
        <v>0</v>
      </c>
      <c r="AX401" s="1">
        <f t="shared" si="319"/>
        <v>0</v>
      </c>
      <c r="AY401" s="1">
        <f t="shared" si="319"/>
        <v>0</v>
      </c>
      <c r="AZ401" s="1">
        <f t="shared" si="319"/>
        <v>0</v>
      </c>
      <c r="BA401" s="1">
        <f t="shared" si="319"/>
        <v>0</v>
      </c>
      <c r="BB401" s="1">
        <f t="shared" si="318"/>
        <v>0</v>
      </c>
      <c r="BC401" s="1">
        <f t="shared" si="318"/>
        <v>0</v>
      </c>
      <c r="BD401" s="1">
        <f t="shared" si="300"/>
        <v>0</v>
      </c>
      <c r="BE401" s="1">
        <f t="shared" si="301"/>
        <v>1</v>
      </c>
      <c r="BF401" s="1">
        <f t="shared" si="302"/>
        <v>0</v>
      </c>
      <c r="BG401" s="1">
        <f t="shared" si="303"/>
        <v>0</v>
      </c>
      <c r="BH401" s="1">
        <f t="shared" si="318"/>
        <v>0</v>
      </c>
      <c r="BI401" s="1">
        <f t="shared" si="318"/>
        <v>0</v>
      </c>
      <c r="BJ401" s="5">
        <f t="shared" si="304"/>
        <v>1</v>
      </c>
      <c r="BK401" s="1">
        <f t="shared" si="305"/>
        <v>1</v>
      </c>
      <c r="BL401" s="1">
        <f t="shared" si="306"/>
        <v>1</v>
      </c>
      <c r="BM401" s="1">
        <f t="shared" si="307"/>
        <v>1</v>
      </c>
      <c r="BN401" s="1">
        <f t="shared" si="318"/>
        <v>1</v>
      </c>
      <c r="BO401" s="1">
        <f t="shared" si="308"/>
        <v>1</v>
      </c>
      <c r="BP401" s="1">
        <f t="shared" si="309"/>
        <v>0</v>
      </c>
      <c r="BQ401" s="1">
        <f t="shared" si="310"/>
        <v>1</v>
      </c>
      <c r="BR401" s="1">
        <f t="shared" si="311"/>
        <v>0</v>
      </c>
      <c r="BS401" s="1">
        <f t="shared" si="312"/>
        <v>0</v>
      </c>
      <c r="BT401" s="1">
        <f t="shared" si="313"/>
        <v>0</v>
      </c>
      <c r="BU401" s="1">
        <f t="shared" si="314"/>
        <v>0</v>
      </c>
      <c r="BV401" s="1">
        <f t="shared" si="315"/>
        <v>0</v>
      </c>
    </row>
    <row r="402" spans="1:74" x14ac:dyDescent="0.2">
      <c r="A402" s="1" t="s">
        <v>115</v>
      </c>
      <c r="B402" s="1" t="s">
        <v>1589</v>
      </c>
      <c r="C402" s="1" t="s">
        <v>1590</v>
      </c>
      <c r="D402" s="1" t="s">
        <v>123</v>
      </c>
      <c r="E402" s="1" t="s">
        <v>1591</v>
      </c>
      <c r="G402" s="1">
        <f t="shared" si="289"/>
        <v>1</v>
      </c>
      <c r="H402" s="1">
        <f t="shared" si="290"/>
        <v>1</v>
      </c>
      <c r="I402" s="1">
        <f t="shared" si="291"/>
        <v>1</v>
      </c>
      <c r="J402" s="1">
        <f t="shared" si="292"/>
        <v>0</v>
      </c>
      <c r="K402" s="1">
        <f t="shared" si="287"/>
        <v>0</v>
      </c>
      <c r="L402" s="1">
        <f t="shared" si="287"/>
        <v>0</v>
      </c>
      <c r="M402" s="1">
        <f t="shared" si="287"/>
        <v>0</v>
      </c>
      <c r="N402" s="1">
        <f t="shared" si="287"/>
        <v>0</v>
      </c>
      <c r="O402" s="1">
        <f t="shared" si="288"/>
        <v>0</v>
      </c>
      <c r="P402" s="1">
        <f t="shared" si="288"/>
        <v>0</v>
      </c>
      <c r="Q402" s="1">
        <f t="shared" si="293"/>
        <v>0</v>
      </c>
      <c r="R402" s="1">
        <f t="shared" si="294"/>
        <v>1</v>
      </c>
      <c r="S402" s="1">
        <f t="shared" si="295"/>
        <v>0</v>
      </c>
      <c r="T402" s="1">
        <f t="shared" si="320"/>
        <v>0</v>
      </c>
      <c r="U402" s="1">
        <f t="shared" si="320"/>
        <v>0</v>
      </c>
      <c r="V402" s="1">
        <f t="shared" si="317"/>
        <v>0</v>
      </c>
      <c r="W402" s="1">
        <f t="shared" si="316"/>
        <v>0</v>
      </c>
      <c r="X402" s="1">
        <f t="shared" si="316"/>
        <v>0</v>
      </c>
      <c r="Y402" s="1">
        <f t="shared" si="316"/>
        <v>0</v>
      </c>
      <c r="Z402" s="1">
        <f t="shared" si="316"/>
        <v>0</v>
      </c>
      <c r="AA402" s="1">
        <f t="shared" si="316"/>
        <v>0</v>
      </c>
      <c r="AB402" s="1">
        <f t="shared" si="316"/>
        <v>0</v>
      </c>
      <c r="AC402" s="1">
        <f t="shared" si="296"/>
        <v>0</v>
      </c>
      <c r="AD402" s="1">
        <f t="shared" si="316"/>
        <v>0</v>
      </c>
      <c r="AE402" s="1">
        <f t="shared" si="316"/>
        <v>0</v>
      </c>
      <c r="AF402" s="1">
        <f t="shared" si="316"/>
        <v>0</v>
      </c>
      <c r="AG402" s="1">
        <f t="shared" si="316"/>
        <v>0</v>
      </c>
      <c r="AH402" s="1">
        <f t="shared" si="316"/>
        <v>0</v>
      </c>
      <c r="AI402" s="1">
        <f t="shared" si="316"/>
        <v>0</v>
      </c>
      <c r="AJ402" s="1">
        <f t="shared" si="316"/>
        <v>0</v>
      </c>
      <c r="AK402" s="1">
        <f t="shared" si="316"/>
        <v>0</v>
      </c>
      <c r="AL402" s="1">
        <f t="shared" si="319"/>
        <v>1</v>
      </c>
      <c r="AM402" s="1">
        <f t="shared" si="319"/>
        <v>0</v>
      </c>
      <c r="AN402" s="1">
        <f t="shared" si="297"/>
        <v>0</v>
      </c>
      <c r="AO402" s="1">
        <f t="shared" si="298"/>
        <v>0</v>
      </c>
      <c r="AP402" s="1">
        <f t="shared" si="319"/>
        <v>0</v>
      </c>
      <c r="AQ402" s="1">
        <f t="shared" si="299"/>
        <v>0</v>
      </c>
      <c r="AR402" s="1">
        <f t="shared" si="319"/>
        <v>0</v>
      </c>
      <c r="AS402" s="1">
        <f t="shared" si="319"/>
        <v>0</v>
      </c>
      <c r="AT402" s="1">
        <f t="shared" si="319"/>
        <v>0</v>
      </c>
      <c r="AU402" s="1">
        <f t="shared" si="319"/>
        <v>0</v>
      </c>
      <c r="AV402" s="1">
        <f t="shared" si="319"/>
        <v>0</v>
      </c>
      <c r="AW402" s="1">
        <f t="shared" si="319"/>
        <v>0</v>
      </c>
      <c r="AX402" s="1">
        <f t="shared" si="319"/>
        <v>0</v>
      </c>
      <c r="AY402" s="1">
        <f t="shared" si="319"/>
        <v>0</v>
      </c>
      <c r="AZ402" s="1">
        <f t="shared" si="319"/>
        <v>0</v>
      </c>
      <c r="BA402" s="1">
        <f t="shared" si="319"/>
        <v>0</v>
      </c>
      <c r="BB402" s="1">
        <f t="shared" si="318"/>
        <v>0</v>
      </c>
      <c r="BC402" s="1">
        <f t="shared" si="318"/>
        <v>0</v>
      </c>
      <c r="BD402" s="1">
        <f t="shared" si="300"/>
        <v>0</v>
      </c>
      <c r="BE402" s="1">
        <f t="shared" si="301"/>
        <v>0</v>
      </c>
      <c r="BF402" s="1">
        <f t="shared" si="302"/>
        <v>0</v>
      </c>
      <c r="BG402" s="1">
        <f t="shared" si="303"/>
        <v>0</v>
      </c>
      <c r="BH402" s="1">
        <f t="shared" si="318"/>
        <v>0</v>
      </c>
      <c r="BI402" s="1">
        <f t="shared" si="318"/>
        <v>1</v>
      </c>
      <c r="BJ402" s="5">
        <f t="shared" si="304"/>
        <v>0</v>
      </c>
      <c r="BK402" s="1">
        <f t="shared" si="305"/>
        <v>0</v>
      </c>
      <c r="BL402" s="1">
        <f t="shared" si="306"/>
        <v>0</v>
      </c>
      <c r="BM402" s="1">
        <f t="shared" si="307"/>
        <v>0</v>
      </c>
      <c r="BN402" s="1">
        <f t="shared" si="318"/>
        <v>0</v>
      </c>
      <c r="BO402" s="1">
        <f t="shared" si="308"/>
        <v>1</v>
      </c>
      <c r="BP402" s="1">
        <f t="shared" si="309"/>
        <v>0</v>
      </c>
      <c r="BQ402" s="1">
        <f t="shared" si="310"/>
        <v>0</v>
      </c>
      <c r="BR402" s="1">
        <f t="shared" si="311"/>
        <v>0</v>
      </c>
      <c r="BS402" s="1">
        <f t="shared" si="312"/>
        <v>1</v>
      </c>
      <c r="BT402" s="1">
        <f t="shared" si="313"/>
        <v>0</v>
      </c>
      <c r="BU402" s="1">
        <f t="shared" si="314"/>
        <v>0</v>
      </c>
      <c r="BV402" s="1">
        <f t="shared" si="315"/>
        <v>1</v>
      </c>
    </row>
    <row r="403" spans="1:74" x14ac:dyDescent="0.2">
      <c r="A403" s="1" t="s">
        <v>1592</v>
      </c>
      <c r="B403" s="1" t="s">
        <v>1593</v>
      </c>
      <c r="C403" s="1" t="s">
        <v>1594</v>
      </c>
      <c r="D403" s="1" t="s">
        <v>1595</v>
      </c>
      <c r="E403" s="1" t="s">
        <v>1596</v>
      </c>
      <c r="G403" s="1">
        <f t="shared" si="289"/>
        <v>1</v>
      </c>
      <c r="H403" s="1">
        <f t="shared" si="290"/>
        <v>1</v>
      </c>
      <c r="I403" s="1">
        <f t="shared" si="291"/>
        <v>1</v>
      </c>
      <c r="J403" s="1">
        <f t="shared" si="292"/>
        <v>1</v>
      </c>
      <c r="K403" s="1">
        <f t="shared" si="287"/>
        <v>0</v>
      </c>
      <c r="L403" s="1">
        <f t="shared" si="287"/>
        <v>0</v>
      </c>
      <c r="M403" s="1">
        <f t="shared" si="287"/>
        <v>0</v>
      </c>
      <c r="N403" s="1">
        <f t="shared" si="287"/>
        <v>0</v>
      </c>
      <c r="O403" s="1">
        <f t="shared" si="288"/>
        <v>0</v>
      </c>
      <c r="P403" s="1">
        <f t="shared" si="288"/>
        <v>0</v>
      </c>
      <c r="Q403" s="1">
        <f t="shared" si="293"/>
        <v>0</v>
      </c>
      <c r="R403" s="1">
        <f t="shared" si="294"/>
        <v>1</v>
      </c>
      <c r="S403" s="1">
        <f t="shared" si="295"/>
        <v>0</v>
      </c>
      <c r="T403" s="1">
        <f t="shared" si="320"/>
        <v>0</v>
      </c>
      <c r="U403" s="1">
        <f t="shared" si="320"/>
        <v>0</v>
      </c>
      <c r="V403" s="1">
        <f t="shared" si="317"/>
        <v>0</v>
      </c>
      <c r="W403" s="1">
        <f t="shared" si="316"/>
        <v>0</v>
      </c>
      <c r="X403" s="1">
        <f t="shared" si="316"/>
        <v>0</v>
      </c>
      <c r="Y403" s="1">
        <f t="shared" si="316"/>
        <v>0</v>
      </c>
      <c r="Z403" s="1">
        <f t="shared" si="316"/>
        <v>0</v>
      </c>
      <c r="AA403" s="1">
        <f t="shared" si="316"/>
        <v>0</v>
      </c>
      <c r="AB403" s="1">
        <f t="shared" si="316"/>
        <v>0</v>
      </c>
      <c r="AC403" s="1">
        <f t="shared" si="296"/>
        <v>1</v>
      </c>
      <c r="AD403" s="1">
        <f t="shared" si="316"/>
        <v>0</v>
      </c>
      <c r="AE403" s="1">
        <f t="shared" si="316"/>
        <v>0</v>
      </c>
      <c r="AF403" s="1">
        <f t="shared" si="316"/>
        <v>0</v>
      </c>
      <c r="AG403" s="1">
        <f t="shared" si="316"/>
        <v>0</v>
      </c>
      <c r="AH403" s="1">
        <f t="shared" si="316"/>
        <v>0</v>
      </c>
      <c r="AI403" s="1">
        <f t="shared" si="316"/>
        <v>0</v>
      </c>
      <c r="AJ403" s="1">
        <f t="shared" si="316"/>
        <v>0</v>
      </c>
      <c r="AK403" s="1">
        <f t="shared" si="316"/>
        <v>0</v>
      </c>
      <c r="AL403" s="1">
        <f t="shared" si="319"/>
        <v>0</v>
      </c>
      <c r="AM403" s="1">
        <f t="shared" si="319"/>
        <v>0</v>
      </c>
      <c r="AN403" s="1">
        <f t="shared" si="297"/>
        <v>0</v>
      </c>
      <c r="AO403" s="1">
        <f t="shared" si="298"/>
        <v>0</v>
      </c>
      <c r="AP403" s="1">
        <f t="shared" si="319"/>
        <v>0</v>
      </c>
      <c r="AQ403" s="1">
        <f t="shared" si="299"/>
        <v>0</v>
      </c>
      <c r="AR403" s="1">
        <f t="shared" si="319"/>
        <v>0</v>
      </c>
      <c r="AS403" s="1">
        <f t="shared" si="319"/>
        <v>0</v>
      </c>
      <c r="AT403" s="1">
        <f t="shared" si="319"/>
        <v>0</v>
      </c>
      <c r="AU403" s="1">
        <f t="shared" si="319"/>
        <v>0</v>
      </c>
      <c r="AV403" s="1">
        <f t="shared" si="319"/>
        <v>0</v>
      </c>
      <c r="AW403" s="1">
        <f t="shared" si="319"/>
        <v>0</v>
      </c>
      <c r="AX403" s="1">
        <f t="shared" si="319"/>
        <v>0</v>
      </c>
      <c r="AY403" s="1">
        <f t="shared" si="319"/>
        <v>0</v>
      </c>
      <c r="AZ403" s="1">
        <f t="shared" si="319"/>
        <v>0</v>
      </c>
      <c r="BA403" s="1">
        <f t="shared" si="319"/>
        <v>0</v>
      </c>
      <c r="BB403" s="1">
        <f t="shared" si="318"/>
        <v>0</v>
      </c>
      <c r="BC403" s="1">
        <f t="shared" si="318"/>
        <v>0</v>
      </c>
      <c r="BD403" s="1">
        <f t="shared" si="300"/>
        <v>0</v>
      </c>
      <c r="BE403" s="1">
        <f t="shared" si="301"/>
        <v>0</v>
      </c>
      <c r="BF403" s="1">
        <f t="shared" si="302"/>
        <v>0</v>
      </c>
      <c r="BG403" s="1">
        <f t="shared" si="303"/>
        <v>0</v>
      </c>
      <c r="BH403" s="1">
        <f t="shared" si="318"/>
        <v>0</v>
      </c>
      <c r="BI403" s="1">
        <f t="shared" si="318"/>
        <v>0</v>
      </c>
      <c r="BJ403" s="5">
        <f t="shared" si="304"/>
        <v>0</v>
      </c>
      <c r="BK403" s="1">
        <f t="shared" si="305"/>
        <v>0</v>
      </c>
      <c r="BL403" s="1">
        <f t="shared" si="306"/>
        <v>1</v>
      </c>
      <c r="BM403" s="1">
        <f t="shared" si="307"/>
        <v>1</v>
      </c>
      <c r="BN403" s="1">
        <f t="shared" si="318"/>
        <v>1</v>
      </c>
      <c r="BO403" s="1">
        <f t="shared" si="308"/>
        <v>1</v>
      </c>
      <c r="BP403" s="1">
        <f t="shared" si="309"/>
        <v>1</v>
      </c>
      <c r="BQ403" s="1">
        <f t="shared" si="310"/>
        <v>0</v>
      </c>
      <c r="BR403" s="1">
        <f t="shared" si="311"/>
        <v>0</v>
      </c>
      <c r="BS403" s="1">
        <f t="shared" si="312"/>
        <v>1</v>
      </c>
      <c r="BT403" s="1">
        <f t="shared" si="313"/>
        <v>0</v>
      </c>
      <c r="BU403" s="1">
        <f t="shared" si="314"/>
        <v>0</v>
      </c>
      <c r="BV403" s="1">
        <f t="shared" si="315"/>
        <v>0</v>
      </c>
    </row>
    <row r="404" spans="1:74" x14ac:dyDescent="0.2">
      <c r="A404" s="1" t="s">
        <v>110</v>
      </c>
      <c r="B404" s="1" t="s">
        <v>1597</v>
      </c>
      <c r="C404" s="1" t="s">
        <v>1598</v>
      </c>
      <c r="D404" s="1" t="s">
        <v>1599</v>
      </c>
      <c r="E404" s="1" t="s">
        <v>1600</v>
      </c>
      <c r="G404" s="1">
        <f t="shared" si="289"/>
        <v>1</v>
      </c>
      <c r="H404" s="1">
        <f t="shared" si="290"/>
        <v>0</v>
      </c>
      <c r="I404" s="1">
        <f t="shared" si="291"/>
        <v>0</v>
      </c>
      <c r="J404" s="1">
        <f t="shared" si="292"/>
        <v>0</v>
      </c>
      <c r="K404" s="1">
        <f t="shared" si="287"/>
        <v>0</v>
      </c>
      <c r="L404" s="1">
        <f t="shared" si="287"/>
        <v>0</v>
      </c>
      <c r="M404" s="1">
        <f t="shared" si="287"/>
        <v>0</v>
      </c>
      <c r="N404" s="1">
        <f t="shared" si="287"/>
        <v>0</v>
      </c>
      <c r="O404" s="1">
        <f t="shared" si="288"/>
        <v>0</v>
      </c>
      <c r="P404" s="1">
        <f t="shared" si="288"/>
        <v>0</v>
      </c>
      <c r="Q404" s="1">
        <f t="shared" si="293"/>
        <v>0</v>
      </c>
      <c r="R404" s="1">
        <f t="shared" si="294"/>
        <v>0</v>
      </c>
      <c r="S404" s="1">
        <f t="shared" si="295"/>
        <v>0</v>
      </c>
      <c r="T404" s="1">
        <f t="shared" si="320"/>
        <v>0</v>
      </c>
      <c r="U404" s="1">
        <f t="shared" si="320"/>
        <v>0</v>
      </c>
      <c r="V404" s="1">
        <f t="shared" si="317"/>
        <v>0</v>
      </c>
      <c r="W404" s="1">
        <f t="shared" si="316"/>
        <v>0</v>
      </c>
      <c r="X404" s="1">
        <f t="shared" si="316"/>
        <v>0</v>
      </c>
      <c r="Y404" s="1">
        <f t="shared" si="316"/>
        <v>0</v>
      </c>
      <c r="Z404" s="1">
        <f t="shared" si="316"/>
        <v>0</v>
      </c>
      <c r="AA404" s="1">
        <f t="shared" si="316"/>
        <v>1</v>
      </c>
      <c r="AB404" s="1">
        <f t="shared" si="316"/>
        <v>1</v>
      </c>
      <c r="AC404" s="1">
        <f t="shared" si="296"/>
        <v>1</v>
      </c>
      <c r="AD404" s="1">
        <f t="shared" si="316"/>
        <v>1</v>
      </c>
      <c r="AE404" s="1">
        <f t="shared" si="316"/>
        <v>0</v>
      </c>
      <c r="AF404" s="1">
        <f t="shared" si="316"/>
        <v>0</v>
      </c>
      <c r="AG404" s="1">
        <f t="shared" si="316"/>
        <v>0</v>
      </c>
      <c r="AH404" s="1">
        <f t="shared" si="316"/>
        <v>0</v>
      </c>
      <c r="AI404" s="1">
        <f t="shared" si="316"/>
        <v>0</v>
      </c>
      <c r="AJ404" s="1">
        <f t="shared" si="316"/>
        <v>0</v>
      </c>
      <c r="AK404" s="1">
        <f t="shared" si="316"/>
        <v>0</v>
      </c>
      <c r="AL404" s="1">
        <f t="shared" si="319"/>
        <v>0</v>
      </c>
      <c r="AM404" s="1">
        <f t="shared" si="319"/>
        <v>0</v>
      </c>
      <c r="AN404" s="1">
        <f t="shared" si="297"/>
        <v>0</v>
      </c>
      <c r="AO404" s="1">
        <f t="shared" si="298"/>
        <v>0</v>
      </c>
      <c r="AP404" s="1">
        <f t="shared" si="319"/>
        <v>0</v>
      </c>
      <c r="AQ404" s="1">
        <f t="shared" si="299"/>
        <v>0</v>
      </c>
      <c r="AR404" s="1">
        <f t="shared" si="319"/>
        <v>0</v>
      </c>
      <c r="AS404" s="1">
        <f t="shared" si="319"/>
        <v>0</v>
      </c>
      <c r="AT404" s="1">
        <f t="shared" si="319"/>
        <v>0</v>
      </c>
      <c r="AU404" s="1">
        <f t="shared" si="319"/>
        <v>0</v>
      </c>
      <c r="AV404" s="1">
        <f t="shared" si="319"/>
        <v>0</v>
      </c>
      <c r="AW404" s="1">
        <f t="shared" si="319"/>
        <v>0</v>
      </c>
      <c r="AX404" s="1">
        <f t="shared" si="319"/>
        <v>0</v>
      </c>
      <c r="AY404" s="1">
        <f t="shared" si="319"/>
        <v>0</v>
      </c>
      <c r="AZ404" s="1">
        <f t="shared" si="319"/>
        <v>0</v>
      </c>
      <c r="BA404" s="1">
        <f t="shared" si="319"/>
        <v>0</v>
      </c>
      <c r="BB404" s="1">
        <f t="shared" si="318"/>
        <v>0</v>
      </c>
      <c r="BC404" s="1">
        <f t="shared" si="318"/>
        <v>0</v>
      </c>
      <c r="BD404" s="1">
        <f t="shared" si="300"/>
        <v>0</v>
      </c>
      <c r="BE404" s="1">
        <f t="shared" si="301"/>
        <v>0</v>
      </c>
      <c r="BF404" s="1">
        <f t="shared" si="302"/>
        <v>0</v>
      </c>
      <c r="BG404" s="1">
        <f t="shared" si="303"/>
        <v>0</v>
      </c>
      <c r="BH404" s="1">
        <f t="shared" si="318"/>
        <v>0</v>
      </c>
      <c r="BI404" s="1">
        <f t="shared" si="318"/>
        <v>0</v>
      </c>
      <c r="BJ404" s="5">
        <f t="shared" si="304"/>
        <v>1</v>
      </c>
      <c r="BK404" s="1">
        <f t="shared" si="305"/>
        <v>0</v>
      </c>
      <c r="BL404" s="1">
        <f t="shared" si="306"/>
        <v>0</v>
      </c>
      <c r="BM404" s="1">
        <f t="shared" si="307"/>
        <v>0</v>
      </c>
      <c r="BN404" s="1">
        <f t="shared" si="318"/>
        <v>0</v>
      </c>
      <c r="BO404" s="1">
        <f t="shared" si="308"/>
        <v>0</v>
      </c>
      <c r="BP404" s="1">
        <f t="shared" si="309"/>
        <v>0</v>
      </c>
      <c r="BQ404" s="1">
        <f t="shared" si="310"/>
        <v>1</v>
      </c>
      <c r="BR404" s="1">
        <f t="shared" si="311"/>
        <v>0</v>
      </c>
      <c r="BS404" s="1">
        <f t="shared" si="312"/>
        <v>1</v>
      </c>
      <c r="BT404" s="1">
        <f t="shared" si="313"/>
        <v>0</v>
      </c>
      <c r="BU404" s="1">
        <f t="shared" si="314"/>
        <v>0</v>
      </c>
      <c r="BV404" s="1">
        <f t="shared" si="315"/>
        <v>0</v>
      </c>
    </row>
    <row r="405" spans="1:74" x14ac:dyDescent="0.2">
      <c r="A405" s="1" t="s">
        <v>1601</v>
      </c>
      <c r="B405" s="1" t="s">
        <v>1602</v>
      </c>
      <c r="C405" s="1" t="s">
        <v>1603</v>
      </c>
      <c r="D405" s="1" t="s">
        <v>123</v>
      </c>
      <c r="E405" s="1" t="s">
        <v>1604</v>
      </c>
      <c r="G405" s="1">
        <f t="shared" si="289"/>
        <v>0</v>
      </c>
      <c r="H405" s="1">
        <f t="shared" si="290"/>
        <v>1</v>
      </c>
      <c r="I405" s="1">
        <f t="shared" si="291"/>
        <v>0</v>
      </c>
      <c r="J405" s="1">
        <f t="shared" si="292"/>
        <v>0</v>
      </c>
      <c r="K405" s="1">
        <f t="shared" ref="K405:N424" si="321">IF(OR(ISNUMBER(SEARCH(" " &amp; K$1 &amp; " ", $E405)), ISNUMBER(SEARCH(" " &amp; K$1 &amp; ",", $E405)), ISNUMBER(SEARCH(" " &amp; LOWER(K$1) &amp; " ", $E405)), ISNUMBER(SEARCH(" " &amp; LOWER(K$1) &amp; ",", $E405)), ISNUMBER(SEARCH(" " &amp; UPPER(K$1) &amp; " ", $E405)), ISNUMBER(SEARCH(" " &amp; UPPER(K$1) &amp; ",", $E405))), 1, 0)</f>
        <v>0</v>
      </c>
      <c r="L405" s="1">
        <f t="shared" si="321"/>
        <v>0</v>
      </c>
      <c r="M405" s="1">
        <f t="shared" si="321"/>
        <v>0</v>
      </c>
      <c r="N405" s="1">
        <f t="shared" si="321"/>
        <v>0</v>
      </c>
      <c r="O405" s="1">
        <f t="shared" si="288"/>
        <v>0</v>
      </c>
      <c r="P405" s="1">
        <f t="shared" si="288"/>
        <v>0</v>
      </c>
      <c r="Q405" s="1">
        <f t="shared" si="293"/>
        <v>0</v>
      </c>
      <c r="R405" s="1">
        <f t="shared" si="294"/>
        <v>1</v>
      </c>
      <c r="S405" s="1">
        <f t="shared" si="295"/>
        <v>0</v>
      </c>
      <c r="T405" s="1">
        <f t="shared" si="320"/>
        <v>0</v>
      </c>
      <c r="U405" s="1">
        <f t="shared" si="320"/>
        <v>0</v>
      </c>
      <c r="V405" s="1">
        <f t="shared" si="317"/>
        <v>0</v>
      </c>
      <c r="W405" s="1">
        <f t="shared" si="316"/>
        <v>0</v>
      </c>
      <c r="X405" s="1">
        <f t="shared" si="316"/>
        <v>0</v>
      </c>
      <c r="Y405" s="1">
        <f t="shared" si="316"/>
        <v>0</v>
      </c>
      <c r="Z405" s="1">
        <f t="shared" si="316"/>
        <v>0</v>
      </c>
      <c r="AA405" s="1">
        <f t="shared" si="316"/>
        <v>0</v>
      </c>
      <c r="AB405" s="1">
        <f t="shared" si="316"/>
        <v>0</v>
      </c>
      <c r="AC405" s="1">
        <f t="shared" si="296"/>
        <v>0</v>
      </c>
      <c r="AD405" s="1">
        <f t="shared" si="316"/>
        <v>0</v>
      </c>
      <c r="AE405" s="1">
        <f t="shared" si="316"/>
        <v>0</v>
      </c>
      <c r="AF405" s="1">
        <f t="shared" si="316"/>
        <v>0</v>
      </c>
      <c r="AG405" s="1">
        <f t="shared" si="316"/>
        <v>0</v>
      </c>
      <c r="AH405" s="1">
        <f t="shared" si="316"/>
        <v>0</v>
      </c>
      <c r="AI405" s="1">
        <f t="shared" si="316"/>
        <v>0</v>
      </c>
      <c r="AJ405" s="1">
        <f t="shared" si="316"/>
        <v>0</v>
      </c>
      <c r="AK405" s="1">
        <f t="shared" si="316"/>
        <v>0</v>
      </c>
      <c r="AL405" s="1">
        <f t="shared" si="319"/>
        <v>0</v>
      </c>
      <c r="AM405" s="1">
        <f t="shared" si="319"/>
        <v>0</v>
      </c>
      <c r="AN405" s="1">
        <f t="shared" si="297"/>
        <v>0</v>
      </c>
      <c r="AO405" s="1">
        <f t="shared" si="298"/>
        <v>0</v>
      </c>
      <c r="AP405" s="1">
        <f t="shared" si="319"/>
        <v>0</v>
      </c>
      <c r="AQ405" s="1">
        <f t="shared" si="299"/>
        <v>1</v>
      </c>
      <c r="AR405" s="1">
        <f t="shared" si="319"/>
        <v>0</v>
      </c>
      <c r="AS405" s="1">
        <f t="shared" si="319"/>
        <v>0</v>
      </c>
      <c r="AT405" s="1">
        <f t="shared" si="319"/>
        <v>0</v>
      </c>
      <c r="AU405" s="1">
        <f t="shared" si="319"/>
        <v>0</v>
      </c>
      <c r="AV405" s="1">
        <f t="shared" si="319"/>
        <v>0</v>
      </c>
      <c r="AW405" s="1">
        <f t="shared" si="319"/>
        <v>0</v>
      </c>
      <c r="AX405" s="1">
        <f t="shared" si="319"/>
        <v>0</v>
      </c>
      <c r="AY405" s="1">
        <f t="shared" si="319"/>
        <v>0</v>
      </c>
      <c r="AZ405" s="1">
        <f t="shared" si="319"/>
        <v>0</v>
      </c>
      <c r="BA405" s="1">
        <f t="shared" si="319"/>
        <v>0</v>
      </c>
      <c r="BB405" s="1">
        <f t="shared" si="318"/>
        <v>0</v>
      </c>
      <c r="BC405" s="1">
        <f t="shared" si="318"/>
        <v>0</v>
      </c>
      <c r="BD405" s="1">
        <f t="shared" si="300"/>
        <v>0</v>
      </c>
      <c r="BE405" s="1">
        <f t="shared" si="301"/>
        <v>0</v>
      </c>
      <c r="BF405" s="1">
        <f t="shared" si="302"/>
        <v>0</v>
      </c>
      <c r="BG405" s="1">
        <f t="shared" si="303"/>
        <v>0</v>
      </c>
      <c r="BH405" s="1">
        <f t="shared" si="318"/>
        <v>0</v>
      </c>
      <c r="BI405" s="1">
        <f t="shared" si="318"/>
        <v>0</v>
      </c>
      <c r="BJ405" s="5">
        <f t="shared" si="304"/>
        <v>0</v>
      </c>
      <c r="BK405" s="1">
        <f t="shared" si="305"/>
        <v>0</v>
      </c>
      <c r="BL405" s="1">
        <f t="shared" si="306"/>
        <v>1</v>
      </c>
      <c r="BM405" s="1">
        <f t="shared" si="307"/>
        <v>1</v>
      </c>
      <c r="BN405" s="1">
        <f t="shared" si="318"/>
        <v>1</v>
      </c>
      <c r="BO405" s="1">
        <f t="shared" si="308"/>
        <v>1</v>
      </c>
      <c r="BP405" s="1">
        <f t="shared" si="309"/>
        <v>1</v>
      </c>
      <c r="BQ405" s="1">
        <f t="shared" si="310"/>
        <v>1</v>
      </c>
      <c r="BR405" s="1">
        <f t="shared" si="311"/>
        <v>0</v>
      </c>
      <c r="BS405" s="1">
        <f t="shared" si="312"/>
        <v>0</v>
      </c>
      <c r="BT405" s="1">
        <f t="shared" si="313"/>
        <v>0</v>
      </c>
      <c r="BU405" s="1">
        <f t="shared" si="314"/>
        <v>1</v>
      </c>
      <c r="BV405" s="1">
        <f t="shared" si="315"/>
        <v>0</v>
      </c>
    </row>
    <row r="406" spans="1:74" x14ac:dyDescent="0.2">
      <c r="A406" s="1" t="s">
        <v>795</v>
      </c>
      <c r="B406" s="1" t="s">
        <v>1605</v>
      </c>
      <c r="C406" s="1" t="s">
        <v>797</v>
      </c>
      <c r="D406" s="1" t="s">
        <v>798</v>
      </c>
      <c r="E406" s="1" t="s">
        <v>799</v>
      </c>
      <c r="G406" s="1">
        <f t="shared" si="289"/>
        <v>0</v>
      </c>
      <c r="H406" s="1">
        <f t="shared" si="290"/>
        <v>0</v>
      </c>
      <c r="I406" s="1">
        <f t="shared" si="291"/>
        <v>0</v>
      </c>
      <c r="J406" s="1">
        <f t="shared" si="292"/>
        <v>0</v>
      </c>
      <c r="K406" s="1">
        <f t="shared" si="321"/>
        <v>0</v>
      </c>
      <c r="L406" s="1">
        <f t="shared" si="321"/>
        <v>0</v>
      </c>
      <c r="M406" s="1">
        <f t="shared" si="321"/>
        <v>0</v>
      </c>
      <c r="N406" s="1">
        <f t="shared" si="321"/>
        <v>0</v>
      </c>
      <c r="O406" s="1">
        <f t="shared" ref="O406:P425" si="322">IF(OR(ISNUMBER(SEARCH(" " &amp; O$1 &amp; " ", $E406)), ISNUMBER(SEARCH(" " &amp; O$1 &amp; ",", $E406)), ISNUMBER(SEARCH(" " &amp; LOWER(O$1) &amp; " ", $E406)), ISNUMBER(SEARCH(" " &amp; LOWER(O$1) &amp; ",", $E406)), ISNUMBER(SEARCH(" " &amp; UPPER(O$1) &amp; " ", $E406)), ISNUMBER(SEARCH(" " &amp; UPPER(O$1) &amp; ",", $E406))), 1, 0)</f>
        <v>0</v>
      </c>
      <c r="P406" s="1">
        <f t="shared" si="322"/>
        <v>0</v>
      </c>
      <c r="Q406" s="1">
        <f t="shared" si="293"/>
        <v>0</v>
      </c>
      <c r="R406" s="1">
        <f t="shared" si="294"/>
        <v>0</v>
      </c>
      <c r="S406" s="1">
        <f t="shared" si="295"/>
        <v>0</v>
      </c>
      <c r="T406" s="1">
        <f t="shared" si="320"/>
        <v>0</v>
      </c>
      <c r="U406" s="1">
        <f t="shared" si="320"/>
        <v>0</v>
      </c>
      <c r="V406" s="1">
        <f t="shared" si="317"/>
        <v>0</v>
      </c>
      <c r="W406" s="1">
        <f t="shared" si="316"/>
        <v>0</v>
      </c>
      <c r="X406" s="1">
        <f t="shared" si="316"/>
        <v>0</v>
      </c>
      <c r="Y406" s="1">
        <f t="shared" si="316"/>
        <v>0</v>
      </c>
      <c r="Z406" s="1">
        <f t="shared" si="316"/>
        <v>0</v>
      </c>
      <c r="AA406" s="1">
        <f t="shared" si="316"/>
        <v>0</v>
      </c>
      <c r="AB406" s="1">
        <f t="shared" si="316"/>
        <v>0</v>
      </c>
      <c r="AC406" s="1">
        <f t="shared" si="296"/>
        <v>0</v>
      </c>
      <c r="AD406" s="1">
        <f t="shared" si="316"/>
        <v>0</v>
      </c>
      <c r="AE406" s="1">
        <f t="shared" si="316"/>
        <v>0</v>
      </c>
      <c r="AF406" s="1">
        <f t="shared" si="316"/>
        <v>0</v>
      </c>
      <c r="AG406" s="1">
        <f t="shared" si="316"/>
        <v>0</v>
      </c>
      <c r="AH406" s="1">
        <f t="shared" si="316"/>
        <v>0</v>
      </c>
      <c r="AI406" s="1">
        <f t="shared" si="316"/>
        <v>0</v>
      </c>
      <c r="AJ406" s="1">
        <f t="shared" si="316"/>
        <v>0</v>
      </c>
      <c r="AK406" s="1">
        <f t="shared" si="316"/>
        <v>0</v>
      </c>
      <c r="AL406" s="1">
        <f t="shared" si="319"/>
        <v>1</v>
      </c>
      <c r="AM406" s="1">
        <f t="shared" si="319"/>
        <v>0</v>
      </c>
      <c r="AN406" s="1">
        <f t="shared" si="297"/>
        <v>0</v>
      </c>
      <c r="AO406" s="1">
        <f t="shared" si="298"/>
        <v>0</v>
      </c>
      <c r="AP406" s="1">
        <f t="shared" si="319"/>
        <v>0</v>
      </c>
      <c r="AQ406" s="1">
        <f t="shared" si="299"/>
        <v>0</v>
      </c>
      <c r="AR406" s="1">
        <f t="shared" si="319"/>
        <v>0</v>
      </c>
      <c r="AS406" s="1">
        <f t="shared" si="319"/>
        <v>0</v>
      </c>
      <c r="AT406" s="1">
        <f t="shared" si="319"/>
        <v>0</v>
      </c>
      <c r="AU406" s="1">
        <f t="shared" si="319"/>
        <v>0</v>
      </c>
      <c r="AV406" s="1">
        <f t="shared" si="319"/>
        <v>0</v>
      </c>
      <c r="AW406" s="1">
        <f t="shared" si="319"/>
        <v>0</v>
      </c>
      <c r="AX406" s="1">
        <f t="shared" si="319"/>
        <v>0</v>
      </c>
      <c r="AY406" s="1">
        <f t="shared" si="319"/>
        <v>0</v>
      </c>
      <c r="AZ406" s="1">
        <f t="shared" si="319"/>
        <v>0</v>
      </c>
      <c r="BA406" s="1">
        <f t="shared" si="319"/>
        <v>0</v>
      </c>
      <c r="BB406" s="1">
        <f t="shared" si="318"/>
        <v>0</v>
      </c>
      <c r="BC406" s="1">
        <f t="shared" si="318"/>
        <v>0</v>
      </c>
      <c r="BD406" s="1">
        <f t="shared" si="300"/>
        <v>0</v>
      </c>
      <c r="BE406" s="1">
        <f t="shared" si="301"/>
        <v>0</v>
      </c>
      <c r="BF406" s="1">
        <f t="shared" si="302"/>
        <v>0</v>
      </c>
      <c r="BG406" s="1">
        <f t="shared" si="303"/>
        <v>0</v>
      </c>
      <c r="BH406" s="1">
        <f t="shared" si="318"/>
        <v>0</v>
      </c>
      <c r="BI406" s="1">
        <f t="shared" si="318"/>
        <v>0</v>
      </c>
      <c r="BJ406" s="5">
        <f t="shared" si="304"/>
        <v>1</v>
      </c>
      <c r="BK406" s="1">
        <f t="shared" si="305"/>
        <v>0</v>
      </c>
      <c r="BL406" s="1">
        <f t="shared" si="306"/>
        <v>1</v>
      </c>
      <c r="BM406" s="1">
        <f t="shared" si="307"/>
        <v>0</v>
      </c>
      <c r="BN406" s="1">
        <f t="shared" si="318"/>
        <v>0</v>
      </c>
      <c r="BO406" s="1">
        <f t="shared" si="308"/>
        <v>0</v>
      </c>
      <c r="BP406" s="1">
        <f t="shared" si="309"/>
        <v>0</v>
      </c>
      <c r="BQ406" s="1">
        <f t="shared" si="310"/>
        <v>0</v>
      </c>
      <c r="BR406" s="1">
        <f t="shared" si="311"/>
        <v>0</v>
      </c>
      <c r="BS406" s="1">
        <f t="shared" si="312"/>
        <v>0</v>
      </c>
      <c r="BT406" s="1">
        <f t="shared" si="313"/>
        <v>0</v>
      </c>
      <c r="BU406" s="1">
        <f t="shared" si="314"/>
        <v>0</v>
      </c>
      <c r="BV406" s="1">
        <f t="shared" si="315"/>
        <v>0</v>
      </c>
    </row>
    <row r="407" spans="1:74" x14ac:dyDescent="0.2">
      <c r="A407" s="1" t="s">
        <v>115</v>
      </c>
      <c r="B407" s="1" t="s">
        <v>1606</v>
      </c>
      <c r="C407" s="1" t="s">
        <v>1590</v>
      </c>
      <c r="D407" s="1" t="s">
        <v>123</v>
      </c>
      <c r="E407" s="1" t="s">
        <v>1591</v>
      </c>
      <c r="G407" s="1">
        <f t="shared" si="289"/>
        <v>1</v>
      </c>
      <c r="H407" s="1">
        <f t="shared" si="290"/>
        <v>1</v>
      </c>
      <c r="I407" s="1">
        <f t="shared" si="291"/>
        <v>1</v>
      </c>
      <c r="J407" s="1">
        <f t="shared" si="292"/>
        <v>0</v>
      </c>
      <c r="K407" s="1">
        <f t="shared" si="321"/>
        <v>0</v>
      </c>
      <c r="L407" s="1">
        <f t="shared" si="321"/>
        <v>0</v>
      </c>
      <c r="M407" s="1">
        <f t="shared" si="321"/>
        <v>0</v>
      </c>
      <c r="N407" s="1">
        <f t="shared" si="321"/>
        <v>0</v>
      </c>
      <c r="O407" s="1">
        <f t="shared" si="322"/>
        <v>0</v>
      </c>
      <c r="P407" s="1">
        <f t="shared" si="322"/>
        <v>0</v>
      </c>
      <c r="Q407" s="1">
        <f t="shared" si="293"/>
        <v>0</v>
      </c>
      <c r="R407" s="1">
        <f t="shared" si="294"/>
        <v>1</v>
      </c>
      <c r="S407" s="1">
        <f t="shared" si="295"/>
        <v>0</v>
      </c>
      <c r="T407" s="1">
        <f t="shared" si="320"/>
        <v>0</v>
      </c>
      <c r="U407" s="1">
        <f t="shared" si="320"/>
        <v>0</v>
      </c>
      <c r="V407" s="1">
        <f t="shared" si="317"/>
        <v>0</v>
      </c>
      <c r="W407" s="1">
        <f t="shared" si="316"/>
        <v>0</v>
      </c>
      <c r="X407" s="1">
        <f t="shared" si="316"/>
        <v>0</v>
      </c>
      <c r="Y407" s="1">
        <f t="shared" si="316"/>
        <v>0</v>
      </c>
      <c r="Z407" s="1">
        <f t="shared" si="316"/>
        <v>0</v>
      </c>
      <c r="AA407" s="1">
        <f t="shared" si="316"/>
        <v>0</v>
      </c>
      <c r="AB407" s="1">
        <f t="shared" si="316"/>
        <v>0</v>
      </c>
      <c r="AC407" s="1">
        <f t="shared" si="296"/>
        <v>0</v>
      </c>
      <c r="AD407" s="1">
        <f t="shared" si="316"/>
        <v>0</v>
      </c>
      <c r="AE407" s="1">
        <f t="shared" si="316"/>
        <v>0</v>
      </c>
      <c r="AF407" s="1">
        <f t="shared" si="316"/>
        <v>0</v>
      </c>
      <c r="AG407" s="1">
        <f t="shared" si="316"/>
        <v>0</v>
      </c>
      <c r="AH407" s="1">
        <f t="shared" si="316"/>
        <v>0</v>
      </c>
      <c r="AI407" s="1">
        <f t="shared" si="316"/>
        <v>0</v>
      </c>
      <c r="AJ407" s="1">
        <f t="shared" si="316"/>
        <v>0</v>
      </c>
      <c r="AK407" s="1">
        <f t="shared" si="316"/>
        <v>0</v>
      </c>
      <c r="AL407" s="1">
        <f t="shared" si="319"/>
        <v>1</v>
      </c>
      <c r="AM407" s="1">
        <f t="shared" si="319"/>
        <v>0</v>
      </c>
      <c r="AN407" s="1">
        <f t="shared" si="297"/>
        <v>0</v>
      </c>
      <c r="AO407" s="1">
        <f t="shared" si="298"/>
        <v>0</v>
      </c>
      <c r="AP407" s="1">
        <f t="shared" si="319"/>
        <v>0</v>
      </c>
      <c r="AQ407" s="1">
        <f t="shared" si="299"/>
        <v>0</v>
      </c>
      <c r="AR407" s="1">
        <f t="shared" si="319"/>
        <v>0</v>
      </c>
      <c r="AS407" s="1">
        <f t="shared" si="319"/>
        <v>0</v>
      </c>
      <c r="AT407" s="1">
        <f t="shared" si="319"/>
        <v>0</v>
      </c>
      <c r="AU407" s="1">
        <f t="shared" si="319"/>
        <v>0</v>
      </c>
      <c r="AV407" s="1">
        <f t="shared" si="319"/>
        <v>0</v>
      </c>
      <c r="AW407" s="1">
        <f t="shared" si="319"/>
        <v>0</v>
      </c>
      <c r="AX407" s="1">
        <f t="shared" si="319"/>
        <v>0</v>
      </c>
      <c r="AY407" s="1">
        <f t="shared" si="319"/>
        <v>0</v>
      </c>
      <c r="AZ407" s="1">
        <f t="shared" si="319"/>
        <v>0</v>
      </c>
      <c r="BA407" s="1">
        <f t="shared" si="319"/>
        <v>0</v>
      </c>
      <c r="BB407" s="1">
        <f t="shared" si="318"/>
        <v>0</v>
      </c>
      <c r="BC407" s="1">
        <f t="shared" si="318"/>
        <v>0</v>
      </c>
      <c r="BD407" s="1">
        <f t="shared" si="300"/>
        <v>0</v>
      </c>
      <c r="BE407" s="1">
        <f t="shared" si="301"/>
        <v>0</v>
      </c>
      <c r="BF407" s="1">
        <f t="shared" si="302"/>
        <v>0</v>
      </c>
      <c r="BG407" s="1">
        <f t="shared" si="303"/>
        <v>0</v>
      </c>
      <c r="BH407" s="1">
        <f t="shared" si="318"/>
        <v>0</v>
      </c>
      <c r="BI407" s="1">
        <f t="shared" si="318"/>
        <v>1</v>
      </c>
      <c r="BJ407" s="5">
        <f t="shared" si="304"/>
        <v>0</v>
      </c>
      <c r="BK407" s="1">
        <f t="shared" si="305"/>
        <v>0</v>
      </c>
      <c r="BL407" s="1">
        <f t="shared" si="306"/>
        <v>0</v>
      </c>
      <c r="BM407" s="1">
        <f t="shared" si="307"/>
        <v>0</v>
      </c>
      <c r="BN407" s="1">
        <f t="shared" si="318"/>
        <v>0</v>
      </c>
      <c r="BO407" s="1">
        <f t="shared" si="308"/>
        <v>1</v>
      </c>
      <c r="BP407" s="1">
        <f t="shared" si="309"/>
        <v>0</v>
      </c>
      <c r="BQ407" s="1">
        <f t="shared" si="310"/>
        <v>0</v>
      </c>
      <c r="BR407" s="1">
        <f t="shared" si="311"/>
        <v>0</v>
      </c>
      <c r="BS407" s="1">
        <f t="shared" si="312"/>
        <v>1</v>
      </c>
      <c r="BT407" s="1">
        <f t="shared" si="313"/>
        <v>0</v>
      </c>
      <c r="BU407" s="1">
        <f t="shared" si="314"/>
        <v>0</v>
      </c>
      <c r="BV407" s="1">
        <f t="shared" si="315"/>
        <v>1</v>
      </c>
    </row>
    <row r="408" spans="1:74" x14ac:dyDescent="0.2">
      <c r="A408" s="1" t="s">
        <v>1601</v>
      </c>
      <c r="B408" s="1" t="s">
        <v>1607</v>
      </c>
      <c r="C408" s="1" t="s">
        <v>1603</v>
      </c>
      <c r="D408" s="1" t="s">
        <v>123</v>
      </c>
      <c r="E408" s="1" t="s">
        <v>1604</v>
      </c>
      <c r="G408" s="1">
        <f t="shared" si="289"/>
        <v>0</v>
      </c>
      <c r="H408" s="1">
        <f t="shared" si="290"/>
        <v>1</v>
      </c>
      <c r="I408" s="1">
        <f t="shared" si="291"/>
        <v>0</v>
      </c>
      <c r="J408" s="1">
        <f t="shared" si="292"/>
        <v>0</v>
      </c>
      <c r="K408" s="1">
        <f t="shared" si="321"/>
        <v>0</v>
      </c>
      <c r="L408" s="1">
        <f t="shared" si="321"/>
        <v>0</v>
      </c>
      <c r="M408" s="1">
        <f t="shared" si="321"/>
        <v>0</v>
      </c>
      <c r="N408" s="1">
        <f t="shared" si="321"/>
        <v>0</v>
      </c>
      <c r="O408" s="1">
        <f t="shared" si="322"/>
        <v>0</v>
      </c>
      <c r="P408" s="1">
        <f t="shared" si="322"/>
        <v>0</v>
      </c>
      <c r="Q408" s="1">
        <f t="shared" si="293"/>
        <v>0</v>
      </c>
      <c r="R408" s="1">
        <f t="shared" si="294"/>
        <v>1</v>
      </c>
      <c r="S408" s="1">
        <f t="shared" si="295"/>
        <v>0</v>
      </c>
      <c r="T408" s="1">
        <f t="shared" si="320"/>
        <v>0</v>
      </c>
      <c r="U408" s="1">
        <f t="shared" si="320"/>
        <v>0</v>
      </c>
      <c r="V408" s="1">
        <f t="shared" si="317"/>
        <v>0</v>
      </c>
      <c r="W408" s="1">
        <f t="shared" si="316"/>
        <v>0</v>
      </c>
      <c r="X408" s="1">
        <f t="shared" si="316"/>
        <v>0</v>
      </c>
      <c r="Y408" s="1">
        <f t="shared" si="316"/>
        <v>0</v>
      </c>
      <c r="Z408" s="1">
        <f t="shared" si="316"/>
        <v>0</v>
      </c>
      <c r="AA408" s="1">
        <f t="shared" si="316"/>
        <v>0</v>
      </c>
      <c r="AB408" s="1">
        <f t="shared" si="316"/>
        <v>0</v>
      </c>
      <c r="AC408" s="1">
        <f t="shared" si="296"/>
        <v>0</v>
      </c>
      <c r="AD408" s="1">
        <f t="shared" si="316"/>
        <v>0</v>
      </c>
      <c r="AE408" s="1">
        <f t="shared" si="316"/>
        <v>0</v>
      </c>
      <c r="AF408" s="1">
        <f t="shared" si="316"/>
        <v>0</v>
      </c>
      <c r="AG408" s="1">
        <f t="shared" si="316"/>
        <v>0</v>
      </c>
      <c r="AH408" s="1">
        <f t="shared" si="316"/>
        <v>0</v>
      </c>
      <c r="AI408" s="1">
        <f t="shared" si="316"/>
        <v>0</v>
      </c>
      <c r="AJ408" s="1">
        <f t="shared" si="316"/>
        <v>0</v>
      </c>
      <c r="AK408" s="1">
        <f t="shared" si="316"/>
        <v>0</v>
      </c>
      <c r="AL408" s="1">
        <f t="shared" si="319"/>
        <v>0</v>
      </c>
      <c r="AM408" s="1">
        <f t="shared" si="319"/>
        <v>0</v>
      </c>
      <c r="AN408" s="1">
        <f t="shared" si="297"/>
        <v>0</v>
      </c>
      <c r="AO408" s="1">
        <f t="shared" si="298"/>
        <v>0</v>
      </c>
      <c r="AP408" s="1">
        <f t="shared" si="319"/>
        <v>0</v>
      </c>
      <c r="AQ408" s="1">
        <f t="shared" si="299"/>
        <v>1</v>
      </c>
      <c r="AR408" s="1">
        <f t="shared" si="319"/>
        <v>0</v>
      </c>
      <c r="AS408" s="1">
        <f t="shared" si="319"/>
        <v>0</v>
      </c>
      <c r="AT408" s="1">
        <f t="shared" si="319"/>
        <v>0</v>
      </c>
      <c r="AU408" s="1">
        <f t="shared" si="319"/>
        <v>0</v>
      </c>
      <c r="AV408" s="1">
        <f t="shared" si="319"/>
        <v>0</v>
      </c>
      <c r="AW408" s="1">
        <f t="shared" si="319"/>
        <v>0</v>
      </c>
      <c r="AX408" s="1">
        <f t="shared" si="319"/>
        <v>0</v>
      </c>
      <c r="AY408" s="1">
        <f t="shared" si="319"/>
        <v>0</v>
      </c>
      <c r="AZ408" s="1">
        <f t="shared" si="319"/>
        <v>0</v>
      </c>
      <c r="BA408" s="1">
        <f t="shared" si="319"/>
        <v>0</v>
      </c>
      <c r="BB408" s="1">
        <f t="shared" si="318"/>
        <v>0</v>
      </c>
      <c r="BC408" s="1">
        <f t="shared" si="318"/>
        <v>0</v>
      </c>
      <c r="BD408" s="1">
        <f t="shared" si="300"/>
        <v>0</v>
      </c>
      <c r="BE408" s="1">
        <f t="shared" si="301"/>
        <v>0</v>
      </c>
      <c r="BF408" s="1">
        <f t="shared" si="302"/>
        <v>0</v>
      </c>
      <c r="BG408" s="1">
        <f t="shared" si="303"/>
        <v>0</v>
      </c>
      <c r="BH408" s="1">
        <f t="shared" si="318"/>
        <v>0</v>
      </c>
      <c r="BI408" s="1">
        <f t="shared" si="318"/>
        <v>0</v>
      </c>
      <c r="BJ408" s="5">
        <f t="shared" si="304"/>
        <v>0</v>
      </c>
      <c r="BK408" s="1">
        <f t="shared" si="305"/>
        <v>0</v>
      </c>
      <c r="BL408" s="1">
        <f t="shared" si="306"/>
        <v>1</v>
      </c>
      <c r="BM408" s="1">
        <f t="shared" si="307"/>
        <v>1</v>
      </c>
      <c r="BN408" s="1">
        <f t="shared" si="318"/>
        <v>1</v>
      </c>
      <c r="BO408" s="1">
        <f t="shared" si="308"/>
        <v>1</v>
      </c>
      <c r="BP408" s="1">
        <f t="shared" si="309"/>
        <v>1</v>
      </c>
      <c r="BQ408" s="1">
        <f t="shared" si="310"/>
        <v>1</v>
      </c>
      <c r="BR408" s="1">
        <f t="shared" si="311"/>
        <v>0</v>
      </c>
      <c r="BS408" s="1">
        <f t="shared" si="312"/>
        <v>0</v>
      </c>
      <c r="BT408" s="1">
        <f t="shared" si="313"/>
        <v>0</v>
      </c>
      <c r="BU408" s="1">
        <f t="shared" si="314"/>
        <v>1</v>
      </c>
      <c r="BV408" s="1">
        <f t="shared" si="315"/>
        <v>0</v>
      </c>
    </row>
    <row r="409" spans="1:74" x14ac:dyDescent="0.2">
      <c r="A409" s="1" t="s">
        <v>488</v>
      </c>
      <c r="B409" s="1" t="s">
        <v>1608</v>
      </c>
      <c r="C409" s="1" t="s">
        <v>634</v>
      </c>
      <c r="D409" s="1" t="s">
        <v>635</v>
      </c>
      <c r="E409" s="1" t="s">
        <v>636</v>
      </c>
      <c r="G409" s="1">
        <f t="shared" si="289"/>
        <v>0</v>
      </c>
      <c r="H409" s="1">
        <f t="shared" si="290"/>
        <v>1</v>
      </c>
      <c r="I409" s="1">
        <f t="shared" si="291"/>
        <v>0</v>
      </c>
      <c r="J409" s="1">
        <f t="shared" si="292"/>
        <v>0</v>
      </c>
      <c r="K409" s="1">
        <f t="shared" si="321"/>
        <v>0</v>
      </c>
      <c r="L409" s="1">
        <f t="shared" si="321"/>
        <v>0</v>
      </c>
      <c r="M409" s="1">
        <f t="shared" si="321"/>
        <v>0</v>
      </c>
      <c r="N409" s="1">
        <f t="shared" si="321"/>
        <v>0</v>
      </c>
      <c r="O409" s="1">
        <f t="shared" si="322"/>
        <v>0</v>
      </c>
      <c r="P409" s="1">
        <f t="shared" si="322"/>
        <v>0</v>
      </c>
      <c r="Q409" s="1">
        <f t="shared" si="293"/>
        <v>0</v>
      </c>
      <c r="R409" s="1">
        <f t="shared" si="294"/>
        <v>1</v>
      </c>
      <c r="S409" s="1">
        <f t="shared" si="295"/>
        <v>0</v>
      </c>
      <c r="T409" s="1">
        <f t="shared" si="320"/>
        <v>0</v>
      </c>
      <c r="U409" s="1">
        <f t="shared" si="320"/>
        <v>0</v>
      </c>
      <c r="V409" s="1">
        <f t="shared" ref="V409:AK424" si="323">IF(OR(ISNUMBER(SEARCH(" " &amp; V$1 &amp; " ", $E409)), ISNUMBER(SEARCH(" " &amp; V$1 &amp; ",", $E409)), ISNUMBER(SEARCH(" " &amp; LOWER(V$1) &amp; " ", $E409)), ISNUMBER(SEARCH(" " &amp; LOWER(V$1) &amp; ",", $E409)), ISNUMBER(SEARCH(" " &amp; UPPER(V$1) &amp; " ", $E409)), ISNUMBER(SEARCH(" " &amp; UPPER(V$1) &amp; ",", $E409))), 1, 0)</f>
        <v>0</v>
      </c>
      <c r="W409" s="1">
        <f t="shared" si="323"/>
        <v>0</v>
      </c>
      <c r="X409" s="1">
        <f t="shared" si="323"/>
        <v>0</v>
      </c>
      <c r="Y409" s="1">
        <f t="shared" si="323"/>
        <v>0</v>
      </c>
      <c r="Z409" s="1">
        <f t="shared" si="323"/>
        <v>0</v>
      </c>
      <c r="AA409" s="1">
        <f t="shared" si="323"/>
        <v>0</v>
      </c>
      <c r="AB409" s="1">
        <f t="shared" si="323"/>
        <v>0</v>
      </c>
      <c r="AC409" s="1">
        <f t="shared" si="296"/>
        <v>0</v>
      </c>
      <c r="AD409" s="1">
        <f t="shared" si="323"/>
        <v>0</v>
      </c>
      <c r="AE409" s="1">
        <f t="shared" si="323"/>
        <v>0</v>
      </c>
      <c r="AF409" s="1">
        <f t="shared" si="323"/>
        <v>0</v>
      </c>
      <c r="AG409" s="1">
        <f t="shared" si="323"/>
        <v>0</v>
      </c>
      <c r="AH409" s="1">
        <f t="shared" si="323"/>
        <v>0</v>
      </c>
      <c r="AI409" s="1">
        <f t="shared" si="323"/>
        <v>0</v>
      </c>
      <c r="AJ409" s="1">
        <f t="shared" si="323"/>
        <v>0</v>
      </c>
      <c r="AK409" s="1">
        <f t="shared" si="323"/>
        <v>0</v>
      </c>
      <c r="AL409" s="1">
        <f t="shared" si="319"/>
        <v>0</v>
      </c>
      <c r="AM409" s="1">
        <f t="shared" si="319"/>
        <v>0</v>
      </c>
      <c r="AN409" s="1">
        <f t="shared" si="297"/>
        <v>0</v>
      </c>
      <c r="AO409" s="1">
        <f t="shared" si="298"/>
        <v>0</v>
      </c>
      <c r="AP409" s="1">
        <f t="shared" si="319"/>
        <v>0</v>
      </c>
      <c r="AQ409" s="1">
        <f t="shared" si="299"/>
        <v>0</v>
      </c>
      <c r="AR409" s="1">
        <f t="shared" si="319"/>
        <v>0</v>
      </c>
      <c r="AS409" s="1">
        <f t="shared" si="319"/>
        <v>0</v>
      </c>
      <c r="AT409" s="1">
        <f t="shared" si="319"/>
        <v>0</v>
      </c>
      <c r="AU409" s="1">
        <f t="shared" si="319"/>
        <v>0</v>
      </c>
      <c r="AV409" s="1">
        <f t="shared" si="319"/>
        <v>0</v>
      </c>
      <c r="AW409" s="1">
        <f t="shared" si="319"/>
        <v>0</v>
      </c>
      <c r="AX409" s="1">
        <f t="shared" si="319"/>
        <v>0</v>
      </c>
      <c r="AY409" s="1">
        <f t="shared" si="319"/>
        <v>0</v>
      </c>
      <c r="AZ409" s="1">
        <f t="shared" si="319"/>
        <v>0</v>
      </c>
      <c r="BA409" s="1">
        <f t="shared" si="319"/>
        <v>0</v>
      </c>
      <c r="BB409" s="1">
        <f t="shared" si="318"/>
        <v>0</v>
      </c>
      <c r="BC409" s="1">
        <f t="shared" si="318"/>
        <v>0</v>
      </c>
      <c r="BD409" s="1">
        <f t="shared" si="300"/>
        <v>0</v>
      </c>
      <c r="BE409" s="1">
        <f t="shared" si="301"/>
        <v>0</v>
      </c>
      <c r="BF409" s="1">
        <f t="shared" si="302"/>
        <v>0</v>
      </c>
      <c r="BG409" s="1">
        <f t="shared" si="303"/>
        <v>0</v>
      </c>
      <c r="BH409" s="1">
        <f t="shared" si="318"/>
        <v>0</v>
      </c>
      <c r="BI409" s="1">
        <f t="shared" si="318"/>
        <v>0</v>
      </c>
      <c r="BJ409" s="5">
        <f t="shared" si="304"/>
        <v>1</v>
      </c>
      <c r="BK409" s="1">
        <f t="shared" si="305"/>
        <v>1</v>
      </c>
      <c r="BL409" s="1">
        <f t="shared" si="306"/>
        <v>1</v>
      </c>
      <c r="BM409" s="1">
        <f t="shared" si="307"/>
        <v>0</v>
      </c>
      <c r="BN409" s="1">
        <f t="shared" si="318"/>
        <v>0</v>
      </c>
      <c r="BO409" s="1">
        <f t="shared" si="308"/>
        <v>1</v>
      </c>
      <c r="BP409" s="1">
        <f t="shared" si="309"/>
        <v>0</v>
      </c>
      <c r="BQ409" s="1">
        <f t="shared" si="310"/>
        <v>0</v>
      </c>
      <c r="BR409" s="1">
        <f t="shared" si="311"/>
        <v>0</v>
      </c>
      <c r="BS409" s="1">
        <f t="shared" si="312"/>
        <v>1</v>
      </c>
      <c r="BT409" s="1">
        <f t="shared" si="313"/>
        <v>0</v>
      </c>
      <c r="BU409" s="1">
        <f t="shared" si="314"/>
        <v>1</v>
      </c>
      <c r="BV409" s="1">
        <f t="shared" si="315"/>
        <v>1</v>
      </c>
    </row>
    <row r="410" spans="1:74" x14ac:dyDescent="0.2">
      <c r="A410" s="1" t="s">
        <v>1609</v>
      </c>
      <c r="B410" s="1" t="s">
        <v>1610</v>
      </c>
      <c r="C410" s="1" t="s">
        <v>1611</v>
      </c>
      <c r="D410" s="1" t="s">
        <v>1612</v>
      </c>
      <c r="E410" s="1" t="s">
        <v>1613</v>
      </c>
      <c r="G410" s="1">
        <f t="shared" si="289"/>
        <v>0</v>
      </c>
      <c r="H410" s="1">
        <f t="shared" si="290"/>
        <v>0</v>
      </c>
      <c r="I410" s="1">
        <f t="shared" si="291"/>
        <v>0</v>
      </c>
      <c r="J410" s="1">
        <f t="shared" si="292"/>
        <v>0</v>
      </c>
      <c r="K410" s="1">
        <f t="shared" si="321"/>
        <v>0</v>
      </c>
      <c r="L410" s="1">
        <f t="shared" si="321"/>
        <v>0</v>
      </c>
      <c r="M410" s="1">
        <f t="shared" si="321"/>
        <v>0</v>
      </c>
      <c r="N410" s="1">
        <f t="shared" si="321"/>
        <v>0</v>
      </c>
      <c r="O410" s="1">
        <f t="shared" si="322"/>
        <v>0</v>
      </c>
      <c r="P410" s="1">
        <f t="shared" si="322"/>
        <v>0</v>
      </c>
      <c r="Q410" s="1">
        <f t="shared" si="293"/>
        <v>0</v>
      </c>
      <c r="R410" s="1">
        <f t="shared" si="294"/>
        <v>0</v>
      </c>
      <c r="S410" s="1">
        <f t="shared" si="295"/>
        <v>0</v>
      </c>
      <c r="T410" s="1">
        <f t="shared" si="320"/>
        <v>0</v>
      </c>
      <c r="U410" s="1">
        <f t="shared" si="320"/>
        <v>0</v>
      </c>
      <c r="V410" s="1">
        <f t="shared" ref="V410:V424" si="324">IF(OR(ISNUMBER(SEARCH(" " &amp; V$1 &amp; " ", $E410)), ISNUMBER(SEARCH(" " &amp; V$1 &amp; ",", $E410)), ISNUMBER(SEARCH(" " &amp; LOWER(V$1) &amp; " ", $E410)), ISNUMBER(SEARCH(" " &amp; LOWER(V$1) &amp; ",", $E410)), ISNUMBER(SEARCH(" " &amp; UPPER(V$1) &amp; " ", $E410)), ISNUMBER(SEARCH(" " &amp; UPPER(V$1) &amp; ",", $E410))), 1, 0)</f>
        <v>0</v>
      </c>
      <c r="W410" s="1">
        <f t="shared" si="323"/>
        <v>0</v>
      </c>
      <c r="X410" s="1">
        <f t="shared" si="323"/>
        <v>0</v>
      </c>
      <c r="Y410" s="1">
        <f t="shared" si="323"/>
        <v>0</v>
      </c>
      <c r="Z410" s="1">
        <f t="shared" si="323"/>
        <v>0</v>
      </c>
      <c r="AA410" s="1">
        <f t="shared" si="323"/>
        <v>0</v>
      </c>
      <c r="AB410" s="1">
        <f t="shared" si="323"/>
        <v>0</v>
      </c>
      <c r="AC410" s="1">
        <f t="shared" si="296"/>
        <v>0</v>
      </c>
      <c r="AD410" s="1">
        <f t="shared" si="323"/>
        <v>0</v>
      </c>
      <c r="AE410" s="1">
        <f t="shared" si="323"/>
        <v>0</v>
      </c>
      <c r="AF410" s="1">
        <f t="shared" si="323"/>
        <v>0</v>
      </c>
      <c r="AG410" s="1">
        <f t="shared" si="323"/>
        <v>0</v>
      </c>
      <c r="AH410" s="1">
        <f t="shared" si="323"/>
        <v>0</v>
      </c>
      <c r="AI410" s="1">
        <f t="shared" si="323"/>
        <v>0</v>
      </c>
      <c r="AJ410" s="1">
        <f t="shared" si="323"/>
        <v>0</v>
      </c>
      <c r="AK410" s="1">
        <f t="shared" si="323"/>
        <v>0</v>
      </c>
      <c r="AL410" s="1">
        <f t="shared" si="319"/>
        <v>0</v>
      </c>
      <c r="AM410" s="1">
        <f t="shared" si="319"/>
        <v>0</v>
      </c>
      <c r="AN410" s="1">
        <f t="shared" si="297"/>
        <v>0</v>
      </c>
      <c r="AO410" s="1">
        <f t="shared" si="298"/>
        <v>0</v>
      </c>
      <c r="AP410" s="1">
        <f t="shared" si="319"/>
        <v>0</v>
      </c>
      <c r="AQ410" s="1">
        <f t="shared" si="299"/>
        <v>0</v>
      </c>
      <c r="AR410" s="1">
        <f t="shared" si="319"/>
        <v>0</v>
      </c>
      <c r="AS410" s="1">
        <f t="shared" si="319"/>
        <v>0</v>
      </c>
      <c r="AT410" s="1">
        <f t="shared" si="319"/>
        <v>0</v>
      </c>
      <c r="AU410" s="1">
        <f t="shared" si="319"/>
        <v>0</v>
      </c>
      <c r="AV410" s="1">
        <f t="shared" si="319"/>
        <v>0</v>
      </c>
      <c r="AW410" s="1">
        <f t="shared" si="319"/>
        <v>0</v>
      </c>
      <c r="AX410" s="1">
        <f t="shared" si="319"/>
        <v>0</v>
      </c>
      <c r="AY410" s="1">
        <f t="shared" si="319"/>
        <v>0</v>
      </c>
      <c r="AZ410" s="1">
        <f t="shared" si="319"/>
        <v>0</v>
      </c>
      <c r="BA410" s="1">
        <f t="shared" si="319"/>
        <v>0</v>
      </c>
      <c r="BB410" s="1">
        <f t="shared" si="318"/>
        <v>0</v>
      </c>
      <c r="BC410" s="1">
        <f t="shared" si="318"/>
        <v>0</v>
      </c>
      <c r="BD410" s="1">
        <f t="shared" si="300"/>
        <v>0</v>
      </c>
      <c r="BE410" s="1">
        <f t="shared" si="301"/>
        <v>0</v>
      </c>
      <c r="BF410" s="1">
        <f t="shared" si="302"/>
        <v>0</v>
      </c>
      <c r="BG410" s="1">
        <f t="shared" si="303"/>
        <v>0</v>
      </c>
      <c r="BH410" s="1">
        <f t="shared" si="318"/>
        <v>0</v>
      </c>
      <c r="BI410" s="1">
        <f t="shared" si="318"/>
        <v>0</v>
      </c>
      <c r="BJ410" s="5">
        <f t="shared" si="304"/>
        <v>0</v>
      </c>
      <c r="BK410" s="1">
        <f t="shared" si="305"/>
        <v>0</v>
      </c>
      <c r="BL410" s="1">
        <f t="shared" si="306"/>
        <v>0</v>
      </c>
      <c r="BM410" s="1">
        <f t="shared" si="307"/>
        <v>1</v>
      </c>
      <c r="BN410" s="1">
        <f t="shared" si="318"/>
        <v>1</v>
      </c>
      <c r="BO410" s="1">
        <f t="shared" si="308"/>
        <v>0</v>
      </c>
      <c r="BP410" s="1">
        <f t="shared" si="309"/>
        <v>0</v>
      </c>
      <c r="BQ410" s="1">
        <f t="shared" si="310"/>
        <v>0</v>
      </c>
      <c r="BR410" s="1">
        <f t="shared" si="311"/>
        <v>0</v>
      </c>
      <c r="BS410" s="1">
        <f t="shared" si="312"/>
        <v>0</v>
      </c>
      <c r="BT410" s="1">
        <f t="shared" si="313"/>
        <v>0</v>
      </c>
      <c r="BU410" s="1">
        <f t="shared" si="314"/>
        <v>0</v>
      </c>
      <c r="BV410" s="1">
        <f t="shared" si="315"/>
        <v>0</v>
      </c>
    </row>
    <row r="411" spans="1:74" x14ac:dyDescent="0.2">
      <c r="A411" s="1" t="s">
        <v>172</v>
      </c>
      <c r="B411" s="1" t="s">
        <v>1614</v>
      </c>
      <c r="C411" s="1" t="s">
        <v>515</v>
      </c>
      <c r="D411" s="1" t="s">
        <v>516</v>
      </c>
      <c r="E411" s="1" t="s">
        <v>517</v>
      </c>
      <c r="G411" s="1">
        <f t="shared" si="289"/>
        <v>1</v>
      </c>
      <c r="H411" s="1">
        <f t="shared" si="290"/>
        <v>1</v>
      </c>
      <c r="I411" s="1">
        <f t="shared" si="291"/>
        <v>1</v>
      </c>
      <c r="J411" s="1">
        <f t="shared" si="292"/>
        <v>0</v>
      </c>
      <c r="K411" s="1">
        <f t="shared" si="321"/>
        <v>0</v>
      </c>
      <c r="L411" s="1">
        <f t="shared" si="321"/>
        <v>0</v>
      </c>
      <c r="M411" s="1">
        <f t="shared" si="321"/>
        <v>0</v>
      </c>
      <c r="N411" s="1">
        <f t="shared" si="321"/>
        <v>0</v>
      </c>
      <c r="O411" s="1">
        <f t="shared" si="322"/>
        <v>0</v>
      </c>
      <c r="P411" s="1">
        <f t="shared" si="322"/>
        <v>0</v>
      </c>
      <c r="Q411" s="1">
        <f t="shared" si="293"/>
        <v>0</v>
      </c>
      <c r="R411" s="1">
        <f t="shared" si="294"/>
        <v>1</v>
      </c>
      <c r="S411" s="1">
        <f t="shared" si="295"/>
        <v>0</v>
      </c>
      <c r="T411" s="1">
        <f t="shared" si="320"/>
        <v>1</v>
      </c>
      <c r="U411" s="1">
        <f t="shared" si="320"/>
        <v>1</v>
      </c>
      <c r="V411" s="1">
        <f t="shared" si="324"/>
        <v>0</v>
      </c>
      <c r="W411" s="1">
        <f t="shared" si="323"/>
        <v>0</v>
      </c>
      <c r="X411" s="1">
        <f t="shared" si="323"/>
        <v>0</v>
      </c>
      <c r="Y411" s="1">
        <f t="shared" si="323"/>
        <v>0</v>
      </c>
      <c r="Z411" s="1">
        <f t="shared" si="323"/>
        <v>1</v>
      </c>
      <c r="AA411" s="1">
        <f t="shared" si="323"/>
        <v>0</v>
      </c>
      <c r="AB411" s="1">
        <f t="shared" si="323"/>
        <v>1</v>
      </c>
      <c r="AC411" s="1">
        <f t="shared" si="296"/>
        <v>1</v>
      </c>
      <c r="AD411" s="1">
        <f t="shared" si="323"/>
        <v>0</v>
      </c>
      <c r="AE411" s="1">
        <f t="shared" si="323"/>
        <v>0</v>
      </c>
      <c r="AF411" s="1">
        <f t="shared" si="323"/>
        <v>0</v>
      </c>
      <c r="AG411" s="1">
        <f t="shared" si="323"/>
        <v>0</v>
      </c>
      <c r="AH411" s="1">
        <f t="shared" si="323"/>
        <v>1</v>
      </c>
      <c r="AI411" s="1">
        <f t="shared" si="323"/>
        <v>0</v>
      </c>
      <c r="AJ411" s="1">
        <f t="shared" si="323"/>
        <v>0</v>
      </c>
      <c r="AK411" s="1">
        <f t="shared" si="323"/>
        <v>0</v>
      </c>
      <c r="AL411" s="1">
        <f t="shared" si="319"/>
        <v>1</v>
      </c>
      <c r="AM411" s="1">
        <f t="shared" si="319"/>
        <v>0</v>
      </c>
      <c r="AN411" s="1">
        <f t="shared" si="297"/>
        <v>0</v>
      </c>
      <c r="AO411" s="1">
        <f t="shared" si="298"/>
        <v>0</v>
      </c>
      <c r="AP411" s="1">
        <f t="shared" si="319"/>
        <v>0</v>
      </c>
      <c r="AQ411" s="1">
        <f t="shared" si="299"/>
        <v>0</v>
      </c>
      <c r="AR411" s="1">
        <f t="shared" si="319"/>
        <v>0</v>
      </c>
      <c r="AS411" s="1">
        <f t="shared" si="319"/>
        <v>0</v>
      </c>
      <c r="AT411" s="1">
        <f t="shared" si="319"/>
        <v>0</v>
      </c>
      <c r="AU411" s="1">
        <f t="shared" si="319"/>
        <v>0</v>
      </c>
      <c r="AV411" s="1">
        <f t="shared" si="319"/>
        <v>0</v>
      </c>
      <c r="AW411" s="1">
        <f t="shared" si="319"/>
        <v>0</v>
      </c>
      <c r="AX411" s="1">
        <f t="shared" si="319"/>
        <v>0</v>
      </c>
      <c r="AY411" s="1">
        <f t="shared" si="319"/>
        <v>0</v>
      </c>
      <c r="AZ411" s="1">
        <f t="shared" si="319"/>
        <v>1</v>
      </c>
      <c r="BA411" s="1">
        <f t="shared" si="319"/>
        <v>0</v>
      </c>
      <c r="BB411" s="1">
        <f t="shared" si="318"/>
        <v>0</v>
      </c>
      <c r="BC411" s="1">
        <f t="shared" si="318"/>
        <v>0</v>
      </c>
      <c r="BD411" s="1">
        <f t="shared" si="300"/>
        <v>0</v>
      </c>
      <c r="BE411" s="1">
        <f t="shared" si="301"/>
        <v>0</v>
      </c>
      <c r="BF411" s="1">
        <f t="shared" si="302"/>
        <v>0</v>
      </c>
      <c r="BG411" s="1">
        <f t="shared" si="303"/>
        <v>0</v>
      </c>
      <c r="BH411" s="1">
        <f t="shared" si="318"/>
        <v>0</v>
      </c>
      <c r="BI411" s="1">
        <f t="shared" si="318"/>
        <v>0</v>
      </c>
      <c r="BJ411" s="5">
        <f t="shared" si="304"/>
        <v>0</v>
      </c>
      <c r="BK411" s="1">
        <f t="shared" si="305"/>
        <v>1</v>
      </c>
      <c r="BL411" s="1">
        <f t="shared" si="306"/>
        <v>0</v>
      </c>
      <c r="BM411" s="1">
        <f t="shared" si="307"/>
        <v>0</v>
      </c>
      <c r="BN411" s="1">
        <f t="shared" si="318"/>
        <v>0</v>
      </c>
      <c r="BO411" s="1">
        <f t="shared" si="308"/>
        <v>0</v>
      </c>
      <c r="BP411" s="1">
        <f t="shared" si="309"/>
        <v>0</v>
      </c>
      <c r="BQ411" s="1">
        <f t="shared" si="310"/>
        <v>0</v>
      </c>
      <c r="BR411" s="1">
        <f t="shared" si="311"/>
        <v>0</v>
      </c>
      <c r="BS411" s="1">
        <f t="shared" si="312"/>
        <v>0</v>
      </c>
      <c r="BT411" s="1">
        <f t="shared" si="313"/>
        <v>0</v>
      </c>
      <c r="BU411" s="1">
        <f t="shared" si="314"/>
        <v>0</v>
      </c>
      <c r="BV411" s="1">
        <f t="shared" si="315"/>
        <v>0</v>
      </c>
    </row>
    <row r="412" spans="1:74" x14ac:dyDescent="0.2">
      <c r="A412" s="1" t="s">
        <v>1585</v>
      </c>
      <c r="B412" s="1" t="s">
        <v>1615</v>
      </c>
      <c r="C412" s="1" t="s">
        <v>1587</v>
      </c>
      <c r="D412" s="1" t="s">
        <v>123</v>
      </c>
      <c r="E412" s="1" t="s">
        <v>1588</v>
      </c>
      <c r="G412" s="1">
        <f t="shared" si="289"/>
        <v>1</v>
      </c>
      <c r="H412" s="1">
        <f t="shared" si="290"/>
        <v>1</v>
      </c>
      <c r="I412" s="1">
        <f t="shared" si="291"/>
        <v>0</v>
      </c>
      <c r="J412" s="1">
        <f t="shared" si="292"/>
        <v>0</v>
      </c>
      <c r="K412" s="1">
        <f t="shared" si="321"/>
        <v>0</v>
      </c>
      <c r="L412" s="1">
        <f t="shared" si="321"/>
        <v>0</v>
      </c>
      <c r="M412" s="1">
        <f t="shared" si="321"/>
        <v>0</v>
      </c>
      <c r="N412" s="1">
        <f t="shared" si="321"/>
        <v>0</v>
      </c>
      <c r="O412" s="1">
        <f t="shared" si="322"/>
        <v>0</v>
      </c>
      <c r="P412" s="1">
        <f t="shared" si="322"/>
        <v>0</v>
      </c>
      <c r="Q412" s="1">
        <f t="shared" si="293"/>
        <v>0</v>
      </c>
      <c r="R412" s="1">
        <f t="shared" si="294"/>
        <v>1</v>
      </c>
      <c r="S412" s="1">
        <f t="shared" si="295"/>
        <v>0</v>
      </c>
      <c r="T412" s="1">
        <f t="shared" si="320"/>
        <v>0</v>
      </c>
      <c r="U412" s="1">
        <f t="shared" si="320"/>
        <v>0</v>
      </c>
      <c r="V412" s="1">
        <f t="shared" si="324"/>
        <v>0</v>
      </c>
      <c r="W412" s="1">
        <f t="shared" si="323"/>
        <v>0</v>
      </c>
      <c r="X412" s="1">
        <f t="shared" si="323"/>
        <v>1</v>
      </c>
      <c r="Y412" s="1">
        <f t="shared" si="323"/>
        <v>0</v>
      </c>
      <c r="Z412" s="1">
        <f t="shared" si="323"/>
        <v>0</v>
      </c>
      <c r="AA412" s="1">
        <f t="shared" si="323"/>
        <v>0</v>
      </c>
      <c r="AB412" s="1">
        <f t="shared" si="323"/>
        <v>0</v>
      </c>
      <c r="AC412" s="1">
        <f t="shared" si="296"/>
        <v>1</v>
      </c>
      <c r="AD412" s="1">
        <f t="shared" si="323"/>
        <v>0</v>
      </c>
      <c r="AE412" s="1">
        <f t="shared" si="323"/>
        <v>0</v>
      </c>
      <c r="AF412" s="1">
        <f t="shared" si="323"/>
        <v>0</v>
      </c>
      <c r="AG412" s="1">
        <f t="shared" si="323"/>
        <v>0</v>
      </c>
      <c r="AH412" s="1">
        <f t="shared" si="323"/>
        <v>0</v>
      </c>
      <c r="AI412" s="1">
        <f t="shared" si="323"/>
        <v>0</v>
      </c>
      <c r="AJ412" s="1">
        <f t="shared" si="323"/>
        <v>0</v>
      </c>
      <c r="AK412" s="1">
        <f t="shared" si="323"/>
        <v>0</v>
      </c>
      <c r="AL412" s="1">
        <f t="shared" si="319"/>
        <v>0</v>
      </c>
      <c r="AM412" s="1">
        <f t="shared" si="319"/>
        <v>0</v>
      </c>
      <c r="AN412" s="1">
        <f t="shared" si="297"/>
        <v>0</v>
      </c>
      <c r="AO412" s="1">
        <f t="shared" si="298"/>
        <v>0</v>
      </c>
      <c r="AP412" s="1">
        <f t="shared" si="319"/>
        <v>0</v>
      </c>
      <c r="AQ412" s="1">
        <f t="shared" si="299"/>
        <v>0</v>
      </c>
      <c r="AR412" s="1">
        <f t="shared" si="319"/>
        <v>0</v>
      </c>
      <c r="AS412" s="1">
        <f t="shared" si="319"/>
        <v>0</v>
      </c>
      <c r="AT412" s="1">
        <f t="shared" si="319"/>
        <v>0</v>
      </c>
      <c r="AU412" s="1">
        <f t="shared" si="319"/>
        <v>0</v>
      </c>
      <c r="AV412" s="1">
        <f t="shared" si="319"/>
        <v>0</v>
      </c>
      <c r="AW412" s="1">
        <f t="shared" si="319"/>
        <v>0</v>
      </c>
      <c r="AX412" s="1">
        <f t="shared" si="319"/>
        <v>0</v>
      </c>
      <c r="AY412" s="1">
        <f t="shared" si="319"/>
        <v>0</v>
      </c>
      <c r="AZ412" s="1">
        <f t="shared" si="319"/>
        <v>0</v>
      </c>
      <c r="BA412" s="1">
        <f t="shared" ref="BA412:BN427" si="325">IF(OR(ISNUMBER(SEARCH(" " &amp; BA$1 &amp; " ", $E412)), ISNUMBER(SEARCH(" " &amp; BA$1 &amp; ",", $E412)), ISNUMBER(SEARCH(" " &amp; LOWER(BA$1) &amp; " ", $E412)), ISNUMBER(SEARCH(" " &amp; LOWER(BA$1) &amp; ",", $E412)), ISNUMBER(SEARCH(" " &amp; UPPER(BA$1) &amp; " ", $E412)), ISNUMBER(SEARCH(" " &amp; UPPER(BA$1) &amp; ",", $E412))), 1, 0)</f>
        <v>0</v>
      </c>
      <c r="BB412" s="1">
        <f t="shared" si="325"/>
        <v>0</v>
      </c>
      <c r="BC412" s="1">
        <f t="shared" si="325"/>
        <v>0</v>
      </c>
      <c r="BD412" s="1">
        <f t="shared" si="300"/>
        <v>0</v>
      </c>
      <c r="BE412" s="1">
        <f t="shared" si="301"/>
        <v>1</v>
      </c>
      <c r="BF412" s="1">
        <f t="shared" si="302"/>
        <v>0</v>
      </c>
      <c r="BG412" s="1">
        <f t="shared" si="303"/>
        <v>0</v>
      </c>
      <c r="BH412" s="1">
        <f t="shared" si="325"/>
        <v>0</v>
      </c>
      <c r="BI412" s="1">
        <f t="shared" si="325"/>
        <v>0</v>
      </c>
      <c r="BJ412" s="5">
        <f t="shared" si="304"/>
        <v>1</v>
      </c>
      <c r="BK412" s="1">
        <f t="shared" si="305"/>
        <v>1</v>
      </c>
      <c r="BL412" s="1">
        <f t="shared" si="306"/>
        <v>1</v>
      </c>
      <c r="BM412" s="1">
        <f t="shared" si="307"/>
        <v>1</v>
      </c>
      <c r="BN412" s="1">
        <f t="shared" si="325"/>
        <v>1</v>
      </c>
      <c r="BO412" s="1">
        <f t="shared" si="308"/>
        <v>1</v>
      </c>
      <c r="BP412" s="1">
        <f t="shared" si="309"/>
        <v>0</v>
      </c>
      <c r="BQ412" s="1">
        <f t="shared" si="310"/>
        <v>1</v>
      </c>
      <c r="BR412" s="1">
        <f t="shared" si="311"/>
        <v>0</v>
      </c>
      <c r="BS412" s="1">
        <f t="shared" si="312"/>
        <v>0</v>
      </c>
      <c r="BT412" s="1">
        <f t="shared" si="313"/>
        <v>0</v>
      </c>
      <c r="BU412" s="1">
        <f t="shared" si="314"/>
        <v>0</v>
      </c>
      <c r="BV412" s="1">
        <f t="shared" si="315"/>
        <v>0</v>
      </c>
    </row>
    <row r="413" spans="1:74" x14ac:dyDescent="0.2">
      <c r="A413" s="1" t="s">
        <v>1592</v>
      </c>
      <c r="B413" s="1" t="s">
        <v>1616</v>
      </c>
      <c r="C413" s="1" t="s">
        <v>1594</v>
      </c>
      <c r="D413" s="1" t="s">
        <v>1595</v>
      </c>
      <c r="E413" s="1" t="s">
        <v>1596</v>
      </c>
      <c r="G413" s="1">
        <f t="shared" si="289"/>
        <v>1</v>
      </c>
      <c r="H413" s="1">
        <f t="shared" si="290"/>
        <v>1</v>
      </c>
      <c r="I413" s="1">
        <f t="shared" si="291"/>
        <v>1</v>
      </c>
      <c r="J413" s="1">
        <f t="shared" si="292"/>
        <v>1</v>
      </c>
      <c r="K413" s="1">
        <f t="shared" si="321"/>
        <v>0</v>
      </c>
      <c r="L413" s="1">
        <f t="shared" si="321"/>
        <v>0</v>
      </c>
      <c r="M413" s="1">
        <f t="shared" si="321"/>
        <v>0</v>
      </c>
      <c r="N413" s="1">
        <f t="shared" si="321"/>
        <v>0</v>
      </c>
      <c r="O413" s="1">
        <f t="shared" si="322"/>
        <v>0</v>
      </c>
      <c r="P413" s="1">
        <f t="shared" si="322"/>
        <v>0</v>
      </c>
      <c r="Q413" s="1">
        <f t="shared" si="293"/>
        <v>0</v>
      </c>
      <c r="R413" s="1">
        <f t="shared" si="294"/>
        <v>1</v>
      </c>
      <c r="S413" s="1">
        <f t="shared" si="295"/>
        <v>0</v>
      </c>
      <c r="T413" s="1">
        <f t="shared" si="320"/>
        <v>0</v>
      </c>
      <c r="U413" s="1">
        <f t="shared" si="320"/>
        <v>0</v>
      </c>
      <c r="V413" s="1">
        <f t="shared" si="324"/>
        <v>0</v>
      </c>
      <c r="W413" s="1">
        <f t="shared" si="323"/>
        <v>0</v>
      </c>
      <c r="X413" s="1">
        <f t="shared" si="323"/>
        <v>0</v>
      </c>
      <c r="Y413" s="1">
        <f t="shared" si="323"/>
        <v>0</v>
      </c>
      <c r="Z413" s="1">
        <f t="shared" si="323"/>
        <v>0</v>
      </c>
      <c r="AA413" s="1">
        <f t="shared" si="323"/>
        <v>0</v>
      </c>
      <c r="AB413" s="1">
        <f t="shared" si="323"/>
        <v>0</v>
      </c>
      <c r="AC413" s="1">
        <f t="shared" si="296"/>
        <v>1</v>
      </c>
      <c r="AD413" s="1">
        <f t="shared" si="323"/>
        <v>0</v>
      </c>
      <c r="AE413" s="1">
        <f t="shared" si="323"/>
        <v>0</v>
      </c>
      <c r="AF413" s="1">
        <f t="shared" si="323"/>
        <v>0</v>
      </c>
      <c r="AG413" s="1">
        <f t="shared" si="323"/>
        <v>0</v>
      </c>
      <c r="AH413" s="1">
        <f t="shared" si="323"/>
        <v>0</v>
      </c>
      <c r="AI413" s="1">
        <f t="shared" si="323"/>
        <v>0</v>
      </c>
      <c r="AJ413" s="1">
        <f t="shared" si="323"/>
        <v>0</v>
      </c>
      <c r="AK413" s="1">
        <f t="shared" si="323"/>
        <v>0</v>
      </c>
      <c r="AL413" s="1">
        <f t="shared" ref="AL413:BA428" si="326">IF(OR(ISNUMBER(SEARCH(" " &amp; AL$1 &amp; " ", $E413)), ISNUMBER(SEARCH(" " &amp; AL$1 &amp; ",", $E413)), ISNUMBER(SEARCH(" " &amp; LOWER(AL$1) &amp; " ", $E413)), ISNUMBER(SEARCH(" " &amp; LOWER(AL$1) &amp; ",", $E413)), ISNUMBER(SEARCH(" " &amp; UPPER(AL$1) &amp; " ", $E413)), ISNUMBER(SEARCH(" " &amp; UPPER(AL$1) &amp; ",", $E413))), 1, 0)</f>
        <v>0</v>
      </c>
      <c r="AM413" s="1">
        <f t="shared" si="326"/>
        <v>0</v>
      </c>
      <c r="AN413" s="1">
        <f t="shared" si="297"/>
        <v>0</v>
      </c>
      <c r="AO413" s="1">
        <f t="shared" si="298"/>
        <v>0</v>
      </c>
      <c r="AP413" s="1">
        <f t="shared" si="326"/>
        <v>0</v>
      </c>
      <c r="AQ413" s="1">
        <f t="shared" si="299"/>
        <v>0</v>
      </c>
      <c r="AR413" s="1">
        <f t="shared" si="326"/>
        <v>0</v>
      </c>
      <c r="AS413" s="1">
        <f t="shared" si="326"/>
        <v>0</v>
      </c>
      <c r="AT413" s="1">
        <f t="shared" si="326"/>
        <v>0</v>
      </c>
      <c r="AU413" s="1">
        <f t="shared" si="326"/>
        <v>0</v>
      </c>
      <c r="AV413" s="1">
        <f t="shared" si="326"/>
        <v>0</v>
      </c>
      <c r="AW413" s="1">
        <f t="shared" si="326"/>
        <v>0</v>
      </c>
      <c r="AX413" s="1">
        <f t="shared" si="326"/>
        <v>0</v>
      </c>
      <c r="AY413" s="1">
        <f t="shared" si="326"/>
        <v>0</v>
      </c>
      <c r="AZ413" s="1">
        <f t="shared" si="326"/>
        <v>0</v>
      </c>
      <c r="BA413" s="1">
        <f t="shared" si="326"/>
        <v>0</v>
      </c>
      <c r="BB413" s="1">
        <f t="shared" si="325"/>
        <v>0</v>
      </c>
      <c r="BC413" s="1">
        <f t="shared" si="325"/>
        <v>0</v>
      </c>
      <c r="BD413" s="1">
        <f t="shared" si="300"/>
        <v>0</v>
      </c>
      <c r="BE413" s="1">
        <f t="shared" si="301"/>
        <v>0</v>
      </c>
      <c r="BF413" s="1">
        <f t="shared" si="302"/>
        <v>0</v>
      </c>
      <c r="BG413" s="1">
        <f t="shared" si="303"/>
        <v>0</v>
      </c>
      <c r="BH413" s="1">
        <f t="shared" si="325"/>
        <v>0</v>
      </c>
      <c r="BI413" s="1">
        <f t="shared" si="325"/>
        <v>0</v>
      </c>
      <c r="BJ413" s="5">
        <f t="shared" si="304"/>
        <v>0</v>
      </c>
      <c r="BK413" s="1">
        <f t="shared" si="305"/>
        <v>0</v>
      </c>
      <c r="BL413" s="1">
        <f t="shared" si="306"/>
        <v>1</v>
      </c>
      <c r="BM413" s="1">
        <f t="shared" si="307"/>
        <v>1</v>
      </c>
      <c r="BN413" s="1">
        <f t="shared" si="325"/>
        <v>1</v>
      </c>
      <c r="BO413" s="1">
        <f t="shared" si="308"/>
        <v>1</v>
      </c>
      <c r="BP413" s="1">
        <f t="shared" si="309"/>
        <v>1</v>
      </c>
      <c r="BQ413" s="1">
        <f t="shared" si="310"/>
        <v>0</v>
      </c>
      <c r="BR413" s="1">
        <f t="shared" si="311"/>
        <v>0</v>
      </c>
      <c r="BS413" s="1">
        <f t="shared" si="312"/>
        <v>1</v>
      </c>
      <c r="BT413" s="1">
        <f t="shared" si="313"/>
        <v>0</v>
      </c>
      <c r="BU413" s="1">
        <f t="shared" si="314"/>
        <v>0</v>
      </c>
      <c r="BV413" s="1">
        <f t="shared" si="315"/>
        <v>0</v>
      </c>
    </row>
    <row r="414" spans="1:74" x14ac:dyDescent="0.2">
      <c r="A414" s="1" t="s">
        <v>1617</v>
      </c>
      <c r="B414" s="1" t="s">
        <v>1618</v>
      </c>
      <c r="C414" s="1" t="s">
        <v>1619</v>
      </c>
      <c r="D414" s="1" t="s">
        <v>1620</v>
      </c>
      <c r="E414" s="1" t="s">
        <v>1621</v>
      </c>
      <c r="G414" s="1">
        <f t="shared" si="289"/>
        <v>0</v>
      </c>
      <c r="H414" s="1">
        <f t="shared" si="290"/>
        <v>0</v>
      </c>
      <c r="I414" s="1">
        <f t="shared" si="291"/>
        <v>0</v>
      </c>
      <c r="J414" s="1">
        <f t="shared" si="292"/>
        <v>0</v>
      </c>
      <c r="K414" s="1">
        <f t="shared" si="321"/>
        <v>0</v>
      </c>
      <c r="L414" s="1">
        <f t="shared" si="321"/>
        <v>0</v>
      </c>
      <c r="M414" s="1">
        <f t="shared" si="321"/>
        <v>0</v>
      </c>
      <c r="N414" s="1">
        <f t="shared" si="321"/>
        <v>0</v>
      </c>
      <c r="O414" s="1">
        <f t="shared" si="322"/>
        <v>0</v>
      </c>
      <c r="P414" s="1">
        <f t="shared" si="322"/>
        <v>0</v>
      </c>
      <c r="Q414" s="1">
        <f t="shared" si="293"/>
        <v>0</v>
      </c>
      <c r="R414" s="1">
        <f t="shared" si="294"/>
        <v>0</v>
      </c>
      <c r="S414" s="1">
        <f t="shared" si="295"/>
        <v>0</v>
      </c>
      <c r="T414" s="1">
        <f t="shared" si="320"/>
        <v>0</v>
      </c>
      <c r="U414" s="1">
        <f t="shared" si="320"/>
        <v>0</v>
      </c>
      <c r="V414" s="1">
        <f t="shared" si="324"/>
        <v>0</v>
      </c>
      <c r="W414" s="1">
        <f t="shared" si="323"/>
        <v>0</v>
      </c>
      <c r="X414" s="1">
        <f t="shared" si="323"/>
        <v>0</v>
      </c>
      <c r="Y414" s="1">
        <f t="shared" si="323"/>
        <v>0</v>
      </c>
      <c r="Z414" s="1">
        <f t="shared" si="323"/>
        <v>0</v>
      </c>
      <c r="AA414" s="1">
        <f t="shared" si="323"/>
        <v>0</v>
      </c>
      <c r="AB414" s="1">
        <f t="shared" si="323"/>
        <v>0</v>
      </c>
      <c r="AC414" s="1">
        <f t="shared" si="296"/>
        <v>0</v>
      </c>
      <c r="AD414" s="1">
        <f t="shared" si="323"/>
        <v>0</v>
      </c>
      <c r="AE414" s="1">
        <f t="shared" si="323"/>
        <v>0</v>
      </c>
      <c r="AF414" s="1">
        <f t="shared" si="323"/>
        <v>0</v>
      </c>
      <c r="AG414" s="1">
        <f t="shared" si="323"/>
        <v>0</v>
      </c>
      <c r="AH414" s="1">
        <f t="shared" si="323"/>
        <v>0</v>
      </c>
      <c r="AI414" s="1">
        <f t="shared" si="323"/>
        <v>0</v>
      </c>
      <c r="AJ414" s="1">
        <f t="shared" si="323"/>
        <v>0</v>
      </c>
      <c r="AK414" s="1">
        <f t="shared" si="323"/>
        <v>0</v>
      </c>
      <c r="AL414" s="1">
        <f t="shared" si="326"/>
        <v>0</v>
      </c>
      <c r="AM414" s="1">
        <f t="shared" si="326"/>
        <v>0</v>
      </c>
      <c r="AN414" s="1">
        <f t="shared" si="297"/>
        <v>0</v>
      </c>
      <c r="AO414" s="1">
        <f t="shared" si="298"/>
        <v>0</v>
      </c>
      <c r="AP414" s="1">
        <f t="shared" si="326"/>
        <v>0</v>
      </c>
      <c r="AQ414" s="1">
        <f t="shared" si="299"/>
        <v>0</v>
      </c>
      <c r="AR414" s="1">
        <f t="shared" si="326"/>
        <v>0</v>
      </c>
      <c r="AS414" s="1">
        <f t="shared" si="326"/>
        <v>0</v>
      </c>
      <c r="AT414" s="1">
        <f t="shared" si="326"/>
        <v>0</v>
      </c>
      <c r="AU414" s="1">
        <f t="shared" si="326"/>
        <v>0</v>
      </c>
      <c r="AV414" s="1">
        <f t="shared" si="326"/>
        <v>0</v>
      </c>
      <c r="AW414" s="1">
        <f t="shared" si="326"/>
        <v>0</v>
      </c>
      <c r="AX414" s="1">
        <f t="shared" si="326"/>
        <v>0</v>
      </c>
      <c r="AY414" s="1">
        <f t="shared" si="326"/>
        <v>0</v>
      </c>
      <c r="AZ414" s="1">
        <f t="shared" si="326"/>
        <v>0</v>
      </c>
      <c r="BA414" s="1">
        <f t="shared" si="326"/>
        <v>0</v>
      </c>
      <c r="BB414" s="1">
        <f t="shared" si="325"/>
        <v>0</v>
      </c>
      <c r="BC414" s="1">
        <f t="shared" si="325"/>
        <v>0</v>
      </c>
      <c r="BD414" s="1">
        <f t="shared" si="300"/>
        <v>0</v>
      </c>
      <c r="BE414" s="1">
        <f t="shared" si="301"/>
        <v>0</v>
      </c>
      <c r="BF414" s="1">
        <f t="shared" si="302"/>
        <v>0</v>
      </c>
      <c r="BG414" s="1">
        <f t="shared" si="303"/>
        <v>0</v>
      </c>
      <c r="BH414" s="1">
        <f t="shared" si="325"/>
        <v>0</v>
      </c>
      <c r="BI414" s="1">
        <f t="shared" si="325"/>
        <v>0</v>
      </c>
      <c r="BJ414" s="5">
        <f t="shared" si="304"/>
        <v>0</v>
      </c>
      <c r="BK414" s="1">
        <f t="shared" si="305"/>
        <v>0</v>
      </c>
      <c r="BL414" s="1">
        <f t="shared" si="306"/>
        <v>0</v>
      </c>
      <c r="BM414" s="1">
        <f t="shared" si="307"/>
        <v>0</v>
      </c>
      <c r="BN414" s="1">
        <f t="shared" si="325"/>
        <v>0</v>
      </c>
      <c r="BO414" s="1">
        <f t="shared" si="308"/>
        <v>0</v>
      </c>
      <c r="BP414" s="1">
        <f t="shared" si="309"/>
        <v>0</v>
      </c>
      <c r="BQ414" s="1">
        <f t="shared" si="310"/>
        <v>0</v>
      </c>
      <c r="BR414" s="1">
        <f t="shared" si="311"/>
        <v>0</v>
      </c>
      <c r="BS414" s="1">
        <f t="shared" si="312"/>
        <v>0</v>
      </c>
      <c r="BT414" s="1">
        <f t="shared" si="313"/>
        <v>0</v>
      </c>
      <c r="BU414" s="1">
        <f t="shared" si="314"/>
        <v>0</v>
      </c>
      <c r="BV414" s="1">
        <f t="shared" si="315"/>
        <v>0</v>
      </c>
    </row>
    <row r="415" spans="1:74" x14ac:dyDescent="0.2">
      <c r="A415" s="1" t="s">
        <v>194</v>
      </c>
      <c r="B415" s="1" t="s">
        <v>1622</v>
      </c>
      <c r="C415" s="1" t="s">
        <v>1623</v>
      </c>
      <c r="D415" s="1" t="s">
        <v>1624</v>
      </c>
      <c r="E415" s="1" t="s">
        <v>1625</v>
      </c>
      <c r="G415" s="1">
        <f t="shared" si="289"/>
        <v>0</v>
      </c>
      <c r="H415" s="1">
        <f t="shared" si="290"/>
        <v>1</v>
      </c>
      <c r="I415" s="1">
        <f t="shared" si="291"/>
        <v>0</v>
      </c>
      <c r="J415" s="1">
        <f t="shared" si="292"/>
        <v>0</v>
      </c>
      <c r="K415" s="1">
        <f t="shared" si="321"/>
        <v>0</v>
      </c>
      <c r="L415" s="1">
        <f t="shared" si="321"/>
        <v>0</v>
      </c>
      <c r="M415" s="1">
        <f t="shared" si="321"/>
        <v>0</v>
      </c>
      <c r="N415" s="1">
        <f t="shared" si="321"/>
        <v>0</v>
      </c>
      <c r="O415" s="1">
        <f t="shared" si="322"/>
        <v>0</v>
      </c>
      <c r="P415" s="1">
        <f t="shared" si="322"/>
        <v>0</v>
      </c>
      <c r="Q415" s="1">
        <f t="shared" si="293"/>
        <v>0</v>
      </c>
      <c r="R415" s="1">
        <f t="shared" si="294"/>
        <v>1</v>
      </c>
      <c r="S415" s="1">
        <f t="shared" si="295"/>
        <v>0</v>
      </c>
      <c r="T415" s="1">
        <f t="shared" si="320"/>
        <v>0</v>
      </c>
      <c r="U415" s="1">
        <f t="shared" si="320"/>
        <v>0</v>
      </c>
      <c r="V415" s="1">
        <f t="shared" si="324"/>
        <v>0</v>
      </c>
      <c r="W415" s="1">
        <f t="shared" si="323"/>
        <v>0</v>
      </c>
      <c r="X415" s="1">
        <f t="shared" si="323"/>
        <v>0</v>
      </c>
      <c r="Y415" s="1">
        <f t="shared" si="323"/>
        <v>0</v>
      </c>
      <c r="Z415" s="1">
        <f t="shared" si="323"/>
        <v>0</v>
      </c>
      <c r="AA415" s="1">
        <f t="shared" si="323"/>
        <v>0</v>
      </c>
      <c r="AB415" s="1">
        <f t="shared" si="323"/>
        <v>0</v>
      </c>
      <c r="AC415" s="1">
        <f t="shared" si="296"/>
        <v>0</v>
      </c>
      <c r="AD415" s="1">
        <f t="shared" si="323"/>
        <v>0</v>
      </c>
      <c r="AE415" s="1">
        <f t="shared" si="323"/>
        <v>0</v>
      </c>
      <c r="AF415" s="1">
        <f t="shared" si="323"/>
        <v>0</v>
      </c>
      <c r="AG415" s="1">
        <f t="shared" si="323"/>
        <v>0</v>
      </c>
      <c r="AH415" s="1">
        <f t="shared" si="323"/>
        <v>0</v>
      </c>
      <c r="AI415" s="1">
        <f t="shared" si="323"/>
        <v>0</v>
      </c>
      <c r="AJ415" s="1">
        <f t="shared" si="323"/>
        <v>0</v>
      </c>
      <c r="AK415" s="1">
        <f t="shared" si="323"/>
        <v>0</v>
      </c>
      <c r="AL415" s="1">
        <f t="shared" si="326"/>
        <v>0</v>
      </c>
      <c r="AM415" s="1">
        <f t="shared" si="326"/>
        <v>0</v>
      </c>
      <c r="AN415" s="1">
        <f t="shared" si="297"/>
        <v>0</v>
      </c>
      <c r="AO415" s="1">
        <f t="shared" si="298"/>
        <v>0</v>
      </c>
      <c r="AP415" s="1">
        <f t="shared" si="326"/>
        <v>0</v>
      </c>
      <c r="AQ415" s="1">
        <f t="shared" si="299"/>
        <v>0</v>
      </c>
      <c r="AR415" s="1">
        <f t="shared" si="326"/>
        <v>0</v>
      </c>
      <c r="AS415" s="1">
        <f t="shared" si="326"/>
        <v>0</v>
      </c>
      <c r="AT415" s="1">
        <f t="shared" si="326"/>
        <v>0</v>
      </c>
      <c r="AU415" s="1">
        <f t="shared" si="326"/>
        <v>0</v>
      </c>
      <c r="AV415" s="1">
        <f t="shared" si="326"/>
        <v>0</v>
      </c>
      <c r="AW415" s="1">
        <f t="shared" si="326"/>
        <v>0</v>
      </c>
      <c r="AX415" s="1">
        <f t="shared" si="326"/>
        <v>0</v>
      </c>
      <c r="AY415" s="1">
        <f t="shared" si="326"/>
        <v>0</v>
      </c>
      <c r="AZ415" s="1">
        <f t="shared" si="326"/>
        <v>0</v>
      </c>
      <c r="BA415" s="1">
        <f t="shared" si="326"/>
        <v>0</v>
      </c>
      <c r="BB415" s="1">
        <f t="shared" si="325"/>
        <v>0</v>
      </c>
      <c r="BC415" s="1">
        <f t="shared" si="325"/>
        <v>0</v>
      </c>
      <c r="BD415" s="1">
        <f t="shared" si="300"/>
        <v>0</v>
      </c>
      <c r="BE415" s="1">
        <f t="shared" si="301"/>
        <v>0</v>
      </c>
      <c r="BF415" s="1">
        <f t="shared" si="302"/>
        <v>0</v>
      </c>
      <c r="BG415" s="1">
        <f t="shared" si="303"/>
        <v>0</v>
      </c>
      <c r="BH415" s="1">
        <f t="shared" si="325"/>
        <v>0</v>
      </c>
      <c r="BI415" s="1">
        <f t="shared" si="325"/>
        <v>0</v>
      </c>
      <c r="BJ415" s="5">
        <f t="shared" si="304"/>
        <v>1</v>
      </c>
      <c r="BK415" s="1">
        <f t="shared" si="305"/>
        <v>0</v>
      </c>
      <c r="BL415" s="1">
        <f t="shared" si="306"/>
        <v>0</v>
      </c>
      <c r="BM415" s="1">
        <f t="shared" si="307"/>
        <v>0</v>
      </c>
      <c r="BN415" s="1">
        <f t="shared" si="325"/>
        <v>0</v>
      </c>
      <c r="BO415" s="1">
        <f t="shared" si="308"/>
        <v>0</v>
      </c>
      <c r="BP415" s="1">
        <f t="shared" si="309"/>
        <v>1</v>
      </c>
      <c r="BQ415" s="1">
        <f t="shared" si="310"/>
        <v>0</v>
      </c>
      <c r="BR415" s="1">
        <f t="shared" si="311"/>
        <v>0</v>
      </c>
      <c r="BS415" s="1">
        <f t="shared" si="312"/>
        <v>0</v>
      </c>
      <c r="BT415" s="1">
        <f t="shared" si="313"/>
        <v>0</v>
      </c>
      <c r="BU415" s="1">
        <f t="shared" si="314"/>
        <v>0</v>
      </c>
      <c r="BV415" s="1">
        <f t="shared" si="315"/>
        <v>0</v>
      </c>
    </row>
    <row r="416" spans="1:74" x14ac:dyDescent="0.2">
      <c r="A416" s="1" t="s">
        <v>1626</v>
      </c>
      <c r="B416" s="1" t="s">
        <v>1627</v>
      </c>
      <c r="C416" s="1" t="s">
        <v>1628</v>
      </c>
      <c r="D416" s="1" t="s">
        <v>1629</v>
      </c>
      <c r="E416" s="1" t="s">
        <v>1630</v>
      </c>
      <c r="G416" s="1">
        <f t="shared" si="289"/>
        <v>0</v>
      </c>
      <c r="H416" s="1">
        <f t="shared" si="290"/>
        <v>0</v>
      </c>
      <c r="I416" s="1">
        <f t="shared" si="291"/>
        <v>0</v>
      </c>
      <c r="J416" s="1">
        <f t="shared" si="292"/>
        <v>0</v>
      </c>
      <c r="K416" s="1">
        <f t="shared" si="321"/>
        <v>0</v>
      </c>
      <c r="L416" s="1">
        <f t="shared" si="321"/>
        <v>0</v>
      </c>
      <c r="M416" s="1">
        <f t="shared" si="321"/>
        <v>0</v>
      </c>
      <c r="N416" s="1">
        <f t="shared" si="321"/>
        <v>0</v>
      </c>
      <c r="O416" s="1">
        <f t="shared" si="322"/>
        <v>0</v>
      </c>
      <c r="P416" s="1">
        <f t="shared" si="322"/>
        <v>0</v>
      </c>
      <c r="Q416" s="1">
        <f t="shared" si="293"/>
        <v>0</v>
      </c>
      <c r="R416" s="1">
        <f t="shared" si="294"/>
        <v>0</v>
      </c>
      <c r="S416" s="1">
        <f t="shared" si="295"/>
        <v>0</v>
      </c>
      <c r="T416" s="1">
        <f t="shared" si="320"/>
        <v>0</v>
      </c>
      <c r="U416" s="1">
        <f t="shared" si="320"/>
        <v>0</v>
      </c>
      <c r="V416" s="1">
        <f t="shared" si="324"/>
        <v>0</v>
      </c>
      <c r="W416" s="1">
        <f t="shared" si="323"/>
        <v>0</v>
      </c>
      <c r="X416" s="1">
        <f t="shared" si="323"/>
        <v>0</v>
      </c>
      <c r="Y416" s="1">
        <f t="shared" si="323"/>
        <v>0</v>
      </c>
      <c r="Z416" s="1">
        <f t="shared" si="323"/>
        <v>0</v>
      </c>
      <c r="AA416" s="1">
        <f t="shared" si="323"/>
        <v>0</v>
      </c>
      <c r="AB416" s="1">
        <f t="shared" si="323"/>
        <v>0</v>
      </c>
      <c r="AC416" s="1">
        <f t="shared" si="296"/>
        <v>0</v>
      </c>
      <c r="AD416" s="1">
        <f t="shared" si="323"/>
        <v>0</v>
      </c>
      <c r="AE416" s="1">
        <f t="shared" si="323"/>
        <v>0</v>
      </c>
      <c r="AF416" s="1">
        <f t="shared" si="323"/>
        <v>0</v>
      </c>
      <c r="AG416" s="1">
        <f t="shared" si="323"/>
        <v>0</v>
      </c>
      <c r="AH416" s="1">
        <f t="shared" si="323"/>
        <v>0</v>
      </c>
      <c r="AI416" s="1">
        <f t="shared" si="323"/>
        <v>0</v>
      </c>
      <c r="AJ416" s="1">
        <f t="shared" si="323"/>
        <v>0</v>
      </c>
      <c r="AK416" s="1">
        <f t="shared" si="323"/>
        <v>0</v>
      </c>
      <c r="AL416" s="1">
        <f t="shared" si="326"/>
        <v>0</v>
      </c>
      <c r="AM416" s="1">
        <f t="shared" si="326"/>
        <v>0</v>
      </c>
      <c r="AN416" s="1">
        <f t="shared" si="297"/>
        <v>0</v>
      </c>
      <c r="AO416" s="1">
        <f t="shared" si="298"/>
        <v>0</v>
      </c>
      <c r="AP416" s="1">
        <f t="shared" si="326"/>
        <v>0</v>
      </c>
      <c r="AQ416" s="1">
        <f t="shared" si="299"/>
        <v>0</v>
      </c>
      <c r="AR416" s="1">
        <f t="shared" si="326"/>
        <v>0</v>
      </c>
      <c r="AS416" s="1">
        <f t="shared" si="326"/>
        <v>0</v>
      </c>
      <c r="AT416" s="1">
        <f t="shared" si="326"/>
        <v>0</v>
      </c>
      <c r="AU416" s="1">
        <f t="shared" si="326"/>
        <v>0</v>
      </c>
      <c r="AV416" s="1">
        <f t="shared" si="326"/>
        <v>0</v>
      </c>
      <c r="AW416" s="1">
        <f t="shared" si="326"/>
        <v>0</v>
      </c>
      <c r="AX416" s="1">
        <f t="shared" si="326"/>
        <v>0</v>
      </c>
      <c r="AY416" s="1">
        <f t="shared" si="326"/>
        <v>0</v>
      </c>
      <c r="AZ416" s="1">
        <f t="shared" si="326"/>
        <v>0</v>
      </c>
      <c r="BA416" s="1">
        <f t="shared" si="326"/>
        <v>0</v>
      </c>
      <c r="BB416" s="1">
        <f t="shared" si="325"/>
        <v>0</v>
      </c>
      <c r="BC416" s="1">
        <f t="shared" si="325"/>
        <v>0</v>
      </c>
      <c r="BD416" s="1">
        <f t="shared" si="300"/>
        <v>0</v>
      </c>
      <c r="BE416" s="1">
        <f t="shared" si="301"/>
        <v>0</v>
      </c>
      <c r="BF416" s="1">
        <f t="shared" si="302"/>
        <v>0</v>
      </c>
      <c r="BG416" s="1">
        <f t="shared" si="303"/>
        <v>0</v>
      </c>
      <c r="BH416" s="1">
        <f t="shared" si="325"/>
        <v>0</v>
      </c>
      <c r="BI416" s="1">
        <f t="shared" si="325"/>
        <v>0</v>
      </c>
      <c r="BJ416" s="5">
        <f t="shared" si="304"/>
        <v>0</v>
      </c>
      <c r="BK416" s="1">
        <f t="shared" si="305"/>
        <v>0</v>
      </c>
      <c r="BL416" s="1">
        <f t="shared" si="306"/>
        <v>0</v>
      </c>
      <c r="BM416" s="1">
        <f t="shared" si="307"/>
        <v>0</v>
      </c>
      <c r="BN416" s="1">
        <f t="shared" si="325"/>
        <v>0</v>
      </c>
      <c r="BO416" s="1">
        <f t="shared" si="308"/>
        <v>1</v>
      </c>
      <c r="BP416" s="1">
        <f t="shared" si="309"/>
        <v>0</v>
      </c>
      <c r="BQ416" s="1">
        <f t="shared" si="310"/>
        <v>0</v>
      </c>
      <c r="BR416" s="1">
        <f t="shared" si="311"/>
        <v>0</v>
      </c>
      <c r="BS416" s="1">
        <f t="shared" si="312"/>
        <v>0</v>
      </c>
      <c r="BT416" s="1">
        <f t="shared" si="313"/>
        <v>0</v>
      </c>
      <c r="BU416" s="1">
        <f t="shared" si="314"/>
        <v>0</v>
      </c>
      <c r="BV416" s="1">
        <f t="shared" si="315"/>
        <v>0</v>
      </c>
    </row>
    <row r="417" spans="1:74" x14ac:dyDescent="0.2">
      <c r="A417" s="1" t="s">
        <v>1631</v>
      </c>
      <c r="B417" s="1" t="s">
        <v>1632</v>
      </c>
      <c r="C417" s="1" t="s">
        <v>1189</v>
      </c>
      <c r="D417" s="1" t="s">
        <v>486</v>
      </c>
      <c r="E417" s="1" t="s">
        <v>1633</v>
      </c>
      <c r="G417" s="1">
        <f t="shared" si="289"/>
        <v>0</v>
      </c>
      <c r="H417" s="1">
        <f t="shared" si="290"/>
        <v>1</v>
      </c>
      <c r="I417" s="1">
        <f t="shared" si="291"/>
        <v>0</v>
      </c>
      <c r="J417" s="1">
        <f t="shared" si="292"/>
        <v>0</v>
      </c>
      <c r="K417" s="1">
        <f t="shared" si="321"/>
        <v>0</v>
      </c>
      <c r="L417" s="1">
        <f t="shared" si="321"/>
        <v>0</v>
      </c>
      <c r="M417" s="1">
        <f t="shared" si="321"/>
        <v>0</v>
      </c>
      <c r="N417" s="1">
        <f t="shared" si="321"/>
        <v>0</v>
      </c>
      <c r="O417" s="1">
        <f t="shared" si="322"/>
        <v>0</v>
      </c>
      <c r="P417" s="1">
        <f t="shared" si="322"/>
        <v>0</v>
      </c>
      <c r="Q417" s="1">
        <f t="shared" si="293"/>
        <v>0</v>
      </c>
      <c r="R417" s="1">
        <f t="shared" si="294"/>
        <v>1</v>
      </c>
      <c r="S417" s="1">
        <f t="shared" si="295"/>
        <v>0</v>
      </c>
      <c r="T417" s="1">
        <f t="shared" si="320"/>
        <v>0</v>
      </c>
      <c r="U417" s="1">
        <f t="shared" si="320"/>
        <v>1</v>
      </c>
      <c r="V417" s="1">
        <f t="shared" si="324"/>
        <v>0</v>
      </c>
      <c r="W417" s="1">
        <f t="shared" si="323"/>
        <v>0</v>
      </c>
      <c r="X417" s="1">
        <f t="shared" si="323"/>
        <v>0</v>
      </c>
      <c r="Y417" s="1">
        <f t="shared" si="323"/>
        <v>0</v>
      </c>
      <c r="Z417" s="1">
        <f t="shared" si="323"/>
        <v>0</v>
      </c>
      <c r="AA417" s="1">
        <f t="shared" si="323"/>
        <v>0</v>
      </c>
      <c r="AB417" s="1">
        <f t="shared" si="323"/>
        <v>1</v>
      </c>
      <c r="AC417" s="1">
        <f t="shared" si="296"/>
        <v>0</v>
      </c>
      <c r="AD417" s="1">
        <f t="shared" si="323"/>
        <v>0</v>
      </c>
      <c r="AE417" s="1">
        <f t="shared" si="323"/>
        <v>0</v>
      </c>
      <c r="AF417" s="1">
        <f t="shared" si="323"/>
        <v>0</v>
      </c>
      <c r="AG417" s="1">
        <f t="shared" si="323"/>
        <v>0</v>
      </c>
      <c r="AH417" s="1">
        <f t="shared" si="323"/>
        <v>0</v>
      </c>
      <c r="AI417" s="1">
        <f t="shared" si="323"/>
        <v>0</v>
      </c>
      <c r="AJ417" s="1">
        <f t="shared" si="323"/>
        <v>0</v>
      </c>
      <c r="AK417" s="1">
        <f t="shared" si="323"/>
        <v>0</v>
      </c>
      <c r="AL417" s="1">
        <f t="shared" si="326"/>
        <v>0</v>
      </c>
      <c r="AM417" s="1">
        <f t="shared" si="326"/>
        <v>0</v>
      </c>
      <c r="AN417" s="1">
        <f t="shared" si="297"/>
        <v>0</v>
      </c>
      <c r="AO417" s="1">
        <f t="shared" si="298"/>
        <v>0</v>
      </c>
      <c r="AP417" s="1">
        <f t="shared" si="326"/>
        <v>0</v>
      </c>
      <c r="AQ417" s="1">
        <f t="shared" si="299"/>
        <v>0</v>
      </c>
      <c r="AR417" s="1">
        <f t="shared" si="326"/>
        <v>0</v>
      </c>
      <c r="AS417" s="1">
        <f t="shared" si="326"/>
        <v>0</v>
      </c>
      <c r="AT417" s="1">
        <f t="shared" si="326"/>
        <v>0</v>
      </c>
      <c r="AU417" s="1">
        <f t="shared" si="326"/>
        <v>0</v>
      </c>
      <c r="AV417" s="1">
        <f t="shared" si="326"/>
        <v>0</v>
      </c>
      <c r="AW417" s="1">
        <f t="shared" si="326"/>
        <v>0</v>
      </c>
      <c r="AX417" s="1">
        <f t="shared" si="326"/>
        <v>0</v>
      </c>
      <c r="AY417" s="1">
        <f t="shared" si="326"/>
        <v>0</v>
      </c>
      <c r="AZ417" s="1">
        <f t="shared" si="326"/>
        <v>0</v>
      </c>
      <c r="BA417" s="1">
        <f t="shared" si="326"/>
        <v>0</v>
      </c>
      <c r="BB417" s="1">
        <f t="shared" si="325"/>
        <v>0</v>
      </c>
      <c r="BC417" s="1">
        <f t="shared" si="325"/>
        <v>0</v>
      </c>
      <c r="BD417" s="1">
        <f t="shared" si="300"/>
        <v>0</v>
      </c>
      <c r="BE417" s="1">
        <f t="shared" si="301"/>
        <v>0</v>
      </c>
      <c r="BF417" s="1">
        <f t="shared" si="302"/>
        <v>0</v>
      </c>
      <c r="BG417" s="1">
        <f t="shared" si="303"/>
        <v>0</v>
      </c>
      <c r="BH417" s="1">
        <f t="shared" si="325"/>
        <v>0</v>
      </c>
      <c r="BI417" s="1">
        <f t="shared" si="325"/>
        <v>0</v>
      </c>
      <c r="BJ417" s="5">
        <f t="shared" si="304"/>
        <v>0</v>
      </c>
      <c r="BK417" s="1">
        <f t="shared" si="305"/>
        <v>0</v>
      </c>
      <c r="BL417" s="1">
        <f t="shared" si="306"/>
        <v>1</v>
      </c>
      <c r="BM417" s="1">
        <f t="shared" si="307"/>
        <v>0</v>
      </c>
      <c r="BN417" s="1">
        <f t="shared" si="325"/>
        <v>0</v>
      </c>
      <c r="BO417" s="1">
        <f t="shared" si="308"/>
        <v>0</v>
      </c>
      <c r="BP417" s="1">
        <f t="shared" si="309"/>
        <v>0</v>
      </c>
      <c r="BQ417" s="1">
        <f t="shared" si="310"/>
        <v>1</v>
      </c>
      <c r="BR417" s="1">
        <f t="shared" si="311"/>
        <v>0</v>
      </c>
      <c r="BS417" s="1">
        <f t="shared" si="312"/>
        <v>0</v>
      </c>
      <c r="BT417" s="1">
        <f t="shared" si="313"/>
        <v>0</v>
      </c>
      <c r="BU417" s="1">
        <f t="shared" si="314"/>
        <v>1</v>
      </c>
      <c r="BV417" s="1">
        <f t="shared" si="315"/>
        <v>0</v>
      </c>
    </row>
    <row r="418" spans="1:74" x14ac:dyDescent="0.2">
      <c r="A418" s="1" t="s">
        <v>115</v>
      </c>
      <c r="B418" s="1" t="s">
        <v>1634</v>
      </c>
      <c r="C418" s="1" t="s">
        <v>1578</v>
      </c>
      <c r="D418" s="1" t="s">
        <v>123</v>
      </c>
      <c r="E418" s="1" t="s">
        <v>1579</v>
      </c>
      <c r="G418" s="1">
        <f t="shared" si="289"/>
        <v>0</v>
      </c>
      <c r="H418" s="1">
        <f t="shared" si="290"/>
        <v>0</v>
      </c>
      <c r="I418" s="1">
        <f t="shared" si="291"/>
        <v>0</v>
      </c>
      <c r="J418" s="1">
        <f t="shared" si="292"/>
        <v>0</v>
      </c>
      <c r="K418" s="1">
        <f t="shared" si="321"/>
        <v>0</v>
      </c>
      <c r="L418" s="1">
        <f t="shared" si="321"/>
        <v>0</v>
      </c>
      <c r="M418" s="1">
        <f t="shared" si="321"/>
        <v>0</v>
      </c>
      <c r="N418" s="1">
        <f t="shared" si="321"/>
        <v>0</v>
      </c>
      <c r="O418" s="1">
        <f t="shared" si="322"/>
        <v>0</v>
      </c>
      <c r="P418" s="1">
        <f t="shared" si="322"/>
        <v>0</v>
      </c>
      <c r="Q418" s="1">
        <f t="shared" si="293"/>
        <v>0</v>
      </c>
      <c r="R418" s="1">
        <f t="shared" si="294"/>
        <v>0</v>
      </c>
      <c r="S418" s="1">
        <f t="shared" si="295"/>
        <v>0</v>
      </c>
      <c r="T418" s="1">
        <f t="shared" si="320"/>
        <v>0</v>
      </c>
      <c r="U418" s="1">
        <f t="shared" si="320"/>
        <v>0</v>
      </c>
      <c r="V418" s="1">
        <f t="shared" si="324"/>
        <v>0</v>
      </c>
      <c r="W418" s="1">
        <f t="shared" si="323"/>
        <v>0</v>
      </c>
      <c r="X418" s="1">
        <f t="shared" si="323"/>
        <v>0</v>
      </c>
      <c r="Y418" s="1">
        <f t="shared" si="323"/>
        <v>0</v>
      </c>
      <c r="Z418" s="1">
        <f t="shared" si="323"/>
        <v>0</v>
      </c>
      <c r="AA418" s="1">
        <f t="shared" si="323"/>
        <v>0</v>
      </c>
      <c r="AB418" s="1">
        <f t="shared" si="323"/>
        <v>0</v>
      </c>
      <c r="AC418" s="1">
        <f t="shared" si="296"/>
        <v>0</v>
      </c>
      <c r="AD418" s="1">
        <f t="shared" si="323"/>
        <v>0</v>
      </c>
      <c r="AE418" s="1">
        <f t="shared" si="323"/>
        <v>0</v>
      </c>
      <c r="AF418" s="1">
        <f t="shared" si="323"/>
        <v>0</v>
      </c>
      <c r="AG418" s="1">
        <f t="shared" si="323"/>
        <v>0</v>
      </c>
      <c r="AH418" s="1">
        <f t="shared" si="323"/>
        <v>0</v>
      </c>
      <c r="AI418" s="1">
        <f t="shared" si="323"/>
        <v>0</v>
      </c>
      <c r="AJ418" s="1">
        <f t="shared" si="323"/>
        <v>0</v>
      </c>
      <c r="AK418" s="1">
        <f t="shared" si="323"/>
        <v>0</v>
      </c>
      <c r="AL418" s="1">
        <f t="shared" si="326"/>
        <v>0</v>
      </c>
      <c r="AM418" s="1">
        <f t="shared" si="326"/>
        <v>0</v>
      </c>
      <c r="AN418" s="1">
        <f t="shared" si="297"/>
        <v>0</v>
      </c>
      <c r="AO418" s="1">
        <f t="shared" si="298"/>
        <v>0</v>
      </c>
      <c r="AP418" s="1">
        <f t="shared" si="326"/>
        <v>0</v>
      </c>
      <c r="AQ418" s="1">
        <f t="shared" si="299"/>
        <v>0</v>
      </c>
      <c r="AR418" s="1">
        <f t="shared" si="326"/>
        <v>0</v>
      </c>
      <c r="AS418" s="1">
        <f t="shared" si="326"/>
        <v>0</v>
      </c>
      <c r="AT418" s="1">
        <f t="shared" si="326"/>
        <v>0</v>
      </c>
      <c r="AU418" s="1">
        <f t="shared" si="326"/>
        <v>0</v>
      </c>
      <c r="AV418" s="1">
        <f t="shared" si="326"/>
        <v>0</v>
      </c>
      <c r="AW418" s="1">
        <f t="shared" si="326"/>
        <v>0</v>
      </c>
      <c r="AX418" s="1">
        <f t="shared" si="326"/>
        <v>0</v>
      </c>
      <c r="AY418" s="1">
        <f t="shared" si="326"/>
        <v>0</v>
      </c>
      <c r="AZ418" s="1">
        <f t="shared" si="326"/>
        <v>0</v>
      </c>
      <c r="BA418" s="1">
        <f t="shared" si="326"/>
        <v>0</v>
      </c>
      <c r="BB418" s="1">
        <f t="shared" si="325"/>
        <v>0</v>
      </c>
      <c r="BC418" s="1">
        <f t="shared" si="325"/>
        <v>0</v>
      </c>
      <c r="BD418" s="1">
        <f t="shared" si="300"/>
        <v>0</v>
      </c>
      <c r="BE418" s="1">
        <f t="shared" si="301"/>
        <v>0</v>
      </c>
      <c r="BF418" s="1">
        <f t="shared" si="302"/>
        <v>0</v>
      </c>
      <c r="BG418" s="1">
        <f t="shared" si="303"/>
        <v>0</v>
      </c>
      <c r="BH418" s="1">
        <f t="shared" si="325"/>
        <v>0</v>
      </c>
      <c r="BI418" s="1">
        <f t="shared" si="325"/>
        <v>1</v>
      </c>
      <c r="BJ418" s="5">
        <f t="shared" si="304"/>
        <v>0</v>
      </c>
      <c r="BK418" s="1">
        <f t="shared" si="305"/>
        <v>0</v>
      </c>
      <c r="BL418" s="1">
        <f t="shared" si="306"/>
        <v>0</v>
      </c>
      <c r="BM418" s="1">
        <f t="shared" si="307"/>
        <v>0</v>
      </c>
      <c r="BN418" s="1">
        <f t="shared" si="325"/>
        <v>0</v>
      </c>
      <c r="BO418" s="1">
        <f t="shared" si="308"/>
        <v>0</v>
      </c>
      <c r="BP418" s="1">
        <f t="shared" si="309"/>
        <v>0</v>
      </c>
      <c r="BQ418" s="1">
        <f t="shared" si="310"/>
        <v>0</v>
      </c>
      <c r="BR418" s="1">
        <f t="shared" si="311"/>
        <v>0</v>
      </c>
      <c r="BS418" s="1">
        <f t="shared" si="312"/>
        <v>0</v>
      </c>
      <c r="BT418" s="1">
        <f t="shared" si="313"/>
        <v>0</v>
      </c>
      <c r="BU418" s="1">
        <f t="shared" si="314"/>
        <v>0</v>
      </c>
      <c r="BV418" s="1">
        <f t="shared" si="315"/>
        <v>0</v>
      </c>
    </row>
    <row r="419" spans="1:74" x14ac:dyDescent="0.2">
      <c r="A419" s="1" t="s">
        <v>665</v>
      </c>
      <c r="B419" s="1" t="s">
        <v>1635</v>
      </c>
      <c r="C419" s="1" t="s">
        <v>667</v>
      </c>
      <c r="D419" s="1" t="s">
        <v>668</v>
      </c>
      <c r="E419" s="1" t="s">
        <v>669</v>
      </c>
      <c r="G419" s="1">
        <f t="shared" si="289"/>
        <v>0</v>
      </c>
      <c r="H419" s="1">
        <f t="shared" si="290"/>
        <v>0</v>
      </c>
      <c r="I419" s="1">
        <f t="shared" si="291"/>
        <v>0</v>
      </c>
      <c r="J419" s="1">
        <f t="shared" si="292"/>
        <v>0</v>
      </c>
      <c r="K419" s="1">
        <f t="shared" si="321"/>
        <v>0</v>
      </c>
      <c r="L419" s="1">
        <f t="shared" si="321"/>
        <v>0</v>
      </c>
      <c r="M419" s="1">
        <f t="shared" si="321"/>
        <v>0</v>
      </c>
      <c r="N419" s="1">
        <f t="shared" si="321"/>
        <v>0</v>
      </c>
      <c r="O419" s="1">
        <f t="shared" si="322"/>
        <v>0</v>
      </c>
      <c r="P419" s="1">
        <f t="shared" si="322"/>
        <v>0</v>
      </c>
      <c r="Q419" s="1">
        <f t="shared" si="293"/>
        <v>0</v>
      </c>
      <c r="R419" s="1">
        <f t="shared" si="294"/>
        <v>1</v>
      </c>
      <c r="S419" s="1">
        <f t="shared" si="295"/>
        <v>0</v>
      </c>
      <c r="T419" s="1">
        <f t="shared" si="320"/>
        <v>1</v>
      </c>
      <c r="U419" s="1">
        <f t="shared" si="320"/>
        <v>1</v>
      </c>
      <c r="V419" s="1">
        <f t="shared" si="324"/>
        <v>0</v>
      </c>
      <c r="W419" s="1">
        <f t="shared" si="323"/>
        <v>0</v>
      </c>
      <c r="X419" s="1">
        <f t="shared" si="323"/>
        <v>0</v>
      </c>
      <c r="Y419" s="1">
        <f t="shared" si="323"/>
        <v>0</v>
      </c>
      <c r="Z419" s="1">
        <f t="shared" si="323"/>
        <v>0</v>
      </c>
      <c r="AA419" s="1">
        <f t="shared" si="323"/>
        <v>0</v>
      </c>
      <c r="AB419" s="1">
        <f t="shared" si="323"/>
        <v>0</v>
      </c>
      <c r="AC419" s="1">
        <f t="shared" si="296"/>
        <v>0</v>
      </c>
      <c r="AD419" s="1">
        <f t="shared" si="323"/>
        <v>0</v>
      </c>
      <c r="AE419" s="1">
        <f t="shared" si="323"/>
        <v>0</v>
      </c>
      <c r="AF419" s="1">
        <f t="shared" si="323"/>
        <v>0</v>
      </c>
      <c r="AG419" s="1">
        <f t="shared" si="323"/>
        <v>0</v>
      </c>
      <c r="AH419" s="1">
        <f t="shared" si="323"/>
        <v>0</v>
      </c>
      <c r="AI419" s="1">
        <f t="shared" si="323"/>
        <v>0</v>
      </c>
      <c r="AJ419" s="1">
        <f t="shared" si="323"/>
        <v>0</v>
      </c>
      <c r="AK419" s="1">
        <f t="shared" si="323"/>
        <v>0</v>
      </c>
      <c r="AL419" s="1">
        <f t="shared" si="326"/>
        <v>0</v>
      </c>
      <c r="AM419" s="1">
        <f t="shared" si="326"/>
        <v>0</v>
      </c>
      <c r="AN419" s="1">
        <f t="shared" si="297"/>
        <v>0</v>
      </c>
      <c r="AO419" s="1">
        <f t="shared" si="298"/>
        <v>0</v>
      </c>
      <c r="AP419" s="1">
        <f t="shared" si="326"/>
        <v>0</v>
      </c>
      <c r="AQ419" s="1">
        <f t="shared" si="299"/>
        <v>0</v>
      </c>
      <c r="AR419" s="1">
        <f t="shared" si="326"/>
        <v>0</v>
      </c>
      <c r="AS419" s="1">
        <f t="shared" si="326"/>
        <v>0</v>
      </c>
      <c r="AT419" s="1">
        <f t="shared" si="326"/>
        <v>0</v>
      </c>
      <c r="AU419" s="1">
        <f t="shared" si="326"/>
        <v>0</v>
      </c>
      <c r="AV419" s="1">
        <f t="shared" si="326"/>
        <v>0</v>
      </c>
      <c r="AW419" s="1">
        <f t="shared" si="326"/>
        <v>0</v>
      </c>
      <c r="AX419" s="1">
        <f t="shared" si="326"/>
        <v>0</v>
      </c>
      <c r="AY419" s="1">
        <f t="shared" si="326"/>
        <v>0</v>
      </c>
      <c r="AZ419" s="1">
        <f t="shared" si="326"/>
        <v>0</v>
      </c>
      <c r="BA419" s="1">
        <f t="shared" si="326"/>
        <v>0</v>
      </c>
      <c r="BB419" s="1">
        <f t="shared" si="325"/>
        <v>0</v>
      </c>
      <c r="BC419" s="1">
        <f t="shared" si="325"/>
        <v>0</v>
      </c>
      <c r="BD419" s="1">
        <f t="shared" si="300"/>
        <v>0</v>
      </c>
      <c r="BE419" s="1">
        <f t="shared" si="301"/>
        <v>0</v>
      </c>
      <c r="BF419" s="1">
        <f t="shared" si="302"/>
        <v>0</v>
      </c>
      <c r="BG419" s="1">
        <f t="shared" si="303"/>
        <v>0</v>
      </c>
      <c r="BH419" s="1">
        <f t="shared" si="325"/>
        <v>0</v>
      </c>
      <c r="BI419" s="1">
        <f t="shared" si="325"/>
        <v>0</v>
      </c>
      <c r="BJ419" s="5">
        <f t="shared" si="304"/>
        <v>0</v>
      </c>
      <c r="BK419" s="1">
        <f t="shared" si="305"/>
        <v>1</v>
      </c>
      <c r="BL419" s="1">
        <f t="shared" si="306"/>
        <v>1</v>
      </c>
      <c r="BM419" s="1">
        <f t="shared" si="307"/>
        <v>0</v>
      </c>
      <c r="BN419" s="1">
        <f t="shared" si="325"/>
        <v>0</v>
      </c>
      <c r="BO419" s="1">
        <f t="shared" si="308"/>
        <v>0</v>
      </c>
      <c r="BP419" s="1">
        <f t="shared" si="309"/>
        <v>0</v>
      </c>
      <c r="BQ419" s="1">
        <f t="shared" si="310"/>
        <v>0</v>
      </c>
      <c r="BR419" s="1">
        <f t="shared" si="311"/>
        <v>0</v>
      </c>
      <c r="BS419" s="1">
        <f t="shared" si="312"/>
        <v>0</v>
      </c>
      <c r="BT419" s="1">
        <f t="shared" si="313"/>
        <v>0</v>
      </c>
      <c r="BU419" s="1">
        <f t="shared" si="314"/>
        <v>0</v>
      </c>
      <c r="BV419" s="1">
        <f t="shared" si="315"/>
        <v>0</v>
      </c>
    </row>
    <row r="420" spans="1:74" x14ac:dyDescent="0.2">
      <c r="A420" s="1" t="s">
        <v>1636</v>
      </c>
      <c r="B420" s="1" t="s">
        <v>1637</v>
      </c>
      <c r="C420" s="1" t="s">
        <v>1638</v>
      </c>
      <c r="D420" s="1" t="s">
        <v>1639</v>
      </c>
      <c r="E420" s="1" t="s">
        <v>1640</v>
      </c>
      <c r="G420" s="1">
        <f t="shared" si="289"/>
        <v>0</v>
      </c>
      <c r="H420" s="1">
        <f t="shared" si="290"/>
        <v>0</v>
      </c>
      <c r="I420" s="1">
        <f t="shared" si="291"/>
        <v>0</v>
      </c>
      <c r="J420" s="1">
        <f t="shared" si="292"/>
        <v>0</v>
      </c>
      <c r="K420" s="1">
        <f t="shared" si="321"/>
        <v>0</v>
      </c>
      <c r="L420" s="1">
        <f t="shared" si="321"/>
        <v>0</v>
      </c>
      <c r="M420" s="1">
        <f t="shared" si="321"/>
        <v>0</v>
      </c>
      <c r="N420" s="1">
        <f t="shared" si="321"/>
        <v>0</v>
      </c>
      <c r="O420" s="1">
        <f t="shared" si="322"/>
        <v>0</v>
      </c>
      <c r="P420" s="1">
        <f t="shared" si="322"/>
        <v>0</v>
      </c>
      <c r="Q420" s="1">
        <f t="shared" si="293"/>
        <v>0</v>
      </c>
      <c r="R420" s="1">
        <f t="shared" si="294"/>
        <v>0</v>
      </c>
      <c r="S420" s="1">
        <f t="shared" si="295"/>
        <v>0</v>
      </c>
      <c r="T420" s="1">
        <f t="shared" si="320"/>
        <v>0</v>
      </c>
      <c r="U420" s="1">
        <f t="shared" si="320"/>
        <v>1</v>
      </c>
      <c r="V420" s="1">
        <f t="shared" si="324"/>
        <v>0</v>
      </c>
      <c r="W420" s="1">
        <f t="shared" si="323"/>
        <v>0</v>
      </c>
      <c r="X420" s="1">
        <f t="shared" si="323"/>
        <v>0</v>
      </c>
      <c r="Y420" s="1">
        <f t="shared" si="323"/>
        <v>0</v>
      </c>
      <c r="Z420" s="1">
        <f t="shared" si="323"/>
        <v>0</v>
      </c>
      <c r="AA420" s="1">
        <f t="shared" si="323"/>
        <v>0</v>
      </c>
      <c r="AB420" s="1">
        <f t="shared" si="323"/>
        <v>0</v>
      </c>
      <c r="AC420" s="1">
        <f t="shared" si="296"/>
        <v>0</v>
      </c>
      <c r="AD420" s="1">
        <f t="shared" si="323"/>
        <v>0</v>
      </c>
      <c r="AE420" s="1">
        <f t="shared" si="323"/>
        <v>0</v>
      </c>
      <c r="AF420" s="1">
        <f t="shared" si="323"/>
        <v>0</v>
      </c>
      <c r="AG420" s="1">
        <f t="shared" si="323"/>
        <v>0</v>
      </c>
      <c r="AH420" s="1">
        <f t="shared" si="323"/>
        <v>0</v>
      </c>
      <c r="AI420" s="1">
        <f t="shared" si="323"/>
        <v>0</v>
      </c>
      <c r="AJ420" s="1">
        <f t="shared" si="323"/>
        <v>0</v>
      </c>
      <c r="AK420" s="1">
        <f t="shared" si="323"/>
        <v>0</v>
      </c>
      <c r="AL420" s="1">
        <f t="shared" si="326"/>
        <v>0</v>
      </c>
      <c r="AM420" s="1">
        <f t="shared" si="326"/>
        <v>0</v>
      </c>
      <c r="AN420" s="1">
        <f t="shared" si="297"/>
        <v>0</v>
      </c>
      <c r="AO420" s="1">
        <f t="shared" si="298"/>
        <v>0</v>
      </c>
      <c r="AP420" s="1">
        <f t="shared" si="326"/>
        <v>0</v>
      </c>
      <c r="AQ420" s="1">
        <f t="shared" si="299"/>
        <v>0</v>
      </c>
      <c r="AR420" s="1">
        <f t="shared" si="326"/>
        <v>0</v>
      </c>
      <c r="AS420" s="1">
        <f t="shared" si="326"/>
        <v>0</v>
      </c>
      <c r="AT420" s="1">
        <f t="shared" si="326"/>
        <v>0</v>
      </c>
      <c r="AU420" s="1">
        <f t="shared" si="326"/>
        <v>0</v>
      </c>
      <c r="AV420" s="1">
        <f t="shared" si="326"/>
        <v>0</v>
      </c>
      <c r="AW420" s="1">
        <f t="shared" si="326"/>
        <v>0</v>
      </c>
      <c r="AX420" s="1">
        <f t="shared" si="326"/>
        <v>0</v>
      </c>
      <c r="AY420" s="1">
        <f t="shared" si="326"/>
        <v>0</v>
      </c>
      <c r="AZ420" s="1">
        <f t="shared" si="326"/>
        <v>0</v>
      </c>
      <c r="BA420" s="1">
        <f t="shared" si="326"/>
        <v>0</v>
      </c>
      <c r="BB420" s="1">
        <f t="shared" si="325"/>
        <v>0</v>
      </c>
      <c r="BC420" s="1">
        <f t="shared" si="325"/>
        <v>0</v>
      </c>
      <c r="BD420" s="1">
        <f t="shared" si="300"/>
        <v>0</v>
      </c>
      <c r="BE420" s="1">
        <f t="shared" si="301"/>
        <v>0</v>
      </c>
      <c r="BF420" s="1">
        <f t="shared" si="302"/>
        <v>1</v>
      </c>
      <c r="BG420" s="1">
        <f t="shared" si="303"/>
        <v>0</v>
      </c>
      <c r="BH420" s="1">
        <f t="shared" si="325"/>
        <v>0</v>
      </c>
      <c r="BI420" s="1">
        <f t="shared" si="325"/>
        <v>0</v>
      </c>
      <c r="BJ420" s="5">
        <f t="shared" si="304"/>
        <v>0</v>
      </c>
      <c r="BK420" s="1">
        <f t="shared" si="305"/>
        <v>0</v>
      </c>
      <c r="BL420" s="1">
        <f t="shared" si="306"/>
        <v>0</v>
      </c>
      <c r="BM420" s="1">
        <f t="shared" si="307"/>
        <v>1</v>
      </c>
      <c r="BN420" s="1">
        <f t="shared" si="325"/>
        <v>1</v>
      </c>
      <c r="BO420" s="1">
        <f t="shared" si="308"/>
        <v>0</v>
      </c>
      <c r="BP420" s="1">
        <f t="shared" si="309"/>
        <v>1</v>
      </c>
      <c r="BQ420" s="1">
        <f t="shared" si="310"/>
        <v>0</v>
      </c>
      <c r="BR420" s="1">
        <f t="shared" si="311"/>
        <v>0</v>
      </c>
      <c r="BS420" s="1">
        <f t="shared" si="312"/>
        <v>1</v>
      </c>
      <c r="BT420" s="1">
        <f t="shared" si="313"/>
        <v>0</v>
      </c>
      <c r="BU420" s="1">
        <f t="shared" si="314"/>
        <v>0</v>
      </c>
      <c r="BV420" s="1">
        <f t="shared" si="315"/>
        <v>0</v>
      </c>
    </row>
    <row r="421" spans="1:74" x14ac:dyDescent="0.2">
      <c r="A421" s="1" t="s">
        <v>1161</v>
      </c>
      <c r="B421" s="1" t="s">
        <v>1641</v>
      </c>
      <c r="C421" s="1" t="s">
        <v>1642</v>
      </c>
      <c r="D421" s="1" t="s">
        <v>1643</v>
      </c>
      <c r="E421" s="1" t="s">
        <v>1644</v>
      </c>
      <c r="G421" s="1">
        <f t="shared" si="289"/>
        <v>1</v>
      </c>
      <c r="H421" s="1">
        <f t="shared" si="290"/>
        <v>1</v>
      </c>
      <c r="I421" s="1">
        <f t="shared" si="291"/>
        <v>1</v>
      </c>
      <c r="J421" s="1">
        <f t="shared" si="292"/>
        <v>0</v>
      </c>
      <c r="K421" s="1">
        <f t="shared" si="321"/>
        <v>0</v>
      </c>
      <c r="L421" s="1">
        <f t="shared" si="321"/>
        <v>0</v>
      </c>
      <c r="M421" s="1">
        <f t="shared" si="321"/>
        <v>0</v>
      </c>
      <c r="N421" s="1">
        <f t="shared" si="321"/>
        <v>0</v>
      </c>
      <c r="O421" s="1">
        <f t="shared" si="322"/>
        <v>1</v>
      </c>
      <c r="P421" s="1">
        <f t="shared" si="322"/>
        <v>0</v>
      </c>
      <c r="Q421" s="1">
        <f t="shared" si="293"/>
        <v>0</v>
      </c>
      <c r="R421" s="1">
        <f t="shared" si="294"/>
        <v>1</v>
      </c>
      <c r="S421" s="1">
        <f t="shared" si="295"/>
        <v>1</v>
      </c>
      <c r="T421" s="1">
        <f t="shared" ref="T421:U440" si="327">IF(OR(ISNUMBER(SEARCH(" " &amp; T$1 &amp; " ", $E421)), ISNUMBER(SEARCH(" " &amp; T$1 &amp; ",", $E421)), ISNUMBER(SEARCH(" " &amp; LOWER(T$1) &amp; " ", $E421)), ISNUMBER(SEARCH(" " &amp; LOWER(T$1) &amp; ",", $E421)), ISNUMBER(SEARCH(" " &amp; UPPER(T$1) &amp; " ", $E421)), ISNUMBER(SEARCH(" " &amp; UPPER(T$1) &amp; ",", $E421))), 1, 0)</f>
        <v>1</v>
      </c>
      <c r="U421" s="1">
        <f t="shared" si="327"/>
        <v>1</v>
      </c>
      <c r="V421" s="1">
        <f t="shared" si="324"/>
        <v>0</v>
      </c>
      <c r="W421" s="1">
        <f t="shared" si="323"/>
        <v>1</v>
      </c>
      <c r="X421" s="1">
        <f t="shared" si="323"/>
        <v>0</v>
      </c>
      <c r="Y421" s="1">
        <f t="shared" si="323"/>
        <v>0</v>
      </c>
      <c r="Z421" s="1">
        <f t="shared" si="323"/>
        <v>1</v>
      </c>
      <c r="AA421" s="1">
        <f t="shared" si="323"/>
        <v>0</v>
      </c>
      <c r="AB421" s="1">
        <f t="shared" si="323"/>
        <v>0</v>
      </c>
      <c r="AC421" s="1">
        <f t="shared" si="296"/>
        <v>0</v>
      </c>
      <c r="AD421" s="1">
        <f t="shared" si="323"/>
        <v>0</v>
      </c>
      <c r="AE421" s="1">
        <f t="shared" si="323"/>
        <v>0</v>
      </c>
      <c r="AF421" s="1">
        <f t="shared" si="323"/>
        <v>0</v>
      </c>
      <c r="AG421" s="1">
        <f t="shared" si="323"/>
        <v>0</v>
      </c>
      <c r="AH421" s="1">
        <f t="shared" si="323"/>
        <v>0</v>
      </c>
      <c r="AI421" s="1">
        <f t="shared" si="323"/>
        <v>0</v>
      </c>
      <c r="AJ421" s="1">
        <f t="shared" si="323"/>
        <v>0</v>
      </c>
      <c r="AK421" s="1">
        <f t="shared" si="323"/>
        <v>0</v>
      </c>
      <c r="AL421" s="1">
        <f t="shared" si="326"/>
        <v>0</v>
      </c>
      <c r="AM421" s="1">
        <f t="shared" si="326"/>
        <v>0</v>
      </c>
      <c r="AN421" s="1">
        <f t="shared" si="297"/>
        <v>0</v>
      </c>
      <c r="AO421" s="1">
        <f t="shared" si="298"/>
        <v>0</v>
      </c>
      <c r="AP421" s="1">
        <f t="shared" si="326"/>
        <v>0</v>
      </c>
      <c r="AQ421" s="1">
        <f t="shared" si="299"/>
        <v>0</v>
      </c>
      <c r="AR421" s="1">
        <f t="shared" si="326"/>
        <v>0</v>
      </c>
      <c r="AS421" s="1">
        <f t="shared" si="326"/>
        <v>0</v>
      </c>
      <c r="AT421" s="1">
        <f t="shared" si="326"/>
        <v>0</v>
      </c>
      <c r="AU421" s="1">
        <f t="shared" si="326"/>
        <v>0</v>
      </c>
      <c r="AV421" s="1">
        <f t="shared" si="326"/>
        <v>0</v>
      </c>
      <c r="AW421" s="1">
        <f t="shared" si="326"/>
        <v>0</v>
      </c>
      <c r="AX421" s="1">
        <f t="shared" si="326"/>
        <v>0</v>
      </c>
      <c r="AY421" s="1">
        <f t="shared" si="326"/>
        <v>1</v>
      </c>
      <c r="AZ421" s="1">
        <f t="shared" si="326"/>
        <v>0</v>
      </c>
      <c r="BA421" s="1">
        <f t="shared" si="326"/>
        <v>0</v>
      </c>
      <c r="BB421" s="1">
        <f t="shared" si="325"/>
        <v>0</v>
      </c>
      <c r="BC421" s="1">
        <f t="shared" si="325"/>
        <v>0</v>
      </c>
      <c r="BD421" s="1">
        <f t="shared" si="300"/>
        <v>0</v>
      </c>
      <c r="BE421" s="1">
        <f t="shared" si="301"/>
        <v>0</v>
      </c>
      <c r="BF421" s="1">
        <f t="shared" si="302"/>
        <v>0</v>
      </c>
      <c r="BG421" s="1">
        <f t="shared" si="303"/>
        <v>0</v>
      </c>
      <c r="BH421" s="1">
        <f t="shared" si="325"/>
        <v>0</v>
      </c>
      <c r="BI421" s="1">
        <f t="shared" si="325"/>
        <v>0</v>
      </c>
      <c r="BJ421" s="5">
        <f t="shared" si="304"/>
        <v>0</v>
      </c>
      <c r="BK421" s="1">
        <f t="shared" si="305"/>
        <v>1</v>
      </c>
      <c r="BL421" s="1">
        <f t="shared" si="306"/>
        <v>0</v>
      </c>
      <c r="BM421" s="1">
        <f t="shared" si="307"/>
        <v>0</v>
      </c>
      <c r="BN421" s="1">
        <f t="shared" si="325"/>
        <v>0</v>
      </c>
      <c r="BO421" s="1">
        <f t="shared" si="308"/>
        <v>0</v>
      </c>
      <c r="BP421" s="1">
        <f t="shared" si="309"/>
        <v>1</v>
      </c>
      <c r="BQ421" s="1">
        <f t="shared" si="310"/>
        <v>0</v>
      </c>
      <c r="BR421" s="1">
        <f t="shared" si="311"/>
        <v>0</v>
      </c>
      <c r="BS421" s="1">
        <f t="shared" si="312"/>
        <v>1</v>
      </c>
      <c r="BT421" s="1">
        <f t="shared" si="313"/>
        <v>0</v>
      </c>
      <c r="BU421" s="1">
        <f t="shared" si="314"/>
        <v>0</v>
      </c>
      <c r="BV421" s="1">
        <f t="shared" si="315"/>
        <v>0</v>
      </c>
    </row>
    <row r="422" spans="1:74" x14ac:dyDescent="0.2">
      <c r="A422" s="1" t="s">
        <v>1645</v>
      </c>
      <c r="B422" s="1" t="s">
        <v>1646</v>
      </c>
      <c r="C422" s="1" t="s">
        <v>1647</v>
      </c>
      <c r="D422" s="1" t="s">
        <v>1648</v>
      </c>
      <c r="E422" s="1" t="s">
        <v>1649</v>
      </c>
      <c r="G422" s="1">
        <f t="shared" si="289"/>
        <v>0</v>
      </c>
      <c r="H422" s="1">
        <f t="shared" si="290"/>
        <v>1</v>
      </c>
      <c r="I422" s="1">
        <f t="shared" si="291"/>
        <v>0</v>
      </c>
      <c r="J422" s="1">
        <f t="shared" si="292"/>
        <v>0</v>
      </c>
      <c r="K422" s="1">
        <f t="shared" si="321"/>
        <v>0</v>
      </c>
      <c r="L422" s="1">
        <f t="shared" si="321"/>
        <v>0</v>
      </c>
      <c r="M422" s="1">
        <f t="shared" si="321"/>
        <v>0</v>
      </c>
      <c r="N422" s="1">
        <f t="shared" si="321"/>
        <v>0</v>
      </c>
      <c r="O422" s="1">
        <f t="shared" si="322"/>
        <v>0</v>
      </c>
      <c r="P422" s="1">
        <f t="shared" si="322"/>
        <v>0</v>
      </c>
      <c r="Q422" s="1">
        <f t="shared" si="293"/>
        <v>0</v>
      </c>
      <c r="R422" s="1">
        <f t="shared" si="294"/>
        <v>1</v>
      </c>
      <c r="S422" s="1">
        <f t="shared" si="295"/>
        <v>0</v>
      </c>
      <c r="T422" s="1">
        <f t="shared" si="327"/>
        <v>0</v>
      </c>
      <c r="U422" s="1">
        <f t="shared" si="327"/>
        <v>1</v>
      </c>
      <c r="V422" s="1">
        <f t="shared" si="324"/>
        <v>0</v>
      </c>
      <c r="W422" s="1">
        <f t="shared" si="323"/>
        <v>0</v>
      </c>
      <c r="X422" s="1">
        <f t="shared" si="323"/>
        <v>0</v>
      </c>
      <c r="Y422" s="1">
        <f t="shared" si="323"/>
        <v>0</v>
      </c>
      <c r="Z422" s="1">
        <f t="shared" si="323"/>
        <v>0</v>
      </c>
      <c r="AA422" s="1">
        <f t="shared" si="323"/>
        <v>0</v>
      </c>
      <c r="AB422" s="1">
        <f t="shared" si="323"/>
        <v>0</v>
      </c>
      <c r="AC422" s="1">
        <f t="shared" si="296"/>
        <v>0</v>
      </c>
      <c r="AD422" s="1">
        <f t="shared" si="323"/>
        <v>0</v>
      </c>
      <c r="AE422" s="1">
        <f t="shared" si="323"/>
        <v>0</v>
      </c>
      <c r="AF422" s="1">
        <f t="shared" si="323"/>
        <v>0</v>
      </c>
      <c r="AG422" s="1">
        <f t="shared" si="323"/>
        <v>0</v>
      </c>
      <c r="AH422" s="1">
        <f t="shared" si="323"/>
        <v>0</v>
      </c>
      <c r="AI422" s="1">
        <f t="shared" si="323"/>
        <v>0</v>
      </c>
      <c r="AJ422" s="1">
        <f t="shared" si="323"/>
        <v>0</v>
      </c>
      <c r="AK422" s="1">
        <f t="shared" si="323"/>
        <v>0</v>
      </c>
      <c r="AL422" s="1">
        <f t="shared" si="326"/>
        <v>0</v>
      </c>
      <c r="AM422" s="1">
        <f t="shared" si="326"/>
        <v>0</v>
      </c>
      <c r="AN422" s="1">
        <f t="shared" si="297"/>
        <v>0</v>
      </c>
      <c r="AO422" s="1">
        <f t="shared" si="298"/>
        <v>0</v>
      </c>
      <c r="AP422" s="1">
        <f t="shared" si="326"/>
        <v>0</v>
      </c>
      <c r="AQ422" s="1">
        <f t="shared" si="299"/>
        <v>0</v>
      </c>
      <c r="AR422" s="1">
        <f t="shared" si="326"/>
        <v>0</v>
      </c>
      <c r="AS422" s="1">
        <f t="shared" si="326"/>
        <v>0</v>
      </c>
      <c r="AT422" s="1">
        <f t="shared" si="326"/>
        <v>0</v>
      </c>
      <c r="AU422" s="1">
        <f t="shared" si="326"/>
        <v>0</v>
      </c>
      <c r="AV422" s="1">
        <f t="shared" si="326"/>
        <v>0</v>
      </c>
      <c r="AW422" s="1">
        <f t="shared" si="326"/>
        <v>0</v>
      </c>
      <c r="AX422" s="1">
        <f t="shared" si="326"/>
        <v>0</v>
      </c>
      <c r="AY422" s="1">
        <f t="shared" si="326"/>
        <v>0</v>
      </c>
      <c r="AZ422" s="1">
        <f t="shared" si="326"/>
        <v>0</v>
      </c>
      <c r="BA422" s="1">
        <f t="shared" si="326"/>
        <v>0</v>
      </c>
      <c r="BB422" s="1">
        <f t="shared" si="325"/>
        <v>0</v>
      </c>
      <c r="BC422" s="1">
        <f t="shared" si="325"/>
        <v>0</v>
      </c>
      <c r="BD422" s="1">
        <f t="shared" si="300"/>
        <v>0</v>
      </c>
      <c r="BE422" s="1">
        <f t="shared" si="301"/>
        <v>1</v>
      </c>
      <c r="BF422" s="1">
        <f t="shared" si="302"/>
        <v>0</v>
      </c>
      <c r="BG422" s="1">
        <f t="shared" si="303"/>
        <v>1</v>
      </c>
      <c r="BH422" s="1">
        <f t="shared" si="325"/>
        <v>0</v>
      </c>
      <c r="BI422" s="1">
        <f t="shared" si="325"/>
        <v>0</v>
      </c>
      <c r="BJ422" s="5">
        <f t="shared" si="304"/>
        <v>0</v>
      </c>
      <c r="BK422" s="1">
        <f t="shared" si="305"/>
        <v>1</v>
      </c>
      <c r="BL422" s="1">
        <f t="shared" si="306"/>
        <v>1</v>
      </c>
      <c r="BM422" s="1">
        <f t="shared" si="307"/>
        <v>0</v>
      </c>
      <c r="BN422" s="1">
        <f t="shared" si="325"/>
        <v>0</v>
      </c>
      <c r="BO422" s="1">
        <f t="shared" si="308"/>
        <v>0</v>
      </c>
      <c r="BP422" s="1">
        <f t="shared" si="309"/>
        <v>0</v>
      </c>
      <c r="BQ422" s="1">
        <f t="shared" si="310"/>
        <v>0</v>
      </c>
      <c r="BR422" s="1">
        <f t="shared" si="311"/>
        <v>0</v>
      </c>
      <c r="BS422" s="1">
        <f t="shared" si="312"/>
        <v>0</v>
      </c>
      <c r="BT422" s="1">
        <f t="shared" si="313"/>
        <v>1</v>
      </c>
      <c r="BU422" s="1">
        <f t="shared" si="314"/>
        <v>0</v>
      </c>
      <c r="BV422" s="1">
        <f t="shared" si="315"/>
        <v>0</v>
      </c>
    </row>
    <row r="423" spans="1:74" x14ac:dyDescent="0.2">
      <c r="A423" s="1" t="s">
        <v>1650</v>
      </c>
      <c r="B423" s="1" t="s">
        <v>1651</v>
      </c>
      <c r="C423" s="1" t="s">
        <v>1652</v>
      </c>
      <c r="D423" s="1" t="s">
        <v>123</v>
      </c>
      <c r="E423" s="1" t="s">
        <v>1653</v>
      </c>
      <c r="G423" s="1">
        <f t="shared" si="289"/>
        <v>1</v>
      </c>
      <c r="H423" s="1">
        <f t="shared" si="290"/>
        <v>1</v>
      </c>
      <c r="I423" s="1">
        <f t="shared" si="291"/>
        <v>0</v>
      </c>
      <c r="J423" s="1">
        <f t="shared" si="292"/>
        <v>0</v>
      </c>
      <c r="K423" s="1">
        <f t="shared" si="321"/>
        <v>0</v>
      </c>
      <c r="L423" s="1">
        <f t="shared" si="321"/>
        <v>0</v>
      </c>
      <c r="M423" s="1">
        <f t="shared" si="321"/>
        <v>0</v>
      </c>
      <c r="N423" s="1">
        <f t="shared" si="321"/>
        <v>0</v>
      </c>
      <c r="O423" s="1">
        <f t="shared" si="322"/>
        <v>0</v>
      </c>
      <c r="P423" s="1">
        <f t="shared" si="322"/>
        <v>0</v>
      </c>
      <c r="Q423" s="1">
        <f t="shared" si="293"/>
        <v>0</v>
      </c>
      <c r="R423" s="1">
        <f t="shared" si="294"/>
        <v>1</v>
      </c>
      <c r="S423" s="1">
        <f t="shared" si="295"/>
        <v>0</v>
      </c>
      <c r="T423" s="1">
        <f t="shared" si="327"/>
        <v>0</v>
      </c>
      <c r="U423" s="1">
        <f t="shared" si="327"/>
        <v>0</v>
      </c>
      <c r="V423" s="1">
        <f t="shared" si="324"/>
        <v>0</v>
      </c>
      <c r="W423" s="1">
        <f t="shared" si="323"/>
        <v>0</v>
      </c>
      <c r="X423" s="1">
        <f t="shared" si="323"/>
        <v>0</v>
      </c>
      <c r="Y423" s="1">
        <f t="shared" si="323"/>
        <v>0</v>
      </c>
      <c r="Z423" s="1">
        <f t="shared" si="323"/>
        <v>0</v>
      </c>
      <c r="AA423" s="1">
        <f t="shared" si="323"/>
        <v>0</v>
      </c>
      <c r="AB423" s="1">
        <f t="shared" si="323"/>
        <v>1</v>
      </c>
      <c r="AC423" s="1">
        <f t="shared" si="296"/>
        <v>1</v>
      </c>
      <c r="AD423" s="1">
        <f t="shared" si="323"/>
        <v>0</v>
      </c>
      <c r="AE423" s="1">
        <f t="shared" si="323"/>
        <v>0</v>
      </c>
      <c r="AF423" s="1">
        <f t="shared" si="323"/>
        <v>0</v>
      </c>
      <c r="AG423" s="1">
        <f t="shared" si="323"/>
        <v>0</v>
      </c>
      <c r="AH423" s="1">
        <f t="shared" si="323"/>
        <v>1</v>
      </c>
      <c r="AI423" s="1">
        <f t="shared" si="323"/>
        <v>0</v>
      </c>
      <c r="AJ423" s="1">
        <f t="shared" si="323"/>
        <v>0</v>
      </c>
      <c r="AK423" s="1">
        <f t="shared" si="323"/>
        <v>0</v>
      </c>
      <c r="AL423" s="1">
        <f t="shared" si="326"/>
        <v>0</v>
      </c>
      <c r="AM423" s="1">
        <f t="shared" si="326"/>
        <v>0</v>
      </c>
      <c r="AN423" s="1">
        <f t="shared" si="297"/>
        <v>0</v>
      </c>
      <c r="AO423" s="1">
        <f t="shared" si="298"/>
        <v>0</v>
      </c>
      <c r="AP423" s="1">
        <f t="shared" si="326"/>
        <v>0</v>
      </c>
      <c r="AQ423" s="1">
        <f t="shared" si="299"/>
        <v>0</v>
      </c>
      <c r="AR423" s="1">
        <f t="shared" si="326"/>
        <v>0</v>
      </c>
      <c r="AS423" s="1">
        <f t="shared" si="326"/>
        <v>0</v>
      </c>
      <c r="AT423" s="1">
        <f t="shared" si="326"/>
        <v>0</v>
      </c>
      <c r="AU423" s="1">
        <f t="shared" si="326"/>
        <v>0</v>
      </c>
      <c r="AV423" s="1">
        <f t="shared" si="326"/>
        <v>0</v>
      </c>
      <c r="AW423" s="1">
        <f t="shared" si="326"/>
        <v>0</v>
      </c>
      <c r="AX423" s="1">
        <f t="shared" si="326"/>
        <v>0</v>
      </c>
      <c r="AY423" s="1">
        <f t="shared" si="326"/>
        <v>0</v>
      </c>
      <c r="AZ423" s="1">
        <f t="shared" si="326"/>
        <v>0</v>
      </c>
      <c r="BA423" s="1">
        <f t="shared" si="326"/>
        <v>0</v>
      </c>
      <c r="BB423" s="1">
        <f t="shared" si="325"/>
        <v>0</v>
      </c>
      <c r="BC423" s="1">
        <f t="shared" si="325"/>
        <v>0</v>
      </c>
      <c r="BD423" s="1">
        <f t="shared" si="300"/>
        <v>0</v>
      </c>
      <c r="BE423" s="1">
        <f t="shared" si="301"/>
        <v>0</v>
      </c>
      <c r="BF423" s="1">
        <f t="shared" si="302"/>
        <v>0</v>
      </c>
      <c r="BG423" s="1">
        <f t="shared" si="303"/>
        <v>0</v>
      </c>
      <c r="BH423" s="1">
        <f t="shared" si="325"/>
        <v>0</v>
      </c>
      <c r="BI423" s="1">
        <f t="shared" si="325"/>
        <v>0</v>
      </c>
      <c r="BJ423" s="5">
        <f t="shared" si="304"/>
        <v>1</v>
      </c>
      <c r="BK423" s="1">
        <f t="shared" si="305"/>
        <v>0</v>
      </c>
      <c r="BL423" s="1">
        <f t="shared" si="306"/>
        <v>1</v>
      </c>
      <c r="BM423" s="1">
        <f t="shared" si="307"/>
        <v>0</v>
      </c>
      <c r="BN423" s="1">
        <f t="shared" si="325"/>
        <v>0</v>
      </c>
      <c r="BO423" s="1">
        <f t="shared" si="308"/>
        <v>0</v>
      </c>
      <c r="BP423" s="1">
        <f t="shared" si="309"/>
        <v>0</v>
      </c>
      <c r="BQ423" s="1">
        <f t="shared" si="310"/>
        <v>0</v>
      </c>
      <c r="BR423" s="1">
        <f t="shared" si="311"/>
        <v>0</v>
      </c>
      <c r="BS423" s="1">
        <f t="shared" si="312"/>
        <v>0</v>
      </c>
      <c r="BT423" s="1">
        <f t="shared" si="313"/>
        <v>0</v>
      </c>
      <c r="BU423" s="1">
        <f t="shared" si="314"/>
        <v>0</v>
      </c>
      <c r="BV423" s="1">
        <f t="shared" si="315"/>
        <v>0</v>
      </c>
    </row>
    <row r="424" spans="1:74" x14ac:dyDescent="0.2">
      <c r="A424" s="1" t="s">
        <v>1114</v>
      </c>
      <c r="B424" s="1" t="s">
        <v>1654</v>
      </c>
      <c r="C424" s="1" t="s">
        <v>1116</v>
      </c>
      <c r="D424" s="1" t="s">
        <v>1117</v>
      </c>
      <c r="E424" s="1" t="s">
        <v>1118</v>
      </c>
      <c r="G424" s="1">
        <f t="shared" si="289"/>
        <v>0</v>
      </c>
      <c r="H424" s="1">
        <f t="shared" si="290"/>
        <v>1</v>
      </c>
      <c r="I424" s="1">
        <f t="shared" si="291"/>
        <v>0</v>
      </c>
      <c r="J424" s="1">
        <f t="shared" si="292"/>
        <v>0</v>
      </c>
      <c r="K424" s="1">
        <f t="shared" si="321"/>
        <v>0</v>
      </c>
      <c r="L424" s="1">
        <f t="shared" si="321"/>
        <v>0</v>
      </c>
      <c r="M424" s="1">
        <f t="shared" si="321"/>
        <v>0</v>
      </c>
      <c r="N424" s="1">
        <f t="shared" si="321"/>
        <v>0</v>
      </c>
      <c r="O424" s="1">
        <f t="shared" si="322"/>
        <v>0</v>
      </c>
      <c r="P424" s="1">
        <f t="shared" si="322"/>
        <v>0</v>
      </c>
      <c r="Q424" s="1">
        <f t="shared" si="293"/>
        <v>0</v>
      </c>
      <c r="R424" s="1">
        <f t="shared" si="294"/>
        <v>1</v>
      </c>
      <c r="S424" s="1">
        <f t="shared" si="295"/>
        <v>0</v>
      </c>
      <c r="T424" s="1">
        <f t="shared" si="327"/>
        <v>0</v>
      </c>
      <c r="U424" s="1">
        <f t="shared" si="327"/>
        <v>1</v>
      </c>
      <c r="V424" s="1">
        <f t="shared" si="324"/>
        <v>0</v>
      </c>
      <c r="W424" s="1">
        <f t="shared" si="323"/>
        <v>0</v>
      </c>
      <c r="X424" s="1">
        <f t="shared" si="323"/>
        <v>0</v>
      </c>
      <c r="Y424" s="1">
        <f t="shared" si="323"/>
        <v>0</v>
      </c>
      <c r="Z424" s="1">
        <f t="shared" si="323"/>
        <v>0</v>
      </c>
      <c r="AA424" s="1">
        <f t="shared" si="323"/>
        <v>0</v>
      </c>
      <c r="AB424" s="1">
        <f t="shared" si="323"/>
        <v>0</v>
      </c>
      <c r="AC424" s="1">
        <f t="shared" si="296"/>
        <v>1</v>
      </c>
      <c r="AD424" s="1">
        <f t="shared" si="323"/>
        <v>0</v>
      </c>
      <c r="AE424" s="1">
        <f t="shared" si="323"/>
        <v>0</v>
      </c>
      <c r="AF424" s="1">
        <f t="shared" si="323"/>
        <v>0</v>
      </c>
      <c r="AG424" s="1">
        <f t="shared" si="323"/>
        <v>0</v>
      </c>
      <c r="AH424" s="1">
        <f t="shared" si="323"/>
        <v>0</v>
      </c>
      <c r="AI424" s="1">
        <f t="shared" si="323"/>
        <v>0</v>
      </c>
      <c r="AJ424" s="1">
        <f t="shared" si="323"/>
        <v>0</v>
      </c>
      <c r="AK424" s="1">
        <f t="shared" si="323"/>
        <v>0</v>
      </c>
      <c r="AL424" s="1">
        <f t="shared" si="326"/>
        <v>0</v>
      </c>
      <c r="AM424" s="1">
        <f t="shared" si="326"/>
        <v>0</v>
      </c>
      <c r="AN424" s="1">
        <f t="shared" si="297"/>
        <v>0</v>
      </c>
      <c r="AO424" s="1">
        <f t="shared" si="298"/>
        <v>0</v>
      </c>
      <c r="AP424" s="1">
        <f t="shared" si="326"/>
        <v>0</v>
      </c>
      <c r="AQ424" s="1">
        <f t="shared" si="299"/>
        <v>0</v>
      </c>
      <c r="AR424" s="1">
        <f t="shared" si="326"/>
        <v>0</v>
      </c>
      <c r="AS424" s="1">
        <f t="shared" si="326"/>
        <v>0</v>
      </c>
      <c r="AT424" s="1">
        <f t="shared" si="326"/>
        <v>0</v>
      </c>
      <c r="AU424" s="1">
        <f t="shared" si="326"/>
        <v>0</v>
      </c>
      <c r="AV424" s="1">
        <f t="shared" si="326"/>
        <v>0</v>
      </c>
      <c r="AW424" s="1">
        <f t="shared" si="326"/>
        <v>0</v>
      </c>
      <c r="AX424" s="1">
        <f t="shared" si="326"/>
        <v>0</v>
      </c>
      <c r="AY424" s="1">
        <f t="shared" si="326"/>
        <v>0</v>
      </c>
      <c r="AZ424" s="1">
        <f t="shared" si="326"/>
        <v>0</v>
      </c>
      <c r="BA424" s="1">
        <f t="shared" si="326"/>
        <v>0</v>
      </c>
      <c r="BB424" s="1">
        <f t="shared" si="325"/>
        <v>0</v>
      </c>
      <c r="BC424" s="1">
        <f t="shared" si="325"/>
        <v>1</v>
      </c>
      <c r="BD424" s="1">
        <f t="shared" si="300"/>
        <v>0</v>
      </c>
      <c r="BE424" s="1">
        <f t="shared" si="301"/>
        <v>0</v>
      </c>
      <c r="BF424" s="1">
        <f t="shared" si="302"/>
        <v>1</v>
      </c>
      <c r="BG424" s="1">
        <f t="shared" si="303"/>
        <v>0</v>
      </c>
      <c r="BH424" s="1">
        <f t="shared" si="325"/>
        <v>0</v>
      </c>
      <c r="BI424" s="1">
        <f t="shared" si="325"/>
        <v>0</v>
      </c>
      <c r="BJ424" s="5">
        <f t="shared" si="304"/>
        <v>0</v>
      </c>
      <c r="BK424" s="1">
        <f t="shared" si="305"/>
        <v>0</v>
      </c>
      <c r="BL424" s="1">
        <f t="shared" si="306"/>
        <v>1</v>
      </c>
      <c r="BM424" s="1">
        <f t="shared" si="307"/>
        <v>0</v>
      </c>
      <c r="BN424" s="1">
        <f t="shared" si="325"/>
        <v>0</v>
      </c>
      <c r="BO424" s="1">
        <f t="shared" si="308"/>
        <v>0</v>
      </c>
      <c r="BP424" s="1">
        <f t="shared" si="309"/>
        <v>0</v>
      </c>
      <c r="BQ424" s="1">
        <f t="shared" si="310"/>
        <v>0</v>
      </c>
      <c r="BR424" s="1">
        <f t="shared" si="311"/>
        <v>0</v>
      </c>
      <c r="BS424" s="1">
        <f t="shared" si="312"/>
        <v>0</v>
      </c>
      <c r="BT424" s="1">
        <f t="shared" si="313"/>
        <v>0</v>
      </c>
      <c r="BU424" s="1">
        <f t="shared" si="314"/>
        <v>0</v>
      </c>
      <c r="BV424" s="1">
        <f t="shared" si="315"/>
        <v>0</v>
      </c>
    </row>
    <row r="425" spans="1:74" x14ac:dyDescent="0.2">
      <c r="A425" s="1" t="s">
        <v>1655</v>
      </c>
      <c r="B425" s="1" t="s">
        <v>1656</v>
      </c>
      <c r="C425" s="1" t="s">
        <v>1657</v>
      </c>
      <c r="D425" s="1" t="s">
        <v>1658</v>
      </c>
      <c r="E425" s="1" t="s">
        <v>1659</v>
      </c>
      <c r="G425" s="1">
        <f t="shared" si="289"/>
        <v>0</v>
      </c>
      <c r="H425" s="1">
        <f t="shared" si="290"/>
        <v>1</v>
      </c>
      <c r="I425" s="1">
        <f t="shared" si="291"/>
        <v>0</v>
      </c>
      <c r="J425" s="1">
        <f t="shared" si="292"/>
        <v>0</v>
      </c>
      <c r="K425" s="1">
        <f t="shared" ref="K425:N444" si="328">IF(OR(ISNUMBER(SEARCH(" " &amp; K$1 &amp; " ", $E425)), ISNUMBER(SEARCH(" " &amp; K$1 &amp; ",", $E425)), ISNUMBER(SEARCH(" " &amp; LOWER(K$1) &amp; " ", $E425)), ISNUMBER(SEARCH(" " &amp; LOWER(K$1) &amp; ",", $E425)), ISNUMBER(SEARCH(" " &amp; UPPER(K$1) &amp; " ", $E425)), ISNUMBER(SEARCH(" " &amp; UPPER(K$1) &amp; ",", $E425))), 1, 0)</f>
        <v>0</v>
      </c>
      <c r="L425" s="1">
        <f t="shared" si="328"/>
        <v>0</v>
      </c>
      <c r="M425" s="1">
        <f t="shared" si="328"/>
        <v>0</v>
      </c>
      <c r="N425" s="1">
        <f t="shared" si="328"/>
        <v>0</v>
      </c>
      <c r="O425" s="1">
        <f t="shared" si="322"/>
        <v>0</v>
      </c>
      <c r="P425" s="1">
        <f t="shared" si="322"/>
        <v>0</v>
      </c>
      <c r="Q425" s="1">
        <f t="shared" si="293"/>
        <v>0</v>
      </c>
      <c r="R425" s="1">
        <f t="shared" si="294"/>
        <v>1</v>
      </c>
      <c r="S425" s="1">
        <f t="shared" si="295"/>
        <v>0</v>
      </c>
      <c r="T425" s="1">
        <f t="shared" si="327"/>
        <v>0</v>
      </c>
      <c r="U425" s="1">
        <f t="shared" si="327"/>
        <v>1</v>
      </c>
      <c r="V425" s="1">
        <f t="shared" ref="V425:AK440" si="329">IF(OR(ISNUMBER(SEARCH(" " &amp; V$1 &amp; " ", $E425)), ISNUMBER(SEARCH(" " &amp; V$1 &amp; ",", $E425)), ISNUMBER(SEARCH(" " &amp; LOWER(V$1) &amp; " ", $E425)), ISNUMBER(SEARCH(" " &amp; LOWER(V$1) &amp; ",", $E425)), ISNUMBER(SEARCH(" " &amp; UPPER(V$1) &amp; " ", $E425)), ISNUMBER(SEARCH(" " &amp; UPPER(V$1) &amp; ",", $E425))), 1, 0)</f>
        <v>0</v>
      </c>
      <c r="W425" s="1">
        <f t="shared" si="329"/>
        <v>0</v>
      </c>
      <c r="X425" s="1">
        <f t="shared" si="329"/>
        <v>0</v>
      </c>
      <c r="Y425" s="1">
        <f t="shared" si="329"/>
        <v>0</v>
      </c>
      <c r="Z425" s="1">
        <f t="shared" si="329"/>
        <v>0</v>
      </c>
      <c r="AA425" s="1">
        <f t="shared" si="329"/>
        <v>0</v>
      </c>
      <c r="AB425" s="1">
        <f t="shared" si="329"/>
        <v>1</v>
      </c>
      <c r="AC425" s="1">
        <f t="shared" si="296"/>
        <v>0</v>
      </c>
      <c r="AD425" s="1">
        <f t="shared" si="329"/>
        <v>0</v>
      </c>
      <c r="AE425" s="1">
        <f t="shared" si="329"/>
        <v>0</v>
      </c>
      <c r="AF425" s="1">
        <f t="shared" si="329"/>
        <v>0</v>
      </c>
      <c r="AG425" s="1">
        <f t="shared" si="329"/>
        <v>0</v>
      </c>
      <c r="AH425" s="1">
        <f t="shared" si="329"/>
        <v>0</v>
      </c>
      <c r="AI425" s="1">
        <f t="shared" si="329"/>
        <v>0</v>
      </c>
      <c r="AJ425" s="1">
        <f t="shared" si="329"/>
        <v>0</v>
      </c>
      <c r="AK425" s="1">
        <f t="shared" si="329"/>
        <v>0</v>
      </c>
      <c r="AL425" s="1">
        <f t="shared" si="326"/>
        <v>0</v>
      </c>
      <c r="AM425" s="1">
        <f t="shared" si="326"/>
        <v>0</v>
      </c>
      <c r="AN425" s="1">
        <f t="shared" si="297"/>
        <v>0</v>
      </c>
      <c r="AO425" s="1">
        <f t="shared" si="298"/>
        <v>0</v>
      </c>
      <c r="AP425" s="1">
        <f t="shared" si="326"/>
        <v>0</v>
      </c>
      <c r="AQ425" s="1">
        <f t="shared" si="299"/>
        <v>0</v>
      </c>
      <c r="AR425" s="1">
        <f t="shared" si="326"/>
        <v>0</v>
      </c>
      <c r="AS425" s="1">
        <f t="shared" si="326"/>
        <v>0</v>
      </c>
      <c r="AT425" s="1">
        <f t="shared" si="326"/>
        <v>0</v>
      </c>
      <c r="AU425" s="1">
        <f t="shared" si="326"/>
        <v>0</v>
      </c>
      <c r="AV425" s="1">
        <f t="shared" si="326"/>
        <v>0</v>
      </c>
      <c r="AW425" s="1">
        <f t="shared" si="326"/>
        <v>0</v>
      </c>
      <c r="AX425" s="1">
        <f t="shared" si="326"/>
        <v>0</v>
      </c>
      <c r="AY425" s="1">
        <f t="shared" si="326"/>
        <v>0</v>
      </c>
      <c r="AZ425" s="1">
        <f t="shared" si="326"/>
        <v>0</v>
      </c>
      <c r="BA425" s="1">
        <f t="shared" si="326"/>
        <v>0</v>
      </c>
      <c r="BB425" s="1">
        <f t="shared" si="325"/>
        <v>0</v>
      </c>
      <c r="BC425" s="1">
        <f t="shared" si="325"/>
        <v>0</v>
      </c>
      <c r="BD425" s="1">
        <f t="shared" si="300"/>
        <v>0</v>
      </c>
      <c r="BE425" s="1">
        <f t="shared" si="301"/>
        <v>0</v>
      </c>
      <c r="BF425" s="1">
        <f t="shared" si="302"/>
        <v>0</v>
      </c>
      <c r="BG425" s="1">
        <f t="shared" si="303"/>
        <v>0</v>
      </c>
      <c r="BH425" s="1">
        <f t="shared" si="325"/>
        <v>0</v>
      </c>
      <c r="BI425" s="1">
        <f t="shared" si="325"/>
        <v>0</v>
      </c>
      <c r="BJ425" s="5">
        <f t="shared" si="304"/>
        <v>0</v>
      </c>
      <c r="BK425" s="1">
        <f t="shared" si="305"/>
        <v>0</v>
      </c>
      <c r="BL425" s="1">
        <f t="shared" si="306"/>
        <v>1</v>
      </c>
      <c r="BM425" s="1">
        <f t="shared" si="307"/>
        <v>0</v>
      </c>
      <c r="BN425" s="1">
        <f t="shared" si="325"/>
        <v>0</v>
      </c>
      <c r="BO425" s="1">
        <f t="shared" si="308"/>
        <v>0</v>
      </c>
      <c r="BP425" s="1">
        <f t="shared" si="309"/>
        <v>0</v>
      </c>
      <c r="BQ425" s="1">
        <f t="shared" si="310"/>
        <v>1</v>
      </c>
      <c r="BR425" s="1">
        <f t="shared" si="311"/>
        <v>0</v>
      </c>
      <c r="BS425" s="1">
        <f t="shared" si="312"/>
        <v>0</v>
      </c>
      <c r="BT425" s="1">
        <f t="shared" si="313"/>
        <v>0</v>
      </c>
      <c r="BU425" s="1">
        <f t="shared" si="314"/>
        <v>0</v>
      </c>
      <c r="BV425" s="1">
        <f t="shared" si="315"/>
        <v>0</v>
      </c>
    </row>
    <row r="426" spans="1:74" x14ac:dyDescent="0.2">
      <c r="A426" s="1" t="s">
        <v>488</v>
      </c>
      <c r="B426" s="1" t="s">
        <v>1660</v>
      </c>
      <c r="C426" s="1" t="s">
        <v>1661</v>
      </c>
      <c r="D426" s="1" t="s">
        <v>1662</v>
      </c>
      <c r="E426" s="1" t="s">
        <v>1663</v>
      </c>
      <c r="G426" s="1">
        <f t="shared" si="289"/>
        <v>1</v>
      </c>
      <c r="H426" s="1">
        <f t="shared" si="290"/>
        <v>1</v>
      </c>
      <c r="I426" s="1">
        <f t="shared" si="291"/>
        <v>1</v>
      </c>
      <c r="J426" s="1">
        <f t="shared" si="292"/>
        <v>0</v>
      </c>
      <c r="K426" s="1">
        <f t="shared" si="328"/>
        <v>0</v>
      </c>
      <c r="L426" s="1">
        <f t="shared" si="328"/>
        <v>0</v>
      </c>
      <c r="M426" s="1">
        <f t="shared" si="328"/>
        <v>0</v>
      </c>
      <c r="N426" s="1">
        <f t="shared" si="328"/>
        <v>0</v>
      </c>
      <c r="O426" s="1">
        <f t="shared" ref="O426:P445" si="330">IF(OR(ISNUMBER(SEARCH(" " &amp; O$1 &amp; " ", $E426)), ISNUMBER(SEARCH(" " &amp; O$1 &amp; ",", $E426)), ISNUMBER(SEARCH(" " &amp; LOWER(O$1) &amp; " ", $E426)), ISNUMBER(SEARCH(" " &amp; LOWER(O$1) &amp; ",", $E426)), ISNUMBER(SEARCH(" " &amp; UPPER(O$1) &amp; " ", $E426)), ISNUMBER(SEARCH(" " &amp; UPPER(O$1) &amp; ",", $E426))), 1, 0)</f>
        <v>0</v>
      </c>
      <c r="P426" s="1">
        <f t="shared" si="330"/>
        <v>0</v>
      </c>
      <c r="Q426" s="1">
        <f t="shared" si="293"/>
        <v>0</v>
      </c>
      <c r="R426" s="1">
        <f t="shared" si="294"/>
        <v>1</v>
      </c>
      <c r="S426" s="1">
        <f t="shared" si="295"/>
        <v>0</v>
      </c>
      <c r="T426" s="1">
        <f t="shared" si="327"/>
        <v>0</v>
      </c>
      <c r="U426" s="1">
        <f t="shared" si="327"/>
        <v>0</v>
      </c>
      <c r="V426" s="1">
        <f t="shared" ref="V426:V440" si="331">IF(OR(ISNUMBER(SEARCH(" " &amp; V$1 &amp; " ", $E426)), ISNUMBER(SEARCH(" " &amp; V$1 &amp; ",", $E426)), ISNUMBER(SEARCH(" " &amp; LOWER(V$1) &amp; " ", $E426)), ISNUMBER(SEARCH(" " &amp; LOWER(V$1) &amp; ",", $E426)), ISNUMBER(SEARCH(" " &amp; UPPER(V$1) &amp; " ", $E426)), ISNUMBER(SEARCH(" " &amp; UPPER(V$1) &amp; ",", $E426))), 1, 0)</f>
        <v>0</v>
      </c>
      <c r="W426" s="1">
        <f t="shared" si="329"/>
        <v>0</v>
      </c>
      <c r="X426" s="1">
        <f t="shared" si="329"/>
        <v>0</v>
      </c>
      <c r="Y426" s="1">
        <f t="shared" si="329"/>
        <v>0</v>
      </c>
      <c r="Z426" s="1">
        <f t="shared" si="329"/>
        <v>0</v>
      </c>
      <c r="AA426" s="1">
        <f t="shared" si="329"/>
        <v>0</v>
      </c>
      <c r="AB426" s="1">
        <f t="shared" si="329"/>
        <v>1</v>
      </c>
      <c r="AC426" s="1">
        <f t="shared" si="296"/>
        <v>0</v>
      </c>
      <c r="AD426" s="1">
        <f t="shared" si="329"/>
        <v>0</v>
      </c>
      <c r="AE426" s="1">
        <f t="shared" si="329"/>
        <v>0</v>
      </c>
      <c r="AF426" s="1">
        <f t="shared" si="329"/>
        <v>0</v>
      </c>
      <c r="AG426" s="1">
        <f t="shared" si="329"/>
        <v>0</v>
      </c>
      <c r="AH426" s="1">
        <f t="shared" si="329"/>
        <v>0</v>
      </c>
      <c r="AI426" s="1">
        <f t="shared" si="329"/>
        <v>0</v>
      </c>
      <c r="AJ426" s="1">
        <f t="shared" si="329"/>
        <v>0</v>
      </c>
      <c r="AK426" s="1">
        <f t="shared" si="329"/>
        <v>0</v>
      </c>
      <c r="AL426" s="1">
        <f t="shared" si="326"/>
        <v>0</v>
      </c>
      <c r="AM426" s="1">
        <f t="shared" si="326"/>
        <v>0</v>
      </c>
      <c r="AN426" s="1">
        <f t="shared" si="297"/>
        <v>0</v>
      </c>
      <c r="AO426" s="1">
        <f t="shared" si="298"/>
        <v>0</v>
      </c>
      <c r="AP426" s="1">
        <f t="shared" si="326"/>
        <v>0</v>
      </c>
      <c r="AQ426" s="1">
        <f t="shared" si="299"/>
        <v>1</v>
      </c>
      <c r="AR426" s="1">
        <f t="shared" si="326"/>
        <v>0</v>
      </c>
      <c r="AS426" s="1">
        <f t="shared" si="326"/>
        <v>0</v>
      </c>
      <c r="AT426" s="1">
        <f t="shared" si="326"/>
        <v>0</v>
      </c>
      <c r="AU426" s="1">
        <f t="shared" si="326"/>
        <v>0</v>
      </c>
      <c r="AV426" s="1">
        <f t="shared" si="326"/>
        <v>0</v>
      </c>
      <c r="AW426" s="1">
        <f t="shared" si="326"/>
        <v>0</v>
      </c>
      <c r="AX426" s="1">
        <f t="shared" si="326"/>
        <v>0</v>
      </c>
      <c r="AY426" s="1">
        <f t="shared" si="326"/>
        <v>0</v>
      </c>
      <c r="AZ426" s="1">
        <f t="shared" si="326"/>
        <v>0</v>
      </c>
      <c r="BA426" s="1">
        <f t="shared" si="326"/>
        <v>0</v>
      </c>
      <c r="BB426" s="1">
        <f t="shared" si="325"/>
        <v>0</v>
      </c>
      <c r="BC426" s="1">
        <f t="shared" si="325"/>
        <v>0</v>
      </c>
      <c r="BD426" s="1">
        <f t="shared" si="300"/>
        <v>0</v>
      </c>
      <c r="BE426" s="1">
        <f t="shared" si="301"/>
        <v>0</v>
      </c>
      <c r="BF426" s="1">
        <f t="shared" si="302"/>
        <v>0</v>
      </c>
      <c r="BG426" s="1">
        <f t="shared" si="303"/>
        <v>0</v>
      </c>
      <c r="BH426" s="1">
        <f t="shared" si="325"/>
        <v>0</v>
      </c>
      <c r="BI426" s="1">
        <f t="shared" si="325"/>
        <v>0</v>
      </c>
      <c r="BJ426" s="5">
        <f t="shared" si="304"/>
        <v>0</v>
      </c>
      <c r="BK426" s="1">
        <f t="shared" si="305"/>
        <v>0</v>
      </c>
      <c r="BL426" s="1">
        <f t="shared" si="306"/>
        <v>0</v>
      </c>
      <c r="BM426" s="1">
        <f t="shared" si="307"/>
        <v>0</v>
      </c>
      <c r="BN426" s="1">
        <f t="shared" si="325"/>
        <v>0</v>
      </c>
      <c r="BO426" s="1">
        <f t="shared" si="308"/>
        <v>1</v>
      </c>
      <c r="BP426" s="1">
        <f t="shared" si="309"/>
        <v>0</v>
      </c>
      <c r="BQ426" s="1">
        <f t="shared" si="310"/>
        <v>0</v>
      </c>
      <c r="BR426" s="1">
        <f t="shared" si="311"/>
        <v>0</v>
      </c>
      <c r="BS426" s="1">
        <f t="shared" si="312"/>
        <v>1</v>
      </c>
      <c r="BT426" s="1">
        <f t="shared" si="313"/>
        <v>0</v>
      </c>
      <c r="BU426" s="1">
        <f t="shared" si="314"/>
        <v>0</v>
      </c>
      <c r="BV426" s="1">
        <f t="shared" si="315"/>
        <v>0</v>
      </c>
    </row>
    <row r="427" spans="1:74" x14ac:dyDescent="0.2">
      <c r="A427" s="1" t="s">
        <v>110</v>
      </c>
      <c r="B427" s="1" t="s">
        <v>1664</v>
      </c>
      <c r="C427" s="1" t="s">
        <v>1665</v>
      </c>
      <c r="D427" s="1" t="s">
        <v>1666</v>
      </c>
      <c r="E427" s="1" t="s">
        <v>1667</v>
      </c>
      <c r="G427" s="1">
        <f t="shared" si="289"/>
        <v>1</v>
      </c>
      <c r="H427" s="1">
        <f t="shared" si="290"/>
        <v>1</v>
      </c>
      <c r="I427" s="1">
        <f t="shared" si="291"/>
        <v>0</v>
      </c>
      <c r="J427" s="1">
        <f t="shared" si="292"/>
        <v>0</v>
      </c>
      <c r="K427" s="1">
        <f t="shared" si="328"/>
        <v>0</v>
      </c>
      <c r="L427" s="1">
        <f t="shared" si="328"/>
        <v>0</v>
      </c>
      <c r="M427" s="1">
        <f t="shared" si="328"/>
        <v>0</v>
      </c>
      <c r="N427" s="1">
        <f t="shared" si="328"/>
        <v>0</v>
      </c>
      <c r="O427" s="1">
        <f t="shared" si="330"/>
        <v>0</v>
      </c>
      <c r="P427" s="1">
        <f t="shared" si="330"/>
        <v>0</v>
      </c>
      <c r="Q427" s="1">
        <f t="shared" si="293"/>
        <v>0</v>
      </c>
      <c r="R427" s="1">
        <f t="shared" si="294"/>
        <v>1</v>
      </c>
      <c r="S427" s="1">
        <f t="shared" si="295"/>
        <v>0</v>
      </c>
      <c r="T427" s="1">
        <f t="shared" si="327"/>
        <v>0</v>
      </c>
      <c r="U427" s="1">
        <f t="shared" si="327"/>
        <v>1</v>
      </c>
      <c r="V427" s="1">
        <f t="shared" si="331"/>
        <v>0</v>
      </c>
      <c r="W427" s="1">
        <f t="shared" si="329"/>
        <v>0</v>
      </c>
      <c r="X427" s="1">
        <f t="shared" si="329"/>
        <v>0</v>
      </c>
      <c r="Y427" s="1">
        <f t="shared" si="329"/>
        <v>0</v>
      </c>
      <c r="Z427" s="1">
        <f t="shared" si="329"/>
        <v>0</v>
      </c>
      <c r="AA427" s="1">
        <f t="shared" si="329"/>
        <v>0</v>
      </c>
      <c r="AB427" s="1">
        <f t="shared" si="329"/>
        <v>1</v>
      </c>
      <c r="AC427" s="1">
        <f t="shared" si="296"/>
        <v>0</v>
      </c>
      <c r="AD427" s="1">
        <f t="shared" si="329"/>
        <v>0</v>
      </c>
      <c r="AE427" s="1">
        <f t="shared" si="329"/>
        <v>0</v>
      </c>
      <c r="AF427" s="1">
        <f t="shared" si="329"/>
        <v>0</v>
      </c>
      <c r="AG427" s="1">
        <f t="shared" si="329"/>
        <v>0</v>
      </c>
      <c r="AH427" s="1">
        <f t="shared" si="329"/>
        <v>0</v>
      </c>
      <c r="AI427" s="1">
        <f t="shared" si="329"/>
        <v>0</v>
      </c>
      <c r="AJ427" s="1">
        <f t="shared" si="329"/>
        <v>0</v>
      </c>
      <c r="AK427" s="1">
        <f t="shared" si="329"/>
        <v>0</v>
      </c>
      <c r="AL427" s="1">
        <f t="shared" si="326"/>
        <v>0</v>
      </c>
      <c r="AM427" s="1">
        <f t="shared" si="326"/>
        <v>0</v>
      </c>
      <c r="AN427" s="1">
        <f t="shared" si="297"/>
        <v>0</v>
      </c>
      <c r="AO427" s="1">
        <f t="shared" si="298"/>
        <v>0</v>
      </c>
      <c r="AP427" s="1">
        <f t="shared" si="326"/>
        <v>0</v>
      </c>
      <c r="AQ427" s="1">
        <f t="shared" si="299"/>
        <v>0</v>
      </c>
      <c r="AR427" s="1">
        <f t="shared" si="326"/>
        <v>0</v>
      </c>
      <c r="AS427" s="1">
        <f t="shared" si="326"/>
        <v>0</v>
      </c>
      <c r="AT427" s="1">
        <f t="shared" si="326"/>
        <v>0</v>
      </c>
      <c r="AU427" s="1">
        <f t="shared" si="326"/>
        <v>0</v>
      </c>
      <c r="AV427" s="1">
        <f t="shared" si="326"/>
        <v>0</v>
      </c>
      <c r="AW427" s="1">
        <f t="shared" si="326"/>
        <v>0</v>
      </c>
      <c r="AX427" s="1">
        <f t="shared" si="326"/>
        <v>0</v>
      </c>
      <c r="AY427" s="1">
        <f t="shared" si="326"/>
        <v>0</v>
      </c>
      <c r="AZ427" s="1">
        <f t="shared" si="326"/>
        <v>0</v>
      </c>
      <c r="BA427" s="1">
        <f t="shared" si="326"/>
        <v>0</v>
      </c>
      <c r="BB427" s="1">
        <f t="shared" si="325"/>
        <v>0</v>
      </c>
      <c r="BC427" s="1">
        <f t="shared" si="325"/>
        <v>0</v>
      </c>
      <c r="BD427" s="1">
        <f t="shared" si="300"/>
        <v>0</v>
      </c>
      <c r="BE427" s="1">
        <f t="shared" si="301"/>
        <v>0</v>
      </c>
      <c r="BF427" s="1">
        <f t="shared" si="302"/>
        <v>0</v>
      </c>
      <c r="BG427" s="1">
        <f t="shared" si="303"/>
        <v>0</v>
      </c>
      <c r="BH427" s="1">
        <f t="shared" si="325"/>
        <v>0</v>
      </c>
      <c r="BI427" s="1">
        <f t="shared" si="325"/>
        <v>0</v>
      </c>
      <c r="BJ427" s="5">
        <f t="shared" si="304"/>
        <v>1</v>
      </c>
      <c r="BK427" s="1">
        <f t="shared" si="305"/>
        <v>0</v>
      </c>
      <c r="BL427" s="1">
        <f t="shared" si="306"/>
        <v>1</v>
      </c>
      <c r="BM427" s="1">
        <f t="shared" si="307"/>
        <v>0</v>
      </c>
      <c r="BN427" s="1">
        <f t="shared" si="325"/>
        <v>0</v>
      </c>
      <c r="BO427" s="1">
        <f t="shared" si="308"/>
        <v>0</v>
      </c>
      <c r="BP427" s="1">
        <f t="shared" si="309"/>
        <v>1</v>
      </c>
      <c r="BQ427" s="1">
        <f t="shared" si="310"/>
        <v>1</v>
      </c>
      <c r="BR427" s="1">
        <f t="shared" si="311"/>
        <v>0</v>
      </c>
      <c r="BS427" s="1">
        <f t="shared" si="312"/>
        <v>0</v>
      </c>
      <c r="BT427" s="1">
        <f t="shared" si="313"/>
        <v>0</v>
      </c>
      <c r="BU427" s="1">
        <f t="shared" si="314"/>
        <v>0</v>
      </c>
      <c r="BV427" s="1">
        <f t="shared" si="315"/>
        <v>0</v>
      </c>
    </row>
    <row r="428" spans="1:74" x14ac:dyDescent="0.2">
      <c r="A428" s="1" t="s">
        <v>814</v>
      </c>
      <c r="B428" s="1" t="s">
        <v>1668</v>
      </c>
      <c r="C428" s="1" t="s">
        <v>157</v>
      </c>
      <c r="D428" s="1" t="s">
        <v>816</v>
      </c>
      <c r="E428" s="1" t="s">
        <v>817</v>
      </c>
      <c r="G428" s="1">
        <f t="shared" si="289"/>
        <v>1</v>
      </c>
      <c r="H428" s="1">
        <f t="shared" si="290"/>
        <v>0</v>
      </c>
      <c r="I428" s="1">
        <f t="shared" si="291"/>
        <v>1</v>
      </c>
      <c r="J428" s="1">
        <f t="shared" si="292"/>
        <v>0</v>
      </c>
      <c r="K428" s="1">
        <f t="shared" si="328"/>
        <v>0</v>
      </c>
      <c r="L428" s="1">
        <f t="shared" si="328"/>
        <v>0</v>
      </c>
      <c r="M428" s="1">
        <f t="shared" si="328"/>
        <v>0</v>
      </c>
      <c r="N428" s="1">
        <f t="shared" si="328"/>
        <v>0</v>
      </c>
      <c r="O428" s="1">
        <f t="shared" si="330"/>
        <v>0</v>
      </c>
      <c r="P428" s="1">
        <f t="shared" si="330"/>
        <v>0</v>
      </c>
      <c r="Q428" s="1">
        <f t="shared" si="293"/>
        <v>0</v>
      </c>
      <c r="R428" s="1">
        <f t="shared" si="294"/>
        <v>0</v>
      </c>
      <c r="S428" s="1">
        <f t="shared" si="295"/>
        <v>0</v>
      </c>
      <c r="T428" s="1">
        <f t="shared" si="327"/>
        <v>0</v>
      </c>
      <c r="U428" s="1">
        <f t="shared" si="327"/>
        <v>0</v>
      </c>
      <c r="V428" s="1">
        <f t="shared" si="331"/>
        <v>0</v>
      </c>
      <c r="W428" s="1">
        <f t="shared" si="329"/>
        <v>0</v>
      </c>
      <c r="X428" s="1">
        <f t="shared" si="329"/>
        <v>0</v>
      </c>
      <c r="Y428" s="1">
        <f t="shared" si="329"/>
        <v>0</v>
      </c>
      <c r="Z428" s="1">
        <f t="shared" si="329"/>
        <v>0</v>
      </c>
      <c r="AA428" s="1">
        <f t="shared" si="329"/>
        <v>0</v>
      </c>
      <c r="AB428" s="1">
        <f t="shared" si="329"/>
        <v>0</v>
      </c>
      <c r="AC428" s="1">
        <f t="shared" si="296"/>
        <v>0</v>
      </c>
      <c r="AD428" s="1">
        <f t="shared" si="329"/>
        <v>0</v>
      </c>
      <c r="AE428" s="1">
        <f t="shared" si="329"/>
        <v>0</v>
      </c>
      <c r="AF428" s="1">
        <f t="shared" si="329"/>
        <v>0</v>
      </c>
      <c r="AG428" s="1">
        <f t="shared" si="329"/>
        <v>0</v>
      </c>
      <c r="AH428" s="1">
        <f t="shared" si="329"/>
        <v>0</v>
      </c>
      <c r="AI428" s="1">
        <f t="shared" si="329"/>
        <v>0</v>
      </c>
      <c r="AJ428" s="1">
        <f t="shared" si="329"/>
        <v>0</v>
      </c>
      <c r="AK428" s="1">
        <f t="shared" si="329"/>
        <v>0</v>
      </c>
      <c r="AL428" s="1">
        <f t="shared" si="326"/>
        <v>1</v>
      </c>
      <c r="AM428" s="1">
        <f t="shared" si="326"/>
        <v>0</v>
      </c>
      <c r="AN428" s="1">
        <f t="shared" si="297"/>
        <v>0</v>
      </c>
      <c r="AO428" s="1">
        <f t="shared" si="298"/>
        <v>0</v>
      </c>
      <c r="AP428" s="1">
        <f t="shared" si="326"/>
        <v>0</v>
      </c>
      <c r="AQ428" s="1">
        <f t="shared" si="299"/>
        <v>0</v>
      </c>
      <c r="AR428" s="1">
        <f t="shared" si="326"/>
        <v>0</v>
      </c>
      <c r="AS428" s="1">
        <f t="shared" si="326"/>
        <v>0</v>
      </c>
      <c r="AT428" s="1">
        <f t="shared" si="326"/>
        <v>0</v>
      </c>
      <c r="AU428" s="1">
        <f t="shared" si="326"/>
        <v>0</v>
      </c>
      <c r="AV428" s="1">
        <f t="shared" si="326"/>
        <v>0</v>
      </c>
      <c r="AW428" s="1">
        <f t="shared" si="326"/>
        <v>0</v>
      </c>
      <c r="AX428" s="1">
        <f t="shared" si="326"/>
        <v>0</v>
      </c>
      <c r="AY428" s="1">
        <f t="shared" si="326"/>
        <v>0</v>
      </c>
      <c r="AZ428" s="1">
        <f t="shared" si="326"/>
        <v>0</v>
      </c>
      <c r="BA428" s="1">
        <f t="shared" ref="BA428:BN443" si="332">IF(OR(ISNUMBER(SEARCH(" " &amp; BA$1 &amp; " ", $E428)), ISNUMBER(SEARCH(" " &amp; BA$1 &amp; ",", $E428)), ISNUMBER(SEARCH(" " &amp; LOWER(BA$1) &amp; " ", $E428)), ISNUMBER(SEARCH(" " &amp; LOWER(BA$1) &amp; ",", $E428)), ISNUMBER(SEARCH(" " &amp; UPPER(BA$1) &amp; " ", $E428)), ISNUMBER(SEARCH(" " &amp; UPPER(BA$1) &amp; ",", $E428))), 1, 0)</f>
        <v>0</v>
      </c>
      <c r="BB428" s="1">
        <f t="shared" si="332"/>
        <v>0</v>
      </c>
      <c r="BC428" s="1">
        <f t="shared" si="332"/>
        <v>0</v>
      </c>
      <c r="BD428" s="1">
        <f t="shared" si="300"/>
        <v>0</v>
      </c>
      <c r="BE428" s="1">
        <f t="shared" si="301"/>
        <v>0</v>
      </c>
      <c r="BF428" s="1">
        <f t="shared" si="302"/>
        <v>0</v>
      </c>
      <c r="BG428" s="1">
        <f t="shared" si="303"/>
        <v>0</v>
      </c>
      <c r="BH428" s="1">
        <f t="shared" si="332"/>
        <v>0</v>
      </c>
      <c r="BI428" s="1">
        <f t="shared" si="332"/>
        <v>0</v>
      </c>
      <c r="BJ428" s="5">
        <f t="shared" si="304"/>
        <v>0</v>
      </c>
      <c r="BK428" s="1">
        <f t="shared" si="305"/>
        <v>1</v>
      </c>
      <c r="BL428" s="1">
        <f t="shared" si="306"/>
        <v>0</v>
      </c>
      <c r="BM428" s="1">
        <f t="shared" si="307"/>
        <v>0</v>
      </c>
      <c r="BN428" s="1">
        <f t="shared" si="332"/>
        <v>0</v>
      </c>
      <c r="BO428" s="1">
        <f t="shared" si="308"/>
        <v>1</v>
      </c>
      <c r="BP428" s="1">
        <f t="shared" si="309"/>
        <v>1</v>
      </c>
      <c r="BQ428" s="1">
        <f t="shared" si="310"/>
        <v>0</v>
      </c>
      <c r="BR428" s="1">
        <f t="shared" si="311"/>
        <v>0</v>
      </c>
      <c r="BS428" s="1">
        <f t="shared" si="312"/>
        <v>0</v>
      </c>
      <c r="BT428" s="1">
        <f t="shared" si="313"/>
        <v>0</v>
      </c>
      <c r="BU428" s="1">
        <f t="shared" si="314"/>
        <v>0</v>
      </c>
      <c r="BV428" s="1">
        <f t="shared" si="315"/>
        <v>0</v>
      </c>
    </row>
    <row r="429" spans="1:74" x14ac:dyDescent="0.2">
      <c r="A429" s="1" t="s">
        <v>1669</v>
      </c>
      <c r="B429" s="1" t="s">
        <v>1670</v>
      </c>
      <c r="C429" s="1" t="s">
        <v>1671</v>
      </c>
      <c r="D429" s="1" t="s">
        <v>1672</v>
      </c>
      <c r="E429" s="1" t="s">
        <v>1673</v>
      </c>
      <c r="G429" s="1">
        <f t="shared" si="289"/>
        <v>0</v>
      </c>
      <c r="H429" s="1">
        <f t="shared" si="290"/>
        <v>1</v>
      </c>
      <c r="I429" s="1">
        <f t="shared" si="291"/>
        <v>0</v>
      </c>
      <c r="J429" s="1">
        <f t="shared" si="292"/>
        <v>0</v>
      </c>
      <c r="K429" s="1">
        <f t="shared" si="328"/>
        <v>0</v>
      </c>
      <c r="L429" s="1">
        <f t="shared" si="328"/>
        <v>0</v>
      </c>
      <c r="M429" s="1">
        <f t="shared" si="328"/>
        <v>0</v>
      </c>
      <c r="N429" s="1">
        <f t="shared" si="328"/>
        <v>0</v>
      </c>
      <c r="O429" s="1">
        <f t="shared" si="330"/>
        <v>0</v>
      </c>
      <c r="P429" s="1">
        <f t="shared" si="330"/>
        <v>0</v>
      </c>
      <c r="Q429" s="1">
        <f t="shared" si="293"/>
        <v>0</v>
      </c>
      <c r="R429" s="1">
        <f t="shared" si="294"/>
        <v>1</v>
      </c>
      <c r="S429" s="1">
        <f t="shared" si="295"/>
        <v>0</v>
      </c>
      <c r="T429" s="1">
        <f t="shared" si="327"/>
        <v>0</v>
      </c>
      <c r="U429" s="1">
        <f t="shared" si="327"/>
        <v>0</v>
      </c>
      <c r="V429" s="1">
        <f t="shared" si="331"/>
        <v>0</v>
      </c>
      <c r="W429" s="1">
        <f t="shared" si="329"/>
        <v>0</v>
      </c>
      <c r="X429" s="1">
        <f t="shared" si="329"/>
        <v>0</v>
      </c>
      <c r="Y429" s="1">
        <f t="shared" si="329"/>
        <v>0</v>
      </c>
      <c r="Z429" s="1">
        <f t="shared" si="329"/>
        <v>0</v>
      </c>
      <c r="AA429" s="1">
        <f t="shared" si="329"/>
        <v>0</v>
      </c>
      <c r="AB429" s="1">
        <f t="shared" si="329"/>
        <v>0</v>
      </c>
      <c r="AC429" s="1">
        <f t="shared" si="296"/>
        <v>1</v>
      </c>
      <c r="AD429" s="1">
        <f t="shared" si="329"/>
        <v>0</v>
      </c>
      <c r="AE429" s="1">
        <f t="shared" si="329"/>
        <v>0</v>
      </c>
      <c r="AF429" s="1">
        <f t="shared" si="329"/>
        <v>0</v>
      </c>
      <c r="AG429" s="1">
        <f t="shared" si="329"/>
        <v>0</v>
      </c>
      <c r="AH429" s="1">
        <f t="shared" si="329"/>
        <v>0</v>
      </c>
      <c r="AI429" s="1">
        <f t="shared" si="329"/>
        <v>0</v>
      </c>
      <c r="AJ429" s="1">
        <f t="shared" si="329"/>
        <v>0</v>
      </c>
      <c r="AK429" s="1">
        <f t="shared" si="329"/>
        <v>0</v>
      </c>
      <c r="AL429" s="1">
        <f t="shared" ref="AL429:BA444" si="333">IF(OR(ISNUMBER(SEARCH(" " &amp; AL$1 &amp; " ", $E429)), ISNUMBER(SEARCH(" " &amp; AL$1 &amp; ",", $E429)), ISNUMBER(SEARCH(" " &amp; LOWER(AL$1) &amp; " ", $E429)), ISNUMBER(SEARCH(" " &amp; LOWER(AL$1) &amp; ",", $E429)), ISNUMBER(SEARCH(" " &amp; UPPER(AL$1) &amp; " ", $E429)), ISNUMBER(SEARCH(" " &amp; UPPER(AL$1) &amp; ",", $E429))), 1, 0)</f>
        <v>1</v>
      </c>
      <c r="AM429" s="1">
        <f t="shared" si="333"/>
        <v>0</v>
      </c>
      <c r="AN429" s="1">
        <f t="shared" si="297"/>
        <v>0</v>
      </c>
      <c r="AO429" s="1">
        <f t="shared" si="298"/>
        <v>0</v>
      </c>
      <c r="AP429" s="1">
        <f t="shared" si="333"/>
        <v>0</v>
      </c>
      <c r="AQ429" s="1">
        <f t="shared" si="299"/>
        <v>0</v>
      </c>
      <c r="AR429" s="1">
        <f t="shared" si="333"/>
        <v>0</v>
      </c>
      <c r="AS429" s="1">
        <f t="shared" si="333"/>
        <v>0</v>
      </c>
      <c r="AT429" s="1">
        <f t="shared" si="333"/>
        <v>0</v>
      </c>
      <c r="AU429" s="1">
        <f t="shared" si="333"/>
        <v>0</v>
      </c>
      <c r="AV429" s="1">
        <f t="shared" si="333"/>
        <v>0</v>
      </c>
      <c r="AW429" s="1">
        <f t="shared" si="333"/>
        <v>0</v>
      </c>
      <c r="AX429" s="1">
        <f t="shared" si="333"/>
        <v>0</v>
      </c>
      <c r="AY429" s="1">
        <f t="shared" si="333"/>
        <v>0</v>
      </c>
      <c r="AZ429" s="1">
        <f t="shared" si="333"/>
        <v>0</v>
      </c>
      <c r="BA429" s="1">
        <f t="shared" si="333"/>
        <v>0</v>
      </c>
      <c r="BB429" s="1">
        <f t="shared" si="332"/>
        <v>0</v>
      </c>
      <c r="BC429" s="1">
        <f t="shared" si="332"/>
        <v>0</v>
      </c>
      <c r="BD429" s="1">
        <f t="shared" si="300"/>
        <v>0</v>
      </c>
      <c r="BE429" s="1">
        <f t="shared" si="301"/>
        <v>0</v>
      </c>
      <c r="BF429" s="1">
        <f t="shared" si="302"/>
        <v>0</v>
      </c>
      <c r="BG429" s="1">
        <f t="shared" si="303"/>
        <v>0</v>
      </c>
      <c r="BH429" s="1">
        <f t="shared" si="332"/>
        <v>0</v>
      </c>
      <c r="BI429" s="1">
        <f t="shared" si="332"/>
        <v>0</v>
      </c>
      <c r="BJ429" s="5">
        <f t="shared" si="304"/>
        <v>0</v>
      </c>
      <c r="BK429" s="1">
        <f t="shared" si="305"/>
        <v>1</v>
      </c>
      <c r="BL429" s="1">
        <f t="shared" si="306"/>
        <v>1</v>
      </c>
      <c r="BM429" s="1">
        <f t="shared" si="307"/>
        <v>1</v>
      </c>
      <c r="BN429" s="1">
        <f t="shared" si="332"/>
        <v>1</v>
      </c>
      <c r="BO429" s="1">
        <f t="shared" si="308"/>
        <v>0</v>
      </c>
      <c r="BP429" s="1">
        <f t="shared" si="309"/>
        <v>0</v>
      </c>
      <c r="BQ429" s="1">
        <f t="shared" si="310"/>
        <v>0</v>
      </c>
      <c r="BR429" s="1">
        <f t="shared" si="311"/>
        <v>0</v>
      </c>
      <c r="BS429" s="1">
        <f t="shared" si="312"/>
        <v>0</v>
      </c>
      <c r="BT429" s="1">
        <f t="shared" si="313"/>
        <v>0</v>
      </c>
      <c r="BU429" s="1">
        <f t="shared" si="314"/>
        <v>0</v>
      </c>
      <c r="BV429" s="1">
        <f t="shared" si="315"/>
        <v>0</v>
      </c>
    </row>
    <row r="430" spans="1:74" x14ac:dyDescent="0.2">
      <c r="A430" s="1" t="s">
        <v>1674</v>
      </c>
      <c r="B430" s="1" t="s">
        <v>1675</v>
      </c>
      <c r="C430" s="1" t="s">
        <v>1676</v>
      </c>
      <c r="D430" s="1" t="s">
        <v>123</v>
      </c>
      <c r="E430" s="1" t="s">
        <v>1677</v>
      </c>
      <c r="G430" s="1">
        <f t="shared" si="289"/>
        <v>0</v>
      </c>
      <c r="H430" s="1">
        <f t="shared" si="290"/>
        <v>0</v>
      </c>
      <c r="I430" s="1">
        <f t="shared" si="291"/>
        <v>0</v>
      </c>
      <c r="J430" s="1">
        <f t="shared" si="292"/>
        <v>0</v>
      </c>
      <c r="K430" s="1">
        <f t="shared" si="328"/>
        <v>0</v>
      </c>
      <c r="L430" s="1">
        <f t="shared" si="328"/>
        <v>0</v>
      </c>
      <c r="M430" s="1">
        <f t="shared" si="328"/>
        <v>0</v>
      </c>
      <c r="N430" s="1">
        <f t="shared" si="328"/>
        <v>0</v>
      </c>
      <c r="O430" s="1">
        <f t="shared" si="330"/>
        <v>0</v>
      </c>
      <c r="P430" s="1">
        <f t="shared" si="330"/>
        <v>0</v>
      </c>
      <c r="Q430" s="1">
        <f t="shared" si="293"/>
        <v>0</v>
      </c>
      <c r="R430" s="1">
        <f t="shared" si="294"/>
        <v>0</v>
      </c>
      <c r="S430" s="1">
        <f t="shared" si="295"/>
        <v>0</v>
      </c>
      <c r="T430" s="1">
        <f t="shared" si="327"/>
        <v>0</v>
      </c>
      <c r="U430" s="1">
        <f t="shared" si="327"/>
        <v>0</v>
      </c>
      <c r="V430" s="1">
        <f t="shared" si="331"/>
        <v>0</v>
      </c>
      <c r="W430" s="1">
        <f t="shared" si="329"/>
        <v>0</v>
      </c>
      <c r="X430" s="1">
        <f t="shared" si="329"/>
        <v>0</v>
      </c>
      <c r="Y430" s="1">
        <f t="shared" si="329"/>
        <v>0</v>
      </c>
      <c r="Z430" s="1">
        <f t="shared" si="329"/>
        <v>0</v>
      </c>
      <c r="AA430" s="1">
        <f t="shared" si="329"/>
        <v>0</v>
      </c>
      <c r="AB430" s="1">
        <f t="shared" si="329"/>
        <v>0</v>
      </c>
      <c r="AC430" s="1">
        <f t="shared" si="296"/>
        <v>0</v>
      </c>
      <c r="AD430" s="1">
        <f t="shared" si="329"/>
        <v>0</v>
      </c>
      <c r="AE430" s="1">
        <f t="shared" si="329"/>
        <v>0</v>
      </c>
      <c r="AF430" s="1">
        <f t="shared" si="329"/>
        <v>0</v>
      </c>
      <c r="AG430" s="1">
        <f t="shared" si="329"/>
        <v>0</v>
      </c>
      <c r="AH430" s="1">
        <f t="shared" si="329"/>
        <v>0</v>
      </c>
      <c r="AI430" s="1">
        <f t="shared" si="329"/>
        <v>0</v>
      </c>
      <c r="AJ430" s="1">
        <f t="shared" si="329"/>
        <v>0</v>
      </c>
      <c r="AK430" s="1">
        <f t="shared" si="329"/>
        <v>0</v>
      </c>
      <c r="AL430" s="1">
        <f t="shared" si="333"/>
        <v>0</v>
      </c>
      <c r="AM430" s="1">
        <f t="shared" si="333"/>
        <v>0</v>
      </c>
      <c r="AN430" s="1">
        <f t="shared" si="297"/>
        <v>0</v>
      </c>
      <c r="AO430" s="1">
        <f t="shared" si="298"/>
        <v>0</v>
      </c>
      <c r="AP430" s="1">
        <f t="shared" si="333"/>
        <v>0</v>
      </c>
      <c r="AQ430" s="1">
        <f t="shared" si="299"/>
        <v>0</v>
      </c>
      <c r="AR430" s="1">
        <f t="shared" si="333"/>
        <v>0</v>
      </c>
      <c r="AS430" s="1">
        <f t="shared" si="333"/>
        <v>0</v>
      </c>
      <c r="AT430" s="1">
        <f t="shared" si="333"/>
        <v>0</v>
      </c>
      <c r="AU430" s="1">
        <f t="shared" si="333"/>
        <v>0</v>
      </c>
      <c r="AV430" s="1">
        <f t="shared" si="333"/>
        <v>0</v>
      </c>
      <c r="AW430" s="1">
        <f t="shared" si="333"/>
        <v>0</v>
      </c>
      <c r="AX430" s="1">
        <f t="shared" si="333"/>
        <v>0</v>
      </c>
      <c r="AY430" s="1">
        <f t="shared" si="333"/>
        <v>0</v>
      </c>
      <c r="AZ430" s="1">
        <f t="shared" si="333"/>
        <v>0</v>
      </c>
      <c r="BA430" s="1">
        <f t="shared" si="333"/>
        <v>0</v>
      </c>
      <c r="BB430" s="1">
        <f t="shared" si="332"/>
        <v>0</v>
      </c>
      <c r="BC430" s="1">
        <f t="shared" si="332"/>
        <v>0</v>
      </c>
      <c r="BD430" s="1">
        <f t="shared" si="300"/>
        <v>0</v>
      </c>
      <c r="BE430" s="1">
        <f t="shared" si="301"/>
        <v>0</v>
      </c>
      <c r="BF430" s="1">
        <f t="shared" si="302"/>
        <v>0</v>
      </c>
      <c r="BG430" s="1">
        <f t="shared" si="303"/>
        <v>0</v>
      </c>
      <c r="BH430" s="1">
        <f t="shared" si="332"/>
        <v>0</v>
      </c>
      <c r="BI430" s="1">
        <f t="shared" si="332"/>
        <v>0</v>
      </c>
      <c r="BJ430" s="5">
        <f t="shared" si="304"/>
        <v>0</v>
      </c>
      <c r="BK430" s="1">
        <f t="shared" si="305"/>
        <v>0</v>
      </c>
      <c r="BL430" s="1">
        <f t="shared" si="306"/>
        <v>0</v>
      </c>
      <c r="BM430" s="1">
        <f t="shared" si="307"/>
        <v>0</v>
      </c>
      <c r="BN430" s="1">
        <f t="shared" si="332"/>
        <v>0</v>
      </c>
      <c r="BO430" s="1">
        <f t="shared" si="308"/>
        <v>1</v>
      </c>
      <c r="BP430" s="1">
        <f t="shared" si="309"/>
        <v>0</v>
      </c>
      <c r="BQ430" s="1">
        <f t="shared" si="310"/>
        <v>1</v>
      </c>
      <c r="BR430" s="1">
        <f t="shared" si="311"/>
        <v>0</v>
      </c>
      <c r="BS430" s="1">
        <f t="shared" si="312"/>
        <v>0</v>
      </c>
      <c r="BT430" s="1">
        <f t="shared" si="313"/>
        <v>0</v>
      </c>
      <c r="BU430" s="1">
        <f t="shared" si="314"/>
        <v>0</v>
      </c>
      <c r="BV430" s="1">
        <f t="shared" si="315"/>
        <v>0</v>
      </c>
    </row>
    <row r="431" spans="1:74" x14ac:dyDescent="0.2">
      <c r="A431" s="1" t="s">
        <v>1678</v>
      </c>
      <c r="B431" s="1" t="s">
        <v>1679</v>
      </c>
      <c r="C431" s="1" t="s">
        <v>1680</v>
      </c>
      <c r="D431" s="1" t="s">
        <v>123</v>
      </c>
      <c r="E431" s="1" t="s">
        <v>1681</v>
      </c>
      <c r="G431" s="1">
        <f t="shared" si="289"/>
        <v>0</v>
      </c>
      <c r="H431" s="1">
        <f t="shared" si="290"/>
        <v>0</v>
      </c>
      <c r="I431" s="1">
        <f t="shared" si="291"/>
        <v>0</v>
      </c>
      <c r="J431" s="1">
        <f t="shared" si="292"/>
        <v>0</v>
      </c>
      <c r="K431" s="1">
        <f t="shared" si="328"/>
        <v>0</v>
      </c>
      <c r="L431" s="1">
        <f t="shared" si="328"/>
        <v>0</v>
      </c>
      <c r="M431" s="1">
        <f t="shared" si="328"/>
        <v>0</v>
      </c>
      <c r="N431" s="1">
        <f t="shared" si="328"/>
        <v>0</v>
      </c>
      <c r="O431" s="1">
        <f t="shared" si="330"/>
        <v>0</v>
      </c>
      <c r="P431" s="1">
        <f t="shared" si="330"/>
        <v>0</v>
      </c>
      <c r="Q431" s="1">
        <f t="shared" si="293"/>
        <v>0</v>
      </c>
      <c r="R431" s="1">
        <f t="shared" si="294"/>
        <v>1</v>
      </c>
      <c r="S431" s="1">
        <f t="shared" si="295"/>
        <v>0</v>
      </c>
      <c r="T431" s="1">
        <f t="shared" si="327"/>
        <v>1</v>
      </c>
      <c r="U431" s="1">
        <f t="shared" si="327"/>
        <v>1</v>
      </c>
      <c r="V431" s="1">
        <f t="shared" si="331"/>
        <v>0</v>
      </c>
      <c r="W431" s="1">
        <f t="shared" si="329"/>
        <v>0</v>
      </c>
      <c r="X431" s="1">
        <f t="shared" si="329"/>
        <v>0</v>
      </c>
      <c r="Y431" s="1">
        <f t="shared" si="329"/>
        <v>0</v>
      </c>
      <c r="Z431" s="1">
        <f t="shared" si="329"/>
        <v>0</v>
      </c>
      <c r="AA431" s="1">
        <f t="shared" si="329"/>
        <v>0</v>
      </c>
      <c r="AB431" s="1">
        <f t="shared" si="329"/>
        <v>0</v>
      </c>
      <c r="AC431" s="1">
        <f t="shared" si="296"/>
        <v>0</v>
      </c>
      <c r="AD431" s="1">
        <f t="shared" si="329"/>
        <v>0</v>
      </c>
      <c r="AE431" s="1">
        <f t="shared" si="329"/>
        <v>0</v>
      </c>
      <c r="AF431" s="1">
        <f t="shared" si="329"/>
        <v>0</v>
      </c>
      <c r="AG431" s="1">
        <f t="shared" si="329"/>
        <v>0</v>
      </c>
      <c r="AH431" s="1">
        <f t="shared" si="329"/>
        <v>0</v>
      </c>
      <c r="AI431" s="1">
        <f t="shared" si="329"/>
        <v>0</v>
      </c>
      <c r="AJ431" s="1">
        <f t="shared" si="329"/>
        <v>0</v>
      </c>
      <c r="AK431" s="1">
        <f t="shared" si="329"/>
        <v>0</v>
      </c>
      <c r="AL431" s="1">
        <f t="shared" si="333"/>
        <v>0</v>
      </c>
      <c r="AM431" s="1">
        <f t="shared" si="333"/>
        <v>0</v>
      </c>
      <c r="AN431" s="1">
        <f t="shared" si="297"/>
        <v>0</v>
      </c>
      <c r="AO431" s="1">
        <f t="shared" si="298"/>
        <v>0</v>
      </c>
      <c r="AP431" s="1">
        <f t="shared" si="333"/>
        <v>0</v>
      </c>
      <c r="AQ431" s="1">
        <f t="shared" si="299"/>
        <v>0</v>
      </c>
      <c r="AR431" s="1">
        <f t="shared" si="333"/>
        <v>0</v>
      </c>
      <c r="AS431" s="1">
        <f t="shared" si="333"/>
        <v>0</v>
      </c>
      <c r="AT431" s="1">
        <f t="shared" si="333"/>
        <v>0</v>
      </c>
      <c r="AU431" s="1">
        <f t="shared" si="333"/>
        <v>0</v>
      </c>
      <c r="AV431" s="1">
        <f t="shared" si="333"/>
        <v>0</v>
      </c>
      <c r="AW431" s="1">
        <f t="shared" si="333"/>
        <v>0</v>
      </c>
      <c r="AX431" s="1">
        <f t="shared" si="333"/>
        <v>0</v>
      </c>
      <c r="AY431" s="1">
        <f t="shared" si="333"/>
        <v>0</v>
      </c>
      <c r="AZ431" s="1">
        <f t="shared" si="333"/>
        <v>0</v>
      </c>
      <c r="BA431" s="1">
        <f t="shared" si="333"/>
        <v>0</v>
      </c>
      <c r="BB431" s="1">
        <f t="shared" si="332"/>
        <v>0</v>
      </c>
      <c r="BC431" s="1">
        <f t="shared" si="332"/>
        <v>0</v>
      </c>
      <c r="BD431" s="1">
        <f t="shared" si="300"/>
        <v>0</v>
      </c>
      <c r="BE431" s="1">
        <f t="shared" si="301"/>
        <v>0</v>
      </c>
      <c r="BF431" s="1">
        <f t="shared" si="302"/>
        <v>0</v>
      </c>
      <c r="BG431" s="1">
        <f t="shared" si="303"/>
        <v>0</v>
      </c>
      <c r="BH431" s="1">
        <f t="shared" si="332"/>
        <v>0</v>
      </c>
      <c r="BI431" s="1">
        <f t="shared" si="332"/>
        <v>0</v>
      </c>
      <c r="BJ431" s="5">
        <f t="shared" si="304"/>
        <v>1</v>
      </c>
      <c r="BK431" s="1">
        <f t="shared" si="305"/>
        <v>0</v>
      </c>
      <c r="BL431" s="1">
        <f t="shared" si="306"/>
        <v>1</v>
      </c>
      <c r="BM431" s="1">
        <f t="shared" si="307"/>
        <v>0</v>
      </c>
      <c r="BN431" s="1">
        <f t="shared" si="332"/>
        <v>0</v>
      </c>
      <c r="BO431" s="1">
        <f t="shared" si="308"/>
        <v>0</v>
      </c>
      <c r="BP431" s="1">
        <f t="shared" si="309"/>
        <v>0</v>
      </c>
      <c r="BQ431" s="1">
        <f t="shared" si="310"/>
        <v>1</v>
      </c>
      <c r="BR431" s="1">
        <f t="shared" si="311"/>
        <v>0</v>
      </c>
      <c r="BS431" s="1">
        <f t="shared" si="312"/>
        <v>0</v>
      </c>
      <c r="BT431" s="1">
        <f t="shared" si="313"/>
        <v>1</v>
      </c>
      <c r="BU431" s="1">
        <f t="shared" si="314"/>
        <v>0</v>
      </c>
      <c r="BV431" s="1">
        <f t="shared" si="315"/>
        <v>0</v>
      </c>
    </row>
    <row r="432" spans="1:74" x14ac:dyDescent="0.2">
      <c r="A432" s="1" t="s">
        <v>1682</v>
      </c>
      <c r="B432" s="1" t="s">
        <v>1683</v>
      </c>
      <c r="C432" s="1" t="s">
        <v>1684</v>
      </c>
      <c r="D432" s="1" t="s">
        <v>1685</v>
      </c>
      <c r="E432" s="1" t="s">
        <v>1686</v>
      </c>
      <c r="G432" s="1">
        <f t="shared" si="289"/>
        <v>0</v>
      </c>
      <c r="H432" s="1">
        <f t="shared" si="290"/>
        <v>1</v>
      </c>
      <c r="I432" s="1">
        <f t="shared" si="291"/>
        <v>0</v>
      </c>
      <c r="J432" s="1">
        <f t="shared" si="292"/>
        <v>0</v>
      </c>
      <c r="K432" s="1">
        <f t="shared" si="328"/>
        <v>0</v>
      </c>
      <c r="L432" s="1">
        <f t="shared" si="328"/>
        <v>0</v>
      </c>
      <c r="M432" s="1">
        <f t="shared" si="328"/>
        <v>0</v>
      </c>
      <c r="N432" s="1">
        <f t="shared" si="328"/>
        <v>0</v>
      </c>
      <c r="O432" s="1">
        <f t="shared" si="330"/>
        <v>0</v>
      </c>
      <c r="P432" s="1">
        <f t="shared" si="330"/>
        <v>0</v>
      </c>
      <c r="Q432" s="1">
        <f t="shared" si="293"/>
        <v>0</v>
      </c>
      <c r="R432" s="1">
        <f t="shared" si="294"/>
        <v>1</v>
      </c>
      <c r="S432" s="1">
        <f t="shared" si="295"/>
        <v>0</v>
      </c>
      <c r="T432" s="1">
        <f t="shared" si="327"/>
        <v>1</v>
      </c>
      <c r="U432" s="1">
        <f t="shared" si="327"/>
        <v>0</v>
      </c>
      <c r="V432" s="1">
        <f t="shared" si="331"/>
        <v>0</v>
      </c>
      <c r="W432" s="1">
        <f t="shared" si="329"/>
        <v>0</v>
      </c>
      <c r="X432" s="1">
        <f t="shared" si="329"/>
        <v>0</v>
      </c>
      <c r="Y432" s="1">
        <f t="shared" si="329"/>
        <v>1</v>
      </c>
      <c r="Z432" s="1">
        <f t="shared" si="329"/>
        <v>0</v>
      </c>
      <c r="AA432" s="1">
        <f t="shared" si="329"/>
        <v>1</v>
      </c>
      <c r="AB432" s="1">
        <f t="shared" si="329"/>
        <v>0</v>
      </c>
      <c r="AC432" s="1">
        <f t="shared" si="296"/>
        <v>1</v>
      </c>
      <c r="AD432" s="1">
        <f t="shared" si="329"/>
        <v>0</v>
      </c>
      <c r="AE432" s="1">
        <f t="shared" si="329"/>
        <v>0</v>
      </c>
      <c r="AF432" s="1">
        <f t="shared" si="329"/>
        <v>0</v>
      </c>
      <c r="AG432" s="1">
        <f t="shared" si="329"/>
        <v>0</v>
      </c>
      <c r="AH432" s="1">
        <f t="shared" si="329"/>
        <v>0</v>
      </c>
      <c r="AI432" s="1">
        <f t="shared" si="329"/>
        <v>0</v>
      </c>
      <c r="AJ432" s="1">
        <f t="shared" si="329"/>
        <v>0</v>
      </c>
      <c r="AK432" s="1">
        <f t="shared" si="329"/>
        <v>0</v>
      </c>
      <c r="AL432" s="1">
        <f t="shared" si="333"/>
        <v>0</v>
      </c>
      <c r="AM432" s="1">
        <f t="shared" si="333"/>
        <v>0</v>
      </c>
      <c r="AN432" s="1">
        <f t="shared" si="297"/>
        <v>0</v>
      </c>
      <c r="AO432" s="1">
        <f t="shared" si="298"/>
        <v>0</v>
      </c>
      <c r="AP432" s="1">
        <f t="shared" si="333"/>
        <v>0</v>
      </c>
      <c r="AQ432" s="1">
        <f t="shared" si="299"/>
        <v>0</v>
      </c>
      <c r="AR432" s="1">
        <f t="shared" si="333"/>
        <v>0</v>
      </c>
      <c r="AS432" s="1">
        <f t="shared" si="333"/>
        <v>0</v>
      </c>
      <c r="AT432" s="1">
        <f t="shared" si="333"/>
        <v>0</v>
      </c>
      <c r="AU432" s="1">
        <f t="shared" si="333"/>
        <v>0</v>
      </c>
      <c r="AV432" s="1">
        <f t="shared" si="333"/>
        <v>0</v>
      </c>
      <c r="AW432" s="1">
        <f t="shared" si="333"/>
        <v>0</v>
      </c>
      <c r="AX432" s="1">
        <f t="shared" si="333"/>
        <v>0</v>
      </c>
      <c r="AY432" s="1">
        <f t="shared" si="333"/>
        <v>0</v>
      </c>
      <c r="AZ432" s="1">
        <f t="shared" si="333"/>
        <v>0</v>
      </c>
      <c r="BA432" s="1">
        <f t="shared" si="333"/>
        <v>0</v>
      </c>
      <c r="BB432" s="1">
        <f t="shared" si="332"/>
        <v>0</v>
      </c>
      <c r="BC432" s="1">
        <f t="shared" si="332"/>
        <v>0</v>
      </c>
      <c r="BD432" s="1">
        <f t="shared" si="300"/>
        <v>0</v>
      </c>
      <c r="BE432" s="1">
        <f t="shared" si="301"/>
        <v>0</v>
      </c>
      <c r="BF432" s="1">
        <f t="shared" si="302"/>
        <v>0</v>
      </c>
      <c r="BG432" s="1">
        <f t="shared" si="303"/>
        <v>0</v>
      </c>
      <c r="BH432" s="1">
        <f t="shared" si="332"/>
        <v>0</v>
      </c>
      <c r="BI432" s="1">
        <f t="shared" si="332"/>
        <v>0</v>
      </c>
      <c r="BJ432" s="5">
        <f t="shared" si="304"/>
        <v>0</v>
      </c>
      <c r="BK432" s="1">
        <f t="shared" si="305"/>
        <v>0</v>
      </c>
      <c r="BL432" s="1">
        <f t="shared" si="306"/>
        <v>0</v>
      </c>
      <c r="BM432" s="1">
        <f t="shared" si="307"/>
        <v>0</v>
      </c>
      <c r="BN432" s="1">
        <f t="shared" si="332"/>
        <v>0</v>
      </c>
      <c r="BO432" s="1">
        <f t="shared" si="308"/>
        <v>0</v>
      </c>
      <c r="BP432" s="1">
        <f t="shared" si="309"/>
        <v>0</v>
      </c>
      <c r="BQ432" s="1">
        <f t="shared" si="310"/>
        <v>0</v>
      </c>
      <c r="BR432" s="1">
        <f t="shared" si="311"/>
        <v>0</v>
      </c>
      <c r="BS432" s="1">
        <f t="shared" si="312"/>
        <v>1</v>
      </c>
      <c r="BT432" s="1">
        <f t="shared" si="313"/>
        <v>0</v>
      </c>
      <c r="BU432" s="1">
        <f t="shared" si="314"/>
        <v>0</v>
      </c>
      <c r="BV432" s="1">
        <f t="shared" si="315"/>
        <v>0</v>
      </c>
    </row>
    <row r="433" spans="1:74" x14ac:dyDescent="0.2">
      <c r="A433" s="1" t="s">
        <v>1687</v>
      </c>
      <c r="B433" s="1" t="s">
        <v>1688</v>
      </c>
      <c r="C433" s="1" t="s">
        <v>470</v>
      </c>
      <c r="D433" s="1" t="s">
        <v>123</v>
      </c>
      <c r="E433" s="1" t="s">
        <v>1689</v>
      </c>
      <c r="G433" s="1">
        <f t="shared" si="289"/>
        <v>0</v>
      </c>
      <c r="H433" s="1">
        <f t="shared" si="290"/>
        <v>1</v>
      </c>
      <c r="I433" s="1">
        <f t="shared" si="291"/>
        <v>1</v>
      </c>
      <c r="J433" s="1">
        <f t="shared" si="292"/>
        <v>0</v>
      </c>
      <c r="K433" s="1">
        <f t="shared" si="328"/>
        <v>0</v>
      </c>
      <c r="L433" s="1">
        <f t="shared" si="328"/>
        <v>0</v>
      </c>
      <c r="M433" s="1">
        <f t="shared" si="328"/>
        <v>0</v>
      </c>
      <c r="N433" s="1">
        <f t="shared" si="328"/>
        <v>0</v>
      </c>
      <c r="O433" s="1">
        <f t="shared" si="330"/>
        <v>0</v>
      </c>
      <c r="P433" s="1">
        <f t="shared" si="330"/>
        <v>0</v>
      </c>
      <c r="Q433" s="1">
        <f t="shared" si="293"/>
        <v>0</v>
      </c>
      <c r="R433" s="1">
        <f t="shared" si="294"/>
        <v>1</v>
      </c>
      <c r="S433" s="1">
        <f t="shared" si="295"/>
        <v>0</v>
      </c>
      <c r="T433" s="1">
        <f t="shared" si="327"/>
        <v>1</v>
      </c>
      <c r="U433" s="1">
        <f t="shared" si="327"/>
        <v>0</v>
      </c>
      <c r="V433" s="1">
        <f t="shared" si="331"/>
        <v>0</v>
      </c>
      <c r="W433" s="1">
        <f t="shared" si="329"/>
        <v>0</v>
      </c>
      <c r="X433" s="1">
        <f t="shared" si="329"/>
        <v>0</v>
      </c>
      <c r="Y433" s="1">
        <f t="shared" si="329"/>
        <v>0</v>
      </c>
      <c r="Z433" s="1">
        <f t="shared" si="329"/>
        <v>0</v>
      </c>
      <c r="AA433" s="1">
        <f t="shared" si="329"/>
        <v>0</v>
      </c>
      <c r="AB433" s="1">
        <f t="shared" si="329"/>
        <v>1</v>
      </c>
      <c r="AC433" s="1">
        <f t="shared" si="296"/>
        <v>0</v>
      </c>
      <c r="AD433" s="1">
        <f t="shared" si="329"/>
        <v>0</v>
      </c>
      <c r="AE433" s="1">
        <f t="shared" si="329"/>
        <v>0</v>
      </c>
      <c r="AF433" s="1">
        <f t="shared" si="329"/>
        <v>0</v>
      </c>
      <c r="AG433" s="1">
        <f t="shared" si="329"/>
        <v>0</v>
      </c>
      <c r="AH433" s="1">
        <f t="shared" si="329"/>
        <v>0</v>
      </c>
      <c r="AI433" s="1">
        <f t="shared" si="329"/>
        <v>0</v>
      </c>
      <c r="AJ433" s="1">
        <f t="shared" si="329"/>
        <v>0</v>
      </c>
      <c r="AK433" s="1">
        <f t="shared" si="329"/>
        <v>0</v>
      </c>
      <c r="AL433" s="1">
        <f t="shared" si="333"/>
        <v>1</v>
      </c>
      <c r="AM433" s="1">
        <f t="shared" si="333"/>
        <v>0</v>
      </c>
      <c r="AN433" s="1">
        <f t="shared" si="297"/>
        <v>0</v>
      </c>
      <c r="AO433" s="1">
        <f t="shared" si="298"/>
        <v>0</v>
      </c>
      <c r="AP433" s="1">
        <f t="shared" si="333"/>
        <v>0</v>
      </c>
      <c r="AQ433" s="1">
        <f t="shared" si="299"/>
        <v>0</v>
      </c>
      <c r="AR433" s="1">
        <f t="shared" si="333"/>
        <v>0</v>
      </c>
      <c r="AS433" s="1">
        <f t="shared" si="333"/>
        <v>0</v>
      </c>
      <c r="AT433" s="1">
        <f t="shared" si="333"/>
        <v>0</v>
      </c>
      <c r="AU433" s="1">
        <f t="shared" si="333"/>
        <v>0</v>
      </c>
      <c r="AV433" s="1">
        <f t="shared" si="333"/>
        <v>0</v>
      </c>
      <c r="AW433" s="1">
        <f t="shared" si="333"/>
        <v>0</v>
      </c>
      <c r="AX433" s="1">
        <f t="shared" si="333"/>
        <v>0</v>
      </c>
      <c r="AY433" s="1">
        <f t="shared" si="333"/>
        <v>0</v>
      </c>
      <c r="AZ433" s="1">
        <f t="shared" si="333"/>
        <v>0</v>
      </c>
      <c r="BA433" s="1">
        <f t="shared" si="333"/>
        <v>0</v>
      </c>
      <c r="BB433" s="1">
        <f t="shared" si="332"/>
        <v>0</v>
      </c>
      <c r="BC433" s="1">
        <f t="shared" si="332"/>
        <v>0</v>
      </c>
      <c r="BD433" s="1">
        <f t="shared" si="300"/>
        <v>0</v>
      </c>
      <c r="BE433" s="1">
        <f t="shared" si="301"/>
        <v>0</v>
      </c>
      <c r="BF433" s="1">
        <f t="shared" si="302"/>
        <v>0</v>
      </c>
      <c r="BG433" s="1">
        <f t="shared" si="303"/>
        <v>0</v>
      </c>
      <c r="BH433" s="1">
        <f t="shared" si="332"/>
        <v>0</v>
      </c>
      <c r="BI433" s="1">
        <f t="shared" si="332"/>
        <v>0</v>
      </c>
      <c r="BJ433" s="5">
        <f t="shared" si="304"/>
        <v>0</v>
      </c>
      <c r="BK433" s="1">
        <f t="shared" si="305"/>
        <v>1</v>
      </c>
      <c r="BL433" s="1">
        <f t="shared" si="306"/>
        <v>1</v>
      </c>
      <c r="BM433" s="1">
        <f t="shared" si="307"/>
        <v>0</v>
      </c>
      <c r="BN433" s="1">
        <f t="shared" si="332"/>
        <v>0</v>
      </c>
      <c r="BO433" s="1">
        <f t="shared" si="308"/>
        <v>0</v>
      </c>
      <c r="BP433" s="1">
        <f t="shared" si="309"/>
        <v>0</v>
      </c>
      <c r="BQ433" s="1">
        <f t="shared" si="310"/>
        <v>0</v>
      </c>
      <c r="BR433" s="1">
        <f t="shared" si="311"/>
        <v>0</v>
      </c>
      <c r="BS433" s="1">
        <f t="shared" si="312"/>
        <v>0</v>
      </c>
      <c r="BT433" s="1">
        <f t="shared" si="313"/>
        <v>0</v>
      </c>
      <c r="BU433" s="1">
        <f t="shared" si="314"/>
        <v>0</v>
      </c>
      <c r="BV433" s="1">
        <f t="shared" si="315"/>
        <v>0</v>
      </c>
    </row>
    <row r="434" spans="1:74" x14ac:dyDescent="0.2">
      <c r="A434" s="1" t="s">
        <v>1151</v>
      </c>
      <c r="B434" s="1" t="s">
        <v>1690</v>
      </c>
      <c r="C434" s="1" t="s">
        <v>1153</v>
      </c>
      <c r="D434" s="1" t="s">
        <v>1154</v>
      </c>
      <c r="E434" s="1" t="s">
        <v>1155</v>
      </c>
      <c r="G434" s="1">
        <f t="shared" si="289"/>
        <v>0</v>
      </c>
      <c r="H434" s="1">
        <f t="shared" si="290"/>
        <v>0</v>
      </c>
      <c r="I434" s="1">
        <f t="shared" si="291"/>
        <v>0</v>
      </c>
      <c r="J434" s="1">
        <f t="shared" si="292"/>
        <v>0</v>
      </c>
      <c r="K434" s="1">
        <f t="shared" si="328"/>
        <v>0</v>
      </c>
      <c r="L434" s="1">
        <f t="shared" si="328"/>
        <v>0</v>
      </c>
      <c r="M434" s="1">
        <f t="shared" si="328"/>
        <v>0</v>
      </c>
      <c r="N434" s="1">
        <f t="shared" si="328"/>
        <v>0</v>
      </c>
      <c r="O434" s="1">
        <f t="shared" si="330"/>
        <v>0</v>
      </c>
      <c r="P434" s="1">
        <f t="shared" si="330"/>
        <v>0</v>
      </c>
      <c r="Q434" s="1">
        <f t="shared" si="293"/>
        <v>0</v>
      </c>
      <c r="R434" s="1">
        <f t="shared" si="294"/>
        <v>0</v>
      </c>
      <c r="S434" s="1">
        <f t="shared" si="295"/>
        <v>0</v>
      </c>
      <c r="T434" s="1">
        <f t="shared" si="327"/>
        <v>0</v>
      </c>
      <c r="U434" s="1">
        <f t="shared" si="327"/>
        <v>0</v>
      </c>
      <c r="V434" s="1">
        <f t="shared" si="331"/>
        <v>0</v>
      </c>
      <c r="W434" s="1">
        <f t="shared" si="329"/>
        <v>0</v>
      </c>
      <c r="X434" s="1">
        <f t="shared" si="329"/>
        <v>0</v>
      </c>
      <c r="Y434" s="1">
        <f t="shared" si="329"/>
        <v>0</v>
      </c>
      <c r="Z434" s="1">
        <f t="shared" si="329"/>
        <v>0</v>
      </c>
      <c r="AA434" s="1">
        <f t="shared" si="329"/>
        <v>0</v>
      </c>
      <c r="AB434" s="1">
        <f t="shared" si="329"/>
        <v>0</v>
      </c>
      <c r="AC434" s="1">
        <f t="shared" si="296"/>
        <v>0</v>
      </c>
      <c r="AD434" s="1">
        <f t="shared" si="329"/>
        <v>0</v>
      </c>
      <c r="AE434" s="1">
        <f t="shared" si="329"/>
        <v>0</v>
      </c>
      <c r="AF434" s="1">
        <f t="shared" si="329"/>
        <v>0</v>
      </c>
      <c r="AG434" s="1">
        <f t="shared" si="329"/>
        <v>0</v>
      </c>
      <c r="AH434" s="1">
        <f t="shared" si="329"/>
        <v>0</v>
      </c>
      <c r="AI434" s="1">
        <f t="shared" si="329"/>
        <v>0</v>
      </c>
      <c r="AJ434" s="1">
        <f t="shared" si="329"/>
        <v>0</v>
      </c>
      <c r="AK434" s="1">
        <f t="shared" si="329"/>
        <v>0</v>
      </c>
      <c r="AL434" s="1">
        <f t="shared" si="333"/>
        <v>0</v>
      </c>
      <c r="AM434" s="1">
        <f t="shared" si="333"/>
        <v>0</v>
      </c>
      <c r="AN434" s="1">
        <f t="shared" si="297"/>
        <v>0</v>
      </c>
      <c r="AO434" s="1">
        <f t="shared" si="298"/>
        <v>0</v>
      </c>
      <c r="AP434" s="1">
        <f t="shared" si="333"/>
        <v>0</v>
      </c>
      <c r="AQ434" s="1">
        <f t="shared" si="299"/>
        <v>0</v>
      </c>
      <c r="AR434" s="1">
        <f t="shared" si="333"/>
        <v>0</v>
      </c>
      <c r="AS434" s="1">
        <f t="shared" si="333"/>
        <v>0</v>
      </c>
      <c r="AT434" s="1">
        <f t="shared" si="333"/>
        <v>0</v>
      </c>
      <c r="AU434" s="1">
        <f t="shared" si="333"/>
        <v>0</v>
      </c>
      <c r="AV434" s="1">
        <f t="shared" si="333"/>
        <v>0</v>
      </c>
      <c r="AW434" s="1">
        <f t="shared" si="333"/>
        <v>0</v>
      </c>
      <c r="AX434" s="1">
        <f t="shared" si="333"/>
        <v>0</v>
      </c>
      <c r="AY434" s="1">
        <f t="shared" si="333"/>
        <v>0</v>
      </c>
      <c r="AZ434" s="1">
        <f t="shared" si="333"/>
        <v>0</v>
      </c>
      <c r="BA434" s="1">
        <f t="shared" si="333"/>
        <v>0</v>
      </c>
      <c r="BB434" s="1">
        <f t="shared" si="332"/>
        <v>0</v>
      </c>
      <c r="BC434" s="1">
        <f t="shared" si="332"/>
        <v>0</v>
      </c>
      <c r="BD434" s="1">
        <f t="shared" si="300"/>
        <v>0</v>
      </c>
      <c r="BE434" s="1">
        <f t="shared" si="301"/>
        <v>0</v>
      </c>
      <c r="BF434" s="1">
        <f t="shared" si="302"/>
        <v>0</v>
      </c>
      <c r="BG434" s="1">
        <f t="shared" si="303"/>
        <v>0</v>
      </c>
      <c r="BH434" s="1">
        <f t="shared" si="332"/>
        <v>0</v>
      </c>
      <c r="BI434" s="1">
        <f t="shared" si="332"/>
        <v>0</v>
      </c>
      <c r="BJ434" s="5">
        <f t="shared" si="304"/>
        <v>0</v>
      </c>
      <c r="BK434" s="1">
        <f t="shared" si="305"/>
        <v>0</v>
      </c>
      <c r="BL434" s="1">
        <f t="shared" si="306"/>
        <v>0</v>
      </c>
      <c r="BM434" s="1">
        <f t="shared" si="307"/>
        <v>1</v>
      </c>
      <c r="BN434" s="1">
        <f t="shared" si="332"/>
        <v>1</v>
      </c>
      <c r="BO434" s="1">
        <f t="shared" si="308"/>
        <v>1</v>
      </c>
      <c r="BP434" s="1">
        <f t="shared" si="309"/>
        <v>0</v>
      </c>
      <c r="BQ434" s="1">
        <f t="shared" si="310"/>
        <v>0</v>
      </c>
      <c r="BR434" s="1">
        <f t="shared" si="311"/>
        <v>0</v>
      </c>
      <c r="BS434" s="1">
        <f t="shared" si="312"/>
        <v>0</v>
      </c>
      <c r="BT434" s="1">
        <f t="shared" si="313"/>
        <v>0</v>
      </c>
      <c r="BU434" s="1">
        <f t="shared" si="314"/>
        <v>0</v>
      </c>
      <c r="BV434" s="1">
        <f t="shared" si="315"/>
        <v>0</v>
      </c>
    </row>
    <row r="435" spans="1:74" x14ac:dyDescent="0.2">
      <c r="A435" s="1" t="s">
        <v>115</v>
      </c>
      <c r="B435" s="1" t="s">
        <v>1691</v>
      </c>
      <c r="C435" s="1" t="s">
        <v>1692</v>
      </c>
      <c r="D435" s="1" t="s">
        <v>1693</v>
      </c>
      <c r="E435" s="1" t="s">
        <v>1694</v>
      </c>
      <c r="G435" s="1">
        <f t="shared" si="289"/>
        <v>0</v>
      </c>
      <c r="H435" s="1">
        <f t="shared" si="290"/>
        <v>0</v>
      </c>
      <c r="I435" s="1">
        <f t="shared" si="291"/>
        <v>0</v>
      </c>
      <c r="J435" s="1">
        <f t="shared" si="292"/>
        <v>0</v>
      </c>
      <c r="K435" s="1">
        <f t="shared" si="328"/>
        <v>0</v>
      </c>
      <c r="L435" s="1">
        <f t="shared" si="328"/>
        <v>0</v>
      </c>
      <c r="M435" s="1">
        <f t="shared" si="328"/>
        <v>0</v>
      </c>
      <c r="N435" s="1">
        <f t="shared" si="328"/>
        <v>0</v>
      </c>
      <c r="O435" s="1">
        <f t="shared" si="330"/>
        <v>0</v>
      </c>
      <c r="P435" s="1">
        <f t="shared" si="330"/>
        <v>0</v>
      </c>
      <c r="Q435" s="1">
        <f t="shared" si="293"/>
        <v>0</v>
      </c>
      <c r="R435" s="1">
        <f t="shared" si="294"/>
        <v>0</v>
      </c>
      <c r="S435" s="1">
        <f t="shared" si="295"/>
        <v>0</v>
      </c>
      <c r="T435" s="1">
        <f t="shared" si="327"/>
        <v>0</v>
      </c>
      <c r="U435" s="1">
        <f t="shared" si="327"/>
        <v>0</v>
      </c>
      <c r="V435" s="1">
        <f t="shared" si="331"/>
        <v>0</v>
      </c>
      <c r="W435" s="1">
        <f t="shared" si="329"/>
        <v>0</v>
      </c>
      <c r="X435" s="1">
        <f t="shared" si="329"/>
        <v>0</v>
      </c>
      <c r="Y435" s="1">
        <f t="shared" si="329"/>
        <v>0</v>
      </c>
      <c r="Z435" s="1">
        <f t="shared" si="329"/>
        <v>0</v>
      </c>
      <c r="AA435" s="1">
        <f t="shared" si="329"/>
        <v>0</v>
      </c>
      <c r="AB435" s="1">
        <f t="shared" si="329"/>
        <v>0</v>
      </c>
      <c r="AC435" s="1">
        <f t="shared" si="296"/>
        <v>0</v>
      </c>
      <c r="AD435" s="1">
        <f t="shared" si="329"/>
        <v>0</v>
      </c>
      <c r="AE435" s="1">
        <f t="shared" si="329"/>
        <v>0</v>
      </c>
      <c r="AF435" s="1">
        <f t="shared" si="329"/>
        <v>0</v>
      </c>
      <c r="AG435" s="1">
        <f t="shared" si="329"/>
        <v>0</v>
      </c>
      <c r="AH435" s="1">
        <f t="shared" si="329"/>
        <v>0</v>
      </c>
      <c r="AI435" s="1">
        <f t="shared" si="329"/>
        <v>0</v>
      </c>
      <c r="AJ435" s="1">
        <f t="shared" si="329"/>
        <v>0</v>
      </c>
      <c r="AK435" s="1">
        <f t="shared" si="329"/>
        <v>0</v>
      </c>
      <c r="AL435" s="1">
        <f t="shared" si="333"/>
        <v>0</v>
      </c>
      <c r="AM435" s="1">
        <f t="shared" si="333"/>
        <v>0</v>
      </c>
      <c r="AN435" s="1">
        <f t="shared" si="297"/>
        <v>0</v>
      </c>
      <c r="AO435" s="1">
        <f t="shared" si="298"/>
        <v>0</v>
      </c>
      <c r="AP435" s="1">
        <f t="shared" si="333"/>
        <v>0</v>
      </c>
      <c r="AQ435" s="1">
        <f t="shared" si="299"/>
        <v>0</v>
      </c>
      <c r="AR435" s="1">
        <f t="shared" si="333"/>
        <v>0</v>
      </c>
      <c r="AS435" s="1">
        <f t="shared" si="333"/>
        <v>0</v>
      </c>
      <c r="AT435" s="1">
        <f t="shared" si="333"/>
        <v>0</v>
      </c>
      <c r="AU435" s="1">
        <f t="shared" si="333"/>
        <v>0</v>
      </c>
      <c r="AV435" s="1">
        <f t="shared" si="333"/>
        <v>0</v>
      </c>
      <c r="AW435" s="1">
        <f t="shared" si="333"/>
        <v>0</v>
      </c>
      <c r="AX435" s="1">
        <f t="shared" si="333"/>
        <v>0</v>
      </c>
      <c r="AY435" s="1">
        <f t="shared" si="333"/>
        <v>0</v>
      </c>
      <c r="AZ435" s="1">
        <f t="shared" si="333"/>
        <v>0</v>
      </c>
      <c r="BA435" s="1">
        <f t="shared" si="333"/>
        <v>0</v>
      </c>
      <c r="BB435" s="1">
        <f t="shared" si="332"/>
        <v>0</v>
      </c>
      <c r="BC435" s="1">
        <f t="shared" si="332"/>
        <v>0</v>
      </c>
      <c r="BD435" s="1">
        <f t="shared" si="300"/>
        <v>0</v>
      </c>
      <c r="BE435" s="1">
        <f t="shared" si="301"/>
        <v>0</v>
      </c>
      <c r="BF435" s="1">
        <f t="shared" si="302"/>
        <v>0</v>
      </c>
      <c r="BG435" s="1">
        <f t="shared" si="303"/>
        <v>0</v>
      </c>
      <c r="BH435" s="1">
        <f t="shared" si="332"/>
        <v>0</v>
      </c>
      <c r="BI435" s="1">
        <f t="shared" si="332"/>
        <v>0</v>
      </c>
      <c r="BJ435" s="5">
        <f t="shared" si="304"/>
        <v>0</v>
      </c>
      <c r="BK435" s="1">
        <f t="shared" si="305"/>
        <v>0</v>
      </c>
      <c r="BL435" s="1">
        <f t="shared" si="306"/>
        <v>0</v>
      </c>
      <c r="BM435" s="1">
        <f t="shared" si="307"/>
        <v>0</v>
      </c>
      <c r="BN435" s="1">
        <f t="shared" si="332"/>
        <v>0</v>
      </c>
      <c r="BO435" s="1">
        <f t="shared" si="308"/>
        <v>0</v>
      </c>
      <c r="BP435" s="1">
        <f t="shared" si="309"/>
        <v>0</v>
      </c>
      <c r="BQ435" s="1">
        <f t="shared" si="310"/>
        <v>0</v>
      </c>
      <c r="BR435" s="1">
        <f t="shared" si="311"/>
        <v>0</v>
      </c>
      <c r="BS435" s="1">
        <f t="shared" si="312"/>
        <v>0</v>
      </c>
      <c r="BT435" s="1">
        <f t="shared" si="313"/>
        <v>0</v>
      </c>
      <c r="BU435" s="1">
        <f t="shared" si="314"/>
        <v>0</v>
      </c>
      <c r="BV435" s="1">
        <f t="shared" si="315"/>
        <v>0</v>
      </c>
    </row>
    <row r="436" spans="1:74" x14ac:dyDescent="0.2">
      <c r="A436" s="1" t="s">
        <v>488</v>
      </c>
      <c r="B436" s="1" t="s">
        <v>1695</v>
      </c>
      <c r="C436" s="1" t="s">
        <v>1696</v>
      </c>
      <c r="D436" s="1" t="s">
        <v>1697</v>
      </c>
      <c r="E436" s="1" t="s">
        <v>1698</v>
      </c>
      <c r="G436" s="1">
        <f t="shared" si="289"/>
        <v>0</v>
      </c>
      <c r="H436" s="1">
        <f t="shared" si="290"/>
        <v>0</v>
      </c>
      <c r="I436" s="1">
        <f t="shared" si="291"/>
        <v>0</v>
      </c>
      <c r="J436" s="1">
        <f t="shared" si="292"/>
        <v>0</v>
      </c>
      <c r="K436" s="1">
        <f t="shared" si="328"/>
        <v>0</v>
      </c>
      <c r="L436" s="1">
        <f t="shared" si="328"/>
        <v>0</v>
      </c>
      <c r="M436" s="1">
        <f t="shared" si="328"/>
        <v>0</v>
      </c>
      <c r="N436" s="1">
        <f t="shared" si="328"/>
        <v>0</v>
      </c>
      <c r="O436" s="1">
        <f t="shared" si="330"/>
        <v>0</v>
      </c>
      <c r="P436" s="1">
        <f t="shared" si="330"/>
        <v>0</v>
      </c>
      <c r="Q436" s="1">
        <f t="shared" si="293"/>
        <v>0</v>
      </c>
      <c r="R436" s="1">
        <f t="shared" si="294"/>
        <v>0</v>
      </c>
      <c r="S436" s="1">
        <f t="shared" si="295"/>
        <v>0</v>
      </c>
      <c r="T436" s="1">
        <f t="shared" si="327"/>
        <v>0</v>
      </c>
      <c r="U436" s="1">
        <f t="shared" si="327"/>
        <v>1</v>
      </c>
      <c r="V436" s="1">
        <f t="shared" si="331"/>
        <v>1</v>
      </c>
      <c r="W436" s="1">
        <f t="shared" si="329"/>
        <v>1</v>
      </c>
      <c r="X436" s="1">
        <f t="shared" si="329"/>
        <v>1</v>
      </c>
      <c r="Y436" s="1">
        <f t="shared" si="329"/>
        <v>0</v>
      </c>
      <c r="Z436" s="1">
        <f t="shared" si="329"/>
        <v>0</v>
      </c>
      <c r="AA436" s="1">
        <f t="shared" si="329"/>
        <v>0</v>
      </c>
      <c r="AB436" s="1">
        <f t="shared" si="329"/>
        <v>0</v>
      </c>
      <c r="AC436" s="1">
        <f t="shared" si="296"/>
        <v>1</v>
      </c>
      <c r="AD436" s="1">
        <f t="shared" si="329"/>
        <v>0</v>
      </c>
      <c r="AE436" s="1">
        <f t="shared" si="329"/>
        <v>0</v>
      </c>
      <c r="AF436" s="1">
        <f t="shared" si="329"/>
        <v>0</v>
      </c>
      <c r="AG436" s="1">
        <f t="shared" si="329"/>
        <v>0</v>
      </c>
      <c r="AH436" s="1">
        <f t="shared" si="329"/>
        <v>0</v>
      </c>
      <c r="AI436" s="1">
        <f t="shared" si="329"/>
        <v>0</v>
      </c>
      <c r="AJ436" s="1">
        <f t="shared" si="329"/>
        <v>0</v>
      </c>
      <c r="AK436" s="1">
        <f t="shared" si="329"/>
        <v>0</v>
      </c>
      <c r="AL436" s="1">
        <f t="shared" si="333"/>
        <v>1</v>
      </c>
      <c r="AM436" s="1">
        <f t="shared" si="333"/>
        <v>0</v>
      </c>
      <c r="AN436" s="1">
        <f t="shared" si="297"/>
        <v>0</v>
      </c>
      <c r="AO436" s="1">
        <f t="shared" si="298"/>
        <v>0</v>
      </c>
      <c r="AP436" s="1">
        <f t="shared" si="333"/>
        <v>0</v>
      </c>
      <c r="AQ436" s="1">
        <f t="shared" si="299"/>
        <v>0</v>
      </c>
      <c r="AR436" s="1">
        <f t="shared" si="333"/>
        <v>0</v>
      </c>
      <c r="AS436" s="1">
        <f t="shared" si="333"/>
        <v>0</v>
      </c>
      <c r="AT436" s="1">
        <f t="shared" si="333"/>
        <v>0</v>
      </c>
      <c r="AU436" s="1">
        <f t="shared" si="333"/>
        <v>0</v>
      </c>
      <c r="AV436" s="1">
        <f t="shared" si="333"/>
        <v>0</v>
      </c>
      <c r="AW436" s="1">
        <f t="shared" si="333"/>
        <v>0</v>
      </c>
      <c r="AX436" s="1">
        <f t="shared" si="333"/>
        <v>0</v>
      </c>
      <c r="AY436" s="1">
        <f t="shared" si="333"/>
        <v>0</v>
      </c>
      <c r="AZ436" s="1">
        <f t="shared" si="333"/>
        <v>0</v>
      </c>
      <c r="BA436" s="1">
        <f t="shared" si="333"/>
        <v>0</v>
      </c>
      <c r="BB436" s="1">
        <f t="shared" si="332"/>
        <v>0</v>
      </c>
      <c r="BC436" s="1">
        <f t="shared" si="332"/>
        <v>0</v>
      </c>
      <c r="BD436" s="1">
        <f t="shared" si="300"/>
        <v>0</v>
      </c>
      <c r="BE436" s="1">
        <f t="shared" si="301"/>
        <v>0</v>
      </c>
      <c r="BF436" s="1">
        <f t="shared" si="302"/>
        <v>0</v>
      </c>
      <c r="BG436" s="1">
        <f t="shared" si="303"/>
        <v>0</v>
      </c>
      <c r="BH436" s="1">
        <f t="shared" si="332"/>
        <v>0</v>
      </c>
      <c r="BI436" s="1">
        <f t="shared" si="332"/>
        <v>0</v>
      </c>
      <c r="BJ436" s="5">
        <f t="shared" si="304"/>
        <v>0</v>
      </c>
      <c r="BK436" s="1">
        <f t="shared" si="305"/>
        <v>1</v>
      </c>
      <c r="BL436" s="1">
        <f t="shared" si="306"/>
        <v>0</v>
      </c>
      <c r="BM436" s="1">
        <f t="shared" si="307"/>
        <v>0</v>
      </c>
      <c r="BN436" s="1">
        <f t="shared" si="332"/>
        <v>0</v>
      </c>
      <c r="BO436" s="1">
        <f t="shared" si="308"/>
        <v>0</v>
      </c>
      <c r="BP436" s="1">
        <f t="shared" si="309"/>
        <v>0</v>
      </c>
      <c r="BQ436" s="1">
        <f t="shared" si="310"/>
        <v>1</v>
      </c>
      <c r="BR436" s="1">
        <f t="shared" si="311"/>
        <v>0</v>
      </c>
      <c r="BS436" s="1">
        <f t="shared" si="312"/>
        <v>1</v>
      </c>
      <c r="BT436" s="1">
        <f t="shared" si="313"/>
        <v>1</v>
      </c>
      <c r="BU436" s="1">
        <f t="shared" si="314"/>
        <v>1</v>
      </c>
      <c r="BV436" s="1">
        <f t="shared" si="315"/>
        <v>0</v>
      </c>
    </row>
    <row r="437" spans="1:74" x14ac:dyDescent="0.2">
      <c r="A437" s="1" t="s">
        <v>115</v>
      </c>
      <c r="B437" s="1" t="s">
        <v>1699</v>
      </c>
      <c r="C437" s="1" t="s">
        <v>1700</v>
      </c>
      <c r="D437" s="1" t="s">
        <v>1701</v>
      </c>
      <c r="E437" s="1" t="s">
        <v>1702</v>
      </c>
      <c r="G437" s="1">
        <f t="shared" si="289"/>
        <v>0</v>
      </c>
      <c r="H437" s="1">
        <f t="shared" si="290"/>
        <v>1</v>
      </c>
      <c r="I437" s="1">
        <f t="shared" si="291"/>
        <v>0</v>
      </c>
      <c r="J437" s="1">
        <f t="shared" si="292"/>
        <v>0</v>
      </c>
      <c r="K437" s="1">
        <f t="shared" si="328"/>
        <v>0</v>
      </c>
      <c r="L437" s="1">
        <f t="shared" si="328"/>
        <v>0</v>
      </c>
      <c r="M437" s="1">
        <f t="shared" si="328"/>
        <v>0</v>
      </c>
      <c r="N437" s="1">
        <f t="shared" si="328"/>
        <v>0</v>
      </c>
      <c r="O437" s="1">
        <f t="shared" si="330"/>
        <v>0</v>
      </c>
      <c r="P437" s="1">
        <f t="shared" si="330"/>
        <v>0</v>
      </c>
      <c r="Q437" s="1">
        <f t="shared" si="293"/>
        <v>0</v>
      </c>
      <c r="R437" s="1">
        <f t="shared" si="294"/>
        <v>1</v>
      </c>
      <c r="S437" s="1">
        <f t="shared" si="295"/>
        <v>0</v>
      </c>
      <c r="T437" s="1">
        <f t="shared" si="327"/>
        <v>0</v>
      </c>
      <c r="U437" s="1">
        <f t="shared" si="327"/>
        <v>1</v>
      </c>
      <c r="V437" s="1">
        <f t="shared" si="331"/>
        <v>0</v>
      </c>
      <c r="W437" s="1">
        <f t="shared" si="329"/>
        <v>0</v>
      </c>
      <c r="X437" s="1">
        <f t="shared" si="329"/>
        <v>0</v>
      </c>
      <c r="Y437" s="1">
        <f t="shared" si="329"/>
        <v>1</v>
      </c>
      <c r="Z437" s="1">
        <f t="shared" si="329"/>
        <v>0</v>
      </c>
      <c r="AA437" s="1">
        <f t="shared" si="329"/>
        <v>0</v>
      </c>
      <c r="AB437" s="1">
        <f t="shared" si="329"/>
        <v>1</v>
      </c>
      <c r="AC437" s="1">
        <f t="shared" si="296"/>
        <v>1</v>
      </c>
      <c r="AD437" s="1">
        <f t="shared" si="329"/>
        <v>0</v>
      </c>
      <c r="AE437" s="1">
        <f t="shared" si="329"/>
        <v>0</v>
      </c>
      <c r="AF437" s="1">
        <f t="shared" si="329"/>
        <v>0</v>
      </c>
      <c r="AG437" s="1">
        <f t="shared" si="329"/>
        <v>0</v>
      </c>
      <c r="AH437" s="1">
        <f t="shared" si="329"/>
        <v>0</v>
      </c>
      <c r="AI437" s="1">
        <f t="shared" si="329"/>
        <v>0</v>
      </c>
      <c r="AJ437" s="1">
        <f t="shared" si="329"/>
        <v>0</v>
      </c>
      <c r="AK437" s="1">
        <f t="shared" si="329"/>
        <v>0</v>
      </c>
      <c r="AL437" s="1">
        <f t="shared" si="333"/>
        <v>0</v>
      </c>
      <c r="AM437" s="1">
        <f t="shared" si="333"/>
        <v>0</v>
      </c>
      <c r="AN437" s="1">
        <f t="shared" si="297"/>
        <v>0</v>
      </c>
      <c r="AO437" s="1">
        <f t="shared" si="298"/>
        <v>0</v>
      </c>
      <c r="AP437" s="1">
        <f t="shared" si="333"/>
        <v>0</v>
      </c>
      <c r="AQ437" s="1">
        <f t="shared" si="299"/>
        <v>0</v>
      </c>
      <c r="AR437" s="1">
        <f t="shared" si="333"/>
        <v>0</v>
      </c>
      <c r="AS437" s="1">
        <f t="shared" si="333"/>
        <v>0</v>
      </c>
      <c r="AT437" s="1">
        <f t="shared" si="333"/>
        <v>0</v>
      </c>
      <c r="AU437" s="1">
        <f t="shared" si="333"/>
        <v>0</v>
      </c>
      <c r="AV437" s="1">
        <f t="shared" si="333"/>
        <v>0</v>
      </c>
      <c r="AW437" s="1">
        <f t="shared" si="333"/>
        <v>0</v>
      </c>
      <c r="AX437" s="1">
        <f t="shared" si="333"/>
        <v>0</v>
      </c>
      <c r="AY437" s="1">
        <f t="shared" si="333"/>
        <v>0</v>
      </c>
      <c r="AZ437" s="1">
        <f t="shared" si="333"/>
        <v>0</v>
      </c>
      <c r="BA437" s="1">
        <f t="shared" si="333"/>
        <v>0</v>
      </c>
      <c r="BB437" s="1">
        <f t="shared" si="332"/>
        <v>0</v>
      </c>
      <c r="BC437" s="1">
        <f t="shared" si="332"/>
        <v>0</v>
      </c>
      <c r="BD437" s="1">
        <f t="shared" si="300"/>
        <v>0</v>
      </c>
      <c r="BE437" s="1">
        <f t="shared" si="301"/>
        <v>1</v>
      </c>
      <c r="BF437" s="1">
        <f t="shared" si="302"/>
        <v>0</v>
      </c>
      <c r="BG437" s="1">
        <f t="shared" si="303"/>
        <v>0</v>
      </c>
      <c r="BH437" s="1">
        <f t="shared" si="332"/>
        <v>0</v>
      </c>
      <c r="BI437" s="1">
        <f t="shared" si="332"/>
        <v>0</v>
      </c>
      <c r="BJ437" s="5">
        <f t="shared" si="304"/>
        <v>1</v>
      </c>
      <c r="BK437" s="1">
        <f t="shared" si="305"/>
        <v>0</v>
      </c>
      <c r="BL437" s="1">
        <f t="shared" si="306"/>
        <v>1</v>
      </c>
      <c r="BM437" s="1">
        <f t="shared" si="307"/>
        <v>0</v>
      </c>
      <c r="BN437" s="1">
        <f t="shared" si="332"/>
        <v>0</v>
      </c>
      <c r="BO437" s="1">
        <f t="shared" si="308"/>
        <v>1</v>
      </c>
      <c r="BP437" s="1">
        <f t="shared" si="309"/>
        <v>0</v>
      </c>
      <c r="BQ437" s="1">
        <f t="shared" si="310"/>
        <v>0</v>
      </c>
      <c r="BR437" s="1">
        <f t="shared" si="311"/>
        <v>0</v>
      </c>
      <c r="BS437" s="1">
        <f t="shared" si="312"/>
        <v>0</v>
      </c>
      <c r="BT437" s="1">
        <f t="shared" si="313"/>
        <v>0</v>
      </c>
      <c r="BU437" s="1">
        <f t="shared" si="314"/>
        <v>0</v>
      </c>
      <c r="BV437" s="1">
        <f t="shared" si="315"/>
        <v>1</v>
      </c>
    </row>
    <row r="438" spans="1:74" x14ac:dyDescent="0.2">
      <c r="A438" s="1" t="s">
        <v>110</v>
      </c>
      <c r="B438" s="1" t="s">
        <v>1703</v>
      </c>
      <c r="C438" s="1" t="s">
        <v>806</v>
      </c>
      <c r="D438" s="1" t="s">
        <v>807</v>
      </c>
      <c r="E438" s="1" t="s">
        <v>808</v>
      </c>
      <c r="G438" s="1">
        <f t="shared" si="289"/>
        <v>0</v>
      </c>
      <c r="H438" s="1">
        <f t="shared" si="290"/>
        <v>0</v>
      </c>
      <c r="I438" s="1">
        <f t="shared" si="291"/>
        <v>0</v>
      </c>
      <c r="J438" s="1">
        <f t="shared" si="292"/>
        <v>0</v>
      </c>
      <c r="K438" s="1">
        <f t="shared" si="328"/>
        <v>0</v>
      </c>
      <c r="L438" s="1">
        <f t="shared" si="328"/>
        <v>0</v>
      </c>
      <c r="M438" s="1">
        <f t="shared" si="328"/>
        <v>0</v>
      </c>
      <c r="N438" s="1">
        <f t="shared" si="328"/>
        <v>0</v>
      </c>
      <c r="O438" s="1">
        <f t="shared" si="330"/>
        <v>0</v>
      </c>
      <c r="P438" s="1">
        <f t="shared" si="330"/>
        <v>0</v>
      </c>
      <c r="Q438" s="1">
        <f t="shared" si="293"/>
        <v>0</v>
      </c>
      <c r="R438" s="1">
        <f t="shared" si="294"/>
        <v>0</v>
      </c>
      <c r="S438" s="1">
        <f t="shared" si="295"/>
        <v>0</v>
      </c>
      <c r="T438" s="1">
        <f t="shared" si="327"/>
        <v>0</v>
      </c>
      <c r="U438" s="1">
        <f t="shared" si="327"/>
        <v>0</v>
      </c>
      <c r="V438" s="1">
        <f t="shared" si="331"/>
        <v>0</v>
      </c>
      <c r="W438" s="1">
        <f t="shared" si="329"/>
        <v>0</v>
      </c>
      <c r="X438" s="1">
        <f t="shared" si="329"/>
        <v>0</v>
      </c>
      <c r="Y438" s="1">
        <f t="shared" si="329"/>
        <v>0</v>
      </c>
      <c r="Z438" s="1">
        <f t="shared" si="329"/>
        <v>0</v>
      </c>
      <c r="AA438" s="1">
        <f t="shared" si="329"/>
        <v>0</v>
      </c>
      <c r="AB438" s="1">
        <f t="shared" si="329"/>
        <v>1</v>
      </c>
      <c r="AC438" s="1">
        <f t="shared" si="296"/>
        <v>0</v>
      </c>
      <c r="AD438" s="1">
        <f t="shared" si="329"/>
        <v>0</v>
      </c>
      <c r="AE438" s="1">
        <f t="shared" si="329"/>
        <v>0</v>
      </c>
      <c r="AF438" s="1">
        <f t="shared" si="329"/>
        <v>0</v>
      </c>
      <c r="AG438" s="1">
        <f t="shared" si="329"/>
        <v>0</v>
      </c>
      <c r="AH438" s="1">
        <f t="shared" si="329"/>
        <v>0</v>
      </c>
      <c r="AI438" s="1">
        <f t="shared" si="329"/>
        <v>0</v>
      </c>
      <c r="AJ438" s="1">
        <f t="shared" si="329"/>
        <v>0</v>
      </c>
      <c r="AK438" s="1">
        <f t="shared" si="329"/>
        <v>0</v>
      </c>
      <c r="AL438" s="1">
        <f t="shared" si="333"/>
        <v>0</v>
      </c>
      <c r="AM438" s="1">
        <f t="shared" si="333"/>
        <v>0</v>
      </c>
      <c r="AN438" s="1">
        <f t="shared" si="297"/>
        <v>0</v>
      </c>
      <c r="AO438" s="1">
        <f t="shared" si="298"/>
        <v>0</v>
      </c>
      <c r="AP438" s="1">
        <f t="shared" si="333"/>
        <v>0</v>
      </c>
      <c r="AQ438" s="1">
        <f t="shared" si="299"/>
        <v>0</v>
      </c>
      <c r="AR438" s="1">
        <f t="shared" si="333"/>
        <v>0</v>
      </c>
      <c r="AS438" s="1">
        <f t="shared" si="333"/>
        <v>0</v>
      </c>
      <c r="AT438" s="1">
        <f t="shared" si="333"/>
        <v>0</v>
      </c>
      <c r="AU438" s="1">
        <f t="shared" si="333"/>
        <v>0</v>
      </c>
      <c r="AV438" s="1">
        <f t="shared" si="333"/>
        <v>0</v>
      </c>
      <c r="AW438" s="1">
        <f t="shared" si="333"/>
        <v>0</v>
      </c>
      <c r="AX438" s="1">
        <f t="shared" si="333"/>
        <v>0</v>
      </c>
      <c r="AY438" s="1">
        <f t="shared" si="333"/>
        <v>0</v>
      </c>
      <c r="AZ438" s="1">
        <f t="shared" si="333"/>
        <v>0</v>
      </c>
      <c r="BA438" s="1">
        <f t="shared" si="333"/>
        <v>0</v>
      </c>
      <c r="BB438" s="1">
        <f t="shared" si="332"/>
        <v>0</v>
      </c>
      <c r="BC438" s="1">
        <f t="shared" si="332"/>
        <v>0</v>
      </c>
      <c r="BD438" s="1">
        <f t="shared" si="300"/>
        <v>0</v>
      </c>
      <c r="BE438" s="1">
        <f t="shared" si="301"/>
        <v>0</v>
      </c>
      <c r="BF438" s="1">
        <f t="shared" si="302"/>
        <v>0</v>
      </c>
      <c r="BG438" s="1">
        <f t="shared" si="303"/>
        <v>0</v>
      </c>
      <c r="BH438" s="1">
        <f t="shared" si="332"/>
        <v>0</v>
      </c>
      <c r="BI438" s="1">
        <f t="shared" si="332"/>
        <v>0</v>
      </c>
      <c r="BJ438" s="5">
        <f t="shared" si="304"/>
        <v>0</v>
      </c>
      <c r="BK438" s="1">
        <f t="shared" si="305"/>
        <v>1</v>
      </c>
      <c r="BL438" s="1">
        <f t="shared" si="306"/>
        <v>1</v>
      </c>
      <c r="BM438" s="1">
        <f t="shared" si="307"/>
        <v>0</v>
      </c>
      <c r="BN438" s="1">
        <f t="shared" si="332"/>
        <v>0</v>
      </c>
      <c r="BO438" s="1">
        <f t="shared" si="308"/>
        <v>0</v>
      </c>
      <c r="BP438" s="1">
        <f t="shared" si="309"/>
        <v>0</v>
      </c>
      <c r="BQ438" s="1">
        <f t="shared" si="310"/>
        <v>0</v>
      </c>
      <c r="BR438" s="1">
        <f t="shared" si="311"/>
        <v>0</v>
      </c>
      <c r="BS438" s="1">
        <f t="shared" si="312"/>
        <v>0</v>
      </c>
      <c r="BT438" s="1">
        <f t="shared" si="313"/>
        <v>0</v>
      </c>
      <c r="BU438" s="1">
        <f t="shared" si="314"/>
        <v>0</v>
      </c>
      <c r="BV438" s="1">
        <f t="shared" si="315"/>
        <v>0</v>
      </c>
    </row>
    <row r="439" spans="1:74" x14ac:dyDescent="0.2">
      <c r="A439" s="1" t="s">
        <v>670</v>
      </c>
      <c r="B439" s="1" t="s">
        <v>1704</v>
      </c>
      <c r="C439" s="1" t="s">
        <v>672</v>
      </c>
      <c r="D439" s="1" t="s">
        <v>673</v>
      </c>
      <c r="E439" s="1" t="s">
        <v>674</v>
      </c>
      <c r="G439" s="1">
        <f t="shared" si="289"/>
        <v>0</v>
      </c>
      <c r="H439" s="1">
        <f t="shared" si="290"/>
        <v>0</v>
      </c>
      <c r="I439" s="1">
        <f t="shared" si="291"/>
        <v>0</v>
      </c>
      <c r="J439" s="1">
        <f t="shared" si="292"/>
        <v>0</v>
      </c>
      <c r="K439" s="1">
        <f t="shared" si="328"/>
        <v>0</v>
      </c>
      <c r="L439" s="1">
        <f t="shared" si="328"/>
        <v>0</v>
      </c>
      <c r="M439" s="1">
        <f t="shared" si="328"/>
        <v>0</v>
      </c>
      <c r="N439" s="1">
        <f t="shared" si="328"/>
        <v>0</v>
      </c>
      <c r="O439" s="1">
        <f t="shared" si="330"/>
        <v>0</v>
      </c>
      <c r="P439" s="1">
        <f t="shared" si="330"/>
        <v>0</v>
      </c>
      <c r="Q439" s="1">
        <f t="shared" si="293"/>
        <v>0</v>
      </c>
      <c r="R439" s="1">
        <f t="shared" si="294"/>
        <v>0</v>
      </c>
      <c r="S439" s="1">
        <f t="shared" si="295"/>
        <v>0</v>
      </c>
      <c r="T439" s="1">
        <f t="shared" si="327"/>
        <v>0</v>
      </c>
      <c r="U439" s="1">
        <f t="shared" si="327"/>
        <v>0</v>
      </c>
      <c r="V439" s="1">
        <f t="shared" si="331"/>
        <v>0</v>
      </c>
      <c r="W439" s="1">
        <f t="shared" si="329"/>
        <v>0</v>
      </c>
      <c r="X439" s="1">
        <f t="shared" si="329"/>
        <v>0</v>
      </c>
      <c r="Y439" s="1">
        <f t="shared" si="329"/>
        <v>0</v>
      </c>
      <c r="Z439" s="1">
        <f t="shared" si="329"/>
        <v>0</v>
      </c>
      <c r="AA439" s="1">
        <f t="shared" si="329"/>
        <v>0</v>
      </c>
      <c r="AB439" s="1">
        <f t="shared" si="329"/>
        <v>0</v>
      </c>
      <c r="AC439" s="1">
        <f t="shared" si="296"/>
        <v>0</v>
      </c>
      <c r="AD439" s="1">
        <f t="shared" si="329"/>
        <v>0</v>
      </c>
      <c r="AE439" s="1">
        <f t="shared" si="329"/>
        <v>0</v>
      </c>
      <c r="AF439" s="1">
        <f t="shared" si="329"/>
        <v>0</v>
      </c>
      <c r="AG439" s="1">
        <f t="shared" si="329"/>
        <v>0</v>
      </c>
      <c r="AH439" s="1">
        <f t="shared" si="329"/>
        <v>0</v>
      </c>
      <c r="AI439" s="1">
        <f t="shared" si="329"/>
        <v>0</v>
      </c>
      <c r="AJ439" s="1">
        <f t="shared" si="329"/>
        <v>0</v>
      </c>
      <c r="AK439" s="1">
        <f t="shared" si="329"/>
        <v>0</v>
      </c>
      <c r="AL439" s="1">
        <f t="shared" si="333"/>
        <v>0</v>
      </c>
      <c r="AM439" s="1">
        <f t="shared" si="333"/>
        <v>0</v>
      </c>
      <c r="AN439" s="1">
        <f t="shared" si="297"/>
        <v>0</v>
      </c>
      <c r="AO439" s="1">
        <f t="shared" si="298"/>
        <v>0</v>
      </c>
      <c r="AP439" s="1">
        <f t="shared" si="333"/>
        <v>0</v>
      </c>
      <c r="AQ439" s="1">
        <f t="shared" si="299"/>
        <v>0</v>
      </c>
      <c r="AR439" s="1">
        <f t="shared" si="333"/>
        <v>0</v>
      </c>
      <c r="AS439" s="1">
        <f t="shared" si="333"/>
        <v>0</v>
      </c>
      <c r="AT439" s="1">
        <f t="shared" si="333"/>
        <v>0</v>
      </c>
      <c r="AU439" s="1">
        <f t="shared" si="333"/>
        <v>0</v>
      </c>
      <c r="AV439" s="1">
        <f t="shared" si="333"/>
        <v>0</v>
      </c>
      <c r="AW439" s="1">
        <f t="shared" si="333"/>
        <v>0</v>
      </c>
      <c r="AX439" s="1">
        <f t="shared" si="333"/>
        <v>0</v>
      </c>
      <c r="AY439" s="1">
        <f t="shared" si="333"/>
        <v>0</v>
      </c>
      <c r="AZ439" s="1">
        <f t="shared" si="333"/>
        <v>0</v>
      </c>
      <c r="BA439" s="1">
        <f t="shared" si="333"/>
        <v>0</v>
      </c>
      <c r="BB439" s="1">
        <f t="shared" si="332"/>
        <v>0</v>
      </c>
      <c r="BC439" s="1">
        <f t="shared" si="332"/>
        <v>0</v>
      </c>
      <c r="BD439" s="1">
        <f t="shared" si="300"/>
        <v>0</v>
      </c>
      <c r="BE439" s="1">
        <f t="shared" si="301"/>
        <v>0</v>
      </c>
      <c r="BF439" s="1">
        <f t="shared" si="302"/>
        <v>0</v>
      </c>
      <c r="BG439" s="1">
        <f t="shared" si="303"/>
        <v>0</v>
      </c>
      <c r="BH439" s="1">
        <f t="shared" si="332"/>
        <v>0</v>
      </c>
      <c r="BI439" s="1">
        <f t="shared" si="332"/>
        <v>0</v>
      </c>
      <c r="BJ439" s="5">
        <f t="shared" si="304"/>
        <v>1</v>
      </c>
      <c r="BK439" s="1">
        <f t="shared" si="305"/>
        <v>0</v>
      </c>
      <c r="BL439" s="1">
        <f t="shared" si="306"/>
        <v>1</v>
      </c>
      <c r="BM439" s="1">
        <f t="shared" si="307"/>
        <v>1</v>
      </c>
      <c r="BN439" s="1">
        <f t="shared" si="332"/>
        <v>1</v>
      </c>
      <c r="BO439" s="1">
        <f t="shared" si="308"/>
        <v>0</v>
      </c>
      <c r="BP439" s="1">
        <f t="shared" si="309"/>
        <v>1</v>
      </c>
      <c r="BQ439" s="1">
        <f t="shared" si="310"/>
        <v>0</v>
      </c>
      <c r="BR439" s="1">
        <f t="shared" si="311"/>
        <v>0</v>
      </c>
      <c r="BS439" s="1">
        <f t="shared" si="312"/>
        <v>1</v>
      </c>
      <c r="BT439" s="1">
        <f t="shared" si="313"/>
        <v>0</v>
      </c>
      <c r="BU439" s="1">
        <f t="shared" si="314"/>
        <v>0</v>
      </c>
      <c r="BV439" s="1">
        <f t="shared" si="315"/>
        <v>0</v>
      </c>
    </row>
    <row r="440" spans="1:74" x14ac:dyDescent="0.2">
      <c r="A440" s="1" t="s">
        <v>509</v>
      </c>
      <c r="B440" s="1" t="s">
        <v>1705</v>
      </c>
      <c r="C440" s="1" t="s">
        <v>1706</v>
      </c>
      <c r="D440" s="1" t="s">
        <v>1707</v>
      </c>
      <c r="E440" s="1" t="s">
        <v>513</v>
      </c>
      <c r="G440" s="1">
        <f t="shared" si="289"/>
        <v>0</v>
      </c>
      <c r="H440" s="1">
        <f t="shared" si="290"/>
        <v>1</v>
      </c>
      <c r="I440" s="1">
        <f t="shared" si="291"/>
        <v>0</v>
      </c>
      <c r="J440" s="1">
        <f t="shared" si="292"/>
        <v>0</v>
      </c>
      <c r="K440" s="1">
        <f t="shared" si="328"/>
        <v>0</v>
      </c>
      <c r="L440" s="1">
        <f t="shared" si="328"/>
        <v>0</v>
      </c>
      <c r="M440" s="1">
        <f t="shared" si="328"/>
        <v>0</v>
      </c>
      <c r="N440" s="1">
        <f t="shared" si="328"/>
        <v>0</v>
      </c>
      <c r="O440" s="1">
        <f t="shared" si="330"/>
        <v>0</v>
      </c>
      <c r="P440" s="1">
        <f t="shared" si="330"/>
        <v>1</v>
      </c>
      <c r="Q440" s="1">
        <f t="shared" si="293"/>
        <v>0</v>
      </c>
      <c r="R440" s="1">
        <f t="shared" si="294"/>
        <v>1</v>
      </c>
      <c r="S440" s="1">
        <f t="shared" si="295"/>
        <v>0</v>
      </c>
      <c r="T440" s="1">
        <f t="shared" si="327"/>
        <v>0</v>
      </c>
      <c r="U440" s="1">
        <f t="shared" si="327"/>
        <v>1</v>
      </c>
      <c r="V440" s="1">
        <f t="shared" si="331"/>
        <v>1</v>
      </c>
      <c r="W440" s="1">
        <f t="shared" si="329"/>
        <v>0</v>
      </c>
      <c r="X440" s="1">
        <f t="shared" si="329"/>
        <v>0</v>
      </c>
      <c r="Y440" s="1">
        <f t="shared" si="329"/>
        <v>0</v>
      </c>
      <c r="Z440" s="1">
        <f t="shared" si="329"/>
        <v>0</v>
      </c>
      <c r="AA440" s="1">
        <f t="shared" si="329"/>
        <v>0</v>
      </c>
      <c r="AB440" s="1">
        <f t="shared" si="329"/>
        <v>1</v>
      </c>
      <c r="AC440" s="1">
        <f t="shared" si="296"/>
        <v>0</v>
      </c>
      <c r="AD440" s="1">
        <f t="shared" si="329"/>
        <v>0</v>
      </c>
      <c r="AE440" s="1">
        <f t="shared" si="329"/>
        <v>0</v>
      </c>
      <c r="AF440" s="1">
        <f t="shared" si="329"/>
        <v>0</v>
      </c>
      <c r="AG440" s="1">
        <f t="shared" si="329"/>
        <v>0</v>
      </c>
      <c r="AH440" s="1">
        <f t="shared" si="329"/>
        <v>0</v>
      </c>
      <c r="AI440" s="1">
        <f t="shared" si="329"/>
        <v>0</v>
      </c>
      <c r="AJ440" s="1">
        <f t="shared" si="329"/>
        <v>0</v>
      </c>
      <c r="AK440" s="1">
        <f t="shared" si="329"/>
        <v>0</v>
      </c>
      <c r="AL440" s="1">
        <f t="shared" si="333"/>
        <v>1</v>
      </c>
      <c r="AM440" s="1">
        <f t="shared" si="333"/>
        <v>0</v>
      </c>
      <c r="AN440" s="1">
        <f t="shared" si="297"/>
        <v>0</v>
      </c>
      <c r="AO440" s="1">
        <f t="shared" si="298"/>
        <v>0</v>
      </c>
      <c r="AP440" s="1">
        <f t="shared" si="333"/>
        <v>0</v>
      </c>
      <c r="AQ440" s="1">
        <f t="shared" si="299"/>
        <v>0</v>
      </c>
      <c r="AR440" s="1">
        <f t="shared" si="333"/>
        <v>0</v>
      </c>
      <c r="AS440" s="1">
        <f t="shared" si="333"/>
        <v>1</v>
      </c>
      <c r="AT440" s="1">
        <f t="shared" si="333"/>
        <v>0</v>
      </c>
      <c r="AU440" s="1">
        <f t="shared" si="333"/>
        <v>0</v>
      </c>
      <c r="AV440" s="1">
        <f t="shared" si="333"/>
        <v>0</v>
      </c>
      <c r="AW440" s="1">
        <f t="shared" si="333"/>
        <v>0</v>
      </c>
      <c r="AX440" s="1">
        <f t="shared" si="333"/>
        <v>0</v>
      </c>
      <c r="AY440" s="1">
        <f t="shared" si="333"/>
        <v>0</v>
      </c>
      <c r="AZ440" s="1">
        <f t="shared" si="333"/>
        <v>0</v>
      </c>
      <c r="BA440" s="1">
        <f t="shared" si="333"/>
        <v>0</v>
      </c>
      <c r="BB440" s="1">
        <f t="shared" si="332"/>
        <v>0</v>
      </c>
      <c r="BC440" s="1">
        <f t="shared" si="332"/>
        <v>0</v>
      </c>
      <c r="BD440" s="1">
        <f t="shared" si="300"/>
        <v>0</v>
      </c>
      <c r="BE440" s="1">
        <f t="shared" si="301"/>
        <v>0</v>
      </c>
      <c r="BF440" s="1">
        <f t="shared" si="302"/>
        <v>0</v>
      </c>
      <c r="BG440" s="1">
        <f t="shared" si="303"/>
        <v>0</v>
      </c>
      <c r="BH440" s="1">
        <f t="shared" si="332"/>
        <v>0</v>
      </c>
      <c r="BI440" s="1">
        <f t="shared" si="332"/>
        <v>0</v>
      </c>
      <c r="BJ440" s="5">
        <f t="shared" si="304"/>
        <v>0</v>
      </c>
      <c r="BK440" s="1">
        <f t="shared" si="305"/>
        <v>1</v>
      </c>
      <c r="BL440" s="1">
        <f t="shared" si="306"/>
        <v>0</v>
      </c>
      <c r="BM440" s="1">
        <f t="shared" si="307"/>
        <v>0</v>
      </c>
      <c r="BN440" s="1">
        <f t="shared" si="332"/>
        <v>1</v>
      </c>
      <c r="BO440" s="1">
        <f t="shared" si="308"/>
        <v>0</v>
      </c>
      <c r="BP440" s="1">
        <f t="shared" si="309"/>
        <v>0</v>
      </c>
      <c r="BQ440" s="1">
        <f t="shared" si="310"/>
        <v>1</v>
      </c>
      <c r="BR440" s="1">
        <f t="shared" si="311"/>
        <v>1</v>
      </c>
      <c r="BS440" s="1">
        <f t="shared" si="312"/>
        <v>1</v>
      </c>
      <c r="BT440" s="1">
        <f t="shared" si="313"/>
        <v>0</v>
      </c>
      <c r="BU440" s="1">
        <f t="shared" si="314"/>
        <v>1</v>
      </c>
      <c r="BV440" s="1">
        <f t="shared" si="315"/>
        <v>0</v>
      </c>
    </row>
    <row r="441" spans="1:74" x14ac:dyDescent="0.2">
      <c r="A441" s="1" t="s">
        <v>1708</v>
      </c>
      <c r="B441" s="1" t="s">
        <v>1709</v>
      </c>
      <c r="C441" s="1" t="s">
        <v>1710</v>
      </c>
      <c r="D441" s="1" t="s">
        <v>1711</v>
      </c>
      <c r="E441" s="1" t="s">
        <v>1712</v>
      </c>
      <c r="G441" s="1">
        <f t="shared" si="289"/>
        <v>0</v>
      </c>
      <c r="H441" s="1">
        <f t="shared" si="290"/>
        <v>0</v>
      </c>
      <c r="I441" s="1">
        <f t="shared" si="291"/>
        <v>0</v>
      </c>
      <c r="J441" s="1">
        <f t="shared" si="292"/>
        <v>1</v>
      </c>
      <c r="K441" s="1">
        <f t="shared" si="328"/>
        <v>0</v>
      </c>
      <c r="L441" s="1">
        <f t="shared" si="328"/>
        <v>0</v>
      </c>
      <c r="M441" s="1">
        <f t="shared" si="328"/>
        <v>0</v>
      </c>
      <c r="N441" s="1">
        <f t="shared" si="328"/>
        <v>0</v>
      </c>
      <c r="O441" s="1">
        <f t="shared" si="330"/>
        <v>0</v>
      </c>
      <c r="P441" s="1">
        <f t="shared" si="330"/>
        <v>0</v>
      </c>
      <c r="Q441" s="1">
        <f t="shared" si="293"/>
        <v>0</v>
      </c>
      <c r="R441" s="1">
        <f t="shared" si="294"/>
        <v>1</v>
      </c>
      <c r="S441" s="1">
        <f t="shared" si="295"/>
        <v>0</v>
      </c>
      <c r="T441" s="1">
        <f t="shared" ref="T441:U460" si="334">IF(OR(ISNUMBER(SEARCH(" " &amp; T$1 &amp; " ", $E441)), ISNUMBER(SEARCH(" " &amp; T$1 &amp; ",", $E441)), ISNUMBER(SEARCH(" " &amp; LOWER(T$1) &amp; " ", $E441)), ISNUMBER(SEARCH(" " &amp; LOWER(T$1) &amp; ",", $E441)), ISNUMBER(SEARCH(" " &amp; UPPER(T$1) &amp; " ", $E441)), ISNUMBER(SEARCH(" " &amp; UPPER(T$1) &amp; ",", $E441))), 1, 0)</f>
        <v>0</v>
      </c>
      <c r="U441" s="1">
        <f t="shared" si="334"/>
        <v>1</v>
      </c>
      <c r="V441" s="1">
        <f t="shared" ref="V441:AK456" si="335">IF(OR(ISNUMBER(SEARCH(" " &amp; V$1 &amp; " ", $E441)), ISNUMBER(SEARCH(" " &amp; V$1 &amp; ",", $E441)), ISNUMBER(SEARCH(" " &amp; LOWER(V$1) &amp; " ", $E441)), ISNUMBER(SEARCH(" " &amp; LOWER(V$1) &amp; ",", $E441)), ISNUMBER(SEARCH(" " &amp; UPPER(V$1) &amp; " ", $E441)), ISNUMBER(SEARCH(" " &amp; UPPER(V$1) &amp; ",", $E441))), 1, 0)</f>
        <v>1</v>
      </c>
      <c r="W441" s="1">
        <f t="shared" si="335"/>
        <v>1</v>
      </c>
      <c r="X441" s="1">
        <f t="shared" si="335"/>
        <v>0</v>
      </c>
      <c r="Y441" s="1">
        <f t="shared" si="335"/>
        <v>0</v>
      </c>
      <c r="Z441" s="1">
        <f t="shared" si="335"/>
        <v>0</v>
      </c>
      <c r="AA441" s="1">
        <f t="shared" si="335"/>
        <v>0</v>
      </c>
      <c r="AB441" s="1">
        <f t="shared" si="335"/>
        <v>1</v>
      </c>
      <c r="AC441" s="1">
        <f t="shared" si="296"/>
        <v>1</v>
      </c>
      <c r="AD441" s="1">
        <f t="shared" si="335"/>
        <v>0</v>
      </c>
      <c r="AE441" s="1">
        <f t="shared" si="335"/>
        <v>0</v>
      </c>
      <c r="AF441" s="1">
        <f t="shared" si="335"/>
        <v>0</v>
      </c>
      <c r="AG441" s="1">
        <f t="shared" si="335"/>
        <v>0</v>
      </c>
      <c r="AH441" s="1">
        <f t="shared" si="335"/>
        <v>0</v>
      </c>
      <c r="AI441" s="1">
        <f t="shared" si="335"/>
        <v>0</v>
      </c>
      <c r="AJ441" s="1">
        <f t="shared" si="335"/>
        <v>0</v>
      </c>
      <c r="AK441" s="1">
        <f t="shared" si="335"/>
        <v>0</v>
      </c>
      <c r="AL441" s="1">
        <f t="shared" si="333"/>
        <v>0</v>
      </c>
      <c r="AM441" s="1">
        <f t="shared" si="333"/>
        <v>0</v>
      </c>
      <c r="AN441" s="1">
        <f t="shared" si="297"/>
        <v>0</v>
      </c>
      <c r="AO441" s="1">
        <f t="shared" si="298"/>
        <v>0</v>
      </c>
      <c r="AP441" s="1">
        <f t="shared" si="333"/>
        <v>0</v>
      </c>
      <c r="AQ441" s="1">
        <f t="shared" si="299"/>
        <v>0</v>
      </c>
      <c r="AR441" s="1">
        <f t="shared" si="333"/>
        <v>0</v>
      </c>
      <c r="AS441" s="1">
        <f t="shared" si="333"/>
        <v>0</v>
      </c>
      <c r="AT441" s="1">
        <f t="shared" si="333"/>
        <v>0</v>
      </c>
      <c r="AU441" s="1">
        <f t="shared" si="333"/>
        <v>0</v>
      </c>
      <c r="AV441" s="1">
        <f t="shared" si="333"/>
        <v>0</v>
      </c>
      <c r="AW441" s="1">
        <f t="shared" si="333"/>
        <v>0</v>
      </c>
      <c r="AX441" s="1">
        <f t="shared" si="333"/>
        <v>0</v>
      </c>
      <c r="AY441" s="1">
        <f t="shared" si="333"/>
        <v>0</v>
      </c>
      <c r="AZ441" s="1">
        <f t="shared" si="333"/>
        <v>0</v>
      </c>
      <c r="BA441" s="1">
        <f t="shared" si="333"/>
        <v>0</v>
      </c>
      <c r="BB441" s="1">
        <f t="shared" si="332"/>
        <v>0</v>
      </c>
      <c r="BC441" s="1">
        <f t="shared" si="332"/>
        <v>0</v>
      </c>
      <c r="BD441" s="1">
        <f t="shared" si="300"/>
        <v>0</v>
      </c>
      <c r="BE441" s="1">
        <f t="shared" si="301"/>
        <v>0</v>
      </c>
      <c r="BF441" s="1">
        <f t="shared" si="302"/>
        <v>0</v>
      </c>
      <c r="BG441" s="1">
        <f t="shared" si="303"/>
        <v>0</v>
      </c>
      <c r="BH441" s="1">
        <f t="shared" si="332"/>
        <v>0</v>
      </c>
      <c r="BI441" s="1">
        <f t="shared" si="332"/>
        <v>0</v>
      </c>
      <c r="BJ441" s="5">
        <f t="shared" si="304"/>
        <v>0</v>
      </c>
      <c r="BK441" s="1">
        <f t="shared" si="305"/>
        <v>0</v>
      </c>
      <c r="BL441" s="1">
        <f t="shared" si="306"/>
        <v>1</v>
      </c>
      <c r="BM441" s="1">
        <f t="shared" si="307"/>
        <v>0</v>
      </c>
      <c r="BN441" s="1">
        <f t="shared" si="332"/>
        <v>0</v>
      </c>
      <c r="BO441" s="1">
        <f t="shared" si="308"/>
        <v>0</v>
      </c>
      <c r="BP441" s="1">
        <f t="shared" si="309"/>
        <v>0</v>
      </c>
      <c r="BQ441" s="1">
        <f t="shared" si="310"/>
        <v>0</v>
      </c>
      <c r="BR441" s="1">
        <f t="shared" si="311"/>
        <v>0</v>
      </c>
      <c r="BS441" s="1">
        <f t="shared" si="312"/>
        <v>1</v>
      </c>
      <c r="BT441" s="1">
        <f t="shared" si="313"/>
        <v>0</v>
      </c>
      <c r="BU441" s="1">
        <f t="shared" si="314"/>
        <v>0</v>
      </c>
      <c r="BV441" s="1">
        <f t="shared" si="315"/>
        <v>0</v>
      </c>
    </row>
    <row r="442" spans="1:74" x14ac:dyDescent="0.2">
      <c r="A442" s="1" t="s">
        <v>115</v>
      </c>
      <c r="B442" s="1" t="s">
        <v>1713</v>
      </c>
      <c r="C442" s="1" t="s">
        <v>1714</v>
      </c>
      <c r="D442" s="1" t="s">
        <v>1715</v>
      </c>
      <c r="E442" s="1" t="s">
        <v>1716</v>
      </c>
      <c r="G442" s="1">
        <f t="shared" si="289"/>
        <v>1</v>
      </c>
      <c r="H442" s="1">
        <f t="shared" si="290"/>
        <v>1</v>
      </c>
      <c r="I442" s="1">
        <f t="shared" si="291"/>
        <v>1</v>
      </c>
      <c r="J442" s="1">
        <f t="shared" si="292"/>
        <v>0</v>
      </c>
      <c r="K442" s="1">
        <f t="shared" si="328"/>
        <v>0</v>
      </c>
      <c r="L442" s="1">
        <f t="shared" si="328"/>
        <v>0</v>
      </c>
      <c r="M442" s="1">
        <f t="shared" si="328"/>
        <v>0</v>
      </c>
      <c r="N442" s="1">
        <f t="shared" si="328"/>
        <v>0</v>
      </c>
      <c r="O442" s="1">
        <f t="shared" si="330"/>
        <v>0</v>
      </c>
      <c r="P442" s="1">
        <f t="shared" si="330"/>
        <v>0</v>
      </c>
      <c r="Q442" s="1">
        <f t="shared" si="293"/>
        <v>0</v>
      </c>
      <c r="R442" s="1">
        <f t="shared" si="294"/>
        <v>1</v>
      </c>
      <c r="S442" s="1">
        <f t="shared" si="295"/>
        <v>0</v>
      </c>
      <c r="T442" s="1">
        <f t="shared" si="334"/>
        <v>0</v>
      </c>
      <c r="U442" s="1">
        <f t="shared" si="334"/>
        <v>1</v>
      </c>
      <c r="V442" s="1">
        <f t="shared" ref="V442:V456" si="336">IF(OR(ISNUMBER(SEARCH(" " &amp; V$1 &amp; " ", $E442)), ISNUMBER(SEARCH(" " &amp; V$1 &amp; ",", $E442)), ISNUMBER(SEARCH(" " &amp; LOWER(V$1) &amp; " ", $E442)), ISNUMBER(SEARCH(" " &amp; LOWER(V$1) &amp; ",", $E442)), ISNUMBER(SEARCH(" " &amp; UPPER(V$1) &amp; " ", $E442)), ISNUMBER(SEARCH(" " &amp; UPPER(V$1) &amp; ",", $E442))), 1, 0)</f>
        <v>0</v>
      </c>
      <c r="W442" s="1">
        <f t="shared" si="335"/>
        <v>0</v>
      </c>
      <c r="X442" s="1">
        <f t="shared" si="335"/>
        <v>0</v>
      </c>
      <c r="Y442" s="1">
        <f t="shared" si="335"/>
        <v>0</v>
      </c>
      <c r="Z442" s="1">
        <f t="shared" si="335"/>
        <v>1</v>
      </c>
      <c r="AA442" s="1">
        <f t="shared" si="335"/>
        <v>0</v>
      </c>
      <c r="AB442" s="1">
        <f t="shared" si="335"/>
        <v>0</v>
      </c>
      <c r="AC442" s="1">
        <f t="shared" si="296"/>
        <v>1</v>
      </c>
      <c r="AD442" s="1">
        <f t="shared" si="335"/>
        <v>0</v>
      </c>
      <c r="AE442" s="1">
        <f t="shared" si="335"/>
        <v>0</v>
      </c>
      <c r="AF442" s="1">
        <f t="shared" si="335"/>
        <v>0</v>
      </c>
      <c r="AG442" s="1">
        <f t="shared" si="335"/>
        <v>0</v>
      </c>
      <c r="AH442" s="1">
        <f t="shared" si="335"/>
        <v>0</v>
      </c>
      <c r="AI442" s="1">
        <f t="shared" si="335"/>
        <v>0</v>
      </c>
      <c r="AJ442" s="1">
        <f t="shared" si="335"/>
        <v>0</v>
      </c>
      <c r="AK442" s="1">
        <f t="shared" si="335"/>
        <v>0</v>
      </c>
      <c r="AL442" s="1">
        <f t="shared" si="333"/>
        <v>1</v>
      </c>
      <c r="AM442" s="1">
        <f t="shared" si="333"/>
        <v>0</v>
      </c>
      <c r="AN442" s="1">
        <f t="shared" si="297"/>
        <v>0</v>
      </c>
      <c r="AO442" s="1">
        <f t="shared" si="298"/>
        <v>0</v>
      </c>
      <c r="AP442" s="1">
        <f t="shared" si="333"/>
        <v>1</v>
      </c>
      <c r="AQ442" s="1">
        <f t="shared" si="299"/>
        <v>0</v>
      </c>
      <c r="AR442" s="1">
        <f t="shared" si="333"/>
        <v>0</v>
      </c>
      <c r="AS442" s="1">
        <f t="shared" si="333"/>
        <v>0</v>
      </c>
      <c r="AT442" s="1">
        <f t="shared" si="333"/>
        <v>0</v>
      </c>
      <c r="AU442" s="1">
        <f t="shared" si="333"/>
        <v>0</v>
      </c>
      <c r="AV442" s="1">
        <f t="shared" si="333"/>
        <v>0</v>
      </c>
      <c r="AW442" s="1">
        <f t="shared" si="333"/>
        <v>0</v>
      </c>
      <c r="AX442" s="1">
        <f t="shared" si="333"/>
        <v>0</v>
      </c>
      <c r="AY442" s="1">
        <f t="shared" si="333"/>
        <v>0</v>
      </c>
      <c r="AZ442" s="1">
        <f t="shared" si="333"/>
        <v>0</v>
      </c>
      <c r="BA442" s="1">
        <f t="shared" si="333"/>
        <v>0</v>
      </c>
      <c r="BB442" s="1">
        <f t="shared" si="332"/>
        <v>0</v>
      </c>
      <c r="BC442" s="1">
        <f t="shared" si="332"/>
        <v>0</v>
      </c>
      <c r="BD442" s="1">
        <f t="shared" si="300"/>
        <v>0</v>
      </c>
      <c r="BE442" s="1">
        <f t="shared" si="301"/>
        <v>0</v>
      </c>
      <c r="BF442" s="1">
        <f t="shared" si="302"/>
        <v>1</v>
      </c>
      <c r="BG442" s="1">
        <f t="shared" si="303"/>
        <v>0</v>
      </c>
      <c r="BH442" s="1">
        <f t="shared" si="332"/>
        <v>0</v>
      </c>
      <c r="BI442" s="1">
        <f t="shared" si="332"/>
        <v>0</v>
      </c>
      <c r="BJ442" s="5">
        <f t="shared" si="304"/>
        <v>0</v>
      </c>
      <c r="BK442" s="1">
        <f t="shared" si="305"/>
        <v>0</v>
      </c>
      <c r="BL442" s="1">
        <f t="shared" si="306"/>
        <v>1</v>
      </c>
      <c r="BM442" s="1">
        <f t="shared" si="307"/>
        <v>0</v>
      </c>
      <c r="BN442" s="1">
        <f t="shared" si="332"/>
        <v>0</v>
      </c>
      <c r="BO442" s="1">
        <f t="shared" si="308"/>
        <v>0</v>
      </c>
      <c r="BP442" s="1">
        <f t="shared" si="309"/>
        <v>0</v>
      </c>
      <c r="BQ442" s="1">
        <f t="shared" si="310"/>
        <v>1</v>
      </c>
      <c r="BR442" s="1">
        <f t="shared" si="311"/>
        <v>1</v>
      </c>
      <c r="BS442" s="1">
        <f t="shared" si="312"/>
        <v>0</v>
      </c>
      <c r="BT442" s="1">
        <f t="shared" si="313"/>
        <v>0</v>
      </c>
      <c r="BU442" s="1">
        <f t="shared" si="314"/>
        <v>0</v>
      </c>
      <c r="BV442" s="1">
        <f t="shared" si="315"/>
        <v>0</v>
      </c>
    </row>
    <row r="443" spans="1:74" x14ac:dyDescent="0.2">
      <c r="A443" s="1" t="s">
        <v>795</v>
      </c>
      <c r="B443" s="1" t="s">
        <v>1717</v>
      </c>
      <c r="C443" s="1" t="s">
        <v>797</v>
      </c>
      <c r="D443" s="1" t="s">
        <v>798</v>
      </c>
      <c r="E443" s="1" t="s">
        <v>799</v>
      </c>
      <c r="G443" s="1">
        <f t="shared" si="289"/>
        <v>0</v>
      </c>
      <c r="H443" s="1">
        <f t="shared" si="290"/>
        <v>0</v>
      </c>
      <c r="I443" s="1">
        <f t="shared" si="291"/>
        <v>0</v>
      </c>
      <c r="J443" s="1">
        <f t="shared" si="292"/>
        <v>0</v>
      </c>
      <c r="K443" s="1">
        <f t="shared" si="328"/>
        <v>0</v>
      </c>
      <c r="L443" s="1">
        <f t="shared" si="328"/>
        <v>0</v>
      </c>
      <c r="M443" s="1">
        <f t="shared" si="328"/>
        <v>0</v>
      </c>
      <c r="N443" s="1">
        <f t="shared" si="328"/>
        <v>0</v>
      </c>
      <c r="O443" s="1">
        <f t="shared" si="330"/>
        <v>0</v>
      </c>
      <c r="P443" s="1">
        <f t="shared" si="330"/>
        <v>0</v>
      </c>
      <c r="Q443" s="1">
        <f t="shared" si="293"/>
        <v>0</v>
      </c>
      <c r="R443" s="1">
        <f t="shared" si="294"/>
        <v>0</v>
      </c>
      <c r="S443" s="1">
        <f t="shared" si="295"/>
        <v>0</v>
      </c>
      <c r="T443" s="1">
        <f t="shared" si="334"/>
        <v>0</v>
      </c>
      <c r="U443" s="1">
        <f t="shared" si="334"/>
        <v>0</v>
      </c>
      <c r="V443" s="1">
        <f t="shared" si="336"/>
        <v>0</v>
      </c>
      <c r="W443" s="1">
        <f t="shared" si="335"/>
        <v>0</v>
      </c>
      <c r="X443" s="1">
        <f t="shared" si="335"/>
        <v>0</v>
      </c>
      <c r="Y443" s="1">
        <f t="shared" si="335"/>
        <v>0</v>
      </c>
      <c r="Z443" s="1">
        <f t="shared" si="335"/>
        <v>0</v>
      </c>
      <c r="AA443" s="1">
        <f t="shared" si="335"/>
        <v>0</v>
      </c>
      <c r="AB443" s="1">
        <f t="shared" si="335"/>
        <v>0</v>
      </c>
      <c r="AC443" s="1">
        <f t="shared" si="296"/>
        <v>0</v>
      </c>
      <c r="AD443" s="1">
        <f t="shared" si="335"/>
        <v>0</v>
      </c>
      <c r="AE443" s="1">
        <f t="shared" si="335"/>
        <v>0</v>
      </c>
      <c r="AF443" s="1">
        <f t="shared" si="335"/>
        <v>0</v>
      </c>
      <c r="AG443" s="1">
        <f t="shared" si="335"/>
        <v>0</v>
      </c>
      <c r="AH443" s="1">
        <f t="shared" si="335"/>
        <v>0</v>
      </c>
      <c r="AI443" s="1">
        <f t="shared" si="335"/>
        <v>0</v>
      </c>
      <c r="AJ443" s="1">
        <f t="shared" si="335"/>
        <v>0</v>
      </c>
      <c r="AK443" s="1">
        <f t="shared" si="335"/>
        <v>0</v>
      </c>
      <c r="AL443" s="1">
        <f t="shared" si="333"/>
        <v>1</v>
      </c>
      <c r="AM443" s="1">
        <f t="shared" si="333"/>
        <v>0</v>
      </c>
      <c r="AN443" s="1">
        <f t="shared" si="297"/>
        <v>0</v>
      </c>
      <c r="AO443" s="1">
        <f t="shared" si="298"/>
        <v>0</v>
      </c>
      <c r="AP443" s="1">
        <f t="shared" si="333"/>
        <v>0</v>
      </c>
      <c r="AQ443" s="1">
        <f t="shared" si="299"/>
        <v>0</v>
      </c>
      <c r="AR443" s="1">
        <f t="shared" si="333"/>
        <v>0</v>
      </c>
      <c r="AS443" s="1">
        <f t="shared" si="333"/>
        <v>0</v>
      </c>
      <c r="AT443" s="1">
        <f t="shared" si="333"/>
        <v>0</v>
      </c>
      <c r="AU443" s="1">
        <f t="shared" si="333"/>
        <v>0</v>
      </c>
      <c r="AV443" s="1">
        <f t="shared" si="333"/>
        <v>0</v>
      </c>
      <c r="AW443" s="1">
        <f t="shared" si="333"/>
        <v>0</v>
      </c>
      <c r="AX443" s="1">
        <f t="shared" si="333"/>
        <v>0</v>
      </c>
      <c r="AY443" s="1">
        <f t="shared" si="333"/>
        <v>0</v>
      </c>
      <c r="AZ443" s="1">
        <f t="shared" si="333"/>
        <v>0</v>
      </c>
      <c r="BA443" s="1">
        <f t="shared" si="333"/>
        <v>0</v>
      </c>
      <c r="BB443" s="1">
        <f t="shared" si="332"/>
        <v>0</v>
      </c>
      <c r="BC443" s="1">
        <f t="shared" si="332"/>
        <v>0</v>
      </c>
      <c r="BD443" s="1">
        <f t="shared" si="300"/>
        <v>0</v>
      </c>
      <c r="BE443" s="1">
        <f t="shared" si="301"/>
        <v>0</v>
      </c>
      <c r="BF443" s="1">
        <f t="shared" si="302"/>
        <v>0</v>
      </c>
      <c r="BG443" s="1">
        <f t="shared" si="303"/>
        <v>0</v>
      </c>
      <c r="BH443" s="1">
        <f t="shared" si="332"/>
        <v>0</v>
      </c>
      <c r="BI443" s="1">
        <f t="shared" si="332"/>
        <v>0</v>
      </c>
      <c r="BJ443" s="5">
        <f t="shared" si="304"/>
        <v>1</v>
      </c>
      <c r="BK443" s="1">
        <f t="shared" si="305"/>
        <v>0</v>
      </c>
      <c r="BL443" s="1">
        <f t="shared" si="306"/>
        <v>1</v>
      </c>
      <c r="BM443" s="1">
        <f t="shared" si="307"/>
        <v>0</v>
      </c>
      <c r="BN443" s="1">
        <f t="shared" si="332"/>
        <v>0</v>
      </c>
      <c r="BO443" s="1">
        <f t="shared" si="308"/>
        <v>0</v>
      </c>
      <c r="BP443" s="1">
        <f t="shared" si="309"/>
        <v>0</v>
      </c>
      <c r="BQ443" s="1">
        <f t="shared" si="310"/>
        <v>0</v>
      </c>
      <c r="BR443" s="1">
        <f t="shared" si="311"/>
        <v>0</v>
      </c>
      <c r="BS443" s="1">
        <f t="shared" si="312"/>
        <v>0</v>
      </c>
      <c r="BT443" s="1">
        <f t="shared" si="313"/>
        <v>0</v>
      </c>
      <c r="BU443" s="1">
        <f t="shared" si="314"/>
        <v>0</v>
      </c>
      <c r="BV443" s="1">
        <f t="shared" si="315"/>
        <v>0</v>
      </c>
    </row>
    <row r="444" spans="1:74" x14ac:dyDescent="0.2">
      <c r="A444" s="1" t="s">
        <v>1718</v>
      </c>
      <c r="B444" s="1" t="s">
        <v>1719</v>
      </c>
      <c r="C444" s="1" t="s">
        <v>1720</v>
      </c>
      <c r="D444" s="1" t="s">
        <v>1721</v>
      </c>
      <c r="E444" s="1" t="s">
        <v>1722</v>
      </c>
      <c r="G444" s="1">
        <f t="shared" si="289"/>
        <v>0</v>
      </c>
      <c r="H444" s="1">
        <f t="shared" si="290"/>
        <v>0</v>
      </c>
      <c r="I444" s="1">
        <f t="shared" si="291"/>
        <v>0</v>
      </c>
      <c r="J444" s="1">
        <f t="shared" si="292"/>
        <v>0</v>
      </c>
      <c r="K444" s="1">
        <f t="shared" si="328"/>
        <v>0</v>
      </c>
      <c r="L444" s="1">
        <f t="shared" si="328"/>
        <v>0</v>
      </c>
      <c r="M444" s="1">
        <f t="shared" si="328"/>
        <v>0</v>
      </c>
      <c r="N444" s="1">
        <f t="shared" si="328"/>
        <v>0</v>
      </c>
      <c r="O444" s="1">
        <f t="shared" si="330"/>
        <v>0</v>
      </c>
      <c r="P444" s="1">
        <f t="shared" si="330"/>
        <v>0</v>
      </c>
      <c r="Q444" s="1">
        <f t="shared" si="293"/>
        <v>0</v>
      </c>
      <c r="R444" s="1">
        <f t="shared" si="294"/>
        <v>1</v>
      </c>
      <c r="S444" s="1">
        <f t="shared" si="295"/>
        <v>0</v>
      </c>
      <c r="T444" s="1">
        <f t="shared" si="334"/>
        <v>1</v>
      </c>
      <c r="U444" s="1">
        <f t="shared" si="334"/>
        <v>0</v>
      </c>
      <c r="V444" s="1">
        <f t="shared" si="336"/>
        <v>0</v>
      </c>
      <c r="W444" s="1">
        <f t="shared" si="335"/>
        <v>0</v>
      </c>
      <c r="X444" s="1">
        <f t="shared" si="335"/>
        <v>0</v>
      </c>
      <c r="Y444" s="1">
        <f t="shared" si="335"/>
        <v>0</v>
      </c>
      <c r="Z444" s="1">
        <f t="shared" si="335"/>
        <v>0</v>
      </c>
      <c r="AA444" s="1">
        <f t="shared" si="335"/>
        <v>0</v>
      </c>
      <c r="AB444" s="1">
        <f t="shared" si="335"/>
        <v>0</v>
      </c>
      <c r="AC444" s="1">
        <f t="shared" si="296"/>
        <v>0</v>
      </c>
      <c r="AD444" s="1">
        <f t="shared" si="335"/>
        <v>0</v>
      </c>
      <c r="AE444" s="1">
        <f t="shared" si="335"/>
        <v>0</v>
      </c>
      <c r="AF444" s="1">
        <f t="shared" si="335"/>
        <v>0</v>
      </c>
      <c r="AG444" s="1">
        <f t="shared" si="335"/>
        <v>0</v>
      </c>
      <c r="AH444" s="1">
        <f t="shared" si="335"/>
        <v>0</v>
      </c>
      <c r="AI444" s="1">
        <f t="shared" si="335"/>
        <v>0</v>
      </c>
      <c r="AJ444" s="1">
        <f t="shared" si="335"/>
        <v>0</v>
      </c>
      <c r="AK444" s="1">
        <f t="shared" si="335"/>
        <v>0</v>
      </c>
      <c r="AL444" s="1">
        <f t="shared" si="333"/>
        <v>0</v>
      </c>
      <c r="AM444" s="1">
        <f t="shared" si="333"/>
        <v>0</v>
      </c>
      <c r="AN444" s="1">
        <f t="shared" si="297"/>
        <v>0</v>
      </c>
      <c r="AO444" s="1">
        <f t="shared" si="298"/>
        <v>0</v>
      </c>
      <c r="AP444" s="1">
        <f t="shared" si="333"/>
        <v>0</v>
      </c>
      <c r="AQ444" s="1">
        <f t="shared" si="299"/>
        <v>0</v>
      </c>
      <c r="AR444" s="1">
        <f t="shared" si="333"/>
        <v>0</v>
      </c>
      <c r="AS444" s="1">
        <f t="shared" si="333"/>
        <v>0</v>
      </c>
      <c r="AT444" s="1">
        <f t="shared" si="333"/>
        <v>0</v>
      </c>
      <c r="AU444" s="1">
        <f t="shared" si="333"/>
        <v>0</v>
      </c>
      <c r="AV444" s="1">
        <f t="shared" si="333"/>
        <v>0</v>
      </c>
      <c r="AW444" s="1">
        <f t="shared" si="333"/>
        <v>0</v>
      </c>
      <c r="AX444" s="1">
        <f t="shared" si="333"/>
        <v>0</v>
      </c>
      <c r="AY444" s="1">
        <f t="shared" si="333"/>
        <v>0</v>
      </c>
      <c r="AZ444" s="1">
        <f t="shared" si="333"/>
        <v>0</v>
      </c>
      <c r="BA444" s="1">
        <f t="shared" ref="BA444:BN459" si="337">IF(OR(ISNUMBER(SEARCH(" " &amp; BA$1 &amp; " ", $E444)), ISNUMBER(SEARCH(" " &amp; BA$1 &amp; ",", $E444)), ISNUMBER(SEARCH(" " &amp; LOWER(BA$1) &amp; " ", $E444)), ISNUMBER(SEARCH(" " &amp; LOWER(BA$1) &amp; ",", $E444)), ISNUMBER(SEARCH(" " &amp; UPPER(BA$1) &amp; " ", $E444)), ISNUMBER(SEARCH(" " &amp; UPPER(BA$1) &amp; ",", $E444))), 1, 0)</f>
        <v>0</v>
      </c>
      <c r="BB444" s="1">
        <f t="shared" si="337"/>
        <v>0</v>
      </c>
      <c r="BC444" s="1">
        <f t="shared" si="337"/>
        <v>0</v>
      </c>
      <c r="BD444" s="1">
        <f t="shared" si="300"/>
        <v>0</v>
      </c>
      <c r="BE444" s="1">
        <f t="shared" si="301"/>
        <v>0</v>
      </c>
      <c r="BF444" s="1">
        <f t="shared" si="302"/>
        <v>0</v>
      </c>
      <c r="BG444" s="1">
        <f t="shared" si="303"/>
        <v>0</v>
      </c>
      <c r="BH444" s="1">
        <f t="shared" si="337"/>
        <v>0</v>
      </c>
      <c r="BI444" s="1">
        <f t="shared" si="337"/>
        <v>0</v>
      </c>
      <c r="BJ444" s="5">
        <f t="shared" si="304"/>
        <v>1</v>
      </c>
      <c r="BK444" s="1">
        <f t="shared" si="305"/>
        <v>0</v>
      </c>
      <c r="BL444" s="1">
        <f t="shared" si="306"/>
        <v>0</v>
      </c>
      <c r="BM444" s="1">
        <f t="shared" si="307"/>
        <v>0</v>
      </c>
      <c r="BN444" s="1">
        <f t="shared" si="337"/>
        <v>0</v>
      </c>
      <c r="BO444" s="1">
        <f t="shared" si="308"/>
        <v>0</v>
      </c>
      <c r="BP444" s="1">
        <f t="shared" si="309"/>
        <v>0</v>
      </c>
      <c r="BQ444" s="1">
        <f t="shared" si="310"/>
        <v>0</v>
      </c>
      <c r="BR444" s="1">
        <f t="shared" si="311"/>
        <v>0</v>
      </c>
      <c r="BS444" s="1">
        <f t="shared" si="312"/>
        <v>0</v>
      </c>
      <c r="BT444" s="1">
        <f t="shared" si="313"/>
        <v>0</v>
      </c>
      <c r="BU444" s="1">
        <f t="shared" si="314"/>
        <v>0</v>
      </c>
      <c r="BV444" s="1">
        <f t="shared" si="315"/>
        <v>0</v>
      </c>
    </row>
    <row r="445" spans="1:74" x14ac:dyDescent="0.2">
      <c r="A445" s="1" t="s">
        <v>405</v>
      </c>
      <c r="B445" s="1" t="s">
        <v>1723</v>
      </c>
      <c r="C445" s="1" t="s">
        <v>407</v>
      </c>
      <c r="D445" s="1" t="s">
        <v>408</v>
      </c>
      <c r="E445" s="1" t="s">
        <v>409</v>
      </c>
      <c r="G445" s="1">
        <f t="shared" si="289"/>
        <v>0</v>
      </c>
      <c r="H445" s="1">
        <f t="shared" si="290"/>
        <v>1</v>
      </c>
      <c r="I445" s="1">
        <f t="shared" si="291"/>
        <v>0</v>
      </c>
      <c r="J445" s="1">
        <f t="shared" si="292"/>
        <v>0</v>
      </c>
      <c r="K445" s="1">
        <f t="shared" ref="K445:N464" si="338">IF(OR(ISNUMBER(SEARCH(" " &amp; K$1 &amp; " ", $E445)), ISNUMBER(SEARCH(" " &amp; K$1 &amp; ",", $E445)), ISNUMBER(SEARCH(" " &amp; LOWER(K$1) &amp; " ", $E445)), ISNUMBER(SEARCH(" " &amp; LOWER(K$1) &amp; ",", $E445)), ISNUMBER(SEARCH(" " &amp; UPPER(K$1) &amp; " ", $E445)), ISNUMBER(SEARCH(" " &amp; UPPER(K$1) &amp; ",", $E445))), 1, 0)</f>
        <v>0</v>
      </c>
      <c r="L445" s="1">
        <f t="shared" si="338"/>
        <v>0</v>
      </c>
      <c r="M445" s="1">
        <f t="shared" si="338"/>
        <v>0</v>
      </c>
      <c r="N445" s="1">
        <f t="shared" si="338"/>
        <v>0</v>
      </c>
      <c r="O445" s="1">
        <f t="shared" si="330"/>
        <v>0</v>
      </c>
      <c r="P445" s="1">
        <f t="shared" si="330"/>
        <v>0</v>
      </c>
      <c r="Q445" s="1">
        <f t="shared" si="293"/>
        <v>0</v>
      </c>
      <c r="R445" s="1">
        <f t="shared" si="294"/>
        <v>1</v>
      </c>
      <c r="S445" s="1">
        <f t="shared" si="295"/>
        <v>0</v>
      </c>
      <c r="T445" s="1">
        <f t="shared" si="334"/>
        <v>0</v>
      </c>
      <c r="U445" s="1">
        <f t="shared" si="334"/>
        <v>0</v>
      </c>
      <c r="V445" s="1">
        <f t="shared" si="336"/>
        <v>0</v>
      </c>
      <c r="W445" s="1">
        <f t="shared" si="335"/>
        <v>0</v>
      </c>
      <c r="X445" s="1">
        <f t="shared" si="335"/>
        <v>0</v>
      </c>
      <c r="Y445" s="1">
        <f t="shared" si="335"/>
        <v>0</v>
      </c>
      <c r="Z445" s="1">
        <f t="shared" si="335"/>
        <v>0</v>
      </c>
      <c r="AA445" s="1">
        <f t="shared" si="335"/>
        <v>0</v>
      </c>
      <c r="AB445" s="1">
        <f t="shared" si="335"/>
        <v>0</v>
      </c>
      <c r="AC445" s="1">
        <f t="shared" si="296"/>
        <v>0</v>
      </c>
      <c r="AD445" s="1">
        <f t="shared" si="335"/>
        <v>0</v>
      </c>
      <c r="AE445" s="1">
        <f t="shared" si="335"/>
        <v>0</v>
      </c>
      <c r="AF445" s="1">
        <f t="shared" si="335"/>
        <v>0</v>
      </c>
      <c r="AG445" s="1">
        <f t="shared" si="335"/>
        <v>0</v>
      </c>
      <c r="AH445" s="1">
        <f t="shared" si="335"/>
        <v>0</v>
      </c>
      <c r="AI445" s="1">
        <f t="shared" si="335"/>
        <v>0</v>
      </c>
      <c r="AJ445" s="1">
        <f t="shared" si="335"/>
        <v>0</v>
      </c>
      <c r="AK445" s="1">
        <f t="shared" si="335"/>
        <v>0</v>
      </c>
      <c r="AL445" s="1">
        <f t="shared" ref="AL445:BA460" si="339">IF(OR(ISNUMBER(SEARCH(" " &amp; AL$1 &amp; " ", $E445)), ISNUMBER(SEARCH(" " &amp; AL$1 &amp; ",", $E445)), ISNUMBER(SEARCH(" " &amp; LOWER(AL$1) &amp; " ", $E445)), ISNUMBER(SEARCH(" " &amp; LOWER(AL$1) &amp; ",", $E445)), ISNUMBER(SEARCH(" " &amp; UPPER(AL$1) &amp; " ", $E445)), ISNUMBER(SEARCH(" " &amp; UPPER(AL$1) &amp; ",", $E445))), 1, 0)</f>
        <v>0</v>
      </c>
      <c r="AM445" s="1">
        <f t="shared" si="339"/>
        <v>0</v>
      </c>
      <c r="AN445" s="1">
        <f t="shared" si="297"/>
        <v>0</v>
      </c>
      <c r="AO445" s="1">
        <f t="shared" si="298"/>
        <v>0</v>
      </c>
      <c r="AP445" s="1">
        <f t="shared" si="339"/>
        <v>0</v>
      </c>
      <c r="AQ445" s="1">
        <f t="shared" si="299"/>
        <v>0</v>
      </c>
      <c r="AR445" s="1">
        <f t="shared" si="339"/>
        <v>0</v>
      </c>
      <c r="AS445" s="1">
        <f t="shared" si="339"/>
        <v>0</v>
      </c>
      <c r="AT445" s="1">
        <f t="shared" si="339"/>
        <v>0</v>
      </c>
      <c r="AU445" s="1">
        <f t="shared" si="339"/>
        <v>0</v>
      </c>
      <c r="AV445" s="1">
        <f t="shared" si="339"/>
        <v>0</v>
      </c>
      <c r="AW445" s="1">
        <f t="shared" si="339"/>
        <v>0</v>
      </c>
      <c r="AX445" s="1">
        <f t="shared" si="339"/>
        <v>0</v>
      </c>
      <c r="AY445" s="1">
        <f t="shared" si="339"/>
        <v>0</v>
      </c>
      <c r="AZ445" s="1">
        <f t="shared" si="339"/>
        <v>0</v>
      </c>
      <c r="BA445" s="1">
        <f t="shared" si="339"/>
        <v>0</v>
      </c>
      <c r="BB445" s="1">
        <f t="shared" si="337"/>
        <v>0</v>
      </c>
      <c r="BC445" s="1">
        <f t="shared" si="337"/>
        <v>0</v>
      </c>
      <c r="BD445" s="1">
        <f t="shared" si="300"/>
        <v>0</v>
      </c>
      <c r="BE445" s="1">
        <f t="shared" si="301"/>
        <v>0</v>
      </c>
      <c r="BF445" s="1">
        <f t="shared" si="302"/>
        <v>0</v>
      </c>
      <c r="BG445" s="1">
        <f t="shared" si="303"/>
        <v>0</v>
      </c>
      <c r="BH445" s="1">
        <f t="shared" si="337"/>
        <v>0</v>
      </c>
      <c r="BI445" s="1">
        <f t="shared" si="337"/>
        <v>0</v>
      </c>
      <c r="BJ445" s="5">
        <f t="shared" si="304"/>
        <v>1</v>
      </c>
      <c r="BK445" s="1">
        <f t="shared" si="305"/>
        <v>0</v>
      </c>
      <c r="BL445" s="1">
        <f t="shared" si="306"/>
        <v>0</v>
      </c>
      <c r="BM445" s="1">
        <f t="shared" si="307"/>
        <v>1</v>
      </c>
      <c r="BN445" s="1">
        <f t="shared" si="337"/>
        <v>1</v>
      </c>
      <c r="BO445" s="1">
        <f t="shared" si="308"/>
        <v>0</v>
      </c>
      <c r="BP445" s="1">
        <f t="shared" si="309"/>
        <v>0</v>
      </c>
      <c r="BQ445" s="1">
        <f t="shared" si="310"/>
        <v>1</v>
      </c>
      <c r="BR445" s="1">
        <f t="shared" si="311"/>
        <v>0</v>
      </c>
      <c r="BS445" s="1">
        <f t="shared" si="312"/>
        <v>0</v>
      </c>
      <c r="BT445" s="1">
        <f t="shared" si="313"/>
        <v>0</v>
      </c>
      <c r="BU445" s="1">
        <f t="shared" si="314"/>
        <v>0</v>
      </c>
      <c r="BV445" s="1">
        <f t="shared" si="315"/>
        <v>0</v>
      </c>
    </row>
    <row r="446" spans="1:74" x14ac:dyDescent="0.2">
      <c r="A446" s="1" t="s">
        <v>115</v>
      </c>
      <c r="B446" s="1" t="s">
        <v>1724</v>
      </c>
      <c r="C446" s="1" t="s">
        <v>1725</v>
      </c>
      <c r="D446" s="1" t="s">
        <v>1726</v>
      </c>
      <c r="E446" s="1" t="s">
        <v>1727</v>
      </c>
      <c r="G446" s="1">
        <f t="shared" si="289"/>
        <v>0</v>
      </c>
      <c r="H446" s="1">
        <f t="shared" si="290"/>
        <v>0</v>
      </c>
      <c r="I446" s="1">
        <f t="shared" si="291"/>
        <v>0</v>
      </c>
      <c r="J446" s="1">
        <f t="shared" si="292"/>
        <v>0</v>
      </c>
      <c r="K446" s="1">
        <f t="shared" si="338"/>
        <v>0</v>
      </c>
      <c r="L446" s="1">
        <f t="shared" si="338"/>
        <v>0</v>
      </c>
      <c r="M446" s="1">
        <f t="shared" si="338"/>
        <v>0</v>
      </c>
      <c r="N446" s="1">
        <f t="shared" si="338"/>
        <v>0</v>
      </c>
      <c r="O446" s="1">
        <f t="shared" ref="O446:P465" si="340">IF(OR(ISNUMBER(SEARCH(" " &amp; O$1 &amp; " ", $E446)), ISNUMBER(SEARCH(" " &amp; O$1 &amp; ",", $E446)), ISNUMBER(SEARCH(" " &amp; LOWER(O$1) &amp; " ", $E446)), ISNUMBER(SEARCH(" " &amp; LOWER(O$1) &amp; ",", $E446)), ISNUMBER(SEARCH(" " &amp; UPPER(O$1) &amp; " ", $E446)), ISNUMBER(SEARCH(" " &amp; UPPER(O$1) &amp; ",", $E446))), 1, 0)</f>
        <v>0</v>
      </c>
      <c r="P446" s="1">
        <f t="shared" si="340"/>
        <v>0</v>
      </c>
      <c r="Q446" s="1">
        <f t="shared" si="293"/>
        <v>0</v>
      </c>
      <c r="R446" s="1">
        <f t="shared" si="294"/>
        <v>0</v>
      </c>
      <c r="S446" s="1">
        <f t="shared" si="295"/>
        <v>0</v>
      </c>
      <c r="T446" s="1">
        <f t="shared" si="334"/>
        <v>0</v>
      </c>
      <c r="U446" s="1">
        <f t="shared" si="334"/>
        <v>1</v>
      </c>
      <c r="V446" s="1">
        <f t="shared" si="336"/>
        <v>1</v>
      </c>
      <c r="W446" s="1">
        <f t="shared" si="335"/>
        <v>0</v>
      </c>
      <c r="X446" s="1">
        <f t="shared" si="335"/>
        <v>0</v>
      </c>
      <c r="Y446" s="1">
        <f t="shared" si="335"/>
        <v>0</v>
      </c>
      <c r="Z446" s="1">
        <f t="shared" si="335"/>
        <v>0</v>
      </c>
      <c r="AA446" s="1">
        <f t="shared" si="335"/>
        <v>0</v>
      </c>
      <c r="AB446" s="1">
        <f t="shared" si="335"/>
        <v>0</v>
      </c>
      <c r="AC446" s="1">
        <f t="shared" si="296"/>
        <v>0</v>
      </c>
      <c r="AD446" s="1">
        <f t="shared" si="335"/>
        <v>0</v>
      </c>
      <c r="AE446" s="1">
        <f t="shared" si="335"/>
        <v>0</v>
      </c>
      <c r="AF446" s="1">
        <f t="shared" si="335"/>
        <v>0</v>
      </c>
      <c r="AG446" s="1">
        <f t="shared" si="335"/>
        <v>0</v>
      </c>
      <c r="AH446" s="1">
        <f t="shared" si="335"/>
        <v>0</v>
      </c>
      <c r="AI446" s="1">
        <f t="shared" si="335"/>
        <v>0</v>
      </c>
      <c r="AJ446" s="1">
        <f t="shared" si="335"/>
        <v>0</v>
      </c>
      <c r="AK446" s="1">
        <f t="shared" si="335"/>
        <v>0</v>
      </c>
      <c r="AL446" s="1">
        <f t="shared" si="339"/>
        <v>0</v>
      </c>
      <c r="AM446" s="1">
        <f t="shared" si="339"/>
        <v>0</v>
      </c>
      <c r="AN446" s="1">
        <f t="shared" si="297"/>
        <v>0</v>
      </c>
      <c r="AO446" s="1">
        <f t="shared" si="298"/>
        <v>0</v>
      </c>
      <c r="AP446" s="1">
        <f t="shared" si="339"/>
        <v>0</v>
      </c>
      <c r="AQ446" s="1">
        <f t="shared" si="299"/>
        <v>0</v>
      </c>
      <c r="AR446" s="1">
        <f t="shared" si="339"/>
        <v>0</v>
      </c>
      <c r="AS446" s="1">
        <f t="shared" si="339"/>
        <v>0</v>
      </c>
      <c r="AT446" s="1">
        <f t="shared" si="339"/>
        <v>0</v>
      </c>
      <c r="AU446" s="1">
        <f t="shared" si="339"/>
        <v>0</v>
      </c>
      <c r="AV446" s="1">
        <f t="shared" si="339"/>
        <v>0</v>
      </c>
      <c r="AW446" s="1">
        <f t="shared" si="339"/>
        <v>0</v>
      </c>
      <c r="AX446" s="1">
        <f t="shared" si="339"/>
        <v>0</v>
      </c>
      <c r="AY446" s="1">
        <f t="shared" si="339"/>
        <v>0</v>
      </c>
      <c r="AZ446" s="1">
        <f t="shared" si="339"/>
        <v>0</v>
      </c>
      <c r="BA446" s="1">
        <f t="shared" si="339"/>
        <v>0</v>
      </c>
      <c r="BB446" s="1">
        <f t="shared" si="337"/>
        <v>0</v>
      </c>
      <c r="BC446" s="1">
        <f t="shared" si="337"/>
        <v>0</v>
      </c>
      <c r="BD446" s="1">
        <f t="shared" si="300"/>
        <v>0</v>
      </c>
      <c r="BE446" s="1">
        <f t="shared" si="301"/>
        <v>0</v>
      </c>
      <c r="BF446" s="1">
        <f t="shared" si="302"/>
        <v>0</v>
      </c>
      <c r="BG446" s="1">
        <f t="shared" si="303"/>
        <v>0</v>
      </c>
      <c r="BH446" s="1">
        <f t="shared" si="337"/>
        <v>0</v>
      </c>
      <c r="BI446" s="1">
        <f t="shared" si="337"/>
        <v>0</v>
      </c>
      <c r="BJ446" s="5">
        <f t="shared" si="304"/>
        <v>0</v>
      </c>
      <c r="BK446" s="1">
        <f t="shared" si="305"/>
        <v>0</v>
      </c>
      <c r="BL446" s="1">
        <f t="shared" si="306"/>
        <v>1</v>
      </c>
      <c r="BM446" s="1">
        <f t="shared" si="307"/>
        <v>1</v>
      </c>
      <c r="BN446" s="1">
        <f t="shared" si="337"/>
        <v>1</v>
      </c>
      <c r="BO446" s="1">
        <f t="shared" si="308"/>
        <v>0</v>
      </c>
      <c r="BP446" s="1">
        <f t="shared" si="309"/>
        <v>0</v>
      </c>
      <c r="BQ446" s="1">
        <f t="shared" si="310"/>
        <v>0</v>
      </c>
      <c r="BR446" s="1">
        <f t="shared" si="311"/>
        <v>0</v>
      </c>
      <c r="BS446" s="1">
        <f t="shared" si="312"/>
        <v>0</v>
      </c>
      <c r="BT446" s="1">
        <f t="shared" si="313"/>
        <v>0</v>
      </c>
      <c r="BU446" s="1">
        <f t="shared" si="314"/>
        <v>0</v>
      </c>
      <c r="BV446" s="1">
        <f t="shared" si="315"/>
        <v>0</v>
      </c>
    </row>
    <row r="447" spans="1:74" x14ac:dyDescent="0.2">
      <c r="A447" s="1" t="s">
        <v>115</v>
      </c>
      <c r="B447" s="1" t="s">
        <v>1728</v>
      </c>
      <c r="C447" s="1" t="s">
        <v>1729</v>
      </c>
      <c r="D447" s="1" t="s">
        <v>1730</v>
      </c>
      <c r="E447" s="1" t="s">
        <v>1731</v>
      </c>
      <c r="G447" s="1">
        <f t="shared" si="289"/>
        <v>0</v>
      </c>
      <c r="H447" s="1">
        <f t="shared" si="290"/>
        <v>1</v>
      </c>
      <c r="I447" s="1">
        <f t="shared" si="291"/>
        <v>0</v>
      </c>
      <c r="J447" s="1">
        <f t="shared" si="292"/>
        <v>0</v>
      </c>
      <c r="K447" s="1">
        <f t="shared" si="338"/>
        <v>0</v>
      </c>
      <c r="L447" s="1">
        <f t="shared" si="338"/>
        <v>0</v>
      </c>
      <c r="M447" s="1">
        <f t="shared" si="338"/>
        <v>0</v>
      </c>
      <c r="N447" s="1">
        <f t="shared" si="338"/>
        <v>0</v>
      </c>
      <c r="O447" s="1">
        <f t="shared" si="340"/>
        <v>0</v>
      </c>
      <c r="P447" s="1">
        <f t="shared" si="340"/>
        <v>0</v>
      </c>
      <c r="Q447" s="1">
        <f t="shared" si="293"/>
        <v>0</v>
      </c>
      <c r="R447" s="1">
        <f t="shared" si="294"/>
        <v>1</v>
      </c>
      <c r="S447" s="1">
        <f t="shared" si="295"/>
        <v>0</v>
      </c>
      <c r="T447" s="1">
        <f t="shared" si="334"/>
        <v>0</v>
      </c>
      <c r="U447" s="1">
        <f t="shared" si="334"/>
        <v>1</v>
      </c>
      <c r="V447" s="1">
        <f t="shared" si="336"/>
        <v>0</v>
      </c>
      <c r="W447" s="1">
        <f t="shared" si="335"/>
        <v>0</v>
      </c>
      <c r="X447" s="1">
        <f t="shared" si="335"/>
        <v>0</v>
      </c>
      <c r="Y447" s="1">
        <f t="shared" si="335"/>
        <v>0</v>
      </c>
      <c r="Z447" s="1">
        <f t="shared" si="335"/>
        <v>0</v>
      </c>
      <c r="AA447" s="1">
        <f t="shared" si="335"/>
        <v>0</v>
      </c>
      <c r="AB447" s="1">
        <f t="shared" si="335"/>
        <v>0</v>
      </c>
      <c r="AC447" s="1">
        <f t="shared" si="296"/>
        <v>0</v>
      </c>
      <c r="AD447" s="1">
        <f t="shared" si="335"/>
        <v>0</v>
      </c>
      <c r="AE447" s="1">
        <f t="shared" si="335"/>
        <v>0</v>
      </c>
      <c r="AF447" s="1">
        <f t="shared" si="335"/>
        <v>0</v>
      </c>
      <c r="AG447" s="1">
        <f t="shared" si="335"/>
        <v>0</v>
      </c>
      <c r="AH447" s="1">
        <f t="shared" si="335"/>
        <v>0</v>
      </c>
      <c r="AI447" s="1">
        <f t="shared" si="335"/>
        <v>0</v>
      </c>
      <c r="AJ447" s="1">
        <f t="shared" si="335"/>
        <v>0</v>
      </c>
      <c r="AK447" s="1">
        <f t="shared" si="335"/>
        <v>0</v>
      </c>
      <c r="AL447" s="1">
        <f t="shared" si="339"/>
        <v>0</v>
      </c>
      <c r="AM447" s="1">
        <f t="shared" si="339"/>
        <v>0</v>
      </c>
      <c r="AN447" s="1">
        <f t="shared" si="297"/>
        <v>0</v>
      </c>
      <c r="AO447" s="1">
        <f t="shared" si="298"/>
        <v>0</v>
      </c>
      <c r="AP447" s="1">
        <f t="shared" si="339"/>
        <v>0</v>
      </c>
      <c r="AQ447" s="1">
        <f t="shared" si="299"/>
        <v>0</v>
      </c>
      <c r="AR447" s="1">
        <f t="shared" si="339"/>
        <v>0</v>
      </c>
      <c r="AS447" s="1">
        <f t="shared" si="339"/>
        <v>0</v>
      </c>
      <c r="AT447" s="1">
        <f t="shared" si="339"/>
        <v>0</v>
      </c>
      <c r="AU447" s="1">
        <f t="shared" si="339"/>
        <v>0</v>
      </c>
      <c r="AV447" s="1">
        <f t="shared" si="339"/>
        <v>0</v>
      </c>
      <c r="AW447" s="1">
        <f t="shared" si="339"/>
        <v>0</v>
      </c>
      <c r="AX447" s="1">
        <f t="shared" si="339"/>
        <v>0</v>
      </c>
      <c r="AY447" s="1">
        <f t="shared" si="339"/>
        <v>0</v>
      </c>
      <c r="AZ447" s="1">
        <f t="shared" si="339"/>
        <v>0</v>
      </c>
      <c r="BA447" s="1">
        <f t="shared" si="339"/>
        <v>0</v>
      </c>
      <c r="BB447" s="1">
        <f t="shared" si="337"/>
        <v>0</v>
      </c>
      <c r="BC447" s="1">
        <f t="shared" si="337"/>
        <v>0</v>
      </c>
      <c r="BD447" s="1">
        <f t="shared" si="300"/>
        <v>0</v>
      </c>
      <c r="BE447" s="1">
        <f t="shared" si="301"/>
        <v>0</v>
      </c>
      <c r="BF447" s="1">
        <f t="shared" si="302"/>
        <v>0</v>
      </c>
      <c r="BG447" s="1">
        <f t="shared" si="303"/>
        <v>0</v>
      </c>
      <c r="BH447" s="1">
        <f t="shared" si="337"/>
        <v>0</v>
      </c>
      <c r="BI447" s="1">
        <f t="shared" si="337"/>
        <v>0</v>
      </c>
      <c r="BJ447" s="5">
        <f t="shared" si="304"/>
        <v>0</v>
      </c>
      <c r="BK447" s="1">
        <f t="shared" si="305"/>
        <v>1</v>
      </c>
      <c r="BL447" s="1">
        <f t="shared" si="306"/>
        <v>0</v>
      </c>
      <c r="BM447" s="1">
        <f t="shared" si="307"/>
        <v>0</v>
      </c>
      <c r="BN447" s="1">
        <f t="shared" si="337"/>
        <v>0</v>
      </c>
      <c r="BO447" s="1">
        <f t="shared" si="308"/>
        <v>0</v>
      </c>
      <c r="BP447" s="1">
        <f t="shared" si="309"/>
        <v>0</v>
      </c>
      <c r="BQ447" s="1">
        <f t="shared" si="310"/>
        <v>0</v>
      </c>
      <c r="BR447" s="1">
        <f t="shared" si="311"/>
        <v>0</v>
      </c>
      <c r="BS447" s="1">
        <f t="shared" si="312"/>
        <v>0</v>
      </c>
      <c r="BT447" s="1">
        <f t="shared" si="313"/>
        <v>0</v>
      </c>
      <c r="BU447" s="1">
        <f t="shared" si="314"/>
        <v>0</v>
      </c>
      <c r="BV447" s="1">
        <f t="shared" si="315"/>
        <v>0</v>
      </c>
    </row>
    <row r="448" spans="1:74" x14ac:dyDescent="0.2">
      <c r="A448" s="1" t="s">
        <v>656</v>
      </c>
      <c r="B448" s="1" t="s">
        <v>1732</v>
      </c>
      <c r="C448" s="1" t="s">
        <v>1733</v>
      </c>
      <c r="D448" s="1" t="s">
        <v>1734</v>
      </c>
      <c r="E448" s="1" t="s">
        <v>1735</v>
      </c>
      <c r="G448" s="1">
        <f t="shared" si="289"/>
        <v>0</v>
      </c>
      <c r="H448" s="1">
        <f t="shared" si="290"/>
        <v>0</v>
      </c>
      <c r="I448" s="1">
        <f t="shared" si="291"/>
        <v>0</v>
      </c>
      <c r="J448" s="1">
        <f t="shared" si="292"/>
        <v>0</v>
      </c>
      <c r="K448" s="1">
        <f t="shared" si="338"/>
        <v>0</v>
      </c>
      <c r="L448" s="1">
        <f t="shared" si="338"/>
        <v>0</v>
      </c>
      <c r="M448" s="1">
        <f t="shared" si="338"/>
        <v>0</v>
      </c>
      <c r="N448" s="1">
        <f t="shared" si="338"/>
        <v>0</v>
      </c>
      <c r="O448" s="1">
        <f t="shared" si="340"/>
        <v>0</v>
      </c>
      <c r="P448" s="1">
        <f t="shared" si="340"/>
        <v>0</v>
      </c>
      <c r="Q448" s="1">
        <f t="shared" si="293"/>
        <v>0</v>
      </c>
      <c r="R448" s="1">
        <f t="shared" si="294"/>
        <v>1</v>
      </c>
      <c r="S448" s="1">
        <f t="shared" si="295"/>
        <v>0</v>
      </c>
      <c r="T448" s="1">
        <f t="shared" si="334"/>
        <v>1</v>
      </c>
      <c r="U448" s="1">
        <f t="shared" si="334"/>
        <v>0</v>
      </c>
      <c r="V448" s="1">
        <f t="shared" si="336"/>
        <v>0</v>
      </c>
      <c r="W448" s="1">
        <f t="shared" si="335"/>
        <v>0</v>
      </c>
      <c r="X448" s="1">
        <f t="shared" si="335"/>
        <v>0</v>
      </c>
      <c r="Y448" s="1">
        <f t="shared" si="335"/>
        <v>0</v>
      </c>
      <c r="Z448" s="1">
        <f t="shared" si="335"/>
        <v>0</v>
      </c>
      <c r="AA448" s="1">
        <f t="shared" si="335"/>
        <v>0</v>
      </c>
      <c r="AB448" s="1">
        <f t="shared" si="335"/>
        <v>0</v>
      </c>
      <c r="AC448" s="1">
        <f t="shared" si="296"/>
        <v>0</v>
      </c>
      <c r="AD448" s="1">
        <f t="shared" si="335"/>
        <v>0</v>
      </c>
      <c r="AE448" s="1">
        <f t="shared" si="335"/>
        <v>0</v>
      </c>
      <c r="AF448" s="1">
        <f t="shared" si="335"/>
        <v>0</v>
      </c>
      <c r="AG448" s="1">
        <f t="shared" si="335"/>
        <v>0</v>
      </c>
      <c r="AH448" s="1">
        <f t="shared" si="335"/>
        <v>0</v>
      </c>
      <c r="AI448" s="1">
        <f t="shared" si="335"/>
        <v>0</v>
      </c>
      <c r="AJ448" s="1">
        <f t="shared" si="335"/>
        <v>0</v>
      </c>
      <c r="AK448" s="1">
        <f t="shared" si="335"/>
        <v>0</v>
      </c>
      <c r="AL448" s="1">
        <f t="shared" si="339"/>
        <v>0</v>
      </c>
      <c r="AM448" s="1">
        <f t="shared" si="339"/>
        <v>0</v>
      </c>
      <c r="AN448" s="1">
        <f t="shared" si="297"/>
        <v>0</v>
      </c>
      <c r="AO448" s="1">
        <f t="shared" si="298"/>
        <v>0</v>
      </c>
      <c r="AP448" s="1">
        <f t="shared" si="339"/>
        <v>0</v>
      </c>
      <c r="AQ448" s="1">
        <f t="shared" si="299"/>
        <v>0</v>
      </c>
      <c r="AR448" s="1">
        <f t="shared" si="339"/>
        <v>0</v>
      </c>
      <c r="AS448" s="1">
        <f t="shared" si="339"/>
        <v>0</v>
      </c>
      <c r="AT448" s="1">
        <f t="shared" si="339"/>
        <v>0</v>
      </c>
      <c r="AU448" s="1">
        <f t="shared" si="339"/>
        <v>0</v>
      </c>
      <c r="AV448" s="1">
        <f t="shared" si="339"/>
        <v>0</v>
      </c>
      <c r="AW448" s="1">
        <f t="shared" si="339"/>
        <v>0</v>
      </c>
      <c r="AX448" s="1">
        <f t="shared" si="339"/>
        <v>0</v>
      </c>
      <c r="AY448" s="1">
        <f t="shared" si="339"/>
        <v>0</v>
      </c>
      <c r="AZ448" s="1">
        <f t="shared" si="339"/>
        <v>0</v>
      </c>
      <c r="BA448" s="1">
        <f t="shared" si="339"/>
        <v>0</v>
      </c>
      <c r="BB448" s="1">
        <f t="shared" si="337"/>
        <v>0</v>
      </c>
      <c r="BC448" s="1">
        <f t="shared" si="337"/>
        <v>0</v>
      </c>
      <c r="BD448" s="1">
        <f t="shared" si="300"/>
        <v>0</v>
      </c>
      <c r="BE448" s="1">
        <f t="shared" si="301"/>
        <v>0</v>
      </c>
      <c r="BF448" s="1">
        <f t="shared" si="302"/>
        <v>0</v>
      </c>
      <c r="BG448" s="1">
        <f t="shared" si="303"/>
        <v>0</v>
      </c>
      <c r="BH448" s="1">
        <f t="shared" si="337"/>
        <v>0</v>
      </c>
      <c r="BI448" s="1">
        <f t="shared" si="337"/>
        <v>0</v>
      </c>
      <c r="BJ448" s="5">
        <f t="shared" si="304"/>
        <v>0</v>
      </c>
      <c r="BK448" s="1">
        <f t="shared" si="305"/>
        <v>0</v>
      </c>
      <c r="BL448" s="1">
        <f t="shared" si="306"/>
        <v>1</v>
      </c>
      <c r="BM448" s="1">
        <f t="shared" si="307"/>
        <v>1</v>
      </c>
      <c r="BN448" s="1">
        <f t="shared" si="337"/>
        <v>1</v>
      </c>
      <c r="BO448" s="1">
        <f t="shared" si="308"/>
        <v>1</v>
      </c>
      <c r="BP448" s="1">
        <f t="shared" si="309"/>
        <v>0</v>
      </c>
      <c r="BQ448" s="1">
        <f t="shared" si="310"/>
        <v>1</v>
      </c>
      <c r="BR448" s="1">
        <f t="shared" si="311"/>
        <v>0</v>
      </c>
      <c r="BS448" s="1">
        <f t="shared" si="312"/>
        <v>1</v>
      </c>
      <c r="BT448" s="1">
        <f t="shared" si="313"/>
        <v>1</v>
      </c>
      <c r="BU448" s="1">
        <f t="shared" si="314"/>
        <v>0</v>
      </c>
      <c r="BV448" s="1">
        <f t="shared" si="315"/>
        <v>0</v>
      </c>
    </row>
    <row r="449" spans="1:74" x14ac:dyDescent="0.2">
      <c r="A449" s="1" t="s">
        <v>115</v>
      </c>
      <c r="B449" s="1" t="s">
        <v>1736</v>
      </c>
      <c r="C449" s="1" t="s">
        <v>1737</v>
      </c>
      <c r="D449" s="1" t="s">
        <v>1738</v>
      </c>
      <c r="E449" s="1" t="s">
        <v>1739</v>
      </c>
      <c r="G449" s="1">
        <f t="shared" si="289"/>
        <v>0</v>
      </c>
      <c r="H449" s="1">
        <f t="shared" si="290"/>
        <v>1</v>
      </c>
      <c r="I449" s="1">
        <f t="shared" si="291"/>
        <v>0</v>
      </c>
      <c r="J449" s="1">
        <f t="shared" si="292"/>
        <v>0</v>
      </c>
      <c r="K449" s="1">
        <f t="shared" si="338"/>
        <v>0</v>
      </c>
      <c r="L449" s="1">
        <f t="shared" si="338"/>
        <v>0</v>
      </c>
      <c r="M449" s="1">
        <f t="shared" si="338"/>
        <v>0</v>
      </c>
      <c r="N449" s="1">
        <f t="shared" si="338"/>
        <v>0</v>
      </c>
      <c r="O449" s="1">
        <f t="shared" si="340"/>
        <v>0</v>
      </c>
      <c r="P449" s="1">
        <f t="shared" si="340"/>
        <v>0</v>
      </c>
      <c r="Q449" s="1">
        <f t="shared" si="293"/>
        <v>0</v>
      </c>
      <c r="R449" s="1">
        <f t="shared" si="294"/>
        <v>1</v>
      </c>
      <c r="S449" s="1">
        <f t="shared" si="295"/>
        <v>0</v>
      </c>
      <c r="T449" s="1">
        <f t="shared" si="334"/>
        <v>0</v>
      </c>
      <c r="U449" s="1">
        <f t="shared" si="334"/>
        <v>0</v>
      </c>
      <c r="V449" s="1">
        <f t="shared" si="336"/>
        <v>0</v>
      </c>
      <c r="W449" s="1">
        <f t="shared" si="335"/>
        <v>0</v>
      </c>
      <c r="X449" s="1">
        <f t="shared" si="335"/>
        <v>0</v>
      </c>
      <c r="Y449" s="1">
        <f t="shared" si="335"/>
        <v>0</v>
      </c>
      <c r="Z449" s="1">
        <f t="shared" si="335"/>
        <v>0</v>
      </c>
      <c r="AA449" s="1">
        <f t="shared" si="335"/>
        <v>1</v>
      </c>
      <c r="AB449" s="1">
        <f t="shared" si="335"/>
        <v>0</v>
      </c>
      <c r="AC449" s="1">
        <f t="shared" si="296"/>
        <v>1</v>
      </c>
      <c r="AD449" s="1">
        <f t="shared" si="335"/>
        <v>0</v>
      </c>
      <c r="AE449" s="1">
        <f t="shared" si="335"/>
        <v>0</v>
      </c>
      <c r="AF449" s="1">
        <f t="shared" si="335"/>
        <v>1</v>
      </c>
      <c r="AG449" s="1">
        <f t="shared" si="335"/>
        <v>0</v>
      </c>
      <c r="AH449" s="1">
        <f t="shared" si="335"/>
        <v>0</v>
      </c>
      <c r="AI449" s="1">
        <f t="shared" si="335"/>
        <v>0</v>
      </c>
      <c r="AJ449" s="1">
        <f t="shared" si="335"/>
        <v>0</v>
      </c>
      <c r="AK449" s="1">
        <f t="shared" si="335"/>
        <v>0</v>
      </c>
      <c r="AL449" s="1">
        <f t="shared" si="339"/>
        <v>0</v>
      </c>
      <c r="AM449" s="1">
        <f t="shared" si="339"/>
        <v>0</v>
      </c>
      <c r="AN449" s="1">
        <f t="shared" si="297"/>
        <v>0</v>
      </c>
      <c r="AO449" s="1">
        <f t="shared" si="298"/>
        <v>0</v>
      </c>
      <c r="AP449" s="1">
        <f t="shared" si="339"/>
        <v>0</v>
      </c>
      <c r="AQ449" s="1">
        <f t="shared" si="299"/>
        <v>0</v>
      </c>
      <c r="AR449" s="1">
        <f t="shared" si="339"/>
        <v>0</v>
      </c>
      <c r="AS449" s="1">
        <f t="shared" si="339"/>
        <v>0</v>
      </c>
      <c r="AT449" s="1">
        <f t="shared" si="339"/>
        <v>0</v>
      </c>
      <c r="AU449" s="1">
        <f t="shared" si="339"/>
        <v>0</v>
      </c>
      <c r="AV449" s="1">
        <f t="shared" si="339"/>
        <v>0</v>
      </c>
      <c r="AW449" s="1">
        <f t="shared" si="339"/>
        <v>0</v>
      </c>
      <c r="AX449" s="1">
        <f t="shared" si="339"/>
        <v>0</v>
      </c>
      <c r="AY449" s="1">
        <f t="shared" si="339"/>
        <v>0</v>
      </c>
      <c r="AZ449" s="1">
        <f t="shared" si="339"/>
        <v>0</v>
      </c>
      <c r="BA449" s="1">
        <f t="shared" si="339"/>
        <v>0</v>
      </c>
      <c r="BB449" s="1">
        <f t="shared" si="337"/>
        <v>0</v>
      </c>
      <c r="BC449" s="1">
        <f t="shared" si="337"/>
        <v>0</v>
      </c>
      <c r="BD449" s="1">
        <f t="shared" si="300"/>
        <v>0</v>
      </c>
      <c r="BE449" s="1">
        <f t="shared" si="301"/>
        <v>0</v>
      </c>
      <c r="BF449" s="1">
        <f t="shared" si="302"/>
        <v>0</v>
      </c>
      <c r="BG449" s="1">
        <f t="shared" si="303"/>
        <v>0</v>
      </c>
      <c r="BH449" s="1">
        <f t="shared" si="337"/>
        <v>0</v>
      </c>
      <c r="BI449" s="1">
        <f t="shared" si="337"/>
        <v>0</v>
      </c>
      <c r="BJ449" s="5">
        <f t="shared" si="304"/>
        <v>0</v>
      </c>
      <c r="BK449" s="1">
        <f t="shared" si="305"/>
        <v>0</v>
      </c>
      <c r="BL449" s="1">
        <f t="shared" si="306"/>
        <v>1</v>
      </c>
      <c r="BM449" s="1">
        <f t="shared" si="307"/>
        <v>0</v>
      </c>
      <c r="BN449" s="1">
        <f t="shared" si="337"/>
        <v>0</v>
      </c>
      <c r="BO449" s="1">
        <f t="shared" si="308"/>
        <v>0</v>
      </c>
      <c r="BP449" s="1">
        <f t="shared" si="309"/>
        <v>0</v>
      </c>
      <c r="BQ449" s="1">
        <f t="shared" si="310"/>
        <v>0</v>
      </c>
      <c r="BR449" s="1">
        <f t="shared" si="311"/>
        <v>0</v>
      </c>
      <c r="BS449" s="1">
        <f t="shared" si="312"/>
        <v>0</v>
      </c>
      <c r="BT449" s="1">
        <f t="shared" si="313"/>
        <v>0</v>
      </c>
      <c r="BU449" s="1">
        <f t="shared" si="314"/>
        <v>0</v>
      </c>
      <c r="BV449" s="1">
        <f t="shared" si="315"/>
        <v>0</v>
      </c>
    </row>
    <row r="450" spans="1:74" x14ac:dyDescent="0.2">
      <c r="A450" s="1" t="s">
        <v>143</v>
      </c>
      <c r="B450" s="1" t="s">
        <v>1740</v>
      </c>
      <c r="C450" s="1" t="s">
        <v>1741</v>
      </c>
      <c r="D450" s="1" t="s">
        <v>1742</v>
      </c>
      <c r="E450" s="1" t="s">
        <v>1743</v>
      </c>
      <c r="G450" s="1">
        <f t="shared" si="289"/>
        <v>0</v>
      </c>
      <c r="H450" s="1">
        <f t="shared" si="290"/>
        <v>1</v>
      </c>
      <c r="I450" s="1">
        <f t="shared" si="291"/>
        <v>0</v>
      </c>
      <c r="J450" s="1">
        <f t="shared" si="292"/>
        <v>0</v>
      </c>
      <c r="K450" s="1">
        <f t="shared" si="338"/>
        <v>0</v>
      </c>
      <c r="L450" s="1">
        <f t="shared" si="338"/>
        <v>0</v>
      </c>
      <c r="M450" s="1">
        <f t="shared" si="338"/>
        <v>0</v>
      </c>
      <c r="N450" s="1">
        <f t="shared" si="338"/>
        <v>0</v>
      </c>
      <c r="O450" s="1">
        <f t="shared" si="340"/>
        <v>0</v>
      </c>
      <c r="P450" s="1">
        <f t="shared" si="340"/>
        <v>0</v>
      </c>
      <c r="Q450" s="1">
        <f t="shared" si="293"/>
        <v>0</v>
      </c>
      <c r="R450" s="1">
        <f t="shared" si="294"/>
        <v>1</v>
      </c>
      <c r="S450" s="1">
        <f t="shared" si="295"/>
        <v>0</v>
      </c>
      <c r="T450" s="1">
        <f t="shared" si="334"/>
        <v>0</v>
      </c>
      <c r="U450" s="1">
        <f t="shared" si="334"/>
        <v>0</v>
      </c>
      <c r="V450" s="1">
        <f t="shared" si="336"/>
        <v>0</v>
      </c>
      <c r="W450" s="1">
        <f t="shared" si="335"/>
        <v>0</v>
      </c>
      <c r="X450" s="1">
        <f t="shared" si="335"/>
        <v>0</v>
      </c>
      <c r="Y450" s="1">
        <f t="shared" si="335"/>
        <v>0</v>
      </c>
      <c r="Z450" s="1">
        <f t="shared" si="335"/>
        <v>0</v>
      </c>
      <c r="AA450" s="1">
        <f t="shared" si="335"/>
        <v>0</v>
      </c>
      <c r="AB450" s="1">
        <f t="shared" si="335"/>
        <v>0</v>
      </c>
      <c r="AC450" s="1">
        <f t="shared" si="296"/>
        <v>0</v>
      </c>
      <c r="AD450" s="1">
        <f t="shared" si="335"/>
        <v>0</v>
      </c>
      <c r="AE450" s="1">
        <f t="shared" si="335"/>
        <v>0</v>
      </c>
      <c r="AF450" s="1">
        <f t="shared" si="335"/>
        <v>0</v>
      </c>
      <c r="AG450" s="1">
        <f t="shared" si="335"/>
        <v>0</v>
      </c>
      <c r="AH450" s="1">
        <f t="shared" si="335"/>
        <v>0</v>
      </c>
      <c r="AI450" s="1">
        <f t="shared" si="335"/>
        <v>0</v>
      </c>
      <c r="AJ450" s="1">
        <f t="shared" si="335"/>
        <v>0</v>
      </c>
      <c r="AK450" s="1">
        <f t="shared" si="335"/>
        <v>0</v>
      </c>
      <c r="AL450" s="1">
        <f t="shared" si="339"/>
        <v>0</v>
      </c>
      <c r="AM450" s="1">
        <f t="shared" si="339"/>
        <v>0</v>
      </c>
      <c r="AN450" s="1">
        <f t="shared" si="297"/>
        <v>0</v>
      </c>
      <c r="AO450" s="1">
        <f t="shared" si="298"/>
        <v>0</v>
      </c>
      <c r="AP450" s="1">
        <f t="shared" si="339"/>
        <v>0</v>
      </c>
      <c r="AQ450" s="1">
        <f t="shared" si="299"/>
        <v>0</v>
      </c>
      <c r="AR450" s="1">
        <f t="shared" si="339"/>
        <v>0</v>
      </c>
      <c r="AS450" s="1">
        <f t="shared" si="339"/>
        <v>0</v>
      </c>
      <c r="AT450" s="1">
        <f t="shared" si="339"/>
        <v>0</v>
      </c>
      <c r="AU450" s="1">
        <f t="shared" si="339"/>
        <v>0</v>
      </c>
      <c r="AV450" s="1">
        <f t="shared" si="339"/>
        <v>0</v>
      </c>
      <c r="AW450" s="1">
        <f t="shared" si="339"/>
        <v>0</v>
      </c>
      <c r="AX450" s="1">
        <f t="shared" si="339"/>
        <v>0</v>
      </c>
      <c r="AY450" s="1">
        <f t="shared" si="339"/>
        <v>0</v>
      </c>
      <c r="AZ450" s="1">
        <f t="shared" si="339"/>
        <v>0</v>
      </c>
      <c r="BA450" s="1">
        <f t="shared" si="339"/>
        <v>0</v>
      </c>
      <c r="BB450" s="1">
        <f t="shared" si="337"/>
        <v>0</v>
      </c>
      <c r="BC450" s="1">
        <f t="shared" si="337"/>
        <v>0</v>
      </c>
      <c r="BD450" s="1">
        <f t="shared" si="300"/>
        <v>0</v>
      </c>
      <c r="BE450" s="1">
        <f t="shared" si="301"/>
        <v>0</v>
      </c>
      <c r="BF450" s="1">
        <f t="shared" si="302"/>
        <v>0</v>
      </c>
      <c r="BG450" s="1">
        <f t="shared" si="303"/>
        <v>0</v>
      </c>
      <c r="BH450" s="1">
        <f t="shared" si="337"/>
        <v>0</v>
      </c>
      <c r="BI450" s="1">
        <f t="shared" si="337"/>
        <v>0</v>
      </c>
      <c r="BJ450" s="5">
        <f t="shared" si="304"/>
        <v>0</v>
      </c>
      <c r="BK450" s="1">
        <f t="shared" si="305"/>
        <v>0</v>
      </c>
      <c r="BL450" s="1">
        <f t="shared" si="306"/>
        <v>0</v>
      </c>
      <c r="BM450" s="1">
        <f t="shared" si="307"/>
        <v>0</v>
      </c>
      <c r="BN450" s="1">
        <f t="shared" si="337"/>
        <v>1</v>
      </c>
      <c r="BO450" s="1">
        <f t="shared" si="308"/>
        <v>0</v>
      </c>
      <c r="BP450" s="1">
        <f t="shared" si="309"/>
        <v>0</v>
      </c>
      <c r="BQ450" s="1">
        <f t="shared" si="310"/>
        <v>0</v>
      </c>
      <c r="BR450" s="1">
        <f t="shared" si="311"/>
        <v>0</v>
      </c>
      <c r="BS450" s="1">
        <f t="shared" si="312"/>
        <v>0</v>
      </c>
      <c r="BT450" s="1">
        <f t="shared" si="313"/>
        <v>0</v>
      </c>
      <c r="BU450" s="1">
        <f t="shared" si="314"/>
        <v>0</v>
      </c>
      <c r="BV450" s="1">
        <f t="shared" si="315"/>
        <v>0</v>
      </c>
    </row>
    <row r="451" spans="1:74" x14ac:dyDescent="0.2">
      <c r="A451" s="1" t="s">
        <v>764</v>
      </c>
      <c r="B451" s="1" t="s">
        <v>1744</v>
      </c>
      <c r="C451" s="1" t="s">
        <v>766</v>
      </c>
      <c r="D451" s="1" t="s">
        <v>767</v>
      </c>
      <c r="E451" s="1" t="s">
        <v>768</v>
      </c>
      <c r="G451" s="1">
        <f t="shared" ref="G451:G514" si="341">IF(OR(ISNUMBER(SEARCH(" " &amp; G$1 &amp; " ", $E451)), ISNUMBER(SEARCH(" " &amp; G$1 &amp; ",", $E451)), ISNUMBER(SEARCH(" " &amp; G$1 &amp; ")", $E451)), ISNUMBER(SEARCH(" " &amp; G$1, $E451)), ISNUMBER(SEARCH(" " &amp; LOWER(G$1) &amp; " ", $E451)), ISNUMBER(SEARCH(" " &amp; LOWER(G$1) &amp; ",", $E451)), ISNUMBER(SEARCH(" " &amp; LOWER(G$1) &amp; ")", $E451)),  ISNUMBER(SEARCH(" " &amp; LOWER(G$1), $E451)), ISNUMBER(SEARCH(" " &amp; UPPER(G$1) &amp; " ", $E451)), ISNUMBER(SEARCH(" " &amp; UPPER(G$1) &amp; ",", $E451)), ISNUMBER(SEARCH(" " &amp; UPPER(G$1) &amp; ")", $E451)), ISNUMBER(SEARCH(" " &amp; UPPER(G$1), $E451)), ISNUMBER(SEARCH("(" &amp; G$1 &amp; " ", $E451)), ISNUMBER(SEARCH("(" &amp; G$1 &amp; ",", $E451)), ISNUMBER(SEARCH("(" &amp; G$1 &amp; ")", $E451)), ISNUMBER(SEARCH("(" &amp; LOWER(G$1) &amp; " ", $E451)), ISNUMBER(SEARCH("(" &amp; LOWER(G$1) &amp; ",", $E451)), ISNUMBER(SEARCH("(" &amp; LOWER(G$1) &amp; ")", $E451)),  ISNUMBER(SEARCH("(" &amp; UPPER(G$1) &amp; " ", $E451)), ISNUMBER(SEARCH("(" &amp; UPPER(G$1) &amp; ",", $E451)), ISNUMBER(SEARCH(" (" &amp; UPPER(G$1) &amp; ")", $E451)), ISNUMBER(SEARCH(G$1 &amp; " ", $E451)), ISNUMBER(SEARCH(G$1 &amp; ")", $E451)), ISNUMBER(SEARCH(G$1 &amp; ",", $E451)), ISNUMBER(SEARCH(G$1, $E451))), 1, 0)</f>
        <v>0</v>
      </c>
      <c r="H451" s="1">
        <f t="shared" ref="H451:H514" si="342">IF(OR(ISNUMBER(SEARCH(" " &amp; H$1 &amp; " ", $E451)), ISNUMBER(SEARCH(" " &amp; H$1 &amp; ")", $E451)), ISNUMBER(SEARCH(" " &amp; H$1 &amp; ",", $E451)), ISNUMBER(SEARCH(" " &amp; LOWER(H$1) &amp; " ", $E451)), ISNUMBER(SEARCH(" " &amp; LOWER(H$1) &amp; ")", $E451)), ISNUMBER(SEARCH(" " &amp; LOWER(H$1) &amp; ",", $E451)), ISNUMBER(SEARCH(" " &amp; UPPER(H$1) &amp; " ", $E451)), ISNUMBER(SEARCH(" " &amp; UPPER(H$1) &amp; ",", $E451)), ISNUMBER(SEARCH(" " &amp; UPPER(H$1) &amp; ")", $E451)), ISNUMBER(SEARCH(" " &amp; "structured query language" &amp; " ", $E451)), ISNUMBER(SEARCH(" " &amp; "Structured Query Language" &amp; " ", $E451)), ISNUMBER(SEARCH(" " &amp; "Structured query language" &amp; " ", $E451)), ISNUMBER(SEARCH(" " &amp; "STRUCTURED QUERY LANGUAGE" &amp; " ", $E451)), ISNUMBER(SEARCH(" " &amp; "structured query language" &amp; ",", $E451)), ISNUMBER(SEARCH(" " &amp; "Structured Query Language" &amp; ",", $E451)), ISNUMBER(SEARCH(" " &amp; "Structured query language" &amp; ",", $E451)), ISNUMBER(SEARCH(" " &amp; "STRUCTURED QUERY LANGUAGE" &amp; ",", $E451)), ISNUMBER(SEARCH(H$1 &amp; "*", $E451))), 1, 0)</f>
        <v>0</v>
      </c>
      <c r="I451" s="1">
        <f t="shared" ref="I451:I514" si="343">IF(OR(ISNUMBER(SEARCH(" " &amp; I$1 &amp; " ", $E451)), ISNUMBER(SEARCH(" " &amp; I$1 &amp; ",", $E451)), , ISNUMBER(SEARCH(" " &amp; I$1 &amp; ")", $E451)), ISNUMBER(SEARCH(" " &amp; LOWER(I$1) &amp; " ", $E451)), ISNUMBER(SEARCH(" " &amp; LOWER(I$1) &amp; ")", $E451)), ISNUMBER(SEARCH(" " &amp; LOWER(I$1) &amp; ",", $E451)), ISNUMBER(SEARCH(" " &amp; UPPER(I$1) &amp; " ", $E451)), ISNUMBER(SEARCH(" " &amp; UPPER(I$1) &amp; ",", $E451)), ISNUMBER(SEARCH(" " &amp; UPPER(I$1) &amp; ")", $E451))), 1, 0)</f>
        <v>0</v>
      </c>
      <c r="J451" s="1">
        <f t="shared" ref="J451:J514" si="344">IF(OR(ISNUMBER(SEARCH(" " &amp; J$1, $E451)), ISNUMBER(SEARCH(" " &amp; LOWER(J$1), $E451)), ISNUMBER(SEARCH(" " &amp; UPPER(J$1), $E451)), ISNUMBER(SEARCH(" " &amp; ("Visual Basic"), $E451)), ISNUMBER(SEARCH(" " &amp; UPPER("Visual Basic"), $E451)), ISNUMBER(SEARCH(" " &amp; LOWER("Visual Basic"), $E451)), ISNUMBER(SEARCH("(" &amp; J$1, $E451)), ISNUMBER(SEARCH("(" &amp; LOWER(J$1), $E451)), ISNUMBER(SEARCH("(" &amp; UPPER(J$1), $E451)), ISNUMBER(SEARCH("(" &amp; ("Visual Basic"), $E451)), ISNUMBER(SEARCH("(" &amp; UPPER("Visual Basic"), $E451)), ISNUMBER(SEARCH("(" &amp; LOWER("Visual Basic"), $E451))), 1, 0)</f>
        <v>0</v>
      </c>
      <c r="K451" s="1">
        <f t="shared" si="338"/>
        <v>0</v>
      </c>
      <c r="L451" s="1">
        <f t="shared" si="338"/>
        <v>0</v>
      </c>
      <c r="M451" s="1">
        <f t="shared" si="338"/>
        <v>0</v>
      </c>
      <c r="N451" s="1">
        <f t="shared" si="338"/>
        <v>0</v>
      </c>
      <c r="O451" s="1">
        <f t="shared" si="340"/>
        <v>0</v>
      </c>
      <c r="P451" s="1">
        <f t="shared" si="340"/>
        <v>0</v>
      </c>
      <c r="Q451" s="1">
        <f t="shared" ref="Q451:Q514" si="345">IF(OR(ISNUMBER(SEARCH(" " &amp; Q$1 &amp; " ", $E451)), ISNUMBER(SEARCH(" " &amp; Q$1, $E451)), ISNUMBER(SEARCH(" " &amp; Q$1 &amp; ",", $E451)), ISNUMBER(SEARCH(" " &amp; LOWER(Q$1) &amp; " ", $E451)), ISNUMBER(SEARCH(" " &amp; LOWER(Q$1) &amp; ",", $E451)), ISNUMBER(SEARCH(" " &amp; UPPER(Q$1) &amp; " ", $E451)), ISNUMBER(SEARCH(" " &amp; UPPER(Q$1) &amp; ",", $E451)), ISNUMBER(SEARCH(" " &amp; LOWER(Q$1), $E451)), ISNUMBER(SEARCH(" " &amp; UPPER(Q$1), $E451)), ISNUMBER(SEARCH(Q$1 &amp; " ", $E451)), ISNUMBER(SEARCH(Q$1 &amp; ",", $E451)), ISNUMBER(SEARCH(" " &amp; Q$1 &amp; ")", $E451)), ISNUMBER(SEARCH(" " &amp; LOWER(Q$1) &amp; ")", $E451)), ISNUMBER(SEARCH(" " &amp; UPPER(Q$1) &amp; ")", $E451))), 1, 0)</f>
        <v>0</v>
      </c>
      <c r="R451" s="1">
        <f t="shared" ref="R451:R514" si="346">IF(OR(ISNUMBER(SEARCH(" " &amp; R$1 &amp; " ", $E451)), ISNUMBER(SEARCH(" " &amp; R$1 &amp; ",", $E451)), ISNUMBER(SEARCH(" " &amp; LOWER(R$1) &amp; " ", $E451)), ISNUMBER(SEARCH(" " &amp; LOWER(R$1) &amp; ",", $E451)), ISNUMBER(SEARCH(" " &amp; UPPER(R$1) &amp; " ", $E451)), ISNUMBER(SEARCH(" " &amp; UPPER(R$1) &amp; ",", $E451)), ISNUMBER(SEARCH(" " &amp; "Relational Database" &amp; " ", $E451)), ISNUMBER(SEARCH(" " &amp; "Relational Database" &amp; ",", $E451)), ISNUMBER(SEARCH(" " &amp; LOWER("Relational Database") &amp; " ", $E451)), ISNUMBER(SEARCH(" " &amp; LOWER("Relational Database") &amp; ",", $E451)), ISNUMBER(SEARCH(" " &amp; UPPER("Relational Database") &amp; " ", $E451)), ISNUMBER(SEARCH(" " &amp; UPPER("Relational Database") &amp; ",", $E451)), ISNUMBER(SEARCH(" " &amp; "Relational database" &amp; " ", $E451)),  ISNUMBER(SEARCH(" " &amp; "Relational database" &amp; ",", $E451)), ISNUMBER(SEARCH(" " &amp; "PostgresSQL" &amp; " ", $E451)), ISNUMBER(SEARCH(" " &amp; "PostgresSQL" &amp; ",", $E451)), ISNUMBER(SEARCH(" " &amp; LOWER("PostgresSQL") &amp; " ", $E451)), ISNUMBER(SEARCH(" " &amp; LOWER("PostgresSQL") &amp; ",", $E451)), ISNUMBER(SEARCH(" " &amp; UPPER("PostgresSQL") &amp; " ", $E451)), ISNUMBER(SEARCH(" " &amp; UPPER("PostgresSQL") &amp; ",", $E451)), ISNUMBER(SEARCH(" " &amp; "MySQL" &amp; " ", $E451)), ISNUMBER(SEARCH(" " &amp; "MySQL" &amp; ",", $E451)), ISNUMBER(SEARCH(" " &amp; LOWER("MySQL") &amp; " ", $E451)), ISNUMBER(SEARCH(" " &amp; LOWER("MySQL") &amp; ",", $E451)), ISNUMBER(SEARCH(" " &amp; UPPER("MySQL") &amp; " ", $E451)), ISNUMBER(SEARCH(" " &amp; UPPER("MySQL") &amp; ",", $E451)), ISNUMBER(SEARCH(" " &amp; "Oracle" &amp; " ", $E451)), ISNUMBER(SEARCH(" " &amp; "Oracle" &amp; ",", $E451)), ISNUMBER(SEARCH(" " &amp; LOWER("Oracle") &amp; " ", $E451)), ISNUMBER(SEARCH(" " &amp; LOWER("Oracle") &amp; ",", $E451)), ISNUMBER(SEARCH(" " &amp; UPPER("Oracle") &amp; " ", $E451)), ISNUMBER(SEARCH(" " &amp; UPPER("Oracle") &amp; ",", $E451)), ISNUMBER(SEARCH(" " &amp; "SQL Server" &amp; " ", $E451)), ISNUMBER(SEARCH(" " &amp; "SQL Server" &amp; ",", $E451)), ISNUMBER(SEARCH(" " &amp; LOWER("SQL Server") &amp; " ", $E451)), ISNUMBER(SEARCH(" " &amp; LOWER("SQL Server") &amp; ",", $E451)), ISNUMBER(SEARCH(" " &amp; UPPER("SQL Server") &amp; " ", $E451)), ISNUMBER(SEARCH(" " &amp; UPPER("SQL Server") &amp; ",", $E451)), ISNUMBER(SEARCH(" " &amp; $H$1 &amp; " ", $E451)), ISNUMBER(SEARCH(" " &amp; $H$1 &amp; ",", $E451)), ISNUMBER(SEARCH(" " &amp; LOWER($H$1) &amp; " ", $E451)), ISNUMBER(SEARCH(" " &amp; LOWER($H$1) &amp; ",", $E451)), ISNUMBER(SEARCH(" " &amp; UPPER($H$1) &amp; " ", $E451)), ISNUMBER(SEARCH(" " &amp; UPPER($H$1) &amp; ",", $E451)), ISNUMBER(SEARCH(" " &amp; "Access" &amp; " ", $E451)), ISNUMBER(SEARCH(" " &amp; "Access" &amp; ",", $E451)), ISNUMBER(SEARCH(" " &amp; "Access" &amp; ".", $E451)), ISNUMBER(SEARCH(" " &amp; "Access" &amp; ")", $E451)), ISNUMBER(SEARCH(" " &amp; "Access", $E451)), ISNUMBER(SEARCH(" " &amp; LOWER("Access") &amp; " ", $E451)), ISNUMBER(SEARCH(" " &amp; LOWER("Access") &amp; ",", $E451)), ISNUMBER(SEARCH(" " &amp; UPPER("Access") &amp; " ", $E451)), ISNUMBER(SEARCH(" " &amp; UPPER("Access") &amp; ",", $E451)), ISNUMBER(SEARCH(" " &amp; H$1 &amp; " ", $E451)), ISNUMBER(SEARCH(" " &amp; H$1 &amp; ")", $E451)), ISNUMBER(SEARCH(" " &amp; H$1 &amp; ",", $E451)), ISNUMBER(SEARCH(" " &amp; LOWER(H$1) &amp; " ", $E451)), ISNUMBER(SEARCH(" " &amp; LOWER(H$1) &amp; ")", $E451)), ISNUMBER(SEARCH(" " &amp; LOWER(H$1) &amp; ",", $E451)), ISNUMBER(SEARCH(" " &amp; UPPER(H$1) &amp; " ", $E451)), ISNUMBER(SEARCH(" " &amp; UPPER(H$1) &amp; ",", $E451)), ISNUMBER(SEARCH(" " &amp; UPPER(H$1) &amp; ")", $E451)), ISNUMBER(SEARCH(" " &amp; "structured query language" &amp; " ", $E451)), ISNUMBER(SEARCH(" " &amp; "Structured Query Language" &amp; " ", $E451)), ISNUMBER(SEARCH(" " &amp; "Structured query language" &amp; " ", $E451)), ISNUMBER(SEARCH(" " &amp; "STRUCTURED QUERY LANGUAGE" &amp; " ", $E451)), ISNUMBER(SEARCH(" " &amp; "structured query language" &amp; ",", $E451)), ISNUMBER(SEARCH(" " &amp; "Structured Query Language" &amp; ",", $E451)), ISNUMBER(SEARCH(" " &amp; "Structured query language" &amp; ",", $E451)), ISNUMBER(SEARCH(" " &amp; "STRUCTURED QUERY LANGUAGE" &amp; ",", $E451)), ISNUMBER(SEARCH(H$1 &amp; "*", $E451))), 1, 0)</f>
        <v>0</v>
      </c>
      <c r="S451" s="1">
        <f t="shared" ref="S451:S514" si="347">IF(OR(ISNUMBER(SEARCH(" " &amp; S$1 &amp; " ", $E451)), ISNUMBER(SEARCH(" " &amp; S$1 &amp; ",", $E451)), ISNUMBER(SEARCH(" " &amp; LOWER(S$1) &amp; " ", $E451)), ISNUMBER(SEARCH(" " &amp; LOWER(S$1) &amp; ",", $E451)), ISNUMBER(SEARCH(" " &amp; UPPER(S$1) &amp; " ", $E451)), ISNUMBER(SEARCH(" " &amp; UPPER(S$1) &amp; ",", $E451)), ISNUMBER(SEARCH(" " &amp; "MongoDB" &amp; " ", $E451)), ISNUMBER(SEARCH(" " &amp; "MongoDB" &amp; ",", $E451)), ISNUMBER(SEARCH(" " &amp; LOWER("MongoDB") &amp; " ", $E451)), ISNUMBER(SEARCH(" " &amp; LOWER("MongoDB") &amp; ",", $E451)), ISNUMBER(SEARCH(" " &amp; UPPER("MongoDB") &amp; " ", $E451)), ISNUMBER(SEARCH(" " &amp; UPPER("MongoDB") &amp; ",", $E451)), ISNUMBER(SEARCH(" " &amp; "Cassandra" &amp; " ", $E451)), ISNUMBER(SEARCH(" " &amp; "Cassandra" &amp; ",", $E451)), ISNUMBER(SEARCH(" " &amp; LOWER("Cassandra") &amp; " ", $E451)), ISNUMBER(SEARCH(" " &amp; LOWER("Cassandra") &amp; ",", $E451)), ISNUMBER(SEARCH(" " &amp; UPPER("Cassandra") &amp; " ", $E451)), ISNUMBER(SEARCH(" " &amp; UPPER("Cassandra") &amp; ",", $E451))), 1, 0)</f>
        <v>0</v>
      </c>
      <c r="T451" s="1">
        <f t="shared" si="334"/>
        <v>0</v>
      </c>
      <c r="U451" s="1">
        <f t="shared" si="334"/>
        <v>0</v>
      </c>
      <c r="V451" s="1">
        <f t="shared" si="336"/>
        <v>0</v>
      </c>
      <c r="W451" s="1">
        <f t="shared" si="335"/>
        <v>0</v>
      </c>
      <c r="X451" s="1">
        <f t="shared" si="335"/>
        <v>0</v>
      </c>
      <c r="Y451" s="1">
        <f t="shared" si="335"/>
        <v>0</v>
      </c>
      <c r="Z451" s="1">
        <f t="shared" si="335"/>
        <v>0</v>
      </c>
      <c r="AA451" s="1">
        <f t="shared" si="335"/>
        <v>0</v>
      </c>
      <c r="AB451" s="1">
        <f t="shared" si="335"/>
        <v>0</v>
      </c>
      <c r="AC451" s="1">
        <f t="shared" ref="AC451:AC514" si="348">IF(OR(ISNUMBER(SEARCH(" " &amp; AC$1 &amp; " ", $E451)), ISNUMBER(SEARCH(" " &amp; AC$1 &amp; ",", $E451)), ISNUMBER(SEARCH(" " &amp; LOWER(AC$1) &amp; " ", $E451)), ISNUMBER(SEARCH(" " &amp; LOWER(AC$1) &amp; ",", $E451)), ISNUMBER(SEARCH(" " &amp; UPPER(AC$1) &amp; " ", $E451)), ISNUMBER(SEARCH(" " &amp; UPPER(AC$1) &amp; ",", $E451)), ISNUMBER(SEARCH(" " &amp; "Power BI" &amp; " ", $E451)), ISNUMBER(SEARCH(" " &amp; "Power BI" &amp; ",", $E451)), ISNUMBER(SEARCH(" " &amp; LOWER("Power BI") &amp; " ", $E451)), ISNUMBER(SEARCH(" " &amp; LOWER("Power BI") &amp; ",", $E451)), ISNUMBER(SEARCH(" " &amp; UPPER("Power BI") &amp; " ", $E451)), ISNUMBER(SEARCH(" " &amp; UPPER("Power BI") &amp; ",", $E451)), ISNUMBER(SEARCH(" " &amp; "BI" &amp; " ", $E451)), ISNUMBER(SEARCH(" " &amp; "BI" &amp; ",", $E451)), ISNUMBER(SEARCH(" " &amp; LOWER("BI") &amp; " ", $E451)), ISNUMBER(SEARCH(" " &amp; LOWER("BI") &amp; ",", $E451)), ISNUMBER(SEARCH(" " &amp; UPPER("BI") &amp; " ", $E451)), ISNUMBER(SEARCH(" " &amp; UPPER("BI") &amp; ",", $E451))), 1, 0)</f>
        <v>0</v>
      </c>
      <c r="AD451" s="1">
        <f t="shared" si="335"/>
        <v>0</v>
      </c>
      <c r="AE451" s="1">
        <f t="shared" si="335"/>
        <v>0</v>
      </c>
      <c r="AF451" s="1">
        <f t="shared" si="335"/>
        <v>0</v>
      </c>
      <c r="AG451" s="1">
        <f t="shared" si="335"/>
        <v>0</v>
      </c>
      <c r="AH451" s="1">
        <f t="shared" si="335"/>
        <v>0</v>
      </c>
      <c r="AI451" s="1">
        <f t="shared" si="335"/>
        <v>0</v>
      </c>
      <c r="AJ451" s="1">
        <f t="shared" si="335"/>
        <v>0</v>
      </c>
      <c r="AK451" s="1">
        <f t="shared" si="335"/>
        <v>0</v>
      </c>
      <c r="AL451" s="1">
        <f t="shared" si="339"/>
        <v>0</v>
      </c>
      <c r="AM451" s="1">
        <f t="shared" si="339"/>
        <v>0</v>
      </c>
      <c r="AN451" s="1">
        <f t="shared" ref="AN451:AN514" si="349">IF(OR(ISNUMBER(SEARCH(" " &amp; AN$1 &amp; " ", $E451)), ISNUMBER(SEARCH(" " &amp; AN$1 &amp; ",", $E451)), ISNUMBER(SEARCH(" " &amp; LOWER(AN$1) &amp; " ", $E451)), ISNUMBER(SEARCH(" " &amp; LOWER(AN$1) &amp; ",", $E451)), ISNUMBER(SEARCH(" " &amp; UPPER(AN$1) &amp; " ", $E451)), ISNUMBER(SEARCH(" " &amp; UPPER(AN$1) &amp; ",", $E451)), ISNUMBER(SEARCH(" " &amp; "Hypothesis test" &amp; " ", $E451)), ISNUMBER(SEARCH(" " &amp; "Hypothesis test" &amp; ",", $E451)), ISNUMBER(SEARCH(" " &amp; LOWER("Hypothesis test") &amp; " ", $E451)), ISNUMBER(SEARCH(" " &amp; LOWER("Hypothesis test") &amp; ",", $E451)), ISNUMBER(SEARCH(" " &amp; UPPER("Hypothesis test") &amp; " ", $E451)), ISNUMBER(SEARCH(" " &amp; UPPER("Hypothesis test") &amp; ",", $E451))), 1, 0)</f>
        <v>0</v>
      </c>
      <c r="AO451" s="1">
        <f t="shared" ref="AO451:AO514" si="350">IF(OR(ISNUMBER(SEARCH(" " &amp; AO$1 &amp; " ", $E451)), ISNUMBER(SEARCH(" " &amp; AO$1 &amp; ",", $E451)), ISNUMBER(SEARCH(" " &amp; LOWER(AO$1) &amp; " ", $E451)), ISNUMBER(SEARCH(" " &amp; LOWER(AO$1) &amp; ",", $E451)), ISNUMBER(SEARCH(" " &amp; UPPER(AO$1) &amp; " ", $E451)), ISNUMBER(SEARCH(" " &amp; UPPER(AO$1) &amp; ",", $E451)), ISNUMBER(SEARCH(" " &amp; "A/B Test" &amp; " ", $E451)), ISNUMBER(SEARCH(" " &amp; "A/B Test" &amp; ",", $E451)), ISNUMBER(SEARCH(" " &amp; LOWER("A/B Test") &amp; " ", $E451)), ISNUMBER(SEARCH(" " &amp; LOWER("A/B Test") &amp; ",", $E451)), ISNUMBER(SEARCH(" " &amp; UPPER("A/B Test") &amp; " ", $E451)), ISNUMBER(SEARCH(" " &amp; UPPER("A/B Test") &amp; ",", $E451))), 1, 0)</f>
        <v>0</v>
      </c>
      <c r="AP451" s="1">
        <f t="shared" si="339"/>
        <v>0</v>
      </c>
      <c r="AQ451" s="1">
        <f t="shared" ref="AQ451:AQ514" si="351">IF(OR(ISNUMBER(SEARCH(" " &amp; AQ$1 &amp; " ", $E451)), ISNUMBER(SEARCH(" " &amp; AQ$1 &amp; ",", $E451)), ISNUMBER(SEARCH(" " &amp; LOWER(AQ$1) &amp; " ", $E451)), ISNUMBER(SEARCH(" " &amp; LOWER(AQ$1) &amp; ",", $E451)), ISNUMBER(SEARCH(" " &amp; UPPER(AQ$1) &amp; " ", $E451)), ISNUMBER(SEARCH(" " &amp; UPPER(AQ$1) &amp; ",", $E451)), ISNUMBER(SEARCH(" " &amp; "Forecasting" &amp; " ", $E451)), ISNUMBER(SEARCH(" " &amp; "Forecasting" &amp; ",", $E451)), ISNUMBER(SEARCH(" " &amp; LOWER("Forecasting") &amp; " ", $E451)), ISNUMBER(SEARCH(" " &amp; LOWER("Forecasting") &amp; ",", $E451)), ISNUMBER(SEARCH(" " &amp; UPPER("Forecasting") &amp; " ", $E451)), ISNUMBER(SEARCH(" " &amp; UPPER("Forecasting") &amp; ",", $E451))), 1, 0)</f>
        <v>0</v>
      </c>
      <c r="AR451" s="1">
        <f t="shared" si="339"/>
        <v>0</v>
      </c>
      <c r="AS451" s="1">
        <f t="shared" si="339"/>
        <v>0</v>
      </c>
      <c r="AT451" s="1">
        <f t="shared" si="339"/>
        <v>0</v>
      </c>
      <c r="AU451" s="1">
        <f t="shared" si="339"/>
        <v>0</v>
      </c>
      <c r="AV451" s="1">
        <f t="shared" si="339"/>
        <v>0</v>
      </c>
      <c r="AW451" s="1">
        <f t="shared" si="339"/>
        <v>0</v>
      </c>
      <c r="AX451" s="1">
        <f t="shared" si="339"/>
        <v>0</v>
      </c>
      <c r="AY451" s="1">
        <f t="shared" si="339"/>
        <v>0</v>
      </c>
      <c r="AZ451" s="1">
        <f t="shared" si="339"/>
        <v>0</v>
      </c>
      <c r="BA451" s="1">
        <f t="shared" si="339"/>
        <v>0</v>
      </c>
      <c r="BB451" s="1">
        <f t="shared" si="337"/>
        <v>0</v>
      </c>
      <c r="BC451" s="1">
        <f t="shared" si="337"/>
        <v>0</v>
      </c>
      <c r="BD451" s="1">
        <f t="shared" ref="BD451:BD514" si="352">IF(OR(ISNUMBER(SEARCH(" " &amp; BD$1 &amp; " ", $E451)), ISNUMBER(SEARCH(" " &amp; BD$1 &amp; ",", $E451)), ISNUMBER(SEARCH(" " &amp; LOWER(BD$1) &amp; " ", $E451)), ISNUMBER(SEARCH(" " &amp; LOWER(BD$1) &amp; ",", $E451)), ISNUMBER(SEARCH(" " &amp; UPPER(BD$1) &amp; " ", $E451)), ISNUMBER(SEARCH(" " &amp; UPPER(BD$1) &amp; ",", $E451)), ISNUMBER(SEARCH(" " &amp; "Supply Chain Management" &amp; " ", $E451)), ISNUMBER(SEARCH(" " &amp; "Supply Chain Management" &amp; ",", $E451)), ISNUMBER(SEARCH(" " &amp; LOWER("Supply Chain Management") &amp; " ", $E451)), ISNUMBER(SEARCH(" " &amp; LOWER("Supply Chain Management") &amp; ",", $E451)), ISNUMBER(SEARCH(" " &amp; UPPER("Supply Chain Management") &amp; " ", $E451)), ISNUMBER(SEARCH(" " &amp; UPPER("Supply Chain Management") &amp; ",", $E451))), 1, 0)</f>
        <v>0</v>
      </c>
      <c r="BE451" s="1">
        <f t="shared" ref="BE451:BE514" si="353">IF(OR(ISNUMBER(SEARCH(" " &amp; BE$1 &amp; " ", $E451)), ISNUMBER(SEARCH(" " &amp; BE$1 &amp; ",", $E451)), ISNUMBER(SEARCH(" " &amp; LOWER(BE$1) &amp; " ", $E451)), ISNUMBER(SEARCH(" " &amp; LOWER(BE$1) &amp; ",", $E451)), ISNUMBER(SEARCH(" " &amp; UPPER(BE$1) &amp; " ", $E451)), ISNUMBER(SEARCH(" " &amp; UPPER(BE$1) &amp; ",", $E451)), ISNUMBER(SEARCH(" " &amp; "Customer Relation Management" &amp; " ", $E451)), ISNUMBER(SEARCH(" " &amp; "Customer Relation Management" &amp; ",", $E451)), ISNUMBER(SEARCH(" " &amp; LOWER("Customer Relation Management") &amp; " ", $E451)), ISNUMBER(SEARCH(" " &amp; LOWER("Customer Relation Management") &amp; ",", $E451)), ISNUMBER(SEARCH(" " &amp; UPPER("Customer Relation Management") &amp; " ", $E451)), ISNUMBER(SEARCH(" " &amp; UPPER("Customer Relation Management") &amp; ",", $E451)), ISNUMBER(SEARCH(" " &amp; "Salesforce"&amp; " ", $E451)), ISNUMBER(SEARCH(" " &amp; "Salesforce" &amp; ",", $E451)), ISNUMBER(SEARCH(" " &amp; LOWER("Salesforce") &amp; " ", $E451)), ISNUMBER(SEARCH(" " &amp; LOWER("Salesforce") &amp; ",", $E451)), ISNUMBER(SEARCH(" " &amp; UPPER("Salesforce") &amp; " ", $E451)), ISNUMBER(SEARCH(" " &amp; UPPER("Salesforce") &amp; ",", $E451))), 1, 0)</f>
        <v>0</v>
      </c>
      <c r="BF451" s="1">
        <f t="shared" ref="BF451:BF514" si="354">IF(OR(ISNUMBER(SEARCH(" " &amp; BF$1 &amp; " ", $E451)), ISNUMBER(SEARCH(" " &amp; BF$1 &amp; ",", $E451)), ISNUMBER(SEARCH(" " &amp; LOWER(BF$1) &amp; " ", $E451)), ISNUMBER(SEARCH(" " &amp; LOWER(BF$1) &amp; ",", $E451)), ISNUMBER(SEARCH(" " &amp; UPPER(BF$1) &amp; " ", $E451)), ISNUMBER(SEARCH(" " &amp; UPPER(BF$1) &amp; ",", $E451)), ISNUMBER(SEARCH(" " &amp; "Enterprise Resource Planning" &amp; " ", $E451)), ISNUMBER(SEARCH(" " &amp; "Enterprise Resource Planning" &amp; ",", $E451)), ISNUMBER(SEARCH(" " &amp; LOWER("Enterprise Resource Planning") &amp; " ", $E451)), ISNUMBER(SEARCH(" " &amp; LOWER("Enterprise Resource Planning") &amp; ",", $E451)), ISNUMBER(SEARCH(" " &amp; UPPER("Enterprise Resource Planning") &amp; " ", $E451)), ISNUMBER(SEARCH(" " &amp; UPPER("Enterprise Resource Planning") &amp; ",", $E451))), 1, 0)</f>
        <v>0</v>
      </c>
      <c r="BG451" s="1">
        <f t="shared" ref="BG451:BG514" si="355">IF(OR(ISNUMBER(SEARCH(" " &amp; BG$1 &amp; " ", $E451)), ISNUMBER(SEARCH(" " &amp; BG$1 &amp; ",", $E451)), ISNUMBER(SEARCH(" " &amp; LOWER(BG$1) &amp; " ", $E451)), ISNUMBER(SEARCH(" " &amp; LOWER(BG$1) &amp; ",", $E451)), ISNUMBER(SEARCH(" " &amp; UPPER(BG$1) &amp; " ", $E451)), ISNUMBER(SEARCH(" " &amp; UPPER(BG$1) &amp; ",", $E451)), ISNUMBER(SEARCH(" " &amp; "Software as a Service"&amp; " ", $E451)), ISNUMBER(SEARCH(" " &amp; "Software as a Service" &amp; ",", $E451)), ISNUMBER(SEARCH(" " &amp; LOWER("Software as a Service") &amp; " ", $E451)), ISNUMBER(SEARCH(" " &amp; LOWER("Software as a Service") &amp; ",", $E451)), ISNUMBER(SEARCH(" " &amp; UPPER("Software as a Service") &amp; " ", $E451)), ISNUMBER(SEARCH(" " &amp; UPPER("Software as a Service") &amp; ",", $E451))), 1, 0)</f>
        <v>0</v>
      </c>
      <c r="BH451" s="1">
        <f t="shared" si="337"/>
        <v>0</v>
      </c>
      <c r="BI451" s="1">
        <f t="shared" si="337"/>
        <v>1</v>
      </c>
      <c r="BJ451" s="5">
        <f t="shared" ref="BJ451:BJ514" si="356">IF(OR(ISNUMBER(SEARCH(" " &amp; BJ$1 &amp; " ", $E451)), ISNUMBER(SEARCH(" " &amp; BJ$1 &amp; ",", $E451)), ISNUMBER(SEARCH(" " &amp; LOWER(BJ$1) &amp; " ", $E451)), ISNUMBER(SEARCH(" " &amp; LOWER(BJ$1) &amp; ",", $E451)), ISNUMBER(SEARCH(" " &amp; UPPER(BJ$1) &amp; " ", $E451)), ISNUMBER(SEARCH(" " &amp; UPPER(BJ$1) &amp; ",", $E451)), ISNUMBER(SEARCH(" " &amp; "Team-oriented" &amp; " ", $E451)), ISNUMBER(SEARCH(" " &amp; "Team-oriented" &amp; ",", $E451)), ISNUMBER(SEARCH(" " &amp; LOWER("Team-oriented") &amp; " ", $E451)), ISNUMBER(SEARCH(" " &amp; LOWER("Team-oriented") &amp; ",", $E451)), ISNUMBER(SEARCH(" " &amp; UPPER("Team-oriented") &amp; " ", $E451)), ISNUMBER(SEARCH(" " &amp; UPPER("Team-oriented") &amp; ",", $E451)), ISNUMBER(SEARCH(" " &amp; "Collaboration" &amp; " ", $E451)), ISNUMBER(SEARCH(" " &amp; "Collaboration" &amp; ",", $E451)), ISNUMBER(SEARCH(" " &amp; LOWER("Collaboration") &amp; " ", $E451)), ISNUMBER(SEARCH(" " &amp; LOWER("Collaboration") &amp; ",", $E451)), ISNUMBER(SEARCH(" " &amp; UPPER("Collaboration") &amp; " ", $E451)), ISNUMBER(SEARCH(" " &amp; UPPER("Collaboration") &amp; ",", $E451)), ISNUMBER(SEARCH(" " &amp; "Cooperation" &amp; " ", $E451)), ISNUMBER(SEARCH(" " &amp; "Cooperation" &amp; ",", $E451)), ISNUMBER(SEARCH(" " &amp; LOWER("Cooperation") &amp; " ", $E451)), ISNUMBER(SEARCH(" " &amp; LOWER("Cooperation") &amp; ",", $E451)), ISNUMBER(SEARCH(" " &amp; UPPER("Cooperation") &amp; " ", $E451)), ISNUMBER(SEARCH(" " &amp; UPPER("Cooperation") &amp; ",", $E451)), ISNUMBER(SEARCH(" " &amp; "Team managment" &amp; " ", $E451)), ISNUMBER(SEARCH(" " &amp; "Team managment" &amp; ",", $E451)), ISNUMBER(SEARCH(" " &amp; LOWER("Team managment") &amp; " ", $E451)), ISNUMBER(SEARCH(" " &amp; LOWER("Team managment") &amp; ",", $E451)), ISNUMBER(SEARCH(" " &amp; UPPER("Team managment") &amp; " ", $E451)), ISNUMBER(SEARCH(" " &amp; UPPER("Team managment") &amp; ",", $E451)), ISNUMBER(SEARCH(" " &amp; "Team environment" &amp; " ", $E451)), ISNUMBER(SEARCH(" " &amp; "Team environment" &amp; ",", $E451)), ISNUMBER(SEARCH(" " &amp; LOWER("Team environment") &amp; " ", $E451)), ISNUMBER(SEARCH(" " &amp; LOWER("Team environment") &amp; ",", $E451)), ISNUMBER(SEARCH(" " &amp; UPPER("Team environment") &amp; " ", $E451)), ISNUMBER(SEARCH(" " &amp; UPPER("Team environment") &amp; ",", $E451)), ISNUMBER(SEARCH(" " &amp; "Working relationships" &amp; " ", $E451)), ISNUMBER(SEARCH(" " &amp; "Working relationships" &amp; ",", $E451)), ISNUMBER(SEARCH(" " &amp; LOWER("Working relationships") &amp; " ", $E451)), ISNUMBER(SEARCH(" " &amp; LOWER("Working relationships") &amp; ",", $E451)), ISNUMBER(SEARCH(" " &amp; UPPER("Working relationships") &amp; " ", $E451)), ISNUMBER(SEARCH(" " &amp; UPPER("Working relationships") &amp; ",", $E451)), ISNUMBER(SEARCH(" " &amp; "Team-centric" &amp; " ", $E451)), ISNUMBER(SEARCH(" " &amp; "Team-centric" &amp; ",", $E451)), ISNUMBER(SEARCH(" " &amp; LOWER("Team-centric") &amp; " ", $E451)), ISNUMBER(SEARCH(" " &amp; LOWER("Team-centric") &amp; ",", $E451)), ISNUMBER(SEARCH(" " &amp; UPPER("Team-centric") &amp; " ", $E451)), ISNUMBER(SEARCH(" " &amp; UPPER("Team-centric") &amp; ",", $E451)), ISNUMBER(SEARCH(" " &amp; "Collaborative spirit" &amp; " ", $E451)), ISNUMBER(SEARCH(" " &amp; "Collaborative spirit" &amp; ",", $E451)), ISNUMBER(SEARCH(" " &amp; LOWER("Collaborative spirit") &amp; " ", $E451)), ISNUMBER(SEARCH(" " &amp; LOWER("Collaborative spirit") &amp; ",", $E451)), ISNUMBER(SEARCH(" " &amp; UPPER("Collaborative spirit") &amp; " ", $E451)), ISNUMBER(SEARCH(" " &amp; UPPER("Collaborative spirit") &amp; ",", $E451)), ISNUMBER(SEARCH(" " &amp; "Business partners" &amp; " ", $E451)), ISNUMBER(SEARCH(" " &amp; "Business partners" &amp; ",", $E451)), ISNUMBER(SEARCH(" " &amp; LOWER("Business partners") &amp; " ", $E451)), ISNUMBER(SEARCH(" " &amp; LOWER("Business partners") &amp; ",", $E451)), ISNUMBER(SEARCH(" " &amp; UPPER("Business partners") &amp; " ", $E451)), ISNUMBER(SEARCH(" " &amp; UPPER("Business partners") &amp; ",", $E451))), 1, 0)</f>
        <v>1</v>
      </c>
      <c r="BK451" s="1">
        <f t="shared" ref="BK451:BK514" si="357">IF(OR(ISNUMBER(SEARCH(" " &amp; BK$1 &amp; " ", $E451)), ISNUMBER(SEARCH(" " &amp; BK$1 &amp; ",", $E451)), ISNUMBER(SEARCH(" " &amp; LOWER(BK$1) &amp; " ", $E451)), ISNUMBER(SEARCH(" " &amp; LOWER(BK$1) &amp; ",", $E451)), ISNUMBER(SEARCH(" " &amp; UPPER(BK$1) &amp; " ", $E451)), ISNUMBER(SEARCH(" " &amp; UPPER(BK$1) &amp; ",", $E451)), ISNUMBER(SEARCH(" " &amp; "present" &amp; " ", $E451)), ISNUMBER(SEARCH(" " &amp; "present" &amp; ",", $E451)), ISNUMBER(SEARCH(" " &amp; UPPER(BK$1) &amp; " ", $E451)), ISNUMBER(SEARCH(" " &amp; UPPER("present") &amp; ",", $E451))), 1, 0)</f>
        <v>0</v>
      </c>
      <c r="BL451" s="1">
        <f t="shared" ref="BL451:BL514" si="358">IF(OR(ISNUMBER(SEARCH(" " &amp; BL$1 &amp; " ", $E451)), ISNUMBER(SEARCH(" " &amp; BL$1 &amp; ",", $E451)), ISNUMBER(SEARCH(" " &amp; LOWER(BL$1) &amp; " ", $E451)), ISNUMBER(SEARCH(" " &amp; LOWER(BL$1) &amp; ",", $E451)), ISNUMBER(SEARCH(" " &amp; UPPER(BL$1) &amp; " ", $E451)), ISNUMBER(SEARCH(" " &amp; UPPER(BL$1) &amp; ",", $E451)), ISNUMBER(SEARCH(" " &amp; "report" &amp; " ", $E451)), ISNUMBER(SEARCH(" " &amp; "report" &amp; ",", $E451)), ISNUMBER(SEARCH(" " &amp; UPPER("report") &amp; " ", $E451)), ISNUMBER(SEARCH(" " &amp; UPPER("report") &amp; ",", $E451))), 1, 0)</f>
        <v>1</v>
      </c>
      <c r="BM451" s="1">
        <f t="shared" ref="BM451:BM514" si="359">IF(OR(ISNUMBER(SEARCH(" " &amp; BM$1 &amp; " ", $E451)), ISNUMBER(SEARCH(" " &amp; BM$1 &amp; ",", $E451)), ISNUMBER(SEARCH(" " &amp; LOWER(BM$1) &amp; " ", $E451)), ISNUMBER(SEARCH(" " &amp; LOWER(BM$1) &amp; ",", $E451)), ISNUMBER(SEARCH(" " &amp; UPPER(BM$1) &amp; " ", $E451)), ISNUMBER(SEARCH(" " &amp; UPPER(BM$1) &amp; ",", $E451)), ISNUMBER(SEARCH(" " &amp; "Oral" &amp; " ", $E451)), ISNUMBER(SEARCH(" " &amp; "Oral" &amp; ",", $E451)), ISNUMBER(SEARCH(" " &amp; LOWER("Oral") &amp; " ", $E451)), ISNUMBER(SEARCH(" " &amp; LOWER("Oral") &amp; ",", $E451)), ISNUMBER(SEARCH(" " &amp; UPPER("Oral") &amp; " ", $E451)), ISNUMBER(SEARCH(" " &amp; UPPER("Oral") &amp; ",", $E451)), ISNUMBER(SEARCH(" " &amp; "Well-spoken" &amp; " ", $E451)), ISNUMBER(SEARCH(" " &amp; "Well-spoken" &amp; ",", $E451)), ISNUMBER(SEARCH(" " &amp; LOWER("Well-spoken") &amp; " ", $E451)), ISNUMBER(SEARCH(" " &amp; LOWER("Well-spoken") &amp; ",", $E451)), ISNUMBER(SEARCH(" " &amp; UPPER("Well-spoken") &amp; " ", $E451)), ISNUMBER(SEARCH(" " &amp; UPPER("Well-spoken") &amp; ",", $E451))), 1, 0)</f>
        <v>0</v>
      </c>
      <c r="BN451" s="1">
        <f t="shared" si="337"/>
        <v>0</v>
      </c>
      <c r="BO451" s="1">
        <f t="shared" ref="BO451:BO514" si="360">IF(OR(ISNUMBER(SEARCH(" " &amp; BO$1 &amp; " ", $E451)), ISNUMBER(SEARCH(" " &amp; BO$1 &amp; ",", $E451)), ISNUMBER(SEARCH(" " &amp; LOWER(BO$1) &amp; " ", $E451)), ISNUMBER(SEARCH(" " &amp; LOWER(BO$1) &amp; ",", $E451)), ISNUMBER(SEARCH(" " &amp; UPPER(BO$1) &amp; " ", $E451)), ISNUMBER(SEARCH(" " &amp; UPPER(BO$1) &amp; ",", $E451)), ISNUMBER(SEARCH(" " &amp; "Attention to detail" &amp; " ", $E451)), ISNUMBER(SEARCH(" " &amp; "Attention to detail" &amp; ",", $E451)), ISNUMBER(SEARCH(" " &amp; LOWER("Attention to detail") &amp; " ", $E451)), ISNUMBER(SEARCH(" " &amp; LOWER("Attention to detail") &amp; ",", $E451)), ISNUMBER(SEARCH(" " &amp; UPPER("Attention to detail") &amp; " ", $E451)), ISNUMBER(SEARCH(" " &amp; UPPER("Attention to detail") &amp; ",", $E451)), ISNUMBER(SEARCH(" " &amp; "Eye for detail" &amp; " ", $E451)), ISNUMBER(SEARCH(" " &amp; "Eye for detail" &amp; ",", $E451)), ISNUMBER(SEARCH(" " &amp; LOWER("Eye for detail") &amp; " ", $E451)), ISNUMBER(SEARCH(" " &amp; LOWER("Eye for detail") &amp; ",", $E451)), ISNUMBER(SEARCH(" " &amp; UPPER("Eye for detail") &amp; " ", $E451)), ISNUMBER(SEARCH(" " &amp; UPPER("Eye for detail") &amp; ",", $E451)), ISNUMBER(SEARCH(" " &amp; "Accuracy" &amp; " ", $E451)), ISNUMBER(SEARCH(" " &amp; "Accuracy" &amp; ",", $E451)), ISNUMBER(SEARCH(" " &amp; LOWER("Accuracy") &amp; " ", $E451)), ISNUMBER(SEARCH(" " &amp; LOWER("Accuracy") &amp; ",", $E451)), ISNUMBER(SEARCH(" " &amp; UPPER("Accuracy") &amp; " ", $E451)), ISNUMBER(SEARCH(" " &amp; UPPER("Accuracy") &amp; ",", $E451))), 1, 0)</f>
        <v>1</v>
      </c>
      <c r="BP451" s="1">
        <f t="shared" ref="BP451:BP514" si="361">IF(OR(ISNUMBER(SEARCH(" " &amp; BP$1 &amp; " ", $E451)), ISNUMBER(SEARCH(" " &amp; BP$1 &amp; ",", $E451)), ISNUMBER(SEARCH(" " &amp; LOWER(BP$1) &amp; " ", $E451)), ISNUMBER(SEARCH(" " &amp; LOWER(BP$1) &amp; ",", $E451)), ISNUMBER(SEARCH(" " &amp; UPPER(BP$1) &amp; " ", $E451)), ISNUMBER(SEARCH(" " &amp; UPPER(BP$1) &amp; ",", $E451)), ISNUMBER(SEARCH(" " &amp; "Ambition" &amp; " ", $E451)), ISNUMBER(SEARCH(" " &amp; "Ambition" &amp; ",", $E451)), ISNUMBER(SEARCH(" " &amp; LOWER("Ambition") &amp; " ", $E451)), ISNUMBER(SEARCH(" " &amp; LOWER("Ambition") &amp; ",", $E451)), ISNUMBER(SEARCH(" " &amp; UPPER("Ambition") &amp; " ", $E451)), ISNUMBER(SEARCH(" " &amp; UPPER("Ambition") &amp; ",", $E451)), ISNUMBER(SEARCH(" " &amp; "Willingness to learn" &amp; " ", $E451)), ISNUMBER(SEARCH(" " &amp; "Willingness to learn" &amp; ",", $E451)), ISNUMBER(SEARCH(" " &amp; LOWER("Willingness to learn") &amp; " ", $E451)), ISNUMBER(SEARCH(" " &amp; LOWER("Willingness to learn") &amp; ",", $E451)), ISNUMBER(SEARCH(" " &amp; UPPER("Willingness to learn") &amp; " ", $E451)), ISNUMBER(SEARCH(" " &amp; UPPER("Willingness to learn") &amp; ",", $E451)), ISNUMBER(SEARCH(" " &amp; "Delivering result" &amp; " ", $E451)), ISNUMBER(SEARCH(" " &amp; "Delivering result" &amp; ",", $E451)), ISNUMBER(SEARCH(" " &amp; LOWER("Delivering result") &amp; " ", $E451)), ISNUMBER(SEARCH(" " &amp; LOWER("Delivering result") &amp; ",", $E451)), ISNUMBER(SEARCH(" " &amp; UPPER("Delivering result") &amp; " ", $E451)), ISNUMBER(SEARCH(" " &amp; UPPER("Delivering result") &amp; ",", $E451)), ISNUMBER(SEARCH(" " &amp; "Continuous learning"&amp; " ", $E451)), ISNUMBER(SEARCH(" " &amp; "Continuous learning" &amp; ",", $E451)), ISNUMBER(SEARCH(" " &amp; LOWER("Continuous learning") &amp; " ", $E451)), ISNUMBER(SEARCH(" " &amp; LOWER("Continuous learning") &amp; ",", $E451)), ISNUMBER(SEARCH(" " &amp; UPPER("Continuous learning") &amp; " ", $E451)), ISNUMBER(SEARCH(" " &amp; UPPER("Continuous learning") &amp; ",", $E451)), ISNUMBER(SEARCH(" " &amp; "Self-motivation" &amp; " ", $E451)), ISNUMBER(SEARCH(" " &amp; "Self-motivation" &amp; ",", $E451)), ISNUMBER(SEARCH(" " &amp; LOWER("Self-motivation") &amp; " ", $E451)), ISNUMBER(SEARCH(" " &amp; LOWER("Self-motivation") &amp; ",", $E451)), ISNUMBER(SEARCH(" " &amp; UPPER("Self-motivation") &amp; " ", $E451)), ISNUMBER(SEARCH(" " &amp; UPPER("Self-motivation") &amp; ",", $E451)), ISNUMBER(SEARCH(" " &amp; "Work independently" &amp; " ", $E451)), ISNUMBER(SEARCH(" " &amp; "Work independently" &amp; ",", $E451)), ISNUMBER(SEARCH(" " &amp; LOWER("Work independently") &amp; " ", $E451)), ISNUMBER(SEARCH(" " &amp; LOWER("Work independently") &amp; ",", $E451)), ISNUMBER(SEARCH(" " &amp; UPPER("Work independently") &amp; " ", $E451)), ISNUMBER(SEARCH(" " &amp; UPPER("Work independently") &amp; ",", $E451)), ISNUMBER(SEARCH(" " &amp; "Self-motivated" &amp; " ", $E451)), ISNUMBER(SEARCH(" " &amp; "Self-motivated" &amp; ",", $E451)), ISNUMBER(SEARCH(" " &amp; LOWER("Self-motivated") &amp; " ", $E451)), ISNUMBER(SEARCH(" " &amp; LOWER("Self-motivated") &amp; ",", $E451)), ISNUMBER(SEARCH(" " &amp; UPPER("Self-motivated") &amp; " ", $E451)), ISNUMBER(SEARCH(" " &amp; UPPER("Self-motivated") &amp; ",", $E451)), ISNUMBER(SEARCH(" " &amp; "Self-learner" &amp; " ", $E451)), ISNUMBER(SEARCH(" " &amp; "Self-learner" &amp; ",", $E451)), ISNUMBER(SEARCH(" " &amp; LOWER("Self-learner") &amp; " ", $E451)), ISNUMBER(SEARCH(" " &amp; LOWER("Self-learner") &amp; ",", $E451)), ISNUMBER(SEARCH(" " &amp; UPPER("Self-learner") &amp; " ", $E451)), ISNUMBER(SEARCH(" " &amp; UPPER("Self-learner") &amp; ",", $E451)), ISNUMBER(SEARCH(" " &amp; "Self-directed" &amp; " ", $E451)), ISNUMBER(SEARCH(" " &amp; "Self-directed" &amp; ",", $E451)), ISNUMBER(SEARCH(" " &amp; LOWER("Self-directed") &amp; " ", $E451)), ISNUMBER(SEARCH(" " &amp; LOWER("Self-directed") &amp; ",", $E451)), ISNUMBER(SEARCH(" " &amp; UPPER("Self-directed") &amp; " ", $E451)), ISNUMBER(SEARCH(" " &amp; UPPER("Self-directed") &amp; ",", $E451))), 1, 0)</f>
        <v>0</v>
      </c>
      <c r="BQ451" s="1">
        <f t="shared" ref="BQ451:BQ514" si="362">IF(OR(ISNUMBER(SEARCH(" " &amp; BQ$1 &amp; " ", $E451)), ISNUMBER(SEARCH(" " &amp; BQ$1 &amp; ",", $E451)), ISNUMBER(SEARCH(" " &amp; LOWER(BQ$1) &amp; " ", $E451)), ISNUMBER(SEARCH(" " &amp; LOWER(BQ$1) &amp; ",", $E451)), ISNUMBER(SEARCH(" " &amp; UPPER(BQ$1) &amp; " ", $E451)), ISNUMBER(SEARCH(" " &amp; UPPER(BQ$1) &amp; ",", $E451)), ISNUMBER(SEARCH(" " &amp; "Flexible" &amp; " ", $E451)), ISNUMBER(SEARCH(" " &amp; "Flexible" &amp; ",", $E451)), ISNUMBER(SEARCH(" " &amp; LOWER("Flexible") &amp; " ", $E451)), ISNUMBER(SEARCH(" " &amp; LOWER("Flexible") &amp; ",", $E451)), ISNUMBER(SEARCH(" " &amp; UPPER("Flexible") &amp; " ", $E451)), ISNUMBER(SEARCH(" " &amp; UPPER("Flexible") &amp; ",", $E451)), ISNUMBER(SEARCH(" " &amp; "Flexibility" &amp; " ", $E451)), ISNUMBER(SEARCH(" " &amp; "Flexibility" &amp; ",", $E451)), ISNUMBER(SEARCH(" " &amp; LOWER("Flexibility") &amp; " ", $E451)), ISNUMBER(SEARCH(" " &amp; LOWER("Flexibility") &amp; ",", $E451)), ISNUMBER(SEARCH(" " &amp; UPPER("Flexibility") &amp; " ", $E451)), ISNUMBER(SEARCH(" " &amp; UPPER("Flexibility") &amp; ",", $E451)), ISNUMBER(SEARCH(" " &amp; "Multitasking" &amp; " ", $E451)), ISNUMBER(SEARCH(" " &amp; "Multitasking" &amp; ",", $E451)), ISNUMBER(SEARCH(" " &amp; LOWER("Multitasking") &amp; " ", $E451)), ISNUMBER(SEARCH(" " &amp; LOWER("Multitasking") &amp; ",", $E451)), ISNUMBER(SEARCH(" " &amp; UPPER("Multitasking") &amp; " ", $E451)), ISNUMBER(SEARCH(" " &amp; UPPER("Multitasking") &amp; ",", $E451)), ISNUMBER(SEARCH(" " &amp; "Multi-tasking" &amp; " ", $E451)), ISNUMBER(SEARCH(" " &amp; "Multi-tasking" &amp; ",", $E451)), ISNUMBER(SEARCH(" " &amp; LOWER("Multi-tasking") &amp; " ", $E451)), ISNUMBER(SEARCH(" " &amp; LOWER("Multi-tasking") &amp; ",", $E451)), ISNUMBER(SEARCH(" " &amp; UPPER("Multi-tasking") &amp; " ", $E451)), ISNUMBER(SEARCH(" " &amp; UPPER("Multi-tasking") &amp; ",", $E451)), ISNUMBER(SEARCH(" " &amp; "Fast-paced" &amp; " ", $E451)), ISNUMBER(SEARCH(" " &amp; "Fast-paced" &amp; ",", $E451)), ISNUMBER(SEARCH(" " &amp; LOWER("Fast-paced") &amp; " ", $E451)), ISNUMBER(SEARCH(" " &amp; LOWER("Fast-paced") &amp; ",", $E451)), ISNUMBER(SEARCH(" " &amp; UPPER("Fast-paced") &amp; " ", $E451)), ISNUMBER(SEARCH(" " &amp; UPPER("Fast-paced") &amp; ",", $E451))), 1, 0)</f>
        <v>1</v>
      </c>
      <c r="BR451" s="1">
        <f t="shared" ref="BR451:BR514" si="363">IF(OR(ISNUMBER(SEARCH(" " &amp; BR$1 &amp; " ", $E451)), ISNUMBER(SEARCH(" " &amp; BR$1 &amp; ",", $E451)), ISNUMBER(SEARCH(" " &amp; LOWER(BR$1) &amp; " ", $E451)), ISNUMBER(SEARCH(" " &amp; LOWER(BR$1) &amp; ",", $E451)), ISNUMBER(SEARCH(" " &amp; UPPER(BR$1) &amp; " ", $E451)), ISNUMBER(SEARCH(" " &amp; UPPER(BR$1) &amp; ",", $E451)), ISNUMBER(SEARCH(" " &amp; "Attitude" &amp; " ", $E451)), ISNUMBER(SEARCH(" " &amp; "Attitude" &amp; ",", $E451)), ISNUMBER(SEARCH(" " &amp; LOWER("Attitude") &amp; " ", $E451)), ISNUMBER(SEARCH(" " &amp; LOWER("Attitude") &amp; ",", $E451)), ISNUMBER(SEARCH(" " &amp; UPPER("Attitude") &amp; " ", $E451)), ISNUMBER(SEARCH(" " &amp; UPPER("Attitude") &amp; ",", $E451)), ISNUMBER(SEARCH(" " &amp; "Self-learner" &amp; " ", $E451)), ISNUMBER(SEARCH(" " &amp; "Self-learner" &amp; ",", $E451)), ISNUMBER(SEARCH(" " &amp; LOWER("Self-learner") &amp; " ", $E451)), ISNUMBER(SEARCH(" " &amp; LOWER("Self-learner") &amp; ",", $E451)), ISNUMBER(SEARCH(" " &amp; UPPER("Self-learner") &amp; " ", $E451)), ISNUMBER(SEARCH(" " &amp; UPPER("Self-learner") &amp; ",", $E451)), ISNUMBER(SEARCH(" " &amp; "Self-directed" &amp; " ", $E451)), ISNUMBER(SEARCH(" " &amp; "Self-directed" &amp; ",", $E451)), ISNUMBER(SEARCH(" " &amp; LOWER("Self-directed") &amp; " ", $E451)), ISNUMBER(SEARCH(" " &amp; LOWER("Self-directed") &amp; ",", $E451)), ISNUMBER(SEARCH(" " &amp; UPPER("Self-directed") &amp; " ", $E451)), ISNUMBER(SEARCH(" " &amp; UPPER("Self-directed") &amp; ",", $E451)), ISNUMBER(SEARCH(" " &amp; "Under pressure" &amp; " ", $E451)), ISNUMBER(SEARCH(" " &amp; "Under pressure" &amp; ",", $E451)), ISNUMBER(SEARCH(" " &amp; LOWER("Under pressure") &amp; " ", $E451)), ISNUMBER(SEARCH(" " &amp; LOWER("Under pressure") &amp; ",", $E451)), ISNUMBER(SEARCH(" " &amp; UPPER("Under pressure") &amp; " ", $E451)), ISNUMBER(SEARCH(" " &amp; UPPER("Under pressure") &amp; ",", $E451)), ISNUMBER(SEARCH(" " &amp; "High-pressure" &amp; " ", $E451)), ISNUMBER(SEARCH(" " &amp; "High-pressure" &amp; ",", $E451)), ISNUMBER(SEARCH(" " &amp; LOWER("High-pressure") &amp; " ", $E451)), ISNUMBER(SEARCH(" " &amp; LOWER("High-pressure") &amp; ",", $E451)), ISNUMBER(SEARCH(" " &amp; UPPER("High-pressure") &amp; " ", $E451)), ISNUMBER(SEARCH(" " &amp; UPPER("High-pressure") &amp; ",", $E451))), 1, 0)</f>
        <v>0</v>
      </c>
      <c r="BS451" s="1">
        <f t="shared" ref="BS451:BS514" si="364">IF(OR(ISNUMBER(SEARCH(" " &amp; BS$1 &amp; " ", $E451)), ISNUMBER(SEARCH(" " &amp; BS$1 &amp; ",", $E451)), ISNUMBER(SEARCH(" " &amp; LOWER(BS$1) &amp; " ", $E451)), ISNUMBER(SEARCH(" " &amp; LOWER(BS$1) &amp; ",", $E451)), ISNUMBER(SEARCH(" " &amp; UPPER(BS$1) &amp; " ", $E451)), ISNUMBER(SEARCH(" " &amp; UPPER(BS$1) &amp; ",", $E451)), ISNUMBER(SEARCH(" " &amp; "Problem solving"&amp; " ", $E451)), ISNUMBER(SEARCH(" " &amp; "Problem solving" &amp; ",", $E451)), ISNUMBER(SEARCH(" " &amp; LOWER("Problem solving") &amp; " ", $E451)), ISNUMBER(SEARCH(" " &amp; LOWER("Problem solving") &amp; ",", $E451)), ISNUMBER(SEARCH(" " &amp; UPPER("Problem solving") &amp; " ", $E451)), ISNUMBER(SEARCH(" " &amp; UPPER("Problem solving") &amp; ",", $E451))), 1, 0)</f>
        <v>0</v>
      </c>
      <c r="BT451" s="1">
        <f t="shared" ref="BT451:BT514" si="365">IF(OR(ISNUMBER(SEARCH(" " &amp; BT$1 &amp; " ", $E451)), ISNUMBER(SEARCH(" " &amp; BT$1 &amp; ",", $E451)), ISNUMBER(SEARCH(" " &amp; LOWER(BT$1) &amp; " ", $E451)), ISNUMBER(SEARCH(" " &amp; LOWER(BT$1) &amp; ",", $E451)), ISNUMBER(SEARCH(" " &amp; UPPER(BT$1) &amp; " ", $E451)), ISNUMBER(SEARCH(" " &amp; UPPER(BT$1) &amp; ",", $E451)), ISNUMBER(SEARCH(" " &amp; "Critical-thinker" &amp; " ", $E451)), ISNUMBER(SEARCH(" " &amp; "Critical-thinker" &amp; ",", $E451)), ISNUMBER(SEARCH(" " &amp; LOWER("Critical-thinker") &amp; " ", $E451)), ISNUMBER(SEARCH(" " &amp; LOWER("Critical-thinker") &amp; ",", $E451)), ISNUMBER(SEARCH(" " &amp; UPPER("Critical-thinker") &amp; " ", $E451)), ISNUMBER(SEARCH(" " &amp; UPPER("Critical-thinker") &amp; ",", $E451)), ISNUMBER(SEARCH(" " &amp; "Critical thinking" &amp; " ", $E451)), ISNUMBER(SEARCH(" " &amp; "Critical thinking" &amp; ",", $E451)), ISNUMBER(SEARCH(" " &amp; LOWER("Critical thinking") &amp; " ", $E451)), ISNUMBER(SEARCH(" " &amp; LOWER("Critical thinking") &amp; ",", $E451)), ISNUMBER(SEARCH(" " &amp; UPPER("Critical thinking") &amp; " ", $E451)), ISNUMBER(SEARCH(" " &amp; UPPER("Critical thinking") &amp; ",", $E451))), 1, 0)</f>
        <v>0</v>
      </c>
      <c r="BU451" s="1">
        <f t="shared" ref="BU451:BU514" si="366">IF(OR(ISNUMBER(SEARCH(" " &amp; BU$1 &amp; " ", $E451)), ISNUMBER(SEARCH(" " &amp; BU$1 &amp; ",", $E451)), ISNUMBER(SEARCH(" " &amp; LOWER(BU$1) &amp; " ", $E451)), ISNUMBER(SEARCH(" " &amp; LOWER(BU$1) &amp; ",", $E451)), ISNUMBER(SEARCH(" " &amp; UPPER(BU$1) &amp; " ", $E451)), ISNUMBER(SEARCH(" " &amp; UPPER(BU$1) &amp; ",", $E451)), ISNUMBER(SEARCH(" " &amp; "Timely manner" &amp; " ", $E451)), ISNUMBER(SEARCH(" " &amp; "Timely manner" &amp; ",", $E451)), ISNUMBER(SEARCH(" " &amp; LOWER("Timely manner") &amp; " ", $E451)), ISNUMBER(SEARCH(" " &amp; LOWER("Timely manner") &amp; ",", $E451)), ISNUMBER(SEARCH(" " &amp; UPPER("Timely manner") &amp; " ", $E451)), ISNUMBER(SEARCH(" " &amp; UPPER("Timely manner") &amp; ",", $E451)), ISNUMBER(SEARCH(" " &amp; "Prioritize time" &amp; " ", $E451)), ISNUMBER(SEARCH(" " &amp; "Prioritize time" &amp; ",", $E451)), ISNUMBER(SEARCH(" " &amp; LOWER("Prioritize time") &amp; " ", $E451)), ISNUMBER(SEARCH(" " &amp; LOWER("Prioritize time") &amp; ",", $E451)), ISNUMBER(SEARCH(" " &amp; UPPER("Prioritize time") &amp; " ", $E451)), ISNUMBER(SEARCH(" " &amp; UPPER("Prioritize time") &amp; ",", $E451)), ISNUMBER(SEARCH(" " &amp; "Deadline-driven" &amp; " ", $E451)), ISNUMBER(SEARCH(" " &amp; "Deadline-driven" &amp; ",", $E451)), ISNUMBER(SEARCH(" " &amp; LOWER("Deadline-driven") &amp; " ", $E451)), ISNUMBER(SEARCH(" " &amp; LOWER("Deadline-driven") &amp; ",", $E451)), ISNUMBER(SEARCH(" " &amp; UPPER("Deadline-driven") &amp; " ", $E451)), ISNUMBER(SEARCH(" " &amp; UPPER("Deadline-driven") &amp; ",", $E451)), ISNUMBER(SEARCH(" " &amp; "Meet deadlines" &amp; " ", $E451)), ISNUMBER(SEARCH(" " &amp; "Meet deadlines" &amp; ",", $E451)), ISNUMBER(SEARCH(" " &amp; LOWER("Meet deadlines") &amp; " ", $E451)), ISNUMBER(SEARCH(" " &amp; LOWER("Meet deadlines") &amp; ",", $E451)), ISNUMBER(SEARCH(" " &amp; UPPER("Meet deadlines") &amp; " ", $E451)), ISNUMBER(SEARCH(" " &amp; UPPER("Meet deadlines") &amp; ",", $E451))), 1, 0)</f>
        <v>0</v>
      </c>
      <c r="BV451" s="1">
        <f t="shared" si="315"/>
        <v>0</v>
      </c>
    </row>
    <row r="452" spans="1:74" x14ac:dyDescent="0.2">
      <c r="A452" s="1" t="s">
        <v>1745</v>
      </c>
      <c r="B452" s="1" t="s">
        <v>1746</v>
      </c>
      <c r="C452" s="1" t="s">
        <v>1747</v>
      </c>
      <c r="D452" s="1" t="s">
        <v>1748</v>
      </c>
      <c r="E452" s="1" t="s">
        <v>1749</v>
      </c>
      <c r="G452" s="1">
        <f t="shared" si="341"/>
        <v>1</v>
      </c>
      <c r="H452" s="1">
        <f t="shared" si="342"/>
        <v>1</v>
      </c>
      <c r="I452" s="1">
        <f t="shared" si="343"/>
        <v>0</v>
      </c>
      <c r="J452" s="1">
        <f t="shared" si="344"/>
        <v>0</v>
      </c>
      <c r="K452" s="1">
        <f t="shared" si="338"/>
        <v>0</v>
      </c>
      <c r="L452" s="1">
        <f t="shared" si="338"/>
        <v>0</v>
      </c>
      <c r="M452" s="1">
        <f t="shared" si="338"/>
        <v>0</v>
      </c>
      <c r="N452" s="1">
        <f t="shared" si="338"/>
        <v>0</v>
      </c>
      <c r="O452" s="1">
        <f t="shared" si="340"/>
        <v>0</v>
      </c>
      <c r="P452" s="1">
        <f t="shared" si="340"/>
        <v>0</v>
      </c>
      <c r="Q452" s="1">
        <f t="shared" si="345"/>
        <v>0</v>
      </c>
      <c r="R452" s="1">
        <f t="shared" si="346"/>
        <v>1</v>
      </c>
      <c r="S452" s="1">
        <f t="shared" si="347"/>
        <v>0</v>
      </c>
      <c r="T452" s="1">
        <f t="shared" si="334"/>
        <v>0</v>
      </c>
      <c r="U452" s="1">
        <f t="shared" si="334"/>
        <v>0</v>
      </c>
      <c r="V452" s="1">
        <f t="shared" si="336"/>
        <v>0</v>
      </c>
      <c r="W452" s="1">
        <f t="shared" si="335"/>
        <v>0</v>
      </c>
      <c r="X452" s="1">
        <f t="shared" si="335"/>
        <v>0</v>
      </c>
      <c r="Y452" s="1">
        <f t="shared" si="335"/>
        <v>0</v>
      </c>
      <c r="Z452" s="1">
        <f t="shared" si="335"/>
        <v>0</v>
      </c>
      <c r="AA452" s="1">
        <f t="shared" si="335"/>
        <v>0</v>
      </c>
      <c r="AB452" s="1">
        <f t="shared" si="335"/>
        <v>1</v>
      </c>
      <c r="AC452" s="1">
        <f t="shared" si="348"/>
        <v>0</v>
      </c>
      <c r="AD452" s="1">
        <f t="shared" si="335"/>
        <v>1</v>
      </c>
      <c r="AE452" s="1">
        <f t="shared" si="335"/>
        <v>0</v>
      </c>
      <c r="AF452" s="1">
        <f t="shared" si="335"/>
        <v>0</v>
      </c>
      <c r="AG452" s="1">
        <f t="shared" si="335"/>
        <v>0</v>
      </c>
      <c r="AH452" s="1">
        <f t="shared" si="335"/>
        <v>0</v>
      </c>
      <c r="AI452" s="1">
        <f t="shared" si="335"/>
        <v>0</v>
      </c>
      <c r="AJ452" s="1">
        <f t="shared" si="335"/>
        <v>0</v>
      </c>
      <c r="AK452" s="1">
        <f t="shared" si="335"/>
        <v>0</v>
      </c>
      <c r="AL452" s="1">
        <f t="shared" si="339"/>
        <v>1</v>
      </c>
      <c r="AM452" s="1">
        <f t="shared" si="339"/>
        <v>0</v>
      </c>
      <c r="AN452" s="1">
        <f t="shared" si="349"/>
        <v>0</v>
      </c>
      <c r="AO452" s="1">
        <f t="shared" si="350"/>
        <v>0</v>
      </c>
      <c r="AP452" s="1">
        <f t="shared" si="339"/>
        <v>0</v>
      </c>
      <c r="AQ452" s="1">
        <f t="shared" si="351"/>
        <v>1</v>
      </c>
      <c r="AR452" s="1">
        <f t="shared" si="339"/>
        <v>0</v>
      </c>
      <c r="AS452" s="1">
        <f t="shared" si="339"/>
        <v>0</v>
      </c>
      <c r="AT452" s="1">
        <f t="shared" si="339"/>
        <v>0</v>
      </c>
      <c r="AU452" s="1">
        <f t="shared" si="339"/>
        <v>0</v>
      </c>
      <c r="AV452" s="1">
        <f t="shared" si="339"/>
        <v>0</v>
      </c>
      <c r="AW452" s="1">
        <f t="shared" si="339"/>
        <v>0</v>
      </c>
      <c r="AX452" s="1">
        <f t="shared" si="339"/>
        <v>0</v>
      </c>
      <c r="AY452" s="1">
        <f t="shared" si="339"/>
        <v>0</v>
      </c>
      <c r="AZ452" s="1">
        <f t="shared" si="339"/>
        <v>0</v>
      </c>
      <c r="BA452" s="1">
        <f t="shared" si="339"/>
        <v>0</v>
      </c>
      <c r="BB452" s="1">
        <f t="shared" si="337"/>
        <v>0</v>
      </c>
      <c r="BC452" s="1">
        <f t="shared" si="337"/>
        <v>0</v>
      </c>
      <c r="BD452" s="1">
        <f t="shared" si="352"/>
        <v>0</v>
      </c>
      <c r="BE452" s="1">
        <f t="shared" si="353"/>
        <v>0</v>
      </c>
      <c r="BF452" s="1">
        <f t="shared" si="354"/>
        <v>0</v>
      </c>
      <c r="BG452" s="1">
        <f t="shared" si="355"/>
        <v>1</v>
      </c>
      <c r="BH452" s="1">
        <f t="shared" si="337"/>
        <v>0</v>
      </c>
      <c r="BI452" s="1">
        <f t="shared" si="337"/>
        <v>0</v>
      </c>
      <c r="BJ452" s="5">
        <f t="shared" si="356"/>
        <v>0</v>
      </c>
      <c r="BK452" s="1">
        <f t="shared" si="357"/>
        <v>0</v>
      </c>
      <c r="BL452" s="1">
        <f t="shared" si="358"/>
        <v>0</v>
      </c>
      <c r="BM452" s="1">
        <f t="shared" si="359"/>
        <v>0</v>
      </c>
      <c r="BN452" s="1">
        <f t="shared" si="337"/>
        <v>0</v>
      </c>
      <c r="BO452" s="1">
        <f t="shared" si="360"/>
        <v>0</v>
      </c>
      <c r="BP452" s="1">
        <f t="shared" si="361"/>
        <v>0</v>
      </c>
      <c r="BQ452" s="1">
        <f t="shared" si="362"/>
        <v>1</v>
      </c>
      <c r="BR452" s="1">
        <f t="shared" si="363"/>
        <v>0</v>
      </c>
      <c r="BS452" s="1">
        <f t="shared" si="364"/>
        <v>0</v>
      </c>
      <c r="BT452" s="1">
        <f t="shared" si="365"/>
        <v>0</v>
      </c>
      <c r="BU452" s="1">
        <f t="shared" si="366"/>
        <v>0</v>
      </c>
      <c r="BV452" s="1">
        <f t="shared" si="315"/>
        <v>0</v>
      </c>
    </row>
    <row r="453" spans="1:74" x14ac:dyDescent="0.2">
      <c r="A453" s="1" t="s">
        <v>1750</v>
      </c>
      <c r="B453" s="1" t="s">
        <v>1751</v>
      </c>
      <c r="C453" s="1" t="s">
        <v>1642</v>
      </c>
      <c r="D453" s="1" t="s">
        <v>1752</v>
      </c>
      <c r="E453" s="1" t="s">
        <v>1753</v>
      </c>
      <c r="G453" s="1">
        <f t="shared" si="341"/>
        <v>1</v>
      </c>
      <c r="H453" s="1">
        <f t="shared" si="342"/>
        <v>1</v>
      </c>
      <c r="I453" s="1">
        <f t="shared" si="343"/>
        <v>0</v>
      </c>
      <c r="J453" s="1">
        <f t="shared" si="344"/>
        <v>0</v>
      </c>
      <c r="K453" s="1">
        <f t="shared" si="338"/>
        <v>0</v>
      </c>
      <c r="L453" s="1">
        <f t="shared" si="338"/>
        <v>0</v>
      </c>
      <c r="M453" s="1">
        <f t="shared" si="338"/>
        <v>0</v>
      </c>
      <c r="N453" s="1">
        <f t="shared" si="338"/>
        <v>0</v>
      </c>
      <c r="O453" s="1">
        <f t="shared" si="340"/>
        <v>0</v>
      </c>
      <c r="P453" s="1">
        <f t="shared" si="340"/>
        <v>0</v>
      </c>
      <c r="Q453" s="1">
        <f t="shared" si="345"/>
        <v>0</v>
      </c>
      <c r="R453" s="1">
        <f t="shared" si="346"/>
        <v>1</v>
      </c>
      <c r="S453" s="1">
        <f t="shared" si="347"/>
        <v>0</v>
      </c>
      <c r="T453" s="1">
        <f t="shared" si="334"/>
        <v>1</v>
      </c>
      <c r="U453" s="1">
        <f t="shared" si="334"/>
        <v>0</v>
      </c>
      <c r="V453" s="1">
        <f t="shared" si="336"/>
        <v>0</v>
      </c>
      <c r="W453" s="1">
        <f t="shared" si="335"/>
        <v>0</v>
      </c>
      <c r="X453" s="1">
        <f t="shared" si="335"/>
        <v>0</v>
      </c>
      <c r="Y453" s="1">
        <f t="shared" si="335"/>
        <v>0</v>
      </c>
      <c r="Z453" s="1">
        <f t="shared" si="335"/>
        <v>0</v>
      </c>
      <c r="AA453" s="1">
        <f t="shared" si="335"/>
        <v>0</v>
      </c>
      <c r="AB453" s="1">
        <f t="shared" si="335"/>
        <v>0</v>
      </c>
      <c r="AC453" s="1">
        <f t="shared" si="348"/>
        <v>0</v>
      </c>
      <c r="AD453" s="1">
        <f t="shared" si="335"/>
        <v>0</v>
      </c>
      <c r="AE453" s="1">
        <f t="shared" si="335"/>
        <v>0</v>
      </c>
      <c r="AF453" s="1">
        <f t="shared" si="335"/>
        <v>0</v>
      </c>
      <c r="AG453" s="1">
        <f t="shared" si="335"/>
        <v>0</v>
      </c>
      <c r="AH453" s="1">
        <f t="shared" si="335"/>
        <v>0</v>
      </c>
      <c r="AI453" s="1">
        <f t="shared" si="335"/>
        <v>0</v>
      </c>
      <c r="AJ453" s="1">
        <f t="shared" si="335"/>
        <v>0</v>
      </c>
      <c r="AK453" s="1">
        <f t="shared" si="335"/>
        <v>0</v>
      </c>
      <c r="AL453" s="1">
        <f t="shared" si="339"/>
        <v>1</v>
      </c>
      <c r="AM453" s="1">
        <f t="shared" si="339"/>
        <v>0</v>
      </c>
      <c r="AN453" s="1">
        <f t="shared" si="349"/>
        <v>0</v>
      </c>
      <c r="AO453" s="1">
        <f t="shared" si="350"/>
        <v>0</v>
      </c>
      <c r="AP453" s="1">
        <f t="shared" si="339"/>
        <v>0</v>
      </c>
      <c r="AQ453" s="1">
        <f t="shared" si="351"/>
        <v>1</v>
      </c>
      <c r="AR453" s="1">
        <f t="shared" si="339"/>
        <v>0</v>
      </c>
      <c r="AS453" s="1">
        <f t="shared" si="339"/>
        <v>0</v>
      </c>
      <c r="AT453" s="1">
        <f t="shared" si="339"/>
        <v>0</v>
      </c>
      <c r="AU453" s="1">
        <f t="shared" si="339"/>
        <v>0</v>
      </c>
      <c r="AV453" s="1">
        <f t="shared" si="339"/>
        <v>0</v>
      </c>
      <c r="AW453" s="1">
        <f t="shared" si="339"/>
        <v>0</v>
      </c>
      <c r="AX453" s="1">
        <f t="shared" si="339"/>
        <v>0</v>
      </c>
      <c r="AY453" s="1">
        <f t="shared" si="339"/>
        <v>0</v>
      </c>
      <c r="AZ453" s="1">
        <f t="shared" si="339"/>
        <v>0</v>
      </c>
      <c r="BA453" s="1">
        <f t="shared" si="339"/>
        <v>0</v>
      </c>
      <c r="BB453" s="1">
        <f t="shared" si="337"/>
        <v>0</v>
      </c>
      <c r="BC453" s="1">
        <f t="shared" si="337"/>
        <v>0</v>
      </c>
      <c r="BD453" s="1">
        <f t="shared" si="352"/>
        <v>0</v>
      </c>
      <c r="BE453" s="1">
        <f t="shared" si="353"/>
        <v>0</v>
      </c>
      <c r="BF453" s="1">
        <f t="shared" si="354"/>
        <v>0</v>
      </c>
      <c r="BG453" s="1">
        <f t="shared" si="355"/>
        <v>0</v>
      </c>
      <c r="BH453" s="1">
        <f t="shared" si="337"/>
        <v>0</v>
      </c>
      <c r="BI453" s="1">
        <f t="shared" si="337"/>
        <v>0</v>
      </c>
      <c r="BJ453" s="5">
        <f t="shared" si="356"/>
        <v>0</v>
      </c>
      <c r="BK453" s="1">
        <f t="shared" si="357"/>
        <v>0</v>
      </c>
      <c r="BL453" s="1">
        <f t="shared" si="358"/>
        <v>1</v>
      </c>
      <c r="BM453" s="1">
        <f t="shared" si="359"/>
        <v>0</v>
      </c>
      <c r="BN453" s="1">
        <f t="shared" si="337"/>
        <v>0</v>
      </c>
      <c r="BO453" s="1">
        <f t="shared" si="360"/>
        <v>0</v>
      </c>
      <c r="BP453" s="1">
        <f t="shared" si="361"/>
        <v>0</v>
      </c>
      <c r="BQ453" s="1">
        <f t="shared" si="362"/>
        <v>0</v>
      </c>
      <c r="BR453" s="1">
        <f t="shared" si="363"/>
        <v>0</v>
      </c>
      <c r="BS453" s="1">
        <f t="shared" si="364"/>
        <v>0</v>
      </c>
      <c r="BT453" s="1">
        <f t="shared" si="365"/>
        <v>0</v>
      </c>
      <c r="BU453" s="1">
        <f t="shared" si="366"/>
        <v>0</v>
      </c>
      <c r="BV453" s="1">
        <f t="shared" si="315"/>
        <v>0</v>
      </c>
    </row>
    <row r="454" spans="1:74" x14ac:dyDescent="0.2">
      <c r="A454" s="1" t="s">
        <v>1754</v>
      </c>
      <c r="B454" s="1" t="s">
        <v>1755</v>
      </c>
      <c r="C454" s="1" t="s">
        <v>1756</v>
      </c>
      <c r="D454" s="1" t="s">
        <v>1757</v>
      </c>
      <c r="E454" s="1" t="s">
        <v>1758</v>
      </c>
      <c r="G454" s="1">
        <f t="shared" si="341"/>
        <v>1</v>
      </c>
      <c r="H454" s="1">
        <f t="shared" si="342"/>
        <v>1</v>
      </c>
      <c r="I454" s="1">
        <f t="shared" si="343"/>
        <v>1</v>
      </c>
      <c r="J454" s="1">
        <f t="shared" si="344"/>
        <v>0</v>
      </c>
      <c r="K454" s="1">
        <f t="shared" si="338"/>
        <v>0</v>
      </c>
      <c r="L454" s="1">
        <f t="shared" si="338"/>
        <v>0</v>
      </c>
      <c r="M454" s="1">
        <f t="shared" si="338"/>
        <v>0</v>
      </c>
      <c r="N454" s="1">
        <f t="shared" si="338"/>
        <v>0</v>
      </c>
      <c r="O454" s="1">
        <f t="shared" si="340"/>
        <v>0</v>
      </c>
      <c r="P454" s="1">
        <f t="shared" si="340"/>
        <v>0</v>
      </c>
      <c r="Q454" s="1">
        <f t="shared" si="345"/>
        <v>0</v>
      </c>
      <c r="R454" s="1">
        <f t="shared" si="346"/>
        <v>1</v>
      </c>
      <c r="S454" s="1">
        <f t="shared" si="347"/>
        <v>0</v>
      </c>
      <c r="T454" s="1">
        <f t="shared" si="334"/>
        <v>0</v>
      </c>
      <c r="U454" s="1">
        <f t="shared" si="334"/>
        <v>1</v>
      </c>
      <c r="V454" s="1">
        <f t="shared" si="336"/>
        <v>0</v>
      </c>
      <c r="W454" s="1">
        <f t="shared" si="335"/>
        <v>0</v>
      </c>
      <c r="X454" s="1">
        <f t="shared" si="335"/>
        <v>0</v>
      </c>
      <c r="Y454" s="1">
        <f t="shared" si="335"/>
        <v>0</v>
      </c>
      <c r="Z454" s="1">
        <f t="shared" si="335"/>
        <v>1</v>
      </c>
      <c r="AA454" s="1">
        <f t="shared" si="335"/>
        <v>0</v>
      </c>
      <c r="AB454" s="1">
        <f t="shared" si="335"/>
        <v>1</v>
      </c>
      <c r="AC454" s="1">
        <f t="shared" si="348"/>
        <v>0</v>
      </c>
      <c r="AD454" s="1">
        <f t="shared" si="335"/>
        <v>0</v>
      </c>
      <c r="AE454" s="1">
        <f t="shared" si="335"/>
        <v>0</v>
      </c>
      <c r="AF454" s="1">
        <f t="shared" si="335"/>
        <v>0</v>
      </c>
      <c r="AG454" s="1">
        <f t="shared" si="335"/>
        <v>0</v>
      </c>
      <c r="AH454" s="1">
        <f t="shared" si="335"/>
        <v>0</v>
      </c>
      <c r="AI454" s="1">
        <f t="shared" si="335"/>
        <v>0</v>
      </c>
      <c r="AJ454" s="1">
        <f t="shared" si="335"/>
        <v>0</v>
      </c>
      <c r="AK454" s="1">
        <f t="shared" si="335"/>
        <v>0</v>
      </c>
      <c r="AL454" s="1">
        <f t="shared" si="339"/>
        <v>1</v>
      </c>
      <c r="AM454" s="1">
        <f t="shared" si="339"/>
        <v>0</v>
      </c>
      <c r="AN454" s="1">
        <f t="shared" si="349"/>
        <v>0</v>
      </c>
      <c r="AO454" s="1">
        <f t="shared" si="350"/>
        <v>0</v>
      </c>
      <c r="AP454" s="1">
        <f t="shared" si="339"/>
        <v>0</v>
      </c>
      <c r="AQ454" s="1">
        <f t="shared" si="351"/>
        <v>0</v>
      </c>
      <c r="AR454" s="1">
        <f t="shared" si="339"/>
        <v>0</v>
      </c>
      <c r="AS454" s="1">
        <f t="shared" si="339"/>
        <v>0</v>
      </c>
      <c r="AT454" s="1">
        <f t="shared" si="339"/>
        <v>0</v>
      </c>
      <c r="AU454" s="1">
        <f t="shared" si="339"/>
        <v>0</v>
      </c>
      <c r="AV454" s="1">
        <f t="shared" si="339"/>
        <v>0</v>
      </c>
      <c r="AW454" s="1">
        <f t="shared" si="339"/>
        <v>0</v>
      </c>
      <c r="AX454" s="1">
        <f t="shared" si="339"/>
        <v>0</v>
      </c>
      <c r="AY454" s="1">
        <f t="shared" si="339"/>
        <v>0</v>
      </c>
      <c r="AZ454" s="1">
        <f t="shared" si="339"/>
        <v>0</v>
      </c>
      <c r="BA454" s="1">
        <f t="shared" si="339"/>
        <v>0</v>
      </c>
      <c r="BB454" s="1">
        <f t="shared" si="337"/>
        <v>0</v>
      </c>
      <c r="BC454" s="1">
        <f t="shared" si="337"/>
        <v>0</v>
      </c>
      <c r="BD454" s="1">
        <f t="shared" si="352"/>
        <v>0</v>
      </c>
      <c r="BE454" s="1">
        <f t="shared" si="353"/>
        <v>0</v>
      </c>
      <c r="BF454" s="1">
        <f t="shared" si="354"/>
        <v>0</v>
      </c>
      <c r="BG454" s="1">
        <f t="shared" si="355"/>
        <v>0</v>
      </c>
      <c r="BH454" s="1">
        <f t="shared" si="337"/>
        <v>0</v>
      </c>
      <c r="BI454" s="1">
        <f t="shared" si="337"/>
        <v>1</v>
      </c>
      <c r="BJ454" s="5">
        <f t="shared" si="356"/>
        <v>0</v>
      </c>
      <c r="BK454" s="1">
        <f t="shared" si="357"/>
        <v>0</v>
      </c>
      <c r="BL454" s="1">
        <f t="shared" si="358"/>
        <v>0</v>
      </c>
      <c r="BM454" s="1">
        <f t="shared" si="359"/>
        <v>1</v>
      </c>
      <c r="BN454" s="1">
        <f t="shared" si="337"/>
        <v>1</v>
      </c>
      <c r="BO454" s="1">
        <f t="shared" si="360"/>
        <v>0</v>
      </c>
      <c r="BP454" s="1">
        <f t="shared" si="361"/>
        <v>0</v>
      </c>
      <c r="BQ454" s="1">
        <f t="shared" si="362"/>
        <v>1</v>
      </c>
      <c r="BR454" s="1">
        <f t="shared" si="363"/>
        <v>0</v>
      </c>
      <c r="BS454" s="1">
        <f t="shared" si="364"/>
        <v>0</v>
      </c>
      <c r="BT454" s="1">
        <f t="shared" si="365"/>
        <v>0</v>
      </c>
      <c r="BU454" s="1">
        <f t="shared" si="366"/>
        <v>0</v>
      </c>
      <c r="BV454" s="1">
        <f t="shared" si="315"/>
        <v>0</v>
      </c>
    </row>
    <row r="455" spans="1:74" x14ac:dyDescent="0.2">
      <c r="A455" s="1" t="s">
        <v>1759</v>
      </c>
      <c r="B455" s="1" t="s">
        <v>1760</v>
      </c>
      <c r="C455" s="1" t="s">
        <v>1761</v>
      </c>
      <c r="D455" s="1" t="s">
        <v>1762</v>
      </c>
      <c r="E455" s="1" t="s">
        <v>1763</v>
      </c>
      <c r="G455" s="1">
        <f t="shared" si="341"/>
        <v>0</v>
      </c>
      <c r="H455" s="1">
        <f t="shared" si="342"/>
        <v>0</v>
      </c>
      <c r="I455" s="1">
        <f t="shared" si="343"/>
        <v>0</v>
      </c>
      <c r="J455" s="1">
        <f t="shared" si="344"/>
        <v>0</v>
      </c>
      <c r="K455" s="1">
        <f t="shared" si="338"/>
        <v>0</v>
      </c>
      <c r="L455" s="1">
        <f t="shared" si="338"/>
        <v>0</v>
      </c>
      <c r="M455" s="1">
        <f t="shared" si="338"/>
        <v>0</v>
      </c>
      <c r="N455" s="1">
        <f t="shared" si="338"/>
        <v>0</v>
      </c>
      <c r="O455" s="1">
        <f t="shared" si="340"/>
        <v>0</v>
      </c>
      <c r="P455" s="1">
        <f t="shared" si="340"/>
        <v>0</v>
      </c>
      <c r="Q455" s="1">
        <f t="shared" si="345"/>
        <v>0</v>
      </c>
      <c r="R455" s="1">
        <f t="shared" si="346"/>
        <v>0</v>
      </c>
      <c r="S455" s="1">
        <f t="shared" si="347"/>
        <v>0</v>
      </c>
      <c r="T455" s="1">
        <f t="shared" si="334"/>
        <v>0</v>
      </c>
      <c r="U455" s="1">
        <f t="shared" si="334"/>
        <v>0</v>
      </c>
      <c r="V455" s="1">
        <f t="shared" si="336"/>
        <v>0</v>
      </c>
      <c r="W455" s="1">
        <f t="shared" si="335"/>
        <v>0</v>
      </c>
      <c r="X455" s="1">
        <f t="shared" si="335"/>
        <v>0</v>
      </c>
      <c r="Y455" s="1">
        <f t="shared" si="335"/>
        <v>1</v>
      </c>
      <c r="Z455" s="1">
        <f t="shared" si="335"/>
        <v>0</v>
      </c>
      <c r="AA455" s="1">
        <f t="shared" si="335"/>
        <v>0</v>
      </c>
      <c r="AB455" s="1">
        <f t="shared" si="335"/>
        <v>0</v>
      </c>
      <c r="AC455" s="1">
        <f t="shared" si="348"/>
        <v>1</v>
      </c>
      <c r="AD455" s="1">
        <f t="shared" si="335"/>
        <v>0</v>
      </c>
      <c r="AE455" s="1">
        <f t="shared" si="335"/>
        <v>0</v>
      </c>
      <c r="AF455" s="1">
        <f t="shared" si="335"/>
        <v>0</v>
      </c>
      <c r="AG455" s="1">
        <f t="shared" si="335"/>
        <v>0</v>
      </c>
      <c r="AH455" s="1">
        <f t="shared" si="335"/>
        <v>0</v>
      </c>
      <c r="AI455" s="1">
        <f t="shared" si="335"/>
        <v>0</v>
      </c>
      <c r="AJ455" s="1">
        <f t="shared" si="335"/>
        <v>0</v>
      </c>
      <c r="AK455" s="1">
        <f t="shared" si="335"/>
        <v>0</v>
      </c>
      <c r="AL455" s="1">
        <f t="shared" si="339"/>
        <v>0</v>
      </c>
      <c r="AM455" s="1">
        <f t="shared" si="339"/>
        <v>0</v>
      </c>
      <c r="AN455" s="1">
        <f t="shared" si="349"/>
        <v>0</v>
      </c>
      <c r="AO455" s="1">
        <f t="shared" si="350"/>
        <v>0</v>
      </c>
      <c r="AP455" s="1">
        <f t="shared" si="339"/>
        <v>0</v>
      </c>
      <c r="AQ455" s="1">
        <f t="shared" si="351"/>
        <v>0</v>
      </c>
      <c r="AR455" s="1">
        <f t="shared" si="339"/>
        <v>0</v>
      </c>
      <c r="AS455" s="1">
        <f t="shared" si="339"/>
        <v>0</v>
      </c>
      <c r="AT455" s="1">
        <f t="shared" si="339"/>
        <v>0</v>
      </c>
      <c r="AU455" s="1">
        <f t="shared" si="339"/>
        <v>0</v>
      </c>
      <c r="AV455" s="1">
        <f t="shared" si="339"/>
        <v>0</v>
      </c>
      <c r="AW455" s="1">
        <f t="shared" si="339"/>
        <v>0</v>
      </c>
      <c r="AX455" s="1">
        <f t="shared" si="339"/>
        <v>0</v>
      </c>
      <c r="AY455" s="1">
        <f t="shared" si="339"/>
        <v>0</v>
      </c>
      <c r="AZ455" s="1">
        <f t="shared" si="339"/>
        <v>0</v>
      </c>
      <c r="BA455" s="1">
        <f t="shared" si="339"/>
        <v>0</v>
      </c>
      <c r="BB455" s="1">
        <f t="shared" si="337"/>
        <v>0</v>
      </c>
      <c r="BC455" s="1">
        <f t="shared" si="337"/>
        <v>0</v>
      </c>
      <c r="BD455" s="1">
        <f t="shared" si="352"/>
        <v>0</v>
      </c>
      <c r="BE455" s="1">
        <f t="shared" si="353"/>
        <v>0</v>
      </c>
      <c r="BF455" s="1">
        <f t="shared" si="354"/>
        <v>0</v>
      </c>
      <c r="BG455" s="1">
        <f t="shared" si="355"/>
        <v>0</v>
      </c>
      <c r="BH455" s="1">
        <f t="shared" si="337"/>
        <v>0</v>
      </c>
      <c r="BI455" s="1">
        <f t="shared" si="337"/>
        <v>0</v>
      </c>
      <c r="BJ455" s="5">
        <f t="shared" si="356"/>
        <v>0</v>
      </c>
      <c r="BK455" s="1">
        <f t="shared" si="357"/>
        <v>0</v>
      </c>
      <c r="BL455" s="1">
        <f t="shared" si="358"/>
        <v>1</v>
      </c>
      <c r="BM455" s="1">
        <f t="shared" si="359"/>
        <v>0</v>
      </c>
      <c r="BN455" s="1">
        <f t="shared" si="337"/>
        <v>0</v>
      </c>
      <c r="BO455" s="1">
        <f t="shared" si="360"/>
        <v>0</v>
      </c>
      <c r="BP455" s="1">
        <f t="shared" si="361"/>
        <v>0</v>
      </c>
      <c r="BQ455" s="1">
        <f t="shared" si="362"/>
        <v>0</v>
      </c>
      <c r="BR455" s="1">
        <f t="shared" si="363"/>
        <v>0</v>
      </c>
      <c r="BS455" s="1">
        <f t="shared" si="364"/>
        <v>0</v>
      </c>
      <c r="BT455" s="1">
        <f t="shared" si="365"/>
        <v>0</v>
      </c>
      <c r="BU455" s="1">
        <f t="shared" si="366"/>
        <v>0</v>
      </c>
      <c r="BV455" s="1">
        <f t="shared" si="315"/>
        <v>0</v>
      </c>
    </row>
    <row r="456" spans="1:74" x14ac:dyDescent="0.2">
      <c r="A456" s="1" t="s">
        <v>110</v>
      </c>
      <c r="B456" s="1" t="s">
        <v>1764</v>
      </c>
      <c r="C456" s="1" t="s">
        <v>1765</v>
      </c>
      <c r="D456" s="1" t="s">
        <v>1766</v>
      </c>
      <c r="E456" s="1" t="s">
        <v>1767</v>
      </c>
      <c r="G456" s="1">
        <f t="shared" si="341"/>
        <v>0</v>
      </c>
      <c r="H456" s="1">
        <f t="shared" si="342"/>
        <v>1</v>
      </c>
      <c r="I456" s="1">
        <f t="shared" si="343"/>
        <v>0</v>
      </c>
      <c r="J456" s="1">
        <f t="shared" si="344"/>
        <v>0</v>
      </c>
      <c r="K456" s="1">
        <f t="shared" si="338"/>
        <v>0</v>
      </c>
      <c r="L456" s="1">
        <f t="shared" si="338"/>
        <v>0</v>
      </c>
      <c r="M456" s="1">
        <f t="shared" si="338"/>
        <v>0</v>
      </c>
      <c r="N456" s="1">
        <f t="shared" si="338"/>
        <v>0</v>
      </c>
      <c r="O456" s="1">
        <f t="shared" si="340"/>
        <v>0</v>
      </c>
      <c r="P456" s="1">
        <f t="shared" si="340"/>
        <v>0</v>
      </c>
      <c r="Q456" s="1">
        <f t="shared" si="345"/>
        <v>0</v>
      </c>
      <c r="R456" s="1">
        <f t="shared" si="346"/>
        <v>1</v>
      </c>
      <c r="S456" s="1">
        <f t="shared" si="347"/>
        <v>0</v>
      </c>
      <c r="T456" s="1">
        <f t="shared" si="334"/>
        <v>1</v>
      </c>
      <c r="U456" s="1">
        <f t="shared" si="334"/>
        <v>1</v>
      </c>
      <c r="V456" s="1">
        <f t="shared" si="336"/>
        <v>1</v>
      </c>
      <c r="W456" s="1">
        <f t="shared" si="335"/>
        <v>1</v>
      </c>
      <c r="X456" s="1">
        <f t="shared" si="335"/>
        <v>1</v>
      </c>
      <c r="Y456" s="1">
        <f t="shared" si="335"/>
        <v>1</v>
      </c>
      <c r="Z456" s="1">
        <f t="shared" si="335"/>
        <v>0</v>
      </c>
      <c r="AA456" s="1">
        <f t="shared" si="335"/>
        <v>0</v>
      </c>
      <c r="AB456" s="1">
        <f t="shared" si="335"/>
        <v>0</v>
      </c>
      <c r="AC456" s="1">
        <f t="shared" si="348"/>
        <v>0</v>
      </c>
      <c r="AD456" s="1">
        <f t="shared" si="335"/>
        <v>0</v>
      </c>
      <c r="AE456" s="1">
        <f t="shared" si="335"/>
        <v>0</v>
      </c>
      <c r="AF456" s="1">
        <f t="shared" si="335"/>
        <v>0</v>
      </c>
      <c r="AG456" s="1">
        <f t="shared" si="335"/>
        <v>0</v>
      </c>
      <c r="AH456" s="1">
        <f t="shared" si="335"/>
        <v>0</v>
      </c>
      <c r="AI456" s="1">
        <f t="shared" si="335"/>
        <v>0</v>
      </c>
      <c r="AJ456" s="1">
        <f t="shared" si="335"/>
        <v>0</v>
      </c>
      <c r="AK456" s="1">
        <f t="shared" si="335"/>
        <v>0</v>
      </c>
      <c r="AL456" s="1">
        <f t="shared" si="339"/>
        <v>0</v>
      </c>
      <c r="AM456" s="1">
        <f t="shared" si="339"/>
        <v>0</v>
      </c>
      <c r="AN456" s="1">
        <f t="shared" si="349"/>
        <v>0</v>
      </c>
      <c r="AO456" s="1">
        <f t="shared" si="350"/>
        <v>0</v>
      </c>
      <c r="AP456" s="1">
        <f t="shared" si="339"/>
        <v>0</v>
      </c>
      <c r="AQ456" s="1">
        <f t="shared" si="351"/>
        <v>0</v>
      </c>
      <c r="AR456" s="1">
        <f t="shared" si="339"/>
        <v>0</v>
      </c>
      <c r="AS456" s="1">
        <f t="shared" si="339"/>
        <v>0</v>
      </c>
      <c r="AT456" s="1">
        <f t="shared" si="339"/>
        <v>0</v>
      </c>
      <c r="AU456" s="1">
        <f t="shared" si="339"/>
        <v>0</v>
      </c>
      <c r="AV456" s="1">
        <f t="shared" si="339"/>
        <v>0</v>
      </c>
      <c r="AW456" s="1">
        <f t="shared" si="339"/>
        <v>0</v>
      </c>
      <c r="AX456" s="1">
        <f t="shared" si="339"/>
        <v>0</v>
      </c>
      <c r="AY456" s="1">
        <f t="shared" si="339"/>
        <v>0</v>
      </c>
      <c r="AZ456" s="1">
        <f t="shared" si="339"/>
        <v>0</v>
      </c>
      <c r="BA456" s="1">
        <f t="shared" si="339"/>
        <v>0</v>
      </c>
      <c r="BB456" s="1">
        <f t="shared" si="337"/>
        <v>0</v>
      </c>
      <c r="BC456" s="1">
        <f t="shared" si="337"/>
        <v>0</v>
      </c>
      <c r="BD456" s="1">
        <f t="shared" si="352"/>
        <v>0</v>
      </c>
      <c r="BE456" s="1">
        <f t="shared" si="353"/>
        <v>0</v>
      </c>
      <c r="BF456" s="1">
        <f t="shared" si="354"/>
        <v>0</v>
      </c>
      <c r="BG456" s="1">
        <f t="shared" si="355"/>
        <v>0</v>
      </c>
      <c r="BH456" s="1">
        <f t="shared" si="337"/>
        <v>0</v>
      </c>
      <c r="BI456" s="1">
        <f t="shared" si="337"/>
        <v>0</v>
      </c>
      <c r="BJ456" s="5">
        <f t="shared" si="356"/>
        <v>0</v>
      </c>
      <c r="BK456" s="1">
        <f t="shared" si="357"/>
        <v>1</v>
      </c>
      <c r="BL456" s="1">
        <f t="shared" si="358"/>
        <v>1</v>
      </c>
      <c r="BM456" s="1">
        <f t="shared" si="359"/>
        <v>0</v>
      </c>
      <c r="BN456" s="1">
        <f t="shared" si="337"/>
        <v>1</v>
      </c>
      <c r="BO456" s="1">
        <f t="shared" si="360"/>
        <v>1</v>
      </c>
      <c r="BP456" s="1">
        <f t="shared" si="361"/>
        <v>0</v>
      </c>
      <c r="BQ456" s="1">
        <f t="shared" si="362"/>
        <v>1</v>
      </c>
      <c r="BR456" s="1">
        <f t="shared" si="363"/>
        <v>0</v>
      </c>
      <c r="BS456" s="1">
        <f t="shared" si="364"/>
        <v>1</v>
      </c>
      <c r="BT456" s="1">
        <f t="shared" si="365"/>
        <v>1</v>
      </c>
      <c r="BU456" s="1">
        <f t="shared" si="366"/>
        <v>0</v>
      </c>
      <c r="BV456" s="1">
        <f t="shared" ref="BV456:BV457" si="367">IF(OR(ISNUMBER(SEARCH(" " &amp; BV$1 &amp; " ", $E456)), ISNUMBER(SEARCH(" " &amp; BV$1 &amp; ",", $E456)), ISNUMBER(SEARCH(" " &amp; LOWER(BV$1) &amp; " ", $E456)), ISNUMBER(SEARCH(" " &amp; LOWER(BV$1) &amp; ",", $E456)), ISNUMBER(SEARCH(" " &amp; UPPER(BV$1) &amp; " ", $E456)), ISNUMBER(SEARCH(" " &amp; UPPER(BV$1) &amp; ",", $E456))), 1, 0)</f>
        <v>0</v>
      </c>
    </row>
    <row r="457" spans="1:74" x14ac:dyDescent="0.2">
      <c r="A457" s="1" t="s">
        <v>1768</v>
      </c>
      <c r="B457" s="1" t="s">
        <v>1769</v>
      </c>
      <c r="C457" s="1" t="s">
        <v>1770</v>
      </c>
      <c r="D457" s="1" t="s">
        <v>1771</v>
      </c>
      <c r="E457" s="1" t="s">
        <v>1772</v>
      </c>
      <c r="G457" s="1">
        <f t="shared" si="341"/>
        <v>1</v>
      </c>
      <c r="H457" s="1">
        <f t="shared" si="342"/>
        <v>1</v>
      </c>
      <c r="I457" s="1">
        <f t="shared" si="343"/>
        <v>0</v>
      </c>
      <c r="J457" s="1">
        <f t="shared" si="344"/>
        <v>1</v>
      </c>
      <c r="K457" s="1">
        <f t="shared" si="338"/>
        <v>0</v>
      </c>
      <c r="L457" s="1">
        <f t="shared" si="338"/>
        <v>0</v>
      </c>
      <c r="M457" s="1">
        <f t="shared" si="338"/>
        <v>0</v>
      </c>
      <c r="N457" s="1">
        <f t="shared" si="338"/>
        <v>0</v>
      </c>
      <c r="O457" s="1">
        <f t="shared" si="340"/>
        <v>0</v>
      </c>
      <c r="P457" s="1">
        <f t="shared" si="340"/>
        <v>0</v>
      </c>
      <c r="Q457" s="1">
        <f t="shared" si="345"/>
        <v>0</v>
      </c>
      <c r="R457" s="1">
        <f t="shared" si="346"/>
        <v>1</v>
      </c>
      <c r="S457" s="1">
        <f t="shared" si="347"/>
        <v>0</v>
      </c>
      <c r="T457" s="1">
        <f t="shared" si="334"/>
        <v>0</v>
      </c>
      <c r="U457" s="1">
        <f t="shared" si="334"/>
        <v>1</v>
      </c>
      <c r="V457" s="1">
        <f t="shared" ref="V457:AK472" si="368">IF(OR(ISNUMBER(SEARCH(" " &amp; V$1 &amp; " ", $E457)), ISNUMBER(SEARCH(" " &amp; V$1 &amp; ",", $E457)), ISNUMBER(SEARCH(" " &amp; LOWER(V$1) &amp; " ", $E457)), ISNUMBER(SEARCH(" " &amp; LOWER(V$1) &amp; ",", $E457)), ISNUMBER(SEARCH(" " &amp; UPPER(V$1) &amp; " ", $E457)), ISNUMBER(SEARCH(" " &amp; UPPER(V$1) &amp; ",", $E457))), 1, 0)</f>
        <v>0</v>
      </c>
      <c r="W457" s="1">
        <f t="shared" si="368"/>
        <v>0</v>
      </c>
      <c r="X457" s="1">
        <f t="shared" si="368"/>
        <v>0</v>
      </c>
      <c r="Y457" s="1">
        <f t="shared" si="368"/>
        <v>0</v>
      </c>
      <c r="Z457" s="1">
        <f t="shared" si="368"/>
        <v>0</v>
      </c>
      <c r="AA457" s="1">
        <f t="shared" si="368"/>
        <v>0</v>
      </c>
      <c r="AB457" s="1">
        <f t="shared" si="368"/>
        <v>0</v>
      </c>
      <c r="AC457" s="1">
        <f t="shared" si="348"/>
        <v>0</v>
      </c>
      <c r="AD457" s="1">
        <f t="shared" si="368"/>
        <v>0</v>
      </c>
      <c r="AE457" s="1">
        <f t="shared" si="368"/>
        <v>0</v>
      </c>
      <c r="AF457" s="1">
        <f t="shared" si="368"/>
        <v>0</v>
      </c>
      <c r="AG457" s="1">
        <f t="shared" si="368"/>
        <v>0</v>
      </c>
      <c r="AH457" s="1">
        <f t="shared" si="368"/>
        <v>0</v>
      </c>
      <c r="AI457" s="1">
        <f t="shared" si="368"/>
        <v>0</v>
      </c>
      <c r="AJ457" s="1">
        <f t="shared" si="368"/>
        <v>0</v>
      </c>
      <c r="AK457" s="1">
        <f t="shared" si="368"/>
        <v>0</v>
      </c>
      <c r="AL457" s="1">
        <f t="shared" si="339"/>
        <v>0</v>
      </c>
      <c r="AM457" s="1">
        <f t="shared" si="339"/>
        <v>0</v>
      </c>
      <c r="AN457" s="1">
        <f t="shared" si="349"/>
        <v>0</v>
      </c>
      <c r="AO457" s="1">
        <f t="shared" si="350"/>
        <v>0</v>
      </c>
      <c r="AP457" s="1">
        <f t="shared" si="339"/>
        <v>0</v>
      </c>
      <c r="AQ457" s="1">
        <f t="shared" si="351"/>
        <v>0</v>
      </c>
      <c r="AR457" s="1">
        <f t="shared" si="339"/>
        <v>0</v>
      </c>
      <c r="AS457" s="1">
        <f t="shared" si="339"/>
        <v>0</v>
      </c>
      <c r="AT457" s="1">
        <f t="shared" si="339"/>
        <v>0</v>
      </c>
      <c r="AU457" s="1">
        <f t="shared" si="339"/>
        <v>0</v>
      </c>
      <c r="AV457" s="1">
        <f t="shared" si="339"/>
        <v>0</v>
      </c>
      <c r="AW457" s="1">
        <f t="shared" si="339"/>
        <v>0</v>
      </c>
      <c r="AX457" s="1">
        <f t="shared" si="339"/>
        <v>0</v>
      </c>
      <c r="AY457" s="1">
        <f t="shared" si="339"/>
        <v>0</v>
      </c>
      <c r="AZ457" s="1">
        <f t="shared" si="339"/>
        <v>0</v>
      </c>
      <c r="BA457" s="1">
        <f t="shared" si="339"/>
        <v>0</v>
      </c>
      <c r="BB457" s="1">
        <f t="shared" si="337"/>
        <v>0</v>
      </c>
      <c r="BC457" s="1">
        <f t="shared" si="337"/>
        <v>0</v>
      </c>
      <c r="BD457" s="1">
        <f t="shared" si="352"/>
        <v>0</v>
      </c>
      <c r="BE457" s="1">
        <f t="shared" si="353"/>
        <v>0</v>
      </c>
      <c r="BF457" s="1">
        <f t="shared" si="354"/>
        <v>0</v>
      </c>
      <c r="BG457" s="1">
        <f t="shared" si="355"/>
        <v>0</v>
      </c>
      <c r="BH457" s="1">
        <f t="shared" si="337"/>
        <v>0</v>
      </c>
      <c r="BI457" s="1">
        <f t="shared" si="337"/>
        <v>0</v>
      </c>
      <c r="BJ457" s="5">
        <f t="shared" si="356"/>
        <v>0</v>
      </c>
      <c r="BK457" s="1">
        <f t="shared" si="357"/>
        <v>0</v>
      </c>
      <c r="BL457" s="1">
        <f t="shared" si="358"/>
        <v>1</v>
      </c>
      <c r="BM457" s="1">
        <f t="shared" si="359"/>
        <v>0</v>
      </c>
      <c r="BN457" s="1">
        <f t="shared" si="337"/>
        <v>0</v>
      </c>
      <c r="BO457" s="1">
        <f t="shared" si="360"/>
        <v>0</v>
      </c>
      <c r="BP457" s="1">
        <f t="shared" si="361"/>
        <v>0</v>
      </c>
      <c r="BQ457" s="1">
        <f t="shared" si="362"/>
        <v>0</v>
      </c>
      <c r="BR457" s="1">
        <f t="shared" si="363"/>
        <v>0</v>
      </c>
      <c r="BS457" s="1">
        <f t="shared" si="364"/>
        <v>0</v>
      </c>
      <c r="BT457" s="1">
        <f t="shared" si="365"/>
        <v>0</v>
      </c>
      <c r="BU457" s="1">
        <f t="shared" si="366"/>
        <v>0</v>
      </c>
      <c r="BV457" s="1">
        <f t="shared" si="367"/>
        <v>0</v>
      </c>
    </row>
    <row r="458" spans="1:74" x14ac:dyDescent="0.2">
      <c r="A458" s="1" t="s">
        <v>194</v>
      </c>
      <c r="B458" s="1" t="s">
        <v>1773</v>
      </c>
      <c r="C458" s="1" t="s">
        <v>1774</v>
      </c>
      <c r="D458" s="1" t="s">
        <v>1775</v>
      </c>
      <c r="E458" s="1" t="s">
        <v>1776</v>
      </c>
      <c r="G458" s="1">
        <f t="shared" si="341"/>
        <v>0</v>
      </c>
      <c r="H458" s="1">
        <f t="shared" si="342"/>
        <v>1</v>
      </c>
      <c r="I458" s="1">
        <f t="shared" si="343"/>
        <v>0</v>
      </c>
      <c r="J458" s="1">
        <f t="shared" si="344"/>
        <v>0</v>
      </c>
      <c r="K458" s="1">
        <f t="shared" si="338"/>
        <v>0</v>
      </c>
      <c r="L458" s="1">
        <f t="shared" si="338"/>
        <v>0</v>
      </c>
      <c r="M458" s="1">
        <f t="shared" si="338"/>
        <v>0</v>
      </c>
      <c r="N458" s="1">
        <f t="shared" si="338"/>
        <v>0</v>
      </c>
      <c r="O458" s="1">
        <f t="shared" si="340"/>
        <v>0</v>
      </c>
      <c r="P458" s="1">
        <f t="shared" si="340"/>
        <v>0</v>
      </c>
      <c r="Q458" s="1">
        <f t="shared" si="345"/>
        <v>0</v>
      </c>
      <c r="R458" s="1">
        <f t="shared" si="346"/>
        <v>1</v>
      </c>
      <c r="S458" s="1">
        <f t="shared" si="347"/>
        <v>0</v>
      </c>
      <c r="T458" s="1">
        <f t="shared" si="334"/>
        <v>0</v>
      </c>
      <c r="U458" s="1">
        <f t="shared" si="334"/>
        <v>0</v>
      </c>
      <c r="V458" s="1">
        <f t="shared" ref="V458:V472" si="369">IF(OR(ISNUMBER(SEARCH(" " &amp; V$1 &amp; " ", $E458)), ISNUMBER(SEARCH(" " &amp; V$1 &amp; ",", $E458)), ISNUMBER(SEARCH(" " &amp; LOWER(V$1) &amp; " ", $E458)), ISNUMBER(SEARCH(" " &amp; LOWER(V$1) &amp; ",", $E458)), ISNUMBER(SEARCH(" " &amp; UPPER(V$1) &amp; " ", $E458)), ISNUMBER(SEARCH(" " &amp; UPPER(V$1) &amp; ",", $E458))), 1, 0)</f>
        <v>0</v>
      </c>
      <c r="W458" s="1">
        <f t="shared" si="368"/>
        <v>0</v>
      </c>
      <c r="X458" s="1">
        <f t="shared" si="368"/>
        <v>0</v>
      </c>
      <c r="Y458" s="1">
        <f t="shared" si="368"/>
        <v>0</v>
      </c>
      <c r="Z458" s="1">
        <f t="shared" si="368"/>
        <v>0</v>
      </c>
      <c r="AA458" s="1">
        <f t="shared" si="368"/>
        <v>0</v>
      </c>
      <c r="AB458" s="1">
        <f t="shared" si="368"/>
        <v>0</v>
      </c>
      <c r="AC458" s="1">
        <f t="shared" si="348"/>
        <v>0</v>
      </c>
      <c r="AD458" s="1">
        <f t="shared" si="368"/>
        <v>0</v>
      </c>
      <c r="AE458" s="1">
        <f t="shared" si="368"/>
        <v>0</v>
      </c>
      <c r="AF458" s="1">
        <f t="shared" si="368"/>
        <v>0</v>
      </c>
      <c r="AG458" s="1">
        <f t="shared" si="368"/>
        <v>0</v>
      </c>
      <c r="AH458" s="1">
        <f t="shared" si="368"/>
        <v>0</v>
      </c>
      <c r="AI458" s="1">
        <f t="shared" si="368"/>
        <v>0</v>
      </c>
      <c r="AJ458" s="1">
        <f t="shared" si="368"/>
        <v>0</v>
      </c>
      <c r="AK458" s="1">
        <f t="shared" si="368"/>
        <v>0</v>
      </c>
      <c r="AL458" s="1">
        <f t="shared" si="339"/>
        <v>0</v>
      </c>
      <c r="AM458" s="1">
        <f t="shared" si="339"/>
        <v>0</v>
      </c>
      <c r="AN458" s="1">
        <f t="shared" si="349"/>
        <v>0</v>
      </c>
      <c r="AO458" s="1">
        <f t="shared" si="350"/>
        <v>0</v>
      </c>
      <c r="AP458" s="1">
        <f t="shared" si="339"/>
        <v>0</v>
      </c>
      <c r="AQ458" s="1">
        <f t="shared" si="351"/>
        <v>0</v>
      </c>
      <c r="AR458" s="1">
        <f t="shared" si="339"/>
        <v>0</v>
      </c>
      <c r="AS458" s="1">
        <f t="shared" si="339"/>
        <v>0</v>
      </c>
      <c r="AT458" s="1">
        <f t="shared" si="339"/>
        <v>0</v>
      </c>
      <c r="AU458" s="1">
        <f t="shared" si="339"/>
        <v>0</v>
      </c>
      <c r="AV458" s="1">
        <f t="shared" si="339"/>
        <v>0</v>
      </c>
      <c r="AW458" s="1">
        <f t="shared" si="339"/>
        <v>0</v>
      </c>
      <c r="AX458" s="1">
        <f t="shared" si="339"/>
        <v>0</v>
      </c>
      <c r="AY458" s="1">
        <f t="shared" si="339"/>
        <v>0</v>
      </c>
      <c r="AZ458" s="1">
        <f t="shared" si="339"/>
        <v>0</v>
      </c>
      <c r="BA458" s="1">
        <f t="shared" si="339"/>
        <v>0</v>
      </c>
      <c r="BB458" s="1">
        <f t="shared" si="337"/>
        <v>0</v>
      </c>
      <c r="BC458" s="1">
        <f t="shared" si="337"/>
        <v>0</v>
      </c>
      <c r="BD458" s="1">
        <f t="shared" si="352"/>
        <v>0</v>
      </c>
      <c r="BE458" s="1">
        <f t="shared" si="353"/>
        <v>0</v>
      </c>
      <c r="BF458" s="1">
        <f t="shared" si="354"/>
        <v>0</v>
      </c>
      <c r="BG458" s="1">
        <f t="shared" si="355"/>
        <v>0</v>
      </c>
      <c r="BH458" s="1">
        <f t="shared" si="337"/>
        <v>0</v>
      </c>
      <c r="BI458" s="1">
        <f t="shared" si="337"/>
        <v>0</v>
      </c>
      <c r="BJ458" s="5">
        <f t="shared" si="356"/>
        <v>0</v>
      </c>
      <c r="BK458" s="1">
        <f t="shared" si="357"/>
        <v>0</v>
      </c>
      <c r="BL458" s="1">
        <f t="shared" si="358"/>
        <v>0</v>
      </c>
      <c r="BM458" s="1">
        <f t="shared" si="359"/>
        <v>1</v>
      </c>
      <c r="BN458" s="1">
        <f t="shared" si="337"/>
        <v>1</v>
      </c>
      <c r="BO458" s="1">
        <f t="shared" si="360"/>
        <v>0</v>
      </c>
      <c r="BP458" s="1">
        <f t="shared" si="361"/>
        <v>0</v>
      </c>
      <c r="BQ458" s="1">
        <f t="shared" si="362"/>
        <v>1</v>
      </c>
      <c r="BR458" s="1">
        <f t="shared" si="363"/>
        <v>1</v>
      </c>
      <c r="BS458" s="1">
        <f t="shared" si="364"/>
        <v>0</v>
      </c>
      <c r="BT458" s="1">
        <f t="shared" si="365"/>
        <v>0</v>
      </c>
      <c r="BU458" s="1">
        <f t="shared" si="366"/>
        <v>0</v>
      </c>
      <c r="BV458" s="1">
        <f t="shared" ref="BV458:BV493" si="370">IF(OR(ISNUMBER(SEARCH(" " &amp; BV$1 &amp; " ", $E458)), ISNUMBER(SEARCH(" " &amp; BV$1 &amp; ",", $E458)), ISNUMBER(SEARCH(" " &amp; LOWER(BV$1) &amp; " ", $E458)), ISNUMBER(SEARCH(" " &amp; LOWER(BV$1) &amp; ",", $E458)), ISNUMBER(SEARCH(" " &amp; UPPER(BV$1) &amp; " ", $E458)), ISNUMBER(SEARCH(" " &amp; UPPER(BV$1) &amp; ",", $E458))), 1, 0)</f>
        <v>0</v>
      </c>
    </row>
    <row r="459" spans="1:74" x14ac:dyDescent="0.2">
      <c r="A459" s="1" t="s">
        <v>488</v>
      </c>
      <c r="B459" s="1" t="s">
        <v>1777</v>
      </c>
      <c r="C459" s="1" t="s">
        <v>1778</v>
      </c>
      <c r="D459" s="1" t="s">
        <v>1779</v>
      </c>
      <c r="E459" s="1" t="s">
        <v>1780</v>
      </c>
      <c r="G459" s="1">
        <f t="shared" si="341"/>
        <v>0</v>
      </c>
      <c r="H459" s="1">
        <f t="shared" si="342"/>
        <v>0</v>
      </c>
      <c r="I459" s="1">
        <f t="shared" si="343"/>
        <v>0</v>
      </c>
      <c r="J459" s="1">
        <f t="shared" si="344"/>
        <v>0</v>
      </c>
      <c r="K459" s="1">
        <f t="shared" si="338"/>
        <v>0</v>
      </c>
      <c r="L459" s="1">
        <f t="shared" si="338"/>
        <v>0</v>
      </c>
      <c r="M459" s="1">
        <f t="shared" si="338"/>
        <v>0</v>
      </c>
      <c r="N459" s="1">
        <f t="shared" si="338"/>
        <v>0</v>
      </c>
      <c r="O459" s="1">
        <f t="shared" si="340"/>
        <v>0</v>
      </c>
      <c r="P459" s="1">
        <f t="shared" si="340"/>
        <v>0</v>
      </c>
      <c r="Q459" s="1">
        <f t="shared" si="345"/>
        <v>0</v>
      </c>
      <c r="R459" s="1">
        <f t="shared" si="346"/>
        <v>0</v>
      </c>
      <c r="S459" s="1">
        <f t="shared" si="347"/>
        <v>0</v>
      </c>
      <c r="T459" s="1">
        <f t="shared" si="334"/>
        <v>0</v>
      </c>
      <c r="U459" s="1">
        <f t="shared" si="334"/>
        <v>0</v>
      </c>
      <c r="V459" s="1">
        <f t="shared" si="369"/>
        <v>0</v>
      </c>
      <c r="W459" s="1">
        <f t="shared" si="368"/>
        <v>0</v>
      </c>
      <c r="X459" s="1">
        <f t="shared" si="368"/>
        <v>0</v>
      </c>
      <c r="Y459" s="1">
        <f t="shared" si="368"/>
        <v>0</v>
      </c>
      <c r="Z459" s="1">
        <f t="shared" si="368"/>
        <v>0</v>
      </c>
      <c r="AA459" s="1">
        <f t="shared" si="368"/>
        <v>0</v>
      </c>
      <c r="AB459" s="1">
        <f t="shared" si="368"/>
        <v>0</v>
      </c>
      <c r="AC459" s="1">
        <f t="shared" si="348"/>
        <v>0</v>
      </c>
      <c r="AD459" s="1">
        <f t="shared" si="368"/>
        <v>0</v>
      </c>
      <c r="AE459" s="1">
        <f t="shared" si="368"/>
        <v>0</v>
      </c>
      <c r="AF459" s="1">
        <f t="shared" si="368"/>
        <v>0</v>
      </c>
      <c r="AG459" s="1">
        <f t="shared" si="368"/>
        <v>0</v>
      </c>
      <c r="AH459" s="1">
        <f t="shared" si="368"/>
        <v>0</v>
      </c>
      <c r="AI459" s="1">
        <f t="shared" si="368"/>
        <v>0</v>
      </c>
      <c r="AJ459" s="1">
        <f t="shared" si="368"/>
        <v>0</v>
      </c>
      <c r="AK459" s="1">
        <f t="shared" si="368"/>
        <v>0</v>
      </c>
      <c r="AL459" s="1">
        <f t="shared" si="339"/>
        <v>1</v>
      </c>
      <c r="AM459" s="1">
        <f t="shared" si="339"/>
        <v>0</v>
      </c>
      <c r="AN459" s="1">
        <f t="shared" si="349"/>
        <v>0</v>
      </c>
      <c r="AO459" s="1">
        <f t="shared" si="350"/>
        <v>0</v>
      </c>
      <c r="AP459" s="1">
        <f t="shared" si="339"/>
        <v>0</v>
      </c>
      <c r="AQ459" s="1">
        <f t="shared" si="351"/>
        <v>0</v>
      </c>
      <c r="AR459" s="1">
        <f t="shared" si="339"/>
        <v>0</v>
      </c>
      <c r="AS459" s="1">
        <f t="shared" si="339"/>
        <v>0</v>
      </c>
      <c r="AT459" s="1">
        <f t="shared" si="339"/>
        <v>0</v>
      </c>
      <c r="AU459" s="1">
        <f t="shared" si="339"/>
        <v>0</v>
      </c>
      <c r="AV459" s="1">
        <f t="shared" si="339"/>
        <v>0</v>
      </c>
      <c r="AW459" s="1">
        <f t="shared" si="339"/>
        <v>0</v>
      </c>
      <c r="AX459" s="1">
        <f t="shared" si="339"/>
        <v>0</v>
      </c>
      <c r="AY459" s="1">
        <f t="shared" si="339"/>
        <v>0</v>
      </c>
      <c r="AZ459" s="1">
        <f t="shared" si="339"/>
        <v>0</v>
      </c>
      <c r="BA459" s="1">
        <f t="shared" si="339"/>
        <v>0</v>
      </c>
      <c r="BB459" s="1">
        <f t="shared" si="337"/>
        <v>0</v>
      </c>
      <c r="BC459" s="1">
        <f t="shared" si="337"/>
        <v>0</v>
      </c>
      <c r="BD459" s="1">
        <f t="shared" si="352"/>
        <v>0</v>
      </c>
      <c r="BE459" s="1">
        <f t="shared" si="353"/>
        <v>0</v>
      </c>
      <c r="BF459" s="1">
        <f t="shared" si="354"/>
        <v>0</v>
      </c>
      <c r="BG459" s="1">
        <f t="shared" si="355"/>
        <v>0</v>
      </c>
      <c r="BH459" s="1">
        <f t="shared" si="337"/>
        <v>0</v>
      </c>
      <c r="BI459" s="1">
        <f t="shared" si="337"/>
        <v>0</v>
      </c>
      <c r="BJ459" s="5">
        <f t="shared" si="356"/>
        <v>1</v>
      </c>
      <c r="BK459" s="1">
        <f t="shared" si="357"/>
        <v>0</v>
      </c>
      <c r="BL459" s="1">
        <f t="shared" si="358"/>
        <v>1</v>
      </c>
      <c r="BM459" s="1">
        <f t="shared" si="359"/>
        <v>0</v>
      </c>
      <c r="BN459" s="1">
        <f t="shared" si="337"/>
        <v>0</v>
      </c>
      <c r="BO459" s="1">
        <f t="shared" si="360"/>
        <v>0</v>
      </c>
      <c r="BP459" s="1">
        <f t="shared" si="361"/>
        <v>0</v>
      </c>
      <c r="BQ459" s="1">
        <f t="shared" si="362"/>
        <v>0</v>
      </c>
      <c r="BR459" s="1">
        <f t="shared" si="363"/>
        <v>0</v>
      </c>
      <c r="BS459" s="1">
        <f t="shared" si="364"/>
        <v>0</v>
      </c>
      <c r="BT459" s="1">
        <f t="shared" si="365"/>
        <v>1</v>
      </c>
      <c r="BU459" s="1">
        <f t="shared" si="366"/>
        <v>0</v>
      </c>
      <c r="BV459" s="1">
        <f t="shared" si="370"/>
        <v>0</v>
      </c>
    </row>
    <row r="460" spans="1:74" x14ac:dyDescent="0.2">
      <c r="A460" s="1" t="s">
        <v>1781</v>
      </c>
      <c r="B460" s="1" t="s">
        <v>1782</v>
      </c>
      <c r="C460" s="1" t="s">
        <v>1783</v>
      </c>
      <c r="D460" s="1" t="s">
        <v>1784</v>
      </c>
      <c r="E460" s="1" t="s">
        <v>1785</v>
      </c>
      <c r="G460" s="1">
        <f t="shared" si="341"/>
        <v>0</v>
      </c>
      <c r="H460" s="1">
        <f t="shared" si="342"/>
        <v>1</v>
      </c>
      <c r="I460" s="1">
        <f t="shared" si="343"/>
        <v>0</v>
      </c>
      <c r="J460" s="1">
        <f t="shared" si="344"/>
        <v>0</v>
      </c>
      <c r="K460" s="1">
        <f t="shared" si="338"/>
        <v>0</v>
      </c>
      <c r="L460" s="1">
        <f t="shared" si="338"/>
        <v>0</v>
      </c>
      <c r="M460" s="1">
        <f t="shared" si="338"/>
        <v>0</v>
      </c>
      <c r="N460" s="1">
        <f t="shared" si="338"/>
        <v>0</v>
      </c>
      <c r="O460" s="1">
        <f t="shared" si="340"/>
        <v>0</v>
      </c>
      <c r="P460" s="1">
        <f t="shared" si="340"/>
        <v>0</v>
      </c>
      <c r="Q460" s="1">
        <f t="shared" si="345"/>
        <v>0</v>
      </c>
      <c r="R460" s="1">
        <f t="shared" si="346"/>
        <v>1</v>
      </c>
      <c r="S460" s="1">
        <f t="shared" si="347"/>
        <v>0</v>
      </c>
      <c r="T460" s="1">
        <f t="shared" si="334"/>
        <v>0</v>
      </c>
      <c r="U460" s="1">
        <f t="shared" si="334"/>
        <v>1</v>
      </c>
      <c r="V460" s="1">
        <f t="shared" si="369"/>
        <v>0</v>
      </c>
      <c r="W460" s="1">
        <f t="shared" si="368"/>
        <v>0</v>
      </c>
      <c r="X460" s="1">
        <f t="shared" si="368"/>
        <v>0</v>
      </c>
      <c r="Y460" s="1">
        <f t="shared" si="368"/>
        <v>0</v>
      </c>
      <c r="Z460" s="1">
        <f t="shared" si="368"/>
        <v>0</v>
      </c>
      <c r="AA460" s="1">
        <f t="shared" si="368"/>
        <v>0</v>
      </c>
      <c r="AB460" s="1">
        <f t="shared" si="368"/>
        <v>1</v>
      </c>
      <c r="AC460" s="1">
        <f t="shared" si="348"/>
        <v>1</v>
      </c>
      <c r="AD460" s="1">
        <f t="shared" si="368"/>
        <v>0</v>
      </c>
      <c r="AE460" s="1">
        <f t="shared" si="368"/>
        <v>0</v>
      </c>
      <c r="AF460" s="1">
        <f t="shared" si="368"/>
        <v>0</v>
      </c>
      <c r="AG460" s="1">
        <f t="shared" si="368"/>
        <v>0</v>
      </c>
      <c r="AH460" s="1">
        <f t="shared" si="368"/>
        <v>0</v>
      </c>
      <c r="AI460" s="1">
        <f t="shared" si="368"/>
        <v>0</v>
      </c>
      <c r="AJ460" s="1">
        <f t="shared" si="368"/>
        <v>0</v>
      </c>
      <c r="AK460" s="1">
        <f t="shared" si="368"/>
        <v>0</v>
      </c>
      <c r="AL460" s="1">
        <f t="shared" si="339"/>
        <v>0</v>
      </c>
      <c r="AM460" s="1">
        <f t="shared" si="339"/>
        <v>0</v>
      </c>
      <c r="AN460" s="1">
        <f t="shared" si="349"/>
        <v>0</v>
      </c>
      <c r="AO460" s="1">
        <f t="shared" si="350"/>
        <v>0</v>
      </c>
      <c r="AP460" s="1">
        <f t="shared" si="339"/>
        <v>0</v>
      </c>
      <c r="AQ460" s="1">
        <f t="shared" si="351"/>
        <v>1</v>
      </c>
      <c r="AR460" s="1">
        <f t="shared" si="339"/>
        <v>0</v>
      </c>
      <c r="AS460" s="1">
        <f t="shared" si="339"/>
        <v>0</v>
      </c>
      <c r="AT460" s="1">
        <f t="shared" si="339"/>
        <v>0</v>
      </c>
      <c r="AU460" s="1">
        <f t="shared" si="339"/>
        <v>0</v>
      </c>
      <c r="AV460" s="1">
        <f t="shared" si="339"/>
        <v>0</v>
      </c>
      <c r="AW460" s="1">
        <f t="shared" si="339"/>
        <v>0</v>
      </c>
      <c r="AX460" s="1">
        <f t="shared" si="339"/>
        <v>0</v>
      </c>
      <c r="AY460" s="1">
        <f t="shared" si="339"/>
        <v>0</v>
      </c>
      <c r="AZ460" s="1">
        <f t="shared" si="339"/>
        <v>0</v>
      </c>
      <c r="BA460" s="1">
        <f t="shared" ref="BA460:BN475" si="371">IF(OR(ISNUMBER(SEARCH(" " &amp; BA$1 &amp; " ", $E460)), ISNUMBER(SEARCH(" " &amp; BA$1 &amp; ",", $E460)), ISNUMBER(SEARCH(" " &amp; LOWER(BA$1) &amp; " ", $E460)), ISNUMBER(SEARCH(" " &amp; LOWER(BA$1) &amp; ",", $E460)), ISNUMBER(SEARCH(" " &amp; UPPER(BA$1) &amp; " ", $E460)), ISNUMBER(SEARCH(" " &amp; UPPER(BA$1) &amp; ",", $E460))), 1, 0)</f>
        <v>0</v>
      </c>
      <c r="BB460" s="1">
        <f t="shared" si="371"/>
        <v>0</v>
      </c>
      <c r="BC460" s="1">
        <f t="shared" si="371"/>
        <v>0</v>
      </c>
      <c r="BD460" s="1">
        <f t="shared" si="352"/>
        <v>1</v>
      </c>
      <c r="BE460" s="1">
        <f t="shared" si="353"/>
        <v>0</v>
      </c>
      <c r="BF460" s="1">
        <f t="shared" si="354"/>
        <v>1</v>
      </c>
      <c r="BG460" s="1">
        <f t="shared" si="355"/>
        <v>0</v>
      </c>
      <c r="BH460" s="1">
        <f t="shared" si="371"/>
        <v>0</v>
      </c>
      <c r="BI460" s="1">
        <f t="shared" si="371"/>
        <v>0</v>
      </c>
      <c r="BJ460" s="5">
        <f t="shared" si="356"/>
        <v>0</v>
      </c>
      <c r="BK460" s="1">
        <f t="shared" si="357"/>
        <v>1</v>
      </c>
      <c r="BL460" s="1">
        <f t="shared" si="358"/>
        <v>0</v>
      </c>
      <c r="BM460" s="1">
        <f t="shared" si="359"/>
        <v>0</v>
      </c>
      <c r="BN460" s="1">
        <f t="shared" si="371"/>
        <v>0</v>
      </c>
      <c r="BO460" s="1">
        <f t="shared" si="360"/>
        <v>1</v>
      </c>
      <c r="BP460" s="1">
        <f t="shared" si="361"/>
        <v>0</v>
      </c>
      <c r="BQ460" s="1">
        <f t="shared" si="362"/>
        <v>0</v>
      </c>
      <c r="BR460" s="1">
        <f t="shared" si="363"/>
        <v>0</v>
      </c>
      <c r="BS460" s="1">
        <f t="shared" si="364"/>
        <v>1</v>
      </c>
      <c r="BT460" s="1">
        <f t="shared" si="365"/>
        <v>0</v>
      </c>
      <c r="BU460" s="1">
        <f t="shared" si="366"/>
        <v>0</v>
      </c>
      <c r="BV460" s="1">
        <f t="shared" si="370"/>
        <v>0</v>
      </c>
    </row>
    <row r="461" spans="1:74" x14ac:dyDescent="0.2">
      <c r="A461" s="1" t="s">
        <v>1786</v>
      </c>
      <c r="B461" s="1" t="s">
        <v>1787</v>
      </c>
      <c r="C461" s="1" t="s">
        <v>1788</v>
      </c>
      <c r="D461" s="1" t="s">
        <v>1789</v>
      </c>
      <c r="E461" s="1" t="s">
        <v>1790</v>
      </c>
      <c r="G461" s="1">
        <f t="shared" si="341"/>
        <v>0</v>
      </c>
      <c r="H461" s="1">
        <f t="shared" si="342"/>
        <v>1</v>
      </c>
      <c r="I461" s="1">
        <f t="shared" si="343"/>
        <v>0</v>
      </c>
      <c r="J461" s="1">
        <f t="shared" si="344"/>
        <v>0</v>
      </c>
      <c r="K461" s="1">
        <f t="shared" si="338"/>
        <v>0</v>
      </c>
      <c r="L461" s="1">
        <f t="shared" si="338"/>
        <v>0</v>
      </c>
      <c r="M461" s="1">
        <f t="shared" si="338"/>
        <v>0</v>
      </c>
      <c r="N461" s="1">
        <f t="shared" si="338"/>
        <v>0</v>
      </c>
      <c r="O461" s="1">
        <f t="shared" si="340"/>
        <v>0</v>
      </c>
      <c r="P461" s="1">
        <f t="shared" si="340"/>
        <v>0</v>
      </c>
      <c r="Q461" s="1">
        <f t="shared" si="345"/>
        <v>0</v>
      </c>
      <c r="R461" s="1">
        <f t="shared" si="346"/>
        <v>1</v>
      </c>
      <c r="S461" s="1">
        <f t="shared" si="347"/>
        <v>0</v>
      </c>
      <c r="T461" s="1">
        <f t="shared" ref="T461:U480" si="372">IF(OR(ISNUMBER(SEARCH(" " &amp; T$1 &amp; " ", $E461)), ISNUMBER(SEARCH(" " &amp; T$1 &amp; ",", $E461)), ISNUMBER(SEARCH(" " &amp; LOWER(T$1) &amp; " ", $E461)), ISNUMBER(SEARCH(" " &amp; LOWER(T$1) &amp; ",", $E461)), ISNUMBER(SEARCH(" " &amp; UPPER(T$1) &amp; " ", $E461)), ISNUMBER(SEARCH(" " &amp; UPPER(T$1) &amp; ",", $E461))), 1, 0)</f>
        <v>0</v>
      </c>
      <c r="U461" s="1">
        <f t="shared" si="372"/>
        <v>1</v>
      </c>
      <c r="V461" s="1">
        <f t="shared" si="369"/>
        <v>0</v>
      </c>
      <c r="W461" s="1">
        <f t="shared" si="368"/>
        <v>0</v>
      </c>
      <c r="X461" s="1">
        <f t="shared" si="368"/>
        <v>0</v>
      </c>
      <c r="Y461" s="1">
        <f t="shared" si="368"/>
        <v>0</v>
      </c>
      <c r="Z461" s="1">
        <f t="shared" si="368"/>
        <v>0</v>
      </c>
      <c r="AA461" s="1">
        <f t="shared" si="368"/>
        <v>0</v>
      </c>
      <c r="AB461" s="1">
        <f t="shared" si="368"/>
        <v>0</v>
      </c>
      <c r="AC461" s="1">
        <f t="shared" si="348"/>
        <v>0</v>
      </c>
      <c r="AD461" s="1">
        <f t="shared" si="368"/>
        <v>0</v>
      </c>
      <c r="AE461" s="1">
        <f t="shared" si="368"/>
        <v>0</v>
      </c>
      <c r="AF461" s="1">
        <f t="shared" si="368"/>
        <v>0</v>
      </c>
      <c r="AG461" s="1">
        <f t="shared" si="368"/>
        <v>0</v>
      </c>
      <c r="AH461" s="1">
        <f t="shared" si="368"/>
        <v>0</v>
      </c>
      <c r="AI461" s="1">
        <f t="shared" si="368"/>
        <v>0</v>
      </c>
      <c r="AJ461" s="1">
        <f t="shared" si="368"/>
        <v>0</v>
      </c>
      <c r="AK461" s="1">
        <f t="shared" si="368"/>
        <v>0</v>
      </c>
      <c r="AL461" s="1">
        <f t="shared" ref="AL461:BA476" si="373">IF(OR(ISNUMBER(SEARCH(" " &amp; AL$1 &amp; " ", $E461)), ISNUMBER(SEARCH(" " &amp; AL$1 &amp; ",", $E461)), ISNUMBER(SEARCH(" " &amp; LOWER(AL$1) &amp; " ", $E461)), ISNUMBER(SEARCH(" " &amp; LOWER(AL$1) &amp; ",", $E461)), ISNUMBER(SEARCH(" " &amp; UPPER(AL$1) &amp; " ", $E461)), ISNUMBER(SEARCH(" " &amp; UPPER(AL$1) &amp; ",", $E461))), 1, 0)</f>
        <v>0</v>
      </c>
      <c r="AM461" s="1">
        <f t="shared" si="373"/>
        <v>0</v>
      </c>
      <c r="AN461" s="1">
        <f t="shared" si="349"/>
        <v>0</v>
      </c>
      <c r="AO461" s="1">
        <f t="shared" si="350"/>
        <v>0</v>
      </c>
      <c r="AP461" s="1">
        <f t="shared" si="373"/>
        <v>0</v>
      </c>
      <c r="AQ461" s="1">
        <f t="shared" si="351"/>
        <v>0</v>
      </c>
      <c r="AR461" s="1">
        <f t="shared" si="373"/>
        <v>0</v>
      </c>
      <c r="AS461" s="1">
        <f t="shared" si="373"/>
        <v>0</v>
      </c>
      <c r="AT461" s="1">
        <f t="shared" si="373"/>
        <v>0</v>
      </c>
      <c r="AU461" s="1">
        <f t="shared" si="373"/>
        <v>0</v>
      </c>
      <c r="AV461" s="1">
        <f t="shared" si="373"/>
        <v>0</v>
      </c>
      <c r="AW461" s="1">
        <f t="shared" si="373"/>
        <v>0</v>
      </c>
      <c r="AX461" s="1">
        <f t="shared" si="373"/>
        <v>0</v>
      </c>
      <c r="AY461" s="1">
        <f t="shared" si="373"/>
        <v>0</v>
      </c>
      <c r="AZ461" s="1">
        <f t="shared" si="373"/>
        <v>0</v>
      </c>
      <c r="BA461" s="1">
        <f t="shared" si="373"/>
        <v>0</v>
      </c>
      <c r="BB461" s="1">
        <f t="shared" si="371"/>
        <v>0</v>
      </c>
      <c r="BC461" s="1">
        <f t="shared" si="371"/>
        <v>0</v>
      </c>
      <c r="BD461" s="1">
        <f t="shared" si="352"/>
        <v>0</v>
      </c>
      <c r="BE461" s="1">
        <f t="shared" si="353"/>
        <v>0</v>
      </c>
      <c r="BF461" s="1">
        <f t="shared" si="354"/>
        <v>0</v>
      </c>
      <c r="BG461" s="1">
        <f t="shared" si="355"/>
        <v>0</v>
      </c>
      <c r="BH461" s="1">
        <f t="shared" si="371"/>
        <v>0</v>
      </c>
      <c r="BI461" s="1">
        <f t="shared" si="371"/>
        <v>0</v>
      </c>
      <c r="BJ461" s="5">
        <f t="shared" si="356"/>
        <v>1</v>
      </c>
      <c r="BK461" s="1">
        <f t="shared" si="357"/>
        <v>0</v>
      </c>
      <c r="BL461" s="1">
        <f t="shared" si="358"/>
        <v>1</v>
      </c>
      <c r="BM461" s="1">
        <f t="shared" si="359"/>
        <v>0</v>
      </c>
      <c r="BN461" s="1">
        <f t="shared" si="371"/>
        <v>0</v>
      </c>
      <c r="BO461" s="1">
        <f t="shared" si="360"/>
        <v>0</v>
      </c>
      <c r="BP461" s="1">
        <f t="shared" si="361"/>
        <v>0</v>
      </c>
      <c r="BQ461" s="1">
        <f t="shared" si="362"/>
        <v>1</v>
      </c>
      <c r="BR461" s="1">
        <f t="shared" si="363"/>
        <v>0</v>
      </c>
      <c r="BS461" s="1">
        <f t="shared" si="364"/>
        <v>0</v>
      </c>
      <c r="BT461" s="1">
        <f t="shared" si="365"/>
        <v>0</v>
      </c>
      <c r="BU461" s="1">
        <f t="shared" si="366"/>
        <v>0</v>
      </c>
      <c r="BV461" s="1">
        <f t="shared" si="370"/>
        <v>0</v>
      </c>
    </row>
    <row r="462" spans="1:74" x14ac:dyDescent="0.2">
      <c r="A462" s="1" t="s">
        <v>143</v>
      </c>
      <c r="B462" s="1" t="s">
        <v>1791</v>
      </c>
      <c r="C462" s="1" t="s">
        <v>1792</v>
      </c>
      <c r="D462" s="1" t="s">
        <v>1793</v>
      </c>
      <c r="E462" s="1" t="s">
        <v>1794</v>
      </c>
      <c r="G462" s="1">
        <f t="shared" si="341"/>
        <v>0</v>
      </c>
      <c r="H462" s="1">
        <f t="shared" si="342"/>
        <v>1</v>
      </c>
      <c r="I462" s="1">
        <f t="shared" si="343"/>
        <v>0</v>
      </c>
      <c r="J462" s="1">
        <f t="shared" si="344"/>
        <v>0</v>
      </c>
      <c r="K462" s="1">
        <f t="shared" si="338"/>
        <v>0</v>
      </c>
      <c r="L462" s="1">
        <f t="shared" si="338"/>
        <v>0</v>
      </c>
      <c r="M462" s="1">
        <f t="shared" si="338"/>
        <v>0</v>
      </c>
      <c r="N462" s="1">
        <f t="shared" si="338"/>
        <v>0</v>
      </c>
      <c r="O462" s="1">
        <f t="shared" si="340"/>
        <v>0</v>
      </c>
      <c r="P462" s="1">
        <f t="shared" si="340"/>
        <v>0</v>
      </c>
      <c r="Q462" s="1">
        <f t="shared" si="345"/>
        <v>0</v>
      </c>
      <c r="R462" s="1">
        <f t="shared" si="346"/>
        <v>1</v>
      </c>
      <c r="S462" s="1">
        <f t="shared" si="347"/>
        <v>0</v>
      </c>
      <c r="T462" s="1">
        <f t="shared" si="372"/>
        <v>0</v>
      </c>
      <c r="U462" s="1">
        <f t="shared" si="372"/>
        <v>1</v>
      </c>
      <c r="V462" s="1">
        <f t="shared" si="369"/>
        <v>0</v>
      </c>
      <c r="W462" s="1">
        <f t="shared" si="368"/>
        <v>0</v>
      </c>
      <c r="X462" s="1">
        <f t="shared" si="368"/>
        <v>0</v>
      </c>
      <c r="Y462" s="1">
        <f t="shared" si="368"/>
        <v>0</v>
      </c>
      <c r="Z462" s="1">
        <f t="shared" si="368"/>
        <v>0</v>
      </c>
      <c r="AA462" s="1">
        <f t="shared" si="368"/>
        <v>0</v>
      </c>
      <c r="AB462" s="1">
        <f t="shared" si="368"/>
        <v>0</v>
      </c>
      <c r="AC462" s="1">
        <f t="shared" si="348"/>
        <v>0</v>
      </c>
      <c r="AD462" s="1">
        <f t="shared" si="368"/>
        <v>0</v>
      </c>
      <c r="AE462" s="1">
        <f t="shared" si="368"/>
        <v>0</v>
      </c>
      <c r="AF462" s="1">
        <f t="shared" si="368"/>
        <v>0</v>
      </c>
      <c r="AG462" s="1">
        <f t="shared" si="368"/>
        <v>0</v>
      </c>
      <c r="AH462" s="1">
        <f t="shared" si="368"/>
        <v>0</v>
      </c>
      <c r="AI462" s="1">
        <f t="shared" si="368"/>
        <v>0</v>
      </c>
      <c r="AJ462" s="1">
        <f t="shared" si="368"/>
        <v>0</v>
      </c>
      <c r="AK462" s="1">
        <f t="shared" si="368"/>
        <v>0</v>
      </c>
      <c r="AL462" s="1">
        <f t="shared" si="373"/>
        <v>0</v>
      </c>
      <c r="AM462" s="1">
        <f t="shared" si="373"/>
        <v>0</v>
      </c>
      <c r="AN462" s="1">
        <f t="shared" si="349"/>
        <v>0</v>
      </c>
      <c r="AO462" s="1">
        <f t="shared" si="350"/>
        <v>0</v>
      </c>
      <c r="AP462" s="1">
        <f t="shared" si="373"/>
        <v>0</v>
      </c>
      <c r="AQ462" s="1">
        <f t="shared" si="351"/>
        <v>0</v>
      </c>
      <c r="AR462" s="1">
        <f t="shared" si="373"/>
        <v>0</v>
      </c>
      <c r="AS462" s="1">
        <f t="shared" si="373"/>
        <v>0</v>
      </c>
      <c r="AT462" s="1">
        <f t="shared" si="373"/>
        <v>0</v>
      </c>
      <c r="AU462" s="1">
        <f t="shared" si="373"/>
        <v>0</v>
      </c>
      <c r="AV462" s="1">
        <f t="shared" si="373"/>
        <v>0</v>
      </c>
      <c r="AW462" s="1">
        <f t="shared" si="373"/>
        <v>0</v>
      </c>
      <c r="AX462" s="1">
        <f t="shared" si="373"/>
        <v>0</v>
      </c>
      <c r="AY462" s="1">
        <f t="shared" si="373"/>
        <v>0</v>
      </c>
      <c r="AZ462" s="1">
        <f t="shared" si="373"/>
        <v>0</v>
      </c>
      <c r="BA462" s="1">
        <f t="shared" si="373"/>
        <v>0</v>
      </c>
      <c r="BB462" s="1">
        <f t="shared" si="371"/>
        <v>0</v>
      </c>
      <c r="BC462" s="1">
        <f t="shared" si="371"/>
        <v>0</v>
      </c>
      <c r="BD462" s="1">
        <f t="shared" si="352"/>
        <v>0</v>
      </c>
      <c r="BE462" s="1">
        <f t="shared" si="353"/>
        <v>0</v>
      </c>
      <c r="BF462" s="1">
        <f t="shared" si="354"/>
        <v>0</v>
      </c>
      <c r="BG462" s="1">
        <f t="shared" si="355"/>
        <v>0</v>
      </c>
      <c r="BH462" s="1">
        <f t="shared" si="371"/>
        <v>0</v>
      </c>
      <c r="BI462" s="1">
        <f t="shared" si="371"/>
        <v>0</v>
      </c>
      <c r="BJ462" s="5">
        <f t="shared" si="356"/>
        <v>0</v>
      </c>
      <c r="BK462" s="1">
        <f t="shared" si="357"/>
        <v>0</v>
      </c>
      <c r="BL462" s="1">
        <f t="shared" si="358"/>
        <v>1</v>
      </c>
      <c r="BM462" s="1">
        <f t="shared" si="359"/>
        <v>0</v>
      </c>
      <c r="BN462" s="1">
        <f t="shared" si="371"/>
        <v>0</v>
      </c>
      <c r="BO462" s="1">
        <f t="shared" si="360"/>
        <v>0</v>
      </c>
      <c r="BP462" s="1">
        <f t="shared" si="361"/>
        <v>0</v>
      </c>
      <c r="BQ462" s="1">
        <f t="shared" si="362"/>
        <v>0</v>
      </c>
      <c r="BR462" s="1">
        <f t="shared" si="363"/>
        <v>1</v>
      </c>
      <c r="BS462" s="1">
        <f t="shared" si="364"/>
        <v>0</v>
      </c>
      <c r="BT462" s="1">
        <f t="shared" si="365"/>
        <v>0</v>
      </c>
      <c r="BU462" s="1">
        <f t="shared" si="366"/>
        <v>0</v>
      </c>
      <c r="BV462" s="1">
        <f t="shared" si="370"/>
        <v>0</v>
      </c>
    </row>
    <row r="463" spans="1:74" x14ac:dyDescent="0.2">
      <c r="A463" s="1" t="s">
        <v>1795</v>
      </c>
      <c r="B463" s="1" t="s">
        <v>1796</v>
      </c>
      <c r="C463" s="1" t="s">
        <v>1797</v>
      </c>
      <c r="D463" s="1" t="s">
        <v>486</v>
      </c>
      <c r="E463" s="1" t="s">
        <v>1798</v>
      </c>
      <c r="G463" s="1">
        <f t="shared" si="341"/>
        <v>1</v>
      </c>
      <c r="H463" s="1">
        <f t="shared" si="342"/>
        <v>1</v>
      </c>
      <c r="I463" s="1">
        <f t="shared" si="343"/>
        <v>0</v>
      </c>
      <c r="J463" s="1">
        <f t="shared" si="344"/>
        <v>0</v>
      </c>
      <c r="K463" s="1">
        <f t="shared" si="338"/>
        <v>0</v>
      </c>
      <c r="L463" s="1">
        <f t="shared" si="338"/>
        <v>0</v>
      </c>
      <c r="M463" s="1">
        <f t="shared" si="338"/>
        <v>0</v>
      </c>
      <c r="N463" s="1">
        <f t="shared" si="338"/>
        <v>0</v>
      </c>
      <c r="O463" s="1">
        <f t="shared" si="340"/>
        <v>0</v>
      </c>
      <c r="P463" s="1">
        <f t="shared" si="340"/>
        <v>0</v>
      </c>
      <c r="Q463" s="1">
        <f t="shared" si="345"/>
        <v>0</v>
      </c>
      <c r="R463" s="1">
        <f t="shared" si="346"/>
        <v>1</v>
      </c>
      <c r="S463" s="1">
        <f t="shared" si="347"/>
        <v>0</v>
      </c>
      <c r="T463" s="1">
        <f t="shared" si="372"/>
        <v>0</v>
      </c>
      <c r="U463" s="1">
        <f t="shared" si="372"/>
        <v>0</v>
      </c>
      <c r="V463" s="1">
        <f t="shared" si="369"/>
        <v>0</v>
      </c>
      <c r="W463" s="1">
        <f t="shared" si="368"/>
        <v>0</v>
      </c>
      <c r="X463" s="1">
        <f t="shared" si="368"/>
        <v>0</v>
      </c>
      <c r="Y463" s="1">
        <f t="shared" si="368"/>
        <v>0</v>
      </c>
      <c r="Z463" s="1">
        <f t="shared" si="368"/>
        <v>0</v>
      </c>
      <c r="AA463" s="1">
        <f t="shared" si="368"/>
        <v>0</v>
      </c>
      <c r="AB463" s="1">
        <f t="shared" si="368"/>
        <v>0</v>
      </c>
      <c r="AC463" s="1">
        <f t="shared" si="348"/>
        <v>1</v>
      </c>
      <c r="AD463" s="1">
        <f t="shared" si="368"/>
        <v>0</v>
      </c>
      <c r="AE463" s="1">
        <f t="shared" si="368"/>
        <v>0</v>
      </c>
      <c r="AF463" s="1">
        <f t="shared" si="368"/>
        <v>0</v>
      </c>
      <c r="AG463" s="1">
        <f t="shared" si="368"/>
        <v>0</v>
      </c>
      <c r="AH463" s="1">
        <f t="shared" si="368"/>
        <v>0</v>
      </c>
      <c r="AI463" s="1">
        <f t="shared" si="368"/>
        <v>0</v>
      </c>
      <c r="AJ463" s="1">
        <f t="shared" si="368"/>
        <v>0</v>
      </c>
      <c r="AK463" s="1">
        <f t="shared" si="368"/>
        <v>0</v>
      </c>
      <c r="AL463" s="1">
        <f t="shared" si="373"/>
        <v>0</v>
      </c>
      <c r="AM463" s="1">
        <f t="shared" si="373"/>
        <v>0</v>
      </c>
      <c r="AN463" s="1">
        <f t="shared" si="349"/>
        <v>0</v>
      </c>
      <c r="AO463" s="1">
        <f t="shared" si="350"/>
        <v>0</v>
      </c>
      <c r="AP463" s="1">
        <f t="shared" si="373"/>
        <v>0</v>
      </c>
      <c r="AQ463" s="1">
        <f t="shared" si="351"/>
        <v>0</v>
      </c>
      <c r="AR463" s="1">
        <f t="shared" si="373"/>
        <v>0</v>
      </c>
      <c r="AS463" s="1">
        <f t="shared" si="373"/>
        <v>0</v>
      </c>
      <c r="AT463" s="1">
        <f t="shared" si="373"/>
        <v>0</v>
      </c>
      <c r="AU463" s="1">
        <f t="shared" si="373"/>
        <v>0</v>
      </c>
      <c r="AV463" s="1">
        <f t="shared" si="373"/>
        <v>0</v>
      </c>
      <c r="AW463" s="1">
        <f t="shared" si="373"/>
        <v>0</v>
      </c>
      <c r="AX463" s="1">
        <f t="shared" si="373"/>
        <v>0</v>
      </c>
      <c r="AY463" s="1">
        <f t="shared" si="373"/>
        <v>0</v>
      </c>
      <c r="AZ463" s="1">
        <f t="shared" si="373"/>
        <v>0</v>
      </c>
      <c r="BA463" s="1">
        <f t="shared" si="373"/>
        <v>0</v>
      </c>
      <c r="BB463" s="1">
        <f t="shared" si="371"/>
        <v>0</v>
      </c>
      <c r="BC463" s="1">
        <f t="shared" si="371"/>
        <v>0</v>
      </c>
      <c r="BD463" s="1">
        <f t="shared" si="352"/>
        <v>0</v>
      </c>
      <c r="BE463" s="1">
        <f t="shared" si="353"/>
        <v>0</v>
      </c>
      <c r="BF463" s="1">
        <f t="shared" si="354"/>
        <v>0</v>
      </c>
      <c r="BG463" s="1">
        <f t="shared" si="355"/>
        <v>0</v>
      </c>
      <c r="BH463" s="1">
        <f t="shared" si="371"/>
        <v>0</v>
      </c>
      <c r="BI463" s="1">
        <f t="shared" si="371"/>
        <v>0</v>
      </c>
      <c r="BJ463" s="5">
        <f t="shared" si="356"/>
        <v>0</v>
      </c>
      <c r="BK463" s="1">
        <f t="shared" si="357"/>
        <v>0</v>
      </c>
      <c r="BL463" s="1">
        <f t="shared" si="358"/>
        <v>1</v>
      </c>
      <c r="BM463" s="1">
        <f t="shared" si="359"/>
        <v>0</v>
      </c>
      <c r="BN463" s="1">
        <f t="shared" si="371"/>
        <v>0</v>
      </c>
      <c r="BO463" s="1">
        <f t="shared" si="360"/>
        <v>0</v>
      </c>
      <c r="BP463" s="1">
        <f t="shared" si="361"/>
        <v>1</v>
      </c>
      <c r="BQ463" s="1">
        <f t="shared" si="362"/>
        <v>1</v>
      </c>
      <c r="BR463" s="1">
        <f t="shared" si="363"/>
        <v>0</v>
      </c>
      <c r="BS463" s="1">
        <f t="shared" si="364"/>
        <v>1</v>
      </c>
      <c r="BT463" s="1">
        <f t="shared" si="365"/>
        <v>0</v>
      </c>
      <c r="BU463" s="1">
        <f t="shared" si="366"/>
        <v>0</v>
      </c>
      <c r="BV463" s="1">
        <f t="shared" si="370"/>
        <v>0</v>
      </c>
    </row>
    <row r="464" spans="1:74" x14ac:dyDescent="0.2">
      <c r="A464" s="1" t="s">
        <v>1799</v>
      </c>
      <c r="B464" s="1" t="s">
        <v>1800</v>
      </c>
      <c r="C464" s="1" t="s">
        <v>1801</v>
      </c>
      <c r="D464" s="1" t="s">
        <v>928</v>
      </c>
      <c r="E464" s="1" t="s">
        <v>1802</v>
      </c>
      <c r="G464" s="1">
        <f t="shared" si="341"/>
        <v>0</v>
      </c>
      <c r="H464" s="1">
        <f t="shared" si="342"/>
        <v>0</v>
      </c>
      <c r="I464" s="1">
        <f t="shared" si="343"/>
        <v>0</v>
      </c>
      <c r="J464" s="1">
        <f t="shared" si="344"/>
        <v>0</v>
      </c>
      <c r="K464" s="1">
        <f t="shared" si="338"/>
        <v>1</v>
      </c>
      <c r="L464" s="1">
        <f t="shared" si="338"/>
        <v>0</v>
      </c>
      <c r="M464" s="1">
        <f t="shared" si="338"/>
        <v>0</v>
      </c>
      <c r="N464" s="1">
        <f t="shared" si="338"/>
        <v>0</v>
      </c>
      <c r="O464" s="1">
        <f t="shared" si="340"/>
        <v>0</v>
      </c>
      <c r="P464" s="1">
        <f t="shared" si="340"/>
        <v>0</v>
      </c>
      <c r="Q464" s="1">
        <f t="shared" si="345"/>
        <v>0</v>
      </c>
      <c r="R464" s="1">
        <f t="shared" si="346"/>
        <v>1</v>
      </c>
      <c r="S464" s="1">
        <f t="shared" si="347"/>
        <v>0</v>
      </c>
      <c r="T464" s="1">
        <f t="shared" si="372"/>
        <v>1</v>
      </c>
      <c r="U464" s="1">
        <f t="shared" si="372"/>
        <v>0</v>
      </c>
      <c r="V464" s="1">
        <f t="shared" si="369"/>
        <v>0</v>
      </c>
      <c r="W464" s="1">
        <f t="shared" si="368"/>
        <v>0</v>
      </c>
      <c r="X464" s="1">
        <f t="shared" si="368"/>
        <v>0</v>
      </c>
      <c r="Y464" s="1">
        <f t="shared" si="368"/>
        <v>0</v>
      </c>
      <c r="Z464" s="1">
        <f t="shared" si="368"/>
        <v>0</v>
      </c>
      <c r="AA464" s="1">
        <f t="shared" si="368"/>
        <v>0</v>
      </c>
      <c r="AB464" s="1">
        <f t="shared" si="368"/>
        <v>0</v>
      </c>
      <c r="AC464" s="1">
        <f t="shared" si="348"/>
        <v>0</v>
      </c>
      <c r="AD464" s="1">
        <f t="shared" si="368"/>
        <v>0</v>
      </c>
      <c r="AE464" s="1">
        <f t="shared" si="368"/>
        <v>0</v>
      </c>
      <c r="AF464" s="1">
        <f t="shared" si="368"/>
        <v>0</v>
      </c>
      <c r="AG464" s="1">
        <f t="shared" si="368"/>
        <v>0</v>
      </c>
      <c r="AH464" s="1">
        <f t="shared" si="368"/>
        <v>0</v>
      </c>
      <c r="AI464" s="1">
        <f t="shared" si="368"/>
        <v>0</v>
      </c>
      <c r="AJ464" s="1">
        <f t="shared" si="368"/>
        <v>0</v>
      </c>
      <c r="AK464" s="1">
        <f t="shared" si="368"/>
        <v>0</v>
      </c>
      <c r="AL464" s="1">
        <f t="shared" si="373"/>
        <v>0</v>
      </c>
      <c r="AM464" s="1">
        <f t="shared" si="373"/>
        <v>0</v>
      </c>
      <c r="AN464" s="1">
        <f t="shared" si="349"/>
        <v>0</v>
      </c>
      <c r="AO464" s="1">
        <f t="shared" si="350"/>
        <v>0</v>
      </c>
      <c r="AP464" s="1">
        <f t="shared" si="373"/>
        <v>0</v>
      </c>
      <c r="AQ464" s="1">
        <f t="shared" si="351"/>
        <v>0</v>
      </c>
      <c r="AR464" s="1">
        <f t="shared" si="373"/>
        <v>0</v>
      </c>
      <c r="AS464" s="1">
        <f t="shared" si="373"/>
        <v>0</v>
      </c>
      <c r="AT464" s="1">
        <f t="shared" si="373"/>
        <v>0</v>
      </c>
      <c r="AU464" s="1">
        <f t="shared" si="373"/>
        <v>0</v>
      </c>
      <c r="AV464" s="1">
        <f t="shared" si="373"/>
        <v>0</v>
      </c>
      <c r="AW464" s="1">
        <f t="shared" si="373"/>
        <v>0</v>
      </c>
      <c r="AX464" s="1">
        <f t="shared" si="373"/>
        <v>0</v>
      </c>
      <c r="AY464" s="1">
        <f t="shared" si="373"/>
        <v>0</v>
      </c>
      <c r="AZ464" s="1">
        <f t="shared" si="373"/>
        <v>0</v>
      </c>
      <c r="BA464" s="1">
        <f t="shared" si="373"/>
        <v>0</v>
      </c>
      <c r="BB464" s="1">
        <f t="shared" si="371"/>
        <v>0</v>
      </c>
      <c r="BC464" s="1">
        <f t="shared" si="371"/>
        <v>0</v>
      </c>
      <c r="BD464" s="1">
        <f t="shared" si="352"/>
        <v>0</v>
      </c>
      <c r="BE464" s="1">
        <f t="shared" si="353"/>
        <v>0</v>
      </c>
      <c r="BF464" s="1">
        <f t="shared" si="354"/>
        <v>0</v>
      </c>
      <c r="BG464" s="1">
        <f t="shared" si="355"/>
        <v>0</v>
      </c>
      <c r="BH464" s="1">
        <f t="shared" si="371"/>
        <v>0</v>
      </c>
      <c r="BI464" s="1">
        <f t="shared" si="371"/>
        <v>0</v>
      </c>
      <c r="BJ464" s="5">
        <f t="shared" si="356"/>
        <v>0</v>
      </c>
      <c r="BK464" s="1">
        <f t="shared" si="357"/>
        <v>1</v>
      </c>
      <c r="BL464" s="1">
        <f t="shared" si="358"/>
        <v>1</v>
      </c>
      <c r="BM464" s="1">
        <f t="shared" si="359"/>
        <v>0</v>
      </c>
      <c r="BN464" s="1">
        <f t="shared" si="371"/>
        <v>1</v>
      </c>
      <c r="BO464" s="1">
        <f t="shared" si="360"/>
        <v>1</v>
      </c>
      <c r="BP464" s="1">
        <f t="shared" si="361"/>
        <v>0</v>
      </c>
      <c r="BQ464" s="1">
        <f t="shared" si="362"/>
        <v>0</v>
      </c>
      <c r="BR464" s="1">
        <f t="shared" si="363"/>
        <v>0</v>
      </c>
      <c r="BS464" s="1">
        <f t="shared" si="364"/>
        <v>0</v>
      </c>
      <c r="BT464" s="1">
        <f t="shared" si="365"/>
        <v>0</v>
      </c>
      <c r="BU464" s="1">
        <f t="shared" si="366"/>
        <v>0</v>
      </c>
      <c r="BV464" s="1">
        <f t="shared" si="370"/>
        <v>1</v>
      </c>
    </row>
    <row r="465" spans="1:74" x14ac:dyDescent="0.2">
      <c r="A465" s="1" t="s">
        <v>143</v>
      </c>
      <c r="B465" s="1" t="s">
        <v>1803</v>
      </c>
      <c r="C465" s="1" t="s">
        <v>1804</v>
      </c>
      <c r="D465" s="1" t="s">
        <v>1337</v>
      </c>
      <c r="E465" s="1" t="s">
        <v>1805</v>
      </c>
      <c r="G465" s="1">
        <f t="shared" si="341"/>
        <v>0</v>
      </c>
      <c r="H465" s="1">
        <f t="shared" si="342"/>
        <v>0</v>
      </c>
      <c r="I465" s="1">
        <f t="shared" si="343"/>
        <v>0</v>
      </c>
      <c r="J465" s="1">
        <f t="shared" si="344"/>
        <v>0</v>
      </c>
      <c r="K465" s="1">
        <f t="shared" ref="K465:N484" si="374">IF(OR(ISNUMBER(SEARCH(" " &amp; K$1 &amp; " ", $E465)), ISNUMBER(SEARCH(" " &amp; K$1 &amp; ",", $E465)), ISNUMBER(SEARCH(" " &amp; LOWER(K$1) &amp; " ", $E465)), ISNUMBER(SEARCH(" " &amp; LOWER(K$1) &amp; ",", $E465)), ISNUMBER(SEARCH(" " &amp; UPPER(K$1) &amp; " ", $E465)), ISNUMBER(SEARCH(" " &amp; UPPER(K$1) &amp; ",", $E465))), 1, 0)</f>
        <v>0</v>
      </c>
      <c r="L465" s="1">
        <f t="shared" si="374"/>
        <v>0</v>
      </c>
      <c r="M465" s="1">
        <f t="shared" si="374"/>
        <v>0</v>
      </c>
      <c r="N465" s="1">
        <f t="shared" si="374"/>
        <v>0</v>
      </c>
      <c r="O465" s="1">
        <f t="shared" si="340"/>
        <v>0</v>
      </c>
      <c r="P465" s="1">
        <f t="shared" si="340"/>
        <v>0</v>
      </c>
      <c r="Q465" s="1">
        <f t="shared" si="345"/>
        <v>0</v>
      </c>
      <c r="R465" s="1">
        <f t="shared" si="346"/>
        <v>0</v>
      </c>
      <c r="S465" s="1">
        <f t="shared" si="347"/>
        <v>0</v>
      </c>
      <c r="T465" s="1">
        <f t="shared" si="372"/>
        <v>0</v>
      </c>
      <c r="U465" s="1">
        <f t="shared" si="372"/>
        <v>0</v>
      </c>
      <c r="V465" s="1">
        <f t="shared" si="369"/>
        <v>0</v>
      </c>
      <c r="W465" s="1">
        <f t="shared" si="368"/>
        <v>0</v>
      </c>
      <c r="X465" s="1">
        <f t="shared" si="368"/>
        <v>0</v>
      </c>
      <c r="Y465" s="1">
        <f t="shared" si="368"/>
        <v>0</v>
      </c>
      <c r="Z465" s="1">
        <f t="shared" si="368"/>
        <v>0</v>
      </c>
      <c r="AA465" s="1">
        <f t="shared" si="368"/>
        <v>0</v>
      </c>
      <c r="AB465" s="1">
        <f t="shared" si="368"/>
        <v>0</v>
      </c>
      <c r="AC465" s="1">
        <f t="shared" si="348"/>
        <v>0</v>
      </c>
      <c r="AD465" s="1">
        <f t="shared" si="368"/>
        <v>0</v>
      </c>
      <c r="AE465" s="1">
        <f t="shared" si="368"/>
        <v>0</v>
      </c>
      <c r="AF465" s="1">
        <f t="shared" si="368"/>
        <v>0</v>
      </c>
      <c r="AG465" s="1">
        <f t="shared" si="368"/>
        <v>0</v>
      </c>
      <c r="AH465" s="1">
        <f t="shared" si="368"/>
        <v>0</v>
      </c>
      <c r="AI465" s="1">
        <f t="shared" si="368"/>
        <v>0</v>
      </c>
      <c r="AJ465" s="1">
        <f t="shared" si="368"/>
        <v>0</v>
      </c>
      <c r="AK465" s="1">
        <f t="shared" si="368"/>
        <v>0</v>
      </c>
      <c r="AL465" s="1">
        <f t="shared" si="373"/>
        <v>0</v>
      </c>
      <c r="AM465" s="1">
        <f t="shared" si="373"/>
        <v>0</v>
      </c>
      <c r="AN465" s="1">
        <f t="shared" si="349"/>
        <v>0</v>
      </c>
      <c r="AO465" s="1">
        <f t="shared" si="350"/>
        <v>0</v>
      </c>
      <c r="AP465" s="1">
        <f t="shared" si="373"/>
        <v>0</v>
      </c>
      <c r="AQ465" s="1">
        <f t="shared" si="351"/>
        <v>0</v>
      </c>
      <c r="AR465" s="1">
        <f t="shared" si="373"/>
        <v>0</v>
      </c>
      <c r="AS465" s="1">
        <f t="shared" si="373"/>
        <v>0</v>
      </c>
      <c r="AT465" s="1">
        <f t="shared" si="373"/>
        <v>0</v>
      </c>
      <c r="AU465" s="1">
        <f t="shared" si="373"/>
        <v>0</v>
      </c>
      <c r="AV465" s="1">
        <f t="shared" si="373"/>
        <v>0</v>
      </c>
      <c r="AW465" s="1">
        <f t="shared" si="373"/>
        <v>0</v>
      </c>
      <c r="AX465" s="1">
        <f t="shared" si="373"/>
        <v>0</v>
      </c>
      <c r="AY465" s="1">
        <f t="shared" si="373"/>
        <v>0</v>
      </c>
      <c r="AZ465" s="1">
        <f t="shared" si="373"/>
        <v>0</v>
      </c>
      <c r="BA465" s="1">
        <f t="shared" si="373"/>
        <v>0</v>
      </c>
      <c r="BB465" s="1">
        <f t="shared" si="371"/>
        <v>0</v>
      </c>
      <c r="BC465" s="1">
        <f t="shared" si="371"/>
        <v>0</v>
      </c>
      <c r="BD465" s="1">
        <f t="shared" si="352"/>
        <v>0</v>
      </c>
      <c r="BE465" s="1">
        <f t="shared" si="353"/>
        <v>0</v>
      </c>
      <c r="BF465" s="1">
        <f t="shared" si="354"/>
        <v>0</v>
      </c>
      <c r="BG465" s="1">
        <f t="shared" si="355"/>
        <v>0</v>
      </c>
      <c r="BH465" s="1">
        <f t="shared" si="371"/>
        <v>0</v>
      </c>
      <c r="BI465" s="1">
        <f t="shared" si="371"/>
        <v>0</v>
      </c>
      <c r="BJ465" s="5">
        <f t="shared" si="356"/>
        <v>0</v>
      </c>
      <c r="BK465" s="1">
        <f t="shared" si="357"/>
        <v>0</v>
      </c>
      <c r="BL465" s="1">
        <f t="shared" si="358"/>
        <v>1</v>
      </c>
      <c r="BM465" s="1">
        <f t="shared" si="359"/>
        <v>1</v>
      </c>
      <c r="BN465" s="1">
        <f t="shared" si="371"/>
        <v>1</v>
      </c>
      <c r="BO465" s="1">
        <f t="shared" si="360"/>
        <v>0</v>
      </c>
      <c r="BP465" s="1">
        <f t="shared" si="361"/>
        <v>1</v>
      </c>
      <c r="BQ465" s="1">
        <f t="shared" si="362"/>
        <v>1</v>
      </c>
      <c r="BR465" s="1">
        <f t="shared" si="363"/>
        <v>0</v>
      </c>
      <c r="BS465" s="1">
        <f t="shared" si="364"/>
        <v>1</v>
      </c>
      <c r="BT465" s="1">
        <f t="shared" si="365"/>
        <v>0</v>
      </c>
      <c r="BU465" s="1">
        <f t="shared" si="366"/>
        <v>0</v>
      </c>
      <c r="BV465" s="1">
        <f t="shared" si="370"/>
        <v>0</v>
      </c>
    </row>
    <row r="466" spans="1:74" x14ac:dyDescent="0.2">
      <c r="A466" s="1" t="s">
        <v>1806</v>
      </c>
      <c r="B466" s="1" t="s">
        <v>1807</v>
      </c>
      <c r="C466" s="1" t="s">
        <v>1808</v>
      </c>
      <c r="D466" s="1" t="s">
        <v>123</v>
      </c>
      <c r="E466" s="1" t="s">
        <v>1809</v>
      </c>
      <c r="G466" s="1">
        <f t="shared" si="341"/>
        <v>1</v>
      </c>
      <c r="H466" s="1">
        <f t="shared" si="342"/>
        <v>0</v>
      </c>
      <c r="I466" s="1">
        <f t="shared" si="343"/>
        <v>0</v>
      </c>
      <c r="J466" s="1">
        <f t="shared" si="344"/>
        <v>0</v>
      </c>
      <c r="K466" s="1">
        <f t="shared" si="374"/>
        <v>0</v>
      </c>
      <c r="L466" s="1">
        <f t="shared" si="374"/>
        <v>0</v>
      </c>
      <c r="M466" s="1">
        <f t="shared" si="374"/>
        <v>0</v>
      </c>
      <c r="N466" s="1">
        <f t="shared" si="374"/>
        <v>0</v>
      </c>
      <c r="O466" s="1">
        <f t="shared" ref="O466:P485" si="375">IF(OR(ISNUMBER(SEARCH(" " &amp; O$1 &amp; " ", $E466)), ISNUMBER(SEARCH(" " &amp; O$1 &amp; ",", $E466)), ISNUMBER(SEARCH(" " &amp; LOWER(O$1) &amp; " ", $E466)), ISNUMBER(SEARCH(" " &amp; LOWER(O$1) &amp; ",", $E466)), ISNUMBER(SEARCH(" " &amp; UPPER(O$1) &amp; " ", $E466)), ISNUMBER(SEARCH(" " &amp; UPPER(O$1) &amp; ",", $E466))), 1, 0)</f>
        <v>1</v>
      </c>
      <c r="P466" s="1">
        <f t="shared" si="375"/>
        <v>1</v>
      </c>
      <c r="Q466" s="1">
        <f t="shared" si="345"/>
        <v>0</v>
      </c>
      <c r="R466" s="1">
        <f t="shared" si="346"/>
        <v>1</v>
      </c>
      <c r="S466" s="1">
        <f t="shared" si="347"/>
        <v>0</v>
      </c>
      <c r="T466" s="1">
        <f t="shared" si="372"/>
        <v>1</v>
      </c>
      <c r="U466" s="1">
        <f t="shared" si="372"/>
        <v>0</v>
      </c>
      <c r="V466" s="1">
        <f t="shared" si="369"/>
        <v>0</v>
      </c>
      <c r="W466" s="1">
        <f t="shared" si="368"/>
        <v>0</v>
      </c>
      <c r="X466" s="1">
        <f t="shared" si="368"/>
        <v>1</v>
      </c>
      <c r="Y466" s="1">
        <f t="shared" si="368"/>
        <v>0</v>
      </c>
      <c r="Z466" s="1">
        <f t="shared" si="368"/>
        <v>0</v>
      </c>
      <c r="AA466" s="1">
        <f t="shared" si="368"/>
        <v>0</v>
      </c>
      <c r="AB466" s="1">
        <f t="shared" si="368"/>
        <v>0</v>
      </c>
      <c r="AC466" s="1">
        <f t="shared" si="348"/>
        <v>0</v>
      </c>
      <c r="AD466" s="1">
        <f t="shared" si="368"/>
        <v>0</v>
      </c>
      <c r="AE466" s="1">
        <f t="shared" si="368"/>
        <v>0</v>
      </c>
      <c r="AF466" s="1">
        <f t="shared" si="368"/>
        <v>0</v>
      </c>
      <c r="AG466" s="1">
        <f t="shared" si="368"/>
        <v>0</v>
      </c>
      <c r="AH466" s="1">
        <f t="shared" si="368"/>
        <v>0</v>
      </c>
      <c r="AI466" s="1">
        <f t="shared" si="368"/>
        <v>0</v>
      </c>
      <c r="AJ466" s="1">
        <f t="shared" si="368"/>
        <v>0</v>
      </c>
      <c r="AK466" s="1">
        <f t="shared" si="368"/>
        <v>0</v>
      </c>
      <c r="AL466" s="1">
        <f t="shared" si="373"/>
        <v>0</v>
      </c>
      <c r="AM466" s="1">
        <f t="shared" si="373"/>
        <v>0</v>
      </c>
      <c r="AN466" s="1">
        <f t="shared" si="349"/>
        <v>0</v>
      </c>
      <c r="AO466" s="1">
        <f t="shared" si="350"/>
        <v>0</v>
      </c>
      <c r="AP466" s="1">
        <f t="shared" si="373"/>
        <v>0</v>
      </c>
      <c r="AQ466" s="1">
        <f t="shared" si="351"/>
        <v>0</v>
      </c>
      <c r="AR466" s="1">
        <f t="shared" si="373"/>
        <v>0</v>
      </c>
      <c r="AS466" s="1">
        <f t="shared" si="373"/>
        <v>0</v>
      </c>
      <c r="AT466" s="1">
        <f t="shared" si="373"/>
        <v>0</v>
      </c>
      <c r="AU466" s="1">
        <f t="shared" si="373"/>
        <v>0</v>
      </c>
      <c r="AV466" s="1">
        <f t="shared" si="373"/>
        <v>0</v>
      </c>
      <c r="AW466" s="1">
        <f t="shared" si="373"/>
        <v>0</v>
      </c>
      <c r="AX466" s="1">
        <f t="shared" si="373"/>
        <v>0</v>
      </c>
      <c r="AY466" s="1">
        <f t="shared" si="373"/>
        <v>0</v>
      </c>
      <c r="AZ466" s="1">
        <f t="shared" si="373"/>
        <v>0</v>
      </c>
      <c r="BA466" s="1">
        <f t="shared" si="373"/>
        <v>0</v>
      </c>
      <c r="BB466" s="1">
        <f t="shared" si="371"/>
        <v>0</v>
      </c>
      <c r="BC466" s="1">
        <f t="shared" si="371"/>
        <v>0</v>
      </c>
      <c r="BD466" s="1">
        <f t="shared" si="352"/>
        <v>0</v>
      </c>
      <c r="BE466" s="1">
        <f t="shared" si="353"/>
        <v>0</v>
      </c>
      <c r="BF466" s="1">
        <f t="shared" si="354"/>
        <v>0</v>
      </c>
      <c r="BG466" s="1">
        <f t="shared" si="355"/>
        <v>0</v>
      </c>
      <c r="BH466" s="1">
        <f t="shared" si="371"/>
        <v>0</v>
      </c>
      <c r="BI466" s="1">
        <f t="shared" si="371"/>
        <v>0</v>
      </c>
      <c r="BJ466" s="5">
        <f t="shared" si="356"/>
        <v>0</v>
      </c>
      <c r="BK466" s="1">
        <f t="shared" si="357"/>
        <v>1</v>
      </c>
      <c r="BL466" s="1">
        <f t="shared" si="358"/>
        <v>1</v>
      </c>
      <c r="BM466" s="1">
        <f t="shared" si="359"/>
        <v>0</v>
      </c>
      <c r="BN466" s="1">
        <f t="shared" si="371"/>
        <v>0</v>
      </c>
      <c r="BO466" s="1">
        <f t="shared" si="360"/>
        <v>0</v>
      </c>
      <c r="BP466" s="1">
        <f t="shared" si="361"/>
        <v>1</v>
      </c>
      <c r="BQ466" s="1">
        <f t="shared" si="362"/>
        <v>1</v>
      </c>
      <c r="BR466" s="1">
        <f t="shared" si="363"/>
        <v>1</v>
      </c>
      <c r="BS466" s="1">
        <f t="shared" si="364"/>
        <v>1</v>
      </c>
      <c r="BT466" s="1">
        <f t="shared" si="365"/>
        <v>0</v>
      </c>
      <c r="BU466" s="1">
        <f t="shared" si="366"/>
        <v>0</v>
      </c>
      <c r="BV466" s="1">
        <f t="shared" si="370"/>
        <v>0</v>
      </c>
    </row>
    <row r="467" spans="1:74" x14ac:dyDescent="0.2">
      <c r="A467" s="1" t="s">
        <v>1786</v>
      </c>
      <c r="B467" s="1" t="s">
        <v>1810</v>
      </c>
      <c r="C467" s="1" t="s">
        <v>1788</v>
      </c>
      <c r="D467" s="1" t="s">
        <v>1789</v>
      </c>
      <c r="E467" s="1" t="s">
        <v>1790</v>
      </c>
      <c r="G467" s="1">
        <f t="shared" si="341"/>
        <v>0</v>
      </c>
      <c r="H467" s="1">
        <f t="shared" si="342"/>
        <v>1</v>
      </c>
      <c r="I467" s="1">
        <f t="shared" si="343"/>
        <v>0</v>
      </c>
      <c r="J467" s="1">
        <f t="shared" si="344"/>
        <v>0</v>
      </c>
      <c r="K467" s="1">
        <f t="shared" si="374"/>
        <v>0</v>
      </c>
      <c r="L467" s="1">
        <f t="shared" si="374"/>
        <v>0</v>
      </c>
      <c r="M467" s="1">
        <f t="shared" si="374"/>
        <v>0</v>
      </c>
      <c r="N467" s="1">
        <f t="shared" si="374"/>
        <v>0</v>
      </c>
      <c r="O467" s="1">
        <f t="shared" si="375"/>
        <v>0</v>
      </c>
      <c r="P467" s="1">
        <f t="shared" si="375"/>
        <v>0</v>
      </c>
      <c r="Q467" s="1">
        <f t="shared" si="345"/>
        <v>0</v>
      </c>
      <c r="R467" s="1">
        <f t="shared" si="346"/>
        <v>1</v>
      </c>
      <c r="S467" s="1">
        <f t="shared" si="347"/>
        <v>0</v>
      </c>
      <c r="T467" s="1">
        <f t="shared" si="372"/>
        <v>0</v>
      </c>
      <c r="U467" s="1">
        <f t="shared" si="372"/>
        <v>1</v>
      </c>
      <c r="V467" s="1">
        <f t="shared" si="369"/>
        <v>0</v>
      </c>
      <c r="W467" s="1">
        <f t="shared" si="368"/>
        <v>0</v>
      </c>
      <c r="X467" s="1">
        <f t="shared" si="368"/>
        <v>0</v>
      </c>
      <c r="Y467" s="1">
        <f t="shared" si="368"/>
        <v>0</v>
      </c>
      <c r="Z467" s="1">
        <f t="shared" si="368"/>
        <v>0</v>
      </c>
      <c r="AA467" s="1">
        <f t="shared" si="368"/>
        <v>0</v>
      </c>
      <c r="AB467" s="1">
        <f t="shared" si="368"/>
        <v>0</v>
      </c>
      <c r="AC467" s="1">
        <f t="shared" si="348"/>
        <v>0</v>
      </c>
      <c r="AD467" s="1">
        <f t="shared" si="368"/>
        <v>0</v>
      </c>
      <c r="AE467" s="1">
        <f t="shared" si="368"/>
        <v>0</v>
      </c>
      <c r="AF467" s="1">
        <f t="shared" si="368"/>
        <v>0</v>
      </c>
      <c r="AG467" s="1">
        <f t="shared" si="368"/>
        <v>0</v>
      </c>
      <c r="AH467" s="1">
        <f t="shared" si="368"/>
        <v>0</v>
      </c>
      <c r="AI467" s="1">
        <f t="shared" si="368"/>
        <v>0</v>
      </c>
      <c r="AJ467" s="1">
        <f t="shared" si="368"/>
        <v>0</v>
      </c>
      <c r="AK467" s="1">
        <f t="shared" si="368"/>
        <v>0</v>
      </c>
      <c r="AL467" s="1">
        <f t="shared" si="373"/>
        <v>0</v>
      </c>
      <c r="AM467" s="1">
        <f t="shared" si="373"/>
        <v>0</v>
      </c>
      <c r="AN467" s="1">
        <f t="shared" si="349"/>
        <v>0</v>
      </c>
      <c r="AO467" s="1">
        <f t="shared" si="350"/>
        <v>0</v>
      </c>
      <c r="AP467" s="1">
        <f t="shared" si="373"/>
        <v>0</v>
      </c>
      <c r="AQ467" s="1">
        <f t="shared" si="351"/>
        <v>0</v>
      </c>
      <c r="AR467" s="1">
        <f t="shared" si="373"/>
        <v>0</v>
      </c>
      <c r="AS467" s="1">
        <f t="shared" si="373"/>
        <v>0</v>
      </c>
      <c r="AT467" s="1">
        <f t="shared" si="373"/>
        <v>0</v>
      </c>
      <c r="AU467" s="1">
        <f t="shared" si="373"/>
        <v>0</v>
      </c>
      <c r="AV467" s="1">
        <f t="shared" si="373"/>
        <v>0</v>
      </c>
      <c r="AW467" s="1">
        <f t="shared" si="373"/>
        <v>0</v>
      </c>
      <c r="AX467" s="1">
        <f t="shared" si="373"/>
        <v>0</v>
      </c>
      <c r="AY467" s="1">
        <f t="shared" si="373"/>
        <v>0</v>
      </c>
      <c r="AZ467" s="1">
        <f t="shared" si="373"/>
        <v>0</v>
      </c>
      <c r="BA467" s="1">
        <f t="shared" si="373"/>
        <v>0</v>
      </c>
      <c r="BB467" s="1">
        <f t="shared" si="371"/>
        <v>0</v>
      </c>
      <c r="BC467" s="1">
        <f t="shared" si="371"/>
        <v>0</v>
      </c>
      <c r="BD467" s="1">
        <f t="shared" si="352"/>
        <v>0</v>
      </c>
      <c r="BE467" s="1">
        <f t="shared" si="353"/>
        <v>0</v>
      </c>
      <c r="BF467" s="1">
        <f t="shared" si="354"/>
        <v>0</v>
      </c>
      <c r="BG467" s="1">
        <f t="shared" si="355"/>
        <v>0</v>
      </c>
      <c r="BH467" s="1">
        <f t="shared" si="371"/>
        <v>0</v>
      </c>
      <c r="BI467" s="1">
        <f t="shared" si="371"/>
        <v>0</v>
      </c>
      <c r="BJ467" s="5">
        <f t="shared" si="356"/>
        <v>1</v>
      </c>
      <c r="BK467" s="1">
        <f t="shared" si="357"/>
        <v>0</v>
      </c>
      <c r="BL467" s="1">
        <f t="shared" si="358"/>
        <v>1</v>
      </c>
      <c r="BM467" s="1">
        <f t="shared" si="359"/>
        <v>0</v>
      </c>
      <c r="BN467" s="1">
        <f t="shared" si="371"/>
        <v>0</v>
      </c>
      <c r="BO467" s="1">
        <f t="shared" si="360"/>
        <v>0</v>
      </c>
      <c r="BP467" s="1">
        <f t="shared" si="361"/>
        <v>0</v>
      </c>
      <c r="BQ467" s="1">
        <f t="shared" si="362"/>
        <v>1</v>
      </c>
      <c r="BR467" s="1">
        <f t="shared" si="363"/>
        <v>0</v>
      </c>
      <c r="BS467" s="1">
        <f t="shared" si="364"/>
        <v>0</v>
      </c>
      <c r="BT467" s="1">
        <f t="shared" si="365"/>
        <v>0</v>
      </c>
      <c r="BU467" s="1">
        <f t="shared" si="366"/>
        <v>0</v>
      </c>
      <c r="BV467" s="1">
        <f t="shared" si="370"/>
        <v>0</v>
      </c>
    </row>
    <row r="468" spans="1:74" x14ac:dyDescent="0.2">
      <c r="A468" s="1" t="s">
        <v>143</v>
      </c>
      <c r="B468" s="1" t="s">
        <v>1811</v>
      </c>
      <c r="C468" s="1" t="s">
        <v>1792</v>
      </c>
      <c r="D468" s="1" t="s">
        <v>1793</v>
      </c>
      <c r="E468" s="1" t="s">
        <v>1794</v>
      </c>
      <c r="G468" s="1">
        <f t="shared" si="341"/>
        <v>0</v>
      </c>
      <c r="H468" s="1">
        <f t="shared" si="342"/>
        <v>1</v>
      </c>
      <c r="I468" s="1">
        <f t="shared" si="343"/>
        <v>0</v>
      </c>
      <c r="J468" s="1">
        <f t="shared" si="344"/>
        <v>0</v>
      </c>
      <c r="K468" s="1">
        <f t="shared" si="374"/>
        <v>0</v>
      </c>
      <c r="L468" s="1">
        <f t="shared" si="374"/>
        <v>0</v>
      </c>
      <c r="M468" s="1">
        <f t="shared" si="374"/>
        <v>0</v>
      </c>
      <c r="N468" s="1">
        <f t="shared" si="374"/>
        <v>0</v>
      </c>
      <c r="O468" s="1">
        <f t="shared" si="375"/>
        <v>0</v>
      </c>
      <c r="P468" s="1">
        <f t="shared" si="375"/>
        <v>0</v>
      </c>
      <c r="Q468" s="1">
        <f t="shared" si="345"/>
        <v>0</v>
      </c>
      <c r="R468" s="1">
        <f t="shared" si="346"/>
        <v>1</v>
      </c>
      <c r="S468" s="1">
        <f t="shared" si="347"/>
        <v>0</v>
      </c>
      <c r="T468" s="1">
        <f t="shared" si="372"/>
        <v>0</v>
      </c>
      <c r="U468" s="1">
        <f t="shared" si="372"/>
        <v>1</v>
      </c>
      <c r="V468" s="1">
        <f t="shared" si="369"/>
        <v>0</v>
      </c>
      <c r="W468" s="1">
        <f t="shared" si="368"/>
        <v>0</v>
      </c>
      <c r="X468" s="1">
        <f t="shared" si="368"/>
        <v>0</v>
      </c>
      <c r="Y468" s="1">
        <f t="shared" si="368"/>
        <v>0</v>
      </c>
      <c r="Z468" s="1">
        <f t="shared" si="368"/>
        <v>0</v>
      </c>
      <c r="AA468" s="1">
        <f t="shared" si="368"/>
        <v>0</v>
      </c>
      <c r="AB468" s="1">
        <f t="shared" si="368"/>
        <v>0</v>
      </c>
      <c r="AC468" s="1">
        <f t="shared" si="348"/>
        <v>0</v>
      </c>
      <c r="AD468" s="1">
        <f t="shared" si="368"/>
        <v>0</v>
      </c>
      <c r="AE468" s="1">
        <f t="shared" si="368"/>
        <v>0</v>
      </c>
      <c r="AF468" s="1">
        <f t="shared" si="368"/>
        <v>0</v>
      </c>
      <c r="AG468" s="1">
        <f t="shared" si="368"/>
        <v>0</v>
      </c>
      <c r="AH468" s="1">
        <f t="shared" si="368"/>
        <v>0</v>
      </c>
      <c r="AI468" s="1">
        <f t="shared" si="368"/>
        <v>0</v>
      </c>
      <c r="AJ468" s="1">
        <f t="shared" si="368"/>
        <v>0</v>
      </c>
      <c r="AK468" s="1">
        <f t="shared" si="368"/>
        <v>0</v>
      </c>
      <c r="AL468" s="1">
        <f t="shared" si="373"/>
        <v>0</v>
      </c>
      <c r="AM468" s="1">
        <f t="shared" si="373"/>
        <v>0</v>
      </c>
      <c r="AN468" s="1">
        <f t="shared" si="349"/>
        <v>0</v>
      </c>
      <c r="AO468" s="1">
        <f t="shared" si="350"/>
        <v>0</v>
      </c>
      <c r="AP468" s="1">
        <f t="shared" si="373"/>
        <v>0</v>
      </c>
      <c r="AQ468" s="1">
        <f t="shared" si="351"/>
        <v>0</v>
      </c>
      <c r="AR468" s="1">
        <f t="shared" si="373"/>
        <v>0</v>
      </c>
      <c r="AS468" s="1">
        <f t="shared" si="373"/>
        <v>0</v>
      </c>
      <c r="AT468" s="1">
        <f t="shared" si="373"/>
        <v>0</v>
      </c>
      <c r="AU468" s="1">
        <f t="shared" si="373"/>
        <v>0</v>
      </c>
      <c r="AV468" s="1">
        <f t="shared" si="373"/>
        <v>0</v>
      </c>
      <c r="AW468" s="1">
        <f t="shared" si="373"/>
        <v>0</v>
      </c>
      <c r="AX468" s="1">
        <f t="shared" si="373"/>
        <v>0</v>
      </c>
      <c r="AY468" s="1">
        <f t="shared" si="373"/>
        <v>0</v>
      </c>
      <c r="AZ468" s="1">
        <f t="shared" si="373"/>
        <v>0</v>
      </c>
      <c r="BA468" s="1">
        <f t="shared" si="373"/>
        <v>0</v>
      </c>
      <c r="BB468" s="1">
        <f t="shared" si="371"/>
        <v>0</v>
      </c>
      <c r="BC468" s="1">
        <f t="shared" si="371"/>
        <v>0</v>
      </c>
      <c r="BD468" s="1">
        <f t="shared" si="352"/>
        <v>0</v>
      </c>
      <c r="BE468" s="1">
        <f t="shared" si="353"/>
        <v>0</v>
      </c>
      <c r="BF468" s="1">
        <f t="shared" si="354"/>
        <v>0</v>
      </c>
      <c r="BG468" s="1">
        <f t="shared" si="355"/>
        <v>0</v>
      </c>
      <c r="BH468" s="1">
        <f t="shared" si="371"/>
        <v>0</v>
      </c>
      <c r="BI468" s="1">
        <f t="shared" si="371"/>
        <v>0</v>
      </c>
      <c r="BJ468" s="5">
        <f t="shared" si="356"/>
        <v>0</v>
      </c>
      <c r="BK468" s="1">
        <f t="shared" si="357"/>
        <v>0</v>
      </c>
      <c r="BL468" s="1">
        <f t="shared" si="358"/>
        <v>1</v>
      </c>
      <c r="BM468" s="1">
        <f t="shared" si="359"/>
        <v>0</v>
      </c>
      <c r="BN468" s="1">
        <f t="shared" si="371"/>
        <v>0</v>
      </c>
      <c r="BO468" s="1">
        <f t="shared" si="360"/>
        <v>0</v>
      </c>
      <c r="BP468" s="1">
        <f t="shared" si="361"/>
        <v>0</v>
      </c>
      <c r="BQ468" s="1">
        <f t="shared" si="362"/>
        <v>0</v>
      </c>
      <c r="BR468" s="1">
        <f t="shared" si="363"/>
        <v>1</v>
      </c>
      <c r="BS468" s="1">
        <f t="shared" si="364"/>
        <v>0</v>
      </c>
      <c r="BT468" s="1">
        <f t="shared" si="365"/>
        <v>0</v>
      </c>
      <c r="BU468" s="1">
        <f t="shared" si="366"/>
        <v>0</v>
      </c>
      <c r="BV468" s="1">
        <f t="shared" si="370"/>
        <v>0</v>
      </c>
    </row>
    <row r="469" spans="1:74" x14ac:dyDescent="0.2">
      <c r="A469" s="1" t="s">
        <v>1795</v>
      </c>
      <c r="B469" s="1" t="s">
        <v>1812</v>
      </c>
      <c r="C469" s="1" t="s">
        <v>1797</v>
      </c>
      <c r="D469" s="1" t="s">
        <v>486</v>
      </c>
      <c r="E469" s="1" t="s">
        <v>1798</v>
      </c>
      <c r="G469" s="1">
        <f t="shared" si="341"/>
        <v>1</v>
      </c>
      <c r="H469" s="1">
        <f t="shared" si="342"/>
        <v>1</v>
      </c>
      <c r="I469" s="1">
        <f t="shared" si="343"/>
        <v>0</v>
      </c>
      <c r="J469" s="1">
        <f t="shared" si="344"/>
        <v>0</v>
      </c>
      <c r="K469" s="1">
        <f t="shared" si="374"/>
        <v>0</v>
      </c>
      <c r="L469" s="1">
        <f t="shared" si="374"/>
        <v>0</v>
      </c>
      <c r="M469" s="1">
        <f t="shared" si="374"/>
        <v>0</v>
      </c>
      <c r="N469" s="1">
        <f t="shared" si="374"/>
        <v>0</v>
      </c>
      <c r="O469" s="1">
        <f t="shared" si="375"/>
        <v>0</v>
      </c>
      <c r="P469" s="1">
        <f t="shared" si="375"/>
        <v>0</v>
      </c>
      <c r="Q469" s="1">
        <f t="shared" si="345"/>
        <v>0</v>
      </c>
      <c r="R469" s="1">
        <f t="shared" si="346"/>
        <v>1</v>
      </c>
      <c r="S469" s="1">
        <f t="shared" si="347"/>
        <v>0</v>
      </c>
      <c r="T469" s="1">
        <f t="shared" si="372"/>
        <v>0</v>
      </c>
      <c r="U469" s="1">
        <f t="shared" si="372"/>
        <v>0</v>
      </c>
      <c r="V469" s="1">
        <f t="shared" si="369"/>
        <v>0</v>
      </c>
      <c r="W469" s="1">
        <f t="shared" si="368"/>
        <v>0</v>
      </c>
      <c r="X469" s="1">
        <f t="shared" si="368"/>
        <v>0</v>
      </c>
      <c r="Y469" s="1">
        <f t="shared" si="368"/>
        <v>0</v>
      </c>
      <c r="Z469" s="1">
        <f t="shared" si="368"/>
        <v>0</v>
      </c>
      <c r="AA469" s="1">
        <f t="shared" si="368"/>
        <v>0</v>
      </c>
      <c r="AB469" s="1">
        <f t="shared" si="368"/>
        <v>0</v>
      </c>
      <c r="AC469" s="1">
        <f t="shared" si="348"/>
        <v>1</v>
      </c>
      <c r="AD469" s="1">
        <f t="shared" si="368"/>
        <v>0</v>
      </c>
      <c r="AE469" s="1">
        <f t="shared" si="368"/>
        <v>0</v>
      </c>
      <c r="AF469" s="1">
        <f t="shared" si="368"/>
        <v>0</v>
      </c>
      <c r="AG469" s="1">
        <f t="shared" si="368"/>
        <v>0</v>
      </c>
      <c r="AH469" s="1">
        <f t="shared" si="368"/>
        <v>0</v>
      </c>
      <c r="AI469" s="1">
        <f t="shared" si="368"/>
        <v>0</v>
      </c>
      <c r="AJ469" s="1">
        <f t="shared" si="368"/>
        <v>0</v>
      </c>
      <c r="AK469" s="1">
        <f t="shared" si="368"/>
        <v>0</v>
      </c>
      <c r="AL469" s="1">
        <f t="shared" si="373"/>
        <v>0</v>
      </c>
      <c r="AM469" s="1">
        <f t="shared" si="373"/>
        <v>0</v>
      </c>
      <c r="AN469" s="1">
        <f t="shared" si="349"/>
        <v>0</v>
      </c>
      <c r="AO469" s="1">
        <f t="shared" si="350"/>
        <v>0</v>
      </c>
      <c r="AP469" s="1">
        <f t="shared" si="373"/>
        <v>0</v>
      </c>
      <c r="AQ469" s="1">
        <f t="shared" si="351"/>
        <v>0</v>
      </c>
      <c r="AR469" s="1">
        <f t="shared" si="373"/>
        <v>0</v>
      </c>
      <c r="AS469" s="1">
        <f t="shared" si="373"/>
        <v>0</v>
      </c>
      <c r="AT469" s="1">
        <f t="shared" si="373"/>
        <v>0</v>
      </c>
      <c r="AU469" s="1">
        <f t="shared" si="373"/>
        <v>0</v>
      </c>
      <c r="AV469" s="1">
        <f t="shared" si="373"/>
        <v>0</v>
      </c>
      <c r="AW469" s="1">
        <f t="shared" si="373"/>
        <v>0</v>
      </c>
      <c r="AX469" s="1">
        <f t="shared" si="373"/>
        <v>0</v>
      </c>
      <c r="AY469" s="1">
        <f t="shared" si="373"/>
        <v>0</v>
      </c>
      <c r="AZ469" s="1">
        <f t="shared" si="373"/>
        <v>0</v>
      </c>
      <c r="BA469" s="1">
        <f t="shared" si="373"/>
        <v>0</v>
      </c>
      <c r="BB469" s="1">
        <f t="shared" si="371"/>
        <v>0</v>
      </c>
      <c r="BC469" s="1">
        <f t="shared" si="371"/>
        <v>0</v>
      </c>
      <c r="BD469" s="1">
        <f t="shared" si="352"/>
        <v>0</v>
      </c>
      <c r="BE469" s="1">
        <f t="shared" si="353"/>
        <v>0</v>
      </c>
      <c r="BF469" s="1">
        <f t="shared" si="354"/>
        <v>0</v>
      </c>
      <c r="BG469" s="1">
        <f t="shared" si="355"/>
        <v>0</v>
      </c>
      <c r="BH469" s="1">
        <f t="shared" si="371"/>
        <v>0</v>
      </c>
      <c r="BI469" s="1">
        <f t="shared" si="371"/>
        <v>0</v>
      </c>
      <c r="BJ469" s="5">
        <f t="shared" si="356"/>
        <v>0</v>
      </c>
      <c r="BK469" s="1">
        <f t="shared" si="357"/>
        <v>0</v>
      </c>
      <c r="BL469" s="1">
        <f t="shared" si="358"/>
        <v>1</v>
      </c>
      <c r="BM469" s="1">
        <f t="shared" si="359"/>
        <v>0</v>
      </c>
      <c r="BN469" s="1">
        <f t="shared" si="371"/>
        <v>0</v>
      </c>
      <c r="BO469" s="1">
        <f t="shared" si="360"/>
        <v>0</v>
      </c>
      <c r="BP469" s="1">
        <f t="shared" si="361"/>
        <v>1</v>
      </c>
      <c r="BQ469" s="1">
        <f t="shared" si="362"/>
        <v>1</v>
      </c>
      <c r="BR469" s="1">
        <f t="shared" si="363"/>
        <v>0</v>
      </c>
      <c r="BS469" s="1">
        <f t="shared" si="364"/>
        <v>1</v>
      </c>
      <c r="BT469" s="1">
        <f t="shared" si="365"/>
        <v>0</v>
      </c>
      <c r="BU469" s="1">
        <f t="shared" si="366"/>
        <v>0</v>
      </c>
      <c r="BV469" s="1">
        <f t="shared" si="370"/>
        <v>0</v>
      </c>
    </row>
    <row r="470" spans="1:74" x14ac:dyDescent="0.2">
      <c r="A470" s="1" t="s">
        <v>1799</v>
      </c>
      <c r="B470" s="1" t="s">
        <v>1813</v>
      </c>
      <c r="C470" s="1" t="s">
        <v>1801</v>
      </c>
      <c r="D470" s="1" t="s">
        <v>928</v>
      </c>
      <c r="E470" s="1" t="s">
        <v>1802</v>
      </c>
      <c r="G470" s="1">
        <f t="shared" si="341"/>
        <v>0</v>
      </c>
      <c r="H470" s="1">
        <f t="shared" si="342"/>
        <v>0</v>
      </c>
      <c r="I470" s="1">
        <f t="shared" si="343"/>
        <v>0</v>
      </c>
      <c r="J470" s="1">
        <f t="shared" si="344"/>
        <v>0</v>
      </c>
      <c r="K470" s="1">
        <f t="shared" si="374"/>
        <v>1</v>
      </c>
      <c r="L470" s="1">
        <f t="shared" si="374"/>
        <v>0</v>
      </c>
      <c r="M470" s="1">
        <f t="shared" si="374"/>
        <v>0</v>
      </c>
      <c r="N470" s="1">
        <f t="shared" si="374"/>
        <v>0</v>
      </c>
      <c r="O470" s="1">
        <f t="shared" si="375"/>
        <v>0</v>
      </c>
      <c r="P470" s="1">
        <f t="shared" si="375"/>
        <v>0</v>
      </c>
      <c r="Q470" s="1">
        <f t="shared" si="345"/>
        <v>0</v>
      </c>
      <c r="R470" s="1">
        <f t="shared" si="346"/>
        <v>1</v>
      </c>
      <c r="S470" s="1">
        <f t="shared" si="347"/>
        <v>0</v>
      </c>
      <c r="T470" s="1">
        <f t="shared" si="372"/>
        <v>1</v>
      </c>
      <c r="U470" s="1">
        <f t="shared" si="372"/>
        <v>0</v>
      </c>
      <c r="V470" s="1">
        <f t="shared" si="369"/>
        <v>0</v>
      </c>
      <c r="W470" s="1">
        <f t="shared" si="368"/>
        <v>0</v>
      </c>
      <c r="X470" s="1">
        <f t="shared" si="368"/>
        <v>0</v>
      </c>
      <c r="Y470" s="1">
        <f t="shared" si="368"/>
        <v>0</v>
      </c>
      <c r="Z470" s="1">
        <f t="shared" si="368"/>
        <v>0</v>
      </c>
      <c r="AA470" s="1">
        <f t="shared" si="368"/>
        <v>0</v>
      </c>
      <c r="AB470" s="1">
        <f t="shared" si="368"/>
        <v>0</v>
      </c>
      <c r="AC470" s="1">
        <f t="shared" si="348"/>
        <v>0</v>
      </c>
      <c r="AD470" s="1">
        <f t="shared" si="368"/>
        <v>0</v>
      </c>
      <c r="AE470" s="1">
        <f t="shared" si="368"/>
        <v>0</v>
      </c>
      <c r="AF470" s="1">
        <f t="shared" si="368"/>
        <v>0</v>
      </c>
      <c r="AG470" s="1">
        <f t="shared" si="368"/>
        <v>0</v>
      </c>
      <c r="AH470" s="1">
        <f t="shared" si="368"/>
        <v>0</v>
      </c>
      <c r="AI470" s="1">
        <f t="shared" si="368"/>
        <v>0</v>
      </c>
      <c r="AJ470" s="1">
        <f t="shared" si="368"/>
        <v>0</v>
      </c>
      <c r="AK470" s="1">
        <f t="shared" si="368"/>
        <v>0</v>
      </c>
      <c r="AL470" s="1">
        <f t="shared" si="373"/>
        <v>0</v>
      </c>
      <c r="AM470" s="1">
        <f t="shared" si="373"/>
        <v>0</v>
      </c>
      <c r="AN470" s="1">
        <f t="shared" si="349"/>
        <v>0</v>
      </c>
      <c r="AO470" s="1">
        <f t="shared" si="350"/>
        <v>0</v>
      </c>
      <c r="AP470" s="1">
        <f t="shared" si="373"/>
        <v>0</v>
      </c>
      <c r="AQ470" s="1">
        <f t="shared" si="351"/>
        <v>0</v>
      </c>
      <c r="AR470" s="1">
        <f t="shared" si="373"/>
        <v>0</v>
      </c>
      <c r="AS470" s="1">
        <f t="shared" si="373"/>
        <v>0</v>
      </c>
      <c r="AT470" s="1">
        <f t="shared" si="373"/>
        <v>0</v>
      </c>
      <c r="AU470" s="1">
        <f t="shared" si="373"/>
        <v>0</v>
      </c>
      <c r="AV470" s="1">
        <f t="shared" si="373"/>
        <v>0</v>
      </c>
      <c r="AW470" s="1">
        <f t="shared" si="373"/>
        <v>0</v>
      </c>
      <c r="AX470" s="1">
        <f t="shared" si="373"/>
        <v>0</v>
      </c>
      <c r="AY470" s="1">
        <f t="shared" si="373"/>
        <v>0</v>
      </c>
      <c r="AZ470" s="1">
        <f t="shared" si="373"/>
        <v>0</v>
      </c>
      <c r="BA470" s="1">
        <f t="shared" si="373"/>
        <v>0</v>
      </c>
      <c r="BB470" s="1">
        <f t="shared" si="371"/>
        <v>0</v>
      </c>
      <c r="BC470" s="1">
        <f t="shared" si="371"/>
        <v>0</v>
      </c>
      <c r="BD470" s="1">
        <f t="shared" si="352"/>
        <v>0</v>
      </c>
      <c r="BE470" s="1">
        <f t="shared" si="353"/>
        <v>0</v>
      </c>
      <c r="BF470" s="1">
        <f t="shared" si="354"/>
        <v>0</v>
      </c>
      <c r="BG470" s="1">
        <f t="shared" si="355"/>
        <v>0</v>
      </c>
      <c r="BH470" s="1">
        <f t="shared" si="371"/>
        <v>0</v>
      </c>
      <c r="BI470" s="1">
        <f t="shared" si="371"/>
        <v>0</v>
      </c>
      <c r="BJ470" s="5">
        <f t="shared" si="356"/>
        <v>0</v>
      </c>
      <c r="BK470" s="1">
        <f t="shared" si="357"/>
        <v>1</v>
      </c>
      <c r="BL470" s="1">
        <f t="shared" si="358"/>
        <v>1</v>
      </c>
      <c r="BM470" s="1">
        <f t="shared" si="359"/>
        <v>0</v>
      </c>
      <c r="BN470" s="1">
        <f t="shared" si="371"/>
        <v>1</v>
      </c>
      <c r="BO470" s="1">
        <f t="shared" si="360"/>
        <v>1</v>
      </c>
      <c r="BP470" s="1">
        <f t="shared" si="361"/>
        <v>0</v>
      </c>
      <c r="BQ470" s="1">
        <f t="shared" si="362"/>
        <v>0</v>
      </c>
      <c r="BR470" s="1">
        <f t="shared" si="363"/>
        <v>0</v>
      </c>
      <c r="BS470" s="1">
        <f t="shared" si="364"/>
        <v>0</v>
      </c>
      <c r="BT470" s="1">
        <f t="shared" si="365"/>
        <v>0</v>
      </c>
      <c r="BU470" s="1">
        <f t="shared" si="366"/>
        <v>0</v>
      </c>
      <c r="BV470" s="1">
        <f t="shared" si="370"/>
        <v>1</v>
      </c>
    </row>
    <row r="471" spans="1:74" x14ac:dyDescent="0.2">
      <c r="A471" s="1" t="s">
        <v>143</v>
      </c>
      <c r="B471" s="1" t="s">
        <v>1814</v>
      </c>
      <c r="C471" s="1" t="s">
        <v>1804</v>
      </c>
      <c r="D471" s="1" t="s">
        <v>1337</v>
      </c>
      <c r="E471" s="1" t="s">
        <v>1805</v>
      </c>
      <c r="G471" s="1">
        <f t="shared" si="341"/>
        <v>0</v>
      </c>
      <c r="H471" s="1">
        <f t="shared" si="342"/>
        <v>0</v>
      </c>
      <c r="I471" s="1">
        <f t="shared" si="343"/>
        <v>0</v>
      </c>
      <c r="J471" s="1">
        <f t="shared" si="344"/>
        <v>0</v>
      </c>
      <c r="K471" s="1">
        <f t="shared" si="374"/>
        <v>0</v>
      </c>
      <c r="L471" s="1">
        <f t="shared" si="374"/>
        <v>0</v>
      </c>
      <c r="M471" s="1">
        <f t="shared" si="374"/>
        <v>0</v>
      </c>
      <c r="N471" s="1">
        <f t="shared" si="374"/>
        <v>0</v>
      </c>
      <c r="O471" s="1">
        <f t="shared" si="375"/>
        <v>0</v>
      </c>
      <c r="P471" s="1">
        <f t="shared" si="375"/>
        <v>0</v>
      </c>
      <c r="Q471" s="1">
        <f t="shared" si="345"/>
        <v>0</v>
      </c>
      <c r="R471" s="1">
        <f t="shared" si="346"/>
        <v>0</v>
      </c>
      <c r="S471" s="1">
        <f t="shared" si="347"/>
        <v>0</v>
      </c>
      <c r="T471" s="1">
        <f t="shared" si="372"/>
        <v>0</v>
      </c>
      <c r="U471" s="1">
        <f t="shared" si="372"/>
        <v>0</v>
      </c>
      <c r="V471" s="1">
        <f t="shared" si="369"/>
        <v>0</v>
      </c>
      <c r="W471" s="1">
        <f t="shared" si="368"/>
        <v>0</v>
      </c>
      <c r="X471" s="1">
        <f t="shared" si="368"/>
        <v>0</v>
      </c>
      <c r="Y471" s="1">
        <f t="shared" si="368"/>
        <v>0</v>
      </c>
      <c r="Z471" s="1">
        <f t="shared" si="368"/>
        <v>0</v>
      </c>
      <c r="AA471" s="1">
        <f t="shared" si="368"/>
        <v>0</v>
      </c>
      <c r="AB471" s="1">
        <f t="shared" si="368"/>
        <v>0</v>
      </c>
      <c r="AC471" s="1">
        <f t="shared" si="348"/>
        <v>0</v>
      </c>
      <c r="AD471" s="1">
        <f t="shared" si="368"/>
        <v>0</v>
      </c>
      <c r="AE471" s="1">
        <f t="shared" si="368"/>
        <v>0</v>
      </c>
      <c r="AF471" s="1">
        <f t="shared" si="368"/>
        <v>0</v>
      </c>
      <c r="AG471" s="1">
        <f t="shared" si="368"/>
        <v>0</v>
      </c>
      <c r="AH471" s="1">
        <f t="shared" si="368"/>
        <v>0</v>
      </c>
      <c r="AI471" s="1">
        <f t="shared" si="368"/>
        <v>0</v>
      </c>
      <c r="AJ471" s="1">
        <f t="shared" si="368"/>
        <v>0</v>
      </c>
      <c r="AK471" s="1">
        <f t="shared" si="368"/>
        <v>0</v>
      </c>
      <c r="AL471" s="1">
        <f t="shared" si="373"/>
        <v>0</v>
      </c>
      <c r="AM471" s="1">
        <f t="shared" si="373"/>
        <v>0</v>
      </c>
      <c r="AN471" s="1">
        <f t="shared" si="349"/>
        <v>0</v>
      </c>
      <c r="AO471" s="1">
        <f t="shared" si="350"/>
        <v>0</v>
      </c>
      <c r="AP471" s="1">
        <f t="shared" si="373"/>
        <v>0</v>
      </c>
      <c r="AQ471" s="1">
        <f t="shared" si="351"/>
        <v>0</v>
      </c>
      <c r="AR471" s="1">
        <f t="shared" si="373"/>
        <v>0</v>
      </c>
      <c r="AS471" s="1">
        <f t="shared" si="373"/>
        <v>0</v>
      </c>
      <c r="AT471" s="1">
        <f t="shared" si="373"/>
        <v>0</v>
      </c>
      <c r="AU471" s="1">
        <f t="shared" si="373"/>
        <v>0</v>
      </c>
      <c r="AV471" s="1">
        <f t="shared" si="373"/>
        <v>0</v>
      </c>
      <c r="AW471" s="1">
        <f t="shared" si="373"/>
        <v>0</v>
      </c>
      <c r="AX471" s="1">
        <f t="shared" si="373"/>
        <v>0</v>
      </c>
      <c r="AY471" s="1">
        <f t="shared" si="373"/>
        <v>0</v>
      </c>
      <c r="AZ471" s="1">
        <f t="shared" si="373"/>
        <v>0</v>
      </c>
      <c r="BA471" s="1">
        <f t="shared" si="373"/>
        <v>0</v>
      </c>
      <c r="BB471" s="1">
        <f t="shared" si="371"/>
        <v>0</v>
      </c>
      <c r="BC471" s="1">
        <f t="shared" si="371"/>
        <v>0</v>
      </c>
      <c r="BD471" s="1">
        <f t="shared" si="352"/>
        <v>0</v>
      </c>
      <c r="BE471" s="1">
        <f t="shared" si="353"/>
        <v>0</v>
      </c>
      <c r="BF471" s="1">
        <f t="shared" si="354"/>
        <v>0</v>
      </c>
      <c r="BG471" s="1">
        <f t="shared" si="355"/>
        <v>0</v>
      </c>
      <c r="BH471" s="1">
        <f t="shared" si="371"/>
        <v>0</v>
      </c>
      <c r="BI471" s="1">
        <f t="shared" si="371"/>
        <v>0</v>
      </c>
      <c r="BJ471" s="5">
        <f t="shared" si="356"/>
        <v>0</v>
      </c>
      <c r="BK471" s="1">
        <f t="shared" si="357"/>
        <v>0</v>
      </c>
      <c r="BL471" s="1">
        <f t="shared" si="358"/>
        <v>1</v>
      </c>
      <c r="BM471" s="1">
        <f t="shared" si="359"/>
        <v>1</v>
      </c>
      <c r="BN471" s="1">
        <f t="shared" si="371"/>
        <v>1</v>
      </c>
      <c r="BO471" s="1">
        <f t="shared" si="360"/>
        <v>0</v>
      </c>
      <c r="BP471" s="1">
        <f t="shared" si="361"/>
        <v>1</v>
      </c>
      <c r="BQ471" s="1">
        <f t="shared" si="362"/>
        <v>1</v>
      </c>
      <c r="BR471" s="1">
        <f t="shared" si="363"/>
        <v>0</v>
      </c>
      <c r="BS471" s="1">
        <f t="shared" si="364"/>
        <v>1</v>
      </c>
      <c r="BT471" s="1">
        <f t="shared" si="365"/>
        <v>0</v>
      </c>
      <c r="BU471" s="1">
        <f t="shared" si="366"/>
        <v>0</v>
      </c>
      <c r="BV471" s="1">
        <f t="shared" si="370"/>
        <v>0</v>
      </c>
    </row>
    <row r="472" spans="1:74" x14ac:dyDescent="0.2">
      <c r="A472" s="1" t="s">
        <v>1806</v>
      </c>
      <c r="B472" s="1" t="s">
        <v>1815</v>
      </c>
      <c r="C472" s="1" t="s">
        <v>1808</v>
      </c>
      <c r="D472" s="1" t="s">
        <v>123</v>
      </c>
      <c r="E472" s="1" t="s">
        <v>1809</v>
      </c>
      <c r="G472" s="1">
        <f t="shared" si="341"/>
        <v>1</v>
      </c>
      <c r="H472" s="1">
        <f t="shared" si="342"/>
        <v>0</v>
      </c>
      <c r="I472" s="1">
        <f t="shared" si="343"/>
        <v>0</v>
      </c>
      <c r="J472" s="1">
        <f t="shared" si="344"/>
        <v>0</v>
      </c>
      <c r="K472" s="1">
        <f t="shared" si="374"/>
        <v>0</v>
      </c>
      <c r="L472" s="1">
        <f t="shared" si="374"/>
        <v>0</v>
      </c>
      <c r="M472" s="1">
        <f t="shared" si="374"/>
        <v>0</v>
      </c>
      <c r="N472" s="1">
        <f t="shared" si="374"/>
        <v>0</v>
      </c>
      <c r="O472" s="1">
        <f t="shared" si="375"/>
        <v>1</v>
      </c>
      <c r="P472" s="1">
        <f t="shared" si="375"/>
        <v>1</v>
      </c>
      <c r="Q472" s="1">
        <f t="shared" si="345"/>
        <v>0</v>
      </c>
      <c r="R472" s="1">
        <f t="shared" si="346"/>
        <v>1</v>
      </c>
      <c r="S472" s="1">
        <f t="shared" si="347"/>
        <v>0</v>
      </c>
      <c r="T472" s="1">
        <f t="shared" si="372"/>
        <v>1</v>
      </c>
      <c r="U472" s="1">
        <f t="shared" si="372"/>
        <v>0</v>
      </c>
      <c r="V472" s="1">
        <f t="shared" si="369"/>
        <v>0</v>
      </c>
      <c r="W472" s="1">
        <f t="shared" si="368"/>
        <v>0</v>
      </c>
      <c r="X472" s="1">
        <f t="shared" si="368"/>
        <v>1</v>
      </c>
      <c r="Y472" s="1">
        <f t="shared" si="368"/>
        <v>0</v>
      </c>
      <c r="Z472" s="1">
        <f t="shared" si="368"/>
        <v>0</v>
      </c>
      <c r="AA472" s="1">
        <f t="shared" si="368"/>
        <v>0</v>
      </c>
      <c r="AB472" s="1">
        <f t="shared" si="368"/>
        <v>0</v>
      </c>
      <c r="AC472" s="1">
        <f t="shared" si="348"/>
        <v>0</v>
      </c>
      <c r="AD472" s="1">
        <f t="shared" si="368"/>
        <v>0</v>
      </c>
      <c r="AE472" s="1">
        <f t="shared" si="368"/>
        <v>0</v>
      </c>
      <c r="AF472" s="1">
        <f t="shared" si="368"/>
        <v>0</v>
      </c>
      <c r="AG472" s="1">
        <f t="shared" si="368"/>
        <v>0</v>
      </c>
      <c r="AH472" s="1">
        <f t="shared" si="368"/>
        <v>0</v>
      </c>
      <c r="AI472" s="1">
        <f t="shared" si="368"/>
        <v>0</v>
      </c>
      <c r="AJ472" s="1">
        <f t="shared" si="368"/>
        <v>0</v>
      </c>
      <c r="AK472" s="1">
        <f t="shared" si="368"/>
        <v>0</v>
      </c>
      <c r="AL472" s="1">
        <f t="shared" si="373"/>
        <v>0</v>
      </c>
      <c r="AM472" s="1">
        <f t="shared" si="373"/>
        <v>0</v>
      </c>
      <c r="AN472" s="1">
        <f t="shared" si="349"/>
        <v>0</v>
      </c>
      <c r="AO472" s="1">
        <f t="shared" si="350"/>
        <v>0</v>
      </c>
      <c r="AP472" s="1">
        <f t="shared" si="373"/>
        <v>0</v>
      </c>
      <c r="AQ472" s="1">
        <f t="shared" si="351"/>
        <v>0</v>
      </c>
      <c r="AR472" s="1">
        <f t="shared" si="373"/>
        <v>0</v>
      </c>
      <c r="AS472" s="1">
        <f t="shared" si="373"/>
        <v>0</v>
      </c>
      <c r="AT472" s="1">
        <f t="shared" si="373"/>
        <v>0</v>
      </c>
      <c r="AU472" s="1">
        <f t="shared" si="373"/>
        <v>0</v>
      </c>
      <c r="AV472" s="1">
        <f t="shared" si="373"/>
        <v>0</v>
      </c>
      <c r="AW472" s="1">
        <f t="shared" si="373"/>
        <v>0</v>
      </c>
      <c r="AX472" s="1">
        <f t="shared" si="373"/>
        <v>0</v>
      </c>
      <c r="AY472" s="1">
        <f t="shared" si="373"/>
        <v>0</v>
      </c>
      <c r="AZ472" s="1">
        <f t="shared" si="373"/>
        <v>0</v>
      </c>
      <c r="BA472" s="1">
        <f t="shared" si="373"/>
        <v>0</v>
      </c>
      <c r="BB472" s="1">
        <f t="shared" si="371"/>
        <v>0</v>
      </c>
      <c r="BC472" s="1">
        <f t="shared" si="371"/>
        <v>0</v>
      </c>
      <c r="BD472" s="1">
        <f t="shared" si="352"/>
        <v>0</v>
      </c>
      <c r="BE472" s="1">
        <f t="shared" si="353"/>
        <v>0</v>
      </c>
      <c r="BF472" s="1">
        <f t="shared" si="354"/>
        <v>0</v>
      </c>
      <c r="BG472" s="1">
        <f t="shared" si="355"/>
        <v>0</v>
      </c>
      <c r="BH472" s="1">
        <f t="shared" si="371"/>
        <v>0</v>
      </c>
      <c r="BI472" s="1">
        <f t="shared" si="371"/>
        <v>0</v>
      </c>
      <c r="BJ472" s="5">
        <f t="shared" si="356"/>
        <v>0</v>
      </c>
      <c r="BK472" s="1">
        <f t="shared" si="357"/>
        <v>1</v>
      </c>
      <c r="BL472" s="1">
        <f t="shared" si="358"/>
        <v>1</v>
      </c>
      <c r="BM472" s="1">
        <f t="shared" si="359"/>
        <v>0</v>
      </c>
      <c r="BN472" s="1">
        <f t="shared" si="371"/>
        <v>0</v>
      </c>
      <c r="BO472" s="1">
        <f t="shared" si="360"/>
        <v>0</v>
      </c>
      <c r="BP472" s="1">
        <f t="shared" si="361"/>
        <v>1</v>
      </c>
      <c r="BQ472" s="1">
        <f t="shared" si="362"/>
        <v>1</v>
      </c>
      <c r="BR472" s="1">
        <f t="shared" si="363"/>
        <v>1</v>
      </c>
      <c r="BS472" s="1">
        <f t="shared" si="364"/>
        <v>1</v>
      </c>
      <c r="BT472" s="1">
        <f t="shared" si="365"/>
        <v>0</v>
      </c>
      <c r="BU472" s="1">
        <f t="shared" si="366"/>
        <v>0</v>
      </c>
      <c r="BV472" s="1">
        <f t="shared" si="370"/>
        <v>0</v>
      </c>
    </row>
    <row r="473" spans="1:74" x14ac:dyDescent="0.2">
      <c r="A473" s="1" t="s">
        <v>110</v>
      </c>
      <c r="B473" s="1" t="s">
        <v>1816</v>
      </c>
      <c r="C473" s="1" t="s">
        <v>1817</v>
      </c>
      <c r="D473" s="1" t="s">
        <v>1818</v>
      </c>
      <c r="E473" s="1" t="s">
        <v>1819</v>
      </c>
      <c r="G473" s="1">
        <f t="shared" si="341"/>
        <v>1</v>
      </c>
      <c r="H473" s="1">
        <f t="shared" si="342"/>
        <v>0</v>
      </c>
      <c r="I473" s="1">
        <f t="shared" si="343"/>
        <v>0</v>
      </c>
      <c r="J473" s="1">
        <f t="shared" si="344"/>
        <v>0</v>
      </c>
      <c r="K473" s="1">
        <f t="shared" si="374"/>
        <v>0</v>
      </c>
      <c r="L473" s="1">
        <f t="shared" si="374"/>
        <v>0</v>
      </c>
      <c r="M473" s="1">
        <f t="shared" si="374"/>
        <v>0</v>
      </c>
      <c r="N473" s="1">
        <f t="shared" si="374"/>
        <v>0</v>
      </c>
      <c r="O473" s="1">
        <f t="shared" si="375"/>
        <v>0</v>
      </c>
      <c r="P473" s="1">
        <f t="shared" si="375"/>
        <v>0</v>
      </c>
      <c r="Q473" s="1">
        <f t="shared" si="345"/>
        <v>0</v>
      </c>
      <c r="R473" s="1">
        <f t="shared" si="346"/>
        <v>0</v>
      </c>
      <c r="S473" s="1">
        <f t="shared" si="347"/>
        <v>0</v>
      </c>
      <c r="T473" s="1">
        <f t="shared" si="372"/>
        <v>0</v>
      </c>
      <c r="U473" s="1">
        <f t="shared" si="372"/>
        <v>0</v>
      </c>
      <c r="V473" s="1">
        <f t="shared" ref="V473:AK488" si="376">IF(OR(ISNUMBER(SEARCH(" " &amp; V$1 &amp; " ", $E473)), ISNUMBER(SEARCH(" " &amp; V$1 &amp; ",", $E473)), ISNUMBER(SEARCH(" " &amp; LOWER(V$1) &amp; " ", $E473)), ISNUMBER(SEARCH(" " &amp; LOWER(V$1) &amp; ",", $E473)), ISNUMBER(SEARCH(" " &amp; UPPER(V$1) &amp; " ", $E473)), ISNUMBER(SEARCH(" " &amp; UPPER(V$1) &amp; ",", $E473))), 1, 0)</f>
        <v>0</v>
      </c>
      <c r="W473" s="1">
        <f t="shared" si="376"/>
        <v>0</v>
      </c>
      <c r="X473" s="1">
        <f t="shared" si="376"/>
        <v>0</v>
      </c>
      <c r="Y473" s="1">
        <f t="shared" si="376"/>
        <v>0</v>
      </c>
      <c r="Z473" s="1">
        <f t="shared" si="376"/>
        <v>0</v>
      </c>
      <c r="AA473" s="1">
        <f t="shared" si="376"/>
        <v>0</v>
      </c>
      <c r="AB473" s="1">
        <f t="shared" si="376"/>
        <v>1</v>
      </c>
      <c r="AC473" s="1">
        <f t="shared" si="348"/>
        <v>0</v>
      </c>
      <c r="AD473" s="1">
        <f t="shared" si="376"/>
        <v>0</v>
      </c>
      <c r="AE473" s="1">
        <f t="shared" si="376"/>
        <v>0</v>
      </c>
      <c r="AF473" s="1">
        <f t="shared" si="376"/>
        <v>0</v>
      </c>
      <c r="AG473" s="1">
        <f t="shared" si="376"/>
        <v>0</v>
      </c>
      <c r="AH473" s="1">
        <f t="shared" si="376"/>
        <v>0</v>
      </c>
      <c r="AI473" s="1">
        <f t="shared" si="376"/>
        <v>0</v>
      </c>
      <c r="AJ473" s="1">
        <f t="shared" si="376"/>
        <v>0</v>
      </c>
      <c r="AK473" s="1">
        <f t="shared" si="376"/>
        <v>0</v>
      </c>
      <c r="AL473" s="1">
        <f t="shared" si="373"/>
        <v>0</v>
      </c>
      <c r="AM473" s="1">
        <f t="shared" si="373"/>
        <v>0</v>
      </c>
      <c r="AN473" s="1">
        <f t="shared" si="349"/>
        <v>0</v>
      </c>
      <c r="AO473" s="1">
        <f t="shared" si="350"/>
        <v>0</v>
      </c>
      <c r="AP473" s="1">
        <f t="shared" si="373"/>
        <v>0</v>
      </c>
      <c r="AQ473" s="1">
        <f t="shared" si="351"/>
        <v>0</v>
      </c>
      <c r="AR473" s="1">
        <f t="shared" si="373"/>
        <v>0</v>
      </c>
      <c r="AS473" s="1">
        <f t="shared" si="373"/>
        <v>0</v>
      </c>
      <c r="AT473" s="1">
        <f t="shared" si="373"/>
        <v>0</v>
      </c>
      <c r="AU473" s="1">
        <f t="shared" si="373"/>
        <v>0</v>
      </c>
      <c r="AV473" s="1">
        <f t="shared" si="373"/>
        <v>0</v>
      </c>
      <c r="AW473" s="1">
        <f t="shared" si="373"/>
        <v>0</v>
      </c>
      <c r="AX473" s="1">
        <f t="shared" si="373"/>
        <v>0</v>
      </c>
      <c r="AY473" s="1">
        <f t="shared" si="373"/>
        <v>1</v>
      </c>
      <c r="AZ473" s="1">
        <f t="shared" si="373"/>
        <v>0</v>
      </c>
      <c r="BA473" s="1">
        <f t="shared" si="373"/>
        <v>0</v>
      </c>
      <c r="BB473" s="1">
        <f t="shared" si="371"/>
        <v>1</v>
      </c>
      <c r="BC473" s="1">
        <f t="shared" si="371"/>
        <v>0</v>
      </c>
      <c r="BD473" s="1">
        <f t="shared" si="352"/>
        <v>0</v>
      </c>
      <c r="BE473" s="1">
        <f t="shared" si="353"/>
        <v>0</v>
      </c>
      <c r="BF473" s="1">
        <f t="shared" si="354"/>
        <v>0</v>
      </c>
      <c r="BG473" s="1">
        <f t="shared" si="355"/>
        <v>0</v>
      </c>
      <c r="BH473" s="1">
        <f t="shared" si="371"/>
        <v>0</v>
      </c>
      <c r="BI473" s="1">
        <f t="shared" si="371"/>
        <v>0</v>
      </c>
      <c r="BJ473" s="5">
        <f t="shared" si="356"/>
        <v>1</v>
      </c>
      <c r="BK473" s="1">
        <f t="shared" si="357"/>
        <v>0</v>
      </c>
      <c r="BL473" s="1">
        <f t="shared" si="358"/>
        <v>0</v>
      </c>
      <c r="BM473" s="1">
        <f t="shared" si="359"/>
        <v>0</v>
      </c>
      <c r="BN473" s="1">
        <f t="shared" si="371"/>
        <v>0</v>
      </c>
      <c r="BO473" s="1">
        <f t="shared" si="360"/>
        <v>0</v>
      </c>
      <c r="BP473" s="1">
        <f t="shared" si="361"/>
        <v>0</v>
      </c>
      <c r="BQ473" s="1">
        <f t="shared" si="362"/>
        <v>0</v>
      </c>
      <c r="BR473" s="1">
        <f t="shared" si="363"/>
        <v>0</v>
      </c>
      <c r="BS473" s="1">
        <f t="shared" si="364"/>
        <v>0</v>
      </c>
      <c r="BT473" s="1">
        <f t="shared" si="365"/>
        <v>0</v>
      </c>
      <c r="BU473" s="1">
        <f t="shared" si="366"/>
        <v>0</v>
      </c>
      <c r="BV473" s="1">
        <f t="shared" si="370"/>
        <v>0</v>
      </c>
    </row>
    <row r="474" spans="1:74" x14ac:dyDescent="0.2">
      <c r="A474" s="1" t="s">
        <v>110</v>
      </c>
      <c r="B474" s="1" t="s">
        <v>1820</v>
      </c>
      <c r="C474" s="1" t="s">
        <v>1821</v>
      </c>
      <c r="D474" s="1" t="s">
        <v>1822</v>
      </c>
      <c r="E474" s="1" t="s">
        <v>1823</v>
      </c>
      <c r="G474" s="1">
        <f t="shared" si="341"/>
        <v>0</v>
      </c>
      <c r="H474" s="1">
        <f t="shared" si="342"/>
        <v>0</v>
      </c>
      <c r="I474" s="1">
        <f t="shared" si="343"/>
        <v>0</v>
      </c>
      <c r="J474" s="1">
        <f t="shared" si="344"/>
        <v>0</v>
      </c>
      <c r="K474" s="1">
        <f t="shared" si="374"/>
        <v>0</v>
      </c>
      <c r="L474" s="1">
        <f t="shared" si="374"/>
        <v>0</v>
      </c>
      <c r="M474" s="1">
        <f t="shared" si="374"/>
        <v>0</v>
      </c>
      <c r="N474" s="1">
        <f t="shared" si="374"/>
        <v>0</v>
      </c>
      <c r="O474" s="1">
        <f t="shared" si="375"/>
        <v>0</v>
      </c>
      <c r="P474" s="1">
        <f t="shared" si="375"/>
        <v>0</v>
      </c>
      <c r="Q474" s="1">
        <f t="shared" si="345"/>
        <v>0</v>
      </c>
      <c r="R474" s="1">
        <f t="shared" si="346"/>
        <v>0</v>
      </c>
      <c r="S474" s="1">
        <f t="shared" si="347"/>
        <v>0</v>
      </c>
      <c r="T474" s="1">
        <f t="shared" si="372"/>
        <v>0</v>
      </c>
      <c r="U474" s="1">
        <f t="shared" si="372"/>
        <v>0</v>
      </c>
      <c r="V474" s="1">
        <f t="shared" ref="V474:V488" si="377">IF(OR(ISNUMBER(SEARCH(" " &amp; V$1 &amp; " ", $E474)), ISNUMBER(SEARCH(" " &amp; V$1 &amp; ",", $E474)), ISNUMBER(SEARCH(" " &amp; LOWER(V$1) &amp; " ", $E474)), ISNUMBER(SEARCH(" " &amp; LOWER(V$1) &amp; ",", $E474)), ISNUMBER(SEARCH(" " &amp; UPPER(V$1) &amp; " ", $E474)), ISNUMBER(SEARCH(" " &amp; UPPER(V$1) &amp; ",", $E474))), 1, 0)</f>
        <v>0</v>
      </c>
      <c r="W474" s="1">
        <f t="shared" si="376"/>
        <v>0</v>
      </c>
      <c r="X474" s="1">
        <f t="shared" si="376"/>
        <v>0</v>
      </c>
      <c r="Y474" s="1">
        <f t="shared" si="376"/>
        <v>0</v>
      </c>
      <c r="Z474" s="1">
        <f t="shared" si="376"/>
        <v>0</v>
      </c>
      <c r="AA474" s="1">
        <f t="shared" si="376"/>
        <v>0</v>
      </c>
      <c r="AB474" s="1">
        <f t="shared" si="376"/>
        <v>0</v>
      </c>
      <c r="AC474" s="1">
        <f t="shared" si="348"/>
        <v>0</v>
      </c>
      <c r="AD474" s="1">
        <f t="shared" si="376"/>
        <v>0</v>
      </c>
      <c r="AE474" s="1">
        <f t="shared" si="376"/>
        <v>0</v>
      </c>
      <c r="AF474" s="1">
        <f t="shared" si="376"/>
        <v>0</v>
      </c>
      <c r="AG474" s="1">
        <f t="shared" si="376"/>
        <v>0</v>
      </c>
      <c r="AH474" s="1">
        <f t="shared" si="376"/>
        <v>0</v>
      </c>
      <c r="AI474" s="1">
        <f t="shared" si="376"/>
        <v>0</v>
      </c>
      <c r="AJ474" s="1">
        <f t="shared" si="376"/>
        <v>0</v>
      </c>
      <c r="AK474" s="1">
        <f t="shared" si="376"/>
        <v>0</v>
      </c>
      <c r="AL474" s="1">
        <f t="shared" si="373"/>
        <v>0</v>
      </c>
      <c r="AM474" s="1">
        <f t="shared" si="373"/>
        <v>0</v>
      </c>
      <c r="AN474" s="1">
        <f t="shared" si="349"/>
        <v>0</v>
      </c>
      <c r="AO474" s="1">
        <f t="shared" si="350"/>
        <v>0</v>
      </c>
      <c r="AP474" s="1">
        <f t="shared" si="373"/>
        <v>0</v>
      </c>
      <c r="AQ474" s="1">
        <f t="shared" si="351"/>
        <v>0</v>
      </c>
      <c r="AR474" s="1">
        <f t="shared" si="373"/>
        <v>0</v>
      </c>
      <c r="AS474" s="1">
        <f t="shared" si="373"/>
        <v>0</v>
      </c>
      <c r="AT474" s="1">
        <f t="shared" si="373"/>
        <v>0</v>
      </c>
      <c r="AU474" s="1">
        <f t="shared" si="373"/>
        <v>0</v>
      </c>
      <c r="AV474" s="1">
        <f t="shared" si="373"/>
        <v>0</v>
      </c>
      <c r="AW474" s="1">
        <f t="shared" si="373"/>
        <v>0</v>
      </c>
      <c r="AX474" s="1">
        <f t="shared" si="373"/>
        <v>0</v>
      </c>
      <c r="AY474" s="1">
        <f t="shared" si="373"/>
        <v>0</v>
      </c>
      <c r="AZ474" s="1">
        <f t="shared" si="373"/>
        <v>0</v>
      </c>
      <c r="BA474" s="1">
        <f t="shared" si="373"/>
        <v>0</v>
      </c>
      <c r="BB474" s="1">
        <f t="shared" si="371"/>
        <v>0</v>
      </c>
      <c r="BC474" s="1">
        <f t="shared" si="371"/>
        <v>0</v>
      </c>
      <c r="BD474" s="1">
        <f t="shared" si="352"/>
        <v>0</v>
      </c>
      <c r="BE474" s="1">
        <f t="shared" si="353"/>
        <v>0</v>
      </c>
      <c r="BF474" s="1">
        <f t="shared" si="354"/>
        <v>0</v>
      </c>
      <c r="BG474" s="1">
        <f t="shared" si="355"/>
        <v>0</v>
      </c>
      <c r="BH474" s="1">
        <f t="shared" si="371"/>
        <v>0</v>
      </c>
      <c r="BI474" s="1">
        <f t="shared" si="371"/>
        <v>0</v>
      </c>
      <c r="BJ474" s="5">
        <f t="shared" si="356"/>
        <v>1</v>
      </c>
      <c r="BK474" s="1">
        <f t="shared" si="357"/>
        <v>1</v>
      </c>
      <c r="BL474" s="1">
        <f t="shared" si="358"/>
        <v>0</v>
      </c>
      <c r="BM474" s="1">
        <f t="shared" si="359"/>
        <v>1</v>
      </c>
      <c r="BN474" s="1">
        <f t="shared" si="371"/>
        <v>1</v>
      </c>
      <c r="BO474" s="1">
        <f t="shared" si="360"/>
        <v>0</v>
      </c>
      <c r="BP474" s="1">
        <f t="shared" si="361"/>
        <v>1</v>
      </c>
      <c r="BQ474" s="1">
        <f t="shared" si="362"/>
        <v>0</v>
      </c>
      <c r="BR474" s="1">
        <f t="shared" si="363"/>
        <v>0</v>
      </c>
      <c r="BS474" s="1">
        <f t="shared" si="364"/>
        <v>1</v>
      </c>
      <c r="BT474" s="1">
        <f t="shared" si="365"/>
        <v>0</v>
      </c>
      <c r="BU474" s="1">
        <f t="shared" si="366"/>
        <v>0</v>
      </c>
      <c r="BV474" s="1">
        <f t="shared" si="370"/>
        <v>1</v>
      </c>
    </row>
    <row r="475" spans="1:74" x14ac:dyDescent="0.2">
      <c r="A475" s="1" t="s">
        <v>1824</v>
      </c>
      <c r="B475" s="1" t="s">
        <v>1825</v>
      </c>
      <c r="C475" s="1" t="s">
        <v>1826</v>
      </c>
      <c r="D475" s="1" t="s">
        <v>1827</v>
      </c>
      <c r="E475" s="1" t="s">
        <v>1828</v>
      </c>
      <c r="G475" s="1">
        <f t="shared" si="341"/>
        <v>0</v>
      </c>
      <c r="H475" s="1">
        <f t="shared" si="342"/>
        <v>1</v>
      </c>
      <c r="I475" s="1">
        <f t="shared" si="343"/>
        <v>0</v>
      </c>
      <c r="J475" s="1">
        <f t="shared" si="344"/>
        <v>0</v>
      </c>
      <c r="K475" s="1">
        <f t="shared" si="374"/>
        <v>0</v>
      </c>
      <c r="L475" s="1">
        <f t="shared" si="374"/>
        <v>0</v>
      </c>
      <c r="M475" s="1">
        <f t="shared" si="374"/>
        <v>0</v>
      </c>
      <c r="N475" s="1">
        <f t="shared" si="374"/>
        <v>0</v>
      </c>
      <c r="O475" s="1">
        <f t="shared" si="375"/>
        <v>0</v>
      </c>
      <c r="P475" s="1">
        <f t="shared" si="375"/>
        <v>0</v>
      </c>
      <c r="Q475" s="1">
        <f t="shared" si="345"/>
        <v>0</v>
      </c>
      <c r="R475" s="1">
        <f t="shared" si="346"/>
        <v>1</v>
      </c>
      <c r="S475" s="1">
        <f t="shared" si="347"/>
        <v>0</v>
      </c>
      <c r="T475" s="1">
        <f t="shared" si="372"/>
        <v>0</v>
      </c>
      <c r="U475" s="1">
        <f t="shared" si="372"/>
        <v>0</v>
      </c>
      <c r="V475" s="1">
        <f t="shared" si="377"/>
        <v>0</v>
      </c>
      <c r="W475" s="1">
        <f t="shared" si="376"/>
        <v>0</v>
      </c>
      <c r="X475" s="1">
        <f t="shared" si="376"/>
        <v>0</v>
      </c>
      <c r="Y475" s="1">
        <f t="shared" si="376"/>
        <v>1</v>
      </c>
      <c r="Z475" s="1">
        <f t="shared" si="376"/>
        <v>0</v>
      </c>
      <c r="AA475" s="1">
        <f t="shared" si="376"/>
        <v>0</v>
      </c>
      <c r="AB475" s="1">
        <f t="shared" si="376"/>
        <v>0</v>
      </c>
      <c r="AC475" s="1">
        <f t="shared" si="348"/>
        <v>1</v>
      </c>
      <c r="AD475" s="1">
        <f t="shared" si="376"/>
        <v>0</v>
      </c>
      <c r="AE475" s="1">
        <f t="shared" si="376"/>
        <v>0</v>
      </c>
      <c r="AF475" s="1">
        <f t="shared" si="376"/>
        <v>0</v>
      </c>
      <c r="AG475" s="1">
        <f t="shared" si="376"/>
        <v>0</v>
      </c>
      <c r="AH475" s="1">
        <f t="shared" si="376"/>
        <v>0</v>
      </c>
      <c r="AI475" s="1">
        <f t="shared" si="376"/>
        <v>0</v>
      </c>
      <c r="AJ475" s="1">
        <f t="shared" si="376"/>
        <v>0</v>
      </c>
      <c r="AK475" s="1">
        <f t="shared" si="376"/>
        <v>0</v>
      </c>
      <c r="AL475" s="1">
        <f t="shared" si="373"/>
        <v>0</v>
      </c>
      <c r="AM475" s="1">
        <f t="shared" si="373"/>
        <v>0</v>
      </c>
      <c r="AN475" s="1">
        <f t="shared" si="349"/>
        <v>0</v>
      </c>
      <c r="AO475" s="1">
        <f t="shared" si="350"/>
        <v>0</v>
      </c>
      <c r="AP475" s="1">
        <f t="shared" si="373"/>
        <v>0</v>
      </c>
      <c r="AQ475" s="1">
        <f t="shared" si="351"/>
        <v>0</v>
      </c>
      <c r="AR475" s="1">
        <f t="shared" si="373"/>
        <v>0</v>
      </c>
      <c r="AS475" s="1">
        <f t="shared" si="373"/>
        <v>0</v>
      </c>
      <c r="AT475" s="1">
        <f t="shared" si="373"/>
        <v>0</v>
      </c>
      <c r="AU475" s="1">
        <f t="shared" si="373"/>
        <v>0</v>
      </c>
      <c r="AV475" s="1">
        <f t="shared" si="373"/>
        <v>0</v>
      </c>
      <c r="AW475" s="1">
        <f t="shared" si="373"/>
        <v>0</v>
      </c>
      <c r="AX475" s="1">
        <f t="shared" si="373"/>
        <v>0</v>
      </c>
      <c r="AY475" s="1">
        <f t="shared" si="373"/>
        <v>0</v>
      </c>
      <c r="AZ475" s="1">
        <f t="shared" si="373"/>
        <v>0</v>
      </c>
      <c r="BA475" s="1">
        <f t="shared" si="373"/>
        <v>0</v>
      </c>
      <c r="BB475" s="1">
        <f t="shared" si="371"/>
        <v>0</v>
      </c>
      <c r="BC475" s="1">
        <f t="shared" si="371"/>
        <v>1</v>
      </c>
      <c r="BD475" s="1">
        <f t="shared" si="352"/>
        <v>0</v>
      </c>
      <c r="BE475" s="1">
        <f t="shared" si="353"/>
        <v>0</v>
      </c>
      <c r="BF475" s="1">
        <f t="shared" si="354"/>
        <v>0</v>
      </c>
      <c r="BG475" s="1">
        <f t="shared" si="355"/>
        <v>0</v>
      </c>
      <c r="BH475" s="1">
        <f t="shared" si="371"/>
        <v>0</v>
      </c>
      <c r="BI475" s="1">
        <f t="shared" si="371"/>
        <v>1</v>
      </c>
      <c r="BJ475" s="5">
        <f t="shared" si="356"/>
        <v>0</v>
      </c>
      <c r="BK475" s="1">
        <f t="shared" si="357"/>
        <v>0</v>
      </c>
      <c r="BL475" s="1">
        <f t="shared" si="358"/>
        <v>1</v>
      </c>
      <c r="BM475" s="1">
        <f t="shared" si="359"/>
        <v>0</v>
      </c>
      <c r="BN475" s="1">
        <f t="shared" si="371"/>
        <v>0</v>
      </c>
      <c r="BO475" s="1">
        <f t="shared" si="360"/>
        <v>0</v>
      </c>
      <c r="BP475" s="1">
        <f t="shared" si="361"/>
        <v>0</v>
      </c>
      <c r="BQ475" s="1">
        <f t="shared" si="362"/>
        <v>0</v>
      </c>
      <c r="BR475" s="1">
        <f t="shared" si="363"/>
        <v>0</v>
      </c>
      <c r="BS475" s="1">
        <f t="shared" si="364"/>
        <v>0</v>
      </c>
      <c r="BT475" s="1">
        <f t="shared" si="365"/>
        <v>0</v>
      </c>
      <c r="BU475" s="1">
        <f t="shared" si="366"/>
        <v>0</v>
      </c>
      <c r="BV475" s="1">
        <f t="shared" si="370"/>
        <v>0</v>
      </c>
    </row>
    <row r="476" spans="1:74" x14ac:dyDescent="0.2">
      <c r="A476" s="1" t="s">
        <v>1829</v>
      </c>
      <c r="B476" s="1" t="s">
        <v>1830</v>
      </c>
      <c r="C476" s="1" t="s">
        <v>1831</v>
      </c>
      <c r="D476" s="1" t="s">
        <v>1832</v>
      </c>
      <c r="E476" s="1" t="s">
        <v>1833</v>
      </c>
      <c r="G476" s="1">
        <f t="shared" si="341"/>
        <v>1</v>
      </c>
      <c r="H476" s="1">
        <f t="shared" si="342"/>
        <v>1</v>
      </c>
      <c r="I476" s="1">
        <f t="shared" si="343"/>
        <v>1</v>
      </c>
      <c r="J476" s="1">
        <f t="shared" si="344"/>
        <v>0</v>
      </c>
      <c r="K476" s="1">
        <f t="shared" si="374"/>
        <v>0</v>
      </c>
      <c r="L476" s="1">
        <f t="shared" si="374"/>
        <v>0</v>
      </c>
      <c r="M476" s="1">
        <f t="shared" si="374"/>
        <v>0</v>
      </c>
      <c r="N476" s="1">
        <f t="shared" si="374"/>
        <v>0</v>
      </c>
      <c r="O476" s="1">
        <f t="shared" si="375"/>
        <v>0</v>
      </c>
      <c r="P476" s="1">
        <f t="shared" si="375"/>
        <v>0</v>
      </c>
      <c r="Q476" s="1">
        <f t="shared" si="345"/>
        <v>0</v>
      </c>
      <c r="R476" s="1">
        <f t="shared" si="346"/>
        <v>1</v>
      </c>
      <c r="S476" s="1">
        <f t="shared" si="347"/>
        <v>0</v>
      </c>
      <c r="T476" s="1">
        <f t="shared" si="372"/>
        <v>0</v>
      </c>
      <c r="U476" s="1">
        <f t="shared" si="372"/>
        <v>1</v>
      </c>
      <c r="V476" s="1">
        <f t="shared" si="377"/>
        <v>1</v>
      </c>
      <c r="W476" s="1">
        <f t="shared" si="376"/>
        <v>0</v>
      </c>
      <c r="X476" s="1">
        <f t="shared" si="376"/>
        <v>0</v>
      </c>
      <c r="Y476" s="1">
        <f t="shared" si="376"/>
        <v>0</v>
      </c>
      <c r="Z476" s="1">
        <f t="shared" si="376"/>
        <v>0</v>
      </c>
      <c r="AA476" s="1">
        <f t="shared" si="376"/>
        <v>0</v>
      </c>
      <c r="AB476" s="1">
        <f t="shared" si="376"/>
        <v>0</v>
      </c>
      <c r="AC476" s="1">
        <f t="shared" si="348"/>
        <v>0</v>
      </c>
      <c r="AD476" s="1">
        <f t="shared" si="376"/>
        <v>0</v>
      </c>
      <c r="AE476" s="1">
        <f t="shared" si="376"/>
        <v>0</v>
      </c>
      <c r="AF476" s="1">
        <f t="shared" si="376"/>
        <v>0</v>
      </c>
      <c r="AG476" s="1">
        <f t="shared" si="376"/>
        <v>0</v>
      </c>
      <c r="AH476" s="1">
        <f t="shared" si="376"/>
        <v>0</v>
      </c>
      <c r="AI476" s="1">
        <f t="shared" si="376"/>
        <v>0</v>
      </c>
      <c r="AJ476" s="1">
        <f t="shared" si="376"/>
        <v>0</v>
      </c>
      <c r="AK476" s="1">
        <f t="shared" si="376"/>
        <v>0</v>
      </c>
      <c r="AL476" s="1">
        <f t="shared" si="373"/>
        <v>1</v>
      </c>
      <c r="AM476" s="1">
        <f t="shared" si="373"/>
        <v>0</v>
      </c>
      <c r="AN476" s="1">
        <f t="shared" si="349"/>
        <v>0</v>
      </c>
      <c r="AO476" s="1">
        <f t="shared" si="350"/>
        <v>0</v>
      </c>
      <c r="AP476" s="1">
        <f t="shared" si="373"/>
        <v>0</v>
      </c>
      <c r="AQ476" s="1">
        <f t="shared" si="351"/>
        <v>0</v>
      </c>
      <c r="AR476" s="1">
        <f t="shared" si="373"/>
        <v>0</v>
      </c>
      <c r="AS476" s="1">
        <f t="shared" si="373"/>
        <v>0</v>
      </c>
      <c r="AT476" s="1">
        <f t="shared" si="373"/>
        <v>0</v>
      </c>
      <c r="AU476" s="1">
        <f t="shared" si="373"/>
        <v>0</v>
      </c>
      <c r="AV476" s="1">
        <f t="shared" si="373"/>
        <v>0</v>
      </c>
      <c r="AW476" s="1">
        <f t="shared" si="373"/>
        <v>0</v>
      </c>
      <c r="AX476" s="1">
        <f t="shared" si="373"/>
        <v>0</v>
      </c>
      <c r="AY476" s="1">
        <f t="shared" si="373"/>
        <v>0</v>
      </c>
      <c r="AZ476" s="1">
        <f t="shared" si="373"/>
        <v>0</v>
      </c>
      <c r="BA476" s="1">
        <f t="shared" ref="BA476:BN491" si="378">IF(OR(ISNUMBER(SEARCH(" " &amp; BA$1 &amp; " ", $E476)), ISNUMBER(SEARCH(" " &amp; BA$1 &amp; ",", $E476)), ISNUMBER(SEARCH(" " &amp; LOWER(BA$1) &amp; " ", $E476)), ISNUMBER(SEARCH(" " &amp; LOWER(BA$1) &amp; ",", $E476)), ISNUMBER(SEARCH(" " &amp; UPPER(BA$1) &amp; " ", $E476)), ISNUMBER(SEARCH(" " &amp; UPPER(BA$1) &amp; ",", $E476))), 1, 0)</f>
        <v>0</v>
      </c>
      <c r="BB476" s="1">
        <f t="shared" si="378"/>
        <v>0</v>
      </c>
      <c r="BC476" s="1">
        <f t="shared" si="378"/>
        <v>0</v>
      </c>
      <c r="BD476" s="1">
        <f t="shared" si="352"/>
        <v>0</v>
      </c>
      <c r="BE476" s="1">
        <f t="shared" si="353"/>
        <v>0</v>
      </c>
      <c r="BF476" s="1">
        <f t="shared" si="354"/>
        <v>0</v>
      </c>
      <c r="BG476" s="1">
        <f t="shared" si="355"/>
        <v>0</v>
      </c>
      <c r="BH476" s="1">
        <f t="shared" si="378"/>
        <v>0</v>
      </c>
      <c r="BI476" s="1">
        <f t="shared" si="378"/>
        <v>0</v>
      </c>
      <c r="BJ476" s="5">
        <f t="shared" si="356"/>
        <v>0</v>
      </c>
      <c r="BK476" s="1">
        <f t="shared" si="357"/>
        <v>0</v>
      </c>
      <c r="BL476" s="1">
        <f t="shared" si="358"/>
        <v>1</v>
      </c>
      <c r="BM476" s="1">
        <f t="shared" si="359"/>
        <v>0</v>
      </c>
      <c r="BN476" s="1">
        <f t="shared" si="378"/>
        <v>0</v>
      </c>
      <c r="BO476" s="1">
        <f t="shared" si="360"/>
        <v>1</v>
      </c>
      <c r="BP476" s="1">
        <f t="shared" si="361"/>
        <v>1</v>
      </c>
      <c r="BQ476" s="1">
        <f t="shared" si="362"/>
        <v>1</v>
      </c>
      <c r="BR476" s="1">
        <f t="shared" si="363"/>
        <v>0</v>
      </c>
      <c r="BS476" s="1">
        <f t="shared" si="364"/>
        <v>1</v>
      </c>
      <c r="BT476" s="1">
        <f t="shared" si="365"/>
        <v>0</v>
      </c>
      <c r="BU476" s="1">
        <f t="shared" si="366"/>
        <v>1</v>
      </c>
      <c r="BV476" s="1">
        <f t="shared" si="370"/>
        <v>0</v>
      </c>
    </row>
    <row r="477" spans="1:74" x14ac:dyDescent="0.2">
      <c r="A477" s="1" t="s">
        <v>1834</v>
      </c>
      <c r="B477" s="1" t="s">
        <v>1835</v>
      </c>
      <c r="C477" s="1" t="s">
        <v>1836</v>
      </c>
      <c r="D477" s="1" t="s">
        <v>1837</v>
      </c>
      <c r="E477" s="1" t="s">
        <v>1838</v>
      </c>
      <c r="G477" s="1">
        <f t="shared" si="341"/>
        <v>0</v>
      </c>
      <c r="H477" s="1">
        <f t="shared" si="342"/>
        <v>0</v>
      </c>
      <c r="I477" s="1">
        <f t="shared" si="343"/>
        <v>0</v>
      </c>
      <c r="J477" s="1">
        <f t="shared" si="344"/>
        <v>0</v>
      </c>
      <c r="K477" s="1">
        <f t="shared" si="374"/>
        <v>0</v>
      </c>
      <c r="L477" s="1">
        <f t="shared" si="374"/>
        <v>0</v>
      </c>
      <c r="M477" s="1">
        <f t="shared" si="374"/>
        <v>0</v>
      </c>
      <c r="N477" s="1">
        <f t="shared" si="374"/>
        <v>0</v>
      </c>
      <c r="O477" s="1">
        <f t="shared" si="375"/>
        <v>0</v>
      </c>
      <c r="P477" s="1">
        <f t="shared" si="375"/>
        <v>0</v>
      </c>
      <c r="Q477" s="1">
        <f t="shared" si="345"/>
        <v>0</v>
      </c>
      <c r="R477" s="1">
        <f t="shared" si="346"/>
        <v>0</v>
      </c>
      <c r="S477" s="1">
        <f t="shared" si="347"/>
        <v>0</v>
      </c>
      <c r="T477" s="1">
        <f t="shared" si="372"/>
        <v>0</v>
      </c>
      <c r="U477" s="1">
        <f t="shared" si="372"/>
        <v>0</v>
      </c>
      <c r="V477" s="1">
        <f t="shared" si="377"/>
        <v>0</v>
      </c>
      <c r="W477" s="1">
        <f t="shared" si="376"/>
        <v>0</v>
      </c>
      <c r="X477" s="1">
        <f t="shared" si="376"/>
        <v>0</v>
      </c>
      <c r="Y477" s="1">
        <f t="shared" si="376"/>
        <v>0</v>
      </c>
      <c r="Z477" s="1">
        <f t="shared" si="376"/>
        <v>0</v>
      </c>
      <c r="AA477" s="1">
        <f t="shared" si="376"/>
        <v>0</v>
      </c>
      <c r="AB477" s="1">
        <f t="shared" si="376"/>
        <v>0</v>
      </c>
      <c r="AC477" s="1">
        <f t="shared" si="348"/>
        <v>0</v>
      </c>
      <c r="AD477" s="1">
        <f t="shared" si="376"/>
        <v>0</v>
      </c>
      <c r="AE477" s="1">
        <f t="shared" si="376"/>
        <v>0</v>
      </c>
      <c r="AF477" s="1">
        <f t="shared" si="376"/>
        <v>0</v>
      </c>
      <c r="AG477" s="1">
        <f t="shared" si="376"/>
        <v>0</v>
      </c>
      <c r="AH477" s="1">
        <f t="shared" si="376"/>
        <v>0</v>
      </c>
      <c r="AI477" s="1">
        <f t="shared" si="376"/>
        <v>0</v>
      </c>
      <c r="AJ477" s="1">
        <f t="shared" si="376"/>
        <v>0</v>
      </c>
      <c r="AK477" s="1">
        <f t="shared" si="376"/>
        <v>0</v>
      </c>
      <c r="AL477" s="1">
        <f t="shared" ref="AL477:BA492" si="379">IF(OR(ISNUMBER(SEARCH(" " &amp; AL$1 &amp; " ", $E477)), ISNUMBER(SEARCH(" " &amp; AL$1 &amp; ",", $E477)), ISNUMBER(SEARCH(" " &amp; LOWER(AL$1) &amp; " ", $E477)), ISNUMBER(SEARCH(" " &amp; LOWER(AL$1) &amp; ",", $E477)), ISNUMBER(SEARCH(" " &amp; UPPER(AL$1) &amp; " ", $E477)), ISNUMBER(SEARCH(" " &amp; UPPER(AL$1) &amp; ",", $E477))), 1, 0)</f>
        <v>0</v>
      </c>
      <c r="AM477" s="1">
        <f t="shared" si="379"/>
        <v>0</v>
      </c>
      <c r="AN477" s="1">
        <f t="shared" si="349"/>
        <v>0</v>
      </c>
      <c r="AO477" s="1">
        <f t="shared" si="350"/>
        <v>0</v>
      </c>
      <c r="AP477" s="1">
        <f t="shared" si="379"/>
        <v>0</v>
      </c>
      <c r="AQ477" s="1">
        <f t="shared" si="351"/>
        <v>0</v>
      </c>
      <c r="AR477" s="1">
        <f t="shared" si="379"/>
        <v>0</v>
      </c>
      <c r="AS477" s="1">
        <f t="shared" si="379"/>
        <v>0</v>
      </c>
      <c r="AT477" s="1">
        <f t="shared" si="379"/>
        <v>0</v>
      </c>
      <c r="AU477" s="1">
        <f t="shared" si="379"/>
        <v>0</v>
      </c>
      <c r="AV477" s="1">
        <f t="shared" si="379"/>
        <v>0</v>
      </c>
      <c r="AW477" s="1">
        <f t="shared" si="379"/>
        <v>0</v>
      </c>
      <c r="AX477" s="1">
        <f t="shared" si="379"/>
        <v>0</v>
      </c>
      <c r="AY477" s="1">
        <f t="shared" si="379"/>
        <v>0</v>
      </c>
      <c r="AZ477" s="1">
        <f t="shared" si="379"/>
        <v>0</v>
      </c>
      <c r="BA477" s="1">
        <f t="shared" si="379"/>
        <v>0</v>
      </c>
      <c r="BB477" s="1">
        <f t="shared" si="378"/>
        <v>0</v>
      </c>
      <c r="BC477" s="1">
        <f t="shared" si="378"/>
        <v>0</v>
      </c>
      <c r="BD477" s="1">
        <f t="shared" si="352"/>
        <v>0</v>
      </c>
      <c r="BE477" s="1">
        <f t="shared" si="353"/>
        <v>0</v>
      </c>
      <c r="BF477" s="1">
        <f t="shared" si="354"/>
        <v>0</v>
      </c>
      <c r="BG477" s="1">
        <f t="shared" si="355"/>
        <v>0</v>
      </c>
      <c r="BH477" s="1">
        <f t="shared" si="378"/>
        <v>0</v>
      </c>
      <c r="BI477" s="1">
        <f t="shared" si="378"/>
        <v>0</v>
      </c>
      <c r="BJ477" s="5">
        <f t="shared" si="356"/>
        <v>1</v>
      </c>
      <c r="BK477" s="1">
        <f t="shared" si="357"/>
        <v>0</v>
      </c>
      <c r="BL477" s="1">
        <f t="shared" si="358"/>
        <v>1</v>
      </c>
      <c r="BM477" s="1">
        <f t="shared" si="359"/>
        <v>1</v>
      </c>
      <c r="BN477" s="1">
        <f t="shared" si="378"/>
        <v>1</v>
      </c>
      <c r="BO477" s="1">
        <f t="shared" si="360"/>
        <v>1</v>
      </c>
      <c r="BP477" s="1">
        <f t="shared" si="361"/>
        <v>0</v>
      </c>
      <c r="BQ477" s="1">
        <f t="shared" si="362"/>
        <v>0</v>
      </c>
      <c r="BR477" s="1">
        <f t="shared" si="363"/>
        <v>0</v>
      </c>
      <c r="BS477" s="1">
        <f t="shared" si="364"/>
        <v>1</v>
      </c>
      <c r="BT477" s="1">
        <f t="shared" si="365"/>
        <v>0</v>
      </c>
      <c r="BU477" s="1">
        <f t="shared" si="366"/>
        <v>0</v>
      </c>
      <c r="BV477" s="1">
        <f t="shared" si="370"/>
        <v>0</v>
      </c>
    </row>
    <row r="478" spans="1:74" x14ac:dyDescent="0.2">
      <c r="A478" s="1" t="s">
        <v>1394</v>
      </c>
      <c r="B478" s="1" t="s">
        <v>1839</v>
      </c>
      <c r="C478" s="1" t="s">
        <v>1396</v>
      </c>
      <c r="D478" s="1" t="s">
        <v>1397</v>
      </c>
      <c r="E478" s="1" t="s">
        <v>1398</v>
      </c>
      <c r="G478" s="1">
        <f t="shared" si="341"/>
        <v>0</v>
      </c>
      <c r="H478" s="1">
        <f t="shared" si="342"/>
        <v>0</v>
      </c>
      <c r="I478" s="1">
        <f t="shared" si="343"/>
        <v>0</v>
      </c>
      <c r="J478" s="1">
        <f t="shared" si="344"/>
        <v>0</v>
      </c>
      <c r="K478" s="1">
        <f t="shared" si="374"/>
        <v>0</v>
      </c>
      <c r="L478" s="1">
        <f t="shared" si="374"/>
        <v>0</v>
      </c>
      <c r="M478" s="1">
        <f t="shared" si="374"/>
        <v>0</v>
      </c>
      <c r="N478" s="1">
        <f t="shared" si="374"/>
        <v>0</v>
      </c>
      <c r="O478" s="1">
        <f t="shared" si="375"/>
        <v>0</v>
      </c>
      <c r="P478" s="1">
        <f t="shared" si="375"/>
        <v>0</v>
      </c>
      <c r="Q478" s="1">
        <f t="shared" si="345"/>
        <v>0</v>
      </c>
      <c r="R478" s="1">
        <f t="shared" si="346"/>
        <v>0</v>
      </c>
      <c r="S478" s="1">
        <f t="shared" si="347"/>
        <v>0</v>
      </c>
      <c r="T478" s="1">
        <f t="shared" si="372"/>
        <v>0</v>
      </c>
      <c r="U478" s="1">
        <f t="shared" si="372"/>
        <v>0</v>
      </c>
      <c r="V478" s="1">
        <f t="shared" si="377"/>
        <v>0</v>
      </c>
      <c r="W478" s="1">
        <f t="shared" si="376"/>
        <v>0</v>
      </c>
      <c r="X478" s="1">
        <f t="shared" si="376"/>
        <v>0</v>
      </c>
      <c r="Y478" s="1">
        <f t="shared" si="376"/>
        <v>0</v>
      </c>
      <c r="Z478" s="1">
        <f t="shared" si="376"/>
        <v>0</v>
      </c>
      <c r="AA478" s="1">
        <f t="shared" si="376"/>
        <v>0</v>
      </c>
      <c r="AB478" s="1">
        <f t="shared" si="376"/>
        <v>0</v>
      </c>
      <c r="AC478" s="1">
        <f t="shared" si="348"/>
        <v>0</v>
      </c>
      <c r="AD478" s="1">
        <f t="shared" si="376"/>
        <v>0</v>
      </c>
      <c r="AE478" s="1">
        <f t="shared" si="376"/>
        <v>0</v>
      </c>
      <c r="AF478" s="1">
        <f t="shared" si="376"/>
        <v>0</v>
      </c>
      <c r="AG478" s="1">
        <f t="shared" si="376"/>
        <v>0</v>
      </c>
      <c r="AH478" s="1">
        <f t="shared" si="376"/>
        <v>0</v>
      </c>
      <c r="AI478" s="1">
        <f t="shared" si="376"/>
        <v>0</v>
      </c>
      <c r="AJ478" s="1">
        <f t="shared" si="376"/>
        <v>0</v>
      </c>
      <c r="AK478" s="1">
        <f t="shared" si="376"/>
        <v>0</v>
      </c>
      <c r="AL478" s="1">
        <f t="shared" si="379"/>
        <v>1</v>
      </c>
      <c r="AM478" s="1">
        <f t="shared" si="379"/>
        <v>0</v>
      </c>
      <c r="AN478" s="1">
        <f t="shared" si="349"/>
        <v>0</v>
      </c>
      <c r="AO478" s="1">
        <f t="shared" si="350"/>
        <v>0</v>
      </c>
      <c r="AP478" s="1">
        <f t="shared" si="379"/>
        <v>0</v>
      </c>
      <c r="AQ478" s="1">
        <f t="shared" si="351"/>
        <v>0</v>
      </c>
      <c r="AR478" s="1">
        <f t="shared" si="379"/>
        <v>0</v>
      </c>
      <c r="AS478" s="1">
        <f t="shared" si="379"/>
        <v>0</v>
      </c>
      <c r="AT478" s="1">
        <f t="shared" si="379"/>
        <v>0</v>
      </c>
      <c r="AU478" s="1">
        <f t="shared" si="379"/>
        <v>0</v>
      </c>
      <c r="AV478" s="1">
        <f t="shared" si="379"/>
        <v>0</v>
      </c>
      <c r="AW478" s="1">
        <f t="shared" si="379"/>
        <v>0</v>
      </c>
      <c r="AX478" s="1">
        <f t="shared" si="379"/>
        <v>0</v>
      </c>
      <c r="AY478" s="1">
        <f t="shared" si="379"/>
        <v>0</v>
      </c>
      <c r="AZ478" s="1">
        <f t="shared" si="379"/>
        <v>0</v>
      </c>
      <c r="BA478" s="1">
        <f t="shared" si="379"/>
        <v>0</v>
      </c>
      <c r="BB478" s="1">
        <f t="shared" si="378"/>
        <v>0</v>
      </c>
      <c r="BC478" s="1">
        <f t="shared" si="378"/>
        <v>0</v>
      </c>
      <c r="BD478" s="1">
        <f t="shared" si="352"/>
        <v>0</v>
      </c>
      <c r="BE478" s="1">
        <f t="shared" si="353"/>
        <v>0</v>
      </c>
      <c r="BF478" s="1">
        <f t="shared" si="354"/>
        <v>0</v>
      </c>
      <c r="BG478" s="1">
        <f t="shared" si="355"/>
        <v>0</v>
      </c>
      <c r="BH478" s="1">
        <f t="shared" si="378"/>
        <v>0</v>
      </c>
      <c r="BI478" s="1">
        <f t="shared" si="378"/>
        <v>0</v>
      </c>
      <c r="BJ478" s="5">
        <f t="shared" si="356"/>
        <v>0</v>
      </c>
      <c r="BK478" s="1">
        <f t="shared" si="357"/>
        <v>1</v>
      </c>
      <c r="BL478" s="1">
        <f t="shared" si="358"/>
        <v>0</v>
      </c>
      <c r="BM478" s="1">
        <f t="shared" si="359"/>
        <v>0</v>
      </c>
      <c r="BN478" s="1">
        <f t="shared" si="378"/>
        <v>0</v>
      </c>
      <c r="BO478" s="1">
        <f t="shared" si="360"/>
        <v>1</v>
      </c>
      <c r="BP478" s="1">
        <f t="shared" si="361"/>
        <v>0</v>
      </c>
      <c r="BQ478" s="1">
        <f t="shared" si="362"/>
        <v>0</v>
      </c>
      <c r="BR478" s="1">
        <f t="shared" si="363"/>
        <v>0</v>
      </c>
      <c r="BS478" s="1">
        <f t="shared" si="364"/>
        <v>0</v>
      </c>
      <c r="BT478" s="1">
        <f t="shared" si="365"/>
        <v>0</v>
      </c>
      <c r="BU478" s="1">
        <f t="shared" si="366"/>
        <v>0</v>
      </c>
      <c r="BV478" s="1">
        <f t="shared" si="370"/>
        <v>0</v>
      </c>
    </row>
    <row r="479" spans="1:74" x14ac:dyDescent="0.2">
      <c r="A479" s="1" t="s">
        <v>115</v>
      </c>
      <c r="B479" s="1" t="s">
        <v>1840</v>
      </c>
      <c r="C479" s="1" t="s">
        <v>1841</v>
      </c>
      <c r="D479" s="1" t="s">
        <v>1842</v>
      </c>
      <c r="E479" s="1" t="s">
        <v>1843</v>
      </c>
      <c r="G479" s="1">
        <f t="shared" si="341"/>
        <v>0</v>
      </c>
      <c r="H479" s="1">
        <f t="shared" si="342"/>
        <v>1</v>
      </c>
      <c r="I479" s="1">
        <f t="shared" si="343"/>
        <v>0</v>
      </c>
      <c r="J479" s="1">
        <f t="shared" si="344"/>
        <v>0</v>
      </c>
      <c r="K479" s="1">
        <f t="shared" si="374"/>
        <v>0</v>
      </c>
      <c r="L479" s="1">
        <f t="shared" si="374"/>
        <v>0</v>
      </c>
      <c r="M479" s="1">
        <f t="shared" si="374"/>
        <v>0</v>
      </c>
      <c r="N479" s="1">
        <f t="shared" si="374"/>
        <v>0</v>
      </c>
      <c r="O479" s="1">
        <f t="shared" si="375"/>
        <v>0</v>
      </c>
      <c r="P479" s="1">
        <f t="shared" si="375"/>
        <v>0</v>
      </c>
      <c r="Q479" s="1">
        <f t="shared" si="345"/>
        <v>0</v>
      </c>
      <c r="R479" s="1">
        <f t="shared" si="346"/>
        <v>1</v>
      </c>
      <c r="S479" s="1">
        <f t="shared" si="347"/>
        <v>0</v>
      </c>
      <c r="T479" s="1">
        <f t="shared" si="372"/>
        <v>0</v>
      </c>
      <c r="U479" s="1">
        <f t="shared" si="372"/>
        <v>0</v>
      </c>
      <c r="V479" s="1">
        <f t="shared" si="377"/>
        <v>0</v>
      </c>
      <c r="W479" s="1">
        <f t="shared" si="376"/>
        <v>0</v>
      </c>
      <c r="X479" s="1">
        <f t="shared" si="376"/>
        <v>0</v>
      </c>
      <c r="Y479" s="1">
        <f t="shared" si="376"/>
        <v>0</v>
      </c>
      <c r="Z479" s="1">
        <f t="shared" si="376"/>
        <v>0</v>
      </c>
      <c r="AA479" s="1">
        <f t="shared" si="376"/>
        <v>0</v>
      </c>
      <c r="AB479" s="1">
        <f t="shared" si="376"/>
        <v>0</v>
      </c>
      <c r="AC479" s="1">
        <f t="shared" si="348"/>
        <v>1</v>
      </c>
      <c r="AD479" s="1">
        <f t="shared" si="376"/>
        <v>0</v>
      </c>
      <c r="AE479" s="1">
        <f t="shared" si="376"/>
        <v>0</v>
      </c>
      <c r="AF479" s="1">
        <f t="shared" si="376"/>
        <v>0</v>
      </c>
      <c r="AG479" s="1">
        <f t="shared" si="376"/>
        <v>0</v>
      </c>
      <c r="AH479" s="1">
        <f t="shared" si="376"/>
        <v>0</v>
      </c>
      <c r="AI479" s="1">
        <f t="shared" si="376"/>
        <v>0</v>
      </c>
      <c r="AJ479" s="1">
        <f t="shared" si="376"/>
        <v>0</v>
      </c>
      <c r="AK479" s="1">
        <f t="shared" si="376"/>
        <v>0</v>
      </c>
      <c r="AL479" s="1">
        <f t="shared" si="379"/>
        <v>1</v>
      </c>
      <c r="AM479" s="1">
        <f t="shared" si="379"/>
        <v>0</v>
      </c>
      <c r="AN479" s="1">
        <f t="shared" si="349"/>
        <v>0</v>
      </c>
      <c r="AO479" s="1">
        <f t="shared" si="350"/>
        <v>0</v>
      </c>
      <c r="AP479" s="1">
        <f t="shared" si="379"/>
        <v>0</v>
      </c>
      <c r="AQ479" s="1">
        <f t="shared" si="351"/>
        <v>0</v>
      </c>
      <c r="AR479" s="1">
        <f t="shared" si="379"/>
        <v>0</v>
      </c>
      <c r="AS479" s="1">
        <f t="shared" si="379"/>
        <v>0</v>
      </c>
      <c r="AT479" s="1">
        <f t="shared" si="379"/>
        <v>0</v>
      </c>
      <c r="AU479" s="1">
        <f t="shared" si="379"/>
        <v>0</v>
      </c>
      <c r="AV479" s="1">
        <f t="shared" si="379"/>
        <v>0</v>
      </c>
      <c r="AW479" s="1">
        <f t="shared" si="379"/>
        <v>0</v>
      </c>
      <c r="AX479" s="1">
        <f t="shared" si="379"/>
        <v>0</v>
      </c>
      <c r="AY479" s="1">
        <f t="shared" si="379"/>
        <v>0</v>
      </c>
      <c r="AZ479" s="1">
        <f t="shared" si="379"/>
        <v>0</v>
      </c>
      <c r="BA479" s="1">
        <f t="shared" si="379"/>
        <v>0</v>
      </c>
      <c r="BB479" s="1">
        <f t="shared" si="378"/>
        <v>0</v>
      </c>
      <c r="BC479" s="1">
        <f t="shared" si="378"/>
        <v>0</v>
      </c>
      <c r="BD479" s="1">
        <f t="shared" si="352"/>
        <v>0</v>
      </c>
      <c r="BE479" s="1">
        <f t="shared" si="353"/>
        <v>0</v>
      </c>
      <c r="BF479" s="1">
        <f t="shared" si="354"/>
        <v>0</v>
      </c>
      <c r="BG479" s="1">
        <f t="shared" si="355"/>
        <v>0</v>
      </c>
      <c r="BH479" s="1">
        <f t="shared" si="378"/>
        <v>0</v>
      </c>
      <c r="BI479" s="1">
        <f t="shared" si="378"/>
        <v>0</v>
      </c>
      <c r="BJ479" s="5">
        <f t="shared" si="356"/>
        <v>0</v>
      </c>
      <c r="BK479" s="1">
        <f t="shared" si="357"/>
        <v>0</v>
      </c>
      <c r="BL479" s="1">
        <f t="shared" si="358"/>
        <v>1</v>
      </c>
      <c r="BM479" s="1">
        <f t="shared" si="359"/>
        <v>0</v>
      </c>
      <c r="BN479" s="1">
        <f t="shared" si="378"/>
        <v>0</v>
      </c>
      <c r="BO479" s="1">
        <f t="shared" si="360"/>
        <v>1</v>
      </c>
      <c r="BP479" s="1">
        <f t="shared" si="361"/>
        <v>0</v>
      </c>
      <c r="BQ479" s="1">
        <f t="shared" si="362"/>
        <v>0</v>
      </c>
      <c r="BR479" s="1">
        <f t="shared" si="363"/>
        <v>0</v>
      </c>
      <c r="BS479" s="1">
        <f t="shared" si="364"/>
        <v>0</v>
      </c>
      <c r="BT479" s="1">
        <f t="shared" si="365"/>
        <v>0</v>
      </c>
      <c r="BU479" s="1">
        <f t="shared" si="366"/>
        <v>0</v>
      </c>
      <c r="BV479" s="1">
        <f t="shared" si="370"/>
        <v>1</v>
      </c>
    </row>
    <row r="480" spans="1:74" x14ac:dyDescent="0.2">
      <c r="A480" s="1" t="s">
        <v>488</v>
      </c>
      <c r="B480" s="1" t="s">
        <v>1844</v>
      </c>
      <c r="C480" s="1" t="s">
        <v>1845</v>
      </c>
      <c r="D480" s="1" t="s">
        <v>1846</v>
      </c>
      <c r="E480" s="1" t="s">
        <v>1847</v>
      </c>
      <c r="G480" s="1">
        <f t="shared" si="341"/>
        <v>0</v>
      </c>
      <c r="H480" s="1">
        <f t="shared" si="342"/>
        <v>1</v>
      </c>
      <c r="I480" s="1">
        <f t="shared" si="343"/>
        <v>0</v>
      </c>
      <c r="J480" s="1">
        <f t="shared" si="344"/>
        <v>0</v>
      </c>
      <c r="K480" s="1">
        <f t="shared" si="374"/>
        <v>0</v>
      </c>
      <c r="L480" s="1">
        <f t="shared" si="374"/>
        <v>0</v>
      </c>
      <c r="M480" s="1">
        <f t="shared" si="374"/>
        <v>0</v>
      </c>
      <c r="N480" s="1">
        <f t="shared" si="374"/>
        <v>0</v>
      </c>
      <c r="O480" s="1">
        <f t="shared" si="375"/>
        <v>0</v>
      </c>
      <c r="P480" s="1">
        <f t="shared" si="375"/>
        <v>1</v>
      </c>
      <c r="Q480" s="1">
        <f t="shared" si="345"/>
        <v>0</v>
      </c>
      <c r="R480" s="1">
        <f t="shared" si="346"/>
        <v>1</v>
      </c>
      <c r="S480" s="1">
        <f t="shared" si="347"/>
        <v>0</v>
      </c>
      <c r="T480" s="1">
        <f t="shared" si="372"/>
        <v>0</v>
      </c>
      <c r="U480" s="1">
        <f t="shared" si="372"/>
        <v>1</v>
      </c>
      <c r="V480" s="1">
        <f t="shared" si="377"/>
        <v>1</v>
      </c>
      <c r="W480" s="1">
        <f t="shared" si="376"/>
        <v>1</v>
      </c>
      <c r="X480" s="1">
        <f t="shared" si="376"/>
        <v>1</v>
      </c>
      <c r="Y480" s="1">
        <f t="shared" si="376"/>
        <v>0</v>
      </c>
      <c r="Z480" s="1">
        <f t="shared" si="376"/>
        <v>0</v>
      </c>
      <c r="AA480" s="1">
        <f t="shared" si="376"/>
        <v>0</v>
      </c>
      <c r="AB480" s="1">
        <f t="shared" si="376"/>
        <v>0</v>
      </c>
      <c r="AC480" s="1">
        <f t="shared" si="348"/>
        <v>1</v>
      </c>
      <c r="AD480" s="1">
        <f t="shared" si="376"/>
        <v>0</v>
      </c>
      <c r="AE480" s="1">
        <f t="shared" si="376"/>
        <v>0</v>
      </c>
      <c r="AF480" s="1">
        <f t="shared" si="376"/>
        <v>0</v>
      </c>
      <c r="AG480" s="1">
        <f t="shared" si="376"/>
        <v>0</v>
      </c>
      <c r="AH480" s="1">
        <f t="shared" si="376"/>
        <v>0</v>
      </c>
      <c r="AI480" s="1">
        <f t="shared" si="376"/>
        <v>0</v>
      </c>
      <c r="AJ480" s="1">
        <f t="shared" si="376"/>
        <v>0</v>
      </c>
      <c r="AK480" s="1">
        <f t="shared" si="376"/>
        <v>0</v>
      </c>
      <c r="AL480" s="1">
        <f t="shared" si="379"/>
        <v>1</v>
      </c>
      <c r="AM480" s="1">
        <f t="shared" si="379"/>
        <v>0</v>
      </c>
      <c r="AN480" s="1">
        <f t="shared" si="349"/>
        <v>0</v>
      </c>
      <c r="AO480" s="1">
        <f t="shared" si="350"/>
        <v>0</v>
      </c>
      <c r="AP480" s="1">
        <f t="shared" si="379"/>
        <v>0</v>
      </c>
      <c r="AQ480" s="1">
        <f t="shared" si="351"/>
        <v>0</v>
      </c>
      <c r="AR480" s="1">
        <f t="shared" si="379"/>
        <v>0</v>
      </c>
      <c r="AS480" s="1">
        <f t="shared" si="379"/>
        <v>0</v>
      </c>
      <c r="AT480" s="1">
        <f t="shared" si="379"/>
        <v>0</v>
      </c>
      <c r="AU480" s="1">
        <f t="shared" si="379"/>
        <v>0</v>
      </c>
      <c r="AV480" s="1">
        <f t="shared" si="379"/>
        <v>0</v>
      </c>
      <c r="AW480" s="1">
        <f t="shared" si="379"/>
        <v>0</v>
      </c>
      <c r="AX480" s="1">
        <f t="shared" si="379"/>
        <v>0</v>
      </c>
      <c r="AY480" s="1">
        <f t="shared" si="379"/>
        <v>0</v>
      </c>
      <c r="AZ480" s="1">
        <f t="shared" si="379"/>
        <v>0</v>
      </c>
      <c r="BA480" s="1">
        <f t="shared" si="379"/>
        <v>0</v>
      </c>
      <c r="BB480" s="1">
        <f t="shared" si="378"/>
        <v>0</v>
      </c>
      <c r="BC480" s="1">
        <f t="shared" si="378"/>
        <v>0</v>
      </c>
      <c r="BD480" s="1">
        <f t="shared" si="352"/>
        <v>0</v>
      </c>
      <c r="BE480" s="1">
        <f t="shared" si="353"/>
        <v>0</v>
      </c>
      <c r="BF480" s="1">
        <f t="shared" si="354"/>
        <v>0</v>
      </c>
      <c r="BG480" s="1">
        <f t="shared" si="355"/>
        <v>0</v>
      </c>
      <c r="BH480" s="1">
        <f t="shared" si="378"/>
        <v>0</v>
      </c>
      <c r="BI480" s="1">
        <f t="shared" si="378"/>
        <v>0</v>
      </c>
      <c r="BJ480" s="5">
        <f t="shared" si="356"/>
        <v>0</v>
      </c>
      <c r="BK480" s="1">
        <f t="shared" si="357"/>
        <v>1</v>
      </c>
      <c r="BL480" s="1">
        <f t="shared" si="358"/>
        <v>1</v>
      </c>
      <c r="BM480" s="1">
        <f t="shared" si="359"/>
        <v>1</v>
      </c>
      <c r="BN480" s="1">
        <f t="shared" si="378"/>
        <v>1</v>
      </c>
      <c r="BO480" s="1">
        <f t="shared" si="360"/>
        <v>1</v>
      </c>
      <c r="BP480" s="1">
        <f t="shared" si="361"/>
        <v>0</v>
      </c>
      <c r="BQ480" s="1">
        <f t="shared" si="362"/>
        <v>1</v>
      </c>
      <c r="BR480" s="1">
        <f t="shared" si="363"/>
        <v>0</v>
      </c>
      <c r="BS480" s="1">
        <f t="shared" si="364"/>
        <v>0</v>
      </c>
      <c r="BT480" s="1">
        <f t="shared" si="365"/>
        <v>1</v>
      </c>
      <c r="BU480" s="1">
        <f t="shared" si="366"/>
        <v>0</v>
      </c>
      <c r="BV480" s="1">
        <f t="shared" si="370"/>
        <v>0</v>
      </c>
    </row>
    <row r="481" spans="1:74" x14ac:dyDescent="0.2">
      <c r="A481" s="1" t="s">
        <v>115</v>
      </c>
      <c r="B481" s="1" t="s">
        <v>1848</v>
      </c>
      <c r="C481" s="1" t="s">
        <v>1849</v>
      </c>
      <c r="D481" s="1" t="s">
        <v>1850</v>
      </c>
      <c r="E481" s="1" t="s">
        <v>1851</v>
      </c>
      <c r="G481" s="1">
        <f t="shared" si="341"/>
        <v>0</v>
      </c>
      <c r="H481" s="1">
        <f t="shared" si="342"/>
        <v>0</v>
      </c>
      <c r="I481" s="1">
        <f t="shared" si="343"/>
        <v>0</v>
      </c>
      <c r="J481" s="1">
        <f t="shared" si="344"/>
        <v>0</v>
      </c>
      <c r="K481" s="1">
        <f t="shared" si="374"/>
        <v>0</v>
      </c>
      <c r="L481" s="1">
        <f t="shared" si="374"/>
        <v>0</v>
      </c>
      <c r="M481" s="1">
        <f t="shared" si="374"/>
        <v>0</v>
      </c>
      <c r="N481" s="1">
        <f t="shared" si="374"/>
        <v>0</v>
      </c>
      <c r="O481" s="1">
        <f t="shared" si="375"/>
        <v>0</v>
      </c>
      <c r="P481" s="1">
        <f t="shared" si="375"/>
        <v>0</v>
      </c>
      <c r="Q481" s="1">
        <f t="shared" si="345"/>
        <v>0</v>
      </c>
      <c r="R481" s="1">
        <f t="shared" si="346"/>
        <v>1</v>
      </c>
      <c r="S481" s="1">
        <f t="shared" si="347"/>
        <v>0</v>
      </c>
      <c r="T481" s="1">
        <f t="shared" ref="T481:U500" si="380">IF(OR(ISNUMBER(SEARCH(" " &amp; T$1 &amp; " ", $E481)), ISNUMBER(SEARCH(" " &amp; T$1 &amp; ",", $E481)), ISNUMBER(SEARCH(" " &amp; LOWER(T$1) &amp; " ", $E481)), ISNUMBER(SEARCH(" " &amp; LOWER(T$1) &amp; ",", $E481)), ISNUMBER(SEARCH(" " &amp; UPPER(T$1) &amp; " ", $E481)), ISNUMBER(SEARCH(" " &amp; UPPER(T$1) &amp; ",", $E481))), 1, 0)</f>
        <v>1</v>
      </c>
      <c r="U481" s="1">
        <f t="shared" si="380"/>
        <v>0</v>
      </c>
      <c r="V481" s="1">
        <f t="shared" si="377"/>
        <v>0</v>
      </c>
      <c r="W481" s="1">
        <f t="shared" si="376"/>
        <v>0</v>
      </c>
      <c r="X481" s="1">
        <f t="shared" si="376"/>
        <v>0</v>
      </c>
      <c r="Y481" s="1">
        <f t="shared" si="376"/>
        <v>0</v>
      </c>
      <c r="Z481" s="1">
        <f t="shared" si="376"/>
        <v>0</v>
      </c>
      <c r="AA481" s="1">
        <f t="shared" si="376"/>
        <v>0</v>
      </c>
      <c r="AB481" s="1">
        <f t="shared" si="376"/>
        <v>0</v>
      </c>
      <c r="AC481" s="1">
        <f t="shared" si="348"/>
        <v>0</v>
      </c>
      <c r="AD481" s="1">
        <f t="shared" si="376"/>
        <v>0</v>
      </c>
      <c r="AE481" s="1">
        <f t="shared" si="376"/>
        <v>0</v>
      </c>
      <c r="AF481" s="1">
        <f t="shared" si="376"/>
        <v>0</v>
      </c>
      <c r="AG481" s="1">
        <f t="shared" si="376"/>
        <v>0</v>
      </c>
      <c r="AH481" s="1">
        <f t="shared" si="376"/>
        <v>0</v>
      </c>
      <c r="AI481" s="1">
        <f t="shared" si="376"/>
        <v>0</v>
      </c>
      <c r="AJ481" s="1">
        <f t="shared" si="376"/>
        <v>0</v>
      </c>
      <c r="AK481" s="1">
        <f t="shared" si="376"/>
        <v>0</v>
      </c>
      <c r="AL481" s="1">
        <f t="shared" si="379"/>
        <v>0</v>
      </c>
      <c r="AM481" s="1">
        <f t="shared" si="379"/>
        <v>0</v>
      </c>
      <c r="AN481" s="1">
        <f t="shared" si="349"/>
        <v>0</v>
      </c>
      <c r="AO481" s="1">
        <f t="shared" si="350"/>
        <v>0</v>
      </c>
      <c r="AP481" s="1">
        <f t="shared" si="379"/>
        <v>0</v>
      </c>
      <c r="AQ481" s="1">
        <f t="shared" si="351"/>
        <v>0</v>
      </c>
      <c r="AR481" s="1">
        <f t="shared" si="379"/>
        <v>0</v>
      </c>
      <c r="AS481" s="1">
        <f t="shared" si="379"/>
        <v>0</v>
      </c>
      <c r="AT481" s="1">
        <f t="shared" si="379"/>
        <v>0</v>
      </c>
      <c r="AU481" s="1">
        <f t="shared" si="379"/>
        <v>0</v>
      </c>
      <c r="AV481" s="1">
        <f t="shared" si="379"/>
        <v>0</v>
      </c>
      <c r="AW481" s="1">
        <f t="shared" si="379"/>
        <v>0</v>
      </c>
      <c r="AX481" s="1">
        <f t="shared" si="379"/>
        <v>0</v>
      </c>
      <c r="AY481" s="1">
        <f t="shared" si="379"/>
        <v>0</v>
      </c>
      <c r="AZ481" s="1">
        <f t="shared" si="379"/>
        <v>0</v>
      </c>
      <c r="BA481" s="1">
        <f t="shared" si="379"/>
        <v>0</v>
      </c>
      <c r="BB481" s="1">
        <f t="shared" si="378"/>
        <v>0</v>
      </c>
      <c r="BC481" s="1">
        <f t="shared" si="378"/>
        <v>0</v>
      </c>
      <c r="BD481" s="1">
        <f t="shared" si="352"/>
        <v>0</v>
      </c>
      <c r="BE481" s="1">
        <f t="shared" si="353"/>
        <v>0</v>
      </c>
      <c r="BF481" s="1">
        <f t="shared" si="354"/>
        <v>0</v>
      </c>
      <c r="BG481" s="1">
        <f t="shared" si="355"/>
        <v>0</v>
      </c>
      <c r="BH481" s="1">
        <f t="shared" si="378"/>
        <v>0</v>
      </c>
      <c r="BI481" s="1">
        <f t="shared" si="378"/>
        <v>0</v>
      </c>
      <c r="BJ481" s="5">
        <f t="shared" si="356"/>
        <v>1</v>
      </c>
      <c r="BK481" s="1">
        <f t="shared" si="357"/>
        <v>1</v>
      </c>
      <c r="BL481" s="1">
        <f t="shared" si="358"/>
        <v>1</v>
      </c>
      <c r="BM481" s="1">
        <f t="shared" si="359"/>
        <v>0</v>
      </c>
      <c r="BN481" s="1">
        <f t="shared" si="378"/>
        <v>0</v>
      </c>
      <c r="BO481" s="1">
        <f t="shared" si="360"/>
        <v>0</v>
      </c>
      <c r="BP481" s="1">
        <f t="shared" si="361"/>
        <v>0</v>
      </c>
      <c r="BQ481" s="1">
        <f t="shared" si="362"/>
        <v>0</v>
      </c>
      <c r="BR481" s="1">
        <f t="shared" si="363"/>
        <v>0</v>
      </c>
      <c r="BS481" s="1">
        <f t="shared" si="364"/>
        <v>0</v>
      </c>
      <c r="BT481" s="1">
        <f t="shared" si="365"/>
        <v>0</v>
      </c>
      <c r="BU481" s="1">
        <f t="shared" si="366"/>
        <v>0</v>
      </c>
      <c r="BV481" s="1">
        <f t="shared" si="370"/>
        <v>0</v>
      </c>
    </row>
    <row r="482" spans="1:74" x14ac:dyDescent="0.2">
      <c r="A482" s="1" t="s">
        <v>1852</v>
      </c>
      <c r="B482" s="1" t="s">
        <v>1853</v>
      </c>
      <c r="C482" s="1" t="s">
        <v>1854</v>
      </c>
      <c r="D482" s="1" t="s">
        <v>1855</v>
      </c>
      <c r="E482" s="1" t="s">
        <v>1856</v>
      </c>
      <c r="G482" s="1">
        <f t="shared" si="341"/>
        <v>0</v>
      </c>
      <c r="H482" s="1">
        <f t="shared" si="342"/>
        <v>0</v>
      </c>
      <c r="I482" s="1">
        <f t="shared" si="343"/>
        <v>0</v>
      </c>
      <c r="J482" s="1">
        <f t="shared" si="344"/>
        <v>0</v>
      </c>
      <c r="K482" s="1">
        <f t="shared" si="374"/>
        <v>0</v>
      </c>
      <c r="L482" s="1">
        <f t="shared" si="374"/>
        <v>0</v>
      </c>
      <c r="M482" s="1">
        <f t="shared" si="374"/>
        <v>0</v>
      </c>
      <c r="N482" s="1">
        <f t="shared" si="374"/>
        <v>0</v>
      </c>
      <c r="O482" s="1">
        <f t="shared" si="375"/>
        <v>0</v>
      </c>
      <c r="P482" s="1">
        <f t="shared" si="375"/>
        <v>0</v>
      </c>
      <c r="Q482" s="1">
        <f t="shared" si="345"/>
        <v>0</v>
      </c>
      <c r="R482" s="1">
        <f t="shared" si="346"/>
        <v>1</v>
      </c>
      <c r="S482" s="1">
        <f t="shared" si="347"/>
        <v>0</v>
      </c>
      <c r="T482" s="1">
        <f t="shared" si="380"/>
        <v>1</v>
      </c>
      <c r="U482" s="1">
        <f t="shared" si="380"/>
        <v>0</v>
      </c>
      <c r="V482" s="1">
        <f t="shared" si="377"/>
        <v>0</v>
      </c>
      <c r="W482" s="1">
        <f t="shared" si="376"/>
        <v>0</v>
      </c>
      <c r="X482" s="1">
        <f t="shared" si="376"/>
        <v>0</v>
      </c>
      <c r="Y482" s="1">
        <f t="shared" si="376"/>
        <v>1</v>
      </c>
      <c r="Z482" s="1">
        <f t="shared" si="376"/>
        <v>0</v>
      </c>
      <c r="AA482" s="1">
        <f t="shared" si="376"/>
        <v>0</v>
      </c>
      <c r="AB482" s="1">
        <f t="shared" si="376"/>
        <v>0</v>
      </c>
      <c r="AC482" s="1">
        <f t="shared" si="348"/>
        <v>1</v>
      </c>
      <c r="AD482" s="1">
        <f t="shared" si="376"/>
        <v>0</v>
      </c>
      <c r="AE482" s="1">
        <f t="shared" si="376"/>
        <v>0</v>
      </c>
      <c r="AF482" s="1">
        <f t="shared" si="376"/>
        <v>0</v>
      </c>
      <c r="AG482" s="1">
        <f t="shared" si="376"/>
        <v>0</v>
      </c>
      <c r="AH482" s="1">
        <f t="shared" si="376"/>
        <v>0</v>
      </c>
      <c r="AI482" s="1">
        <f t="shared" si="376"/>
        <v>0</v>
      </c>
      <c r="AJ482" s="1">
        <f t="shared" si="376"/>
        <v>0</v>
      </c>
      <c r="AK482" s="1">
        <f t="shared" si="376"/>
        <v>0</v>
      </c>
      <c r="AL482" s="1">
        <f t="shared" si="379"/>
        <v>0</v>
      </c>
      <c r="AM482" s="1">
        <f t="shared" si="379"/>
        <v>0</v>
      </c>
      <c r="AN482" s="1">
        <f t="shared" si="349"/>
        <v>0</v>
      </c>
      <c r="AO482" s="1">
        <f t="shared" si="350"/>
        <v>0</v>
      </c>
      <c r="AP482" s="1">
        <f t="shared" si="379"/>
        <v>0</v>
      </c>
      <c r="AQ482" s="1">
        <f t="shared" si="351"/>
        <v>0</v>
      </c>
      <c r="AR482" s="1">
        <f t="shared" si="379"/>
        <v>0</v>
      </c>
      <c r="AS482" s="1">
        <f t="shared" si="379"/>
        <v>0</v>
      </c>
      <c r="AT482" s="1">
        <f t="shared" si="379"/>
        <v>0</v>
      </c>
      <c r="AU482" s="1">
        <f t="shared" si="379"/>
        <v>0</v>
      </c>
      <c r="AV482" s="1">
        <f t="shared" si="379"/>
        <v>0</v>
      </c>
      <c r="AW482" s="1">
        <f t="shared" si="379"/>
        <v>0</v>
      </c>
      <c r="AX482" s="1">
        <f t="shared" si="379"/>
        <v>0</v>
      </c>
      <c r="AY482" s="1">
        <f t="shared" si="379"/>
        <v>0</v>
      </c>
      <c r="AZ482" s="1">
        <f t="shared" si="379"/>
        <v>0</v>
      </c>
      <c r="BA482" s="1">
        <f t="shared" si="379"/>
        <v>0</v>
      </c>
      <c r="BB482" s="1">
        <f t="shared" si="378"/>
        <v>0</v>
      </c>
      <c r="BC482" s="1">
        <f t="shared" si="378"/>
        <v>0</v>
      </c>
      <c r="BD482" s="1">
        <f t="shared" si="352"/>
        <v>0</v>
      </c>
      <c r="BE482" s="1">
        <f t="shared" si="353"/>
        <v>1</v>
      </c>
      <c r="BF482" s="1">
        <f t="shared" si="354"/>
        <v>0</v>
      </c>
      <c r="BG482" s="1">
        <f t="shared" si="355"/>
        <v>0</v>
      </c>
      <c r="BH482" s="1">
        <f t="shared" si="378"/>
        <v>0</v>
      </c>
      <c r="BI482" s="1">
        <f t="shared" si="378"/>
        <v>0</v>
      </c>
      <c r="BJ482" s="5">
        <f t="shared" si="356"/>
        <v>0</v>
      </c>
      <c r="BK482" s="1">
        <f t="shared" si="357"/>
        <v>0</v>
      </c>
      <c r="BL482" s="1">
        <f t="shared" si="358"/>
        <v>1</v>
      </c>
      <c r="BM482" s="1">
        <f t="shared" si="359"/>
        <v>0</v>
      </c>
      <c r="BN482" s="1">
        <f t="shared" si="378"/>
        <v>0</v>
      </c>
      <c r="BO482" s="1">
        <f t="shared" si="360"/>
        <v>0</v>
      </c>
      <c r="BP482" s="1">
        <f t="shared" si="361"/>
        <v>1</v>
      </c>
      <c r="BQ482" s="1">
        <f t="shared" si="362"/>
        <v>0</v>
      </c>
      <c r="BR482" s="1">
        <f t="shared" si="363"/>
        <v>0</v>
      </c>
      <c r="BS482" s="1">
        <f t="shared" si="364"/>
        <v>0</v>
      </c>
      <c r="BT482" s="1">
        <f t="shared" si="365"/>
        <v>0</v>
      </c>
      <c r="BU482" s="1">
        <f t="shared" si="366"/>
        <v>0</v>
      </c>
      <c r="BV482" s="1">
        <f t="shared" si="370"/>
        <v>0</v>
      </c>
    </row>
    <row r="483" spans="1:74" x14ac:dyDescent="0.2">
      <c r="A483" s="1" t="s">
        <v>800</v>
      </c>
      <c r="B483" s="1" t="s">
        <v>1857</v>
      </c>
      <c r="C483" s="1" t="s">
        <v>1858</v>
      </c>
      <c r="D483" s="1" t="s">
        <v>1859</v>
      </c>
      <c r="E483" s="1" t="s">
        <v>1860</v>
      </c>
      <c r="G483" s="1">
        <f t="shared" si="341"/>
        <v>1</v>
      </c>
      <c r="H483" s="1">
        <f t="shared" si="342"/>
        <v>1</v>
      </c>
      <c r="I483" s="1">
        <f t="shared" si="343"/>
        <v>0</v>
      </c>
      <c r="J483" s="1">
        <f t="shared" si="344"/>
        <v>0</v>
      </c>
      <c r="K483" s="1">
        <f t="shared" si="374"/>
        <v>0</v>
      </c>
      <c r="L483" s="1">
        <f t="shared" si="374"/>
        <v>0</v>
      </c>
      <c r="M483" s="1">
        <f t="shared" si="374"/>
        <v>0</v>
      </c>
      <c r="N483" s="1">
        <f t="shared" si="374"/>
        <v>0</v>
      </c>
      <c r="O483" s="1">
        <f t="shared" si="375"/>
        <v>0</v>
      </c>
      <c r="P483" s="1">
        <f t="shared" si="375"/>
        <v>0</v>
      </c>
      <c r="Q483" s="1">
        <f t="shared" si="345"/>
        <v>0</v>
      </c>
      <c r="R483" s="1">
        <f t="shared" si="346"/>
        <v>1</v>
      </c>
      <c r="S483" s="1">
        <f t="shared" si="347"/>
        <v>0</v>
      </c>
      <c r="T483" s="1">
        <f t="shared" si="380"/>
        <v>0</v>
      </c>
      <c r="U483" s="1">
        <f t="shared" si="380"/>
        <v>0</v>
      </c>
      <c r="V483" s="1">
        <f t="shared" si="377"/>
        <v>0</v>
      </c>
      <c r="W483" s="1">
        <f t="shared" si="376"/>
        <v>0</v>
      </c>
      <c r="X483" s="1">
        <f t="shared" si="376"/>
        <v>0</v>
      </c>
      <c r="Y483" s="1">
        <f t="shared" si="376"/>
        <v>0</v>
      </c>
      <c r="Z483" s="1">
        <f t="shared" si="376"/>
        <v>0</v>
      </c>
      <c r="AA483" s="1">
        <f t="shared" si="376"/>
        <v>0</v>
      </c>
      <c r="AB483" s="1">
        <f t="shared" si="376"/>
        <v>0</v>
      </c>
      <c r="AC483" s="1">
        <f t="shared" si="348"/>
        <v>1</v>
      </c>
      <c r="AD483" s="1">
        <f t="shared" si="376"/>
        <v>0</v>
      </c>
      <c r="AE483" s="1">
        <f t="shared" si="376"/>
        <v>0</v>
      </c>
      <c r="AF483" s="1">
        <f t="shared" si="376"/>
        <v>0</v>
      </c>
      <c r="AG483" s="1">
        <f t="shared" si="376"/>
        <v>0</v>
      </c>
      <c r="AH483" s="1">
        <f t="shared" si="376"/>
        <v>0</v>
      </c>
      <c r="AI483" s="1">
        <f t="shared" si="376"/>
        <v>0</v>
      </c>
      <c r="AJ483" s="1">
        <f t="shared" si="376"/>
        <v>0</v>
      </c>
      <c r="AK483" s="1">
        <f t="shared" si="376"/>
        <v>0</v>
      </c>
      <c r="AL483" s="1">
        <f t="shared" si="379"/>
        <v>1</v>
      </c>
      <c r="AM483" s="1">
        <f t="shared" si="379"/>
        <v>0</v>
      </c>
      <c r="AN483" s="1">
        <f t="shared" si="349"/>
        <v>0</v>
      </c>
      <c r="AO483" s="1">
        <f t="shared" si="350"/>
        <v>0</v>
      </c>
      <c r="AP483" s="1">
        <f t="shared" si="379"/>
        <v>0</v>
      </c>
      <c r="AQ483" s="1">
        <f t="shared" si="351"/>
        <v>1</v>
      </c>
      <c r="AR483" s="1">
        <f t="shared" si="379"/>
        <v>0</v>
      </c>
      <c r="AS483" s="1">
        <f t="shared" si="379"/>
        <v>0</v>
      </c>
      <c r="AT483" s="1">
        <f t="shared" si="379"/>
        <v>0</v>
      </c>
      <c r="AU483" s="1">
        <f t="shared" si="379"/>
        <v>0</v>
      </c>
      <c r="AV483" s="1">
        <f t="shared" si="379"/>
        <v>0</v>
      </c>
      <c r="AW483" s="1">
        <f t="shared" si="379"/>
        <v>0</v>
      </c>
      <c r="AX483" s="1">
        <f t="shared" si="379"/>
        <v>0</v>
      </c>
      <c r="AY483" s="1">
        <f t="shared" si="379"/>
        <v>0</v>
      </c>
      <c r="AZ483" s="1">
        <f t="shared" si="379"/>
        <v>0</v>
      </c>
      <c r="BA483" s="1">
        <f t="shared" si="379"/>
        <v>0</v>
      </c>
      <c r="BB483" s="1">
        <f t="shared" si="378"/>
        <v>0</v>
      </c>
      <c r="BC483" s="1">
        <f t="shared" si="378"/>
        <v>0</v>
      </c>
      <c r="BD483" s="1">
        <f t="shared" si="352"/>
        <v>0</v>
      </c>
      <c r="BE483" s="1">
        <f t="shared" si="353"/>
        <v>0</v>
      </c>
      <c r="BF483" s="1">
        <f t="shared" si="354"/>
        <v>0</v>
      </c>
      <c r="BG483" s="1">
        <f t="shared" si="355"/>
        <v>0</v>
      </c>
      <c r="BH483" s="1">
        <f t="shared" si="378"/>
        <v>0</v>
      </c>
      <c r="BI483" s="1">
        <f t="shared" si="378"/>
        <v>0</v>
      </c>
      <c r="BJ483" s="5">
        <f t="shared" si="356"/>
        <v>1</v>
      </c>
      <c r="BK483" s="1">
        <f t="shared" si="357"/>
        <v>0</v>
      </c>
      <c r="BL483" s="1">
        <f t="shared" si="358"/>
        <v>1</v>
      </c>
      <c r="BM483" s="1">
        <f t="shared" si="359"/>
        <v>0</v>
      </c>
      <c r="BN483" s="1">
        <f t="shared" si="378"/>
        <v>0</v>
      </c>
      <c r="BO483" s="1">
        <f t="shared" si="360"/>
        <v>0</v>
      </c>
      <c r="BP483" s="1">
        <f t="shared" si="361"/>
        <v>1</v>
      </c>
      <c r="BQ483" s="1">
        <f t="shared" si="362"/>
        <v>0</v>
      </c>
      <c r="BR483" s="1">
        <f t="shared" si="363"/>
        <v>0</v>
      </c>
      <c r="BS483" s="1">
        <f t="shared" si="364"/>
        <v>0</v>
      </c>
      <c r="BT483" s="1">
        <f t="shared" si="365"/>
        <v>0</v>
      </c>
      <c r="BU483" s="1">
        <f t="shared" si="366"/>
        <v>0</v>
      </c>
      <c r="BV483" s="1">
        <f t="shared" si="370"/>
        <v>0</v>
      </c>
    </row>
    <row r="484" spans="1:74" x14ac:dyDescent="0.2">
      <c r="A484" s="1" t="s">
        <v>115</v>
      </c>
      <c r="B484" s="1" t="s">
        <v>1861</v>
      </c>
      <c r="C484" s="1" t="s">
        <v>1862</v>
      </c>
      <c r="D484" s="1" t="s">
        <v>1863</v>
      </c>
      <c r="E484" s="1" t="s">
        <v>1864</v>
      </c>
      <c r="G484" s="1">
        <f t="shared" si="341"/>
        <v>1</v>
      </c>
      <c r="H484" s="1">
        <f t="shared" si="342"/>
        <v>1</v>
      </c>
      <c r="I484" s="1">
        <f t="shared" si="343"/>
        <v>0</v>
      </c>
      <c r="J484" s="1">
        <f t="shared" si="344"/>
        <v>0</v>
      </c>
      <c r="K484" s="1">
        <f t="shared" si="374"/>
        <v>0</v>
      </c>
      <c r="L484" s="1">
        <f t="shared" si="374"/>
        <v>0</v>
      </c>
      <c r="M484" s="1">
        <f t="shared" si="374"/>
        <v>0</v>
      </c>
      <c r="N484" s="1">
        <f t="shared" si="374"/>
        <v>0</v>
      </c>
      <c r="O484" s="1">
        <f t="shared" si="375"/>
        <v>0</v>
      </c>
      <c r="P484" s="1">
        <f t="shared" si="375"/>
        <v>0</v>
      </c>
      <c r="Q484" s="1">
        <f t="shared" si="345"/>
        <v>0</v>
      </c>
      <c r="R484" s="1">
        <f t="shared" si="346"/>
        <v>1</v>
      </c>
      <c r="S484" s="1">
        <f t="shared" si="347"/>
        <v>0</v>
      </c>
      <c r="T484" s="1">
        <f t="shared" si="380"/>
        <v>0</v>
      </c>
      <c r="U484" s="1">
        <f t="shared" si="380"/>
        <v>0</v>
      </c>
      <c r="V484" s="1">
        <f t="shared" si="377"/>
        <v>0</v>
      </c>
      <c r="W484" s="1">
        <f t="shared" si="376"/>
        <v>0</v>
      </c>
      <c r="X484" s="1">
        <f t="shared" si="376"/>
        <v>0</v>
      </c>
      <c r="Y484" s="1">
        <f t="shared" si="376"/>
        <v>0</v>
      </c>
      <c r="Z484" s="1">
        <f t="shared" si="376"/>
        <v>0</v>
      </c>
      <c r="AA484" s="1">
        <f t="shared" si="376"/>
        <v>0</v>
      </c>
      <c r="AB484" s="1">
        <f t="shared" si="376"/>
        <v>0</v>
      </c>
      <c r="AC484" s="1">
        <f t="shared" si="348"/>
        <v>0</v>
      </c>
      <c r="AD484" s="1">
        <f t="shared" si="376"/>
        <v>0</v>
      </c>
      <c r="AE484" s="1">
        <f t="shared" si="376"/>
        <v>0</v>
      </c>
      <c r="AF484" s="1">
        <f t="shared" si="376"/>
        <v>0</v>
      </c>
      <c r="AG484" s="1">
        <f t="shared" si="376"/>
        <v>0</v>
      </c>
      <c r="AH484" s="1">
        <f t="shared" si="376"/>
        <v>0</v>
      </c>
      <c r="AI484" s="1">
        <f t="shared" si="376"/>
        <v>0</v>
      </c>
      <c r="AJ484" s="1">
        <f t="shared" si="376"/>
        <v>0</v>
      </c>
      <c r="AK484" s="1">
        <f t="shared" si="376"/>
        <v>0</v>
      </c>
      <c r="AL484" s="1">
        <f t="shared" si="379"/>
        <v>0</v>
      </c>
      <c r="AM484" s="1">
        <f t="shared" si="379"/>
        <v>0</v>
      </c>
      <c r="AN484" s="1">
        <f t="shared" si="349"/>
        <v>0</v>
      </c>
      <c r="AO484" s="1">
        <f t="shared" si="350"/>
        <v>0</v>
      </c>
      <c r="AP484" s="1">
        <f t="shared" si="379"/>
        <v>0</v>
      </c>
      <c r="AQ484" s="1">
        <f t="shared" si="351"/>
        <v>0</v>
      </c>
      <c r="AR484" s="1">
        <f t="shared" si="379"/>
        <v>0</v>
      </c>
      <c r="AS484" s="1">
        <f t="shared" si="379"/>
        <v>0</v>
      </c>
      <c r="AT484" s="1">
        <f t="shared" si="379"/>
        <v>0</v>
      </c>
      <c r="AU484" s="1">
        <f t="shared" si="379"/>
        <v>0</v>
      </c>
      <c r="AV484" s="1">
        <f t="shared" si="379"/>
        <v>0</v>
      </c>
      <c r="AW484" s="1">
        <f t="shared" si="379"/>
        <v>0</v>
      </c>
      <c r="AX484" s="1">
        <f t="shared" si="379"/>
        <v>0</v>
      </c>
      <c r="AY484" s="1">
        <f t="shared" si="379"/>
        <v>0</v>
      </c>
      <c r="AZ484" s="1">
        <f t="shared" si="379"/>
        <v>0</v>
      </c>
      <c r="BA484" s="1">
        <f t="shared" si="379"/>
        <v>0</v>
      </c>
      <c r="BB484" s="1">
        <f t="shared" si="378"/>
        <v>0</v>
      </c>
      <c r="BC484" s="1">
        <f t="shared" si="378"/>
        <v>0</v>
      </c>
      <c r="BD484" s="1">
        <f t="shared" si="352"/>
        <v>0</v>
      </c>
      <c r="BE484" s="1">
        <f t="shared" si="353"/>
        <v>0</v>
      </c>
      <c r="BF484" s="1">
        <f t="shared" si="354"/>
        <v>1</v>
      </c>
      <c r="BG484" s="1">
        <f t="shared" si="355"/>
        <v>0</v>
      </c>
      <c r="BH484" s="1">
        <f t="shared" si="378"/>
        <v>0</v>
      </c>
      <c r="BI484" s="1">
        <f t="shared" si="378"/>
        <v>0</v>
      </c>
      <c r="BJ484" s="5">
        <f t="shared" si="356"/>
        <v>1</v>
      </c>
      <c r="BK484" s="1">
        <f t="shared" si="357"/>
        <v>0</v>
      </c>
      <c r="BL484" s="1">
        <f t="shared" si="358"/>
        <v>0</v>
      </c>
      <c r="BM484" s="1">
        <f t="shared" si="359"/>
        <v>0</v>
      </c>
      <c r="BN484" s="1">
        <f t="shared" si="378"/>
        <v>0</v>
      </c>
      <c r="BO484" s="1">
        <f t="shared" si="360"/>
        <v>1</v>
      </c>
      <c r="BP484" s="1">
        <f t="shared" si="361"/>
        <v>1</v>
      </c>
      <c r="BQ484" s="1">
        <f t="shared" si="362"/>
        <v>0</v>
      </c>
      <c r="BR484" s="1">
        <f t="shared" si="363"/>
        <v>0</v>
      </c>
      <c r="BS484" s="1">
        <f t="shared" si="364"/>
        <v>1</v>
      </c>
      <c r="BT484" s="1">
        <f t="shared" si="365"/>
        <v>0</v>
      </c>
      <c r="BU484" s="1">
        <f t="shared" si="366"/>
        <v>0</v>
      </c>
      <c r="BV484" s="1">
        <f t="shared" si="370"/>
        <v>0</v>
      </c>
    </row>
    <row r="485" spans="1:74" x14ac:dyDescent="0.2">
      <c r="A485" s="1" t="s">
        <v>586</v>
      </c>
      <c r="B485" s="1" t="s">
        <v>1865</v>
      </c>
      <c r="C485" s="1" t="s">
        <v>1866</v>
      </c>
      <c r="D485" s="1" t="s">
        <v>123</v>
      </c>
      <c r="E485" s="1" t="s">
        <v>1867</v>
      </c>
      <c r="G485" s="1">
        <f t="shared" si="341"/>
        <v>0</v>
      </c>
      <c r="H485" s="1">
        <f t="shared" si="342"/>
        <v>1</v>
      </c>
      <c r="I485" s="1">
        <f t="shared" si="343"/>
        <v>0</v>
      </c>
      <c r="J485" s="1">
        <f t="shared" si="344"/>
        <v>0</v>
      </c>
      <c r="K485" s="1">
        <f t="shared" ref="K485:N504" si="381">IF(OR(ISNUMBER(SEARCH(" " &amp; K$1 &amp; " ", $E485)), ISNUMBER(SEARCH(" " &amp; K$1 &amp; ",", $E485)), ISNUMBER(SEARCH(" " &amp; LOWER(K$1) &amp; " ", $E485)), ISNUMBER(SEARCH(" " &amp; LOWER(K$1) &amp; ",", $E485)), ISNUMBER(SEARCH(" " &amp; UPPER(K$1) &amp; " ", $E485)), ISNUMBER(SEARCH(" " &amp; UPPER(K$1) &amp; ",", $E485))), 1, 0)</f>
        <v>0</v>
      </c>
      <c r="L485" s="1">
        <f t="shared" si="381"/>
        <v>0</v>
      </c>
      <c r="M485" s="1">
        <f t="shared" si="381"/>
        <v>0</v>
      </c>
      <c r="N485" s="1">
        <f t="shared" si="381"/>
        <v>0</v>
      </c>
      <c r="O485" s="1">
        <f t="shared" si="375"/>
        <v>0</v>
      </c>
      <c r="P485" s="1">
        <f t="shared" si="375"/>
        <v>0</v>
      </c>
      <c r="Q485" s="1">
        <f t="shared" si="345"/>
        <v>0</v>
      </c>
      <c r="R485" s="1">
        <f t="shared" si="346"/>
        <v>1</v>
      </c>
      <c r="S485" s="1">
        <f t="shared" si="347"/>
        <v>0</v>
      </c>
      <c r="T485" s="1">
        <f t="shared" si="380"/>
        <v>0</v>
      </c>
      <c r="U485" s="1">
        <f t="shared" si="380"/>
        <v>0</v>
      </c>
      <c r="V485" s="1">
        <f t="shared" si="377"/>
        <v>0</v>
      </c>
      <c r="W485" s="1">
        <f t="shared" si="376"/>
        <v>0</v>
      </c>
      <c r="X485" s="1">
        <f t="shared" si="376"/>
        <v>0</v>
      </c>
      <c r="Y485" s="1">
        <f t="shared" si="376"/>
        <v>0</v>
      </c>
      <c r="Z485" s="1">
        <f t="shared" si="376"/>
        <v>1</v>
      </c>
      <c r="AA485" s="1">
        <f t="shared" si="376"/>
        <v>1</v>
      </c>
      <c r="AB485" s="1">
        <f t="shared" si="376"/>
        <v>1</v>
      </c>
      <c r="AC485" s="1">
        <f t="shared" si="348"/>
        <v>1</v>
      </c>
      <c r="AD485" s="1">
        <f t="shared" si="376"/>
        <v>0</v>
      </c>
      <c r="AE485" s="1">
        <f t="shared" si="376"/>
        <v>0</v>
      </c>
      <c r="AF485" s="1">
        <f t="shared" si="376"/>
        <v>0</v>
      </c>
      <c r="AG485" s="1">
        <f t="shared" si="376"/>
        <v>0</v>
      </c>
      <c r="AH485" s="1">
        <f t="shared" si="376"/>
        <v>0</v>
      </c>
      <c r="AI485" s="1">
        <f t="shared" si="376"/>
        <v>0</v>
      </c>
      <c r="AJ485" s="1">
        <f t="shared" si="376"/>
        <v>0</v>
      </c>
      <c r="AK485" s="1">
        <f t="shared" si="376"/>
        <v>0</v>
      </c>
      <c r="AL485" s="1">
        <f t="shared" si="379"/>
        <v>0</v>
      </c>
      <c r="AM485" s="1">
        <f t="shared" si="379"/>
        <v>0</v>
      </c>
      <c r="AN485" s="1">
        <f t="shared" si="349"/>
        <v>0</v>
      </c>
      <c r="AO485" s="1">
        <f t="shared" si="350"/>
        <v>0</v>
      </c>
      <c r="AP485" s="1">
        <f t="shared" si="379"/>
        <v>0</v>
      </c>
      <c r="AQ485" s="1">
        <f t="shared" si="351"/>
        <v>0</v>
      </c>
      <c r="AR485" s="1">
        <f t="shared" si="379"/>
        <v>0</v>
      </c>
      <c r="AS485" s="1">
        <f t="shared" si="379"/>
        <v>0</v>
      </c>
      <c r="AT485" s="1">
        <f t="shared" si="379"/>
        <v>0</v>
      </c>
      <c r="AU485" s="1">
        <f t="shared" si="379"/>
        <v>0</v>
      </c>
      <c r="AV485" s="1">
        <f t="shared" si="379"/>
        <v>0</v>
      </c>
      <c r="AW485" s="1">
        <f t="shared" si="379"/>
        <v>0</v>
      </c>
      <c r="AX485" s="1">
        <f t="shared" si="379"/>
        <v>0</v>
      </c>
      <c r="AY485" s="1">
        <f t="shared" si="379"/>
        <v>0</v>
      </c>
      <c r="AZ485" s="1">
        <f t="shared" si="379"/>
        <v>0</v>
      </c>
      <c r="BA485" s="1">
        <f t="shared" si="379"/>
        <v>0</v>
      </c>
      <c r="BB485" s="1">
        <f t="shared" si="378"/>
        <v>1</v>
      </c>
      <c r="BC485" s="1">
        <f t="shared" si="378"/>
        <v>0</v>
      </c>
      <c r="BD485" s="1">
        <f t="shared" si="352"/>
        <v>0</v>
      </c>
      <c r="BE485" s="1">
        <f t="shared" si="353"/>
        <v>0</v>
      </c>
      <c r="BF485" s="1">
        <f t="shared" si="354"/>
        <v>0</v>
      </c>
      <c r="BG485" s="1">
        <f t="shared" si="355"/>
        <v>0</v>
      </c>
      <c r="BH485" s="1">
        <f t="shared" si="378"/>
        <v>0</v>
      </c>
      <c r="BI485" s="1">
        <f t="shared" si="378"/>
        <v>0</v>
      </c>
      <c r="BJ485" s="5">
        <f t="shared" si="356"/>
        <v>0</v>
      </c>
      <c r="BK485" s="1">
        <f t="shared" si="357"/>
        <v>0</v>
      </c>
      <c r="BL485" s="1">
        <f t="shared" si="358"/>
        <v>0</v>
      </c>
      <c r="BM485" s="1">
        <f t="shared" si="359"/>
        <v>0</v>
      </c>
      <c r="BN485" s="1">
        <f t="shared" si="378"/>
        <v>0</v>
      </c>
      <c r="BO485" s="1">
        <f t="shared" si="360"/>
        <v>0</v>
      </c>
      <c r="BP485" s="1">
        <f t="shared" si="361"/>
        <v>0</v>
      </c>
      <c r="BQ485" s="1">
        <f t="shared" si="362"/>
        <v>1</v>
      </c>
      <c r="BR485" s="1">
        <f t="shared" si="363"/>
        <v>0</v>
      </c>
      <c r="BS485" s="1">
        <f t="shared" si="364"/>
        <v>1</v>
      </c>
      <c r="BT485" s="1">
        <f t="shared" si="365"/>
        <v>0</v>
      </c>
      <c r="BU485" s="1">
        <f t="shared" si="366"/>
        <v>1</v>
      </c>
      <c r="BV485" s="1">
        <f t="shared" si="370"/>
        <v>0</v>
      </c>
    </row>
    <row r="486" spans="1:74" x14ac:dyDescent="0.2">
      <c r="A486" s="1" t="s">
        <v>827</v>
      </c>
      <c r="B486" s="1" t="s">
        <v>1868</v>
      </c>
      <c r="C486" s="1" t="s">
        <v>829</v>
      </c>
      <c r="D486" s="1" t="s">
        <v>830</v>
      </c>
      <c r="E486" s="1" t="s">
        <v>831</v>
      </c>
      <c r="G486" s="1">
        <f t="shared" si="341"/>
        <v>0</v>
      </c>
      <c r="H486" s="1">
        <f t="shared" si="342"/>
        <v>0</v>
      </c>
      <c r="I486" s="1">
        <f t="shared" si="343"/>
        <v>0</v>
      </c>
      <c r="J486" s="1">
        <f t="shared" si="344"/>
        <v>0</v>
      </c>
      <c r="K486" s="1">
        <f t="shared" si="381"/>
        <v>0</v>
      </c>
      <c r="L486" s="1">
        <f t="shared" si="381"/>
        <v>0</v>
      </c>
      <c r="M486" s="1">
        <f t="shared" si="381"/>
        <v>0</v>
      </c>
      <c r="N486" s="1">
        <f t="shared" si="381"/>
        <v>0</v>
      </c>
      <c r="O486" s="1">
        <f t="shared" ref="O486:P505" si="382">IF(OR(ISNUMBER(SEARCH(" " &amp; O$1 &amp; " ", $E486)), ISNUMBER(SEARCH(" " &amp; O$1 &amp; ",", $E486)), ISNUMBER(SEARCH(" " &amp; LOWER(O$1) &amp; " ", $E486)), ISNUMBER(SEARCH(" " &amp; LOWER(O$1) &amp; ",", $E486)), ISNUMBER(SEARCH(" " &amp; UPPER(O$1) &amp; " ", $E486)), ISNUMBER(SEARCH(" " &amp; UPPER(O$1) &amp; ",", $E486))), 1, 0)</f>
        <v>0</v>
      </c>
      <c r="P486" s="1">
        <f t="shared" si="382"/>
        <v>0</v>
      </c>
      <c r="Q486" s="1">
        <f t="shared" si="345"/>
        <v>0</v>
      </c>
      <c r="R486" s="1">
        <f t="shared" si="346"/>
        <v>0</v>
      </c>
      <c r="S486" s="1">
        <f t="shared" si="347"/>
        <v>0</v>
      </c>
      <c r="T486" s="1">
        <f t="shared" si="380"/>
        <v>0</v>
      </c>
      <c r="U486" s="1">
        <f t="shared" si="380"/>
        <v>0</v>
      </c>
      <c r="V486" s="1">
        <f t="shared" si="377"/>
        <v>0</v>
      </c>
      <c r="W486" s="1">
        <f t="shared" si="376"/>
        <v>0</v>
      </c>
      <c r="X486" s="1">
        <f t="shared" si="376"/>
        <v>0</v>
      </c>
      <c r="Y486" s="1">
        <f t="shared" si="376"/>
        <v>0</v>
      </c>
      <c r="Z486" s="1">
        <f t="shared" si="376"/>
        <v>0</v>
      </c>
      <c r="AA486" s="1">
        <f t="shared" si="376"/>
        <v>0</v>
      </c>
      <c r="AB486" s="1">
        <f t="shared" si="376"/>
        <v>0</v>
      </c>
      <c r="AC486" s="1">
        <f t="shared" si="348"/>
        <v>0</v>
      </c>
      <c r="AD486" s="1">
        <f t="shared" si="376"/>
        <v>0</v>
      </c>
      <c r="AE486" s="1">
        <f t="shared" si="376"/>
        <v>0</v>
      </c>
      <c r="AF486" s="1">
        <f t="shared" si="376"/>
        <v>0</v>
      </c>
      <c r="AG486" s="1">
        <f t="shared" si="376"/>
        <v>0</v>
      </c>
      <c r="AH486" s="1">
        <f t="shared" si="376"/>
        <v>0</v>
      </c>
      <c r="AI486" s="1">
        <f t="shared" si="376"/>
        <v>0</v>
      </c>
      <c r="AJ486" s="1">
        <f t="shared" si="376"/>
        <v>0</v>
      </c>
      <c r="AK486" s="1">
        <f t="shared" si="376"/>
        <v>0</v>
      </c>
      <c r="AL486" s="1">
        <f t="shared" si="379"/>
        <v>1</v>
      </c>
      <c r="AM486" s="1">
        <f t="shared" si="379"/>
        <v>0</v>
      </c>
      <c r="AN486" s="1">
        <f t="shared" si="349"/>
        <v>0</v>
      </c>
      <c r="AO486" s="1">
        <f t="shared" si="350"/>
        <v>0</v>
      </c>
      <c r="AP486" s="1">
        <f t="shared" si="379"/>
        <v>0</v>
      </c>
      <c r="AQ486" s="1">
        <f t="shared" si="351"/>
        <v>0</v>
      </c>
      <c r="AR486" s="1">
        <f t="shared" si="379"/>
        <v>0</v>
      </c>
      <c r="AS486" s="1">
        <f t="shared" si="379"/>
        <v>0</v>
      </c>
      <c r="AT486" s="1">
        <f t="shared" si="379"/>
        <v>0</v>
      </c>
      <c r="AU486" s="1">
        <f t="shared" si="379"/>
        <v>0</v>
      </c>
      <c r="AV486" s="1">
        <f t="shared" si="379"/>
        <v>0</v>
      </c>
      <c r="AW486" s="1">
        <f t="shared" si="379"/>
        <v>0</v>
      </c>
      <c r="AX486" s="1">
        <f t="shared" si="379"/>
        <v>0</v>
      </c>
      <c r="AY486" s="1">
        <f t="shared" si="379"/>
        <v>0</v>
      </c>
      <c r="AZ486" s="1">
        <f t="shared" si="379"/>
        <v>0</v>
      </c>
      <c r="BA486" s="1">
        <f t="shared" si="379"/>
        <v>0</v>
      </c>
      <c r="BB486" s="1">
        <f t="shared" si="378"/>
        <v>0</v>
      </c>
      <c r="BC486" s="1">
        <f t="shared" si="378"/>
        <v>0</v>
      </c>
      <c r="BD486" s="1">
        <f t="shared" si="352"/>
        <v>0</v>
      </c>
      <c r="BE486" s="1">
        <f t="shared" si="353"/>
        <v>0</v>
      </c>
      <c r="BF486" s="1">
        <f t="shared" si="354"/>
        <v>0</v>
      </c>
      <c r="BG486" s="1">
        <f t="shared" si="355"/>
        <v>0</v>
      </c>
      <c r="BH486" s="1">
        <f t="shared" si="378"/>
        <v>0</v>
      </c>
      <c r="BI486" s="1">
        <f t="shared" si="378"/>
        <v>0</v>
      </c>
      <c r="BJ486" s="5">
        <f t="shared" si="356"/>
        <v>0</v>
      </c>
      <c r="BK486" s="1">
        <f t="shared" si="357"/>
        <v>0</v>
      </c>
      <c r="BL486" s="1">
        <f t="shared" si="358"/>
        <v>1</v>
      </c>
      <c r="BM486" s="1">
        <f t="shared" si="359"/>
        <v>1</v>
      </c>
      <c r="BN486" s="1">
        <f t="shared" si="378"/>
        <v>1</v>
      </c>
      <c r="BO486" s="1">
        <f t="shared" si="360"/>
        <v>1</v>
      </c>
      <c r="BP486" s="1">
        <f t="shared" si="361"/>
        <v>0</v>
      </c>
      <c r="BQ486" s="1">
        <f t="shared" si="362"/>
        <v>0</v>
      </c>
      <c r="BR486" s="1">
        <f t="shared" si="363"/>
        <v>0</v>
      </c>
      <c r="BS486" s="1">
        <f t="shared" si="364"/>
        <v>1</v>
      </c>
      <c r="BT486" s="1">
        <f t="shared" si="365"/>
        <v>0</v>
      </c>
      <c r="BU486" s="1">
        <f t="shared" si="366"/>
        <v>0</v>
      </c>
      <c r="BV486" s="1">
        <f t="shared" si="370"/>
        <v>1</v>
      </c>
    </row>
    <row r="487" spans="1:74" x14ac:dyDescent="0.2">
      <c r="A487" s="1" t="s">
        <v>385</v>
      </c>
      <c r="B487" s="1" t="s">
        <v>1869</v>
      </c>
      <c r="C487" s="1" t="s">
        <v>1870</v>
      </c>
      <c r="D487" s="1" t="s">
        <v>1871</v>
      </c>
      <c r="E487" s="1" t="s">
        <v>1872</v>
      </c>
      <c r="G487" s="1">
        <f t="shared" si="341"/>
        <v>1</v>
      </c>
      <c r="H487" s="1">
        <f t="shared" si="342"/>
        <v>1</v>
      </c>
      <c r="I487" s="1">
        <f t="shared" si="343"/>
        <v>1</v>
      </c>
      <c r="J487" s="1">
        <f t="shared" si="344"/>
        <v>0</v>
      </c>
      <c r="K487" s="1">
        <f t="shared" si="381"/>
        <v>0</v>
      </c>
      <c r="L487" s="1">
        <f t="shared" si="381"/>
        <v>0</v>
      </c>
      <c r="M487" s="1">
        <f t="shared" si="381"/>
        <v>0</v>
      </c>
      <c r="N487" s="1">
        <f t="shared" si="381"/>
        <v>0</v>
      </c>
      <c r="O487" s="1">
        <f t="shared" si="382"/>
        <v>0</v>
      </c>
      <c r="P487" s="1">
        <f t="shared" si="382"/>
        <v>0</v>
      </c>
      <c r="Q487" s="1">
        <f t="shared" si="345"/>
        <v>0</v>
      </c>
      <c r="R487" s="1">
        <f t="shared" si="346"/>
        <v>1</v>
      </c>
      <c r="S487" s="1">
        <f t="shared" si="347"/>
        <v>0</v>
      </c>
      <c r="T487" s="1">
        <f t="shared" si="380"/>
        <v>0</v>
      </c>
      <c r="U487" s="1">
        <f t="shared" si="380"/>
        <v>1</v>
      </c>
      <c r="V487" s="1">
        <f t="shared" si="377"/>
        <v>0</v>
      </c>
      <c r="W487" s="1">
        <f t="shared" si="376"/>
        <v>0</v>
      </c>
      <c r="X487" s="1">
        <f t="shared" si="376"/>
        <v>1</v>
      </c>
      <c r="Y487" s="1">
        <f t="shared" si="376"/>
        <v>1</v>
      </c>
      <c r="Z487" s="1">
        <f t="shared" si="376"/>
        <v>0</v>
      </c>
      <c r="AA487" s="1">
        <f t="shared" si="376"/>
        <v>0</v>
      </c>
      <c r="AB487" s="1">
        <f t="shared" si="376"/>
        <v>1</v>
      </c>
      <c r="AC487" s="1">
        <f t="shared" si="348"/>
        <v>1</v>
      </c>
      <c r="AD487" s="1">
        <f t="shared" si="376"/>
        <v>0</v>
      </c>
      <c r="AE487" s="1">
        <f t="shared" si="376"/>
        <v>0</v>
      </c>
      <c r="AF487" s="1">
        <f t="shared" si="376"/>
        <v>0</v>
      </c>
      <c r="AG487" s="1">
        <f t="shared" si="376"/>
        <v>0</v>
      </c>
      <c r="AH487" s="1">
        <f t="shared" si="376"/>
        <v>0</v>
      </c>
      <c r="AI487" s="1">
        <f t="shared" si="376"/>
        <v>0</v>
      </c>
      <c r="AJ487" s="1">
        <f t="shared" si="376"/>
        <v>0</v>
      </c>
      <c r="AK487" s="1">
        <f t="shared" si="376"/>
        <v>0</v>
      </c>
      <c r="AL487" s="1">
        <f t="shared" si="379"/>
        <v>1</v>
      </c>
      <c r="AM487" s="1">
        <f t="shared" si="379"/>
        <v>0</v>
      </c>
      <c r="AN487" s="1">
        <f t="shared" si="349"/>
        <v>0</v>
      </c>
      <c r="AO487" s="1">
        <f t="shared" si="350"/>
        <v>0</v>
      </c>
      <c r="AP487" s="1">
        <f t="shared" si="379"/>
        <v>0</v>
      </c>
      <c r="AQ487" s="1">
        <f t="shared" si="351"/>
        <v>0</v>
      </c>
      <c r="AR487" s="1">
        <f t="shared" si="379"/>
        <v>0</v>
      </c>
      <c r="AS487" s="1">
        <f t="shared" si="379"/>
        <v>0</v>
      </c>
      <c r="AT487" s="1">
        <f t="shared" si="379"/>
        <v>0</v>
      </c>
      <c r="AU487" s="1">
        <f t="shared" si="379"/>
        <v>0</v>
      </c>
      <c r="AV487" s="1">
        <f t="shared" si="379"/>
        <v>0</v>
      </c>
      <c r="AW487" s="1">
        <f t="shared" si="379"/>
        <v>0</v>
      </c>
      <c r="AX487" s="1">
        <f t="shared" si="379"/>
        <v>0</v>
      </c>
      <c r="AY487" s="1">
        <f t="shared" si="379"/>
        <v>0</v>
      </c>
      <c r="AZ487" s="1">
        <f t="shared" si="379"/>
        <v>0</v>
      </c>
      <c r="BA487" s="1">
        <f t="shared" si="379"/>
        <v>0</v>
      </c>
      <c r="BB487" s="1">
        <f t="shared" si="378"/>
        <v>0</v>
      </c>
      <c r="BC487" s="1">
        <f t="shared" si="378"/>
        <v>0</v>
      </c>
      <c r="BD487" s="1">
        <f t="shared" si="352"/>
        <v>0</v>
      </c>
      <c r="BE487" s="1">
        <f t="shared" si="353"/>
        <v>0</v>
      </c>
      <c r="BF487" s="1">
        <f t="shared" si="354"/>
        <v>0</v>
      </c>
      <c r="BG487" s="1">
        <f t="shared" si="355"/>
        <v>0</v>
      </c>
      <c r="BH487" s="1">
        <f t="shared" si="378"/>
        <v>0</v>
      </c>
      <c r="BI487" s="1">
        <f t="shared" si="378"/>
        <v>0</v>
      </c>
      <c r="BJ487" s="5">
        <f t="shared" si="356"/>
        <v>0</v>
      </c>
      <c r="BK487" s="1">
        <f t="shared" si="357"/>
        <v>1</v>
      </c>
      <c r="BL487" s="1">
        <f t="shared" si="358"/>
        <v>1</v>
      </c>
      <c r="BM487" s="1">
        <f t="shared" si="359"/>
        <v>1</v>
      </c>
      <c r="BN487" s="1">
        <f t="shared" si="378"/>
        <v>1</v>
      </c>
      <c r="BO487" s="1">
        <f t="shared" si="360"/>
        <v>1</v>
      </c>
      <c r="BP487" s="1">
        <f t="shared" si="361"/>
        <v>0</v>
      </c>
      <c r="BQ487" s="1">
        <f t="shared" si="362"/>
        <v>0</v>
      </c>
      <c r="BR487" s="1">
        <f t="shared" si="363"/>
        <v>0</v>
      </c>
      <c r="BS487" s="1">
        <f t="shared" si="364"/>
        <v>0</v>
      </c>
      <c r="BT487" s="1">
        <f t="shared" si="365"/>
        <v>0</v>
      </c>
      <c r="BU487" s="1">
        <f t="shared" si="366"/>
        <v>0</v>
      </c>
      <c r="BV487" s="1">
        <f t="shared" si="370"/>
        <v>0</v>
      </c>
    </row>
    <row r="488" spans="1:74" x14ac:dyDescent="0.2">
      <c r="A488" s="1" t="s">
        <v>1873</v>
      </c>
      <c r="B488" s="1" t="s">
        <v>1874</v>
      </c>
      <c r="C488" s="1" t="s">
        <v>1875</v>
      </c>
      <c r="D488" s="1" t="s">
        <v>1876</v>
      </c>
      <c r="E488" s="1" t="s">
        <v>1877</v>
      </c>
      <c r="G488" s="1">
        <f t="shared" si="341"/>
        <v>0</v>
      </c>
      <c r="H488" s="1">
        <f t="shared" si="342"/>
        <v>0</v>
      </c>
      <c r="I488" s="1">
        <f t="shared" si="343"/>
        <v>0</v>
      </c>
      <c r="J488" s="1">
        <f t="shared" si="344"/>
        <v>0</v>
      </c>
      <c r="K488" s="1">
        <f t="shared" si="381"/>
        <v>0</v>
      </c>
      <c r="L488" s="1">
        <f t="shared" si="381"/>
        <v>0</v>
      </c>
      <c r="M488" s="1">
        <f t="shared" si="381"/>
        <v>0</v>
      </c>
      <c r="N488" s="1">
        <f t="shared" si="381"/>
        <v>0</v>
      </c>
      <c r="O488" s="1">
        <f t="shared" si="382"/>
        <v>0</v>
      </c>
      <c r="P488" s="1">
        <f t="shared" si="382"/>
        <v>0</v>
      </c>
      <c r="Q488" s="1">
        <f t="shared" si="345"/>
        <v>0</v>
      </c>
      <c r="R488" s="1">
        <f t="shared" si="346"/>
        <v>1</v>
      </c>
      <c r="S488" s="1">
        <f t="shared" si="347"/>
        <v>0</v>
      </c>
      <c r="T488" s="1">
        <f t="shared" si="380"/>
        <v>1</v>
      </c>
      <c r="U488" s="1">
        <f t="shared" si="380"/>
        <v>0</v>
      </c>
      <c r="V488" s="1">
        <f t="shared" si="377"/>
        <v>0</v>
      </c>
      <c r="W488" s="1">
        <f t="shared" si="376"/>
        <v>0</v>
      </c>
      <c r="X488" s="1">
        <f t="shared" si="376"/>
        <v>0</v>
      </c>
      <c r="Y488" s="1">
        <f t="shared" si="376"/>
        <v>0</v>
      </c>
      <c r="Z488" s="1">
        <f t="shared" si="376"/>
        <v>0</v>
      </c>
      <c r="AA488" s="1">
        <f t="shared" si="376"/>
        <v>0</v>
      </c>
      <c r="AB488" s="1">
        <f t="shared" si="376"/>
        <v>0</v>
      </c>
      <c r="AC488" s="1">
        <f t="shared" si="348"/>
        <v>0</v>
      </c>
      <c r="AD488" s="1">
        <f t="shared" si="376"/>
        <v>0</v>
      </c>
      <c r="AE488" s="1">
        <f t="shared" si="376"/>
        <v>0</v>
      </c>
      <c r="AF488" s="1">
        <f t="shared" si="376"/>
        <v>0</v>
      </c>
      <c r="AG488" s="1">
        <f t="shared" si="376"/>
        <v>0</v>
      </c>
      <c r="AH488" s="1">
        <f t="shared" si="376"/>
        <v>0</v>
      </c>
      <c r="AI488" s="1">
        <f t="shared" si="376"/>
        <v>0</v>
      </c>
      <c r="AJ488" s="1">
        <f t="shared" si="376"/>
        <v>0</v>
      </c>
      <c r="AK488" s="1">
        <f t="shared" si="376"/>
        <v>0</v>
      </c>
      <c r="AL488" s="1">
        <f t="shared" si="379"/>
        <v>0</v>
      </c>
      <c r="AM488" s="1">
        <f t="shared" si="379"/>
        <v>0</v>
      </c>
      <c r="AN488" s="1">
        <f t="shared" si="349"/>
        <v>0</v>
      </c>
      <c r="AO488" s="1">
        <f t="shared" si="350"/>
        <v>0</v>
      </c>
      <c r="AP488" s="1">
        <f t="shared" si="379"/>
        <v>0</v>
      </c>
      <c r="AQ488" s="1">
        <f t="shared" si="351"/>
        <v>0</v>
      </c>
      <c r="AR488" s="1">
        <f t="shared" si="379"/>
        <v>0</v>
      </c>
      <c r="AS488" s="1">
        <f t="shared" si="379"/>
        <v>0</v>
      </c>
      <c r="AT488" s="1">
        <f t="shared" si="379"/>
        <v>0</v>
      </c>
      <c r="AU488" s="1">
        <f t="shared" si="379"/>
        <v>0</v>
      </c>
      <c r="AV488" s="1">
        <f t="shared" si="379"/>
        <v>0</v>
      </c>
      <c r="AW488" s="1">
        <f t="shared" si="379"/>
        <v>0</v>
      </c>
      <c r="AX488" s="1">
        <f t="shared" si="379"/>
        <v>0</v>
      </c>
      <c r="AY488" s="1">
        <f t="shared" si="379"/>
        <v>0</v>
      </c>
      <c r="AZ488" s="1">
        <f t="shared" si="379"/>
        <v>0</v>
      </c>
      <c r="BA488" s="1">
        <f t="shared" si="379"/>
        <v>0</v>
      </c>
      <c r="BB488" s="1">
        <f t="shared" si="378"/>
        <v>0</v>
      </c>
      <c r="BC488" s="1">
        <f t="shared" si="378"/>
        <v>0</v>
      </c>
      <c r="BD488" s="1">
        <f t="shared" si="352"/>
        <v>0</v>
      </c>
      <c r="BE488" s="1">
        <f t="shared" si="353"/>
        <v>0</v>
      </c>
      <c r="BF488" s="1">
        <f t="shared" si="354"/>
        <v>0</v>
      </c>
      <c r="BG488" s="1">
        <f t="shared" si="355"/>
        <v>0</v>
      </c>
      <c r="BH488" s="1">
        <f t="shared" si="378"/>
        <v>0</v>
      </c>
      <c r="BI488" s="1">
        <f t="shared" si="378"/>
        <v>0</v>
      </c>
      <c r="BJ488" s="5">
        <f t="shared" si="356"/>
        <v>0</v>
      </c>
      <c r="BK488" s="1">
        <f t="shared" si="357"/>
        <v>0</v>
      </c>
      <c r="BL488" s="1">
        <f t="shared" si="358"/>
        <v>1</v>
      </c>
      <c r="BM488" s="1">
        <f t="shared" si="359"/>
        <v>0</v>
      </c>
      <c r="BN488" s="1">
        <f t="shared" si="378"/>
        <v>0</v>
      </c>
      <c r="BO488" s="1">
        <f t="shared" si="360"/>
        <v>0</v>
      </c>
      <c r="BP488" s="1">
        <f t="shared" si="361"/>
        <v>0</v>
      </c>
      <c r="BQ488" s="1">
        <f t="shared" si="362"/>
        <v>0</v>
      </c>
      <c r="BR488" s="1">
        <f t="shared" si="363"/>
        <v>0</v>
      </c>
      <c r="BS488" s="1">
        <f t="shared" si="364"/>
        <v>0</v>
      </c>
      <c r="BT488" s="1">
        <f t="shared" si="365"/>
        <v>0</v>
      </c>
      <c r="BU488" s="1">
        <f t="shared" si="366"/>
        <v>0</v>
      </c>
      <c r="BV488" s="1">
        <f t="shared" si="370"/>
        <v>0</v>
      </c>
    </row>
    <row r="489" spans="1:74" x14ac:dyDescent="0.2">
      <c r="A489" s="1" t="s">
        <v>800</v>
      </c>
      <c r="B489" s="1" t="s">
        <v>1878</v>
      </c>
      <c r="C489" s="1" t="s">
        <v>802</v>
      </c>
      <c r="D489" s="1" t="s">
        <v>803</v>
      </c>
      <c r="E489" s="1" t="s">
        <v>804</v>
      </c>
      <c r="G489" s="1">
        <f t="shared" si="341"/>
        <v>1</v>
      </c>
      <c r="H489" s="1">
        <f t="shared" si="342"/>
        <v>1</v>
      </c>
      <c r="I489" s="1">
        <f t="shared" si="343"/>
        <v>1</v>
      </c>
      <c r="J489" s="1">
        <f t="shared" si="344"/>
        <v>0</v>
      </c>
      <c r="K489" s="1">
        <f t="shared" si="381"/>
        <v>0</v>
      </c>
      <c r="L489" s="1">
        <f t="shared" si="381"/>
        <v>0</v>
      </c>
      <c r="M489" s="1">
        <f t="shared" si="381"/>
        <v>0</v>
      </c>
      <c r="N489" s="1">
        <f t="shared" si="381"/>
        <v>0</v>
      </c>
      <c r="O489" s="1">
        <f t="shared" si="382"/>
        <v>0</v>
      </c>
      <c r="P489" s="1">
        <f t="shared" si="382"/>
        <v>0</v>
      </c>
      <c r="Q489" s="1">
        <f t="shared" si="345"/>
        <v>0</v>
      </c>
      <c r="R489" s="1">
        <f t="shared" si="346"/>
        <v>1</v>
      </c>
      <c r="S489" s="1">
        <f t="shared" si="347"/>
        <v>0</v>
      </c>
      <c r="T489" s="1">
        <f t="shared" si="380"/>
        <v>1</v>
      </c>
      <c r="U489" s="1">
        <f t="shared" si="380"/>
        <v>1</v>
      </c>
      <c r="V489" s="1">
        <f t="shared" ref="V489:AK504" si="383">IF(OR(ISNUMBER(SEARCH(" " &amp; V$1 &amp; " ", $E489)), ISNUMBER(SEARCH(" " &amp; V$1 &amp; ",", $E489)), ISNUMBER(SEARCH(" " &amp; LOWER(V$1) &amp; " ", $E489)), ISNUMBER(SEARCH(" " &amp; LOWER(V$1) &amp; ",", $E489)), ISNUMBER(SEARCH(" " &amp; UPPER(V$1) &amp; " ", $E489)), ISNUMBER(SEARCH(" " &amp; UPPER(V$1) &amp; ",", $E489))), 1, 0)</f>
        <v>1</v>
      </c>
      <c r="W489" s="1">
        <f t="shared" si="383"/>
        <v>1</v>
      </c>
      <c r="X489" s="1">
        <f t="shared" si="383"/>
        <v>0</v>
      </c>
      <c r="Y489" s="1">
        <f t="shared" si="383"/>
        <v>0</v>
      </c>
      <c r="Z489" s="1">
        <f t="shared" si="383"/>
        <v>0</v>
      </c>
      <c r="AA489" s="1">
        <f t="shared" si="383"/>
        <v>0</v>
      </c>
      <c r="AB489" s="1">
        <f t="shared" si="383"/>
        <v>0</v>
      </c>
      <c r="AC489" s="1">
        <f t="shared" si="348"/>
        <v>0</v>
      </c>
      <c r="AD489" s="1">
        <f t="shared" si="383"/>
        <v>0</v>
      </c>
      <c r="AE489" s="1">
        <f t="shared" si="383"/>
        <v>0</v>
      </c>
      <c r="AF489" s="1">
        <f t="shared" si="383"/>
        <v>0</v>
      </c>
      <c r="AG489" s="1">
        <f t="shared" si="383"/>
        <v>0</v>
      </c>
      <c r="AH489" s="1">
        <f t="shared" si="383"/>
        <v>0</v>
      </c>
      <c r="AI489" s="1">
        <f t="shared" si="383"/>
        <v>0</v>
      </c>
      <c r="AJ489" s="1">
        <f t="shared" si="383"/>
        <v>0</v>
      </c>
      <c r="AK489" s="1">
        <f t="shared" si="383"/>
        <v>0</v>
      </c>
      <c r="AL489" s="1">
        <f t="shared" si="379"/>
        <v>0</v>
      </c>
      <c r="AM489" s="1">
        <f t="shared" si="379"/>
        <v>0</v>
      </c>
      <c r="AN489" s="1">
        <f t="shared" si="349"/>
        <v>0</v>
      </c>
      <c r="AO489" s="1">
        <f t="shared" si="350"/>
        <v>0</v>
      </c>
      <c r="AP489" s="1">
        <f t="shared" si="379"/>
        <v>0</v>
      </c>
      <c r="AQ489" s="1">
        <f t="shared" si="351"/>
        <v>0</v>
      </c>
      <c r="AR489" s="1">
        <f t="shared" si="379"/>
        <v>0</v>
      </c>
      <c r="AS489" s="1">
        <f t="shared" si="379"/>
        <v>0</v>
      </c>
      <c r="AT489" s="1">
        <f t="shared" si="379"/>
        <v>0</v>
      </c>
      <c r="AU489" s="1">
        <f t="shared" si="379"/>
        <v>0</v>
      </c>
      <c r="AV489" s="1">
        <f t="shared" si="379"/>
        <v>0</v>
      </c>
      <c r="AW489" s="1">
        <f t="shared" si="379"/>
        <v>0</v>
      </c>
      <c r="AX489" s="1">
        <f t="shared" si="379"/>
        <v>0</v>
      </c>
      <c r="AY489" s="1">
        <f t="shared" si="379"/>
        <v>0</v>
      </c>
      <c r="AZ489" s="1">
        <f t="shared" si="379"/>
        <v>0</v>
      </c>
      <c r="BA489" s="1">
        <f t="shared" si="379"/>
        <v>0</v>
      </c>
      <c r="BB489" s="1">
        <f t="shared" si="378"/>
        <v>0</v>
      </c>
      <c r="BC489" s="1">
        <f t="shared" si="378"/>
        <v>0</v>
      </c>
      <c r="BD489" s="1">
        <f t="shared" si="352"/>
        <v>0</v>
      </c>
      <c r="BE489" s="1">
        <f t="shared" si="353"/>
        <v>0</v>
      </c>
      <c r="BF489" s="1">
        <f t="shared" si="354"/>
        <v>0</v>
      </c>
      <c r="BG489" s="1">
        <f t="shared" si="355"/>
        <v>0</v>
      </c>
      <c r="BH489" s="1">
        <f t="shared" si="378"/>
        <v>0</v>
      </c>
      <c r="BI489" s="1">
        <f t="shared" si="378"/>
        <v>0</v>
      </c>
      <c r="BJ489" s="5">
        <f t="shared" si="356"/>
        <v>1</v>
      </c>
      <c r="BK489" s="1">
        <f t="shared" si="357"/>
        <v>1</v>
      </c>
      <c r="BL489" s="1">
        <f t="shared" si="358"/>
        <v>0</v>
      </c>
      <c r="BM489" s="1">
        <f t="shared" si="359"/>
        <v>0</v>
      </c>
      <c r="BN489" s="1">
        <f t="shared" si="378"/>
        <v>0</v>
      </c>
      <c r="BO489" s="1">
        <f t="shared" si="360"/>
        <v>0</v>
      </c>
      <c r="BP489" s="1">
        <f t="shared" si="361"/>
        <v>1</v>
      </c>
      <c r="BQ489" s="1">
        <f t="shared" si="362"/>
        <v>0</v>
      </c>
      <c r="BR489" s="1">
        <f t="shared" si="363"/>
        <v>0</v>
      </c>
      <c r="BS489" s="1">
        <f t="shared" si="364"/>
        <v>1</v>
      </c>
      <c r="BT489" s="1">
        <f t="shared" si="365"/>
        <v>0</v>
      </c>
      <c r="BU489" s="1">
        <f t="shared" si="366"/>
        <v>0</v>
      </c>
      <c r="BV489" s="1">
        <f t="shared" si="370"/>
        <v>0</v>
      </c>
    </row>
    <row r="490" spans="1:74" x14ac:dyDescent="0.2">
      <c r="A490" s="1" t="s">
        <v>115</v>
      </c>
      <c r="B490" s="1" t="s">
        <v>1879</v>
      </c>
      <c r="C490" s="1" t="s">
        <v>449</v>
      </c>
      <c r="D490" s="1" t="s">
        <v>843</v>
      </c>
      <c r="E490" s="1" t="s">
        <v>844</v>
      </c>
      <c r="G490" s="1">
        <f t="shared" si="341"/>
        <v>0</v>
      </c>
      <c r="H490" s="1">
        <f t="shared" si="342"/>
        <v>0</v>
      </c>
      <c r="I490" s="1">
        <f t="shared" si="343"/>
        <v>0</v>
      </c>
      <c r="J490" s="1">
        <f t="shared" si="344"/>
        <v>0</v>
      </c>
      <c r="K490" s="1">
        <f t="shared" si="381"/>
        <v>0</v>
      </c>
      <c r="L490" s="1">
        <f t="shared" si="381"/>
        <v>0</v>
      </c>
      <c r="M490" s="1">
        <f t="shared" si="381"/>
        <v>0</v>
      </c>
      <c r="N490" s="1">
        <f t="shared" si="381"/>
        <v>0</v>
      </c>
      <c r="O490" s="1">
        <f t="shared" si="382"/>
        <v>0</v>
      </c>
      <c r="P490" s="1">
        <f t="shared" si="382"/>
        <v>0</v>
      </c>
      <c r="Q490" s="1">
        <f t="shared" si="345"/>
        <v>0</v>
      </c>
      <c r="R490" s="1">
        <f t="shared" si="346"/>
        <v>1</v>
      </c>
      <c r="S490" s="1">
        <f t="shared" si="347"/>
        <v>0</v>
      </c>
      <c r="T490" s="1">
        <f t="shared" si="380"/>
        <v>0</v>
      </c>
      <c r="U490" s="1">
        <f t="shared" si="380"/>
        <v>0</v>
      </c>
      <c r="V490" s="1">
        <f t="shared" ref="V490:V504" si="384">IF(OR(ISNUMBER(SEARCH(" " &amp; V$1 &amp; " ", $E490)), ISNUMBER(SEARCH(" " &amp; V$1 &amp; ",", $E490)), ISNUMBER(SEARCH(" " &amp; LOWER(V$1) &amp; " ", $E490)), ISNUMBER(SEARCH(" " &amp; LOWER(V$1) &amp; ",", $E490)), ISNUMBER(SEARCH(" " &amp; UPPER(V$1) &amp; " ", $E490)), ISNUMBER(SEARCH(" " &amp; UPPER(V$1) &amp; ",", $E490))), 1, 0)</f>
        <v>0</v>
      </c>
      <c r="W490" s="1">
        <f t="shared" si="383"/>
        <v>0</v>
      </c>
      <c r="X490" s="1">
        <f t="shared" si="383"/>
        <v>0</v>
      </c>
      <c r="Y490" s="1">
        <f t="shared" si="383"/>
        <v>1</v>
      </c>
      <c r="Z490" s="1">
        <f t="shared" si="383"/>
        <v>1</v>
      </c>
      <c r="AA490" s="1">
        <f t="shared" si="383"/>
        <v>0</v>
      </c>
      <c r="AB490" s="1">
        <f t="shared" si="383"/>
        <v>0</v>
      </c>
      <c r="AC490" s="1">
        <f t="shared" si="348"/>
        <v>1</v>
      </c>
      <c r="AD490" s="1">
        <f t="shared" si="383"/>
        <v>0</v>
      </c>
      <c r="AE490" s="1">
        <f t="shared" si="383"/>
        <v>0</v>
      </c>
      <c r="AF490" s="1">
        <f t="shared" si="383"/>
        <v>0</v>
      </c>
      <c r="AG490" s="1">
        <f t="shared" si="383"/>
        <v>0</v>
      </c>
      <c r="AH490" s="1">
        <f t="shared" si="383"/>
        <v>0</v>
      </c>
      <c r="AI490" s="1">
        <f t="shared" si="383"/>
        <v>0</v>
      </c>
      <c r="AJ490" s="1">
        <f t="shared" si="383"/>
        <v>0</v>
      </c>
      <c r="AK490" s="1">
        <f t="shared" si="383"/>
        <v>0</v>
      </c>
      <c r="AL490" s="1">
        <f t="shared" si="379"/>
        <v>0</v>
      </c>
      <c r="AM490" s="1">
        <f t="shared" si="379"/>
        <v>0</v>
      </c>
      <c r="AN490" s="1">
        <f t="shared" si="349"/>
        <v>0</v>
      </c>
      <c r="AO490" s="1">
        <f t="shared" si="350"/>
        <v>0</v>
      </c>
      <c r="AP490" s="1">
        <f t="shared" si="379"/>
        <v>0</v>
      </c>
      <c r="AQ490" s="1">
        <f t="shared" si="351"/>
        <v>0</v>
      </c>
      <c r="AR490" s="1">
        <f t="shared" si="379"/>
        <v>0</v>
      </c>
      <c r="AS490" s="1">
        <f t="shared" si="379"/>
        <v>0</v>
      </c>
      <c r="AT490" s="1">
        <f t="shared" si="379"/>
        <v>0</v>
      </c>
      <c r="AU490" s="1">
        <f t="shared" si="379"/>
        <v>0</v>
      </c>
      <c r="AV490" s="1">
        <f t="shared" si="379"/>
        <v>0</v>
      </c>
      <c r="AW490" s="1">
        <f t="shared" si="379"/>
        <v>0</v>
      </c>
      <c r="AX490" s="1">
        <f t="shared" si="379"/>
        <v>0</v>
      </c>
      <c r="AY490" s="1">
        <f t="shared" si="379"/>
        <v>0</v>
      </c>
      <c r="AZ490" s="1">
        <f t="shared" si="379"/>
        <v>0</v>
      </c>
      <c r="BA490" s="1">
        <f t="shared" si="379"/>
        <v>0</v>
      </c>
      <c r="BB490" s="1">
        <f t="shared" si="378"/>
        <v>0</v>
      </c>
      <c r="BC490" s="1">
        <f t="shared" si="378"/>
        <v>0</v>
      </c>
      <c r="BD490" s="1">
        <f t="shared" si="352"/>
        <v>0</v>
      </c>
      <c r="BE490" s="1">
        <f t="shared" si="353"/>
        <v>0</v>
      </c>
      <c r="BF490" s="1">
        <f t="shared" si="354"/>
        <v>0</v>
      </c>
      <c r="BG490" s="1">
        <f t="shared" si="355"/>
        <v>1</v>
      </c>
      <c r="BH490" s="1">
        <f t="shared" si="378"/>
        <v>0</v>
      </c>
      <c r="BI490" s="1">
        <f t="shared" si="378"/>
        <v>1</v>
      </c>
      <c r="BJ490" s="5">
        <f t="shared" si="356"/>
        <v>0</v>
      </c>
      <c r="BK490" s="1">
        <f t="shared" si="357"/>
        <v>0</v>
      </c>
      <c r="BL490" s="1">
        <f t="shared" si="358"/>
        <v>0</v>
      </c>
      <c r="BM490" s="1">
        <f t="shared" si="359"/>
        <v>0</v>
      </c>
      <c r="BN490" s="1">
        <f t="shared" si="378"/>
        <v>0</v>
      </c>
      <c r="BO490" s="1">
        <f t="shared" si="360"/>
        <v>0</v>
      </c>
      <c r="BP490" s="1">
        <f t="shared" si="361"/>
        <v>0</v>
      </c>
      <c r="BQ490" s="1">
        <f t="shared" si="362"/>
        <v>0</v>
      </c>
      <c r="BR490" s="1">
        <f t="shared" si="363"/>
        <v>0</v>
      </c>
      <c r="BS490" s="1">
        <f t="shared" si="364"/>
        <v>0</v>
      </c>
      <c r="BT490" s="1">
        <f t="shared" si="365"/>
        <v>0</v>
      </c>
      <c r="BU490" s="1">
        <f t="shared" si="366"/>
        <v>0</v>
      </c>
      <c r="BV490" s="1">
        <f t="shared" si="370"/>
        <v>0</v>
      </c>
    </row>
    <row r="491" spans="1:74" x14ac:dyDescent="0.2">
      <c r="A491" s="1" t="s">
        <v>115</v>
      </c>
      <c r="B491" s="1" t="s">
        <v>1880</v>
      </c>
      <c r="C491" s="1" t="s">
        <v>1881</v>
      </c>
      <c r="D491" s="1" t="s">
        <v>1882</v>
      </c>
      <c r="E491" s="1" t="s">
        <v>1883</v>
      </c>
      <c r="G491" s="1">
        <f t="shared" si="341"/>
        <v>0</v>
      </c>
      <c r="H491" s="1">
        <f t="shared" si="342"/>
        <v>1</v>
      </c>
      <c r="I491" s="1">
        <f t="shared" si="343"/>
        <v>0</v>
      </c>
      <c r="J491" s="1">
        <f t="shared" si="344"/>
        <v>0</v>
      </c>
      <c r="K491" s="1">
        <f t="shared" si="381"/>
        <v>0</v>
      </c>
      <c r="L491" s="1">
        <f t="shared" si="381"/>
        <v>0</v>
      </c>
      <c r="M491" s="1">
        <f t="shared" si="381"/>
        <v>0</v>
      </c>
      <c r="N491" s="1">
        <f t="shared" si="381"/>
        <v>0</v>
      </c>
      <c r="O491" s="1">
        <f t="shared" si="382"/>
        <v>0</v>
      </c>
      <c r="P491" s="1">
        <f t="shared" si="382"/>
        <v>0</v>
      </c>
      <c r="Q491" s="1">
        <f t="shared" si="345"/>
        <v>0</v>
      </c>
      <c r="R491" s="1">
        <f t="shared" si="346"/>
        <v>1</v>
      </c>
      <c r="S491" s="1">
        <f t="shared" si="347"/>
        <v>0</v>
      </c>
      <c r="T491" s="1">
        <f t="shared" si="380"/>
        <v>1</v>
      </c>
      <c r="U491" s="1">
        <f t="shared" si="380"/>
        <v>1</v>
      </c>
      <c r="V491" s="1">
        <f t="shared" si="384"/>
        <v>0</v>
      </c>
      <c r="W491" s="1">
        <f t="shared" si="383"/>
        <v>0</v>
      </c>
      <c r="X491" s="1">
        <f t="shared" si="383"/>
        <v>0</v>
      </c>
      <c r="Y491" s="1">
        <f t="shared" si="383"/>
        <v>1</v>
      </c>
      <c r="Z491" s="1">
        <f t="shared" si="383"/>
        <v>0</v>
      </c>
      <c r="AA491" s="1">
        <f t="shared" si="383"/>
        <v>0</v>
      </c>
      <c r="AB491" s="1">
        <f t="shared" si="383"/>
        <v>0</v>
      </c>
      <c r="AC491" s="1">
        <f t="shared" si="348"/>
        <v>1</v>
      </c>
      <c r="AD491" s="1">
        <f t="shared" si="383"/>
        <v>0</v>
      </c>
      <c r="AE491" s="1">
        <f t="shared" si="383"/>
        <v>0</v>
      </c>
      <c r="AF491" s="1">
        <f t="shared" si="383"/>
        <v>0</v>
      </c>
      <c r="AG491" s="1">
        <f t="shared" si="383"/>
        <v>0</v>
      </c>
      <c r="AH491" s="1">
        <f t="shared" si="383"/>
        <v>0</v>
      </c>
      <c r="AI491" s="1">
        <f t="shared" si="383"/>
        <v>0</v>
      </c>
      <c r="AJ491" s="1">
        <f t="shared" si="383"/>
        <v>0</v>
      </c>
      <c r="AK491" s="1">
        <f t="shared" si="383"/>
        <v>0</v>
      </c>
      <c r="AL491" s="1">
        <f t="shared" si="379"/>
        <v>0</v>
      </c>
      <c r="AM491" s="1">
        <f t="shared" si="379"/>
        <v>0</v>
      </c>
      <c r="AN491" s="1">
        <f t="shared" si="349"/>
        <v>0</v>
      </c>
      <c r="AO491" s="1">
        <f t="shared" si="350"/>
        <v>0</v>
      </c>
      <c r="AP491" s="1">
        <f t="shared" si="379"/>
        <v>0</v>
      </c>
      <c r="AQ491" s="1">
        <f t="shared" si="351"/>
        <v>0</v>
      </c>
      <c r="AR491" s="1">
        <f t="shared" si="379"/>
        <v>0</v>
      </c>
      <c r="AS491" s="1">
        <f t="shared" si="379"/>
        <v>0</v>
      </c>
      <c r="AT491" s="1">
        <f t="shared" si="379"/>
        <v>0</v>
      </c>
      <c r="AU491" s="1">
        <f t="shared" si="379"/>
        <v>0</v>
      </c>
      <c r="AV491" s="1">
        <f t="shared" si="379"/>
        <v>0</v>
      </c>
      <c r="AW491" s="1">
        <f t="shared" si="379"/>
        <v>0</v>
      </c>
      <c r="AX491" s="1">
        <f t="shared" si="379"/>
        <v>0</v>
      </c>
      <c r="AY491" s="1">
        <f t="shared" si="379"/>
        <v>0</v>
      </c>
      <c r="AZ491" s="1">
        <f t="shared" si="379"/>
        <v>0</v>
      </c>
      <c r="BA491" s="1">
        <f t="shared" si="379"/>
        <v>0</v>
      </c>
      <c r="BB491" s="1">
        <f t="shared" si="378"/>
        <v>0</v>
      </c>
      <c r="BC491" s="1">
        <f t="shared" si="378"/>
        <v>0</v>
      </c>
      <c r="BD491" s="1">
        <f t="shared" si="352"/>
        <v>0</v>
      </c>
      <c r="BE491" s="1">
        <f t="shared" si="353"/>
        <v>0</v>
      </c>
      <c r="BF491" s="1">
        <f t="shared" si="354"/>
        <v>0</v>
      </c>
      <c r="BG491" s="1">
        <f t="shared" si="355"/>
        <v>0</v>
      </c>
      <c r="BH491" s="1">
        <f t="shared" si="378"/>
        <v>0</v>
      </c>
      <c r="BI491" s="1">
        <f t="shared" si="378"/>
        <v>0</v>
      </c>
      <c r="BJ491" s="5">
        <f t="shared" si="356"/>
        <v>1</v>
      </c>
      <c r="BK491" s="1">
        <f t="shared" si="357"/>
        <v>0</v>
      </c>
      <c r="BL491" s="1">
        <f t="shared" si="358"/>
        <v>1</v>
      </c>
      <c r="BM491" s="1">
        <f t="shared" si="359"/>
        <v>0</v>
      </c>
      <c r="BN491" s="1">
        <f t="shared" si="378"/>
        <v>0</v>
      </c>
      <c r="BO491" s="1">
        <f t="shared" si="360"/>
        <v>1</v>
      </c>
      <c r="BP491" s="1">
        <f t="shared" si="361"/>
        <v>0</v>
      </c>
      <c r="BQ491" s="1">
        <f t="shared" si="362"/>
        <v>0</v>
      </c>
      <c r="BR491" s="1">
        <f t="shared" si="363"/>
        <v>0</v>
      </c>
      <c r="BS491" s="1">
        <f t="shared" si="364"/>
        <v>1</v>
      </c>
      <c r="BT491" s="1">
        <f t="shared" si="365"/>
        <v>0</v>
      </c>
      <c r="BU491" s="1">
        <f t="shared" si="366"/>
        <v>0</v>
      </c>
      <c r="BV491" s="1">
        <f t="shared" si="370"/>
        <v>0</v>
      </c>
    </row>
    <row r="492" spans="1:74" x14ac:dyDescent="0.2">
      <c r="A492" s="1" t="s">
        <v>115</v>
      </c>
      <c r="B492" s="1" t="s">
        <v>1884</v>
      </c>
      <c r="C492" s="1" t="s">
        <v>1107</v>
      </c>
      <c r="D492" s="1" t="s">
        <v>1885</v>
      </c>
      <c r="E492" s="1" t="s">
        <v>1886</v>
      </c>
      <c r="G492" s="1">
        <f t="shared" si="341"/>
        <v>0</v>
      </c>
      <c r="H492" s="1">
        <f t="shared" si="342"/>
        <v>1</v>
      </c>
      <c r="I492" s="1">
        <f t="shared" si="343"/>
        <v>0</v>
      </c>
      <c r="J492" s="1">
        <f t="shared" si="344"/>
        <v>0</v>
      </c>
      <c r="K492" s="1">
        <f t="shared" si="381"/>
        <v>0</v>
      </c>
      <c r="L492" s="1">
        <f t="shared" si="381"/>
        <v>0</v>
      </c>
      <c r="M492" s="1">
        <f t="shared" si="381"/>
        <v>0</v>
      </c>
      <c r="N492" s="1">
        <f t="shared" si="381"/>
        <v>0</v>
      </c>
      <c r="O492" s="1">
        <f t="shared" si="382"/>
        <v>0</v>
      </c>
      <c r="P492" s="1">
        <f t="shared" si="382"/>
        <v>0</v>
      </c>
      <c r="Q492" s="1">
        <f t="shared" si="345"/>
        <v>0</v>
      </c>
      <c r="R492" s="1">
        <f t="shared" si="346"/>
        <v>1</v>
      </c>
      <c r="S492" s="1">
        <f t="shared" si="347"/>
        <v>0</v>
      </c>
      <c r="T492" s="1">
        <f t="shared" si="380"/>
        <v>0</v>
      </c>
      <c r="U492" s="1">
        <f t="shared" si="380"/>
        <v>0</v>
      </c>
      <c r="V492" s="1">
        <f t="shared" si="384"/>
        <v>0</v>
      </c>
      <c r="W492" s="1">
        <f t="shared" si="383"/>
        <v>0</v>
      </c>
      <c r="X492" s="1">
        <f t="shared" si="383"/>
        <v>0</v>
      </c>
      <c r="Y492" s="1">
        <f t="shared" si="383"/>
        <v>0</v>
      </c>
      <c r="Z492" s="1">
        <f t="shared" si="383"/>
        <v>0</v>
      </c>
      <c r="AA492" s="1">
        <f t="shared" si="383"/>
        <v>0</v>
      </c>
      <c r="AB492" s="1">
        <f t="shared" si="383"/>
        <v>0</v>
      </c>
      <c r="AC492" s="1">
        <f t="shared" si="348"/>
        <v>0</v>
      </c>
      <c r="AD492" s="1">
        <f t="shared" si="383"/>
        <v>0</v>
      </c>
      <c r="AE492" s="1">
        <f t="shared" si="383"/>
        <v>0</v>
      </c>
      <c r="AF492" s="1">
        <f t="shared" si="383"/>
        <v>0</v>
      </c>
      <c r="AG492" s="1">
        <f t="shared" si="383"/>
        <v>0</v>
      </c>
      <c r="AH492" s="1">
        <f t="shared" si="383"/>
        <v>0</v>
      </c>
      <c r="AI492" s="1">
        <f t="shared" si="383"/>
        <v>0</v>
      </c>
      <c r="AJ492" s="1">
        <f t="shared" si="383"/>
        <v>0</v>
      </c>
      <c r="AK492" s="1">
        <f t="shared" si="383"/>
        <v>0</v>
      </c>
      <c r="AL492" s="1">
        <f t="shared" si="379"/>
        <v>0</v>
      </c>
      <c r="AM492" s="1">
        <f t="shared" si="379"/>
        <v>0</v>
      </c>
      <c r="AN492" s="1">
        <f t="shared" si="349"/>
        <v>0</v>
      </c>
      <c r="AO492" s="1">
        <f t="shared" si="350"/>
        <v>0</v>
      </c>
      <c r="AP492" s="1">
        <f t="shared" si="379"/>
        <v>0</v>
      </c>
      <c r="AQ492" s="1">
        <f t="shared" si="351"/>
        <v>0</v>
      </c>
      <c r="AR492" s="1">
        <f t="shared" si="379"/>
        <v>0</v>
      </c>
      <c r="AS492" s="1">
        <f t="shared" si="379"/>
        <v>0</v>
      </c>
      <c r="AT492" s="1">
        <f t="shared" si="379"/>
        <v>0</v>
      </c>
      <c r="AU492" s="1">
        <f t="shared" si="379"/>
        <v>0</v>
      </c>
      <c r="AV492" s="1">
        <f t="shared" si="379"/>
        <v>0</v>
      </c>
      <c r="AW492" s="1">
        <f t="shared" si="379"/>
        <v>0</v>
      </c>
      <c r="AX492" s="1">
        <f t="shared" si="379"/>
        <v>0</v>
      </c>
      <c r="AY492" s="1">
        <f t="shared" si="379"/>
        <v>0</v>
      </c>
      <c r="AZ492" s="1">
        <f t="shared" si="379"/>
        <v>0</v>
      </c>
      <c r="BA492" s="1">
        <f t="shared" ref="BA492:BN507" si="385">IF(OR(ISNUMBER(SEARCH(" " &amp; BA$1 &amp; " ", $E492)), ISNUMBER(SEARCH(" " &amp; BA$1 &amp; ",", $E492)), ISNUMBER(SEARCH(" " &amp; LOWER(BA$1) &amp; " ", $E492)), ISNUMBER(SEARCH(" " &amp; LOWER(BA$1) &amp; ",", $E492)), ISNUMBER(SEARCH(" " &amp; UPPER(BA$1) &amp; " ", $E492)), ISNUMBER(SEARCH(" " &amp; UPPER(BA$1) &amp; ",", $E492))), 1, 0)</f>
        <v>0</v>
      </c>
      <c r="BB492" s="1">
        <f t="shared" si="385"/>
        <v>0</v>
      </c>
      <c r="BC492" s="1">
        <f t="shared" si="385"/>
        <v>0</v>
      </c>
      <c r="BD492" s="1">
        <f t="shared" si="352"/>
        <v>0</v>
      </c>
      <c r="BE492" s="1">
        <f t="shared" si="353"/>
        <v>0</v>
      </c>
      <c r="BF492" s="1">
        <f t="shared" si="354"/>
        <v>0</v>
      </c>
      <c r="BG492" s="1">
        <f t="shared" si="355"/>
        <v>0</v>
      </c>
      <c r="BH492" s="1">
        <f t="shared" si="385"/>
        <v>0</v>
      </c>
      <c r="BI492" s="1">
        <f t="shared" si="385"/>
        <v>1</v>
      </c>
      <c r="BJ492" s="5">
        <f t="shared" si="356"/>
        <v>1</v>
      </c>
      <c r="BK492" s="1">
        <f t="shared" si="357"/>
        <v>0</v>
      </c>
      <c r="BL492" s="1">
        <f t="shared" si="358"/>
        <v>1</v>
      </c>
      <c r="BM492" s="1">
        <f t="shared" si="359"/>
        <v>0</v>
      </c>
      <c r="BN492" s="1">
        <f t="shared" si="385"/>
        <v>0</v>
      </c>
      <c r="BO492" s="1">
        <f t="shared" si="360"/>
        <v>0</v>
      </c>
      <c r="BP492" s="1">
        <f t="shared" si="361"/>
        <v>0</v>
      </c>
      <c r="BQ492" s="1">
        <f t="shared" si="362"/>
        <v>0</v>
      </c>
      <c r="BR492" s="1">
        <f t="shared" si="363"/>
        <v>0</v>
      </c>
      <c r="BS492" s="1">
        <f t="shared" si="364"/>
        <v>0</v>
      </c>
      <c r="BT492" s="1">
        <f t="shared" si="365"/>
        <v>0</v>
      </c>
      <c r="BU492" s="1">
        <f t="shared" si="366"/>
        <v>0</v>
      </c>
      <c r="BV492" s="1">
        <f t="shared" si="370"/>
        <v>0</v>
      </c>
    </row>
    <row r="493" spans="1:74" x14ac:dyDescent="0.2">
      <c r="A493" s="1" t="s">
        <v>651</v>
      </c>
      <c r="B493" s="1" t="s">
        <v>1887</v>
      </c>
      <c r="C493" s="1" t="s">
        <v>653</v>
      </c>
      <c r="D493" s="1" t="s">
        <v>654</v>
      </c>
      <c r="E493" s="1" t="s">
        <v>655</v>
      </c>
      <c r="G493" s="1">
        <f t="shared" si="341"/>
        <v>0</v>
      </c>
      <c r="H493" s="1">
        <f t="shared" si="342"/>
        <v>0</v>
      </c>
      <c r="I493" s="1">
        <f t="shared" si="343"/>
        <v>0</v>
      </c>
      <c r="J493" s="1">
        <f t="shared" si="344"/>
        <v>0</v>
      </c>
      <c r="K493" s="1">
        <f t="shared" si="381"/>
        <v>0</v>
      </c>
      <c r="L493" s="1">
        <f t="shared" si="381"/>
        <v>0</v>
      </c>
      <c r="M493" s="1">
        <f t="shared" si="381"/>
        <v>0</v>
      </c>
      <c r="N493" s="1">
        <f t="shared" si="381"/>
        <v>0</v>
      </c>
      <c r="O493" s="1">
        <f t="shared" si="382"/>
        <v>0</v>
      </c>
      <c r="P493" s="1">
        <f t="shared" si="382"/>
        <v>0</v>
      </c>
      <c r="Q493" s="1">
        <f t="shared" si="345"/>
        <v>0</v>
      </c>
      <c r="R493" s="1">
        <f t="shared" si="346"/>
        <v>0</v>
      </c>
      <c r="S493" s="1">
        <f t="shared" si="347"/>
        <v>0</v>
      </c>
      <c r="T493" s="1">
        <f t="shared" si="380"/>
        <v>0</v>
      </c>
      <c r="U493" s="1">
        <f t="shared" si="380"/>
        <v>0</v>
      </c>
      <c r="V493" s="1">
        <f t="shared" si="384"/>
        <v>0</v>
      </c>
      <c r="W493" s="1">
        <f t="shared" si="383"/>
        <v>0</v>
      </c>
      <c r="X493" s="1">
        <f t="shared" si="383"/>
        <v>0</v>
      </c>
      <c r="Y493" s="1">
        <f t="shared" si="383"/>
        <v>0</v>
      </c>
      <c r="Z493" s="1">
        <f t="shared" si="383"/>
        <v>0</v>
      </c>
      <c r="AA493" s="1">
        <f t="shared" si="383"/>
        <v>0</v>
      </c>
      <c r="AB493" s="1">
        <f t="shared" si="383"/>
        <v>0</v>
      </c>
      <c r="AC493" s="1">
        <f t="shared" si="348"/>
        <v>0</v>
      </c>
      <c r="AD493" s="1">
        <f t="shared" si="383"/>
        <v>0</v>
      </c>
      <c r="AE493" s="1">
        <f t="shared" si="383"/>
        <v>0</v>
      </c>
      <c r="AF493" s="1">
        <f t="shared" si="383"/>
        <v>0</v>
      </c>
      <c r="AG493" s="1">
        <f t="shared" si="383"/>
        <v>0</v>
      </c>
      <c r="AH493" s="1">
        <f t="shared" si="383"/>
        <v>0</v>
      </c>
      <c r="AI493" s="1">
        <f t="shared" si="383"/>
        <v>0</v>
      </c>
      <c r="AJ493" s="1">
        <f t="shared" si="383"/>
        <v>0</v>
      </c>
      <c r="AK493" s="1">
        <f t="shared" si="383"/>
        <v>0</v>
      </c>
      <c r="AL493" s="1">
        <f t="shared" ref="AL493:BA508" si="386">IF(OR(ISNUMBER(SEARCH(" " &amp; AL$1 &amp; " ", $E493)), ISNUMBER(SEARCH(" " &amp; AL$1 &amp; ",", $E493)), ISNUMBER(SEARCH(" " &amp; LOWER(AL$1) &amp; " ", $E493)), ISNUMBER(SEARCH(" " &amp; LOWER(AL$1) &amp; ",", $E493)), ISNUMBER(SEARCH(" " &amp; UPPER(AL$1) &amp; " ", $E493)), ISNUMBER(SEARCH(" " &amp; UPPER(AL$1) &amp; ",", $E493))), 1, 0)</f>
        <v>0</v>
      </c>
      <c r="AM493" s="1">
        <f t="shared" si="386"/>
        <v>0</v>
      </c>
      <c r="AN493" s="1">
        <f t="shared" si="349"/>
        <v>0</v>
      </c>
      <c r="AO493" s="1">
        <f t="shared" si="350"/>
        <v>0</v>
      </c>
      <c r="AP493" s="1">
        <f t="shared" si="386"/>
        <v>0</v>
      </c>
      <c r="AQ493" s="1">
        <f t="shared" si="351"/>
        <v>0</v>
      </c>
      <c r="AR493" s="1">
        <f t="shared" si="386"/>
        <v>0</v>
      </c>
      <c r="AS493" s="1">
        <f t="shared" si="386"/>
        <v>0</v>
      </c>
      <c r="AT493" s="1">
        <f t="shared" si="386"/>
        <v>0</v>
      </c>
      <c r="AU493" s="1">
        <f t="shared" si="386"/>
        <v>0</v>
      </c>
      <c r="AV493" s="1">
        <f t="shared" si="386"/>
        <v>0</v>
      </c>
      <c r="AW493" s="1">
        <f t="shared" si="386"/>
        <v>0</v>
      </c>
      <c r="AX493" s="1">
        <f t="shared" si="386"/>
        <v>0</v>
      </c>
      <c r="AY493" s="1">
        <f t="shared" si="386"/>
        <v>0</v>
      </c>
      <c r="AZ493" s="1">
        <f t="shared" si="386"/>
        <v>0</v>
      </c>
      <c r="BA493" s="1">
        <f t="shared" si="386"/>
        <v>0</v>
      </c>
      <c r="BB493" s="1">
        <f t="shared" si="385"/>
        <v>0</v>
      </c>
      <c r="BC493" s="1">
        <f t="shared" si="385"/>
        <v>0</v>
      </c>
      <c r="BD493" s="1">
        <f t="shared" si="352"/>
        <v>0</v>
      </c>
      <c r="BE493" s="1">
        <f t="shared" si="353"/>
        <v>0</v>
      </c>
      <c r="BF493" s="1">
        <f t="shared" si="354"/>
        <v>0</v>
      </c>
      <c r="BG493" s="1">
        <f t="shared" si="355"/>
        <v>0</v>
      </c>
      <c r="BH493" s="1">
        <f t="shared" si="385"/>
        <v>0</v>
      </c>
      <c r="BI493" s="1">
        <f t="shared" si="385"/>
        <v>1</v>
      </c>
      <c r="BJ493" s="5">
        <f t="shared" si="356"/>
        <v>0</v>
      </c>
      <c r="BK493" s="1">
        <f t="shared" si="357"/>
        <v>0</v>
      </c>
      <c r="BL493" s="1">
        <f t="shared" si="358"/>
        <v>0</v>
      </c>
      <c r="BM493" s="1">
        <f t="shared" si="359"/>
        <v>1</v>
      </c>
      <c r="BN493" s="1">
        <f t="shared" si="385"/>
        <v>1</v>
      </c>
      <c r="BO493" s="1">
        <f t="shared" si="360"/>
        <v>0</v>
      </c>
      <c r="BP493" s="1">
        <f t="shared" si="361"/>
        <v>0</v>
      </c>
      <c r="BQ493" s="1">
        <f t="shared" si="362"/>
        <v>0</v>
      </c>
      <c r="BR493" s="1">
        <f t="shared" si="363"/>
        <v>0</v>
      </c>
      <c r="BS493" s="1">
        <f t="shared" si="364"/>
        <v>0</v>
      </c>
      <c r="BT493" s="1">
        <f t="shared" si="365"/>
        <v>0</v>
      </c>
      <c r="BU493" s="1">
        <f t="shared" si="366"/>
        <v>0</v>
      </c>
      <c r="BV493" s="1">
        <f t="shared" si="370"/>
        <v>0</v>
      </c>
    </row>
    <row r="494" spans="1:74" x14ac:dyDescent="0.2">
      <c r="A494" s="1" t="s">
        <v>628</v>
      </c>
      <c r="B494" s="1" t="s">
        <v>1888</v>
      </c>
      <c r="C494" s="1" t="s">
        <v>630</v>
      </c>
      <c r="D494" s="1" t="s">
        <v>631</v>
      </c>
      <c r="E494" s="1" t="s">
        <v>632</v>
      </c>
      <c r="G494" s="1">
        <f t="shared" si="341"/>
        <v>0</v>
      </c>
      <c r="H494" s="1">
        <f t="shared" si="342"/>
        <v>0</v>
      </c>
      <c r="I494" s="1">
        <f t="shared" si="343"/>
        <v>0</v>
      </c>
      <c r="J494" s="1">
        <f t="shared" si="344"/>
        <v>0</v>
      </c>
      <c r="K494" s="1">
        <f t="shared" si="381"/>
        <v>0</v>
      </c>
      <c r="L494" s="1">
        <f t="shared" si="381"/>
        <v>0</v>
      </c>
      <c r="M494" s="1">
        <f t="shared" si="381"/>
        <v>0</v>
      </c>
      <c r="N494" s="1">
        <f t="shared" si="381"/>
        <v>0</v>
      </c>
      <c r="O494" s="1">
        <f t="shared" si="382"/>
        <v>0</v>
      </c>
      <c r="P494" s="1">
        <f t="shared" si="382"/>
        <v>0</v>
      </c>
      <c r="Q494" s="1">
        <f t="shared" si="345"/>
        <v>0</v>
      </c>
      <c r="R494" s="1">
        <f t="shared" si="346"/>
        <v>1</v>
      </c>
      <c r="S494" s="1">
        <f t="shared" si="347"/>
        <v>0</v>
      </c>
      <c r="T494" s="1">
        <f t="shared" si="380"/>
        <v>1</v>
      </c>
      <c r="U494" s="1">
        <f t="shared" si="380"/>
        <v>1</v>
      </c>
      <c r="V494" s="1">
        <f t="shared" si="384"/>
        <v>0</v>
      </c>
      <c r="W494" s="1">
        <f t="shared" si="383"/>
        <v>0</v>
      </c>
      <c r="X494" s="1">
        <f t="shared" si="383"/>
        <v>1</v>
      </c>
      <c r="Y494" s="1">
        <f t="shared" si="383"/>
        <v>0</v>
      </c>
      <c r="Z494" s="1">
        <f t="shared" si="383"/>
        <v>0</v>
      </c>
      <c r="AA494" s="1">
        <f t="shared" si="383"/>
        <v>0</v>
      </c>
      <c r="AB494" s="1">
        <f t="shared" si="383"/>
        <v>0</v>
      </c>
      <c r="AC494" s="1">
        <f t="shared" si="348"/>
        <v>0</v>
      </c>
      <c r="AD494" s="1">
        <f t="shared" si="383"/>
        <v>0</v>
      </c>
      <c r="AE494" s="1">
        <f t="shared" si="383"/>
        <v>0</v>
      </c>
      <c r="AF494" s="1">
        <f t="shared" si="383"/>
        <v>0</v>
      </c>
      <c r="AG494" s="1">
        <f t="shared" si="383"/>
        <v>0</v>
      </c>
      <c r="AH494" s="1">
        <f t="shared" si="383"/>
        <v>0</v>
      </c>
      <c r="AI494" s="1">
        <f t="shared" si="383"/>
        <v>0</v>
      </c>
      <c r="AJ494" s="1">
        <f t="shared" si="383"/>
        <v>0</v>
      </c>
      <c r="AK494" s="1">
        <f t="shared" si="383"/>
        <v>0</v>
      </c>
      <c r="AL494" s="1">
        <f t="shared" si="386"/>
        <v>0</v>
      </c>
      <c r="AM494" s="1">
        <f t="shared" si="386"/>
        <v>0</v>
      </c>
      <c r="AN494" s="1">
        <f t="shared" si="349"/>
        <v>0</v>
      </c>
      <c r="AO494" s="1">
        <f t="shared" si="350"/>
        <v>0</v>
      </c>
      <c r="AP494" s="1">
        <f t="shared" si="386"/>
        <v>0</v>
      </c>
      <c r="AQ494" s="1">
        <f t="shared" si="351"/>
        <v>0</v>
      </c>
      <c r="AR494" s="1">
        <f t="shared" si="386"/>
        <v>0</v>
      </c>
      <c r="AS494" s="1">
        <f t="shared" si="386"/>
        <v>0</v>
      </c>
      <c r="AT494" s="1">
        <f t="shared" si="386"/>
        <v>0</v>
      </c>
      <c r="AU494" s="1">
        <f t="shared" si="386"/>
        <v>0</v>
      </c>
      <c r="AV494" s="1">
        <f t="shared" si="386"/>
        <v>0</v>
      </c>
      <c r="AW494" s="1">
        <f t="shared" si="386"/>
        <v>0</v>
      </c>
      <c r="AX494" s="1">
        <f t="shared" si="386"/>
        <v>0</v>
      </c>
      <c r="AY494" s="1">
        <f t="shared" si="386"/>
        <v>0</v>
      </c>
      <c r="AZ494" s="1">
        <f t="shared" si="386"/>
        <v>1</v>
      </c>
      <c r="BA494" s="1">
        <f t="shared" si="386"/>
        <v>0</v>
      </c>
      <c r="BB494" s="1">
        <f t="shared" si="385"/>
        <v>0</v>
      </c>
      <c r="BC494" s="1">
        <f t="shared" si="385"/>
        <v>0</v>
      </c>
      <c r="BD494" s="1">
        <f t="shared" si="352"/>
        <v>0</v>
      </c>
      <c r="BE494" s="1">
        <f t="shared" si="353"/>
        <v>0</v>
      </c>
      <c r="BF494" s="1">
        <f t="shared" si="354"/>
        <v>0</v>
      </c>
      <c r="BG494" s="1">
        <f t="shared" si="355"/>
        <v>0</v>
      </c>
      <c r="BH494" s="1">
        <f t="shared" si="385"/>
        <v>0</v>
      </c>
      <c r="BI494" s="1">
        <f t="shared" si="385"/>
        <v>0</v>
      </c>
      <c r="BJ494" s="5">
        <f t="shared" si="356"/>
        <v>1</v>
      </c>
      <c r="BK494" s="1">
        <f t="shared" si="357"/>
        <v>0</v>
      </c>
      <c r="BL494" s="1">
        <f t="shared" si="358"/>
        <v>0</v>
      </c>
      <c r="BM494" s="1">
        <f t="shared" si="359"/>
        <v>1</v>
      </c>
      <c r="BN494" s="1">
        <f t="shared" si="385"/>
        <v>1</v>
      </c>
      <c r="BO494" s="1">
        <f t="shared" si="360"/>
        <v>0</v>
      </c>
      <c r="BP494" s="1">
        <f t="shared" si="361"/>
        <v>0</v>
      </c>
      <c r="BQ494" s="1">
        <f t="shared" si="362"/>
        <v>1</v>
      </c>
      <c r="BR494" s="1">
        <f t="shared" si="363"/>
        <v>0</v>
      </c>
      <c r="BS494" s="1">
        <f t="shared" si="364"/>
        <v>0</v>
      </c>
      <c r="BT494" s="1">
        <f t="shared" si="365"/>
        <v>0</v>
      </c>
      <c r="BU494" s="1">
        <f t="shared" si="366"/>
        <v>0</v>
      </c>
      <c r="BV494" s="1">
        <f t="shared" ref="BV494:BV556" si="387">IF(OR(ISNUMBER(SEARCH(" " &amp; BV$1 &amp; " ", $E494)), ISNUMBER(SEARCH(" " &amp; BV$1 &amp; ",", $E494)), ISNUMBER(SEARCH(" " &amp; LOWER(BV$1) &amp; " ", $E494)), ISNUMBER(SEARCH(" " &amp; LOWER(BV$1) &amp; ",", $E494)), ISNUMBER(SEARCH(" " &amp; UPPER(BV$1) &amp; " ", $E494)), ISNUMBER(SEARCH(" " &amp; UPPER(BV$1) &amp; ",", $E494))), 1, 0)</f>
        <v>1</v>
      </c>
    </row>
    <row r="495" spans="1:74" x14ac:dyDescent="0.2">
      <c r="A495" s="1" t="s">
        <v>1889</v>
      </c>
      <c r="B495" s="1" t="s">
        <v>1890</v>
      </c>
      <c r="C495" s="1" t="s">
        <v>1891</v>
      </c>
      <c r="D495" s="1" t="s">
        <v>1892</v>
      </c>
      <c r="E495" s="1" t="s">
        <v>1893</v>
      </c>
      <c r="G495" s="1">
        <f t="shared" si="341"/>
        <v>1</v>
      </c>
      <c r="H495" s="1">
        <f t="shared" si="342"/>
        <v>1</v>
      </c>
      <c r="I495" s="1">
        <f t="shared" si="343"/>
        <v>1</v>
      </c>
      <c r="J495" s="1">
        <f t="shared" si="344"/>
        <v>0</v>
      </c>
      <c r="K495" s="1">
        <f t="shared" si="381"/>
        <v>0</v>
      </c>
      <c r="L495" s="1">
        <f t="shared" si="381"/>
        <v>0</v>
      </c>
      <c r="M495" s="1">
        <f t="shared" si="381"/>
        <v>0</v>
      </c>
      <c r="N495" s="1">
        <f t="shared" si="381"/>
        <v>0</v>
      </c>
      <c r="O495" s="1">
        <f t="shared" si="382"/>
        <v>0</v>
      </c>
      <c r="P495" s="1">
        <f t="shared" si="382"/>
        <v>0</v>
      </c>
      <c r="Q495" s="1">
        <f t="shared" si="345"/>
        <v>0</v>
      </c>
      <c r="R495" s="1">
        <f t="shared" si="346"/>
        <v>1</v>
      </c>
      <c r="S495" s="1">
        <f t="shared" si="347"/>
        <v>0</v>
      </c>
      <c r="T495" s="1">
        <f t="shared" si="380"/>
        <v>0</v>
      </c>
      <c r="U495" s="1">
        <f t="shared" si="380"/>
        <v>0</v>
      </c>
      <c r="V495" s="1">
        <f t="shared" si="384"/>
        <v>0</v>
      </c>
      <c r="W495" s="1">
        <f t="shared" si="383"/>
        <v>0</v>
      </c>
      <c r="X495" s="1">
        <f t="shared" si="383"/>
        <v>0</v>
      </c>
      <c r="Y495" s="1">
        <f t="shared" si="383"/>
        <v>0</v>
      </c>
      <c r="Z495" s="1">
        <f t="shared" si="383"/>
        <v>0</v>
      </c>
      <c r="AA495" s="1">
        <f t="shared" si="383"/>
        <v>0</v>
      </c>
      <c r="AB495" s="1">
        <f t="shared" si="383"/>
        <v>0</v>
      </c>
      <c r="AC495" s="1">
        <f t="shared" si="348"/>
        <v>0</v>
      </c>
      <c r="AD495" s="1">
        <f t="shared" si="383"/>
        <v>0</v>
      </c>
      <c r="AE495" s="1">
        <f t="shared" si="383"/>
        <v>0</v>
      </c>
      <c r="AF495" s="1">
        <f t="shared" si="383"/>
        <v>0</v>
      </c>
      <c r="AG495" s="1">
        <f t="shared" si="383"/>
        <v>1</v>
      </c>
      <c r="AH495" s="1">
        <f t="shared" si="383"/>
        <v>0</v>
      </c>
      <c r="AI495" s="1">
        <f t="shared" si="383"/>
        <v>0</v>
      </c>
      <c r="AJ495" s="1">
        <f t="shared" si="383"/>
        <v>1</v>
      </c>
      <c r="AK495" s="1">
        <f t="shared" si="383"/>
        <v>1</v>
      </c>
      <c r="AL495" s="1">
        <f t="shared" si="386"/>
        <v>0</v>
      </c>
      <c r="AM495" s="1">
        <f t="shared" si="386"/>
        <v>0</v>
      </c>
      <c r="AN495" s="1">
        <f t="shared" si="349"/>
        <v>0</v>
      </c>
      <c r="AO495" s="1">
        <f t="shared" si="350"/>
        <v>0</v>
      </c>
      <c r="AP495" s="1">
        <f t="shared" si="386"/>
        <v>0</v>
      </c>
      <c r="AQ495" s="1">
        <f t="shared" si="351"/>
        <v>0</v>
      </c>
      <c r="AR495" s="1">
        <f t="shared" si="386"/>
        <v>0</v>
      </c>
      <c r="AS495" s="1">
        <f t="shared" si="386"/>
        <v>0</v>
      </c>
      <c r="AT495" s="1">
        <f t="shared" si="386"/>
        <v>0</v>
      </c>
      <c r="AU495" s="1">
        <f t="shared" si="386"/>
        <v>0</v>
      </c>
      <c r="AV495" s="1">
        <f t="shared" si="386"/>
        <v>0</v>
      </c>
      <c r="AW495" s="1">
        <f t="shared" si="386"/>
        <v>0</v>
      </c>
      <c r="AX495" s="1">
        <f t="shared" si="386"/>
        <v>0</v>
      </c>
      <c r="AY495" s="1">
        <f t="shared" si="386"/>
        <v>0</v>
      </c>
      <c r="AZ495" s="1">
        <f t="shared" si="386"/>
        <v>0</v>
      </c>
      <c r="BA495" s="1">
        <f t="shared" si="386"/>
        <v>0</v>
      </c>
      <c r="BB495" s="1">
        <f t="shared" si="385"/>
        <v>0</v>
      </c>
      <c r="BC495" s="1">
        <f t="shared" si="385"/>
        <v>0</v>
      </c>
      <c r="BD495" s="1">
        <f t="shared" si="352"/>
        <v>0</v>
      </c>
      <c r="BE495" s="1">
        <f t="shared" si="353"/>
        <v>0</v>
      </c>
      <c r="BF495" s="1">
        <f t="shared" si="354"/>
        <v>0</v>
      </c>
      <c r="BG495" s="1">
        <f t="shared" si="355"/>
        <v>0</v>
      </c>
      <c r="BH495" s="1">
        <f t="shared" si="385"/>
        <v>0</v>
      </c>
      <c r="BI495" s="1">
        <f t="shared" si="385"/>
        <v>0</v>
      </c>
      <c r="BJ495" s="5">
        <f t="shared" si="356"/>
        <v>0</v>
      </c>
      <c r="BK495" s="1">
        <f t="shared" si="357"/>
        <v>0</v>
      </c>
      <c r="BL495" s="1">
        <f t="shared" si="358"/>
        <v>1</v>
      </c>
      <c r="BM495" s="1">
        <f t="shared" si="359"/>
        <v>1</v>
      </c>
      <c r="BN495" s="1">
        <f t="shared" si="385"/>
        <v>1</v>
      </c>
      <c r="BO495" s="1">
        <f t="shared" si="360"/>
        <v>0</v>
      </c>
      <c r="BP495" s="1">
        <f t="shared" si="361"/>
        <v>0</v>
      </c>
      <c r="BQ495" s="1">
        <f t="shared" si="362"/>
        <v>0</v>
      </c>
      <c r="BR495" s="1">
        <f t="shared" si="363"/>
        <v>0</v>
      </c>
      <c r="BS495" s="1">
        <f t="shared" si="364"/>
        <v>0</v>
      </c>
      <c r="BT495" s="1">
        <f t="shared" si="365"/>
        <v>0</v>
      </c>
      <c r="BU495" s="1">
        <f t="shared" si="366"/>
        <v>0</v>
      </c>
      <c r="BV495" s="1">
        <f t="shared" si="387"/>
        <v>0</v>
      </c>
    </row>
    <row r="496" spans="1:74" x14ac:dyDescent="0.2">
      <c r="A496" s="1" t="s">
        <v>1894</v>
      </c>
      <c r="B496" s="1" t="s">
        <v>1895</v>
      </c>
      <c r="C496" s="1" t="s">
        <v>1896</v>
      </c>
      <c r="D496" s="1" t="s">
        <v>1897</v>
      </c>
      <c r="E496" s="1" t="s">
        <v>1898</v>
      </c>
      <c r="G496" s="1">
        <f t="shared" si="341"/>
        <v>0</v>
      </c>
      <c r="H496" s="1">
        <f t="shared" si="342"/>
        <v>1</v>
      </c>
      <c r="I496" s="1">
        <f t="shared" si="343"/>
        <v>0</v>
      </c>
      <c r="J496" s="1">
        <f t="shared" si="344"/>
        <v>0</v>
      </c>
      <c r="K496" s="1">
        <f t="shared" si="381"/>
        <v>0</v>
      </c>
      <c r="L496" s="1">
        <f t="shared" si="381"/>
        <v>0</v>
      </c>
      <c r="M496" s="1">
        <f t="shared" si="381"/>
        <v>0</v>
      </c>
      <c r="N496" s="1">
        <f t="shared" si="381"/>
        <v>0</v>
      </c>
      <c r="O496" s="1">
        <f t="shared" si="382"/>
        <v>0</v>
      </c>
      <c r="P496" s="1">
        <f t="shared" si="382"/>
        <v>0</v>
      </c>
      <c r="Q496" s="1">
        <f t="shared" si="345"/>
        <v>0</v>
      </c>
      <c r="R496" s="1">
        <f t="shared" si="346"/>
        <v>1</v>
      </c>
      <c r="S496" s="1">
        <f t="shared" si="347"/>
        <v>0</v>
      </c>
      <c r="T496" s="1">
        <f t="shared" si="380"/>
        <v>0</v>
      </c>
      <c r="U496" s="1">
        <f t="shared" si="380"/>
        <v>0</v>
      </c>
      <c r="V496" s="1">
        <f t="shared" si="384"/>
        <v>0</v>
      </c>
      <c r="W496" s="1">
        <f t="shared" si="383"/>
        <v>0</v>
      </c>
      <c r="X496" s="1">
        <f t="shared" si="383"/>
        <v>0</v>
      </c>
      <c r="Y496" s="1">
        <f t="shared" si="383"/>
        <v>0</v>
      </c>
      <c r="Z496" s="1">
        <f t="shared" si="383"/>
        <v>0</v>
      </c>
      <c r="AA496" s="1">
        <f t="shared" si="383"/>
        <v>0</v>
      </c>
      <c r="AB496" s="1">
        <f t="shared" si="383"/>
        <v>1</v>
      </c>
      <c r="AC496" s="1">
        <f t="shared" si="348"/>
        <v>1</v>
      </c>
      <c r="AD496" s="1">
        <f t="shared" si="383"/>
        <v>0</v>
      </c>
      <c r="AE496" s="1">
        <f t="shared" si="383"/>
        <v>0</v>
      </c>
      <c r="AF496" s="1">
        <f t="shared" si="383"/>
        <v>0</v>
      </c>
      <c r="AG496" s="1">
        <f t="shared" si="383"/>
        <v>0</v>
      </c>
      <c r="AH496" s="1">
        <f t="shared" si="383"/>
        <v>0</v>
      </c>
      <c r="AI496" s="1">
        <f t="shared" si="383"/>
        <v>0</v>
      </c>
      <c r="AJ496" s="1">
        <f t="shared" si="383"/>
        <v>0</v>
      </c>
      <c r="AK496" s="1">
        <f t="shared" si="383"/>
        <v>0</v>
      </c>
      <c r="AL496" s="1">
        <f t="shared" si="386"/>
        <v>1</v>
      </c>
      <c r="AM496" s="1">
        <f t="shared" si="386"/>
        <v>0</v>
      </c>
      <c r="AN496" s="1">
        <f t="shared" si="349"/>
        <v>0</v>
      </c>
      <c r="AO496" s="1">
        <f t="shared" si="350"/>
        <v>0</v>
      </c>
      <c r="AP496" s="1">
        <f t="shared" si="386"/>
        <v>0</v>
      </c>
      <c r="AQ496" s="1">
        <f t="shared" si="351"/>
        <v>0</v>
      </c>
      <c r="AR496" s="1">
        <f t="shared" si="386"/>
        <v>0</v>
      </c>
      <c r="AS496" s="1">
        <f t="shared" si="386"/>
        <v>0</v>
      </c>
      <c r="AT496" s="1">
        <f t="shared" si="386"/>
        <v>0</v>
      </c>
      <c r="AU496" s="1">
        <f t="shared" si="386"/>
        <v>0</v>
      </c>
      <c r="AV496" s="1">
        <f t="shared" si="386"/>
        <v>0</v>
      </c>
      <c r="AW496" s="1">
        <f t="shared" si="386"/>
        <v>0</v>
      </c>
      <c r="AX496" s="1">
        <f t="shared" si="386"/>
        <v>0</v>
      </c>
      <c r="AY496" s="1">
        <f t="shared" si="386"/>
        <v>0</v>
      </c>
      <c r="AZ496" s="1">
        <f t="shared" si="386"/>
        <v>0</v>
      </c>
      <c r="BA496" s="1">
        <f t="shared" si="386"/>
        <v>0</v>
      </c>
      <c r="BB496" s="1">
        <f t="shared" si="385"/>
        <v>0</v>
      </c>
      <c r="BC496" s="1">
        <f t="shared" si="385"/>
        <v>0</v>
      </c>
      <c r="BD496" s="1">
        <f t="shared" si="352"/>
        <v>0</v>
      </c>
      <c r="BE496" s="1">
        <f t="shared" si="353"/>
        <v>0</v>
      </c>
      <c r="BF496" s="1">
        <f t="shared" si="354"/>
        <v>0</v>
      </c>
      <c r="BG496" s="1">
        <f t="shared" si="355"/>
        <v>0</v>
      </c>
      <c r="BH496" s="1">
        <f t="shared" si="385"/>
        <v>0</v>
      </c>
      <c r="BI496" s="1">
        <f t="shared" si="385"/>
        <v>0</v>
      </c>
      <c r="BJ496" s="5">
        <f t="shared" si="356"/>
        <v>0</v>
      </c>
      <c r="BK496" s="1">
        <f t="shared" si="357"/>
        <v>1</v>
      </c>
      <c r="BL496" s="1">
        <f t="shared" si="358"/>
        <v>1</v>
      </c>
      <c r="BM496" s="1">
        <f t="shared" si="359"/>
        <v>1</v>
      </c>
      <c r="BN496" s="1">
        <f t="shared" si="385"/>
        <v>1</v>
      </c>
      <c r="BO496" s="1">
        <f t="shared" si="360"/>
        <v>0</v>
      </c>
      <c r="BP496" s="1">
        <f t="shared" si="361"/>
        <v>0</v>
      </c>
      <c r="BQ496" s="1">
        <f t="shared" si="362"/>
        <v>1</v>
      </c>
      <c r="BR496" s="1">
        <f t="shared" si="363"/>
        <v>0</v>
      </c>
      <c r="BS496" s="1">
        <f t="shared" si="364"/>
        <v>0</v>
      </c>
      <c r="BT496" s="1">
        <f t="shared" si="365"/>
        <v>0</v>
      </c>
      <c r="BU496" s="1">
        <f t="shared" si="366"/>
        <v>0</v>
      </c>
      <c r="BV496" s="1">
        <f t="shared" si="387"/>
        <v>0</v>
      </c>
    </row>
    <row r="497" spans="1:74" x14ac:dyDescent="0.2">
      <c r="A497" s="1" t="s">
        <v>1899</v>
      </c>
      <c r="B497" s="1" t="s">
        <v>1900</v>
      </c>
      <c r="C497" s="1" t="s">
        <v>1901</v>
      </c>
      <c r="D497" s="1" t="s">
        <v>1902</v>
      </c>
      <c r="E497" s="1" t="s">
        <v>1903</v>
      </c>
      <c r="G497" s="1">
        <f t="shared" si="341"/>
        <v>0</v>
      </c>
      <c r="H497" s="1">
        <f t="shared" si="342"/>
        <v>0</v>
      </c>
      <c r="I497" s="1">
        <f t="shared" si="343"/>
        <v>0</v>
      </c>
      <c r="J497" s="1">
        <f t="shared" si="344"/>
        <v>0</v>
      </c>
      <c r="K497" s="1">
        <f t="shared" si="381"/>
        <v>0</v>
      </c>
      <c r="L497" s="1">
        <f t="shared" si="381"/>
        <v>0</v>
      </c>
      <c r="M497" s="1">
        <f t="shared" si="381"/>
        <v>0</v>
      </c>
      <c r="N497" s="1">
        <f t="shared" si="381"/>
        <v>0</v>
      </c>
      <c r="O497" s="1">
        <f t="shared" si="382"/>
        <v>0</v>
      </c>
      <c r="P497" s="1">
        <f t="shared" si="382"/>
        <v>0</v>
      </c>
      <c r="Q497" s="1">
        <f t="shared" si="345"/>
        <v>0</v>
      </c>
      <c r="R497" s="1">
        <f t="shared" si="346"/>
        <v>0</v>
      </c>
      <c r="S497" s="1">
        <f t="shared" si="347"/>
        <v>0</v>
      </c>
      <c r="T497" s="1">
        <f t="shared" si="380"/>
        <v>0</v>
      </c>
      <c r="U497" s="1">
        <f t="shared" si="380"/>
        <v>0</v>
      </c>
      <c r="V497" s="1">
        <f t="shared" si="384"/>
        <v>0</v>
      </c>
      <c r="W497" s="1">
        <f t="shared" si="383"/>
        <v>0</v>
      </c>
      <c r="X497" s="1">
        <f t="shared" si="383"/>
        <v>0</v>
      </c>
      <c r="Y497" s="1">
        <f t="shared" si="383"/>
        <v>0</v>
      </c>
      <c r="Z497" s="1">
        <f t="shared" si="383"/>
        <v>0</v>
      </c>
      <c r="AA497" s="1">
        <f t="shared" si="383"/>
        <v>0</v>
      </c>
      <c r="AB497" s="1">
        <f t="shared" si="383"/>
        <v>0</v>
      </c>
      <c r="AC497" s="1">
        <f t="shared" si="348"/>
        <v>0</v>
      </c>
      <c r="AD497" s="1">
        <f t="shared" si="383"/>
        <v>0</v>
      </c>
      <c r="AE497" s="1">
        <f t="shared" si="383"/>
        <v>0</v>
      </c>
      <c r="AF497" s="1">
        <f t="shared" si="383"/>
        <v>0</v>
      </c>
      <c r="AG497" s="1">
        <f t="shared" si="383"/>
        <v>0</v>
      </c>
      <c r="AH497" s="1">
        <f t="shared" si="383"/>
        <v>0</v>
      </c>
      <c r="AI497" s="1">
        <f t="shared" si="383"/>
        <v>0</v>
      </c>
      <c r="AJ497" s="1">
        <f t="shared" si="383"/>
        <v>0</v>
      </c>
      <c r="AK497" s="1">
        <f t="shared" si="383"/>
        <v>0</v>
      </c>
      <c r="AL497" s="1">
        <f t="shared" si="386"/>
        <v>1</v>
      </c>
      <c r="AM497" s="1">
        <f t="shared" si="386"/>
        <v>0</v>
      </c>
      <c r="AN497" s="1">
        <f t="shared" si="349"/>
        <v>0</v>
      </c>
      <c r="AO497" s="1">
        <f t="shared" si="350"/>
        <v>0</v>
      </c>
      <c r="AP497" s="1">
        <f t="shared" si="386"/>
        <v>0</v>
      </c>
      <c r="AQ497" s="1">
        <f t="shared" si="351"/>
        <v>0</v>
      </c>
      <c r="AR497" s="1">
        <f t="shared" si="386"/>
        <v>0</v>
      </c>
      <c r="AS497" s="1">
        <f t="shared" si="386"/>
        <v>0</v>
      </c>
      <c r="AT497" s="1">
        <f t="shared" si="386"/>
        <v>0</v>
      </c>
      <c r="AU497" s="1">
        <f t="shared" si="386"/>
        <v>0</v>
      </c>
      <c r="AV497" s="1">
        <f t="shared" si="386"/>
        <v>0</v>
      </c>
      <c r="AW497" s="1">
        <f t="shared" si="386"/>
        <v>0</v>
      </c>
      <c r="AX497" s="1">
        <f t="shared" si="386"/>
        <v>0</v>
      </c>
      <c r="AY497" s="1">
        <f t="shared" si="386"/>
        <v>0</v>
      </c>
      <c r="AZ497" s="1">
        <f t="shared" si="386"/>
        <v>0</v>
      </c>
      <c r="BA497" s="1">
        <f t="shared" si="386"/>
        <v>0</v>
      </c>
      <c r="BB497" s="1">
        <f t="shared" si="385"/>
        <v>0</v>
      </c>
      <c r="BC497" s="1">
        <f t="shared" si="385"/>
        <v>0</v>
      </c>
      <c r="BD497" s="1">
        <f t="shared" si="352"/>
        <v>0</v>
      </c>
      <c r="BE497" s="1">
        <f t="shared" si="353"/>
        <v>0</v>
      </c>
      <c r="BF497" s="1">
        <f t="shared" si="354"/>
        <v>0</v>
      </c>
      <c r="BG497" s="1">
        <f t="shared" si="355"/>
        <v>0</v>
      </c>
      <c r="BH497" s="1">
        <f t="shared" si="385"/>
        <v>0</v>
      </c>
      <c r="BI497" s="1">
        <f t="shared" si="385"/>
        <v>0</v>
      </c>
      <c r="BJ497" s="5">
        <f t="shared" si="356"/>
        <v>0</v>
      </c>
      <c r="BK497" s="1">
        <f t="shared" si="357"/>
        <v>0</v>
      </c>
      <c r="BL497" s="1">
        <f t="shared" si="358"/>
        <v>0</v>
      </c>
      <c r="BM497" s="1">
        <f t="shared" si="359"/>
        <v>0</v>
      </c>
      <c r="BN497" s="1">
        <f t="shared" si="385"/>
        <v>0</v>
      </c>
      <c r="BO497" s="1">
        <f t="shared" si="360"/>
        <v>0</v>
      </c>
      <c r="BP497" s="1">
        <f t="shared" si="361"/>
        <v>0</v>
      </c>
      <c r="BQ497" s="1">
        <f t="shared" si="362"/>
        <v>0</v>
      </c>
      <c r="BR497" s="1">
        <f t="shared" si="363"/>
        <v>0</v>
      </c>
      <c r="BS497" s="1">
        <f t="shared" si="364"/>
        <v>0</v>
      </c>
      <c r="BT497" s="1">
        <f t="shared" si="365"/>
        <v>0</v>
      </c>
      <c r="BU497" s="1">
        <f t="shared" si="366"/>
        <v>0</v>
      </c>
      <c r="BV497" s="1">
        <f t="shared" si="387"/>
        <v>0</v>
      </c>
    </row>
    <row r="498" spans="1:74" x14ac:dyDescent="0.2">
      <c r="A498" s="1" t="s">
        <v>110</v>
      </c>
      <c r="B498" s="1" t="s">
        <v>1904</v>
      </c>
      <c r="C498" s="1" t="s">
        <v>1905</v>
      </c>
      <c r="D498" s="1" t="s">
        <v>1066</v>
      </c>
      <c r="E498" s="1" t="s">
        <v>1906</v>
      </c>
      <c r="G498" s="1">
        <f t="shared" si="341"/>
        <v>1</v>
      </c>
      <c r="H498" s="1">
        <f t="shared" si="342"/>
        <v>1</v>
      </c>
      <c r="I498" s="1">
        <f t="shared" si="343"/>
        <v>0</v>
      </c>
      <c r="J498" s="1">
        <f t="shared" si="344"/>
        <v>0</v>
      </c>
      <c r="K498" s="1">
        <f t="shared" si="381"/>
        <v>0</v>
      </c>
      <c r="L498" s="1">
        <f t="shared" si="381"/>
        <v>0</v>
      </c>
      <c r="M498" s="1">
        <f t="shared" si="381"/>
        <v>0</v>
      </c>
      <c r="N498" s="1">
        <f t="shared" si="381"/>
        <v>0</v>
      </c>
      <c r="O498" s="1">
        <f t="shared" si="382"/>
        <v>0</v>
      </c>
      <c r="P498" s="1">
        <f t="shared" si="382"/>
        <v>0</v>
      </c>
      <c r="Q498" s="1">
        <f t="shared" si="345"/>
        <v>0</v>
      </c>
      <c r="R498" s="1">
        <f t="shared" si="346"/>
        <v>1</v>
      </c>
      <c r="S498" s="1">
        <f t="shared" si="347"/>
        <v>0</v>
      </c>
      <c r="T498" s="1">
        <f t="shared" si="380"/>
        <v>0</v>
      </c>
      <c r="U498" s="1">
        <f t="shared" si="380"/>
        <v>0</v>
      </c>
      <c r="V498" s="1">
        <f t="shared" si="384"/>
        <v>0</v>
      </c>
      <c r="W498" s="1">
        <f t="shared" si="383"/>
        <v>0</v>
      </c>
      <c r="X498" s="1">
        <f t="shared" si="383"/>
        <v>0</v>
      </c>
      <c r="Y498" s="1">
        <f t="shared" si="383"/>
        <v>1</v>
      </c>
      <c r="Z498" s="1">
        <f t="shared" si="383"/>
        <v>0</v>
      </c>
      <c r="AA498" s="1">
        <f t="shared" si="383"/>
        <v>0</v>
      </c>
      <c r="AB498" s="1">
        <f t="shared" si="383"/>
        <v>1</v>
      </c>
      <c r="AC498" s="1">
        <f t="shared" si="348"/>
        <v>1</v>
      </c>
      <c r="AD498" s="1">
        <f t="shared" si="383"/>
        <v>0</v>
      </c>
      <c r="AE498" s="1">
        <f t="shared" si="383"/>
        <v>0</v>
      </c>
      <c r="AF498" s="1">
        <f t="shared" si="383"/>
        <v>0</v>
      </c>
      <c r="AG498" s="1">
        <f t="shared" si="383"/>
        <v>0</v>
      </c>
      <c r="AH498" s="1">
        <f t="shared" si="383"/>
        <v>0</v>
      </c>
      <c r="AI498" s="1">
        <f t="shared" si="383"/>
        <v>0</v>
      </c>
      <c r="AJ498" s="1">
        <f t="shared" si="383"/>
        <v>0</v>
      </c>
      <c r="AK498" s="1">
        <f t="shared" si="383"/>
        <v>0</v>
      </c>
      <c r="AL498" s="1">
        <f t="shared" si="386"/>
        <v>0</v>
      </c>
      <c r="AM498" s="1">
        <f t="shared" si="386"/>
        <v>0</v>
      </c>
      <c r="AN498" s="1">
        <f t="shared" si="349"/>
        <v>0</v>
      </c>
      <c r="AO498" s="1">
        <f t="shared" si="350"/>
        <v>0</v>
      </c>
      <c r="AP498" s="1">
        <f t="shared" si="386"/>
        <v>0</v>
      </c>
      <c r="AQ498" s="1">
        <f t="shared" si="351"/>
        <v>0</v>
      </c>
      <c r="AR498" s="1">
        <f t="shared" si="386"/>
        <v>0</v>
      </c>
      <c r="AS498" s="1">
        <f t="shared" si="386"/>
        <v>0</v>
      </c>
      <c r="AT498" s="1">
        <f t="shared" si="386"/>
        <v>0</v>
      </c>
      <c r="AU498" s="1">
        <f t="shared" si="386"/>
        <v>0</v>
      </c>
      <c r="AV498" s="1">
        <f t="shared" si="386"/>
        <v>0</v>
      </c>
      <c r="AW498" s="1">
        <f t="shared" si="386"/>
        <v>0</v>
      </c>
      <c r="AX498" s="1">
        <f t="shared" si="386"/>
        <v>0</v>
      </c>
      <c r="AY498" s="1">
        <f t="shared" si="386"/>
        <v>0</v>
      </c>
      <c r="AZ498" s="1">
        <f t="shared" si="386"/>
        <v>0</v>
      </c>
      <c r="BA498" s="1">
        <f t="shared" si="386"/>
        <v>0</v>
      </c>
      <c r="BB498" s="1">
        <f t="shared" si="385"/>
        <v>0</v>
      </c>
      <c r="BC498" s="1">
        <f t="shared" si="385"/>
        <v>0</v>
      </c>
      <c r="BD498" s="1">
        <f t="shared" si="352"/>
        <v>0</v>
      </c>
      <c r="BE498" s="1">
        <f t="shared" si="353"/>
        <v>0</v>
      </c>
      <c r="BF498" s="1">
        <f t="shared" si="354"/>
        <v>0</v>
      </c>
      <c r="BG498" s="1">
        <f t="shared" si="355"/>
        <v>0</v>
      </c>
      <c r="BH498" s="1">
        <f t="shared" si="385"/>
        <v>0</v>
      </c>
      <c r="BI498" s="1">
        <f t="shared" si="385"/>
        <v>1</v>
      </c>
      <c r="BJ498" s="5">
        <f t="shared" si="356"/>
        <v>0</v>
      </c>
      <c r="BK498" s="1">
        <f t="shared" si="357"/>
        <v>1</v>
      </c>
      <c r="BL498" s="1">
        <f t="shared" si="358"/>
        <v>1</v>
      </c>
      <c r="BM498" s="1">
        <f t="shared" si="359"/>
        <v>1</v>
      </c>
      <c r="BN498" s="1">
        <f t="shared" si="385"/>
        <v>0</v>
      </c>
      <c r="BO498" s="1">
        <f t="shared" si="360"/>
        <v>1</v>
      </c>
      <c r="BP498" s="1">
        <f t="shared" si="361"/>
        <v>0</v>
      </c>
      <c r="BQ498" s="1">
        <f t="shared" si="362"/>
        <v>1</v>
      </c>
      <c r="BR498" s="1">
        <f t="shared" si="363"/>
        <v>0</v>
      </c>
      <c r="BS498" s="1">
        <f t="shared" si="364"/>
        <v>0</v>
      </c>
      <c r="BT498" s="1">
        <f t="shared" si="365"/>
        <v>0</v>
      </c>
      <c r="BU498" s="1">
        <f t="shared" si="366"/>
        <v>0</v>
      </c>
      <c r="BV498" s="1">
        <f t="shared" si="387"/>
        <v>0</v>
      </c>
    </row>
    <row r="499" spans="1:74" x14ac:dyDescent="0.2">
      <c r="A499" s="1" t="s">
        <v>754</v>
      </c>
      <c r="B499" s="1" t="s">
        <v>1907</v>
      </c>
      <c r="C499" s="1" t="s">
        <v>1908</v>
      </c>
      <c r="D499" s="1" t="s">
        <v>757</v>
      </c>
      <c r="E499" s="1" t="s">
        <v>1909</v>
      </c>
      <c r="G499" s="1">
        <f t="shared" si="341"/>
        <v>0</v>
      </c>
      <c r="H499" s="1">
        <f t="shared" si="342"/>
        <v>1</v>
      </c>
      <c r="I499" s="1">
        <f t="shared" si="343"/>
        <v>0</v>
      </c>
      <c r="J499" s="1">
        <f t="shared" si="344"/>
        <v>0</v>
      </c>
      <c r="K499" s="1">
        <f t="shared" si="381"/>
        <v>0</v>
      </c>
      <c r="L499" s="1">
        <f t="shared" si="381"/>
        <v>0</v>
      </c>
      <c r="M499" s="1">
        <f t="shared" si="381"/>
        <v>0</v>
      </c>
      <c r="N499" s="1">
        <f t="shared" si="381"/>
        <v>0</v>
      </c>
      <c r="O499" s="1">
        <f t="shared" si="382"/>
        <v>0</v>
      </c>
      <c r="P499" s="1">
        <f t="shared" si="382"/>
        <v>0</v>
      </c>
      <c r="Q499" s="1">
        <f t="shared" si="345"/>
        <v>0</v>
      </c>
      <c r="R499" s="1">
        <f t="shared" si="346"/>
        <v>1</v>
      </c>
      <c r="S499" s="1">
        <f t="shared" si="347"/>
        <v>0</v>
      </c>
      <c r="T499" s="1">
        <f t="shared" si="380"/>
        <v>0</v>
      </c>
      <c r="U499" s="1">
        <f t="shared" si="380"/>
        <v>0</v>
      </c>
      <c r="V499" s="1">
        <f t="shared" si="384"/>
        <v>0</v>
      </c>
      <c r="W499" s="1">
        <f t="shared" si="383"/>
        <v>0</v>
      </c>
      <c r="X499" s="1">
        <f t="shared" si="383"/>
        <v>0</v>
      </c>
      <c r="Y499" s="1">
        <f t="shared" si="383"/>
        <v>0</v>
      </c>
      <c r="Z499" s="1">
        <f t="shared" si="383"/>
        <v>0</v>
      </c>
      <c r="AA499" s="1">
        <f t="shared" si="383"/>
        <v>0</v>
      </c>
      <c r="AB499" s="1">
        <f t="shared" si="383"/>
        <v>1</v>
      </c>
      <c r="AC499" s="1">
        <f t="shared" si="348"/>
        <v>0</v>
      </c>
      <c r="AD499" s="1">
        <f t="shared" si="383"/>
        <v>0</v>
      </c>
      <c r="AE499" s="1">
        <f t="shared" si="383"/>
        <v>0</v>
      </c>
      <c r="AF499" s="1">
        <f t="shared" si="383"/>
        <v>0</v>
      </c>
      <c r="AG499" s="1">
        <f t="shared" si="383"/>
        <v>0</v>
      </c>
      <c r="AH499" s="1">
        <f t="shared" si="383"/>
        <v>0</v>
      </c>
      <c r="AI499" s="1">
        <f t="shared" si="383"/>
        <v>0</v>
      </c>
      <c r="AJ499" s="1">
        <f t="shared" si="383"/>
        <v>0</v>
      </c>
      <c r="AK499" s="1">
        <f t="shared" si="383"/>
        <v>0</v>
      </c>
      <c r="AL499" s="1">
        <f t="shared" si="386"/>
        <v>0</v>
      </c>
      <c r="AM499" s="1">
        <f t="shared" si="386"/>
        <v>0</v>
      </c>
      <c r="AN499" s="1">
        <f t="shared" si="349"/>
        <v>0</v>
      </c>
      <c r="AO499" s="1">
        <f t="shared" si="350"/>
        <v>0</v>
      </c>
      <c r="AP499" s="1">
        <f t="shared" si="386"/>
        <v>0</v>
      </c>
      <c r="AQ499" s="1">
        <f t="shared" si="351"/>
        <v>0</v>
      </c>
      <c r="AR499" s="1">
        <f t="shared" si="386"/>
        <v>0</v>
      </c>
      <c r="AS499" s="1">
        <f t="shared" si="386"/>
        <v>0</v>
      </c>
      <c r="AT499" s="1">
        <f t="shared" si="386"/>
        <v>0</v>
      </c>
      <c r="AU499" s="1">
        <f t="shared" si="386"/>
        <v>0</v>
      </c>
      <c r="AV499" s="1">
        <f t="shared" si="386"/>
        <v>0</v>
      </c>
      <c r="AW499" s="1">
        <f t="shared" si="386"/>
        <v>0</v>
      </c>
      <c r="AX499" s="1">
        <f t="shared" si="386"/>
        <v>0</v>
      </c>
      <c r="AY499" s="1">
        <f t="shared" si="386"/>
        <v>0</v>
      </c>
      <c r="AZ499" s="1">
        <f t="shared" si="386"/>
        <v>0</v>
      </c>
      <c r="BA499" s="1">
        <f t="shared" si="386"/>
        <v>0</v>
      </c>
      <c r="BB499" s="1">
        <f t="shared" si="385"/>
        <v>0</v>
      </c>
      <c r="BC499" s="1">
        <f t="shared" si="385"/>
        <v>0</v>
      </c>
      <c r="BD499" s="1">
        <f t="shared" si="352"/>
        <v>0</v>
      </c>
      <c r="BE499" s="1">
        <f t="shared" si="353"/>
        <v>0</v>
      </c>
      <c r="BF499" s="1">
        <f t="shared" si="354"/>
        <v>0</v>
      </c>
      <c r="BG499" s="1">
        <f t="shared" si="355"/>
        <v>0</v>
      </c>
      <c r="BH499" s="1">
        <f t="shared" si="385"/>
        <v>0</v>
      </c>
      <c r="BI499" s="1">
        <f t="shared" si="385"/>
        <v>0</v>
      </c>
      <c r="BJ499" s="5">
        <f t="shared" si="356"/>
        <v>0</v>
      </c>
      <c r="BK499" s="1">
        <f t="shared" si="357"/>
        <v>0</v>
      </c>
      <c r="BL499" s="1">
        <f t="shared" si="358"/>
        <v>1</v>
      </c>
      <c r="BM499" s="1">
        <f t="shared" si="359"/>
        <v>0</v>
      </c>
      <c r="BN499" s="1">
        <f t="shared" si="385"/>
        <v>0</v>
      </c>
      <c r="BO499" s="1">
        <f t="shared" si="360"/>
        <v>1</v>
      </c>
      <c r="BP499" s="1">
        <f t="shared" si="361"/>
        <v>0</v>
      </c>
      <c r="BQ499" s="1">
        <f t="shared" si="362"/>
        <v>0</v>
      </c>
      <c r="BR499" s="1">
        <f t="shared" si="363"/>
        <v>0</v>
      </c>
      <c r="BS499" s="1">
        <f t="shared" si="364"/>
        <v>0</v>
      </c>
      <c r="BT499" s="1">
        <f t="shared" si="365"/>
        <v>0</v>
      </c>
      <c r="BU499" s="1">
        <f t="shared" si="366"/>
        <v>0</v>
      </c>
      <c r="BV499" s="1">
        <f t="shared" si="387"/>
        <v>0</v>
      </c>
    </row>
    <row r="500" spans="1:74" x14ac:dyDescent="0.2">
      <c r="A500" s="1" t="s">
        <v>1910</v>
      </c>
      <c r="B500" s="1" t="s">
        <v>1911</v>
      </c>
      <c r="C500" s="1" t="s">
        <v>1912</v>
      </c>
      <c r="D500" s="1" t="s">
        <v>1913</v>
      </c>
      <c r="E500" s="1" t="s">
        <v>1914</v>
      </c>
      <c r="G500" s="1">
        <f t="shared" si="341"/>
        <v>0</v>
      </c>
      <c r="H500" s="1">
        <f t="shared" si="342"/>
        <v>1</v>
      </c>
      <c r="I500" s="1">
        <f t="shared" si="343"/>
        <v>0</v>
      </c>
      <c r="J500" s="1">
        <f t="shared" si="344"/>
        <v>0</v>
      </c>
      <c r="K500" s="1">
        <f t="shared" si="381"/>
        <v>0</v>
      </c>
      <c r="L500" s="1">
        <f t="shared" si="381"/>
        <v>0</v>
      </c>
      <c r="M500" s="1">
        <f t="shared" si="381"/>
        <v>0</v>
      </c>
      <c r="N500" s="1">
        <f t="shared" si="381"/>
        <v>0</v>
      </c>
      <c r="O500" s="1">
        <f t="shared" si="382"/>
        <v>0</v>
      </c>
      <c r="P500" s="1">
        <f t="shared" si="382"/>
        <v>0</v>
      </c>
      <c r="Q500" s="1">
        <f t="shared" si="345"/>
        <v>0</v>
      </c>
      <c r="R500" s="1">
        <f t="shared" si="346"/>
        <v>1</v>
      </c>
      <c r="S500" s="1">
        <f t="shared" si="347"/>
        <v>0</v>
      </c>
      <c r="T500" s="1">
        <f t="shared" si="380"/>
        <v>0</v>
      </c>
      <c r="U500" s="1">
        <f t="shared" si="380"/>
        <v>0</v>
      </c>
      <c r="V500" s="1">
        <f t="shared" si="384"/>
        <v>0</v>
      </c>
      <c r="W500" s="1">
        <f t="shared" si="383"/>
        <v>0</v>
      </c>
      <c r="X500" s="1">
        <f t="shared" si="383"/>
        <v>0</v>
      </c>
      <c r="Y500" s="1">
        <f t="shared" si="383"/>
        <v>0</v>
      </c>
      <c r="Z500" s="1">
        <f t="shared" si="383"/>
        <v>0</v>
      </c>
      <c r="AA500" s="1">
        <f t="shared" si="383"/>
        <v>0</v>
      </c>
      <c r="AB500" s="1">
        <f t="shared" si="383"/>
        <v>0</v>
      </c>
      <c r="AC500" s="1">
        <f t="shared" si="348"/>
        <v>1</v>
      </c>
      <c r="AD500" s="1">
        <f t="shared" si="383"/>
        <v>0</v>
      </c>
      <c r="AE500" s="1">
        <f t="shared" si="383"/>
        <v>0</v>
      </c>
      <c r="AF500" s="1">
        <f t="shared" si="383"/>
        <v>0</v>
      </c>
      <c r="AG500" s="1">
        <f t="shared" si="383"/>
        <v>0</v>
      </c>
      <c r="AH500" s="1">
        <f t="shared" si="383"/>
        <v>0</v>
      </c>
      <c r="AI500" s="1">
        <f t="shared" si="383"/>
        <v>0</v>
      </c>
      <c r="AJ500" s="1">
        <f t="shared" si="383"/>
        <v>0</v>
      </c>
      <c r="AK500" s="1">
        <f t="shared" si="383"/>
        <v>0</v>
      </c>
      <c r="AL500" s="1">
        <f t="shared" si="386"/>
        <v>0</v>
      </c>
      <c r="AM500" s="1">
        <f t="shared" si="386"/>
        <v>0</v>
      </c>
      <c r="AN500" s="1">
        <f t="shared" si="349"/>
        <v>0</v>
      </c>
      <c r="AO500" s="1">
        <f t="shared" si="350"/>
        <v>0</v>
      </c>
      <c r="AP500" s="1">
        <f t="shared" si="386"/>
        <v>0</v>
      </c>
      <c r="AQ500" s="1">
        <f t="shared" si="351"/>
        <v>0</v>
      </c>
      <c r="AR500" s="1">
        <f t="shared" si="386"/>
        <v>0</v>
      </c>
      <c r="AS500" s="1">
        <f t="shared" si="386"/>
        <v>0</v>
      </c>
      <c r="AT500" s="1">
        <f t="shared" si="386"/>
        <v>0</v>
      </c>
      <c r="AU500" s="1">
        <f t="shared" si="386"/>
        <v>0</v>
      </c>
      <c r="AV500" s="1">
        <f t="shared" si="386"/>
        <v>0</v>
      </c>
      <c r="AW500" s="1">
        <f t="shared" si="386"/>
        <v>0</v>
      </c>
      <c r="AX500" s="1">
        <f t="shared" si="386"/>
        <v>0</v>
      </c>
      <c r="AY500" s="1">
        <f t="shared" si="386"/>
        <v>0</v>
      </c>
      <c r="AZ500" s="1">
        <f t="shared" si="386"/>
        <v>0</v>
      </c>
      <c r="BA500" s="1">
        <f t="shared" si="386"/>
        <v>0</v>
      </c>
      <c r="BB500" s="1">
        <f t="shared" si="385"/>
        <v>0</v>
      </c>
      <c r="BC500" s="1">
        <f t="shared" si="385"/>
        <v>0</v>
      </c>
      <c r="BD500" s="1">
        <f t="shared" si="352"/>
        <v>0</v>
      </c>
      <c r="BE500" s="1">
        <f t="shared" si="353"/>
        <v>0</v>
      </c>
      <c r="BF500" s="1">
        <f t="shared" si="354"/>
        <v>0</v>
      </c>
      <c r="BG500" s="1">
        <f t="shared" si="355"/>
        <v>0</v>
      </c>
      <c r="BH500" s="1">
        <f t="shared" si="385"/>
        <v>0</v>
      </c>
      <c r="BI500" s="1">
        <f t="shared" si="385"/>
        <v>0</v>
      </c>
      <c r="BJ500" s="5">
        <f t="shared" si="356"/>
        <v>1</v>
      </c>
      <c r="BK500" s="1">
        <f t="shared" si="357"/>
        <v>1</v>
      </c>
      <c r="BL500" s="1">
        <f t="shared" si="358"/>
        <v>1</v>
      </c>
      <c r="BM500" s="1">
        <f t="shared" si="359"/>
        <v>0</v>
      </c>
      <c r="BN500" s="1">
        <f t="shared" si="385"/>
        <v>0</v>
      </c>
      <c r="BO500" s="1">
        <f t="shared" si="360"/>
        <v>0</v>
      </c>
      <c r="BP500" s="1">
        <f t="shared" si="361"/>
        <v>0</v>
      </c>
      <c r="BQ500" s="1">
        <f t="shared" si="362"/>
        <v>0</v>
      </c>
      <c r="BR500" s="1">
        <f t="shared" si="363"/>
        <v>0</v>
      </c>
      <c r="BS500" s="1">
        <f t="shared" si="364"/>
        <v>1</v>
      </c>
      <c r="BT500" s="1">
        <f t="shared" si="365"/>
        <v>0</v>
      </c>
      <c r="BU500" s="1">
        <f t="shared" si="366"/>
        <v>0</v>
      </c>
      <c r="BV500" s="1">
        <f t="shared" si="387"/>
        <v>0</v>
      </c>
    </row>
    <row r="501" spans="1:74" x14ac:dyDescent="0.2">
      <c r="A501" s="1" t="s">
        <v>1915</v>
      </c>
      <c r="B501" s="1" t="s">
        <v>1916</v>
      </c>
      <c r="C501" s="1" t="s">
        <v>1917</v>
      </c>
      <c r="D501" s="1" t="s">
        <v>1918</v>
      </c>
      <c r="E501" s="1" t="s">
        <v>1919</v>
      </c>
      <c r="G501" s="1">
        <f t="shared" si="341"/>
        <v>0</v>
      </c>
      <c r="H501" s="1">
        <f t="shared" si="342"/>
        <v>0</v>
      </c>
      <c r="I501" s="1">
        <f t="shared" si="343"/>
        <v>0</v>
      </c>
      <c r="J501" s="1">
        <f t="shared" si="344"/>
        <v>0</v>
      </c>
      <c r="K501" s="1">
        <f t="shared" si="381"/>
        <v>0</v>
      </c>
      <c r="L501" s="1">
        <f t="shared" si="381"/>
        <v>0</v>
      </c>
      <c r="M501" s="1">
        <f t="shared" si="381"/>
        <v>0</v>
      </c>
      <c r="N501" s="1">
        <f t="shared" si="381"/>
        <v>0</v>
      </c>
      <c r="O501" s="1">
        <f t="shared" si="382"/>
        <v>0</v>
      </c>
      <c r="P501" s="1">
        <f t="shared" si="382"/>
        <v>0</v>
      </c>
      <c r="Q501" s="1">
        <f t="shared" si="345"/>
        <v>0</v>
      </c>
      <c r="R501" s="1">
        <f t="shared" si="346"/>
        <v>1</v>
      </c>
      <c r="S501" s="1">
        <f t="shared" si="347"/>
        <v>0</v>
      </c>
      <c r="T501" s="1">
        <f t="shared" ref="T501:U520" si="388">IF(OR(ISNUMBER(SEARCH(" " &amp; T$1 &amp; " ", $E501)), ISNUMBER(SEARCH(" " &amp; T$1 &amp; ",", $E501)), ISNUMBER(SEARCH(" " &amp; LOWER(T$1) &amp; " ", $E501)), ISNUMBER(SEARCH(" " &amp; LOWER(T$1) &amp; ",", $E501)), ISNUMBER(SEARCH(" " &amp; UPPER(T$1) &amp; " ", $E501)), ISNUMBER(SEARCH(" " &amp; UPPER(T$1) &amp; ",", $E501))), 1, 0)</f>
        <v>0</v>
      </c>
      <c r="U501" s="1">
        <f t="shared" si="388"/>
        <v>0</v>
      </c>
      <c r="V501" s="1">
        <f t="shared" si="384"/>
        <v>0</v>
      </c>
      <c r="W501" s="1">
        <f t="shared" si="383"/>
        <v>0</v>
      </c>
      <c r="X501" s="1">
        <f t="shared" si="383"/>
        <v>0</v>
      </c>
      <c r="Y501" s="1">
        <f t="shared" si="383"/>
        <v>0</v>
      </c>
      <c r="Z501" s="1">
        <f t="shared" si="383"/>
        <v>0</v>
      </c>
      <c r="AA501" s="1">
        <f t="shared" si="383"/>
        <v>0</v>
      </c>
      <c r="AB501" s="1">
        <f t="shared" si="383"/>
        <v>0</v>
      </c>
      <c r="AC501" s="1">
        <f t="shared" si="348"/>
        <v>0</v>
      </c>
      <c r="AD501" s="1">
        <f t="shared" si="383"/>
        <v>0</v>
      </c>
      <c r="AE501" s="1">
        <f t="shared" si="383"/>
        <v>0</v>
      </c>
      <c r="AF501" s="1">
        <f t="shared" si="383"/>
        <v>0</v>
      </c>
      <c r="AG501" s="1">
        <f t="shared" si="383"/>
        <v>0</v>
      </c>
      <c r="AH501" s="1">
        <f t="shared" si="383"/>
        <v>0</v>
      </c>
      <c r="AI501" s="1">
        <f t="shared" si="383"/>
        <v>0</v>
      </c>
      <c r="AJ501" s="1">
        <f t="shared" si="383"/>
        <v>0</v>
      </c>
      <c r="AK501" s="1">
        <f t="shared" si="383"/>
        <v>0</v>
      </c>
      <c r="AL501" s="1">
        <f t="shared" si="386"/>
        <v>1</v>
      </c>
      <c r="AM501" s="1">
        <f t="shared" si="386"/>
        <v>0</v>
      </c>
      <c r="AN501" s="1">
        <f t="shared" si="349"/>
        <v>0</v>
      </c>
      <c r="AO501" s="1">
        <f t="shared" si="350"/>
        <v>0</v>
      </c>
      <c r="AP501" s="1">
        <f t="shared" si="386"/>
        <v>0</v>
      </c>
      <c r="AQ501" s="1">
        <f t="shared" si="351"/>
        <v>0</v>
      </c>
      <c r="AR501" s="1">
        <f t="shared" si="386"/>
        <v>0</v>
      </c>
      <c r="AS501" s="1">
        <f t="shared" si="386"/>
        <v>0</v>
      </c>
      <c r="AT501" s="1">
        <f t="shared" si="386"/>
        <v>0</v>
      </c>
      <c r="AU501" s="1">
        <f t="shared" si="386"/>
        <v>0</v>
      </c>
      <c r="AV501" s="1">
        <f t="shared" si="386"/>
        <v>0</v>
      </c>
      <c r="AW501" s="1">
        <f t="shared" si="386"/>
        <v>0</v>
      </c>
      <c r="AX501" s="1">
        <f t="shared" si="386"/>
        <v>0</v>
      </c>
      <c r="AY501" s="1">
        <f t="shared" si="386"/>
        <v>0</v>
      </c>
      <c r="AZ501" s="1">
        <f t="shared" si="386"/>
        <v>0</v>
      </c>
      <c r="BA501" s="1">
        <f t="shared" si="386"/>
        <v>0</v>
      </c>
      <c r="BB501" s="1">
        <f t="shared" si="385"/>
        <v>0</v>
      </c>
      <c r="BC501" s="1">
        <f t="shared" si="385"/>
        <v>0</v>
      </c>
      <c r="BD501" s="1">
        <f t="shared" si="352"/>
        <v>0</v>
      </c>
      <c r="BE501" s="1">
        <f t="shared" si="353"/>
        <v>0</v>
      </c>
      <c r="BF501" s="1">
        <f t="shared" si="354"/>
        <v>0</v>
      </c>
      <c r="BG501" s="1">
        <f t="shared" si="355"/>
        <v>0</v>
      </c>
      <c r="BH501" s="1">
        <f t="shared" si="385"/>
        <v>0</v>
      </c>
      <c r="BI501" s="1">
        <f t="shared" si="385"/>
        <v>0</v>
      </c>
      <c r="BJ501" s="5">
        <f t="shared" si="356"/>
        <v>0</v>
      </c>
      <c r="BK501" s="1">
        <f t="shared" si="357"/>
        <v>1</v>
      </c>
      <c r="BL501" s="1">
        <f t="shared" si="358"/>
        <v>0</v>
      </c>
      <c r="BM501" s="1">
        <f t="shared" si="359"/>
        <v>1</v>
      </c>
      <c r="BN501" s="1">
        <f t="shared" si="385"/>
        <v>1</v>
      </c>
      <c r="BO501" s="1">
        <f t="shared" si="360"/>
        <v>0</v>
      </c>
      <c r="BP501" s="1">
        <f t="shared" si="361"/>
        <v>1</v>
      </c>
      <c r="BQ501" s="1">
        <f t="shared" si="362"/>
        <v>1</v>
      </c>
      <c r="BR501" s="1">
        <f t="shared" si="363"/>
        <v>1</v>
      </c>
      <c r="BS501" s="1">
        <f t="shared" si="364"/>
        <v>0</v>
      </c>
      <c r="BT501" s="1">
        <f t="shared" si="365"/>
        <v>0</v>
      </c>
      <c r="BU501" s="1">
        <f t="shared" si="366"/>
        <v>1</v>
      </c>
      <c r="BV501" s="1">
        <f t="shared" si="387"/>
        <v>0</v>
      </c>
    </row>
    <row r="502" spans="1:74" x14ac:dyDescent="0.2">
      <c r="A502" s="1" t="s">
        <v>115</v>
      </c>
      <c r="B502" s="1" t="s">
        <v>1920</v>
      </c>
      <c r="C502" s="1" t="s">
        <v>1107</v>
      </c>
      <c r="D502" s="1" t="s">
        <v>1921</v>
      </c>
      <c r="E502" s="1" t="s">
        <v>1922</v>
      </c>
      <c r="G502" s="1">
        <f t="shared" si="341"/>
        <v>0</v>
      </c>
      <c r="H502" s="1">
        <f t="shared" si="342"/>
        <v>1</v>
      </c>
      <c r="I502" s="1">
        <f t="shared" si="343"/>
        <v>0</v>
      </c>
      <c r="J502" s="1">
        <f t="shared" si="344"/>
        <v>0</v>
      </c>
      <c r="K502" s="1">
        <f t="shared" si="381"/>
        <v>0</v>
      </c>
      <c r="L502" s="1">
        <f t="shared" si="381"/>
        <v>0</v>
      </c>
      <c r="M502" s="1">
        <f t="shared" si="381"/>
        <v>0</v>
      </c>
      <c r="N502" s="1">
        <f t="shared" si="381"/>
        <v>0</v>
      </c>
      <c r="O502" s="1">
        <f t="shared" si="382"/>
        <v>0</v>
      </c>
      <c r="P502" s="1">
        <f t="shared" si="382"/>
        <v>0</v>
      </c>
      <c r="Q502" s="1">
        <f t="shared" si="345"/>
        <v>0</v>
      </c>
      <c r="R502" s="1">
        <f t="shared" si="346"/>
        <v>1</v>
      </c>
      <c r="S502" s="1">
        <f t="shared" si="347"/>
        <v>0</v>
      </c>
      <c r="T502" s="1">
        <f t="shared" si="388"/>
        <v>0</v>
      </c>
      <c r="U502" s="1">
        <f t="shared" si="388"/>
        <v>0</v>
      </c>
      <c r="V502" s="1">
        <f t="shared" si="384"/>
        <v>0</v>
      </c>
      <c r="W502" s="1">
        <f t="shared" si="383"/>
        <v>0</v>
      </c>
      <c r="X502" s="1">
        <f t="shared" si="383"/>
        <v>0</v>
      </c>
      <c r="Y502" s="1">
        <f t="shared" si="383"/>
        <v>0</v>
      </c>
      <c r="Z502" s="1">
        <f t="shared" si="383"/>
        <v>0</v>
      </c>
      <c r="AA502" s="1">
        <f t="shared" si="383"/>
        <v>0</v>
      </c>
      <c r="AB502" s="1">
        <f t="shared" si="383"/>
        <v>0</v>
      </c>
      <c r="AC502" s="1">
        <f t="shared" si="348"/>
        <v>0</v>
      </c>
      <c r="AD502" s="1">
        <f t="shared" si="383"/>
        <v>0</v>
      </c>
      <c r="AE502" s="1">
        <f t="shared" si="383"/>
        <v>0</v>
      </c>
      <c r="AF502" s="1">
        <f t="shared" si="383"/>
        <v>0</v>
      </c>
      <c r="AG502" s="1">
        <f t="shared" si="383"/>
        <v>0</v>
      </c>
      <c r="AH502" s="1">
        <f t="shared" si="383"/>
        <v>0</v>
      </c>
      <c r="AI502" s="1">
        <f t="shared" si="383"/>
        <v>0</v>
      </c>
      <c r="AJ502" s="1">
        <f t="shared" si="383"/>
        <v>0</v>
      </c>
      <c r="AK502" s="1">
        <f t="shared" si="383"/>
        <v>0</v>
      </c>
      <c r="AL502" s="1">
        <f t="shared" si="386"/>
        <v>0</v>
      </c>
      <c r="AM502" s="1">
        <f t="shared" si="386"/>
        <v>0</v>
      </c>
      <c r="AN502" s="1">
        <f t="shared" si="349"/>
        <v>0</v>
      </c>
      <c r="AO502" s="1">
        <f t="shared" si="350"/>
        <v>0</v>
      </c>
      <c r="AP502" s="1">
        <f t="shared" si="386"/>
        <v>0</v>
      </c>
      <c r="AQ502" s="1">
        <f t="shared" si="351"/>
        <v>0</v>
      </c>
      <c r="AR502" s="1">
        <f t="shared" si="386"/>
        <v>0</v>
      </c>
      <c r="AS502" s="1">
        <f t="shared" si="386"/>
        <v>0</v>
      </c>
      <c r="AT502" s="1">
        <f t="shared" si="386"/>
        <v>0</v>
      </c>
      <c r="AU502" s="1">
        <f t="shared" si="386"/>
        <v>0</v>
      </c>
      <c r="AV502" s="1">
        <f t="shared" si="386"/>
        <v>0</v>
      </c>
      <c r="AW502" s="1">
        <f t="shared" si="386"/>
        <v>0</v>
      </c>
      <c r="AX502" s="1">
        <f t="shared" si="386"/>
        <v>0</v>
      </c>
      <c r="AY502" s="1">
        <f t="shared" si="386"/>
        <v>0</v>
      </c>
      <c r="AZ502" s="1">
        <f t="shared" si="386"/>
        <v>0</v>
      </c>
      <c r="BA502" s="1">
        <f t="shared" si="386"/>
        <v>0</v>
      </c>
      <c r="BB502" s="1">
        <f t="shared" si="385"/>
        <v>0</v>
      </c>
      <c r="BC502" s="1">
        <f t="shared" si="385"/>
        <v>0</v>
      </c>
      <c r="BD502" s="1">
        <f t="shared" si="352"/>
        <v>0</v>
      </c>
      <c r="BE502" s="1">
        <f t="shared" si="353"/>
        <v>0</v>
      </c>
      <c r="BF502" s="1">
        <f t="shared" si="354"/>
        <v>0</v>
      </c>
      <c r="BG502" s="1">
        <f t="shared" si="355"/>
        <v>0</v>
      </c>
      <c r="BH502" s="1">
        <f t="shared" si="385"/>
        <v>0</v>
      </c>
      <c r="BI502" s="1">
        <f t="shared" si="385"/>
        <v>1</v>
      </c>
      <c r="BJ502" s="5">
        <f t="shared" si="356"/>
        <v>1</v>
      </c>
      <c r="BK502" s="1">
        <f t="shared" si="357"/>
        <v>0</v>
      </c>
      <c r="BL502" s="1">
        <f t="shared" si="358"/>
        <v>1</v>
      </c>
      <c r="BM502" s="1">
        <f t="shared" si="359"/>
        <v>0</v>
      </c>
      <c r="BN502" s="1">
        <f t="shared" si="385"/>
        <v>0</v>
      </c>
      <c r="BO502" s="1">
        <f t="shared" si="360"/>
        <v>0</v>
      </c>
      <c r="BP502" s="1">
        <f t="shared" si="361"/>
        <v>0</v>
      </c>
      <c r="BQ502" s="1">
        <f t="shared" si="362"/>
        <v>0</v>
      </c>
      <c r="BR502" s="1">
        <f t="shared" si="363"/>
        <v>0</v>
      </c>
      <c r="BS502" s="1">
        <f t="shared" si="364"/>
        <v>0</v>
      </c>
      <c r="BT502" s="1">
        <f t="shared" si="365"/>
        <v>0</v>
      </c>
      <c r="BU502" s="1">
        <f t="shared" si="366"/>
        <v>0</v>
      </c>
      <c r="BV502" s="1">
        <f t="shared" si="387"/>
        <v>0</v>
      </c>
    </row>
    <row r="503" spans="1:74" x14ac:dyDescent="0.2">
      <c r="A503" s="1" t="s">
        <v>1923</v>
      </c>
      <c r="B503" s="1" t="s">
        <v>1924</v>
      </c>
      <c r="C503" s="1" t="s">
        <v>1925</v>
      </c>
      <c r="D503" s="1" t="s">
        <v>1926</v>
      </c>
      <c r="E503" s="1" t="s">
        <v>1927</v>
      </c>
      <c r="G503" s="1">
        <f t="shared" si="341"/>
        <v>0</v>
      </c>
      <c r="H503" s="1">
        <f t="shared" si="342"/>
        <v>1</v>
      </c>
      <c r="I503" s="1">
        <f t="shared" si="343"/>
        <v>0</v>
      </c>
      <c r="J503" s="1">
        <f t="shared" si="344"/>
        <v>0</v>
      </c>
      <c r="K503" s="1">
        <f t="shared" si="381"/>
        <v>0</v>
      </c>
      <c r="L503" s="1">
        <f t="shared" si="381"/>
        <v>0</v>
      </c>
      <c r="M503" s="1">
        <f t="shared" si="381"/>
        <v>0</v>
      </c>
      <c r="N503" s="1">
        <f t="shared" si="381"/>
        <v>0</v>
      </c>
      <c r="O503" s="1">
        <f t="shared" si="382"/>
        <v>0</v>
      </c>
      <c r="P503" s="1">
        <f t="shared" si="382"/>
        <v>0</v>
      </c>
      <c r="Q503" s="1">
        <f t="shared" si="345"/>
        <v>0</v>
      </c>
      <c r="R503" s="1">
        <f t="shared" si="346"/>
        <v>1</v>
      </c>
      <c r="S503" s="1">
        <f t="shared" si="347"/>
        <v>0</v>
      </c>
      <c r="T503" s="1">
        <f t="shared" si="388"/>
        <v>0</v>
      </c>
      <c r="U503" s="1">
        <f t="shared" si="388"/>
        <v>0</v>
      </c>
      <c r="V503" s="1">
        <f t="shared" si="384"/>
        <v>0</v>
      </c>
      <c r="W503" s="1">
        <f t="shared" si="383"/>
        <v>0</v>
      </c>
      <c r="X503" s="1">
        <f t="shared" si="383"/>
        <v>0</v>
      </c>
      <c r="Y503" s="1">
        <f t="shared" si="383"/>
        <v>0</v>
      </c>
      <c r="Z503" s="1">
        <f t="shared" si="383"/>
        <v>0</v>
      </c>
      <c r="AA503" s="1">
        <f t="shared" si="383"/>
        <v>0</v>
      </c>
      <c r="AB503" s="1">
        <f t="shared" si="383"/>
        <v>0</v>
      </c>
      <c r="AC503" s="1">
        <f t="shared" si="348"/>
        <v>0</v>
      </c>
      <c r="AD503" s="1">
        <f t="shared" si="383"/>
        <v>0</v>
      </c>
      <c r="AE503" s="1">
        <f t="shared" si="383"/>
        <v>0</v>
      </c>
      <c r="AF503" s="1">
        <f t="shared" si="383"/>
        <v>0</v>
      </c>
      <c r="AG503" s="1">
        <f t="shared" si="383"/>
        <v>0</v>
      </c>
      <c r="AH503" s="1">
        <f t="shared" si="383"/>
        <v>0</v>
      </c>
      <c r="AI503" s="1">
        <f t="shared" si="383"/>
        <v>0</v>
      </c>
      <c r="AJ503" s="1">
        <f t="shared" si="383"/>
        <v>0</v>
      </c>
      <c r="AK503" s="1">
        <f t="shared" si="383"/>
        <v>0</v>
      </c>
      <c r="AL503" s="1">
        <f t="shared" si="386"/>
        <v>0</v>
      </c>
      <c r="AM503" s="1">
        <f t="shared" si="386"/>
        <v>0</v>
      </c>
      <c r="AN503" s="1">
        <f t="shared" si="349"/>
        <v>0</v>
      </c>
      <c r="AO503" s="1">
        <f t="shared" si="350"/>
        <v>0</v>
      </c>
      <c r="AP503" s="1">
        <f t="shared" si="386"/>
        <v>0</v>
      </c>
      <c r="AQ503" s="1">
        <f t="shared" si="351"/>
        <v>0</v>
      </c>
      <c r="AR503" s="1">
        <f t="shared" si="386"/>
        <v>0</v>
      </c>
      <c r="AS503" s="1">
        <f t="shared" si="386"/>
        <v>0</v>
      </c>
      <c r="AT503" s="1">
        <f t="shared" si="386"/>
        <v>0</v>
      </c>
      <c r="AU503" s="1">
        <f t="shared" si="386"/>
        <v>0</v>
      </c>
      <c r="AV503" s="1">
        <f t="shared" si="386"/>
        <v>0</v>
      </c>
      <c r="AW503" s="1">
        <f t="shared" si="386"/>
        <v>0</v>
      </c>
      <c r="AX503" s="1">
        <f t="shared" si="386"/>
        <v>0</v>
      </c>
      <c r="AY503" s="1">
        <f t="shared" si="386"/>
        <v>0</v>
      </c>
      <c r="AZ503" s="1">
        <f t="shared" si="386"/>
        <v>0</v>
      </c>
      <c r="BA503" s="1">
        <f t="shared" si="386"/>
        <v>0</v>
      </c>
      <c r="BB503" s="1">
        <f t="shared" si="385"/>
        <v>0</v>
      </c>
      <c r="BC503" s="1">
        <f t="shared" si="385"/>
        <v>0</v>
      </c>
      <c r="BD503" s="1">
        <f t="shared" si="352"/>
        <v>0</v>
      </c>
      <c r="BE503" s="1">
        <f t="shared" si="353"/>
        <v>0</v>
      </c>
      <c r="BF503" s="1">
        <f t="shared" si="354"/>
        <v>0</v>
      </c>
      <c r="BG503" s="1">
        <f t="shared" si="355"/>
        <v>0</v>
      </c>
      <c r="BH503" s="1">
        <f t="shared" si="385"/>
        <v>0</v>
      </c>
      <c r="BI503" s="1">
        <f t="shared" si="385"/>
        <v>0</v>
      </c>
      <c r="BJ503" s="5">
        <f t="shared" si="356"/>
        <v>0</v>
      </c>
      <c r="BK503" s="1">
        <f t="shared" si="357"/>
        <v>0</v>
      </c>
      <c r="BL503" s="1">
        <f t="shared" si="358"/>
        <v>1</v>
      </c>
      <c r="BM503" s="1">
        <f t="shared" si="359"/>
        <v>0</v>
      </c>
      <c r="BN503" s="1">
        <f t="shared" si="385"/>
        <v>0</v>
      </c>
      <c r="BO503" s="1">
        <f t="shared" si="360"/>
        <v>0</v>
      </c>
      <c r="BP503" s="1">
        <f t="shared" si="361"/>
        <v>0</v>
      </c>
      <c r="BQ503" s="1">
        <f t="shared" si="362"/>
        <v>0</v>
      </c>
      <c r="BR503" s="1">
        <f t="shared" si="363"/>
        <v>0</v>
      </c>
      <c r="BS503" s="1">
        <f t="shared" si="364"/>
        <v>0</v>
      </c>
      <c r="BT503" s="1">
        <f t="shared" si="365"/>
        <v>0</v>
      </c>
      <c r="BU503" s="1">
        <f t="shared" si="366"/>
        <v>0</v>
      </c>
      <c r="BV503" s="1">
        <f t="shared" si="387"/>
        <v>0</v>
      </c>
    </row>
    <row r="504" spans="1:74" x14ac:dyDescent="0.2">
      <c r="A504" s="1" t="s">
        <v>428</v>
      </c>
      <c r="B504" s="1" t="s">
        <v>1928</v>
      </c>
      <c r="C504" s="1" t="s">
        <v>1929</v>
      </c>
      <c r="D504" s="1" t="s">
        <v>1930</v>
      </c>
      <c r="E504" s="1" t="s">
        <v>1931</v>
      </c>
      <c r="G504" s="1">
        <f t="shared" si="341"/>
        <v>0</v>
      </c>
      <c r="H504" s="1">
        <f t="shared" si="342"/>
        <v>0</v>
      </c>
      <c r="I504" s="1">
        <f t="shared" si="343"/>
        <v>0</v>
      </c>
      <c r="J504" s="1">
        <f t="shared" si="344"/>
        <v>0</v>
      </c>
      <c r="K504" s="1">
        <f t="shared" si="381"/>
        <v>0</v>
      </c>
      <c r="L504" s="1">
        <f t="shared" si="381"/>
        <v>0</v>
      </c>
      <c r="M504" s="1">
        <f t="shared" si="381"/>
        <v>0</v>
      </c>
      <c r="N504" s="1">
        <f t="shared" si="381"/>
        <v>0</v>
      </c>
      <c r="O504" s="1">
        <f t="shared" si="382"/>
        <v>0</v>
      </c>
      <c r="P504" s="1">
        <f t="shared" si="382"/>
        <v>0</v>
      </c>
      <c r="Q504" s="1">
        <f t="shared" si="345"/>
        <v>0</v>
      </c>
      <c r="R504" s="1">
        <f t="shared" si="346"/>
        <v>0</v>
      </c>
      <c r="S504" s="1">
        <f t="shared" si="347"/>
        <v>0</v>
      </c>
      <c r="T504" s="1">
        <f t="shared" si="388"/>
        <v>0</v>
      </c>
      <c r="U504" s="1">
        <f t="shared" si="388"/>
        <v>0</v>
      </c>
      <c r="V504" s="1">
        <f t="shared" si="384"/>
        <v>0</v>
      </c>
      <c r="W504" s="1">
        <f t="shared" si="383"/>
        <v>0</v>
      </c>
      <c r="X504" s="1">
        <f t="shared" si="383"/>
        <v>0</v>
      </c>
      <c r="Y504" s="1">
        <f t="shared" si="383"/>
        <v>0</v>
      </c>
      <c r="Z504" s="1">
        <f t="shared" si="383"/>
        <v>0</v>
      </c>
      <c r="AA504" s="1">
        <f t="shared" si="383"/>
        <v>0</v>
      </c>
      <c r="AB504" s="1">
        <f t="shared" si="383"/>
        <v>0</v>
      </c>
      <c r="AC504" s="1">
        <f t="shared" si="348"/>
        <v>0</v>
      </c>
      <c r="AD504" s="1">
        <f t="shared" si="383"/>
        <v>0</v>
      </c>
      <c r="AE504" s="1">
        <f t="shared" si="383"/>
        <v>0</v>
      </c>
      <c r="AF504" s="1">
        <f t="shared" si="383"/>
        <v>0</v>
      </c>
      <c r="AG504" s="1">
        <f t="shared" si="383"/>
        <v>0</v>
      </c>
      <c r="AH504" s="1">
        <f t="shared" si="383"/>
        <v>0</v>
      </c>
      <c r="AI504" s="1">
        <f t="shared" si="383"/>
        <v>0</v>
      </c>
      <c r="AJ504" s="1">
        <f t="shared" si="383"/>
        <v>0</v>
      </c>
      <c r="AK504" s="1">
        <f t="shared" si="383"/>
        <v>0</v>
      </c>
      <c r="AL504" s="1">
        <f t="shared" si="386"/>
        <v>0</v>
      </c>
      <c r="AM504" s="1">
        <f t="shared" si="386"/>
        <v>0</v>
      </c>
      <c r="AN504" s="1">
        <f t="shared" si="349"/>
        <v>0</v>
      </c>
      <c r="AO504" s="1">
        <f t="shared" si="350"/>
        <v>0</v>
      </c>
      <c r="AP504" s="1">
        <f t="shared" si="386"/>
        <v>0</v>
      </c>
      <c r="AQ504" s="1">
        <f t="shared" si="351"/>
        <v>0</v>
      </c>
      <c r="AR504" s="1">
        <f t="shared" si="386"/>
        <v>0</v>
      </c>
      <c r="AS504" s="1">
        <f t="shared" si="386"/>
        <v>0</v>
      </c>
      <c r="AT504" s="1">
        <f t="shared" si="386"/>
        <v>0</v>
      </c>
      <c r="AU504" s="1">
        <f t="shared" si="386"/>
        <v>0</v>
      </c>
      <c r="AV504" s="1">
        <f t="shared" si="386"/>
        <v>0</v>
      </c>
      <c r="AW504" s="1">
        <f t="shared" si="386"/>
        <v>0</v>
      </c>
      <c r="AX504" s="1">
        <f t="shared" si="386"/>
        <v>0</v>
      </c>
      <c r="AY504" s="1">
        <f t="shared" si="386"/>
        <v>0</v>
      </c>
      <c r="AZ504" s="1">
        <f t="shared" si="386"/>
        <v>0</v>
      </c>
      <c r="BA504" s="1">
        <f t="shared" si="386"/>
        <v>0</v>
      </c>
      <c r="BB504" s="1">
        <f t="shared" si="385"/>
        <v>0</v>
      </c>
      <c r="BC504" s="1">
        <f t="shared" si="385"/>
        <v>0</v>
      </c>
      <c r="BD504" s="1">
        <f t="shared" si="352"/>
        <v>0</v>
      </c>
      <c r="BE504" s="1">
        <f t="shared" si="353"/>
        <v>0</v>
      </c>
      <c r="BF504" s="1">
        <f t="shared" si="354"/>
        <v>0</v>
      </c>
      <c r="BG504" s="1">
        <f t="shared" si="355"/>
        <v>0</v>
      </c>
      <c r="BH504" s="1">
        <f t="shared" si="385"/>
        <v>0</v>
      </c>
      <c r="BI504" s="1">
        <f t="shared" si="385"/>
        <v>0</v>
      </c>
      <c r="BJ504" s="5">
        <f t="shared" si="356"/>
        <v>0</v>
      </c>
      <c r="BK504" s="1">
        <f t="shared" si="357"/>
        <v>0</v>
      </c>
      <c r="BL504" s="1">
        <f t="shared" si="358"/>
        <v>0</v>
      </c>
      <c r="BM504" s="1">
        <f t="shared" si="359"/>
        <v>0</v>
      </c>
      <c r="BN504" s="1">
        <f t="shared" si="385"/>
        <v>0</v>
      </c>
      <c r="BO504" s="1">
        <f t="shared" si="360"/>
        <v>0</v>
      </c>
      <c r="BP504" s="1">
        <f t="shared" si="361"/>
        <v>0</v>
      </c>
      <c r="BQ504" s="1">
        <f t="shared" si="362"/>
        <v>0</v>
      </c>
      <c r="BR504" s="1">
        <f t="shared" si="363"/>
        <v>0</v>
      </c>
      <c r="BS504" s="1">
        <f t="shared" si="364"/>
        <v>0</v>
      </c>
      <c r="BT504" s="1">
        <f t="shared" si="365"/>
        <v>0</v>
      </c>
      <c r="BU504" s="1">
        <f t="shared" si="366"/>
        <v>0</v>
      </c>
      <c r="BV504" s="1">
        <f t="shared" si="387"/>
        <v>0</v>
      </c>
    </row>
    <row r="505" spans="1:74" x14ac:dyDescent="0.2">
      <c r="A505" s="1" t="s">
        <v>1932</v>
      </c>
      <c r="B505" s="1" t="s">
        <v>1933</v>
      </c>
      <c r="C505" s="1" t="s">
        <v>1934</v>
      </c>
      <c r="D505" s="1" t="s">
        <v>1935</v>
      </c>
      <c r="E505" s="1" t="s">
        <v>1936</v>
      </c>
      <c r="G505" s="1">
        <f t="shared" si="341"/>
        <v>0</v>
      </c>
      <c r="H505" s="1">
        <f t="shared" si="342"/>
        <v>1</v>
      </c>
      <c r="I505" s="1">
        <f t="shared" si="343"/>
        <v>0</v>
      </c>
      <c r="J505" s="1">
        <f t="shared" si="344"/>
        <v>0</v>
      </c>
      <c r="K505" s="1">
        <f t="shared" ref="K505:N524" si="389">IF(OR(ISNUMBER(SEARCH(" " &amp; K$1 &amp; " ", $E505)), ISNUMBER(SEARCH(" " &amp; K$1 &amp; ",", $E505)), ISNUMBER(SEARCH(" " &amp; LOWER(K$1) &amp; " ", $E505)), ISNUMBER(SEARCH(" " &amp; LOWER(K$1) &amp; ",", $E505)), ISNUMBER(SEARCH(" " &amp; UPPER(K$1) &amp; " ", $E505)), ISNUMBER(SEARCH(" " &amp; UPPER(K$1) &amp; ",", $E505))), 1, 0)</f>
        <v>0</v>
      </c>
      <c r="L505" s="1">
        <f t="shared" si="389"/>
        <v>0</v>
      </c>
      <c r="M505" s="1">
        <f t="shared" si="389"/>
        <v>0</v>
      </c>
      <c r="N505" s="1">
        <f t="shared" si="389"/>
        <v>0</v>
      </c>
      <c r="O505" s="1">
        <f t="shared" si="382"/>
        <v>0</v>
      </c>
      <c r="P505" s="1">
        <f t="shared" si="382"/>
        <v>0</v>
      </c>
      <c r="Q505" s="1">
        <f t="shared" si="345"/>
        <v>0</v>
      </c>
      <c r="R505" s="1">
        <f t="shared" si="346"/>
        <v>1</v>
      </c>
      <c r="S505" s="1">
        <f t="shared" si="347"/>
        <v>0</v>
      </c>
      <c r="T505" s="1">
        <f t="shared" si="388"/>
        <v>0</v>
      </c>
      <c r="U505" s="1">
        <f t="shared" si="388"/>
        <v>0</v>
      </c>
      <c r="V505" s="1">
        <f t="shared" ref="V505:AK520" si="390">IF(OR(ISNUMBER(SEARCH(" " &amp; V$1 &amp; " ", $E505)), ISNUMBER(SEARCH(" " &amp; V$1 &amp; ",", $E505)), ISNUMBER(SEARCH(" " &amp; LOWER(V$1) &amp; " ", $E505)), ISNUMBER(SEARCH(" " &amp; LOWER(V$1) &amp; ",", $E505)), ISNUMBER(SEARCH(" " &amp; UPPER(V$1) &amp; " ", $E505)), ISNUMBER(SEARCH(" " &amp; UPPER(V$1) &amp; ",", $E505))), 1, 0)</f>
        <v>0</v>
      </c>
      <c r="W505" s="1">
        <f t="shared" si="390"/>
        <v>0</v>
      </c>
      <c r="X505" s="1">
        <f t="shared" si="390"/>
        <v>0</v>
      </c>
      <c r="Y505" s="1">
        <f t="shared" si="390"/>
        <v>0</v>
      </c>
      <c r="Z505" s="1">
        <f t="shared" si="390"/>
        <v>0</v>
      </c>
      <c r="AA505" s="1">
        <f t="shared" si="390"/>
        <v>0</v>
      </c>
      <c r="AB505" s="1">
        <f t="shared" si="390"/>
        <v>0</v>
      </c>
      <c r="AC505" s="1">
        <f t="shared" si="348"/>
        <v>0</v>
      </c>
      <c r="AD505" s="1">
        <f t="shared" si="390"/>
        <v>0</v>
      </c>
      <c r="AE505" s="1">
        <f t="shared" si="390"/>
        <v>0</v>
      </c>
      <c r="AF505" s="1">
        <f t="shared" si="390"/>
        <v>0</v>
      </c>
      <c r="AG505" s="1">
        <f t="shared" si="390"/>
        <v>0</v>
      </c>
      <c r="AH505" s="1">
        <f t="shared" si="390"/>
        <v>0</v>
      </c>
      <c r="AI505" s="1">
        <f t="shared" si="390"/>
        <v>0</v>
      </c>
      <c r="AJ505" s="1">
        <f t="shared" si="390"/>
        <v>0</v>
      </c>
      <c r="AK505" s="1">
        <f t="shared" si="390"/>
        <v>0</v>
      </c>
      <c r="AL505" s="1">
        <f t="shared" si="386"/>
        <v>0</v>
      </c>
      <c r="AM505" s="1">
        <f t="shared" si="386"/>
        <v>0</v>
      </c>
      <c r="AN505" s="1">
        <f t="shared" si="349"/>
        <v>0</v>
      </c>
      <c r="AO505" s="1">
        <f t="shared" si="350"/>
        <v>0</v>
      </c>
      <c r="AP505" s="1">
        <f t="shared" si="386"/>
        <v>0</v>
      </c>
      <c r="AQ505" s="1">
        <f t="shared" si="351"/>
        <v>0</v>
      </c>
      <c r="AR505" s="1">
        <f t="shared" si="386"/>
        <v>0</v>
      </c>
      <c r="AS505" s="1">
        <f t="shared" si="386"/>
        <v>0</v>
      </c>
      <c r="AT505" s="1">
        <f t="shared" si="386"/>
        <v>0</v>
      </c>
      <c r="AU505" s="1">
        <f t="shared" si="386"/>
        <v>0</v>
      </c>
      <c r="AV505" s="1">
        <f t="shared" si="386"/>
        <v>0</v>
      </c>
      <c r="AW505" s="1">
        <f t="shared" si="386"/>
        <v>0</v>
      </c>
      <c r="AX505" s="1">
        <f t="shared" si="386"/>
        <v>0</v>
      </c>
      <c r="AY505" s="1">
        <f t="shared" si="386"/>
        <v>0</v>
      </c>
      <c r="AZ505" s="1">
        <f t="shared" si="386"/>
        <v>0</v>
      </c>
      <c r="BA505" s="1">
        <f t="shared" si="386"/>
        <v>0</v>
      </c>
      <c r="BB505" s="1">
        <f t="shared" si="385"/>
        <v>0</v>
      </c>
      <c r="BC505" s="1">
        <f t="shared" si="385"/>
        <v>0</v>
      </c>
      <c r="BD505" s="1">
        <f t="shared" si="352"/>
        <v>0</v>
      </c>
      <c r="BE505" s="1">
        <f t="shared" si="353"/>
        <v>0</v>
      </c>
      <c r="BF505" s="1">
        <f t="shared" si="354"/>
        <v>0</v>
      </c>
      <c r="BG505" s="1">
        <f t="shared" si="355"/>
        <v>0</v>
      </c>
      <c r="BH505" s="1">
        <f t="shared" si="385"/>
        <v>0</v>
      </c>
      <c r="BI505" s="1">
        <f t="shared" si="385"/>
        <v>0</v>
      </c>
      <c r="BJ505" s="5">
        <f t="shared" si="356"/>
        <v>0</v>
      </c>
      <c r="BK505" s="1">
        <f t="shared" si="357"/>
        <v>0</v>
      </c>
      <c r="BL505" s="1">
        <f t="shared" si="358"/>
        <v>0</v>
      </c>
      <c r="BM505" s="1">
        <f t="shared" si="359"/>
        <v>0</v>
      </c>
      <c r="BN505" s="1">
        <f t="shared" si="385"/>
        <v>1</v>
      </c>
      <c r="BO505" s="1">
        <f t="shared" si="360"/>
        <v>0</v>
      </c>
      <c r="BP505" s="1">
        <f t="shared" si="361"/>
        <v>0</v>
      </c>
      <c r="BQ505" s="1">
        <f t="shared" si="362"/>
        <v>0</v>
      </c>
      <c r="BR505" s="1">
        <f t="shared" si="363"/>
        <v>0</v>
      </c>
      <c r="BS505" s="1">
        <f t="shared" si="364"/>
        <v>1</v>
      </c>
      <c r="BT505" s="1">
        <f t="shared" si="365"/>
        <v>0</v>
      </c>
      <c r="BU505" s="1">
        <f t="shared" si="366"/>
        <v>0</v>
      </c>
      <c r="BV505" s="1">
        <f t="shared" si="387"/>
        <v>0</v>
      </c>
    </row>
    <row r="506" spans="1:74" x14ac:dyDescent="0.2">
      <c r="A506" s="1" t="s">
        <v>1937</v>
      </c>
      <c r="B506" s="1" t="s">
        <v>1938</v>
      </c>
      <c r="C506" s="1" t="s">
        <v>1939</v>
      </c>
      <c r="D506" s="1" t="s">
        <v>1940</v>
      </c>
      <c r="E506" s="1" t="s">
        <v>1941</v>
      </c>
      <c r="G506" s="1">
        <f t="shared" si="341"/>
        <v>0</v>
      </c>
      <c r="H506" s="1">
        <f t="shared" si="342"/>
        <v>0</v>
      </c>
      <c r="I506" s="1">
        <f t="shared" si="343"/>
        <v>0</v>
      </c>
      <c r="J506" s="1">
        <f t="shared" si="344"/>
        <v>0</v>
      </c>
      <c r="K506" s="1">
        <f t="shared" si="389"/>
        <v>0</v>
      </c>
      <c r="L506" s="1">
        <f t="shared" si="389"/>
        <v>0</v>
      </c>
      <c r="M506" s="1">
        <f t="shared" si="389"/>
        <v>0</v>
      </c>
      <c r="N506" s="1">
        <f t="shared" si="389"/>
        <v>0</v>
      </c>
      <c r="O506" s="1">
        <f t="shared" ref="O506:P525" si="391">IF(OR(ISNUMBER(SEARCH(" " &amp; O$1 &amp; " ", $E506)), ISNUMBER(SEARCH(" " &amp; O$1 &amp; ",", $E506)), ISNUMBER(SEARCH(" " &amp; LOWER(O$1) &amp; " ", $E506)), ISNUMBER(SEARCH(" " &amp; LOWER(O$1) &amp; ",", $E506)), ISNUMBER(SEARCH(" " &amp; UPPER(O$1) &amp; " ", $E506)), ISNUMBER(SEARCH(" " &amp; UPPER(O$1) &amp; ",", $E506))), 1, 0)</f>
        <v>0</v>
      </c>
      <c r="P506" s="1">
        <f t="shared" si="391"/>
        <v>0</v>
      </c>
      <c r="Q506" s="1">
        <f t="shared" si="345"/>
        <v>0</v>
      </c>
      <c r="R506" s="1">
        <f t="shared" si="346"/>
        <v>1</v>
      </c>
      <c r="S506" s="1">
        <f t="shared" si="347"/>
        <v>0</v>
      </c>
      <c r="T506" s="1">
        <f t="shared" si="388"/>
        <v>0</v>
      </c>
      <c r="U506" s="1">
        <f t="shared" si="388"/>
        <v>0</v>
      </c>
      <c r="V506" s="1">
        <f t="shared" ref="V506:V520" si="392">IF(OR(ISNUMBER(SEARCH(" " &amp; V$1 &amp; " ", $E506)), ISNUMBER(SEARCH(" " &amp; V$1 &amp; ",", $E506)), ISNUMBER(SEARCH(" " &amp; LOWER(V$1) &amp; " ", $E506)), ISNUMBER(SEARCH(" " &amp; LOWER(V$1) &amp; ",", $E506)), ISNUMBER(SEARCH(" " &amp; UPPER(V$1) &amp; " ", $E506)), ISNUMBER(SEARCH(" " &amp; UPPER(V$1) &amp; ",", $E506))), 1, 0)</f>
        <v>0</v>
      </c>
      <c r="W506" s="1">
        <f t="shared" si="390"/>
        <v>0</v>
      </c>
      <c r="X506" s="1">
        <f t="shared" si="390"/>
        <v>0</v>
      </c>
      <c r="Y506" s="1">
        <f t="shared" si="390"/>
        <v>0</v>
      </c>
      <c r="Z506" s="1">
        <f t="shared" si="390"/>
        <v>0</v>
      </c>
      <c r="AA506" s="1">
        <f t="shared" si="390"/>
        <v>0</v>
      </c>
      <c r="AB506" s="1">
        <f t="shared" si="390"/>
        <v>0</v>
      </c>
      <c r="AC506" s="1">
        <f t="shared" si="348"/>
        <v>0</v>
      </c>
      <c r="AD506" s="1">
        <f t="shared" si="390"/>
        <v>0</v>
      </c>
      <c r="AE506" s="1">
        <f t="shared" si="390"/>
        <v>0</v>
      </c>
      <c r="AF506" s="1">
        <f t="shared" si="390"/>
        <v>0</v>
      </c>
      <c r="AG506" s="1">
        <f t="shared" si="390"/>
        <v>0</v>
      </c>
      <c r="AH506" s="1">
        <f t="shared" si="390"/>
        <v>0</v>
      </c>
      <c r="AI506" s="1">
        <f t="shared" si="390"/>
        <v>0</v>
      </c>
      <c r="AJ506" s="1">
        <f t="shared" si="390"/>
        <v>0</v>
      </c>
      <c r="AK506" s="1">
        <f t="shared" si="390"/>
        <v>0</v>
      </c>
      <c r="AL506" s="1">
        <f t="shared" si="386"/>
        <v>0</v>
      </c>
      <c r="AM506" s="1">
        <f t="shared" si="386"/>
        <v>0</v>
      </c>
      <c r="AN506" s="1">
        <f t="shared" si="349"/>
        <v>0</v>
      </c>
      <c r="AO506" s="1">
        <f t="shared" si="350"/>
        <v>0</v>
      </c>
      <c r="AP506" s="1">
        <f t="shared" si="386"/>
        <v>0</v>
      </c>
      <c r="AQ506" s="1">
        <f t="shared" si="351"/>
        <v>0</v>
      </c>
      <c r="AR506" s="1">
        <f t="shared" si="386"/>
        <v>0</v>
      </c>
      <c r="AS506" s="1">
        <f t="shared" si="386"/>
        <v>0</v>
      </c>
      <c r="AT506" s="1">
        <f t="shared" si="386"/>
        <v>0</v>
      </c>
      <c r="AU506" s="1">
        <f t="shared" si="386"/>
        <v>0</v>
      </c>
      <c r="AV506" s="1">
        <f t="shared" si="386"/>
        <v>0</v>
      </c>
      <c r="AW506" s="1">
        <f t="shared" si="386"/>
        <v>0</v>
      </c>
      <c r="AX506" s="1">
        <f t="shared" si="386"/>
        <v>0</v>
      </c>
      <c r="AY506" s="1">
        <f t="shared" si="386"/>
        <v>0</v>
      </c>
      <c r="AZ506" s="1">
        <f t="shared" si="386"/>
        <v>0</v>
      </c>
      <c r="BA506" s="1">
        <f t="shared" si="386"/>
        <v>0</v>
      </c>
      <c r="BB506" s="1">
        <f t="shared" si="385"/>
        <v>0</v>
      </c>
      <c r="BC506" s="1">
        <f t="shared" si="385"/>
        <v>0</v>
      </c>
      <c r="BD506" s="1">
        <f t="shared" si="352"/>
        <v>0</v>
      </c>
      <c r="BE506" s="1">
        <f t="shared" si="353"/>
        <v>0</v>
      </c>
      <c r="BF506" s="1">
        <f t="shared" si="354"/>
        <v>0</v>
      </c>
      <c r="BG506" s="1">
        <f t="shared" si="355"/>
        <v>0</v>
      </c>
      <c r="BH506" s="1">
        <f t="shared" si="385"/>
        <v>0</v>
      </c>
      <c r="BI506" s="1">
        <f t="shared" si="385"/>
        <v>0</v>
      </c>
      <c r="BJ506" s="5">
        <f t="shared" si="356"/>
        <v>1</v>
      </c>
      <c r="BK506" s="1">
        <f t="shared" si="357"/>
        <v>0</v>
      </c>
      <c r="BL506" s="1">
        <f t="shared" si="358"/>
        <v>1</v>
      </c>
      <c r="BM506" s="1">
        <f t="shared" si="359"/>
        <v>0</v>
      </c>
      <c r="BN506" s="1">
        <f t="shared" si="385"/>
        <v>0</v>
      </c>
      <c r="BO506" s="1">
        <f t="shared" si="360"/>
        <v>1</v>
      </c>
      <c r="BP506" s="1">
        <f t="shared" si="361"/>
        <v>0</v>
      </c>
      <c r="BQ506" s="1">
        <f t="shared" si="362"/>
        <v>1</v>
      </c>
      <c r="BR506" s="1">
        <f t="shared" si="363"/>
        <v>0</v>
      </c>
      <c r="BS506" s="1">
        <f t="shared" si="364"/>
        <v>0</v>
      </c>
      <c r="BT506" s="1">
        <f t="shared" si="365"/>
        <v>0</v>
      </c>
      <c r="BU506" s="1">
        <f t="shared" si="366"/>
        <v>0</v>
      </c>
      <c r="BV506" s="1">
        <f t="shared" si="387"/>
        <v>0</v>
      </c>
    </row>
    <row r="507" spans="1:74" x14ac:dyDescent="0.2">
      <c r="A507" s="1" t="s">
        <v>1464</v>
      </c>
      <c r="B507" s="1" t="s">
        <v>1942</v>
      </c>
      <c r="C507" s="1" t="s">
        <v>1943</v>
      </c>
      <c r="D507" s="1" t="s">
        <v>1944</v>
      </c>
      <c r="E507" s="1" t="s">
        <v>1945</v>
      </c>
      <c r="G507" s="1">
        <f t="shared" si="341"/>
        <v>0</v>
      </c>
      <c r="H507" s="1">
        <f t="shared" si="342"/>
        <v>1</v>
      </c>
      <c r="I507" s="1">
        <f t="shared" si="343"/>
        <v>0</v>
      </c>
      <c r="J507" s="1">
        <f t="shared" si="344"/>
        <v>0</v>
      </c>
      <c r="K507" s="1">
        <f t="shared" si="389"/>
        <v>0</v>
      </c>
      <c r="L507" s="1">
        <f t="shared" si="389"/>
        <v>0</v>
      </c>
      <c r="M507" s="1">
        <f t="shared" si="389"/>
        <v>0</v>
      </c>
      <c r="N507" s="1">
        <f t="shared" si="389"/>
        <v>0</v>
      </c>
      <c r="O507" s="1">
        <f t="shared" si="391"/>
        <v>0</v>
      </c>
      <c r="P507" s="1">
        <f t="shared" si="391"/>
        <v>0</v>
      </c>
      <c r="Q507" s="1">
        <f t="shared" si="345"/>
        <v>0</v>
      </c>
      <c r="R507" s="1">
        <f t="shared" si="346"/>
        <v>1</v>
      </c>
      <c r="S507" s="1">
        <f t="shared" si="347"/>
        <v>0</v>
      </c>
      <c r="T507" s="1">
        <f t="shared" si="388"/>
        <v>1</v>
      </c>
      <c r="U507" s="1">
        <f t="shared" si="388"/>
        <v>0</v>
      </c>
      <c r="V507" s="1">
        <f t="shared" si="392"/>
        <v>0</v>
      </c>
      <c r="W507" s="1">
        <f t="shared" si="390"/>
        <v>0</v>
      </c>
      <c r="X507" s="1">
        <f t="shared" si="390"/>
        <v>0</v>
      </c>
      <c r="Y507" s="1">
        <f t="shared" si="390"/>
        <v>0</v>
      </c>
      <c r="Z507" s="1">
        <f t="shared" si="390"/>
        <v>0</v>
      </c>
      <c r="AA507" s="1">
        <f t="shared" si="390"/>
        <v>0</v>
      </c>
      <c r="AB507" s="1">
        <f t="shared" si="390"/>
        <v>0</v>
      </c>
      <c r="AC507" s="1">
        <f t="shared" si="348"/>
        <v>0</v>
      </c>
      <c r="AD507" s="1">
        <f t="shared" si="390"/>
        <v>0</v>
      </c>
      <c r="AE507" s="1">
        <f t="shared" si="390"/>
        <v>0</v>
      </c>
      <c r="AF507" s="1">
        <f t="shared" si="390"/>
        <v>0</v>
      </c>
      <c r="AG507" s="1">
        <f t="shared" si="390"/>
        <v>0</v>
      </c>
      <c r="AH507" s="1">
        <f t="shared" si="390"/>
        <v>0</v>
      </c>
      <c r="AI507" s="1">
        <f t="shared" si="390"/>
        <v>0</v>
      </c>
      <c r="AJ507" s="1">
        <f t="shared" si="390"/>
        <v>0</v>
      </c>
      <c r="AK507" s="1">
        <f t="shared" si="390"/>
        <v>0</v>
      </c>
      <c r="AL507" s="1">
        <f t="shared" si="386"/>
        <v>0</v>
      </c>
      <c r="AM507" s="1">
        <f t="shared" si="386"/>
        <v>0</v>
      </c>
      <c r="AN507" s="1">
        <f t="shared" si="349"/>
        <v>0</v>
      </c>
      <c r="AO507" s="1">
        <f t="shared" si="350"/>
        <v>0</v>
      </c>
      <c r="AP507" s="1">
        <f t="shared" si="386"/>
        <v>0</v>
      </c>
      <c r="AQ507" s="1">
        <f t="shared" si="351"/>
        <v>0</v>
      </c>
      <c r="AR507" s="1">
        <f t="shared" si="386"/>
        <v>0</v>
      </c>
      <c r="AS507" s="1">
        <f t="shared" si="386"/>
        <v>0</v>
      </c>
      <c r="AT507" s="1">
        <f t="shared" si="386"/>
        <v>0</v>
      </c>
      <c r="AU507" s="1">
        <f t="shared" si="386"/>
        <v>0</v>
      </c>
      <c r="AV507" s="1">
        <f t="shared" si="386"/>
        <v>0</v>
      </c>
      <c r="AW507" s="1">
        <f t="shared" si="386"/>
        <v>0</v>
      </c>
      <c r="AX507" s="1">
        <f t="shared" si="386"/>
        <v>0</v>
      </c>
      <c r="AY507" s="1">
        <f t="shared" si="386"/>
        <v>0</v>
      </c>
      <c r="AZ507" s="1">
        <f t="shared" si="386"/>
        <v>0</v>
      </c>
      <c r="BA507" s="1">
        <f t="shared" si="386"/>
        <v>0</v>
      </c>
      <c r="BB507" s="1">
        <f t="shared" si="385"/>
        <v>0</v>
      </c>
      <c r="BC507" s="1">
        <f t="shared" si="385"/>
        <v>0</v>
      </c>
      <c r="BD507" s="1">
        <f t="shared" si="352"/>
        <v>0</v>
      </c>
      <c r="BE507" s="1">
        <f t="shared" si="353"/>
        <v>0</v>
      </c>
      <c r="BF507" s="1">
        <f t="shared" si="354"/>
        <v>0</v>
      </c>
      <c r="BG507" s="1">
        <f t="shared" si="355"/>
        <v>0</v>
      </c>
      <c r="BH507" s="1">
        <f t="shared" si="385"/>
        <v>0</v>
      </c>
      <c r="BI507" s="1">
        <f t="shared" si="385"/>
        <v>0</v>
      </c>
      <c r="BJ507" s="5">
        <f t="shared" si="356"/>
        <v>0</v>
      </c>
      <c r="BK507" s="1">
        <f t="shared" si="357"/>
        <v>0</v>
      </c>
      <c r="BL507" s="1">
        <f t="shared" si="358"/>
        <v>1</v>
      </c>
      <c r="BM507" s="1">
        <f t="shared" si="359"/>
        <v>0</v>
      </c>
      <c r="BN507" s="1">
        <f t="shared" si="385"/>
        <v>0</v>
      </c>
      <c r="BO507" s="1">
        <f t="shared" si="360"/>
        <v>0</v>
      </c>
      <c r="BP507" s="1">
        <f t="shared" si="361"/>
        <v>0</v>
      </c>
      <c r="BQ507" s="1">
        <f t="shared" si="362"/>
        <v>1</v>
      </c>
      <c r="BR507" s="1">
        <f t="shared" si="363"/>
        <v>0</v>
      </c>
      <c r="BS507" s="1">
        <f t="shared" si="364"/>
        <v>0</v>
      </c>
      <c r="BT507" s="1">
        <f t="shared" si="365"/>
        <v>1</v>
      </c>
      <c r="BU507" s="1">
        <f t="shared" si="366"/>
        <v>0</v>
      </c>
      <c r="BV507" s="1">
        <f t="shared" si="387"/>
        <v>0</v>
      </c>
    </row>
    <row r="508" spans="1:74" x14ac:dyDescent="0.2">
      <c r="A508" s="1" t="s">
        <v>1946</v>
      </c>
      <c r="B508" s="1" t="s">
        <v>1947</v>
      </c>
      <c r="C508" s="1" t="s">
        <v>1948</v>
      </c>
      <c r="D508" s="1" t="s">
        <v>1949</v>
      </c>
      <c r="E508" s="1" t="s">
        <v>1950</v>
      </c>
      <c r="G508" s="1">
        <f t="shared" si="341"/>
        <v>1</v>
      </c>
      <c r="H508" s="1">
        <f t="shared" si="342"/>
        <v>1</v>
      </c>
      <c r="I508" s="1">
        <f t="shared" si="343"/>
        <v>0</v>
      </c>
      <c r="J508" s="1">
        <f t="shared" si="344"/>
        <v>0</v>
      </c>
      <c r="K508" s="1">
        <f t="shared" si="389"/>
        <v>0</v>
      </c>
      <c r="L508" s="1">
        <f t="shared" si="389"/>
        <v>0</v>
      </c>
      <c r="M508" s="1">
        <f t="shared" si="389"/>
        <v>0</v>
      </c>
      <c r="N508" s="1">
        <f t="shared" si="389"/>
        <v>0</v>
      </c>
      <c r="O508" s="1">
        <f t="shared" si="391"/>
        <v>0</v>
      </c>
      <c r="P508" s="1">
        <f t="shared" si="391"/>
        <v>0</v>
      </c>
      <c r="Q508" s="1">
        <f t="shared" si="345"/>
        <v>0</v>
      </c>
      <c r="R508" s="1">
        <f t="shared" si="346"/>
        <v>1</v>
      </c>
      <c r="S508" s="1">
        <f t="shared" si="347"/>
        <v>0</v>
      </c>
      <c r="T508" s="1">
        <f t="shared" si="388"/>
        <v>0</v>
      </c>
      <c r="U508" s="1">
        <f t="shared" si="388"/>
        <v>0</v>
      </c>
      <c r="V508" s="1">
        <f t="shared" si="392"/>
        <v>0</v>
      </c>
      <c r="W508" s="1">
        <f t="shared" si="390"/>
        <v>0</v>
      </c>
      <c r="X508" s="1">
        <f t="shared" si="390"/>
        <v>0</v>
      </c>
      <c r="Y508" s="1">
        <f t="shared" si="390"/>
        <v>0</v>
      </c>
      <c r="Z508" s="1">
        <f t="shared" si="390"/>
        <v>0</v>
      </c>
      <c r="AA508" s="1">
        <f t="shared" si="390"/>
        <v>0</v>
      </c>
      <c r="AB508" s="1">
        <f t="shared" si="390"/>
        <v>0</v>
      </c>
      <c r="AC508" s="1">
        <f t="shared" si="348"/>
        <v>0</v>
      </c>
      <c r="AD508" s="1">
        <f t="shared" si="390"/>
        <v>0</v>
      </c>
      <c r="AE508" s="1">
        <f t="shared" si="390"/>
        <v>0</v>
      </c>
      <c r="AF508" s="1">
        <f t="shared" si="390"/>
        <v>0</v>
      </c>
      <c r="AG508" s="1">
        <f t="shared" si="390"/>
        <v>0</v>
      </c>
      <c r="AH508" s="1">
        <f t="shared" si="390"/>
        <v>0</v>
      </c>
      <c r="AI508" s="1">
        <f t="shared" si="390"/>
        <v>0</v>
      </c>
      <c r="AJ508" s="1">
        <f t="shared" si="390"/>
        <v>0</v>
      </c>
      <c r="AK508" s="1">
        <f t="shared" si="390"/>
        <v>0</v>
      </c>
      <c r="AL508" s="1">
        <f t="shared" si="386"/>
        <v>0</v>
      </c>
      <c r="AM508" s="1">
        <f t="shared" si="386"/>
        <v>0</v>
      </c>
      <c r="AN508" s="1">
        <f t="shared" si="349"/>
        <v>0</v>
      </c>
      <c r="AO508" s="1">
        <f t="shared" si="350"/>
        <v>0</v>
      </c>
      <c r="AP508" s="1">
        <f t="shared" si="386"/>
        <v>0</v>
      </c>
      <c r="AQ508" s="1">
        <f t="shared" si="351"/>
        <v>0</v>
      </c>
      <c r="AR508" s="1">
        <f t="shared" si="386"/>
        <v>0</v>
      </c>
      <c r="AS508" s="1">
        <f t="shared" si="386"/>
        <v>0</v>
      </c>
      <c r="AT508" s="1">
        <f t="shared" si="386"/>
        <v>0</v>
      </c>
      <c r="AU508" s="1">
        <f t="shared" si="386"/>
        <v>0</v>
      </c>
      <c r="AV508" s="1">
        <f t="shared" si="386"/>
        <v>0</v>
      </c>
      <c r="AW508" s="1">
        <f t="shared" si="386"/>
        <v>0</v>
      </c>
      <c r="AX508" s="1">
        <f t="shared" si="386"/>
        <v>0</v>
      </c>
      <c r="AY508" s="1">
        <f t="shared" si="386"/>
        <v>0</v>
      </c>
      <c r="AZ508" s="1">
        <f t="shared" si="386"/>
        <v>0</v>
      </c>
      <c r="BA508" s="1">
        <f t="shared" ref="BA508:BN523" si="393">IF(OR(ISNUMBER(SEARCH(" " &amp; BA$1 &amp; " ", $E508)), ISNUMBER(SEARCH(" " &amp; BA$1 &amp; ",", $E508)), ISNUMBER(SEARCH(" " &amp; LOWER(BA$1) &amp; " ", $E508)), ISNUMBER(SEARCH(" " &amp; LOWER(BA$1) &amp; ",", $E508)), ISNUMBER(SEARCH(" " &amp; UPPER(BA$1) &amp; " ", $E508)), ISNUMBER(SEARCH(" " &amp; UPPER(BA$1) &amp; ",", $E508))), 1, 0)</f>
        <v>0</v>
      </c>
      <c r="BB508" s="1">
        <f t="shared" si="393"/>
        <v>0</v>
      </c>
      <c r="BC508" s="1">
        <f t="shared" si="393"/>
        <v>0</v>
      </c>
      <c r="BD508" s="1">
        <f t="shared" si="352"/>
        <v>0</v>
      </c>
      <c r="BE508" s="1">
        <f t="shared" si="353"/>
        <v>0</v>
      </c>
      <c r="BF508" s="1">
        <f t="shared" si="354"/>
        <v>0</v>
      </c>
      <c r="BG508" s="1">
        <f t="shared" si="355"/>
        <v>0</v>
      </c>
      <c r="BH508" s="1">
        <f t="shared" si="393"/>
        <v>0</v>
      </c>
      <c r="BI508" s="1">
        <f t="shared" si="393"/>
        <v>0</v>
      </c>
      <c r="BJ508" s="5">
        <f t="shared" si="356"/>
        <v>0</v>
      </c>
      <c r="BK508" s="1">
        <f t="shared" si="357"/>
        <v>1</v>
      </c>
      <c r="BL508" s="1">
        <f t="shared" si="358"/>
        <v>0</v>
      </c>
      <c r="BM508" s="1">
        <f t="shared" si="359"/>
        <v>0</v>
      </c>
      <c r="BN508" s="1">
        <f t="shared" si="393"/>
        <v>0</v>
      </c>
      <c r="BO508" s="1">
        <f t="shared" si="360"/>
        <v>0</v>
      </c>
      <c r="BP508" s="1">
        <f t="shared" si="361"/>
        <v>0</v>
      </c>
      <c r="BQ508" s="1">
        <f t="shared" si="362"/>
        <v>0</v>
      </c>
      <c r="BR508" s="1">
        <f t="shared" si="363"/>
        <v>0</v>
      </c>
      <c r="BS508" s="1">
        <f t="shared" si="364"/>
        <v>0</v>
      </c>
      <c r="BT508" s="1">
        <f t="shared" si="365"/>
        <v>0</v>
      </c>
      <c r="BU508" s="1">
        <f t="shared" si="366"/>
        <v>0</v>
      </c>
      <c r="BV508" s="1">
        <f t="shared" si="387"/>
        <v>0</v>
      </c>
    </row>
    <row r="509" spans="1:74" x14ac:dyDescent="0.2">
      <c r="A509" s="1" t="s">
        <v>1951</v>
      </c>
      <c r="B509" s="1" t="s">
        <v>1952</v>
      </c>
      <c r="C509" s="1" t="s">
        <v>1953</v>
      </c>
      <c r="D509" s="1" t="s">
        <v>1954</v>
      </c>
      <c r="E509" s="1" t="s">
        <v>1955</v>
      </c>
      <c r="G509" s="1">
        <f t="shared" si="341"/>
        <v>0</v>
      </c>
      <c r="H509" s="1">
        <f t="shared" si="342"/>
        <v>1</v>
      </c>
      <c r="I509" s="1">
        <f t="shared" si="343"/>
        <v>0</v>
      </c>
      <c r="J509" s="1">
        <f t="shared" si="344"/>
        <v>0</v>
      </c>
      <c r="K509" s="1">
        <f t="shared" si="389"/>
        <v>0</v>
      </c>
      <c r="L509" s="1">
        <f t="shared" si="389"/>
        <v>0</v>
      </c>
      <c r="M509" s="1">
        <f t="shared" si="389"/>
        <v>0</v>
      </c>
      <c r="N509" s="1">
        <f t="shared" si="389"/>
        <v>0</v>
      </c>
      <c r="O509" s="1">
        <f t="shared" si="391"/>
        <v>0</v>
      </c>
      <c r="P509" s="1">
        <f t="shared" si="391"/>
        <v>0</v>
      </c>
      <c r="Q509" s="1">
        <f t="shared" si="345"/>
        <v>0</v>
      </c>
      <c r="R509" s="1">
        <f t="shared" si="346"/>
        <v>1</v>
      </c>
      <c r="S509" s="1">
        <f t="shared" si="347"/>
        <v>0</v>
      </c>
      <c r="T509" s="1">
        <f t="shared" si="388"/>
        <v>0</v>
      </c>
      <c r="U509" s="1">
        <f t="shared" si="388"/>
        <v>0</v>
      </c>
      <c r="V509" s="1">
        <f t="shared" si="392"/>
        <v>0</v>
      </c>
      <c r="W509" s="1">
        <f t="shared" si="390"/>
        <v>0</v>
      </c>
      <c r="X509" s="1">
        <f t="shared" si="390"/>
        <v>0</v>
      </c>
      <c r="Y509" s="1">
        <f t="shared" si="390"/>
        <v>1</v>
      </c>
      <c r="Z509" s="1">
        <f t="shared" si="390"/>
        <v>1</v>
      </c>
      <c r="AA509" s="1">
        <f t="shared" si="390"/>
        <v>0</v>
      </c>
      <c r="AB509" s="1">
        <f t="shared" si="390"/>
        <v>0</v>
      </c>
      <c r="AC509" s="1">
        <f t="shared" si="348"/>
        <v>1</v>
      </c>
      <c r="AD509" s="1">
        <f t="shared" si="390"/>
        <v>0</v>
      </c>
      <c r="AE509" s="1">
        <f t="shared" si="390"/>
        <v>0</v>
      </c>
      <c r="AF509" s="1">
        <f t="shared" si="390"/>
        <v>0</v>
      </c>
      <c r="AG509" s="1">
        <f t="shared" si="390"/>
        <v>0</v>
      </c>
      <c r="AH509" s="1">
        <f t="shared" si="390"/>
        <v>0</v>
      </c>
      <c r="AI509" s="1">
        <f t="shared" si="390"/>
        <v>0</v>
      </c>
      <c r="AJ509" s="1">
        <f t="shared" si="390"/>
        <v>0</v>
      </c>
      <c r="AK509" s="1">
        <f t="shared" si="390"/>
        <v>0</v>
      </c>
      <c r="AL509" s="1">
        <f t="shared" ref="AL509:BA524" si="394">IF(OR(ISNUMBER(SEARCH(" " &amp; AL$1 &amp; " ", $E509)), ISNUMBER(SEARCH(" " &amp; AL$1 &amp; ",", $E509)), ISNUMBER(SEARCH(" " &amp; LOWER(AL$1) &amp; " ", $E509)), ISNUMBER(SEARCH(" " &amp; LOWER(AL$1) &amp; ",", $E509)), ISNUMBER(SEARCH(" " &amp; UPPER(AL$1) &amp; " ", $E509)), ISNUMBER(SEARCH(" " &amp; UPPER(AL$1) &amp; ",", $E509))), 1, 0)</f>
        <v>0</v>
      </c>
      <c r="AM509" s="1">
        <f t="shared" si="394"/>
        <v>0</v>
      </c>
      <c r="AN509" s="1">
        <f t="shared" si="349"/>
        <v>0</v>
      </c>
      <c r="AO509" s="1">
        <f t="shared" si="350"/>
        <v>0</v>
      </c>
      <c r="AP509" s="1">
        <f t="shared" si="394"/>
        <v>0</v>
      </c>
      <c r="AQ509" s="1">
        <f t="shared" si="351"/>
        <v>0</v>
      </c>
      <c r="AR509" s="1">
        <f t="shared" si="394"/>
        <v>0</v>
      </c>
      <c r="AS509" s="1">
        <f t="shared" si="394"/>
        <v>0</v>
      </c>
      <c r="AT509" s="1">
        <f t="shared" si="394"/>
        <v>0</v>
      </c>
      <c r="AU509" s="1">
        <f t="shared" si="394"/>
        <v>0</v>
      </c>
      <c r="AV509" s="1">
        <f t="shared" si="394"/>
        <v>0</v>
      </c>
      <c r="AW509" s="1">
        <f t="shared" si="394"/>
        <v>0</v>
      </c>
      <c r="AX509" s="1">
        <f t="shared" si="394"/>
        <v>0</v>
      </c>
      <c r="AY509" s="1">
        <f t="shared" si="394"/>
        <v>0</v>
      </c>
      <c r="AZ509" s="1">
        <f t="shared" si="394"/>
        <v>0</v>
      </c>
      <c r="BA509" s="1">
        <f t="shared" si="394"/>
        <v>0</v>
      </c>
      <c r="BB509" s="1">
        <f t="shared" si="393"/>
        <v>0</v>
      </c>
      <c r="BC509" s="1">
        <f t="shared" si="393"/>
        <v>0</v>
      </c>
      <c r="BD509" s="1">
        <f t="shared" si="352"/>
        <v>0</v>
      </c>
      <c r="BE509" s="1">
        <f t="shared" si="353"/>
        <v>0</v>
      </c>
      <c r="BF509" s="1">
        <f t="shared" si="354"/>
        <v>0</v>
      </c>
      <c r="BG509" s="1">
        <f t="shared" si="355"/>
        <v>0</v>
      </c>
      <c r="BH509" s="1">
        <f t="shared" si="393"/>
        <v>0</v>
      </c>
      <c r="BI509" s="1">
        <f t="shared" si="393"/>
        <v>0</v>
      </c>
      <c r="BJ509" s="5">
        <f t="shared" si="356"/>
        <v>0</v>
      </c>
      <c r="BK509" s="1">
        <f t="shared" si="357"/>
        <v>1</v>
      </c>
      <c r="BL509" s="1">
        <f t="shared" si="358"/>
        <v>1</v>
      </c>
      <c r="BM509" s="1">
        <f t="shared" si="359"/>
        <v>1</v>
      </c>
      <c r="BN509" s="1">
        <f t="shared" si="393"/>
        <v>1</v>
      </c>
      <c r="BO509" s="1">
        <f t="shared" si="360"/>
        <v>0</v>
      </c>
      <c r="BP509" s="1">
        <f t="shared" si="361"/>
        <v>0</v>
      </c>
      <c r="BQ509" s="1">
        <f t="shared" si="362"/>
        <v>0</v>
      </c>
      <c r="BR509" s="1">
        <f t="shared" si="363"/>
        <v>0</v>
      </c>
      <c r="BS509" s="1">
        <f t="shared" si="364"/>
        <v>1</v>
      </c>
      <c r="BT509" s="1">
        <f t="shared" si="365"/>
        <v>0</v>
      </c>
      <c r="BU509" s="1">
        <f t="shared" si="366"/>
        <v>0</v>
      </c>
      <c r="BV509" s="1">
        <f t="shared" si="387"/>
        <v>0</v>
      </c>
    </row>
    <row r="510" spans="1:74" x14ac:dyDescent="0.2">
      <c r="A510" s="1" t="s">
        <v>576</v>
      </c>
      <c r="B510" s="1" t="s">
        <v>1956</v>
      </c>
      <c r="C510" s="1" t="s">
        <v>1957</v>
      </c>
      <c r="D510" s="1" t="s">
        <v>1958</v>
      </c>
      <c r="E510" s="1" t="s">
        <v>1959</v>
      </c>
      <c r="G510" s="1">
        <f t="shared" si="341"/>
        <v>0</v>
      </c>
      <c r="H510" s="1">
        <f t="shared" si="342"/>
        <v>1</v>
      </c>
      <c r="I510" s="1">
        <f t="shared" si="343"/>
        <v>0</v>
      </c>
      <c r="J510" s="1">
        <f t="shared" si="344"/>
        <v>0</v>
      </c>
      <c r="K510" s="1">
        <f t="shared" si="389"/>
        <v>0</v>
      </c>
      <c r="L510" s="1">
        <f t="shared" si="389"/>
        <v>0</v>
      </c>
      <c r="M510" s="1">
        <f t="shared" si="389"/>
        <v>0</v>
      </c>
      <c r="N510" s="1">
        <f t="shared" si="389"/>
        <v>0</v>
      </c>
      <c r="O510" s="1">
        <f t="shared" si="391"/>
        <v>0</v>
      </c>
      <c r="P510" s="1">
        <f t="shared" si="391"/>
        <v>0</v>
      </c>
      <c r="Q510" s="1">
        <f t="shared" si="345"/>
        <v>0</v>
      </c>
      <c r="R510" s="1">
        <f t="shared" si="346"/>
        <v>1</v>
      </c>
      <c r="S510" s="1">
        <f t="shared" si="347"/>
        <v>0</v>
      </c>
      <c r="T510" s="1">
        <f t="shared" si="388"/>
        <v>0</v>
      </c>
      <c r="U510" s="1">
        <f t="shared" si="388"/>
        <v>1</v>
      </c>
      <c r="V510" s="1">
        <f t="shared" si="392"/>
        <v>0</v>
      </c>
      <c r="W510" s="1">
        <f t="shared" si="390"/>
        <v>0</v>
      </c>
      <c r="X510" s="1">
        <f t="shared" si="390"/>
        <v>0</v>
      </c>
      <c r="Y510" s="1">
        <f t="shared" si="390"/>
        <v>0</v>
      </c>
      <c r="Z510" s="1">
        <f t="shared" si="390"/>
        <v>0</v>
      </c>
      <c r="AA510" s="1">
        <f t="shared" si="390"/>
        <v>0</v>
      </c>
      <c r="AB510" s="1">
        <f t="shared" si="390"/>
        <v>0</v>
      </c>
      <c r="AC510" s="1">
        <f t="shared" si="348"/>
        <v>1</v>
      </c>
      <c r="AD510" s="1">
        <f t="shared" si="390"/>
        <v>0</v>
      </c>
      <c r="AE510" s="1">
        <f t="shared" si="390"/>
        <v>0</v>
      </c>
      <c r="AF510" s="1">
        <f t="shared" si="390"/>
        <v>0</v>
      </c>
      <c r="AG510" s="1">
        <f t="shared" si="390"/>
        <v>0</v>
      </c>
      <c r="AH510" s="1">
        <f t="shared" si="390"/>
        <v>0</v>
      </c>
      <c r="AI510" s="1">
        <f t="shared" si="390"/>
        <v>0</v>
      </c>
      <c r="AJ510" s="1">
        <f t="shared" si="390"/>
        <v>0</v>
      </c>
      <c r="AK510" s="1">
        <f t="shared" si="390"/>
        <v>0</v>
      </c>
      <c r="AL510" s="1">
        <f t="shared" si="394"/>
        <v>1</v>
      </c>
      <c r="AM510" s="1">
        <f t="shared" si="394"/>
        <v>0</v>
      </c>
      <c r="AN510" s="1">
        <f t="shared" si="349"/>
        <v>0</v>
      </c>
      <c r="AO510" s="1">
        <f t="shared" si="350"/>
        <v>0</v>
      </c>
      <c r="AP510" s="1">
        <f t="shared" si="394"/>
        <v>0</v>
      </c>
      <c r="AQ510" s="1">
        <f t="shared" si="351"/>
        <v>0</v>
      </c>
      <c r="AR510" s="1">
        <f t="shared" si="394"/>
        <v>0</v>
      </c>
      <c r="AS510" s="1">
        <f t="shared" si="394"/>
        <v>0</v>
      </c>
      <c r="AT510" s="1">
        <f t="shared" si="394"/>
        <v>0</v>
      </c>
      <c r="AU510" s="1">
        <f t="shared" si="394"/>
        <v>0</v>
      </c>
      <c r="AV510" s="1">
        <f t="shared" si="394"/>
        <v>0</v>
      </c>
      <c r="AW510" s="1">
        <f t="shared" si="394"/>
        <v>0</v>
      </c>
      <c r="AX510" s="1">
        <f t="shared" si="394"/>
        <v>0</v>
      </c>
      <c r="AY510" s="1">
        <f t="shared" si="394"/>
        <v>0</v>
      </c>
      <c r="AZ510" s="1">
        <f t="shared" si="394"/>
        <v>0</v>
      </c>
      <c r="BA510" s="1">
        <f t="shared" si="394"/>
        <v>0</v>
      </c>
      <c r="BB510" s="1">
        <f t="shared" si="393"/>
        <v>0</v>
      </c>
      <c r="BC510" s="1">
        <f t="shared" si="393"/>
        <v>0</v>
      </c>
      <c r="BD510" s="1">
        <f t="shared" si="352"/>
        <v>0</v>
      </c>
      <c r="BE510" s="1">
        <f t="shared" si="353"/>
        <v>0</v>
      </c>
      <c r="BF510" s="1">
        <f t="shared" si="354"/>
        <v>0</v>
      </c>
      <c r="BG510" s="1">
        <f t="shared" si="355"/>
        <v>0</v>
      </c>
      <c r="BH510" s="1">
        <f t="shared" si="393"/>
        <v>0</v>
      </c>
      <c r="BI510" s="1">
        <f t="shared" si="393"/>
        <v>0</v>
      </c>
      <c r="BJ510" s="5">
        <f t="shared" si="356"/>
        <v>0</v>
      </c>
      <c r="BK510" s="1">
        <f t="shared" si="357"/>
        <v>0</v>
      </c>
      <c r="BL510" s="1">
        <f t="shared" si="358"/>
        <v>1</v>
      </c>
      <c r="BM510" s="1">
        <f t="shared" si="359"/>
        <v>0</v>
      </c>
      <c r="BN510" s="1">
        <f t="shared" si="393"/>
        <v>0</v>
      </c>
      <c r="BO510" s="1">
        <f t="shared" si="360"/>
        <v>0</v>
      </c>
      <c r="BP510" s="1">
        <f t="shared" si="361"/>
        <v>0</v>
      </c>
      <c r="BQ510" s="1">
        <f t="shared" si="362"/>
        <v>0</v>
      </c>
      <c r="BR510" s="1">
        <f t="shared" si="363"/>
        <v>0</v>
      </c>
      <c r="BS510" s="1">
        <f t="shared" si="364"/>
        <v>0</v>
      </c>
      <c r="BT510" s="1">
        <f t="shared" si="365"/>
        <v>0</v>
      </c>
      <c r="BU510" s="1">
        <f t="shared" si="366"/>
        <v>0</v>
      </c>
      <c r="BV510" s="1">
        <f t="shared" si="387"/>
        <v>0</v>
      </c>
    </row>
    <row r="511" spans="1:74" x14ac:dyDescent="0.2">
      <c r="A511" s="1" t="s">
        <v>1960</v>
      </c>
      <c r="B511" s="1" t="s">
        <v>1961</v>
      </c>
      <c r="C511" s="1" t="s">
        <v>1962</v>
      </c>
      <c r="D511" s="1" t="s">
        <v>1963</v>
      </c>
      <c r="E511" s="1" t="s">
        <v>1964</v>
      </c>
      <c r="G511" s="1">
        <f t="shared" si="341"/>
        <v>0</v>
      </c>
      <c r="H511" s="1">
        <f t="shared" si="342"/>
        <v>1</v>
      </c>
      <c r="I511" s="1">
        <f t="shared" si="343"/>
        <v>0</v>
      </c>
      <c r="J511" s="1">
        <f t="shared" si="344"/>
        <v>0</v>
      </c>
      <c r="K511" s="1">
        <f t="shared" si="389"/>
        <v>0</v>
      </c>
      <c r="L511" s="1">
        <f t="shared" si="389"/>
        <v>0</v>
      </c>
      <c r="M511" s="1">
        <f t="shared" si="389"/>
        <v>0</v>
      </c>
      <c r="N511" s="1">
        <f t="shared" si="389"/>
        <v>0</v>
      </c>
      <c r="O511" s="1">
        <f t="shared" si="391"/>
        <v>0</v>
      </c>
      <c r="P511" s="1">
        <f t="shared" si="391"/>
        <v>0</v>
      </c>
      <c r="Q511" s="1">
        <f t="shared" si="345"/>
        <v>0</v>
      </c>
      <c r="R511" s="1">
        <f t="shared" si="346"/>
        <v>1</v>
      </c>
      <c r="S511" s="1">
        <f t="shared" si="347"/>
        <v>0</v>
      </c>
      <c r="T511" s="1">
        <f t="shared" si="388"/>
        <v>0</v>
      </c>
      <c r="U511" s="1">
        <f t="shared" si="388"/>
        <v>0</v>
      </c>
      <c r="V511" s="1">
        <f t="shared" si="392"/>
        <v>0</v>
      </c>
      <c r="W511" s="1">
        <f t="shared" si="390"/>
        <v>0</v>
      </c>
      <c r="X511" s="1">
        <f t="shared" si="390"/>
        <v>0</v>
      </c>
      <c r="Y511" s="1">
        <f t="shared" si="390"/>
        <v>0</v>
      </c>
      <c r="Z511" s="1">
        <f t="shared" si="390"/>
        <v>0</v>
      </c>
      <c r="AA511" s="1">
        <f t="shared" si="390"/>
        <v>0</v>
      </c>
      <c r="AB511" s="1">
        <f t="shared" si="390"/>
        <v>0</v>
      </c>
      <c r="AC511" s="1">
        <f t="shared" si="348"/>
        <v>0</v>
      </c>
      <c r="AD511" s="1">
        <f t="shared" si="390"/>
        <v>0</v>
      </c>
      <c r="AE511" s="1">
        <f t="shared" si="390"/>
        <v>0</v>
      </c>
      <c r="AF511" s="1">
        <f t="shared" si="390"/>
        <v>0</v>
      </c>
      <c r="AG511" s="1">
        <f t="shared" si="390"/>
        <v>0</v>
      </c>
      <c r="AH511" s="1">
        <f t="shared" si="390"/>
        <v>0</v>
      </c>
      <c r="AI511" s="1">
        <f t="shared" si="390"/>
        <v>0</v>
      </c>
      <c r="AJ511" s="1">
        <f t="shared" si="390"/>
        <v>0</v>
      </c>
      <c r="AK511" s="1">
        <f t="shared" si="390"/>
        <v>0</v>
      </c>
      <c r="AL511" s="1">
        <f t="shared" si="394"/>
        <v>0</v>
      </c>
      <c r="AM511" s="1">
        <f t="shared" si="394"/>
        <v>0</v>
      </c>
      <c r="AN511" s="1">
        <f t="shared" si="349"/>
        <v>0</v>
      </c>
      <c r="AO511" s="1">
        <f t="shared" si="350"/>
        <v>0</v>
      </c>
      <c r="AP511" s="1">
        <f t="shared" si="394"/>
        <v>0</v>
      </c>
      <c r="AQ511" s="1">
        <f t="shared" si="351"/>
        <v>0</v>
      </c>
      <c r="AR511" s="1">
        <f t="shared" si="394"/>
        <v>0</v>
      </c>
      <c r="AS511" s="1">
        <f t="shared" si="394"/>
        <v>0</v>
      </c>
      <c r="AT511" s="1">
        <f t="shared" si="394"/>
        <v>0</v>
      </c>
      <c r="AU511" s="1">
        <f t="shared" si="394"/>
        <v>0</v>
      </c>
      <c r="AV511" s="1">
        <f t="shared" si="394"/>
        <v>0</v>
      </c>
      <c r="AW511" s="1">
        <f t="shared" si="394"/>
        <v>0</v>
      </c>
      <c r="AX511" s="1">
        <f t="shared" si="394"/>
        <v>0</v>
      </c>
      <c r="AY511" s="1">
        <f t="shared" si="394"/>
        <v>0</v>
      </c>
      <c r="AZ511" s="1">
        <f t="shared" si="394"/>
        <v>0</v>
      </c>
      <c r="BA511" s="1">
        <f t="shared" si="394"/>
        <v>0</v>
      </c>
      <c r="BB511" s="1">
        <f t="shared" si="393"/>
        <v>0</v>
      </c>
      <c r="BC511" s="1">
        <f t="shared" si="393"/>
        <v>0</v>
      </c>
      <c r="BD511" s="1">
        <f t="shared" si="352"/>
        <v>0</v>
      </c>
      <c r="BE511" s="1">
        <f t="shared" si="353"/>
        <v>0</v>
      </c>
      <c r="BF511" s="1">
        <f t="shared" si="354"/>
        <v>0</v>
      </c>
      <c r="BG511" s="1">
        <f t="shared" si="355"/>
        <v>0</v>
      </c>
      <c r="BH511" s="1">
        <f t="shared" si="393"/>
        <v>0</v>
      </c>
      <c r="BI511" s="1">
        <f t="shared" si="393"/>
        <v>0</v>
      </c>
      <c r="BJ511" s="5">
        <f t="shared" si="356"/>
        <v>0</v>
      </c>
      <c r="BK511" s="1">
        <f t="shared" si="357"/>
        <v>0</v>
      </c>
      <c r="BL511" s="1">
        <f t="shared" si="358"/>
        <v>0</v>
      </c>
      <c r="BM511" s="1">
        <f t="shared" si="359"/>
        <v>0</v>
      </c>
      <c r="BN511" s="1">
        <f t="shared" si="393"/>
        <v>0</v>
      </c>
      <c r="BO511" s="1">
        <f t="shared" si="360"/>
        <v>0</v>
      </c>
      <c r="BP511" s="1">
        <f t="shared" si="361"/>
        <v>0</v>
      </c>
      <c r="BQ511" s="1">
        <f t="shared" si="362"/>
        <v>0</v>
      </c>
      <c r="BR511" s="1">
        <f t="shared" si="363"/>
        <v>0</v>
      </c>
      <c r="BS511" s="1">
        <f t="shared" si="364"/>
        <v>0</v>
      </c>
      <c r="BT511" s="1">
        <f t="shared" si="365"/>
        <v>0</v>
      </c>
      <c r="BU511" s="1">
        <f t="shared" si="366"/>
        <v>0</v>
      </c>
      <c r="BV511" s="1">
        <f t="shared" si="387"/>
        <v>0</v>
      </c>
    </row>
    <row r="512" spans="1:74" x14ac:dyDescent="0.2">
      <c r="A512" s="1" t="s">
        <v>115</v>
      </c>
      <c r="B512" s="1" t="s">
        <v>1965</v>
      </c>
      <c r="C512" s="1" t="s">
        <v>1966</v>
      </c>
      <c r="D512" s="1" t="s">
        <v>1967</v>
      </c>
      <c r="E512" s="1" t="s">
        <v>1968</v>
      </c>
      <c r="G512" s="1">
        <f t="shared" si="341"/>
        <v>0</v>
      </c>
      <c r="H512" s="1">
        <f t="shared" si="342"/>
        <v>0</v>
      </c>
      <c r="I512" s="1">
        <f t="shared" si="343"/>
        <v>0</v>
      </c>
      <c r="J512" s="1">
        <f t="shared" si="344"/>
        <v>0</v>
      </c>
      <c r="K512" s="1">
        <f t="shared" si="389"/>
        <v>0</v>
      </c>
      <c r="L512" s="1">
        <f t="shared" si="389"/>
        <v>0</v>
      </c>
      <c r="M512" s="1">
        <f t="shared" si="389"/>
        <v>0</v>
      </c>
      <c r="N512" s="1">
        <f t="shared" si="389"/>
        <v>0</v>
      </c>
      <c r="O512" s="1">
        <f t="shared" si="391"/>
        <v>0</v>
      </c>
      <c r="P512" s="1">
        <f t="shared" si="391"/>
        <v>0</v>
      </c>
      <c r="Q512" s="1">
        <f t="shared" si="345"/>
        <v>0</v>
      </c>
      <c r="R512" s="1">
        <f t="shared" si="346"/>
        <v>1</v>
      </c>
      <c r="S512" s="1">
        <f t="shared" si="347"/>
        <v>0</v>
      </c>
      <c r="T512" s="1">
        <f t="shared" si="388"/>
        <v>1</v>
      </c>
      <c r="U512" s="1">
        <f t="shared" si="388"/>
        <v>0</v>
      </c>
      <c r="V512" s="1">
        <f t="shared" si="392"/>
        <v>0</v>
      </c>
      <c r="W512" s="1">
        <f t="shared" si="390"/>
        <v>0</v>
      </c>
      <c r="X512" s="1">
        <f t="shared" si="390"/>
        <v>0</v>
      </c>
      <c r="Y512" s="1">
        <f t="shared" si="390"/>
        <v>0</v>
      </c>
      <c r="Z512" s="1">
        <f t="shared" si="390"/>
        <v>0</v>
      </c>
      <c r="AA512" s="1">
        <f t="shared" si="390"/>
        <v>0</v>
      </c>
      <c r="AB512" s="1">
        <f t="shared" si="390"/>
        <v>0</v>
      </c>
      <c r="AC512" s="1">
        <f t="shared" si="348"/>
        <v>0</v>
      </c>
      <c r="AD512" s="1">
        <f t="shared" si="390"/>
        <v>0</v>
      </c>
      <c r="AE512" s="1">
        <f t="shared" si="390"/>
        <v>0</v>
      </c>
      <c r="AF512" s="1">
        <f t="shared" si="390"/>
        <v>0</v>
      </c>
      <c r="AG512" s="1">
        <f t="shared" si="390"/>
        <v>0</v>
      </c>
      <c r="AH512" s="1">
        <f t="shared" si="390"/>
        <v>0</v>
      </c>
      <c r="AI512" s="1">
        <f t="shared" si="390"/>
        <v>0</v>
      </c>
      <c r="AJ512" s="1">
        <f t="shared" si="390"/>
        <v>0</v>
      </c>
      <c r="AK512" s="1">
        <f t="shared" si="390"/>
        <v>0</v>
      </c>
      <c r="AL512" s="1">
        <f t="shared" si="394"/>
        <v>1</v>
      </c>
      <c r="AM512" s="1">
        <f t="shared" si="394"/>
        <v>0</v>
      </c>
      <c r="AN512" s="1">
        <f t="shared" si="349"/>
        <v>0</v>
      </c>
      <c r="AO512" s="1">
        <f t="shared" si="350"/>
        <v>0</v>
      </c>
      <c r="AP512" s="1">
        <f t="shared" si="394"/>
        <v>0</v>
      </c>
      <c r="AQ512" s="1">
        <f t="shared" si="351"/>
        <v>0</v>
      </c>
      <c r="AR512" s="1">
        <f t="shared" si="394"/>
        <v>0</v>
      </c>
      <c r="AS512" s="1">
        <f t="shared" si="394"/>
        <v>0</v>
      </c>
      <c r="AT512" s="1">
        <f t="shared" si="394"/>
        <v>0</v>
      </c>
      <c r="AU512" s="1">
        <f t="shared" si="394"/>
        <v>0</v>
      </c>
      <c r="AV512" s="1">
        <f t="shared" si="394"/>
        <v>0</v>
      </c>
      <c r="AW512" s="1">
        <f t="shared" si="394"/>
        <v>0</v>
      </c>
      <c r="AX512" s="1">
        <f t="shared" si="394"/>
        <v>0</v>
      </c>
      <c r="AY512" s="1">
        <f t="shared" si="394"/>
        <v>0</v>
      </c>
      <c r="AZ512" s="1">
        <f t="shared" si="394"/>
        <v>0</v>
      </c>
      <c r="BA512" s="1">
        <f t="shared" si="394"/>
        <v>0</v>
      </c>
      <c r="BB512" s="1">
        <f t="shared" si="393"/>
        <v>0</v>
      </c>
      <c r="BC512" s="1">
        <f t="shared" si="393"/>
        <v>0</v>
      </c>
      <c r="BD512" s="1">
        <f t="shared" si="352"/>
        <v>0</v>
      </c>
      <c r="BE512" s="1">
        <f t="shared" si="353"/>
        <v>0</v>
      </c>
      <c r="BF512" s="1">
        <f t="shared" si="354"/>
        <v>0</v>
      </c>
      <c r="BG512" s="1">
        <f t="shared" si="355"/>
        <v>0</v>
      </c>
      <c r="BH512" s="1">
        <f t="shared" si="393"/>
        <v>0</v>
      </c>
      <c r="BI512" s="1">
        <f t="shared" si="393"/>
        <v>0</v>
      </c>
      <c r="BJ512" s="5">
        <f t="shared" si="356"/>
        <v>0</v>
      </c>
      <c r="BK512" s="1">
        <f t="shared" si="357"/>
        <v>0</v>
      </c>
      <c r="BL512" s="1">
        <f t="shared" si="358"/>
        <v>1</v>
      </c>
      <c r="BM512" s="1">
        <f t="shared" si="359"/>
        <v>1</v>
      </c>
      <c r="BN512" s="1">
        <f t="shared" si="393"/>
        <v>1</v>
      </c>
      <c r="BO512" s="1">
        <f t="shared" si="360"/>
        <v>0</v>
      </c>
      <c r="BP512" s="1">
        <f t="shared" si="361"/>
        <v>0</v>
      </c>
      <c r="BQ512" s="1">
        <f t="shared" si="362"/>
        <v>0</v>
      </c>
      <c r="BR512" s="1">
        <f t="shared" si="363"/>
        <v>0</v>
      </c>
      <c r="BS512" s="1">
        <f t="shared" si="364"/>
        <v>0</v>
      </c>
      <c r="BT512" s="1">
        <f t="shared" si="365"/>
        <v>0</v>
      </c>
      <c r="BU512" s="1">
        <f t="shared" si="366"/>
        <v>0</v>
      </c>
      <c r="BV512" s="1">
        <f t="shared" si="387"/>
        <v>0</v>
      </c>
    </row>
    <row r="513" spans="1:74" x14ac:dyDescent="0.2">
      <c r="A513" s="1" t="s">
        <v>115</v>
      </c>
      <c r="B513" s="1" t="s">
        <v>1969</v>
      </c>
      <c r="C513" s="1" t="s">
        <v>1970</v>
      </c>
      <c r="D513" s="1" t="s">
        <v>1971</v>
      </c>
      <c r="E513" s="1" t="s">
        <v>1972</v>
      </c>
      <c r="G513" s="1">
        <f t="shared" si="341"/>
        <v>1</v>
      </c>
      <c r="H513" s="1">
        <f t="shared" si="342"/>
        <v>0</v>
      </c>
      <c r="I513" s="1">
        <f t="shared" si="343"/>
        <v>0</v>
      </c>
      <c r="J513" s="1">
        <f t="shared" si="344"/>
        <v>0</v>
      </c>
      <c r="K513" s="1">
        <f t="shared" si="389"/>
        <v>0</v>
      </c>
      <c r="L513" s="1">
        <f t="shared" si="389"/>
        <v>0</v>
      </c>
      <c r="M513" s="1">
        <f t="shared" si="389"/>
        <v>0</v>
      </c>
      <c r="N513" s="1">
        <f t="shared" si="389"/>
        <v>0</v>
      </c>
      <c r="O513" s="1">
        <f t="shared" si="391"/>
        <v>0</v>
      </c>
      <c r="P513" s="1">
        <f t="shared" si="391"/>
        <v>0</v>
      </c>
      <c r="Q513" s="1">
        <f t="shared" si="345"/>
        <v>0</v>
      </c>
      <c r="R513" s="1">
        <f t="shared" si="346"/>
        <v>0</v>
      </c>
      <c r="S513" s="1">
        <f t="shared" si="347"/>
        <v>0</v>
      </c>
      <c r="T513" s="1">
        <f t="shared" si="388"/>
        <v>0</v>
      </c>
      <c r="U513" s="1">
        <f t="shared" si="388"/>
        <v>0</v>
      </c>
      <c r="V513" s="1">
        <f t="shared" si="392"/>
        <v>0</v>
      </c>
      <c r="W513" s="1">
        <f t="shared" si="390"/>
        <v>0</v>
      </c>
      <c r="X513" s="1">
        <f t="shared" si="390"/>
        <v>0</v>
      </c>
      <c r="Y513" s="1">
        <f t="shared" si="390"/>
        <v>0</v>
      </c>
      <c r="Z513" s="1">
        <f t="shared" si="390"/>
        <v>0</v>
      </c>
      <c r="AA513" s="1">
        <f t="shared" si="390"/>
        <v>0</v>
      </c>
      <c r="AB513" s="1">
        <f t="shared" si="390"/>
        <v>0</v>
      </c>
      <c r="AC513" s="1">
        <f t="shared" si="348"/>
        <v>0</v>
      </c>
      <c r="AD513" s="1">
        <f t="shared" si="390"/>
        <v>0</v>
      </c>
      <c r="AE513" s="1">
        <f t="shared" si="390"/>
        <v>0</v>
      </c>
      <c r="AF513" s="1">
        <f t="shared" si="390"/>
        <v>0</v>
      </c>
      <c r="AG513" s="1">
        <f t="shared" si="390"/>
        <v>0</v>
      </c>
      <c r="AH513" s="1">
        <f t="shared" si="390"/>
        <v>0</v>
      </c>
      <c r="AI513" s="1">
        <f t="shared" si="390"/>
        <v>0</v>
      </c>
      <c r="AJ513" s="1">
        <f t="shared" si="390"/>
        <v>0</v>
      </c>
      <c r="AK513" s="1">
        <f t="shared" si="390"/>
        <v>0</v>
      </c>
      <c r="AL513" s="1">
        <f t="shared" si="394"/>
        <v>1</v>
      </c>
      <c r="AM513" s="1">
        <f t="shared" si="394"/>
        <v>0</v>
      </c>
      <c r="AN513" s="1">
        <f t="shared" si="349"/>
        <v>0</v>
      </c>
      <c r="AO513" s="1">
        <f t="shared" si="350"/>
        <v>0</v>
      </c>
      <c r="AP513" s="1">
        <f t="shared" si="394"/>
        <v>0</v>
      </c>
      <c r="AQ513" s="1">
        <f t="shared" si="351"/>
        <v>0</v>
      </c>
      <c r="AR513" s="1">
        <f t="shared" si="394"/>
        <v>0</v>
      </c>
      <c r="AS513" s="1">
        <f t="shared" si="394"/>
        <v>0</v>
      </c>
      <c r="AT513" s="1">
        <f t="shared" si="394"/>
        <v>0</v>
      </c>
      <c r="AU513" s="1">
        <f t="shared" si="394"/>
        <v>0</v>
      </c>
      <c r="AV513" s="1">
        <f t="shared" si="394"/>
        <v>0</v>
      </c>
      <c r="AW513" s="1">
        <f t="shared" si="394"/>
        <v>0</v>
      </c>
      <c r="AX513" s="1">
        <f t="shared" si="394"/>
        <v>0</v>
      </c>
      <c r="AY513" s="1">
        <f t="shared" si="394"/>
        <v>0</v>
      </c>
      <c r="AZ513" s="1">
        <f t="shared" si="394"/>
        <v>0</v>
      </c>
      <c r="BA513" s="1">
        <f t="shared" si="394"/>
        <v>0</v>
      </c>
      <c r="BB513" s="1">
        <f t="shared" si="393"/>
        <v>0</v>
      </c>
      <c r="BC513" s="1">
        <f t="shared" si="393"/>
        <v>0</v>
      </c>
      <c r="BD513" s="1">
        <f t="shared" si="352"/>
        <v>0</v>
      </c>
      <c r="BE513" s="1">
        <f t="shared" si="353"/>
        <v>0</v>
      </c>
      <c r="BF513" s="1">
        <f t="shared" si="354"/>
        <v>0</v>
      </c>
      <c r="BG513" s="1">
        <f t="shared" si="355"/>
        <v>0</v>
      </c>
      <c r="BH513" s="1">
        <f t="shared" si="393"/>
        <v>0</v>
      </c>
      <c r="BI513" s="1">
        <f t="shared" si="393"/>
        <v>0</v>
      </c>
      <c r="BJ513" s="5">
        <f t="shared" si="356"/>
        <v>1</v>
      </c>
      <c r="BK513" s="1">
        <f t="shared" si="357"/>
        <v>0</v>
      </c>
      <c r="BL513" s="1">
        <f t="shared" si="358"/>
        <v>0</v>
      </c>
      <c r="BM513" s="1">
        <f t="shared" si="359"/>
        <v>0</v>
      </c>
      <c r="BN513" s="1">
        <f t="shared" si="393"/>
        <v>0</v>
      </c>
      <c r="BO513" s="1">
        <f t="shared" si="360"/>
        <v>0</v>
      </c>
      <c r="BP513" s="1">
        <f t="shared" si="361"/>
        <v>1</v>
      </c>
      <c r="BQ513" s="1">
        <f t="shared" si="362"/>
        <v>1</v>
      </c>
      <c r="BR513" s="1">
        <f t="shared" si="363"/>
        <v>0</v>
      </c>
      <c r="BS513" s="1">
        <f t="shared" si="364"/>
        <v>1</v>
      </c>
      <c r="BT513" s="1">
        <f t="shared" si="365"/>
        <v>0</v>
      </c>
      <c r="BU513" s="1">
        <f t="shared" si="366"/>
        <v>0</v>
      </c>
      <c r="BV513" s="1">
        <f t="shared" si="387"/>
        <v>0</v>
      </c>
    </row>
    <row r="514" spans="1:74" x14ac:dyDescent="0.2">
      <c r="A514" s="1" t="s">
        <v>1973</v>
      </c>
      <c r="B514" s="1" t="s">
        <v>1974</v>
      </c>
      <c r="C514" s="1" t="s">
        <v>1975</v>
      </c>
      <c r="D514" s="1" t="s">
        <v>1976</v>
      </c>
      <c r="E514" s="1" t="s">
        <v>1977</v>
      </c>
      <c r="G514" s="1">
        <f t="shared" si="341"/>
        <v>0</v>
      </c>
      <c r="H514" s="1">
        <f t="shared" si="342"/>
        <v>0</v>
      </c>
      <c r="I514" s="1">
        <f t="shared" si="343"/>
        <v>0</v>
      </c>
      <c r="J514" s="1">
        <f t="shared" si="344"/>
        <v>0</v>
      </c>
      <c r="K514" s="1">
        <f t="shared" si="389"/>
        <v>0</v>
      </c>
      <c r="L514" s="1">
        <f t="shared" si="389"/>
        <v>0</v>
      </c>
      <c r="M514" s="1">
        <f t="shared" si="389"/>
        <v>0</v>
      </c>
      <c r="N514" s="1">
        <f t="shared" si="389"/>
        <v>0</v>
      </c>
      <c r="O514" s="1">
        <f t="shared" si="391"/>
        <v>0</v>
      </c>
      <c r="P514" s="1">
        <f t="shared" si="391"/>
        <v>0</v>
      </c>
      <c r="Q514" s="1">
        <f t="shared" si="345"/>
        <v>0</v>
      </c>
      <c r="R514" s="1">
        <f t="shared" si="346"/>
        <v>0</v>
      </c>
      <c r="S514" s="1">
        <f t="shared" si="347"/>
        <v>0</v>
      </c>
      <c r="T514" s="1">
        <f t="shared" si="388"/>
        <v>0</v>
      </c>
      <c r="U514" s="1">
        <f t="shared" si="388"/>
        <v>0</v>
      </c>
      <c r="V514" s="1">
        <f t="shared" si="392"/>
        <v>0</v>
      </c>
      <c r="W514" s="1">
        <f t="shared" si="390"/>
        <v>0</v>
      </c>
      <c r="X514" s="1">
        <f t="shared" si="390"/>
        <v>0</v>
      </c>
      <c r="Y514" s="1">
        <f t="shared" si="390"/>
        <v>0</v>
      </c>
      <c r="Z514" s="1">
        <f t="shared" si="390"/>
        <v>0</v>
      </c>
      <c r="AA514" s="1">
        <f t="shared" si="390"/>
        <v>0</v>
      </c>
      <c r="AB514" s="1">
        <f t="shared" si="390"/>
        <v>0</v>
      </c>
      <c r="AC514" s="1">
        <f t="shared" si="348"/>
        <v>0</v>
      </c>
      <c r="AD514" s="1">
        <f t="shared" si="390"/>
        <v>0</v>
      </c>
      <c r="AE514" s="1">
        <f t="shared" si="390"/>
        <v>0</v>
      </c>
      <c r="AF514" s="1">
        <f t="shared" si="390"/>
        <v>0</v>
      </c>
      <c r="AG514" s="1">
        <f t="shared" si="390"/>
        <v>0</v>
      </c>
      <c r="AH514" s="1">
        <f t="shared" si="390"/>
        <v>0</v>
      </c>
      <c r="AI514" s="1">
        <f t="shared" si="390"/>
        <v>0</v>
      </c>
      <c r="AJ514" s="1">
        <f t="shared" si="390"/>
        <v>0</v>
      </c>
      <c r="AK514" s="1">
        <f t="shared" si="390"/>
        <v>0</v>
      </c>
      <c r="AL514" s="1">
        <f t="shared" si="394"/>
        <v>0</v>
      </c>
      <c r="AM514" s="1">
        <f t="shared" si="394"/>
        <v>0</v>
      </c>
      <c r="AN514" s="1">
        <f t="shared" si="349"/>
        <v>0</v>
      </c>
      <c r="AO514" s="1">
        <f t="shared" si="350"/>
        <v>0</v>
      </c>
      <c r="AP514" s="1">
        <f t="shared" si="394"/>
        <v>0</v>
      </c>
      <c r="AQ514" s="1">
        <f t="shared" si="351"/>
        <v>0</v>
      </c>
      <c r="AR514" s="1">
        <f t="shared" si="394"/>
        <v>0</v>
      </c>
      <c r="AS514" s="1">
        <f t="shared" si="394"/>
        <v>0</v>
      </c>
      <c r="AT514" s="1">
        <f t="shared" si="394"/>
        <v>0</v>
      </c>
      <c r="AU514" s="1">
        <f t="shared" si="394"/>
        <v>0</v>
      </c>
      <c r="AV514" s="1">
        <f t="shared" si="394"/>
        <v>0</v>
      </c>
      <c r="AW514" s="1">
        <f t="shared" si="394"/>
        <v>0</v>
      </c>
      <c r="AX514" s="1">
        <f t="shared" si="394"/>
        <v>0</v>
      </c>
      <c r="AY514" s="1">
        <f t="shared" si="394"/>
        <v>0</v>
      </c>
      <c r="AZ514" s="1">
        <f t="shared" si="394"/>
        <v>0</v>
      </c>
      <c r="BA514" s="1">
        <f t="shared" si="394"/>
        <v>0</v>
      </c>
      <c r="BB514" s="1">
        <f t="shared" si="393"/>
        <v>0</v>
      </c>
      <c r="BC514" s="1">
        <f t="shared" si="393"/>
        <v>0</v>
      </c>
      <c r="BD514" s="1">
        <f t="shared" si="352"/>
        <v>0</v>
      </c>
      <c r="BE514" s="1">
        <f t="shared" si="353"/>
        <v>0</v>
      </c>
      <c r="BF514" s="1">
        <f t="shared" si="354"/>
        <v>0</v>
      </c>
      <c r="BG514" s="1">
        <f t="shared" si="355"/>
        <v>0</v>
      </c>
      <c r="BH514" s="1">
        <f t="shared" si="393"/>
        <v>0</v>
      </c>
      <c r="BI514" s="1">
        <f t="shared" si="393"/>
        <v>0</v>
      </c>
      <c r="BJ514" s="5">
        <f t="shared" si="356"/>
        <v>0</v>
      </c>
      <c r="BK514" s="1">
        <f t="shared" si="357"/>
        <v>0</v>
      </c>
      <c r="BL514" s="1">
        <f t="shared" si="358"/>
        <v>1</v>
      </c>
      <c r="BM514" s="1">
        <f t="shared" si="359"/>
        <v>0</v>
      </c>
      <c r="BN514" s="1">
        <f t="shared" si="393"/>
        <v>0</v>
      </c>
      <c r="BO514" s="1">
        <f t="shared" si="360"/>
        <v>1</v>
      </c>
      <c r="BP514" s="1">
        <f t="shared" si="361"/>
        <v>0</v>
      </c>
      <c r="BQ514" s="1">
        <f t="shared" si="362"/>
        <v>0</v>
      </c>
      <c r="BR514" s="1">
        <f t="shared" si="363"/>
        <v>0</v>
      </c>
      <c r="BS514" s="1">
        <f t="shared" si="364"/>
        <v>0</v>
      </c>
      <c r="BT514" s="1">
        <f t="shared" si="365"/>
        <v>0</v>
      </c>
      <c r="BU514" s="1">
        <f t="shared" si="366"/>
        <v>1</v>
      </c>
      <c r="BV514" s="1">
        <f t="shared" si="387"/>
        <v>1</v>
      </c>
    </row>
    <row r="515" spans="1:74" x14ac:dyDescent="0.2">
      <c r="A515" s="1" t="s">
        <v>1978</v>
      </c>
      <c r="B515" s="1" t="s">
        <v>1979</v>
      </c>
      <c r="C515" s="1" t="s">
        <v>1980</v>
      </c>
      <c r="D515" s="1" t="s">
        <v>1981</v>
      </c>
      <c r="E515" s="1" t="s">
        <v>1982</v>
      </c>
      <c r="G515" s="1">
        <f t="shared" ref="G515:G578" si="395">IF(OR(ISNUMBER(SEARCH(" " &amp; G$1 &amp; " ", $E515)), ISNUMBER(SEARCH(" " &amp; G$1 &amp; ",", $E515)), ISNUMBER(SEARCH(" " &amp; G$1 &amp; ")", $E515)), ISNUMBER(SEARCH(" " &amp; G$1, $E515)), ISNUMBER(SEARCH(" " &amp; LOWER(G$1) &amp; " ", $E515)), ISNUMBER(SEARCH(" " &amp; LOWER(G$1) &amp; ",", $E515)), ISNUMBER(SEARCH(" " &amp; LOWER(G$1) &amp; ")", $E515)),  ISNUMBER(SEARCH(" " &amp; LOWER(G$1), $E515)), ISNUMBER(SEARCH(" " &amp; UPPER(G$1) &amp; " ", $E515)), ISNUMBER(SEARCH(" " &amp; UPPER(G$1) &amp; ",", $E515)), ISNUMBER(SEARCH(" " &amp; UPPER(G$1) &amp; ")", $E515)), ISNUMBER(SEARCH(" " &amp; UPPER(G$1), $E515)), ISNUMBER(SEARCH("(" &amp; G$1 &amp; " ", $E515)), ISNUMBER(SEARCH("(" &amp; G$1 &amp; ",", $E515)), ISNUMBER(SEARCH("(" &amp; G$1 &amp; ")", $E515)), ISNUMBER(SEARCH("(" &amp; LOWER(G$1) &amp; " ", $E515)), ISNUMBER(SEARCH("(" &amp; LOWER(G$1) &amp; ",", $E515)), ISNUMBER(SEARCH("(" &amp; LOWER(G$1) &amp; ")", $E515)),  ISNUMBER(SEARCH("(" &amp; UPPER(G$1) &amp; " ", $E515)), ISNUMBER(SEARCH("(" &amp; UPPER(G$1) &amp; ",", $E515)), ISNUMBER(SEARCH(" (" &amp; UPPER(G$1) &amp; ")", $E515)), ISNUMBER(SEARCH(G$1 &amp; " ", $E515)), ISNUMBER(SEARCH(G$1 &amp; ")", $E515)), ISNUMBER(SEARCH(G$1 &amp; ",", $E515)), ISNUMBER(SEARCH(G$1, $E515))), 1, 0)</f>
        <v>0</v>
      </c>
      <c r="H515" s="1">
        <f t="shared" ref="H515:H578" si="396">IF(OR(ISNUMBER(SEARCH(" " &amp; H$1 &amp; " ", $E515)), ISNUMBER(SEARCH(" " &amp; H$1 &amp; ")", $E515)), ISNUMBER(SEARCH(" " &amp; H$1 &amp; ",", $E515)), ISNUMBER(SEARCH(" " &amp; LOWER(H$1) &amp; " ", $E515)), ISNUMBER(SEARCH(" " &amp; LOWER(H$1) &amp; ")", $E515)), ISNUMBER(SEARCH(" " &amp; LOWER(H$1) &amp; ",", $E515)), ISNUMBER(SEARCH(" " &amp; UPPER(H$1) &amp; " ", $E515)), ISNUMBER(SEARCH(" " &amp; UPPER(H$1) &amp; ",", $E515)), ISNUMBER(SEARCH(" " &amp; UPPER(H$1) &amp; ")", $E515)), ISNUMBER(SEARCH(" " &amp; "structured query language" &amp; " ", $E515)), ISNUMBER(SEARCH(" " &amp; "Structured Query Language" &amp; " ", $E515)), ISNUMBER(SEARCH(" " &amp; "Structured query language" &amp; " ", $E515)), ISNUMBER(SEARCH(" " &amp; "STRUCTURED QUERY LANGUAGE" &amp; " ", $E515)), ISNUMBER(SEARCH(" " &amp; "structured query language" &amp; ",", $E515)), ISNUMBER(SEARCH(" " &amp; "Structured Query Language" &amp; ",", $E515)), ISNUMBER(SEARCH(" " &amp; "Structured query language" &amp; ",", $E515)), ISNUMBER(SEARCH(" " &amp; "STRUCTURED QUERY LANGUAGE" &amp; ",", $E515)), ISNUMBER(SEARCH(H$1 &amp; "*", $E515))), 1, 0)</f>
        <v>0</v>
      </c>
      <c r="I515" s="1">
        <f t="shared" ref="I515:I578" si="397">IF(OR(ISNUMBER(SEARCH(" " &amp; I$1 &amp; " ", $E515)), ISNUMBER(SEARCH(" " &amp; I$1 &amp; ",", $E515)), , ISNUMBER(SEARCH(" " &amp; I$1 &amp; ")", $E515)), ISNUMBER(SEARCH(" " &amp; LOWER(I$1) &amp; " ", $E515)), ISNUMBER(SEARCH(" " &amp; LOWER(I$1) &amp; ")", $E515)), ISNUMBER(SEARCH(" " &amp; LOWER(I$1) &amp; ",", $E515)), ISNUMBER(SEARCH(" " &amp; UPPER(I$1) &amp; " ", $E515)), ISNUMBER(SEARCH(" " &amp; UPPER(I$1) &amp; ",", $E515)), ISNUMBER(SEARCH(" " &amp; UPPER(I$1) &amp; ")", $E515))), 1, 0)</f>
        <v>0</v>
      </c>
      <c r="J515" s="1">
        <f t="shared" ref="J515:J578" si="398">IF(OR(ISNUMBER(SEARCH(" " &amp; J$1, $E515)), ISNUMBER(SEARCH(" " &amp; LOWER(J$1), $E515)), ISNUMBER(SEARCH(" " &amp; UPPER(J$1), $E515)), ISNUMBER(SEARCH(" " &amp; ("Visual Basic"), $E515)), ISNUMBER(SEARCH(" " &amp; UPPER("Visual Basic"), $E515)), ISNUMBER(SEARCH(" " &amp; LOWER("Visual Basic"), $E515)), ISNUMBER(SEARCH("(" &amp; J$1, $E515)), ISNUMBER(SEARCH("(" &amp; LOWER(J$1), $E515)), ISNUMBER(SEARCH("(" &amp; UPPER(J$1), $E515)), ISNUMBER(SEARCH("(" &amp; ("Visual Basic"), $E515)), ISNUMBER(SEARCH("(" &amp; UPPER("Visual Basic"), $E515)), ISNUMBER(SEARCH("(" &amp; LOWER("Visual Basic"), $E515))), 1, 0)</f>
        <v>0</v>
      </c>
      <c r="K515" s="1">
        <f t="shared" si="389"/>
        <v>0</v>
      </c>
      <c r="L515" s="1">
        <f t="shared" si="389"/>
        <v>0</v>
      </c>
      <c r="M515" s="1">
        <f t="shared" si="389"/>
        <v>0</v>
      </c>
      <c r="N515" s="1">
        <f t="shared" si="389"/>
        <v>0</v>
      </c>
      <c r="O515" s="1">
        <f t="shared" si="391"/>
        <v>0</v>
      </c>
      <c r="P515" s="1">
        <f t="shared" si="391"/>
        <v>0</v>
      </c>
      <c r="Q515" s="1">
        <f t="shared" ref="Q515:Q578" si="399">IF(OR(ISNUMBER(SEARCH(" " &amp; Q$1 &amp; " ", $E515)), ISNUMBER(SEARCH(" " &amp; Q$1, $E515)), ISNUMBER(SEARCH(" " &amp; Q$1 &amp; ",", $E515)), ISNUMBER(SEARCH(" " &amp; LOWER(Q$1) &amp; " ", $E515)), ISNUMBER(SEARCH(" " &amp; LOWER(Q$1) &amp; ",", $E515)), ISNUMBER(SEARCH(" " &amp; UPPER(Q$1) &amp; " ", $E515)), ISNUMBER(SEARCH(" " &amp; UPPER(Q$1) &amp; ",", $E515)), ISNUMBER(SEARCH(" " &amp; LOWER(Q$1), $E515)), ISNUMBER(SEARCH(" " &amp; UPPER(Q$1), $E515)), ISNUMBER(SEARCH(Q$1 &amp; " ", $E515)), ISNUMBER(SEARCH(Q$1 &amp; ",", $E515)), ISNUMBER(SEARCH(" " &amp; Q$1 &amp; ")", $E515)), ISNUMBER(SEARCH(" " &amp; LOWER(Q$1) &amp; ")", $E515)), ISNUMBER(SEARCH(" " &amp; UPPER(Q$1) &amp; ")", $E515))), 1, 0)</f>
        <v>0</v>
      </c>
      <c r="R515" s="1">
        <f t="shared" ref="R515:R578" si="400">IF(OR(ISNUMBER(SEARCH(" " &amp; R$1 &amp; " ", $E515)), ISNUMBER(SEARCH(" " &amp; R$1 &amp; ",", $E515)), ISNUMBER(SEARCH(" " &amp; LOWER(R$1) &amp; " ", $E515)), ISNUMBER(SEARCH(" " &amp; LOWER(R$1) &amp; ",", $E515)), ISNUMBER(SEARCH(" " &amp; UPPER(R$1) &amp; " ", $E515)), ISNUMBER(SEARCH(" " &amp; UPPER(R$1) &amp; ",", $E515)), ISNUMBER(SEARCH(" " &amp; "Relational Database" &amp; " ", $E515)), ISNUMBER(SEARCH(" " &amp; "Relational Database" &amp; ",", $E515)), ISNUMBER(SEARCH(" " &amp; LOWER("Relational Database") &amp; " ", $E515)), ISNUMBER(SEARCH(" " &amp; LOWER("Relational Database") &amp; ",", $E515)), ISNUMBER(SEARCH(" " &amp; UPPER("Relational Database") &amp; " ", $E515)), ISNUMBER(SEARCH(" " &amp; UPPER("Relational Database") &amp; ",", $E515)), ISNUMBER(SEARCH(" " &amp; "Relational database" &amp; " ", $E515)),  ISNUMBER(SEARCH(" " &amp; "Relational database" &amp; ",", $E515)), ISNUMBER(SEARCH(" " &amp; "PostgresSQL" &amp; " ", $E515)), ISNUMBER(SEARCH(" " &amp; "PostgresSQL" &amp; ",", $E515)), ISNUMBER(SEARCH(" " &amp; LOWER("PostgresSQL") &amp; " ", $E515)), ISNUMBER(SEARCH(" " &amp; LOWER("PostgresSQL") &amp; ",", $E515)), ISNUMBER(SEARCH(" " &amp; UPPER("PostgresSQL") &amp; " ", $E515)), ISNUMBER(SEARCH(" " &amp; UPPER("PostgresSQL") &amp; ",", $E515)), ISNUMBER(SEARCH(" " &amp; "MySQL" &amp; " ", $E515)), ISNUMBER(SEARCH(" " &amp; "MySQL" &amp; ",", $E515)), ISNUMBER(SEARCH(" " &amp; LOWER("MySQL") &amp; " ", $E515)), ISNUMBER(SEARCH(" " &amp; LOWER("MySQL") &amp; ",", $E515)), ISNUMBER(SEARCH(" " &amp; UPPER("MySQL") &amp; " ", $E515)), ISNUMBER(SEARCH(" " &amp; UPPER("MySQL") &amp; ",", $E515)), ISNUMBER(SEARCH(" " &amp; "Oracle" &amp; " ", $E515)), ISNUMBER(SEARCH(" " &amp; "Oracle" &amp; ",", $E515)), ISNUMBER(SEARCH(" " &amp; LOWER("Oracle") &amp; " ", $E515)), ISNUMBER(SEARCH(" " &amp; LOWER("Oracle") &amp; ",", $E515)), ISNUMBER(SEARCH(" " &amp; UPPER("Oracle") &amp; " ", $E515)), ISNUMBER(SEARCH(" " &amp; UPPER("Oracle") &amp; ",", $E515)), ISNUMBER(SEARCH(" " &amp; "SQL Server" &amp; " ", $E515)), ISNUMBER(SEARCH(" " &amp; "SQL Server" &amp; ",", $E515)), ISNUMBER(SEARCH(" " &amp; LOWER("SQL Server") &amp; " ", $E515)), ISNUMBER(SEARCH(" " &amp; LOWER("SQL Server") &amp; ",", $E515)), ISNUMBER(SEARCH(" " &amp; UPPER("SQL Server") &amp; " ", $E515)), ISNUMBER(SEARCH(" " &amp; UPPER("SQL Server") &amp; ",", $E515)), ISNUMBER(SEARCH(" " &amp; $H$1 &amp; " ", $E515)), ISNUMBER(SEARCH(" " &amp; $H$1 &amp; ",", $E515)), ISNUMBER(SEARCH(" " &amp; LOWER($H$1) &amp; " ", $E515)), ISNUMBER(SEARCH(" " &amp; LOWER($H$1) &amp; ",", $E515)), ISNUMBER(SEARCH(" " &amp; UPPER($H$1) &amp; " ", $E515)), ISNUMBER(SEARCH(" " &amp; UPPER($H$1) &amp; ",", $E515)), ISNUMBER(SEARCH(" " &amp; "Access" &amp; " ", $E515)), ISNUMBER(SEARCH(" " &amp; "Access" &amp; ",", $E515)), ISNUMBER(SEARCH(" " &amp; "Access" &amp; ".", $E515)), ISNUMBER(SEARCH(" " &amp; "Access" &amp; ")", $E515)), ISNUMBER(SEARCH(" " &amp; "Access", $E515)), ISNUMBER(SEARCH(" " &amp; LOWER("Access") &amp; " ", $E515)), ISNUMBER(SEARCH(" " &amp; LOWER("Access") &amp; ",", $E515)), ISNUMBER(SEARCH(" " &amp; UPPER("Access") &amp; " ", $E515)), ISNUMBER(SEARCH(" " &amp; UPPER("Access") &amp; ",", $E515)), ISNUMBER(SEARCH(" " &amp; H$1 &amp; " ", $E515)), ISNUMBER(SEARCH(" " &amp; H$1 &amp; ")", $E515)), ISNUMBER(SEARCH(" " &amp; H$1 &amp; ",", $E515)), ISNUMBER(SEARCH(" " &amp; LOWER(H$1) &amp; " ", $E515)), ISNUMBER(SEARCH(" " &amp; LOWER(H$1) &amp; ")", $E515)), ISNUMBER(SEARCH(" " &amp; LOWER(H$1) &amp; ",", $E515)), ISNUMBER(SEARCH(" " &amp; UPPER(H$1) &amp; " ", $E515)), ISNUMBER(SEARCH(" " &amp; UPPER(H$1) &amp; ",", $E515)), ISNUMBER(SEARCH(" " &amp; UPPER(H$1) &amp; ")", $E515)), ISNUMBER(SEARCH(" " &amp; "structured query language" &amp; " ", $E515)), ISNUMBER(SEARCH(" " &amp; "Structured Query Language" &amp; " ", $E515)), ISNUMBER(SEARCH(" " &amp; "Structured query language" &amp; " ", $E515)), ISNUMBER(SEARCH(" " &amp; "STRUCTURED QUERY LANGUAGE" &amp; " ", $E515)), ISNUMBER(SEARCH(" " &amp; "structured query language" &amp; ",", $E515)), ISNUMBER(SEARCH(" " &amp; "Structured Query Language" &amp; ",", $E515)), ISNUMBER(SEARCH(" " &amp; "Structured query language" &amp; ",", $E515)), ISNUMBER(SEARCH(" " &amp; "STRUCTURED QUERY LANGUAGE" &amp; ",", $E515)), ISNUMBER(SEARCH(H$1 &amp; "*", $E515))), 1, 0)</f>
        <v>0</v>
      </c>
      <c r="S515" s="1">
        <f t="shared" ref="S515:S578" si="401">IF(OR(ISNUMBER(SEARCH(" " &amp; S$1 &amp; " ", $E515)), ISNUMBER(SEARCH(" " &amp; S$1 &amp; ",", $E515)), ISNUMBER(SEARCH(" " &amp; LOWER(S$1) &amp; " ", $E515)), ISNUMBER(SEARCH(" " &amp; LOWER(S$1) &amp; ",", $E515)), ISNUMBER(SEARCH(" " &amp; UPPER(S$1) &amp; " ", $E515)), ISNUMBER(SEARCH(" " &amp; UPPER(S$1) &amp; ",", $E515)), ISNUMBER(SEARCH(" " &amp; "MongoDB" &amp; " ", $E515)), ISNUMBER(SEARCH(" " &amp; "MongoDB" &amp; ",", $E515)), ISNUMBER(SEARCH(" " &amp; LOWER("MongoDB") &amp; " ", $E515)), ISNUMBER(SEARCH(" " &amp; LOWER("MongoDB") &amp; ",", $E515)), ISNUMBER(SEARCH(" " &amp; UPPER("MongoDB") &amp; " ", $E515)), ISNUMBER(SEARCH(" " &amp; UPPER("MongoDB") &amp; ",", $E515)), ISNUMBER(SEARCH(" " &amp; "Cassandra" &amp; " ", $E515)), ISNUMBER(SEARCH(" " &amp; "Cassandra" &amp; ",", $E515)), ISNUMBER(SEARCH(" " &amp; LOWER("Cassandra") &amp; " ", $E515)), ISNUMBER(SEARCH(" " &amp; LOWER("Cassandra") &amp; ",", $E515)), ISNUMBER(SEARCH(" " &amp; UPPER("Cassandra") &amp; " ", $E515)), ISNUMBER(SEARCH(" " &amp; UPPER("Cassandra") &amp; ",", $E515))), 1, 0)</f>
        <v>0</v>
      </c>
      <c r="T515" s="1">
        <f t="shared" si="388"/>
        <v>0</v>
      </c>
      <c r="U515" s="1">
        <f t="shared" si="388"/>
        <v>1</v>
      </c>
      <c r="V515" s="1">
        <f t="shared" si="392"/>
        <v>0</v>
      </c>
      <c r="W515" s="1">
        <f t="shared" si="390"/>
        <v>0</v>
      </c>
      <c r="X515" s="1">
        <f t="shared" si="390"/>
        <v>0</v>
      </c>
      <c r="Y515" s="1">
        <f t="shared" si="390"/>
        <v>0</v>
      </c>
      <c r="Z515" s="1">
        <f t="shared" si="390"/>
        <v>0</v>
      </c>
      <c r="AA515" s="1">
        <f t="shared" si="390"/>
        <v>0</v>
      </c>
      <c r="AB515" s="1">
        <f t="shared" si="390"/>
        <v>0</v>
      </c>
      <c r="AC515" s="1">
        <f t="shared" ref="AC515:AC578" si="402">IF(OR(ISNUMBER(SEARCH(" " &amp; AC$1 &amp; " ", $E515)), ISNUMBER(SEARCH(" " &amp; AC$1 &amp; ",", $E515)), ISNUMBER(SEARCH(" " &amp; LOWER(AC$1) &amp; " ", $E515)), ISNUMBER(SEARCH(" " &amp; LOWER(AC$1) &amp; ",", $E515)), ISNUMBER(SEARCH(" " &amp; UPPER(AC$1) &amp; " ", $E515)), ISNUMBER(SEARCH(" " &amp; UPPER(AC$1) &amp; ",", $E515)), ISNUMBER(SEARCH(" " &amp; "Power BI" &amp; " ", $E515)), ISNUMBER(SEARCH(" " &amp; "Power BI" &amp; ",", $E515)), ISNUMBER(SEARCH(" " &amp; LOWER("Power BI") &amp; " ", $E515)), ISNUMBER(SEARCH(" " &amp; LOWER("Power BI") &amp; ",", $E515)), ISNUMBER(SEARCH(" " &amp; UPPER("Power BI") &amp; " ", $E515)), ISNUMBER(SEARCH(" " &amp; UPPER("Power BI") &amp; ",", $E515)), ISNUMBER(SEARCH(" " &amp; "BI" &amp; " ", $E515)), ISNUMBER(SEARCH(" " &amp; "BI" &amp; ",", $E515)), ISNUMBER(SEARCH(" " &amp; LOWER("BI") &amp; " ", $E515)), ISNUMBER(SEARCH(" " &amp; LOWER("BI") &amp; ",", $E515)), ISNUMBER(SEARCH(" " &amp; UPPER("BI") &amp; " ", $E515)), ISNUMBER(SEARCH(" " &amp; UPPER("BI") &amp; ",", $E515))), 1, 0)</f>
        <v>1</v>
      </c>
      <c r="AD515" s="1">
        <f t="shared" si="390"/>
        <v>0</v>
      </c>
      <c r="AE515" s="1">
        <f t="shared" si="390"/>
        <v>0</v>
      </c>
      <c r="AF515" s="1">
        <f t="shared" si="390"/>
        <v>0</v>
      </c>
      <c r="AG515" s="1">
        <f t="shared" si="390"/>
        <v>0</v>
      </c>
      <c r="AH515" s="1">
        <f t="shared" si="390"/>
        <v>0</v>
      </c>
      <c r="AI515" s="1">
        <f t="shared" si="390"/>
        <v>0</v>
      </c>
      <c r="AJ515" s="1">
        <f t="shared" si="390"/>
        <v>0</v>
      </c>
      <c r="AK515" s="1">
        <f t="shared" si="390"/>
        <v>0</v>
      </c>
      <c r="AL515" s="1">
        <f t="shared" si="394"/>
        <v>1</v>
      </c>
      <c r="AM515" s="1">
        <f t="shared" si="394"/>
        <v>0</v>
      </c>
      <c r="AN515" s="1">
        <f t="shared" ref="AN515:AN578" si="403">IF(OR(ISNUMBER(SEARCH(" " &amp; AN$1 &amp; " ", $E515)), ISNUMBER(SEARCH(" " &amp; AN$1 &amp; ",", $E515)), ISNUMBER(SEARCH(" " &amp; LOWER(AN$1) &amp; " ", $E515)), ISNUMBER(SEARCH(" " &amp; LOWER(AN$1) &amp; ",", $E515)), ISNUMBER(SEARCH(" " &amp; UPPER(AN$1) &amp; " ", $E515)), ISNUMBER(SEARCH(" " &amp; UPPER(AN$1) &amp; ",", $E515)), ISNUMBER(SEARCH(" " &amp; "Hypothesis test" &amp; " ", $E515)), ISNUMBER(SEARCH(" " &amp; "Hypothesis test" &amp; ",", $E515)), ISNUMBER(SEARCH(" " &amp; LOWER("Hypothesis test") &amp; " ", $E515)), ISNUMBER(SEARCH(" " &amp; LOWER("Hypothesis test") &amp; ",", $E515)), ISNUMBER(SEARCH(" " &amp; UPPER("Hypothesis test") &amp; " ", $E515)), ISNUMBER(SEARCH(" " &amp; UPPER("Hypothesis test") &amp; ",", $E515))), 1, 0)</f>
        <v>0</v>
      </c>
      <c r="AO515" s="1">
        <f t="shared" ref="AO515:AO578" si="404">IF(OR(ISNUMBER(SEARCH(" " &amp; AO$1 &amp; " ", $E515)), ISNUMBER(SEARCH(" " &amp; AO$1 &amp; ",", $E515)), ISNUMBER(SEARCH(" " &amp; LOWER(AO$1) &amp; " ", $E515)), ISNUMBER(SEARCH(" " &amp; LOWER(AO$1) &amp; ",", $E515)), ISNUMBER(SEARCH(" " &amp; UPPER(AO$1) &amp; " ", $E515)), ISNUMBER(SEARCH(" " &amp; UPPER(AO$1) &amp; ",", $E515)), ISNUMBER(SEARCH(" " &amp; "A/B Test" &amp; " ", $E515)), ISNUMBER(SEARCH(" " &amp; "A/B Test" &amp; ",", $E515)), ISNUMBER(SEARCH(" " &amp; LOWER("A/B Test") &amp; " ", $E515)), ISNUMBER(SEARCH(" " &amp; LOWER("A/B Test") &amp; ",", $E515)), ISNUMBER(SEARCH(" " &amp; UPPER("A/B Test") &amp; " ", $E515)), ISNUMBER(SEARCH(" " &amp; UPPER("A/B Test") &amp; ",", $E515))), 1, 0)</f>
        <v>0</v>
      </c>
      <c r="AP515" s="1">
        <f t="shared" si="394"/>
        <v>0</v>
      </c>
      <c r="AQ515" s="1">
        <f t="shared" ref="AQ515:AQ578" si="405">IF(OR(ISNUMBER(SEARCH(" " &amp; AQ$1 &amp; " ", $E515)), ISNUMBER(SEARCH(" " &amp; AQ$1 &amp; ",", $E515)), ISNUMBER(SEARCH(" " &amp; LOWER(AQ$1) &amp; " ", $E515)), ISNUMBER(SEARCH(" " &amp; LOWER(AQ$1) &amp; ",", $E515)), ISNUMBER(SEARCH(" " &amp; UPPER(AQ$1) &amp; " ", $E515)), ISNUMBER(SEARCH(" " &amp; UPPER(AQ$1) &amp; ",", $E515)), ISNUMBER(SEARCH(" " &amp; "Forecasting" &amp; " ", $E515)), ISNUMBER(SEARCH(" " &amp; "Forecasting" &amp; ",", $E515)), ISNUMBER(SEARCH(" " &amp; LOWER("Forecasting") &amp; " ", $E515)), ISNUMBER(SEARCH(" " &amp; LOWER("Forecasting") &amp; ",", $E515)), ISNUMBER(SEARCH(" " &amp; UPPER("Forecasting") &amp; " ", $E515)), ISNUMBER(SEARCH(" " &amp; UPPER("Forecasting") &amp; ",", $E515))), 1, 0)</f>
        <v>0</v>
      </c>
      <c r="AR515" s="1">
        <f t="shared" si="394"/>
        <v>0</v>
      </c>
      <c r="AS515" s="1">
        <f t="shared" si="394"/>
        <v>0</v>
      </c>
      <c r="AT515" s="1">
        <f t="shared" si="394"/>
        <v>0</v>
      </c>
      <c r="AU515" s="1">
        <f t="shared" si="394"/>
        <v>0</v>
      </c>
      <c r="AV515" s="1">
        <f t="shared" si="394"/>
        <v>0</v>
      </c>
      <c r="AW515" s="1">
        <f t="shared" si="394"/>
        <v>0</v>
      </c>
      <c r="AX515" s="1">
        <f t="shared" si="394"/>
        <v>0</v>
      </c>
      <c r="AY515" s="1">
        <f t="shared" si="394"/>
        <v>0</v>
      </c>
      <c r="AZ515" s="1">
        <f t="shared" si="394"/>
        <v>0</v>
      </c>
      <c r="BA515" s="1">
        <f t="shared" si="394"/>
        <v>0</v>
      </c>
      <c r="BB515" s="1">
        <f t="shared" si="393"/>
        <v>0</v>
      </c>
      <c r="BC515" s="1">
        <f t="shared" si="393"/>
        <v>0</v>
      </c>
      <c r="BD515" s="1">
        <f t="shared" ref="BD515:BD578" si="406">IF(OR(ISNUMBER(SEARCH(" " &amp; BD$1 &amp; " ", $E515)), ISNUMBER(SEARCH(" " &amp; BD$1 &amp; ",", $E515)), ISNUMBER(SEARCH(" " &amp; LOWER(BD$1) &amp; " ", $E515)), ISNUMBER(SEARCH(" " &amp; LOWER(BD$1) &amp; ",", $E515)), ISNUMBER(SEARCH(" " &amp; UPPER(BD$1) &amp; " ", $E515)), ISNUMBER(SEARCH(" " &amp; UPPER(BD$1) &amp; ",", $E515)), ISNUMBER(SEARCH(" " &amp; "Supply Chain Management" &amp; " ", $E515)), ISNUMBER(SEARCH(" " &amp; "Supply Chain Management" &amp; ",", $E515)), ISNUMBER(SEARCH(" " &amp; LOWER("Supply Chain Management") &amp; " ", $E515)), ISNUMBER(SEARCH(" " &amp; LOWER("Supply Chain Management") &amp; ",", $E515)), ISNUMBER(SEARCH(" " &amp; UPPER("Supply Chain Management") &amp; " ", $E515)), ISNUMBER(SEARCH(" " &amp; UPPER("Supply Chain Management") &amp; ",", $E515))), 1, 0)</f>
        <v>0</v>
      </c>
      <c r="BE515" s="1">
        <f t="shared" ref="BE515:BE578" si="407">IF(OR(ISNUMBER(SEARCH(" " &amp; BE$1 &amp; " ", $E515)), ISNUMBER(SEARCH(" " &amp; BE$1 &amp; ",", $E515)), ISNUMBER(SEARCH(" " &amp; LOWER(BE$1) &amp; " ", $E515)), ISNUMBER(SEARCH(" " &amp; LOWER(BE$1) &amp; ",", $E515)), ISNUMBER(SEARCH(" " &amp; UPPER(BE$1) &amp; " ", $E515)), ISNUMBER(SEARCH(" " &amp; UPPER(BE$1) &amp; ",", $E515)), ISNUMBER(SEARCH(" " &amp; "Customer Relation Management" &amp; " ", $E515)), ISNUMBER(SEARCH(" " &amp; "Customer Relation Management" &amp; ",", $E515)), ISNUMBER(SEARCH(" " &amp; LOWER("Customer Relation Management") &amp; " ", $E515)), ISNUMBER(SEARCH(" " &amp; LOWER("Customer Relation Management") &amp; ",", $E515)), ISNUMBER(SEARCH(" " &amp; UPPER("Customer Relation Management") &amp; " ", $E515)), ISNUMBER(SEARCH(" " &amp; UPPER("Customer Relation Management") &amp; ",", $E515)), ISNUMBER(SEARCH(" " &amp; "Salesforce"&amp; " ", $E515)), ISNUMBER(SEARCH(" " &amp; "Salesforce" &amp; ",", $E515)), ISNUMBER(SEARCH(" " &amp; LOWER("Salesforce") &amp; " ", $E515)), ISNUMBER(SEARCH(" " &amp; LOWER("Salesforce") &amp; ",", $E515)), ISNUMBER(SEARCH(" " &amp; UPPER("Salesforce") &amp; " ", $E515)), ISNUMBER(SEARCH(" " &amp; UPPER("Salesforce") &amp; ",", $E515))), 1, 0)</f>
        <v>0</v>
      </c>
      <c r="BF515" s="1">
        <f t="shared" ref="BF515:BF578" si="408">IF(OR(ISNUMBER(SEARCH(" " &amp; BF$1 &amp; " ", $E515)), ISNUMBER(SEARCH(" " &amp; BF$1 &amp; ",", $E515)), ISNUMBER(SEARCH(" " &amp; LOWER(BF$1) &amp; " ", $E515)), ISNUMBER(SEARCH(" " &amp; LOWER(BF$1) &amp; ",", $E515)), ISNUMBER(SEARCH(" " &amp; UPPER(BF$1) &amp; " ", $E515)), ISNUMBER(SEARCH(" " &amp; UPPER(BF$1) &amp; ",", $E515)), ISNUMBER(SEARCH(" " &amp; "Enterprise Resource Planning" &amp; " ", $E515)), ISNUMBER(SEARCH(" " &amp; "Enterprise Resource Planning" &amp; ",", $E515)), ISNUMBER(SEARCH(" " &amp; LOWER("Enterprise Resource Planning") &amp; " ", $E515)), ISNUMBER(SEARCH(" " &amp; LOWER("Enterprise Resource Planning") &amp; ",", $E515)), ISNUMBER(SEARCH(" " &amp; UPPER("Enterprise Resource Planning") &amp; " ", $E515)), ISNUMBER(SEARCH(" " &amp; UPPER("Enterprise Resource Planning") &amp; ",", $E515))), 1, 0)</f>
        <v>0</v>
      </c>
      <c r="BG515" s="1">
        <f t="shared" ref="BG515:BG578" si="409">IF(OR(ISNUMBER(SEARCH(" " &amp; BG$1 &amp; " ", $E515)), ISNUMBER(SEARCH(" " &amp; BG$1 &amp; ",", $E515)), ISNUMBER(SEARCH(" " &amp; LOWER(BG$1) &amp; " ", $E515)), ISNUMBER(SEARCH(" " &amp; LOWER(BG$1) &amp; ",", $E515)), ISNUMBER(SEARCH(" " &amp; UPPER(BG$1) &amp; " ", $E515)), ISNUMBER(SEARCH(" " &amp; UPPER(BG$1) &amp; ",", $E515)), ISNUMBER(SEARCH(" " &amp; "Software as a Service"&amp; " ", $E515)), ISNUMBER(SEARCH(" " &amp; "Software as a Service" &amp; ",", $E515)), ISNUMBER(SEARCH(" " &amp; LOWER("Software as a Service") &amp; " ", $E515)), ISNUMBER(SEARCH(" " &amp; LOWER("Software as a Service") &amp; ",", $E515)), ISNUMBER(SEARCH(" " &amp; UPPER("Software as a Service") &amp; " ", $E515)), ISNUMBER(SEARCH(" " &amp; UPPER("Software as a Service") &amp; ",", $E515))), 1, 0)</f>
        <v>0</v>
      </c>
      <c r="BH515" s="1">
        <f t="shared" si="393"/>
        <v>0</v>
      </c>
      <c r="BI515" s="1">
        <f t="shared" si="393"/>
        <v>0</v>
      </c>
      <c r="BJ515" s="5">
        <f t="shared" ref="BJ515:BJ578" si="410">IF(OR(ISNUMBER(SEARCH(" " &amp; BJ$1 &amp; " ", $E515)), ISNUMBER(SEARCH(" " &amp; BJ$1 &amp; ",", $E515)), ISNUMBER(SEARCH(" " &amp; LOWER(BJ$1) &amp; " ", $E515)), ISNUMBER(SEARCH(" " &amp; LOWER(BJ$1) &amp; ",", $E515)), ISNUMBER(SEARCH(" " &amp; UPPER(BJ$1) &amp; " ", $E515)), ISNUMBER(SEARCH(" " &amp; UPPER(BJ$1) &amp; ",", $E515)), ISNUMBER(SEARCH(" " &amp; "Team-oriented" &amp; " ", $E515)), ISNUMBER(SEARCH(" " &amp; "Team-oriented" &amp; ",", $E515)), ISNUMBER(SEARCH(" " &amp; LOWER("Team-oriented") &amp; " ", $E515)), ISNUMBER(SEARCH(" " &amp; LOWER("Team-oriented") &amp; ",", $E515)), ISNUMBER(SEARCH(" " &amp; UPPER("Team-oriented") &amp; " ", $E515)), ISNUMBER(SEARCH(" " &amp; UPPER("Team-oriented") &amp; ",", $E515)), ISNUMBER(SEARCH(" " &amp; "Collaboration" &amp; " ", $E515)), ISNUMBER(SEARCH(" " &amp; "Collaboration" &amp; ",", $E515)), ISNUMBER(SEARCH(" " &amp; LOWER("Collaboration") &amp; " ", $E515)), ISNUMBER(SEARCH(" " &amp; LOWER("Collaboration") &amp; ",", $E515)), ISNUMBER(SEARCH(" " &amp; UPPER("Collaboration") &amp; " ", $E515)), ISNUMBER(SEARCH(" " &amp; UPPER("Collaboration") &amp; ",", $E515)), ISNUMBER(SEARCH(" " &amp; "Cooperation" &amp; " ", $E515)), ISNUMBER(SEARCH(" " &amp; "Cooperation" &amp; ",", $E515)), ISNUMBER(SEARCH(" " &amp; LOWER("Cooperation") &amp; " ", $E515)), ISNUMBER(SEARCH(" " &amp; LOWER("Cooperation") &amp; ",", $E515)), ISNUMBER(SEARCH(" " &amp; UPPER("Cooperation") &amp; " ", $E515)), ISNUMBER(SEARCH(" " &amp; UPPER("Cooperation") &amp; ",", $E515)), ISNUMBER(SEARCH(" " &amp; "Team managment" &amp; " ", $E515)), ISNUMBER(SEARCH(" " &amp; "Team managment" &amp; ",", $E515)), ISNUMBER(SEARCH(" " &amp; LOWER("Team managment") &amp; " ", $E515)), ISNUMBER(SEARCH(" " &amp; LOWER("Team managment") &amp; ",", $E515)), ISNUMBER(SEARCH(" " &amp; UPPER("Team managment") &amp; " ", $E515)), ISNUMBER(SEARCH(" " &amp; UPPER("Team managment") &amp; ",", $E515)), ISNUMBER(SEARCH(" " &amp; "Team environment" &amp; " ", $E515)), ISNUMBER(SEARCH(" " &amp; "Team environment" &amp; ",", $E515)), ISNUMBER(SEARCH(" " &amp; LOWER("Team environment") &amp; " ", $E515)), ISNUMBER(SEARCH(" " &amp; LOWER("Team environment") &amp; ",", $E515)), ISNUMBER(SEARCH(" " &amp; UPPER("Team environment") &amp; " ", $E515)), ISNUMBER(SEARCH(" " &amp; UPPER("Team environment") &amp; ",", $E515)), ISNUMBER(SEARCH(" " &amp; "Working relationships" &amp; " ", $E515)), ISNUMBER(SEARCH(" " &amp; "Working relationships" &amp; ",", $E515)), ISNUMBER(SEARCH(" " &amp; LOWER("Working relationships") &amp; " ", $E515)), ISNUMBER(SEARCH(" " &amp; LOWER("Working relationships") &amp; ",", $E515)), ISNUMBER(SEARCH(" " &amp; UPPER("Working relationships") &amp; " ", $E515)), ISNUMBER(SEARCH(" " &amp; UPPER("Working relationships") &amp; ",", $E515)), ISNUMBER(SEARCH(" " &amp; "Team-centric" &amp; " ", $E515)), ISNUMBER(SEARCH(" " &amp; "Team-centric" &amp; ",", $E515)), ISNUMBER(SEARCH(" " &amp; LOWER("Team-centric") &amp; " ", $E515)), ISNUMBER(SEARCH(" " &amp; LOWER("Team-centric") &amp; ",", $E515)), ISNUMBER(SEARCH(" " &amp; UPPER("Team-centric") &amp; " ", $E515)), ISNUMBER(SEARCH(" " &amp; UPPER("Team-centric") &amp; ",", $E515)), ISNUMBER(SEARCH(" " &amp; "Collaborative spirit" &amp; " ", $E515)), ISNUMBER(SEARCH(" " &amp; "Collaborative spirit" &amp; ",", $E515)), ISNUMBER(SEARCH(" " &amp; LOWER("Collaborative spirit") &amp; " ", $E515)), ISNUMBER(SEARCH(" " &amp; LOWER("Collaborative spirit") &amp; ",", $E515)), ISNUMBER(SEARCH(" " &amp; UPPER("Collaborative spirit") &amp; " ", $E515)), ISNUMBER(SEARCH(" " &amp; UPPER("Collaborative spirit") &amp; ",", $E515)), ISNUMBER(SEARCH(" " &amp; "Business partners" &amp; " ", $E515)), ISNUMBER(SEARCH(" " &amp; "Business partners" &amp; ",", $E515)), ISNUMBER(SEARCH(" " &amp; LOWER("Business partners") &amp; " ", $E515)), ISNUMBER(SEARCH(" " &amp; LOWER("Business partners") &amp; ",", $E515)), ISNUMBER(SEARCH(" " &amp; UPPER("Business partners") &amp; " ", $E515)), ISNUMBER(SEARCH(" " &amp; UPPER("Business partners") &amp; ",", $E515))), 1, 0)</f>
        <v>1</v>
      </c>
      <c r="BK515" s="1">
        <f t="shared" ref="BK515:BK578" si="411">IF(OR(ISNUMBER(SEARCH(" " &amp; BK$1 &amp; " ", $E515)), ISNUMBER(SEARCH(" " &amp; BK$1 &amp; ",", $E515)), ISNUMBER(SEARCH(" " &amp; LOWER(BK$1) &amp; " ", $E515)), ISNUMBER(SEARCH(" " &amp; LOWER(BK$1) &amp; ",", $E515)), ISNUMBER(SEARCH(" " &amp; UPPER(BK$1) &amp; " ", $E515)), ISNUMBER(SEARCH(" " &amp; UPPER(BK$1) &amp; ",", $E515)), ISNUMBER(SEARCH(" " &amp; "present" &amp; " ", $E515)), ISNUMBER(SEARCH(" " &amp; "present" &amp; ",", $E515)), ISNUMBER(SEARCH(" " &amp; UPPER(BK$1) &amp; " ", $E515)), ISNUMBER(SEARCH(" " &amp; UPPER("present") &amp; ",", $E515))), 1, 0)</f>
        <v>1</v>
      </c>
      <c r="BL515" s="1">
        <f t="shared" ref="BL515:BL578" si="412">IF(OR(ISNUMBER(SEARCH(" " &amp; BL$1 &amp; " ", $E515)), ISNUMBER(SEARCH(" " &amp; BL$1 &amp; ",", $E515)), ISNUMBER(SEARCH(" " &amp; LOWER(BL$1) &amp; " ", $E515)), ISNUMBER(SEARCH(" " &amp; LOWER(BL$1) &amp; ",", $E515)), ISNUMBER(SEARCH(" " &amp; UPPER(BL$1) &amp; " ", $E515)), ISNUMBER(SEARCH(" " &amp; UPPER(BL$1) &amp; ",", $E515)), ISNUMBER(SEARCH(" " &amp; "report" &amp; " ", $E515)), ISNUMBER(SEARCH(" " &amp; "report" &amp; ",", $E515)), ISNUMBER(SEARCH(" " &amp; UPPER("report") &amp; " ", $E515)), ISNUMBER(SEARCH(" " &amp; UPPER("report") &amp; ",", $E515))), 1, 0)</f>
        <v>1</v>
      </c>
      <c r="BM515" s="1">
        <f t="shared" ref="BM515:BM578" si="413">IF(OR(ISNUMBER(SEARCH(" " &amp; BM$1 &amp; " ", $E515)), ISNUMBER(SEARCH(" " &amp; BM$1 &amp; ",", $E515)), ISNUMBER(SEARCH(" " &amp; LOWER(BM$1) &amp; " ", $E515)), ISNUMBER(SEARCH(" " &amp; LOWER(BM$1) &amp; ",", $E515)), ISNUMBER(SEARCH(" " &amp; UPPER(BM$1) &amp; " ", $E515)), ISNUMBER(SEARCH(" " &amp; UPPER(BM$1) &amp; ",", $E515)), ISNUMBER(SEARCH(" " &amp; "Oral" &amp; " ", $E515)), ISNUMBER(SEARCH(" " &amp; "Oral" &amp; ",", $E515)), ISNUMBER(SEARCH(" " &amp; LOWER("Oral") &amp; " ", $E515)), ISNUMBER(SEARCH(" " &amp; LOWER("Oral") &amp; ",", $E515)), ISNUMBER(SEARCH(" " &amp; UPPER("Oral") &amp; " ", $E515)), ISNUMBER(SEARCH(" " &amp; UPPER("Oral") &amp; ",", $E515)), ISNUMBER(SEARCH(" " &amp; "Well-spoken" &amp; " ", $E515)), ISNUMBER(SEARCH(" " &amp; "Well-spoken" &amp; ",", $E515)), ISNUMBER(SEARCH(" " &amp; LOWER("Well-spoken") &amp; " ", $E515)), ISNUMBER(SEARCH(" " &amp; LOWER("Well-spoken") &amp; ",", $E515)), ISNUMBER(SEARCH(" " &amp; UPPER("Well-spoken") &amp; " ", $E515)), ISNUMBER(SEARCH(" " &amp; UPPER("Well-spoken") &amp; ",", $E515))), 1, 0)</f>
        <v>0</v>
      </c>
      <c r="BN515" s="1">
        <f t="shared" si="393"/>
        <v>0</v>
      </c>
      <c r="BO515" s="1">
        <f t="shared" ref="BO515:BO578" si="414">IF(OR(ISNUMBER(SEARCH(" " &amp; BO$1 &amp; " ", $E515)), ISNUMBER(SEARCH(" " &amp; BO$1 &amp; ",", $E515)), ISNUMBER(SEARCH(" " &amp; LOWER(BO$1) &amp; " ", $E515)), ISNUMBER(SEARCH(" " &amp; LOWER(BO$1) &amp; ",", $E515)), ISNUMBER(SEARCH(" " &amp; UPPER(BO$1) &amp; " ", $E515)), ISNUMBER(SEARCH(" " &amp; UPPER(BO$1) &amp; ",", $E515)), ISNUMBER(SEARCH(" " &amp; "Attention to detail" &amp; " ", $E515)), ISNUMBER(SEARCH(" " &amp; "Attention to detail" &amp; ",", $E515)), ISNUMBER(SEARCH(" " &amp; LOWER("Attention to detail") &amp; " ", $E515)), ISNUMBER(SEARCH(" " &amp; LOWER("Attention to detail") &amp; ",", $E515)), ISNUMBER(SEARCH(" " &amp; UPPER("Attention to detail") &amp; " ", $E515)), ISNUMBER(SEARCH(" " &amp; UPPER("Attention to detail") &amp; ",", $E515)), ISNUMBER(SEARCH(" " &amp; "Eye for detail" &amp; " ", $E515)), ISNUMBER(SEARCH(" " &amp; "Eye for detail" &amp; ",", $E515)), ISNUMBER(SEARCH(" " &amp; LOWER("Eye for detail") &amp; " ", $E515)), ISNUMBER(SEARCH(" " &amp; LOWER("Eye for detail") &amp; ",", $E515)), ISNUMBER(SEARCH(" " &amp; UPPER("Eye for detail") &amp; " ", $E515)), ISNUMBER(SEARCH(" " &amp; UPPER("Eye for detail") &amp; ",", $E515)), ISNUMBER(SEARCH(" " &amp; "Accuracy" &amp; " ", $E515)), ISNUMBER(SEARCH(" " &amp; "Accuracy" &amp; ",", $E515)), ISNUMBER(SEARCH(" " &amp; LOWER("Accuracy") &amp; " ", $E515)), ISNUMBER(SEARCH(" " &amp; LOWER("Accuracy") &amp; ",", $E515)), ISNUMBER(SEARCH(" " &amp; UPPER("Accuracy") &amp; " ", $E515)), ISNUMBER(SEARCH(" " &amp; UPPER("Accuracy") &amp; ",", $E515))), 1, 0)</f>
        <v>1</v>
      </c>
      <c r="BP515" s="1">
        <f t="shared" ref="BP515:BP578" si="415">IF(OR(ISNUMBER(SEARCH(" " &amp; BP$1 &amp; " ", $E515)), ISNUMBER(SEARCH(" " &amp; BP$1 &amp; ",", $E515)), ISNUMBER(SEARCH(" " &amp; LOWER(BP$1) &amp; " ", $E515)), ISNUMBER(SEARCH(" " &amp; LOWER(BP$1) &amp; ",", $E515)), ISNUMBER(SEARCH(" " &amp; UPPER(BP$1) &amp; " ", $E515)), ISNUMBER(SEARCH(" " &amp; UPPER(BP$1) &amp; ",", $E515)), ISNUMBER(SEARCH(" " &amp; "Ambition" &amp; " ", $E515)), ISNUMBER(SEARCH(" " &amp; "Ambition" &amp; ",", $E515)), ISNUMBER(SEARCH(" " &amp; LOWER("Ambition") &amp; " ", $E515)), ISNUMBER(SEARCH(" " &amp; LOWER("Ambition") &amp; ",", $E515)), ISNUMBER(SEARCH(" " &amp; UPPER("Ambition") &amp; " ", $E515)), ISNUMBER(SEARCH(" " &amp; UPPER("Ambition") &amp; ",", $E515)), ISNUMBER(SEARCH(" " &amp; "Willingness to learn" &amp; " ", $E515)), ISNUMBER(SEARCH(" " &amp; "Willingness to learn" &amp; ",", $E515)), ISNUMBER(SEARCH(" " &amp; LOWER("Willingness to learn") &amp; " ", $E515)), ISNUMBER(SEARCH(" " &amp; LOWER("Willingness to learn") &amp; ",", $E515)), ISNUMBER(SEARCH(" " &amp; UPPER("Willingness to learn") &amp; " ", $E515)), ISNUMBER(SEARCH(" " &amp; UPPER("Willingness to learn") &amp; ",", $E515)), ISNUMBER(SEARCH(" " &amp; "Delivering result" &amp; " ", $E515)), ISNUMBER(SEARCH(" " &amp; "Delivering result" &amp; ",", $E515)), ISNUMBER(SEARCH(" " &amp; LOWER("Delivering result") &amp; " ", $E515)), ISNUMBER(SEARCH(" " &amp; LOWER("Delivering result") &amp; ",", $E515)), ISNUMBER(SEARCH(" " &amp; UPPER("Delivering result") &amp; " ", $E515)), ISNUMBER(SEARCH(" " &amp; UPPER("Delivering result") &amp; ",", $E515)), ISNUMBER(SEARCH(" " &amp; "Continuous learning"&amp; " ", $E515)), ISNUMBER(SEARCH(" " &amp; "Continuous learning" &amp; ",", $E515)), ISNUMBER(SEARCH(" " &amp; LOWER("Continuous learning") &amp; " ", $E515)), ISNUMBER(SEARCH(" " &amp; LOWER("Continuous learning") &amp; ",", $E515)), ISNUMBER(SEARCH(" " &amp; UPPER("Continuous learning") &amp; " ", $E515)), ISNUMBER(SEARCH(" " &amp; UPPER("Continuous learning") &amp; ",", $E515)), ISNUMBER(SEARCH(" " &amp; "Self-motivation" &amp; " ", $E515)), ISNUMBER(SEARCH(" " &amp; "Self-motivation" &amp; ",", $E515)), ISNUMBER(SEARCH(" " &amp; LOWER("Self-motivation") &amp; " ", $E515)), ISNUMBER(SEARCH(" " &amp; LOWER("Self-motivation") &amp; ",", $E515)), ISNUMBER(SEARCH(" " &amp; UPPER("Self-motivation") &amp; " ", $E515)), ISNUMBER(SEARCH(" " &amp; UPPER("Self-motivation") &amp; ",", $E515)), ISNUMBER(SEARCH(" " &amp; "Work independently" &amp; " ", $E515)), ISNUMBER(SEARCH(" " &amp; "Work independently" &amp; ",", $E515)), ISNUMBER(SEARCH(" " &amp; LOWER("Work independently") &amp; " ", $E515)), ISNUMBER(SEARCH(" " &amp; LOWER("Work independently") &amp; ",", $E515)), ISNUMBER(SEARCH(" " &amp; UPPER("Work independently") &amp; " ", $E515)), ISNUMBER(SEARCH(" " &amp; UPPER("Work independently") &amp; ",", $E515)), ISNUMBER(SEARCH(" " &amp; "Self-motivated" &amp; " ", $E515)), ISNUMBER(SEARCH(" " &amp; "Self-motivated" &amp; ",", $E515)), ISNUMBER(SEARCH(" " &amp; LOWER("Self-motivated") &amp; " ", $E515)), ISNUMBER(SEARCH(" " &amp; LOWER("Self-motivated") &amp; ",", $E515)), ISNUMBER(SEARCH(" " &amp; UPPER("Self-motivated") &amp; " ", $E515)), ISNUMBER(SEARCH(" " &amp; UPPER("Self-motivated") &amp; ",", $E515)), ISNUMBER(SEARCH(" " &amp; "Self-learner" &amp; " ", $E515)), ISNUMBER(SEARCH(" " &amp; "Self-learner" &amp; ",", $E515)), ISNUMBER(SEARCH(" " &amp; LOWER("Self-learner") &amp; " ", $E515)), ISNUMBER(SEARCH(" " &amp; LOWER("Self-learner") &amp; ",", $E515)), ISNUMBER(SEARCH(" " &amp; UPPER("Self-learner") &amp; " ", $E515)), ISNUMBER(SEARCH(" " &amp; UPPER("Self-learner") &amp; ",", $E515)), ISNUMBER(SEARCH(" " &amp; "Self-directed" &amp; " ", $E515)), ISNUMBER(SEARCH(" " &amp; "Self-directed" &amp; ",", $E515)), ISNUMBER(SEARCH(" " &amp; LOWER("Self-directed") &amp; " ", $E515)), ISNUMBER(SEARCH(" " &amp; LOWER("Self-directed") &amp; ",", $E515)), ISNUMBER(SEARCH(" " &amp; UPPER("Self-directed") &amp; " ", $E515)), ISNUMBER(SEARCH(" " &amp; UPPER("Self-directed") &amp; ",", $E515))), 1, 0)</f>
        <v>0</v>
      </c>
      <c r="BQ515" s="1">
        <f t="shared" ref="BQ515:BQ578" si="416">IF(OR(ISNUMBER(SEARCH(" " &amp; BQ$1 &amp; " ", $E515)), ISNUMBER(SEARCH(" " &amp; BQ$1 &amp; ",", $E515)), ISNUMBER(SEARCH(" " &amp; LOWER(BQ$1) &amp; " ", $E515)), ISNUMBER(SEARCH(" " &amp; LOWER(BQ$1) &amp; ",", $E515)), ISNUMBER(SEARCH(" " &amp; UPPER(BQ$1) &amp; " ", $E515)), ISNUMBER(SEARCH(" " &amp; UPPER(BQ$1) &amp; ",", $E515)), ISNUMBER(SEARCH(" " &amp; "Flexible" &amp; " ", $E515)), ISNUMBER(SEARCH(" " &amp; "Flexible" &amp; ",", $E515)), ISNUMBER(SEARCH(" " &amp; LOWER("Flexible") &amp; " ", $E515)), ISNUMBER(SEARCH(" " &amp; LOWER("Flexible") &amp; ",", $E515)), ISNUMBER(SEARCH(" " &amp; UPPER("Flexible") &amp; " ", $E515)), ISNUMBER(SEARCH(" " &amp; UPPER("Flexible") &amp; ",", $E515)), ISNUMBER(SEARCH(" " &amp; "Flexibility" &amp; " ", $E515)), ISNUMBER(SEARCH(" " &amp; "Flexibility" &amp; ",", $E515)), ISNUMBER(SEARCH(" " &amp; LOWER("Flexibility") &amp; " ", $E515)), ISNUMBER(SEARCH(" " &amp; LOWER("Flexibility") &amp; ",", $E515)), ISNUMBER(SEARCH(" " &amp; UPPER("Flexibility") &amp; " ", $E515)), ISNUMBER(SEARCH(" " &amp; UPPER("Flexibility") &amp; ",", $E515)), ISNUMBER(SEARCH(" " &amp; "Multitasking" &amp; " ", $E515)), ISNUMBER(SEARCH(" " &amp; "Multitasking" &amp; ",", $E515)), ISNUMBER(SEARCH(" " &amp; LOWER("Multitasking") &amp; " ", $E515)), ISNUMBER(SEARCH(" " &amp; LOWER("Multitasking") &amp; ",", $E515)), ISNUMBER(SEARCH(" " &amp; UPPER("Multitasking") &amp; " ", $E515)), ISNUMBER(SEARCH(" " &amp; UPPER("Multitasking") &amp; ",", $E515)), ISNUMBER(SEARCH(" " &amp; "Multi-tasking" &amp; " ", $E515)), ISNUMBER(SEARCH(" " &amp; "Multi-tasking" &amp; ",", $E515)), ISNUMBER(SEARCH(" " &amp; LOWER("Multi-tasking") &amp; " ", $E515)), ISNUMBER(SEARCH(" " &amp; LOWER("Multi-tasking") &amp; ",", $E515)), ISNUMBER(SEARCH(" " &amp; UPPER("Multi-tasking") &amp; " ", $E515)), ISNUMBER(SEARCH(" " &amp; UPPER("Multi-tasking") &amp; ",", $E515)), ISNUMBER(SEARCH(" " &amp; "Fast-paced" &amp; " ", $E515)), ISNUMBER(SEARCH(" " &amp; "Fast-paced" &amp; ",", $E515)), ISNUMBER(SEARCH(" " &amp; LOWER("Fast-paced") &amp; " ", $E515)), ISNUMBER(SEARCH(" " &amp; LOWER("Fast-paced") &amp; ",", $E515)), ISNUMBER(SEARCH(" " &amp; UPPER("Fast-paced") &amp; " ", $E515)), ISNUMBER(SEARCH(" " &amp; UPPER("Fast-paced") &amp; ",", $E515))), 1, 0)</f>
        <v>1</v>
      </c>
      <c r="BR515" s="1">
        <f t="shared" ref="BR515:BR578" si="417">IF(OR(ISNUMBER(SEARCH(" " &amp; BR$1 &amp; " ", $E515)), ISNUMBER(SEARCH(" " &amp; BR$1 &amp; ",", $E515)), ISNUMBER(SEARCH(" " &amp; LOWER(BR$1) &amp; " ", $E515)), ISNUMBER(SEARCH(" " &amp; LOWER(BR$1) &amp; ",", $E515)), ISNUMBER(SEARCH(" " &amp; UPPER(BR$1) &amp; " ", $E515)), ISNUMBER(SEARCH(" " &amp; UPPER(BR$1) &amp; ",", $E515)), ISNUMBER(SEARCH(" " &amp; "Attitude" &amp; " ", $E515)), ISNUMBER(SEARCH(" " &amp; "Attitude" &amp; ",", $E515)), ISNUMBER(SEARCH(" " &amp; LOWER("Attitude") &amp; " ", $E515)), ISNUMBER(SEARCH(" " &amp; LOWER("Attitude") &amp; ",", $E515)), ISNUMBER(SEARCH(" " &amp; UPPER("Attitude") &amp; " ", $E515)), ISNUMBER(SEARCH(" " &amp; UPPER("Attitude") &amp; ",", $E515)), ISNUMBER(SEARCH(" " &amp; "Self-learner" &amp; " ", $E515)), ISNUMBER(SEARCH(" " &amp; "Self-learner" &amp; ",", $E515)), ISNUMBER(SEARCH(" " &amp; LOWER("Self-learner") &amp; " ", $E515)), ISNUMBER(SEARCH(" " &amp; LOWER("Self-learner") &amp; ",", $E515)), ISNUMBER(SEARCH(" " &amp; UPPER("Self-learner") &amp; " ", $E515)), ISNUMBER(SEARCH(" " &amp; UPPER("Self-learner") &amp; ",", $E515)), ISNUMBER(SEARCH(" " &amp; "Self-directed" &amp; " ", $E515)), ISNUMBER(SEARCH(" " &amp; "Self-directed" &amp; ",", $E515)), ISNUMBER(SEARCH(" " &amp; LOWER("Self-directed") &amp; " ", $E515)), ISNUMBER(SEARCH(" " &amp; LOWER("Self-directed") &amp; ",", $E515)), ISNUMBER(SEARCH(" " &amp; UPPER("Self-directed") &amp; " ", $E515)), ISNUMBER(SEARCH(" " &amp; UPPER("Self-directed") &amp; ",", $E515)), ISNUMBER(SEARCH(" " &amp; "Under pressure" &amp; " ", $E515)), ISNUMBER(SEARCH(" " &amp; "Under pressure" &amp; ",", $E515)), ISNUMBER(SEARCH(" " &amp; LOWER("Under pressure") &amp; " ", $E515)), ISNUMBER(SEARCH(" " &amp; LOWER("Under pressure") &amp; ",", $E515)), ISNUMBER(SEARCH(" " &amp; UPPER("Under pressure") &amp; " ", $E515)), ISNUMBER(SEARCH(" " &amp; UPPER("Under pressure") &amp; ",", $E515)), ISNUMBER(SEARCH(" " &amp; "High-pressure" &amp; " ", $E515)), ISNUMBER(SEARCH(" " &amp; "High-pressure" &amp; ",", $E515)), ISNUMBER(SEARCH(" " &amp; LOWER("High-pressure") &amp; " ", $E515)), ISNUMBER(SEARCH(" " &amp; LOWER("High-pressure") &amp; ",", $E515)), ISNUMBER(SEARCH(" " &amp; UPPER("High-pressure") &amp; " ", $E515)), ISNUMBER(SEARCH(" " &amp; UPPER("High-pressure") &amp; ",", $E515))), 1, 0)</f>
        <v>0</v>
      </c>
      <c r="BS515" s="1">
        <f t="shared" ref="BS515:BS578" si="418">IF(OR(ISNUMBER(SEARCH(" " &amp; BS$1 &amp; " ", $E515)), ISNUMBER(SEARCH(" " &amp; BS$1 &amp; ",", $E515)), ISNUMBER(SEARCH(" " &amp; LOWER(BS$1) &amp; " ", $E515)), ISNUMBER(SEARCH(" " &amp; LOWER(BS$1) &amp; ",", $E515)), ISNUMBER(SEARCH(" " &amp; UPPER(BS$1) &amp; " ", $E515)), ISNUMBER(SEARCH(" " &amp; UPPER(BS$1) &amp; ",", $E515)), ISNUMBER(SEARCH(" " &amp; "Problem solving"&amp; " ", $E515)), ISNUMBER(SEARCH(" " &amp; "Problem solving" &amp; ",", $E515)), ISNUMBER(SEARCH(" " &amp; LOWER("Problem solving") &amp; " ", $E515)), ISNUMBER(SEARCH(" " &amp; LOWER("Problem solving") &amp; ",", $E515)), ISNUMBER(SEARCH(" " &amp; UPPER("Problem solving") &amp; " ", $E515)), ISNUMBER(SEARCH(" " &amp; UPPER("Problem solving") &amp; ",", $E515))), 1, 0)</f>
        <v>1</v>
      </c>
      <c r="BT515" s="1">
        <f t="shared" ref="BT515:BT578" si="419">IF(OR(ISNUMBER(SEARCH(" " &amp; BT$1 &amp; " ", $E515)), ISNUMBER(SEARCH(" " &amp; BT$1 &amp; ",", $E515)), ISNUMBER(SEARCH(" " &amp; LOWER(BT$1) &amp; " ", $E515)), ISNUMBER(SEARCH(" " &amp; LOWER(BT$1) &amp; ",", $E515)), ISNUMBER(SEARCH(" " &amp; UPPER(BT$1) &amp; " ", $E515)), ISNUMBER(SEARCH(" " &amp; UPPER(BT$1) &amp; ",", $E515)), ISNUMBER(SEARCH(" " &amp; "Critical-thinker" &amp; " ", $E515)), ISNUMBER(SEARCH(" " &amp; "Critical-thinker" &amp; ",", $E515)), ISNUMBER(SEARCH(" " &amp; LOWER("Critical-thinker") &amp; " ", $E515)), ISNUMBER(SEARCH(" " &amp; LOWER("Critical-thinker") &amp; ",", $E515)), ISNUMBER(SEARCH(" " &amp; UPPER("Critical-thinker") &amp; " ", $E515)), ISNUMBER(SEARCH(" " &amp; UPPER("Critical-thinker") &amp; ",", $E515)), ISNUMBER(SEARCH(" " &amp; "Critical thinking" &amp; " ", $E515)), ISNUMBER(SEARCH(" " &amp; "Critical thinking" &amp; ",", $E515)), ISNUMBER(SEARCH(" " &amp; LOWER("Critical thinking") &amp; " ", $E515)), ISNUMBER(SEARCH(" " &amp; LOWER("Critical thinking") &amp; ",", $E515)), ISNUMBER(SEARCH(" " &amp; UPPER("Critical thinking") &amp; " ", $E515)), ISNUMBER(SEARCH(" " &amp; UPPER("Critical thinking") &amp; ",", $E515))), 1, 0)</f>
        <v>0</v>
      </c>
      <c r="BU515" s="1">
        <f t="shared" ref="BU515:BU578" si="420">IF(OR(ISNUMBER(SEARCH(" " &amp; BU$1 &amp; " ", $E515)), ISNUMBER(SEARCH(" " &amp; BU$1 &amp; ",", $E515)), ISNUMBER(SEARCH(" " &amp; LOWER(BU$1) &amp; " ", $E515)), ISNUMBER(SEARCH(" " &amp; LOWER(BU$1) &amp; ",", $E515)), ISNUMBER(SEARCH(" " &amp; UPPER(BU$1) &amp; " ", $E515)), ISNUMBER(SEARCH(" " &amp; UPPER(BU$1) &amp; ",", $E515)), ISNUMBER(SEARCH(" " &amp; "Timely manner" &amp; " ", $E515)), ISNUMBER(SEARCH(" " &amp; "Timely manner" &amp; ",", $E515)), ISNUMBER(SEARCH(" " &amp; LOWER("Timely manner") &amp; " ", $E515)), ISNUMBER(SEARCH(" " &amp; LOWER("Timely manner") &amp; ",", $E515)), ISNUMBER(SEARCH(" " &amp; UPPER("Timely manner") &amp; " ", $E515)), ISNUMBER(SEARCH(" " &amp; UPPER("Timely manner") &amp; ",", $E515)), ISNUMBER(SEARCH(" " &amp; "Prioritize time" &amp; " ", $E515)), ISNUMBER(SEARCH(" " &amp; "Prioritize time" &amp; ",", $E515)), ISNUMBER(SEARCH(" " &amp; LOWER("Prioritize time") &amp; " ", $E515)), ISNUMBER(SEARCH(" " &amp; LOWER("Prioritize time") &amp; ",", $E515)), ISNUMBER(SEARCH(" " &amp; UPPER("Prioritize time") &amp; " ", $E515)), ISNUMBER(SEARCH(" " &amp; UPPER("Prioritize time") &amp; ",", $E515)), ISNUMBER(SEARCH(" " &amp; "Deadline-driven" &amp; " ", $E515)), ISNUMBER(SEARCH(" " &amp; "Deadline-driven" &amp; ",", $E515)), ISNUMBER(SEARCH(" " &amp; LOWER("Deadline-driven") &amp; " ", $E515)), ISNUMBER(SEARCH(" " &amp; LOWER("Deadline-driven") &amp; ",", $E515)), ISNUMBER(SEARCH(" " &amp; UPPER("Deadline-driven") &amp; " ", $E515)), ISNUMBER(SEARCH(" " &amp; UPPER("Deadline-driven") &amp; ",", $E515)), ISNUMBER(SEARCH(" " &amp; "Meet deadlines" &amp; " ", $E515)), ISNUMBER(SEARCH(" " &amp; "Meet deadlines" &amp; ",", $E515)), ISNUMBER(SEARCH(" " &amp; LOWER("Meet deadlines") &amp; " ", $E515)), ISNUMBER(SEARCH(" " &amp; LOWER("Meet deadlines") &amp; ",", $E515)), ISNUMBER(SEARCH(" " &amp; UPPER("Meet deadlines") &amp; " ", $E515)), ISNUMBER(SEARCH(" " &amp; UPPER("Meet deadlines") &amp; ",", $E515))), 1, 0)</f>
        <v>0</v>
      </c>
      <c r="BV515" s="1">
        <f t="shared" si="387"/>
        <v>0</v>
      </c>
    </row>
    <row r="516" spans="1:74" x14ac:dyDescent="0.2">
      <c r="A516" s="1" t="s">
        <v>1983</v>
      </c>
      <c r="B516" s="1" t="s">
        <v>1984</v>
      </c>
      <c r="C516" s="1" t="s">
        <v>1985</v>
      </c>
      <c r="D516" s="1" t="s">
        <v>1986</v>
      </c>
      <c r="E516" s="1" t="s">
        <v>1987</v>
      </c>
      <c r="G516" s="1">
        <f t="shared" si="395"/>
        <v>0</v>
      </c>
      <c r="H516" s="1">
        <f t="shared" si="396"/>
        <v>1</v>
      </c>
      <c r="I516" s="1">
        <f t="shared" si="397"/>
        <v>0</v>
      </c>
      <c r="J516" s="1">
        <f t="shared" si="398"/>
        <v>0</v>
      </c>
      <c r="K516" s="1">
        <f t="shared" si="389"/>
        <v>0</v>
      </c>
      <c r="L516" s="1">
        <f t="shared" si="389"/>
        <v>0</v>
      </c>
      <c r="M516" s="1">
        <f t="shared" si="389"/>
        <v>0</v>
      </c>
      <c r="N516" s="1">
        <f t="shared" si="389"/>
        <v>0</v>
      </c>
      <c r="O516" s="1">
        <f t="shared" si="391"/>
        <v>0</v>
      </c>
      <c r="P516" s="1">
        <f t="shared" si="391"/>
        <v>0</v>
      </c>
      <c r="Q516" s="1">
        <f t="shared" si="399"/>
        <v>0</v>
      </c>
      <c r="R516" s="1">
        <f t="shared" si="400"/>
        <v>1</v>
      </c>
      <c r="S516" s="1">
        <f t="shared" si="401"/>
        <v>0</v>
      </c>
      <c r="T516" s="1">
        <f t="shared" si="388"/>
        <v>1</v>
      </c>
      <c r="U516" s="1">
        <f t="shared" si="388"/>
        <v>0</v>
      </c>
      <c r="V516" s="1">
        <f t="shared" si="392"/>
        <v>0</v>
      </c>
      <c r="W516" s="1">
        <f t="shared" si="390"/>
        <v>0</v>
      </c>
      <c r="X516" s="1">
        <f t="shared" si="390"/>
        <v>0</v>
      </c>
      <c r="Y516" s="1">
        <f t="shared" si="390"/>
        <v>0</v>
      </c>
      <c r="Z516" s="1">
        <f t="shared" si="390"/>
        <v>0</v>
      </c>
      <c r="AA516" s="1">
        <f t="shared" si="390"/>
        <v>0</v>
      </c>
      <c r="AB516" s="1">
        <f t="shared" si="390"/>
        <v>0</v>
      </c>
      <c r="AC516" s="1">
        <f t="shared" si="402"/>
        <v>0</v>
      </c>
      <c r="AD516" s="1">
        <f t="shared" si="390"/>
        <v>0</v>
      </c>
      <c r="AE516" s="1">
        <f t="shared" si="390"/>
        <v>0</v>
      </c>
      <c r="AF516" s="1">
        <f t="shared" si="390"/>
        <v>0</v>
      </c>
      <c r="AG516" s="1">
        <f t="shared" si="390"/>
        <v>0</v>
      </c>
      <c r="AH516" s="1">
        <f t="shared" si="390"/>
        <v>0</v>
      </c>
      <c r="AI516" s="1">
        <f t="shared" si="390"/>
        <v>0</v>
      </c>
      <c r="AJ516" s="1">
        <f t="shared" si="390"/>
        <v>0</v>
      </c>
      <c r="AK516" s="1">
        <f t="shared" si="390"/>
        <v>0</v>
      </c>
      <c r="AL516" s="1">
        <f t="shared" si="394"/>
        <v>0</v>
      </c>
      <c r="AM516" s="1">
        <f t="shared" si="394"/>
        <v>0</v>
      </c>
      <c r="AN516" s="1">
        <f t="shared" si="403"/>
        <v>0</v>
      </c>
      <c r="AO516" s="1">
        <f t="shared" si="404"/>
        <v>0</v>
      </c>
      <c r="AP516" s="1">
        <f t="shared" si="394"/>
        <v>0</v>
      </c>
      <c r="AQ516" s="1">
        <f t="shared" si="405"/>
        <v>0</v>
      </c>
      <c r="AR516" s="1">
        <f t="shared" si="394"/>
        <v>0</v>
      </c>
      <c r="AS516" s="1">
        <f t="shared" si="394"/>
        <v>0</v>
      </c>
      <c r="AT516" s="1">
        <f t="shared" si="394"/>
        <v>0</v>
      </c>
      <c r="AU516" s="1">
        <f t="shared" si="394"/>
        <v>0</v>
      </c>
      <c r="AV516" s="1">
        <f t="shared" si="394"/>
        <v>0</v>
      </c>
      <c r="AW516" s="1">
        <f t="shared" si="394"/>
        <v>0</v>
      </c>
      <c r="AX516" s="1">
        <f t="shared" si="394"/>
        <v>0</v>
      </c>
      <c r="AY516" s="1">
        <f t="shared" si="394"/>
        <v>0</v>
      </c>
      <c r="AZ516" s="1">
        <f t="shared" si="394"/>
        <v>0</v>
      </c>
      <c r="BA516" s="1">
        <f t="shared" si="394"/>
        <v>0</v>
      </c>
      <c r="BB516" s="1">
        <f t="shared" si="393"/>
        <v>0</v>
      </c>
      <c r="BC516" s="1">
        <f t="shared" si="393"/>
        <v>0</v>
      </c>
      <c r="BD516" s="1">
        <f t="shared" si="406"/>
        <v>0</v>
      </c>
      <c r="BE516" s="1">
        <f t="shared" si="407"/>
        <v>0</v>
      </c>
      <c r="BF516" s="1">
        <f t="shared" si="408"/>
        <v>0</v>
      </c>
      <c r="BG516" s="1">
        <f t="shared" si="409"/>
        <v>0</v>
      </c>
      <c r="BH516" s="1">
        <f t="shared" si="393"/>
        <v>0</v>
      </c>
      <c r="BI516" s="1">
        <f t="shared" si="393"/>
        <v>0</v>
      </c>
      <c r="BJ516" s="5">
        <f t="shared" si="410"/>
        <v>0</v>
      </c>
      <c r="BK516" s="1">
        <f t="shared" si="411"/>
        <v>0</v>
      </c>
      <c r="BL516" s="1">
        <f t="shared" si="412"/>
        <v>0</v>
      </c>
      <c r="BM516" s="1">
        <f t="shared" si="413"/>
        <v>0</v>
      </c>
      <c r="BN516" s="1">
        <f t="shared" si="393"/>
        <v>0</v>
      </c>
      <c r="BO516" s="1">
        <f t="shared" si="414"/>
        <v>0</v>
      </c>
      <c r="BP516" s="1">
        <f t="shared" si="415"/>
        <v>0</v>
      </c>
      <c r="BQ516" s="1">
        <f t="shared" si="416"/>
        <v>0</v>
      </c>
      <c r="BR516" s="1">
        <f t="shared" si="417"/>
        <v>0</v>
      </c>
      <c r="BS516" s="1">
        <f t="shared" si="418"/>
        <v>0</v>
      </c>
      <c r="BT516" s="1">
        <f t="shared" si="419"/>
        <v>0</v>
      </c>
      <c r="BU516" s="1">
        <f t="shared" si="420"/>
        <v>0</v>
      </c>
      <c r="BV516" s="1">
        <f t="shared" si="387"/>
        <v>0</v>
      </c>
    </row>
    <row r="517" spans="1:74" x14ac:dyDescent="0.2">
      <c r="A517" s="1" t="s">
        <v>1988</v>
      </c>
      <c r="B517" s="1" t="s">
        <v>1989</v>
      </c>
      <c r="C517" s="1" t="s">
        <v>1990</v>
      </c>
      <c r="D517" s="1" t="s">
        <v>1991</v>
      </c>
      <c r="E517" s="1" t="s">
        <v>1992</v>
      </c>
      <c r="G517" s="1">
        <f t="shared" si="395"/>
        <v>1</v>
      </c>
      <c r="H517" s="1">
        <f t="shared" si="396"/>
        <v>1</v>
      </c>
      <c r="I517" s="1">
        <f t="shared" si="397"/>
        <v>0</v>
      </c>
      <c r="J517" s="1">
        <f t="shared" si="398"/>
        <v>0</v>
      </c>
      <c r="K517" s="1">
        <f t="shared" si="389"/>
        <v>0</v>
      </c>
      <c r="L517" s="1">
        <f t="shared" si="389"/>
        <v>0</v>
      </c>
      <c r="M517" s="1">
        <f t="shared" si="389"/>
        <v>0</v>
      </c>
      <c r="N517" s="1">
        <f t="shared" si="389"/>
        <v>0</v>
      </c>
      <c r="O517" s="1">
        <f t="shared" si="391"/>
        <v>0</v>
      </c>
      <c r="P517" s="1">
        <f t="shared" si="391"/>
        <v>0</v>
      </c>
      <c r="Q517" s="1">
        <f t="shared" si="399"/>
        <v>0</v>
      </c>
      <c r="R517" s="1">
        <f t="shared" si="400"/>
        <v>1</v>
      </c>
      <c r="S517" s="1">
        <f t="shared" si="401"/>
        <v>0</v>
      </c>
      <c r="T517" s="1">
        <f t="shared" si="388"/>
        <v>0</v>
      </c>
      <c r="U517" s="1">
        <f t="shared" si="388"/>
        <v>0</v>
      </c>
      <c r="V517" s="1">
        <f t="shared" si="392"/>
        <v>0</v>
      </c>
      <c r="W517" s="1">
        <f t="shared" si="390"/>
        <v>0</v>
      </c>
      <c r="X517" s="1">
        <f t="shared" si="390"/>
        <v>0</v>
      </c>
      <c r="Y517" s="1">
        <f t="shared" si="390"/>
        <v>0</v>
      </c>
      <c r="Z517" s="1">
        <f t="shared" si="390"/>
        <v>0</v>
      </c>
      <c r="AA517" s="1">
        <f t="shared" si="390"/>
        <v>0</v>
      </c>
      <c r="AB517" s="1">
        <f t="shared" si="390"/>
        <v>1</v>
      </c>
      <c r="AC517" s="1">
        <f t="shared" si="402"/>
        <v>0</v>
      </c>
      <c r="AD517" s="1">
        <f t="shared" si="390"/>
        <v>0</v>
      </c>
      <c r="AE517" s="1">
        <f t="shared" si="390"/>
        <v>0</v>
      </c>
      <c r="AF517" s="1">
        <f t="shared" si="390"/>
        <v>0</v>
      </c>
      <c r="AG517" s="1">
        <f t="shared" si="390"/>
        <v>0</v>
      </c>
      <c r="AH517" s="1">
        <f t="shared" si="390"/>
        <v>0</v>
      </c>
      <c r="AI517" s="1">
        <f t="shared" si="390"/>
        <v>0</v>
      </c>
      <c r="AJ517" s="1">
        <f t="shared" si="390"/>
        <v>0</v>
      </c>
      <c r="AK517" s="1">
        <f t="shared" si="390"/>
        <v>0</v>
      </c>
      <c r="AL517" s="1">
        <f t="shared" si="394"/>
        <v>1</v>
      </c>
      <c r="AM517" s="1">
        <f t="shared" si="394"/>
        <v>0</v>
      </c>
      <c r="AN517" s="1">
        <f t="shared" si="403"/>
        <v>0</v>
      </c>
      <c r="AO517" s="1">
        <f t="shared" si="404"/>
        <v>0</v>
      </c>
      <c r="AP517" s="1">
        <f t="shared" si="394"/>
        <v>0</v>
      </c>
      <c r="AQ517" s="1">
        <f t="shared" si="405"/>
        <v>0</v>
      </c>
      <c r="AR517" s="1">
        <f t="shared" si="394"/>
        <v>0</v>
      </c>
      <c r="AS517" s="1">
        <f t="shared" si="394"/>
        <v>0</v>
      </c>
      <c r="AT517" s="1">
        <f t="shared" si="394"/>
        <v>0</v>
      </c>
      <c r="AU517" s="1">
        <f t="shared" si="394"/>
        <v>0</v>
      </c>
      <c r="AV517" s="1">
        <f t="shared" si="394"/>
        <v>0</v>
      </c>
      <c r="AW517" s="1">
        <f t="shared" si="394"/>
        <v>0</v>
      </c>
      <c r="AX517" s="1">
        <f t="shared" si="394"/>
        <v>0</v>
      </c>
      <c r="AY517" s="1">
        <f t="shared" si="394"/>
        <v>0</v>
      </c>
      <c r="AZ517" s="1">
        <f t="shared" si="394"/>
        <v>0</v>
      </c>
      <c r="BA517" s="1">
        <f t="shared" si="394"/>
        <v>0</v>
      </c>
      <c r="BB517" s="1">
        <f t="shared" si="393"/>
        <v>0</v>
      </c>
      <c r="BC517" s="1">
        <f t="shared" si="393"/>
        <v>0</v>
      </c>
      <c r="BD517" s="1">
        <f t="shared" si="406"/>
        <v>0</v>
      </c>
      <c r="BE517" s="1">
        <f t="shared" si="407"/>
        <v>0</v>
      </c>
      <c r="BF517" s="1">
        <f t="shared" si="408"/>
        <v>0</v>
      </c>
      <c r="BG517" s="1">
        <f t="shared" si="409"/>
        <v>0</v>
      </c>
      <c r="BH517" s="1">
        <f t="shared" si="393"/>
        <v>0</v>
      </c>
      <c r="BI517" s="1">
        <f t="shared" si="393"/>
        <v>0</v>
      </c>
      <c r="BJ517" s="5">
        <f t="shared" si="410"/>
        <v>0</v>
      </c>
      <c r="BK517" s="1">
        <f t="shared" si="411"/>
        <v>0</v>
      </c>
      <c r="BL517" s="1">
        <f t="shared" si="412"/>
        <v>1</v>
      </c>
      <c r="BM517" s="1">
        <f t="shared" si="413"/>
        <v>1</v>
      </c>
      <c r="BN517" s="1">
        <f t="shared" si="393"/>
        <v>1</v>
      </c>
      <c r="BO517" s="1">
        <f t="shared" si="414"/>
        <v>0</v>
      </c>
      <c r="BP517" s="1">
        <f t="shared" si="415"/>
        <v>0</v>
      </c>
      <c r="BQ517" s="1">
        <f t="shared" si="416"/>
        <v>1</v>
      </c>
      <c r="BR517" s="1">
        <f t="shared" si="417"/>
        <v>0</v>
      </c>
      <c r="BS517" s="1">
        <f t="shared" si="418"/>
        <v>0</v>
      </c>
      <c r="BT517" s="1">
        <f t="shared" si="419"/>
        <v>0</v>
      </c>
      <c r="BU517" s="1">
        <f t="shared" si="420"/>
        <v>0</v>
      </c>
      <c r="BV517" s="1">
        <f t="shared" si="387"/>
        <v>0</v>
      </c>
    </row>
    <row r="518" spans="1:74" x14ac:dyDescent="0.2">
      <c r="A518" s="1" t="s">
        <v>1993</v>
      </c>
      <c r="B518" s="1" t="s">
        <v>1994</v>
      </c>
      <c r="C518" s="1" t="s">
        <v>1995</v>
      </c>
      <c r="D518" s="1" t="s">
        <v>1996</v>
      </c>
      <c r="E518" s="1" t="s">
        <v>1997</v>
      </c>
      <c r="G518" s="1">
        <f t="shared" si="395"/>
        <v>1</v>
      </c>
      <c r="H518" s="1">
        <f t="shared" si="396"/>
        <v>1</v>
      </c>
      <c r="I518" s="1">
        <f t="shared" si="397"/>
        <v>0</v>
      </c>
      <c r="J518" s="1">
        <f t="shared" si="398"/>
        <v>0</v>
      </c>
      <c r="K518" s="1">
        <f t="shared" si="389"/>
        <v>0</v>
      </c>
      <c r="L518" s="1">
        <f t="shared" si="389"/>
        <v>0</v>
      </c>
      <c r="M518" s="1">
        <f t="shared" si="389"/>
        <v>0</v>
      </c>
      <c r="N518" s="1">
        <f t="shared" si="389"/>
        <v>0</v>
      </c>
      <c r="O518" s="1">
        <f t="shared" si="391"/>
        <v>1</v>
      </c>
      <c r="P518" s="1">
        <f t="shared" si="391"/>
        <v>1</v>
      </c>
      <c r="Q518" s="1">
        <f t="shared" si="399"/>
        <v>0</v>
      </c>
      <c r="R518" s="1">
        <f t="shared" si="400"/>
        <v>1</v>
      </c>
      <c r="S518" s="1">
        <f t="shared" si="401"/>
        <v>0</v>
      </c>
      <c r="T518" s="1">
        <f t="shared" si="388"/>
        <v>1</v>
      </c>
      <c r="U518" s="1">
        <f t="shared" si="388"/>
        <v>0</v>
      </c>
      <c r="V518" s="1">
        <f t="shared" si="392"/>
        <v>0</v>
      </c>
      <c r="W518" s="1">
        <f t="shared" si="390"/>
        <v>0</v>
      </c>
      <c r="X518" s="1">
        <f t="shared" si="390"/>
        <v>0</v>
      </c>
      <c r="Y518" s="1">
        <f t="shared" si="390"/>
        <v>0</v>
      </c>
      <c r="Z518" s="1">
        <f t="shared" si="390"/>
        <v>1</v>
      </c>
      <c r="AA518" s="1">
        <f t="shared" si="390"/>
        <v>0</v>
      </c>
      <c r="AB518" s="1">
        <f t="shared" si="390"/>
        <v>0</v>
      </c>
      <c r="AC518" s="1">
        <f t="shared" si="402"/>
        <v>0</v>
      </c>
      <c r="AD518" s="1">
        <f t="shared" si="390"/>
        <v>0</v>
      </c>
      <c r="AE518" s="1">
        <f t="shared" si="390"/>
        <v>0</v>
      </c>
      <c r="AF518" s="1">
        <f t="shared" si="390"/>
        <v>0</v>
      </c>
      <c r="AG518" s="1">
        <f t="shared" si="390"/>
        <v>0</v>
      </c>
      <c r="AH518" s="1">
        <f t="shared" si="390"/>
        <v>0</v>
      </c>
      <c r="AI518" s="1">
        <f t="shared" si="390"/>
        <v>0</v>
      </c>
      <c r="AJ518" s="1">
        <f t="shared" si="390"/>
        <v>0</v>
      </c>
      <c r="AK518" s="1">
        <f t="shared" si="390"/>
        <v>0</v>
      </c>
      <c r="AL518" s="1">
        <f t="shared" si="394"/>
        <v>0</v>
      </c>
      <c r="AM518" s="1">
        <f t="shared" si="394"/>
        <v>0</v>
      </c>
      <c r="AN518" s="1">
        <f t="shared" si="403"/>
        <v>0</v>
      </c>
      <c r="AO518" s="1">
        <f t="shared" si="404"/>
        <v>0</v>
      </c>
      <c r="AP518" s="1">
        <f t="shared" si="394"/>
        <v>0</v>
      </c>
      <c r="AQ518" s="1">
        <f t="shared" si="405"/>
        <v>0</v>
      </c>
      <c r="AR518" s="1">
        <f t="shared" si="394"/>
        <v>0</v>
      </c>
      <c r="AS518" s="1">
        <f t="shared" si="394"/>
        <v>0</v>
      </c>
      <c r="AT518" s="1">
        <f t="shared" si="394"/>
        <v>0</v>
      </c>
      <c r="AU518" s="1">
        <f t="shared" si="394"/>
        <v>0</v>
      </c>
      <c r="AV518" s="1">
        <f t="shared" si="394"/>
        <v>0</v>
      </c>
      <c r="AW518" s="1">
        <f t="shared" si="394"/>
        <v>0</v>
      </c>
      <c r="AX518" s="1">
        <f t="shared" si="394"/>
        <v>0</v>
      </c>
      <c r="AY518" s="1">
        <f t="shared" si="394"/>
        <v>0</v>
      </c>
      <c r="AZ518" s="1">
        <f t="shared" si="394"/>
        <v>0</v>
      </c>
      <c r="BA518" s="1">
        <f t="shared" si="394"/>
        <v>0</v>
      </c>
      <c r="BB518" s="1">
        <f t="shared" si="393"/>
        <v>0</v>
      </c>
      <c r="BC518" s="1">
        <f t="shared" si="393"/>
        <v>0</v>
      </c>
      <c r="BD518" s="1">
        <f t="shared" si="406"/>
        <v>0</v>
      </c>
      <c r="BE518" s="1">
        <f t="shared" si="407"/>
        <v>0</v>
      </c>
      <c r="BF518" s="1">
        <f t="shared" si="408"/>
        <v>0</v>
      </c>
      <c r="BG518" s="1">
        <f t="shared" si="409"/>
        <v>0</v>
      </c>
      <c r="BH518" s="1">
        <f t="shared" si="393"/>
        <v>0</v>
      </c>
      <c r="BI518" s="1">
        <f t="shared" si="393"/>
        <v>0</v>
      </c>
      <c r="BJ518" s="5">
        <f t="shared" si="410"/>
        <v>0</v>
      </c>
      <c r="BK518" s="1">
        <f t="shared" si="411"/>
        <v>0</v>
      </c>
      <c r="BL518" s="1">
        <f t="shared" si="412"/>
        <v>0</v>
      </c>
      <c r="BM518" s="1">
        <f t="shared" si="413"/>
        <v>1</v>
      </c>
      <c r="BN518" s="1">
        <f t="shared" si="393"/>
        <v>0</v>
      </c>
      <c r="BO518" s="1">
        <f t="shared" si="414"/>
        <v>0</v>
      </c>
      <c r="BP518" s="1">
        <f t="shared" si="415"/>
        <v>0</v>
      </c>
      <c r="BQ518" s="1">
        <f t="shared" si="416"/>
        <v>0</v>
      </c>
      <c r="BR518" s="1">
        <f t="shared" si="417"/>
        <v>0</v>
      </c>
      <c r="BS518" s="1">
        <f t="shared" si="418"/>
        <v>0</v>
      </c>
      <c r="BT518" s="1">
        <f t="shared" si="419"/>
        <v>0</v>
      </c>
      <c r="BU518" s="1">
        <f t="shared" si="420"/>
        <v>0</v>
      </c>
      <c r="BV518" s="1">
        <f t="shared" si="387"/>
        <v>0</v>
      </c>
    </row>
    <row r="519" spans="1:74" x14ac:dyDescent="0.2">
      <c r="A519" s="1" t="s">
        <v>1998</v>
      </c>
      <c r="B519" s="1" t="s">
        <v>1999</v>
      </c>
      <c r="C519" s="1" t="s">
        <v>2000</v>
      </c>
      <c r="D519" s="1" t="s">
        <v>2001</v>
      </c>
      <c r="E519" s="1" t="s">
        <v>2002</v>
      </c>
      <c r="G519" s="1">
        <f t="shared" si="395"/>
        <v>0</v>
      </c>
      <c r="H519" s="1">
        <f t="shared" si="396"/>
        <v>0</v>
      </c>
      <c r="I519" s="1">
        <f t="shared" si="397"/>
        <v>0</v>
      </c>
      <c r="J519" s="1">
        <f t="shared" si="398"/>
        <v>0</v>
      </c>
      <c r="K519" s="1">
        <f t="shared" si="389"/>
        <v>0</v>
      </c>
      <c r="L519" s="1">
        <f t="shared" si="389"/>
        <v>0</v>
      </c>
      <c r="M519" s="1">
        <f t="shared" si="389"/>
        <v>0</v>
      </c>
      <c r="N519" s="1">
        <f t="shared" si="389"/>
        <v>0</v>
      </c>
      <c r="O519" s="1">
        <f t="shared" si="391"/>
        <v>0</v>
      </c>
      <c r="P519" s="1">
        <f t="shared" si="391"/>
        <v>0</v>
      </c>
      <c r="Q519" s="1">
        <f t="shared" si="399"/>
        <v>0</v>
      </c>
      <c r="R519" s="1">
        <f t="shared" si="400"/>
        <v>0</v>
      </c>
      <c r="S519" s="1">
        <f t="shared" si="401"/>
        <v>0</v>
      </c>
      <c r="T519" s="1">
        <f t="shared" si="388"/>
        <v>0</v>
      </c>
      <c r="U519" s="1">
        <f t="shared" si="388"/>
        <v>1</v>
      </c>
      <c r="V519" s="1">
        <f t="shared" si="392"/>
        <v>0</v>
      </c>
      <c r="W519" s="1">
        <f t="shared" si="390"/>
        <v>0</v>
      </c>
      <c r="X519" s="1">
        <f t="shared" si="390"/>
        <v>0</v>
      </c>
      <c r="Y519" s="1">
        <f t="shared" si="390"/>
        <v>0</v>
      </c>
      <c r="Z519" s="1">
        <f t="shared" si="390"/>
        <v>0</v>
      </c>
      <c r="AA519" s="1">
        <f t="shared" si="390"/>
        <v>0</v>
      </c>
      <c r="AB519" s="1">
        <f t="shared" si="390"/>
        <v>0</v>
      </c>
      <c r="AC519" s="1">
        <f t="shared" si="402"/>
        <v>0</v>
      </c>
      <c r="AD519" s="1">
        <f t="shared" si="390"/>
        <v>0</v>
      </c>
      <c r="AE519" s="1">
        <f t="shared" si="390"/>
        <v>0</v>
      </c>
      <c r="AF519" s="1">
        <f t="shared" si="390"/>
        <v>0</v>
      </c>
      <c r="AG519" s="1">
        <f t="shared" si="390"/>
        <v>0</v>
      </c>
      <c r="AH519" s="1">
        <f t="shared" si="390"/>
        <v>0</v>
      </c>
      <c r="AI519" s="1">
        <f t="shared" si="390"/>
        <v>0</v>
      </c>
      <c r="AJ519" s="1">
        <f t="shared" si="390"/>
        <v>0</v>
      </c>
      <c r="AK519" s="1">
        <f t="shared" si="390"/>
        <v>0</v>
      </c>
      <c r="AL519" s="1">
        <f t="shared" si="394"/>
        <v>0</v>
      </c>
      <c r="AM519" s="1">
        <f t="shared" si="394"/>
        <v>0</v>
      </c>
      <c r="AN519" s="1">
        <f t="shared" si="403"/>
        <v>0</v>
      </c>
      <c r="AO519" s="1">
        <f t="shared" si="404"/>
        <v>0</v>
      </c>
      <c r="AP519" s="1">
        <f t="shared" si="394"/>
        <v>0</v>
      </c>
      <c r="AQ519" s="1">
        <f t="shared" si="405"/>
        <v>0</v>
      </c>
      <c r="AR519" s="1">
        <f t="shared" si="394"/>
        <v>0</v>
      </c>
      <c r="AS519" s="1">
        <f t="shared" si="394"/>
        <v>0</v>
      </c>
      <c r="AT519" s="1">
        <f t="shared" si="394"/>
        <v>0</v>
      </c>
      <c r="AU519" s="1">
        <f t="shared" si="394"/>
        <v>0</v>
      </c>
      <c r="AV519" s="1">
        <f t="shared" si="394"/>
        <v>0</v>
      </c>
      <c r="AW519" s="1">
        <f t="shared" si="394"/>
        <v>0</v>
      </c>
      <c r="AX519" s="1">
        <f t="shared" si="394"/>
        <v>0</v>
      </c>
      <c r="AY519" s="1">
        <f t="shared" si="394"/>
        <v>0</v>
      </c>
      <c r="AZ519" s="1">
        <f t="shared" si="394"/>
        <v>0</v>
      </c>
      <c r="BA519" s="1">
        <f t="shared" si="394"/>
        <v>0</v>
      </c>
      <c r="BB519" s="1">
        <f t="shared" si="393"/>
        <v>0</v>
      </c>
      <c r="BC519" s="1">
        <f t="shared" si="393"/>
        <v>0</v>
      </c>
      <c r="BD519" s="1">
        <f t="shared" si="406"/>
        <v>0</v>
      </c>
      <c r="BE519" s="1">
        <f t="shared" si="407"/>
        <v>0</v>
      </c>
      <c r="BF519" s="1">
        <f t="shared" si="408"/>
        <v>0</v>
      </c>
      <c r="BG519" s="1">
        <f t="shared" si="409"/>
        <v>0</v>
      </c>
      <c r="BH519" s="1">
        <f t="shared" si="393"/>
        <v>0</v>
      </c>
      <c r="BI519" s="1">
        <f t="shared" si="393"/>
        <v>0</v>
      </c>
      <c r="BJ519" s="5">
        <f t="shared" si="410"/>
        <v>1</v>
      </c>
      <c r="BK519" s="1">
        <f t="shared" si="411"/>
        <v>1</v>
      </c>
      <c r="BL519" s="1">
        <f t="shared" si="412"/>
        <v>0</v>
      </c>
      <c r="BM519" s="1">
        <f t="shared" si="413"/>
        <v>1</v>
      </c>
      <c r="BN519" s="1">
        <f t="shared" si="393"/>
        <v>1</v>
      </c>
      <c r="BO519" s="1">
        <f t="shared" si="414"/>
        <v>0</v>
      </c>
      <c r="BP519" s="1">
        <f t="shared" si="415"/>
        <v>0</v>
      </c>
      <c r="BQ519" s="1">
        <f t="shared" si="416"/>
        <v>0</v>
      </c>
      <c r="BR519" s="1">
        <f t="shared" si="417"/>
        <v>0</v>
      </c>
      <c r="BS519" s="1">
        <f t="shared" si="418"/>
        <v>0</v>
      </c>
      <c r="BT519" s="1">
        <f t="shared" si="419"/>
        <v>0</v>
      </c>
      <c r="BU519" s="1">
        <f t="shared" si="420"/>
        <v>0</v>
      </c>
      <c r="BV519" s="1">
        <f t="shared" si="387"/>
        <v>0</v>
      </c>
    </row>
    <row r="520" spans="1:74" x14ac:dyDescent="0.2">
      <c r="A520" s="1" t="s">
        <v>2003</v>
      </c>
      <c r="B520" s="1" t="s">
        <v>2004</v>
      </c>
      <c r="C520" s="1" t="s">
        <v>2005</v>
      </c>
      <c r="D520" s="1" t="s">
        <v>2006</v>
      </c>
      <c r="E520" s="1" t="s">
        <v>2007</v>
      </c>
      <c r="G520" s="1">
        <f t="shared" si="395"/>
        <v>0</v>
      </c>
      <c r="H520" s="1">
        <f t="shared" si="396"/>
        <v>0</v>
      </c>
      <c r="I520" s="1">
        <f t="shared" si="397"/>
        <v>0</v>
      </c>
      <c r="J520" s="1">
        <f t="shared" si="398"/>
        <v>0</v>
      </c>
      <c r="K520" s="1">
        <f t="shared" si="389"/>
        <v>0</v>
      </c>
      <c r="L520" s="1">
        <f t="shared" si="389"/>
        <v>0</v>
      </c>
      <c r="M520" s="1">
        <f t="shared" si="389"/>
        <v>0</v>
      </c>
      <c r="N520" s="1">
        <f t="shared" si="389"/>
        <v>0</v>
      </c>
      <c r="O520" s="1">
        <f t="shared" si="391"/>
        <v>0</v>
      </c>
      <c r="P520" s="1">
        <f t="shared" si="391"/>
        <v>0</v>
      </c>
      <c r="Q520" s="1">
        <f t="shared" si="399"/>
        <v>0</v>
      </c>
      <c r="R520" s="1">
        <f t="shared" si="400"/>
        <v>1</v>
      </c>
      <c r="S520" s="1">
        <f t="shared" si="401"/>
        <v>0</v>
      </c>
      <c r="T520" s="1">
        <f t="shared" si="388"/>
        <v>1</v>
      </c>
      <c r="U520" s="1">
        <f t="shared" si="388"/>
        <v>0</v>
      </c>
      <c r="V520" s="1">
        <f t="shared" si="392"/>
        <v>0</v>
      </c>
      <c r="W520" s="1">
        <f t="shared" si="390"/>
        <v>0</v>
      </c>
      <c r="X520" s="1">
        <f t="shared" si="390"/>
        <v>0</v>
      </c>
      <c r="Y520" s="1">
        <f t="shared" si="390"/>
        <v>0</v>
      </c>
      <c r="Z520" s="1">
        <f t="shared" si="390"/>
        <v>0</v>
      </c>
      <c r="AA520" s="1">
        <f t="shared" si="390"/>
        <v>0</v>
      </c>
      <c r="AB520" s="1">
        <f t="shared" si="390"/>
        <v>0</v>
      </c>
      <c r="AC520" s="1">
        <f t="shared" si="402"/>
        <v>0</v>
      </c>
      <c r="AD520" s="1">
        <f t="shared" si="390"/>
        <v>0</v>
      </c>
      <c r="AE520" s="1">
        <f t="shared" si="390"/>
        <v>0</v>
      </c>
      <c r="AF520" s="1">
        <f t="shared" si="390"/>
        <v>0</v>
      </c>
      <c r="AG520" s="1">
        <f t="shared" si="390"/>
        <v>0</v>
      </c>
      <c r="AH520" s="1">
        <f t="shared" si="390"/>
        <v>0</v>
      </c>
      <c r="AI520" s="1">
        <f t="shared" si="390"/>
        <v>0</v>
      </c>
      <c r="AJ520" s="1">
        <f t="shared" si="390"/>
        <v>0</v>
      </c>
      <c r="AK520" s="1">
        <f t="shared" si="390"/>
        <v>0</v>
      </c>
      <c r="AL520" s="1">
        <f t="shared" si="394"/>
        <v>0</v>
      </c>
      <c r="AM520" s="1">
        <f t="shared" si="394"/>
        <v>0</v>
      </c>
      <c r="AN520" s="1">
        <f t="shared" si="403"/>
        <v>0</v>
      </c>
      <c r="AO520" s="1">
        <f t="shared" si="404"/>
        <v>0</v>
      </c>
      <c r="AP520" s="1">
        <f t="shared" si="394"/>
        <v>0</v>
      </c>
      <c r="AQ520" s="1">
        <f t="shared" si="405"/>
        <v>0</v>
      </c>
      <c r="AR520" s="1">
        <f t="shared" si="394"/>
        <v>0</v>
      </c>
      <c r="AS520" s="1">
        <f t="shared" si="394"/>
        <v>0</v>
      </c>
      <c r="AT520" s="1">
        <f t="shared" si="394"/>
        <v>0</v>
      </c>
      <c r="AU520" s="1">
        <f t="shared" si="394"/>
        <v>0</v>
      </c>
      <c r="AV520" s="1">
        <f t="shared" si="394"/>
        <v>0</v>
      </c>
      <c r="AW520" s="1">
        <f t="shared" si="394"/>
        <v>0</v>
      </c>
      <c r="AX520" s="1">
        <f t="shared" si="394"/>
        <v>0</v>
      </c>
      <c r="AY520" s="1">
        <f t="shared" si="394"/>
        <v>0</v>
      </c>
      <c r="AZ520" s="1">
        <f t="shared" si="394"/>
        <v>0</v>
      </c>
      <c r="BA520" s="1">
        <f t="shared" si="394"/>
        <v>0</v>
      </c>
      <c r="BB520" s="1">
        <f t="shared" si="393"/>
        <v>0</v>
      </c>
      <c r="BC520" s="1">
        <f t="shared" si="393"/>
        <v>0</v>
      </c>
      <c r="BD520" s="1">
        <f t="shared" si="406"/>
        <v>0</v>
      </c>
      <c r="BE520" s="1">
        <f t="shared" si="407"/>
        <v>0</v>
      </c>
      <c r="BF520" s="1">
        <f t="shared" si="408"/>
        <v>0</v>
      </c>
      <c r="BG520" s="1">
        <f t="shared" si="409"/>
        <v>0</v>
      </c>
      <c r="BH520" s="1">
        <f t="shared" si="393"/>
        <v>0</v>
      </c>
      <c r="BI520" s="1">
        <f t="shared" si="393"/>
        <v>0</v>
      </c>
      <c r="BJ520" s="5">
        <f t="shared" si="410"/>
        <v>1</v>
      </c>
      <c r="BK520" s="1">
        <f t="shared" si="411"/>
        <v>0</v>
      </c>
      <c r="BL520" s="1">
        <f t="shared" si="412"/>
        <v>0</v>
      </c>
      <c r="BM520" s="1">
        <f t="shared" si="413"/>
        <v>0</v>
      </c>
      <c r="BN520" s="1">
        <f t="shared" si="393"/>
        <v>0</v>
      </c>
      <c r="BO520" s="1">
        <f t="shared" si="414"/>
        <v>0</v>
      </c>
      <c r="BP520" s="1">
        <f t="shared" si="415"/>
        <v>0</v>
      </c>
      <c r="BQ520" s="1">
        <f t="shared" si="416"/>
        <v>1</v>
      </c>
      <c r="BR520" s="1">
        <f t="shared" si="417"/>
        <v>0</v>
      </c>
      <c r="BS520" s="1">
        <f t="shared" si="418"/>
        <v>0</v>
      </c>
      <c r="BT520" s="1">
        <f t="shared" si="419"/>
        <v>0</v>
      </c>
      <c r="BU520" s="1">
        <f t="shared" si="420"/>
        <v>0</v>
      </c>
      <c r="BV520" s="1">
        <f t="shared" si="387"/>
        <v>0</v>
      </c>
    </row>
    <row r="521" spans="1:74" x14ac:dyDescent="0.2">
      <c r="A521" s="1" t="s">
        <v>2008</v>
      </c>
      <c r="B521" s="1" t="s">
        <v>2009</v>
      </c>
      <c r="C521" s="1" t="s">
        <v>2010</v>
      </c>
      <c r="D521" s="1" t="s">
        <v>2011</v>
      </c>
      <c r="E521" s="1" t="s">
        <v>2012</v>
      </c>
      <c r="G521" s="1">
        <f t="shared" si="395"/>
        <v>0</v>
      </c>
      <c r="H521" s="1">
        <f t="shared" si="396"/>
        <v>1</v>
      </c>
      <c r="I521" s="1">
        <f t="shared" si="397"/>
        <v>1</v>
      </c>
      <c r="J521" s="1">
        <f t="shared" si="398"/>
        <v>0</v>
      </c>
      <c r="K521" s="1">
        <f t="shared" si="389"/>
        <v>0</v>
      </c>
      <c r="L521" s="1">
        <f t="shared" si="389"/>
        <v>0</v>
      </c>
      <c r="M521" s="1">
        <f t="shared" si="389"/>
        <v>0</v>
      </c>
      <c r="N521" s="1">
        <f t="shared" si="389"/>
        <v>0</v>
      </c>
      <c r="O521" s="1">
        <f t="shared" si="391"/>
        <v>0</v>
      </c>
      <c r="P521" s="1">
        <f t="shared" si="391"/>
        <v>0</v>
      </c>
      <c r="Q521" s="1">
        <f t="shared" si="399"/>
        <v>0</v>
      </c>
      <c r="R521" s="1">
        <f t="shared" si="400"/>
        <v>1</v>
      </c>
      <c r="S521" s="1">
        <f t="shared" si="401"/>
        <v>0</v>
      </c>
      <c r="T521" s="1">
        <f t="shared" ref="T521:U540" si="421">IF(OR(ISNUMBER(SEARCH(" " &amp; T$1 &amp; " ", $E521)), ISNUMBER(SEARCH(" " &amp; T$1 &amp; ",", $E521)), ISNUMBER(SEARCH(" " &amp; LOWER(T$1) &amp; " ", $E521)), ISNUMBER(SEARCH(" " &amp; LOWER(T$1) &amp; ",", $E521)), ISNUMBER(SEARCH(" " &amp; UPPER(T$1) &amp; " ", $E521)), ISNUMBER(SEARCH(" " &amp; UPPER(T$1) &amp; ",", $E521))), 1, 0)</f>
        <v>0</v>
      </c>
      <c r="U521" s="1">
        <f t="shared" si="421"/>
        <v>0</v>
      </c>
      <c r="V521" s="1">
        <f t="shared" ref="V521:AK536" si="422">IF(OR(ISNUMBER(SEARCH(" " &amp; V$1 &amp; " ", $E521)), ISNUMBER(SEARCH(" " &amp; V$1 &amp; ",", $E521)), ISNUMBER(SEARCH(" " &amp; LOWER(V$1) &amp; " ", $E521)), ISNUMBER(SEARCH(" " &amp; LOWER(V$1) &amp; ",", $E521)), ISNUMBER(SEARCH(" " &amp; UPPER(V$1) &amp; " ", $E521)), ISNUMBER(SEARCH(" " &amp; UPPER(V$1) &amp; ",", $E521))), 1, 0)</f>
        <v>0</v>
      </c>
      <c r="W521" s="1">
        <f t="shared" si="422"/>
        <v>0</v>
      </c>
      <c r="X521" s="1">
        <f t="shared" si="422"/>
        <v>0</v>
      </c>
      <c r="Y521" s="1">
        <f t="shared" si="422"/>
        <v>0</v>
      </c>
      <c r="Z521" s="1">
        <f t="shared" si="422"/>
        <v>0</v>
      </c>
      <c r="AA521" s="1">
        <f t="shared" si="422"/>
        <v>0</v>
      </c>
      <c r="AB521" s="1">
        <f t="shared" si="422"/>
        <v>1</v>
      </c>
      <c r="AC521" s="1">
        <f t="shared" si="402"/>
        <v>0</v>
      </c>
      <c r="AD521" s="1">
        <f t="shared" si="422"/>
        <v>0</v>
      </c>
      <c r="AE521" s="1">
        <f t="shared" si="422"/>
        <v>0</v>
      </c>
      <c r="AF521" s="1">
        <f t="shared" si="422"/>
        <v>0</v>
      </c>
      <c r="AG521" s="1">
        <f t="shared" si="422"/>
        <v>0</v>
      </c>
      <c r="AH521" s="1">
        <f t="shared" si="422"/>
        <v>0</v>
      </c>
      <c r="AI521" s="1">
        <f t="shared" si="422"/>
        <v>0</v>
      </c>
      <c r="AJ521" s="1">
        <f t="shared" si="422"/>
        <v>0</v>
      </c>
      <c r="AK521" s="1">
        <f t="shared" si="422"/>
        <v>0</v>
      </c>
      <c r="AL521" s="1">
        <f t="shared" si="394"/>
        <v>1</v>
      </c>
      <c r="AM521" s="1">
        <f t="shared" si="394"/>
        <v>0</v>
      </c>
      <c r="AN521" s="1">
        <f t="shared" si="403"/>
        <v>0</v>
      </c>
      <c r="AO521" s="1">
        <f t="shared" si="404"/>
        <v>0</v>
      </c>
      <c r="AP521" s="1">
        <f t="shared" si="394"/>
        <v>0</v>
      </c>
      <c r="AQ521" s="1">
        <f t="shared" si="405"/>
        <v>0</v>
      </c>
      <c r="AR521" s="1">
        <f t="shared" si="394"/>
        <v>0</v>
      </c>
      <c r="AS521" s="1">
        <f t="shared" si="394"/>
        <v>0</v>
      </c>
      <c r="AT521" s="1">
        <f t="shared" si="394"/>
        <v>0</v>
      </c>
      <c r="AU521" s="1">
        <f t="shared" si="394"/>
        <v>0</v>
      </c>
      <c r="AV521" s="1">
        <f t="shared" si="394"/>
        <v>0</v>
      </c>
      <c r="AW521" s="1">
        <f t="shared" si="394"/>
        <v>0</v>
      </c>
      <c r="AX521" s="1">
        <f t="shared" si="394"/>
        <v>0</v>
      </c>
      <c r="AY521" s="1">
        <f t="shared" si="394"/>
        <v>0</v>
      </c>
      <c r="AZ521" s="1">
        <f t="shared" si="394"/>
        <v>0</v>
      </c>
      <c r="BA521" s="1">
        <f t="shared" si="394"/>
        <v>0</v>
      </c>
      <c r="BB521" s="1">
        <f t="shared" si="393"/>
        <v>0</v>
      </c>
      <c r="BC521" s="1">
        <f t="shared" si="393"/>
        <v>0</v>
      </c>
      <c r="BD521" s="1">
        <f t="shared" si="406"/>
        <v>0</v>
      </c>
      <c r="BE521" s="1">
        <f t="shared" si="407"/>
        <v>0</v>
      </c>
      <c r="BF521" s="1">
        <f t="shared" si="408"/>
        <v>0</v>
      </c>
      <c r="BG521" s="1">
        <f t="shared" si="409"/>
        <v>0</v>
      </c>
      <c r="BH521" s="1">
        <f t="shared" si="393"/>
        <v>0</v>
      </c>
      <c r="BI521" s="1">
        <f t="shared" si="393"/>
        <v>0</v>
      </c>
      <c r="BJ521" s="5">
        <f t="shared" si="410"/>
        <v>0</v>
      </c>
      <c r="BK521" s="1">
        <f t="shared" si="411"/>
        <v>0</v>
      </c>
      <c r="BL521" s="1">
        <f t="shared" si="412"/>
        <v>1</v>
      </c>
      <c r="BM521" s="1">
        <f t="shared" si="413"/>
        <v>0</v>
      </c>
      <c r="BN521" s="1">
        <f t="shared" si="393"/>
        <v>0</v>
      </c>
      <c r="BO521" s="1">
        <f t="shared" si="414"/>
        <v>1</v>
      </c>
      <c r="BP521" s="1">
        <f t="shared" si="415"/>
        <v>0</v>
      </c>
      <c r="BQ521" s="1">
        <f t="shared" si="416"/>
        <v>1</v>
      </c>
      <c r="BR521" s="1">
        <f t="shared" si="417"/>
        <v>0</v>
      </c>
      <c r="BS521" s="1">
        <f t="shared" si="418"/>
        <v>0</v>
      </c>
      <c r="BT521" s="1">
        <f t="shared" si="419"/>
        <v>0</v>
      </c>
      <c r="BU521" s="1">
        <f t="shared" si="420"/>
        <v>0</v>
      </c>
      <c r="BV521" s="1">
        <f t="shared" si="387"/>
        <v>0</v>
      </c>
    </row>
    <row r="522" spans="1:74" x14ac:dyDescent="0.2">
      <c r="A522" s="1" t="s">
        <v>2013</v>
      </c>
      <c r="B522" s="1" t="s">
        <v>2014</v>
      </c>
      <c r="C522" s="1" t="s">
        <v>2015</v>
      </c>
      <c r="D522" s="1" t="s">
        <v>2016</v>
      </c>
      <c r="E522" s="1" t="s">
        <v>2017</v>
      </c>
      <c r="G522" s="1">
        <f t="shared" si="395"/>
        <v>0</v>
      </c>
      <c r="H522" s="1">
        <f t="shared" si="396"/>
        <v>0</v>
      </c>
      <c r="I522" s="1">
        <f t="shared" si="397"/>
        <v>0</v>
      </c>
      <c r="J522" s="1">
        <f t="shared" si="398"/>
        <v>0</v>
      </c>
      <c r="K522" s="1">
        <f t="shared" si="389"/>
        <v>0</v>
      </c>
      <c r="L522" s="1">
        <f t="shared" si="389"/>
        <v>0</v>
      </c>
      <c r="M522" s="1">
        <f t="shared" si="389"/>
        <v>0</v>
      </c>
      <c r="N522" s="1">
        <f t="shared" si="389"/>
        <v>0</v>
      </c>
      <c r="O522" s="1">
        <f t="shared" si="391"/>
        <v>0</v>
      </c>
      <c r="P522" s="1">
        <f t="shared" si="391"/>
        <v>0</v>
      </c>
      <c r="Q522" s="1">
        <f t="shared" si="399"/>
        <v>0</v>
      </c>
      <c r="R522" s="1">
        <f t="shared" si="400"/>
        <v>0</v>
      </c>
      <c r="S522" s="1">
        <f t="shared" si="401"/>
        <v>0</v>
      </c>
      <c r="T522" s="1">
        <f t="shared" si="421"/>
        <v>0</v>
      </c>
      <c r="U522" s="1">
        <f t="shared" si="421"/>
        <v>1</v>
      </c>
      <c r="V522" s="1">
        <f t="shared" ref="V522:V536" si="423">IF(OR(ISNUMBER(SEARCH(" " &amp; V$1 &amp; " ", $E522)), ISNUMBER(SEARCH(" " &amp; V$1 &amp; ",", $E522)), ISNUMBER(SEARCH(" " &amp; LOWER(V$1) &amp; " ", $E522)), ISNUMBER(SEARCH(" " &amp; LOWER(V$1) &amp; ",", $E522)), ISNUMBER(SEARCH(" " &amp; UPPER(V$1) &amp; " ", $E522)), ISNUMBER(SEARCH(" " &amp; UPPER(V$1) &amp; ",", $E522))), 1, 0)</f>
        <v>0</v>
      </c>
      <c r="W522" s="1">
        <f t="shared" si="422"/>
        <v>0</v>
      </c>
      <c r="X522" s="1">
        <f t="shared" si="422"/>
        <v>0</v>
      </c>
      <c r="Y522" s="1">
        <f t="shared" si="422"/>
        <v>0</v>
      </c>
      <c r="Z522" s="1">
        <f t="shared" si="422"/>
        <v>0</v>
      </c>
      <c r="AA522" s="1">
        <f t="shared" si="422"/>
        <v>0</v>
      </c>
      <c r="AB522" s="1">
        <f t="shared" si="422"/>
        <v>1</v>
      </c>
      <c r="AC522" s="1">
        <f t="shared" si="402"/>
        <v>1</v>
      </c>
      <c r="AD522" s="1">
        <f t="shared" si="422"/>
        <v>0</v>
      </c>
      <c r="AE522" s="1">
        <f t="shared" si="422"/>
        <v>0</v>
      </c>
      <c r="AF522" s="1">
        <f t="shared" si="422"/>
        <v>0</v>
      </c>
      <c r="AG522" s="1">
        <f t="shared" si="422"/>
        <v>0</v>
      </c>
      <c r="AH522" s="1">
        <f t="shared" si="422"/>
        <v>0</v>
      </c>
      <c r="AI522" s="1">
        <f t="shared" si="422"/>
        <v>0</v>
      </c>
      <c r="AJ522" s="1">
        <f t="shared" si="422"/>
        <v>0</v>
      </c>
      <c r="AK522" s="1">
        <f t="shared" si="422"/>
        <v>0</v>
      </c>
      <c r="AL522" s="1">
        <f t="shared" si="394"/>
        <v>0</v>
      </c>
      <c r="AM522" s="1">
        <f t="shared" si="394"/>
        <v>0</v>
      </c>
      <c r="AN522" s="1">
        <f t="shared" si="403"/>
        <v>0</v>
      </c>
      <c r="AO522" s="1">
        <f t="shared" si="404"/>
        <v>0</v>
      </c>
      <c r="AP522" s="1">
        <f t="shared" si="394"/>
        <v>0</v>
      </c>
      <c r="AQ522" s="1">
        <f t="shared" si="405"/>
        <v>0</v>
      </c>
      <c r="AR522" s="1">
        <f t="shared" si="394"/>
        <v>0</v>
      </c>
      <c r="AS522" s="1">
        <f t="shared" si="394"/>
        <v>0</v>
      </c>
      <c r="AT522" s="1">
        <f t="shared" si="394"/>
        <v>0</v>
      </c>
      <c r="AU522" s="1">
        <f t="shared" si="394"/>
        <v>0</v>
      </c>
      <c r="AV522" s="1">
        <f t="shared" si="394"/>
        <v>0</v>
      </c>
      <c r="AW522" s="1">
        <f t="shared" si="394"/>
        <v>0</v>
      </c>
      <c r="AX522" s="1">
        <f t="shared" si="394"/>
        <v>0</v>
      </c>
      <c r="AY522" s="1">
        <f t="shared" si="394"/>
        <v>0</v>
      </c>
      <c r="AZ522" s="1">
        <f t="shared" si="394"/>
        <v>0</v>
      </c>
      <c r="BA522" s="1">
        <f t="shared" si="394"/>
        <v>0</v>
      </c>
      <c r="BB522" s="1">
        <f t="shared" si="393"/>
        <v>0</v>
      </c>
      <c r="BC522" s="1">
        <f t="shared" si="393"/>
        <v>0</v>
      </c>
      <c r="BD522" s="1">
        <f t="shared" si="406"/>
        <v>0</v>
      </c>
      <c r="BE522" s="1">
        <f t="shared" si="407"/>
        <v>0</v>
      </c>
      <c r="BF522" s="1">
        <f t="shared" si="408"/>
        <v>0</v>
      </c>
      <c r="BG522" s="1">
        <f t="shared" si="409"/>
        <v>0</v>
      </c>
      <c r="BH522" s="1">
        <f t="shared" si="393"/>
        <v>0</v>
      </c>
      <c r="BI522" s="1">
        <f t="shared" si="393"/>
        <v>0</v>
      </c>
      <c r="BJ522" s="5">
        <f t="shared" si="410"/>
        <v>0</v>
      </c>
      <c r="BK522" s="1">
        <f t="shared" si="411"/>
        <v>1</v>
      </c>
      <c r="BL522" s="1">
        <f t="shared" si="412"/>
        <v>1</v>
      </c>
      <c r="BM522" s="1">
        <f t="shared" si="413"/>
        <v>0</v>
      </c>
      <c r="BN522" s="1">
        <f t="shared" si="393"/>
        <v>0</v>
      </c>
      <c r="BO522" s="1">
        <f t="shared" si="414"/>
        <v>1</v>
      </c>
      <c r="BP522" s="1">
        <f t="shared" si="415"/>
        <v>0</v>
      </c>
      <c r="BQ522" s="1">
        <f t="shared" si="416"/>
        <v>0</v>
      </c>
      <c r="BR522" s="1">
        <f t="shared" si="417"/>
        <v>0</v>
      </c>
      <c r="BS522" s="1">
        <f t="shared" si="418"/>
        <v>0</v>
      </c>
      <c r="BT522" s="1">
        <f t="shared" si="419"/>
        <v>0</v>
      </c>
      <c r="BU522" s="1">
        <f t="shared" si="420"/>
        <v>0</v>
      </c>
      <c r="BV522" s="1">
        <f t="shared" si="387"/>
        <v>0</v>
      </c>
    </row>
    <row r="523" spans="1:74" x14ac:dyDescent="0.2">
      <c r="A523" s="1" t="s">
        <v>2018</v>
      </c>
      <c r="B523" s="1" t="s">
        <v>2019</v>
      </c>
      <c r="C523" s="1" t="s">
        <v>2020</v>
      </c>
      <c r="D523" s="1" t="s">
        <v>2021</v>
      </c>
      <c r="E523" s="1" t="s">
        <v>2022</v>
      </c>
      <c r="G523" s="1">
        <f t="shared" si="395"/>
        <v>1</v>
      </c>
      <c r="H523" s="1">
        <f t="shared" si="396"/>
        <v>0</v>
      </c>
      <c r="I523" s="1">
        <f t="shared" si="397"/>
        <v>1</v>
      </c>
      <c r="J523" s="1">
        <f t="shared" si="398"/>
        <v>0</v>
      </c>
      <c r="K523" s="1">
        <f t="shared" si="389"/>
        <v>0</v>
      </c>
      <c r="L523" s="1">
        <f t="shared" si="389"/>
        <v>0</v>
      </c>
      <c r="M523" s="1">
        <f t="shared" si="389"/>
        <v>0</v>
      </c>
      <c r="N523" s="1">
        <f t="shared" si="389"/>
        <v>0</v>
      </c>
      <c r="O523" s="1">
        <f t="shared" si="391"/>
        <v>0</v>
      </c>
      <c r="P523" s="1">
        <f t="shared" si="391"/>
        <v>0</v>
      </c>
      <c r="Q523" s="1">
        <f t="shared" si="399"/>
        <v>0</v>
      </c>
      <c r="R523" s="1">
        <f t="shared" si="400"/>
        <v>1</v>
      </c>
      <c r="S523" s="1">
        <f t="shared" si="401"/>
        <v>0</v>
      </c>
      <c r="T523" s="1">
        <f t="shared" si="421"/>
        <v>1</v>
      </c>
      <c r="U523" s="1">
        <f t="shared" si="421"/>
        <v>0</v>
      </c>
      <c r="V523" s="1">
        <f t="shared" si="423"/>
        <v>0</v>
      </c>
      <c r="W523" s="1">
        <f t="shared" si="422"/>
        <v>0</v>
      </c>
      <c r="X523" s="1">
        <f t="shared" si="422"/>
        <v>0</v>
      </c>
      <c r="Y523" s="1">
        <f t="shared" si="422"/>
        <v>0</v>
      </c>
      <c r="Z523" s="1">
        <f t="shared" si="422"/>
        <v>0</v>
      </c>
      <c r="AA523" s="1">
        <f t="shared" si="422"/>
        <v>0</v>
      </c>
      <c r="AB523" s="1">
        <f t="shared" si="422"/>
        <v>0</v>
      </c>
      <c r="AC523" s="1">
        <f t="shared" si="402"/>
        <v>0</v>
      </c>
      <c r="AD523" s="1">
        <f t="shared" si="422"/>
        <v>0</v>
      </c>
      <c r="AE523" s="1">
        <f t="shared" si="422"/>
        <v>0</v>
      </c>
      <c r="AF523" s="1">
        <f t="shared" si="422"/>
        <v>0</v>
      </c>
      <c r="AG523" s="1">
        <f t="shared" si="422"/>
        <v>0</v>
      </c>
      <c r="AH523" s="1">
        <f t="shared" si="422"/>
        <v>0</v>
      </c>
      <c r="AI523" s="1">
        <f t="shared" si="422"/>
        <v>0</v>
      </c>
      <c r="AJ523" s="1">
        <f t="shared" si="422"/>
        <v>0</v>
      </c>
      <c r="AK523" s="1">
        <f t="shared" si="422"/>
        <v>0</v>
      </c>
      <c r="AL523" s="1">
        <f t="shared" si="394"/>
        <v>1</v>
      </c>
      <c r="AM523" s="1">
        <f t="shared" si="394"/>
        <v>0</v>
      </c>
      <c r="AN523" s="1">
        <f t="shared" si="403"/>
        <v>0</v>
      </c>
      <c r="AO523" s="1">
        <f t="shared" si="404"/>
        <v>0</v>
      </c>
      <c r="AP523" s="1">
        <f t="shared" si="394"/>
        <v>0</v>
      </c>
      <c r="AQ523" s="1">
        <f t="shared" si="405"/>
        <v>0</v>
      </c>
      <c r="AR523" s="1">
        <f t="shared" si="394"/>
        <v>0</v>
      </c>
      <c r="AS523" s="1">
        <f t="shared" si="394"/>
        <v>0</v>
      </c>
      <c r="AT523" s="1">
        <f t="shared" si="394"/>
        <v>0</v>
      </c>
      <c r="AU523" s="1">
        <f t="shared" si="394"/>
        <v>0</v>
      </c>
      <c r="AV523" s="1">
        <f t="shared" si="394"/>
        <v>0</v>
      </c>
      <c r="AW523" s="1">
        <f t="shared" si="394"/>
        <v>0</v>
      </c>
      <c r="AX523" s="1">
        <f t="shared" si="394"/>
        <v>0</v>
      </c>
      <c r="AY523" s="1">
        <f t="shared" si="394"/>
        <v>0</v>
      </c>
      <c r="AZ523" s="1">
        <f t="shared" si="394"/>
        <v>0</v>
      </c>
      <c r="BA523" s="1">
        <f t="shared" si="394"/>
        <v>0</v>
      </c>
      <c r="BB523" s="1">
        <f t="shared" si="393"/>
        <v>0</v>
      </c>
      <c r="BC523" s="1">
        <f t="shared" si="393"/>
        <v>0</v>
      </c>
      <c r="BD523" s="1">
        <f t="shared" si="406"/>
        <v>0</v>
      </c>
      <c r="BE523" s="1">
        <f t="shared" si="407"/>
        <v>0</v>
      </c>
      <c r="BF523" s="1">
        <f t="shared" si="408"/>
        <v>0</v>
      </c>
      <c r="BG523" s="1">
        <f t="shared" si="409"/>
        <v>0</v>
      </c>
      <c r="BH523" s="1">
        <f t="shared" si="393"/>
        <v>0</v>
      </c>
      <c r="BI523" s="1">
        <f t="shared" si="393"/>
        <v>0</v>
      </c>
      <c r="BJ523" s="5">
        <f t="shared" si="410"/>
        <v>0</v>
      </c>
      <c r="BK523" s="1">
        <f t="shared" si="411"/>
        <v>0</v>
      </c>
      <c r="BL523" s="1">
        <f t="shared" si="412"/>
        <v>0</v>
      </c>
      <c r="BM523" s="1">
        <f t="shared" si="413"/>
        <v>1</v>
      </c>
      <c r="BN523" s="1">
        <f t="shared" si="393"/>
        <v>1</v>
      </c>
      <c r="BO523" s="1">
        <f t="shared" si="414"/>
        <v>1</v>
      </c>
      <c r="BP523" s="1">
        <f t="shared" si="415"/>
        <v>0</v>
      </c>
      <c r="BQ523" s="1">
        <f t="shared" si="416"/>
        <v>0</v>
      </c>
      <c r="BR523" s="1">
        <f t="shared" si="417"/>
        <v>0</v>
      </c>
      <c r="BS523" s="1">
        <f t="shared" si="418"/>
        <v>1</v>
      </c>
      <c r="BT523" s="1">
        <f t="shared" si="419"/>
        <v>0</v>
      </c>
      <c r="BU523" s="1">
        <f t="shared" si="420"/>
        <v>0</v>
      </c>
      <c r="BV523" s="1">
        <f t="shared" si="387"/>
        <v>0</v>
      </c>
    </row>
    <row r="524" spans="1:74" x14ac:dyDescent="0.2">
      <c r="A524" s="1" t="s">
        <v>2023</v>
      </c>
      <c r="B524" s="1" t="s">
        <v>2024</v>
      </c>
      <c r="C524" s="1" t="s">
        <v>979</v>
      </c>
      <c r="D524" s="1" t="s">
        <v>980</v>
      </c>
      <c r="E524" s="1" t="s">
        <v>2025</v>
      </c>
      <c r="G524" s="1">
        <f t="shared" si="395"/>
        <v>0</v>
      </c>
      <c r="H524" s="1">
        <f t="shared" si="396"/>
        <v>0</v>
      </c>
      <c r="I524" s="1">
        <f t="shared" si="397"/>
        <v>0</v>
      </c>
      <c r="J524" s="1">
        <f t="shared" si="398"/>
        <v>0</v>
      </c>
      <c r="K524" s="1">
        <f t="shared" si="389"/>
        <v>0</v>
      </c>
      <c r="L524" s="1">
        <f t="shared" si="389"/>
        <v>0</v>
      </c>
      <c r="M524" s="1">
        <f t="shared" si="389"/>
        <v>0</v>
      </c>
      <c r="N524" s="1">
        <f t="shared" si="389"/>
        <v>0</v>
      </c>
      <c r="O524" s="1">
        <f t="shared" si="391"/>
        <v>0</v>
      </c>
      <c r="P524" s="1">
        <f t="shared" si="391"/>
        <v>0</v>
      </c>
      <c r="Q524" s="1">
        <f t="shared" si="399"/>
        <v>0</v>
      </c>
      <c r="R524" s="1">
        <f t="shared" si="400"/>
        <v>0</v>
      </c>
      <c r="S524" s="1">
        <f t="shared" si="401"/>
        <v>0</v>
      </c>
      <c r="T524" s="1">
        <f t="shared" si="421"/>
        <v>0</v>
      </c>
      <c r="U524" s="1">
        <f t="shared" si="421"/>
        <v>0</v>
      </c>
      <c r="V524" s="1">
        <f t="shared" si="423"/>
        <v>0</v>
      </c>
      <c r="W524" s="1">
        <f t="shared" si="422"/>
        <v>0</v>
      </c>
      <c r="X524" s="1">
        <f t="shared" si="422"/>
        <v>0</v>
      </c>
      <c r="Y524" s="1">
        <f t="shared" si="422"/>
        <v>0</v>
      </c>
      <c r="Z524" s="1">
        <f t="shared" si="422"/>
        <v>0</v>
      </c>
      <c r="AA524" s="1">
        <f t="shared" si="422"/>
        <v>0</v>
      </c>
      <c r="AB524" s="1">
        <f t="shared" si="422"/>
        <v>0</v>
      </c>
      <c r="AC524" s="1">
        <f t="shared" si="402"/>
        <v>0</v>
      </c>
      <c r="AD524" s="1">
        <f t="shared" si="422"/>
        <v>0</v>
      </c>
      <c r="AE524" s="1">
        <f t="shared" si="422"/>
        <v>0</v>
      </c>
      <c r="AF524" s="1">
        <f t="shared" si="422"/>
        <v>0</v>
      </c>
      <c r="AG524" s="1">
        <f t="shared" si="422"/>
        <v>0</v>
      </c>
      <c r="AH524" s="1">
        <f t="shared" si="422"/>
        <v>0</v>
      </c>
      <c r="AI524" s="1">
        <f t="shared" si="422"/>
        <v>0</v>
      </c>
      <c r="AJ524" s="1">
        <f t="shared" si="422"/>
        <v>0</v>
      </c>
      <c r="AK524" s="1">
        <f t="shared" si="422"/>
        <v>0</v>
      </c>
      <c r="AL524" s="1">
        <f t="shared" si="394"/>
        <v>0</v>
      </c>
      <c r="AM524" s="1">
        <f t="shared" si="394"/>
        <v>0</v>
      </c>
      <c r="AN524" s="1">
        <f t="shared" si="403"/>
        <v>0</v>
      </c>
      <c r="AO524" s="1">
        <f t="shared" si="404"/>
        <v>0</v>
      </c>
      <c r="AP524" s="1">
        <f t="shared" si="394"/>
        <v>0</v>
      </c>
      <c r="AQ524" s="1">
        <f t="shared" si="405"/>
        <v>0</v>
      </c>
      <c r="AR524" s="1">
        <f t="shared" si="394"/>
        <v>0</v>
      </c>
      <c r="AS524" s="1">
        <f t="shared" si="394"/>
        <v>0</v>
      </c>
      <c r="AT524" s="1">
        <f t="shared" si="394"/>
        <v>0</v>
      </c>
      <c r="AU524" s="1">
        <f t="shared" si="394"/>
        <v>0</v>
      </c>
      <c r="AV524" s="1">
        <f t="shared" si="394"/>
        <v>0</v>
      </c>
      <c r="AW524" s="1">
        <f t="shared" si="394"/>
        <v>0</v>
      </c>
      <c r="AX524" s="1">
        <f t="shared" si="394"/>
        <v>0</v>
      </c>
      <c r="AY524" s="1">
        <f t="shared" si="394"/>
        <v>0</v>
      </c>
      <c r="AZ524" s="1">
        <f t="shared" si="394"/>
        <v>0</v>
      </c>
      <c r="BA524" s="1">
        <f t="shared" ref="BA524:BN539" si="424">IF(OR(ISNUMBER(SEARCH(" " &amp; BA$1 &amp; " ", $E524)), ISNUMBER(SEARCH(" " &amp; BA$1 &amp; ",", $E524)), ISNUMBER(SEARCH(" " &amp; LOWER(BA$1) &amp; " ", $E524)), ISNUMBER(SEARCH(" " &amp; LOWER(BA$1) &amp; ",", $E524)), ISNUMBER(SEARCH(" " &amp; UPPER(BA$1) &amp; " ", $E524)), ISNUMBER(SEARCH(" " &amp; UPPER(BA$1) &amp; ",", $E524))), 1, 0)</f>
        <v>0</v>
      </c>
      <c r="BB524" s="1">
        <f t="shared" si="424"/>
        <v>0</v>
      </c>
      <c r="BC524" s="1">
        <f t="shared" si="424"/>
        <v>0</v>
      </c>
      <c r="BD524" s="1">
        <f t="shared" si="406"/>
        <v>0</v>
      </c>
      <c r="BE524" s="1">
        <f t="shared" si="407"/>
        <v>0</v>
      </c>
      <c r="BF524" s="1">
        <f t="shared" si="408"/>
        <v>0</v>
      </c>
      <c r="BG524" s="1">
        <f t="shared" si="409"/>
        <v>0</v>
      </c>
      <c r="BH524" s="1">
        <f t="shared" si="424"/>
        <v>0</v>
      </c>
      <c r="BI524" s="1">
        <f t="shared" si="424"/>
        <v>0</v>
      </c>
      <c r="BJ524" s="5">
        <f t="shared" si="410"/>
        <v>1</v>
      </c>
      <c r="BK524" s="1">
        <f t="shared" si="411"/>
        <v>0</v>
      </c>
      <c r="BL524" s="1">
        <f t="shared" si="412"/>
        <v>1</v>
      </c>
      <c r="BM524" s="1">
        <f t="shared" si="413"/>
        <v>0</v>
      </c>
      <c r="BN524" s="1">
        <f t="shared" si="424"/>
        <v>0</v>
      </c>
      <c r="BO524" s="1">
        <f t="shared" si="414"/>
        <v>0</v>
      </c>
      <c r="BP524" s="1">
        <f t="shared" si="415"/>
        <v>0</v>
      </c>
      <c r="BQ524" s="1">
        <f t="shared" si="416"/>
        <v>1</v>
      </c>
      <c r="BR524" s="1">
        <f t="shared" si="417"/>
        <v>0</v>
      </c>
      <c r="BS524" s="1">
        <f t="shared" si="418"/>
        <v>0</v>
      </c>
      <c r="BT524" s="1">
        <f t="shared" si="419"/>
        <v>0</v>
      </c>
      <c r="BU524" s="1">
        <f t="shared" si="420"/>
        <v>0</v>
      </c>
      <c r="BV524" s="1">
        <f t="shared" si="387"/>
        <v>0</v>
      </c>
    </row>
    <row r="525" spans="1:74" x14ac:dyDescent="0.2">
      <c r="A525" s="1" t="s">
        <v>2026</v>
      </c>
      <c r="B525" s="1" t="s">
        <v>2027</v>
      </c>
      <c r="C525" s="1" t="s">
        <v>2028</v>
      </c>
      <c r="D525" s="1" t="s">
        <v>2029</v>
      </c>
      <c r="E525" s="1" t="s">
        <v>2030</v>
      </c>
      <c r="G525" s="1">
        <f t="shared" si="395"/>
        <v>0</v>
      </c>
      <c r="H525" s="1">
        <f t="shared" si="396"/>
        <v>1</v>
      </c>
      <c r="I525" s="1">
        <f t="shared" si="397"/>
        <v>0</v>
      </c>
      <c r="J525" s="1">
        <f t="shared" si="398"/>
        <v>0</v>
      </c>
      <c r="K525" s="1">
        <f t="shared" ref="K525:N544" si="425">IF(OR(ISNUMBER(SEARCH(" " &amp; K$1 &amp; " ", $E525)), ISNUMBER(SEARCH(" " &amp; K$1 &amp; ",", $E525)), ISNUMBER(SEARCH(" " &amp; LOWER(K$1) &amp; " ", $E525)), ISNUMBER(SEARCH(" " &amp; LOWER(K$1) &amp; ",", $E525)), ISNUMBER(SEARCH(" " &amp; UPPER(K$1) &amp; " ", $E525)), ISNUMBER(SEARCH(" " &amp; UPPER(K$1) &amp; ",", $E525))), 1, 0)</f>
        <v>0</v>
      </c>
      <c r="L525" s="1">
        <f t="shared" si="425"/>
        <v>0</v>
      </c>
      <c r="M525" s="1">
        <f t="shared" si="425"/>
        <v>0</v>
      </c>
      <c r="N525" s="1">
        <f t="shared" si="425"/>
        <v>0</v>
      </c>
      <c r="O525" s="1">
        <f t="shared" si="391"/>
        <v>0</v>
      </c>
      <c r="P525" s="1">
        <f t="shared" si="391"/>
        <v>0</v>
      </c>
      <c r="Q525" s="1">
        <f t="shared" si="399"/>
        <v>0</v>
      </c>
      <c r="R525" s="1">
        <f t="shared" si="400"/>
        <v>1</v>
      </c>
      <c r="S525" s="1">
        <f t="shared" si="401"/>
        <v>0</v>
      </c>
      <c r="T525" s="1">
        <f t="shared" si="421"/>
        <v>0</v>
      </c>
      <c r="U525" s="1">
        <f t="shared" si="421"/>
        <v>0</v>
      </c>
      <c r="V525" s="1">
        <f t="shared" si="423"/>
        <v>0</v>
      </c>
      <c r="W525" s="1">
        <f t="shared" si="422"/>
        <v>0</v>
      </c>
      <c r="X525" s="1">
        <f t="shared" si="422"/>
        <v>0</v>
      </c>
      <c r="Y525" s="1">
        <f t="shared" si="422"/>
        <v>0</v>
      </c>
      <c r="Z525" s="1">
        <f t="shared" si="422"/>
        <v>0</v>
      </c>
      <c r="AA525" s="1">
        <f t="shared" si="422"/>
        <v>0</v>
      </c>
      <c r="AB525" s="1">
        <f t="shared" si="422"/>
        <v>0</v>
      </c>
      <c r="AC525" s="1">
        <f t="shared" si="402"/>
        <v>1</v>
      </c>
      <c r="AD525" s="1">
        <f t="shared" si="422"/>
        <v>0</v>
      </c>
      <c r="AE525" s="1">
        <f t="shared" si="422"/>
        <v>0</v>
      </c>
      <c r="AF525" s="1">
        <f t="shared" si="422"/>
        <v>0</v>
      </c>
      <c r="AG525" s="1">
        <f t="shared" si="422"/>
        <v>0</v>
      </c>
      <c r="AH525" s="1">
        <f t="shared" si="422"/>
        <v>0</v>
      </c>
      <c r="AI525" s="1">
        <f t="shared" si="422"/>
        <v>0</v>
      </c>
      <c r="AJ525" s="1">
        <f t="shared" si="422"/>
        <v>0</v>
      </c>
      <c r="AK525" s="1">
        <f t="shared" si="422"/>
        <v>0</v>
      </c>
      <c r="AL525" s="1">
        <f t="shared" ref="AL525:BA540" si="426">IF(OR(ISNUMBER(SEARCH(" " &amp; AL$1 &amp; " ", $E525)), ISNUMBER(SEARCH(" " &amp; AL$1 &amp; ",", $E525)), ISNUMBER(SEARCH(" " &amp; LOWER(AL$1) &amp; " ", $E525)), ISNUMBER(SEARCH(" " &amp; LOWER(AL$1) &amp; ",", $E525)), ISNUMBER(SEARCH(" " &amp; UPPER(AL$1) &amp; " ", $E525)), ISNUMBER(SEARCH(" " &amp; UPPER(AL$1) &amp; ",", $E525))), 1, 0)</f>
        <v>0</v>
      </c>
      <c r="AM525" s="1">
        <f t="shared" si="426"/>
        <v>0</v>
      </c>
      <c r="AN525" s="1">
        <f t="shared" si="403"/>
        <v>0</v>
      </c>
      <c r="AO525" s="1">
        <f t="shared" si="404"/>
        <v>0</v>
      </c>
      <c r="AP525" s="1">
        <f t="shared" si="426"/>
        <v>0</v>
      </c>
      <c r="AQ525" s="1">
        <f t="shared" si="405"/>
        <v>1</v>
      </c>
      <c r="AR525" s="1">
        <f t="shared" si="426"/>
        <v>0</v>
      </c>
      <c r="AS525" s="1">
        <f t="shared" si="426"/>
        <v>0</v>
      </c>
      <c r="AT525" s="1">
        <f t="shared" si="426"/>
        <v>0</v>
      </c>
      <c r="AU525" s="1">
        <f t="shared" si="426"/>
        <v>0</v>
      </c>
      <c r="AV525" s="1">
        <f t="shared" si="426"/>
        <v>0</v>
      </c>
      <c r="AW525" s="1">
        <f t="shared" si="426"/>
        <v>0</v>
      </c>
      <c r="AX525" s="1">
        <f t="shared" si="426"/>
        <v>0</v>
      </c>
      <c r="AY525" s="1">
        <f t="shared" si="426"/>
        <v>0</v>
      </c>
      <c r="AZ525" s="1">
        <f t="shared" si="426"/>
        <v>0</v>
      </c>
      <c r="BA525" s="1">
        <f t="shared" si="426"/>
        <v>0</v>
      </c>
      <c r="BB525" s="1">
        <f t="shared" si="424"/>
        <v>0</v>
      </c>
      <c r="BC525" s="1">
        <f t="shared" si="424"/>
        <v>0</v>
      </c>
      <c r="BD525" s="1">
        <f t="shared" si="406"/>
        <v>0</v>
      </c>
      <c r="BE525" s="1">
        <f t="shared" si="407"/>
        <v>1</v>
      </c>
      <c r="BF525" s="1">
        <f t="shared" si="408"/>
        <v>0</v>
      </c>
      <c r="BG525" s="1">
        <f t="shared" si="409"/>
        <v>0</v>
      </c>
      <c r="BH525" s="1">
        <f t="shared" si="424"/>
        <v>0</v>
      </c>
      <c r="BI525" s="1">
        <f t="shared" si="424"/>
        <v>0</v>
      </c>
      <c r="BJ525" s="5">
        <f t="shared" si="410"/>
        <v>0</v>
      </c>
      <c r="BK525" s="1">
        <f t="shared" si="411"/>
        <v>1</v>
      </c>
      <c r="BL525" s="1">
        <f t="shared" si="412"/>
        <v>1</v>
      </c>
      <c r="BM525" s="1">
        <f t="shared" si="413"/>
        <v>1</v>
      </c>
      <c r="BN525" s="1">
        <f t="shared" si="424"/>
        <v>1</v>
      </c>
      <c r="BO525" s="1">
        <f t="shared" si="414"/>
        <v>1</v>
      </c>
      <c r="BP525" s="1">
        <f t="shared" si="415"/>
        <v>0</v>
      </c>
      <c r="BQ525" s="1">
        <f t="shared" si="416"/>
        <v>0</v>
      </c>
      <c r="BR525" s="1">
        <f t="shared" si="417"/>
        <v>0</v>
      </c>
      <c r="BS525" s="1">
        <f t="shared" si="418"/>
        <v>0</v>
      </c>
      <c r="BT525" s="1">
        <f t="shared" si="419"/>
        <v>0</v>
      </c>
      <c r="BU525" s="1">
        <f t="shared" si="420"/>
        <v>0</v>
      </c>
      <c r="BV525" s="1">
        <f t="shared" si="387"/>
        <v>0</v>
      </c>
    </row>
    <row r="526" spans="1:74" x14ac:dyDescent="0.2">
      <c r="A526" s="1" t="s">
        <v>2031</v>
      </c>
      <c r="B526" s="1" t="s">
        <v>2032</v>
      </c>
      <c r="C526" s="1" t="s">
        <v>2033</v>
      </c>
      <c r="D526" s="1" t="s">
        <v>2034</v>
      </c>
      <c r="E526" s="1" t="s">
        <v>2035</v>
      </c>
      <c r="G526" s="1">
        <f t="shared" si="395"/>
        <v>0</v>
      </c>
      <c r="H526" s="1">
        <f t="shared" si="396"/>
        <v>0</v>
      </c>
      <c r="I526" s="1">
        <f t="shared" si="397"/>
        <v>0</v>
      </c>
      <c r="J526" s="1">
        <f t="shared" si="398"/>
        <v>0</v>
      </c>
      <c r="K526" s="1">
        <f t="shared" si="425"/>
        <v>0</v>
      </c>
      <c r="L526" s="1">
        <f t="shared" si="425"/>
        <v>0</v>
      </c>
      <c r="M526" s="1">
        <f t="shared" si="425"/>
        <v>0</v>
      </c>
      <c r="N526" s="1">
        <f t="shared" si="425"/>
        <v>0</v>
      </c>
      <c r="O526" s="1">
        <f t="shared" ref="O526:P545" si="427">IF(OR(ISNUMBER(SEARCH(" " &amp; O$1 &amp; " ", $E526)), ISNUMBER(SEARCH(" " &amp; O$1 &amp; ",", $E526)), ISNUMBER(SEARCH(" " &amp; LOWER(O$1) &amp; " ", $E526)), ISNUMBER(SEARCH(" " &amp; LOWER(O$1) &amp; ",", $E526)), ISNUMBER(SEARCH(" " &amp; UPPER(O$1) &amp; " ", $E526)), ISNUMBER(SEARCH(" " &amp; UPPER(O$1) &amp; ",", $E526))), 1, 0)</f>
        <v>0</v>
      </c>
      <c r="P526" s="1">
        <f t="shared" si="427"/>
        <v>0</v>
      </c>
      <c r="Q526" s="1">
        <f t="shared" si="399"/>
        <v>0</v>
      </c>
      <c r="R526" s="1">
        <f t="shared" si="400"/>
        <v>0</v>
      </c>
      <c r="S526" s="1">
        <f t="shared" si="401"/>
        <v>0</v>
      </c>
      <c r="T526" s="1">
        <f t="shared" si="421"/>
        <v>0</v>
      </c>
      <c r="U526" s="1">
        <f t="shared" si="421"/>
        <v>0</v>
      </c>
      <c r="V526" s="1">
        <f t="shared" si="423"/>
        <v>0</v>
      </c>
      <c r="W526" s="1">
        <f t="shared" si="422"/>
        <v>0</v>
      </c>
      <c r="X526" s="1">
        <f t="shared" si="422"/>
        <v>0</v>
      </c>
      <c r="Y526" s="1">
        <f t="shared" si="422"/>
        <v>0</v>
      </c>
      <c r="Z526" s="1">
        <f t="shared" si="422"/>
        <v>0</v>
      </c>
      <c r="AA526" s="1">
        <f t="shared" si="422"/>
        <v>0</v>
      </c>
      <c r="AB526" s="1">
        <f t="shared" si="422"/>
        <v>0</v>
      </c>
      <c r="AC526" s="1">
        <f t="shared" si="402"/>
        <v>0</v>
      </c>
      <c r="AD526" s="1">
        <f t="shared" si="422"/>
        <v>0</v>
      </c>
      <c r="AE526" s="1">
        <f t="shared" si="422"/>
        <v>0</v>
      </c>
      <c r="AF526" s="1">
        <f t="shared" si="422"/>
        <v>0</v>
      </c>
      <c r="AG526" s="1">
        <f t="shared" si="422"/>
        <v>0</v>
      </c>
      <c r="AH526" s="1">
        <f t="shared" si="422"/>
        <v>0</v>
      </c>
      <c r="AI526" s="1">
        <f t="shared" si="422"/>
        <v>0</v>
      </c>
      <c r="AJ526" s="1">
        <f t="shared" si="422"/>
        <v>0</v>
      </c>
      <c r="AK526" s="1">
        <f t="shared" si="422"/>
        <v>0</v>
      </c>
      <c r="AL526" s="1">
        <f t="shared" si="426"/>
        <v>0</v>
      </c>
      <c r="AM526" s="1">
        <f t="shared" si="426"/>
        <v>0</v>
      </c>
      <c r="AN526" s="1">
        <f t="shared" si="403"/>
        <v>0</v>
      </c>
      <c r="AO526" s="1">
        <f t="shared" si="404"/>
        <v>0</v>
      </c>
      <c r="AP526" s="1">
        <f t="shared" si="426"/>
        <v>0</v>
      </c>
      <c r="AQ526" s="1">
        <f t="shared" si="405"/>
        <v>0</v>
      </c>
      <c r="AR526" s="1">
        <f t="shared" si="426"/>
        <v>0</v>
      </c>
      <c r="AS526" s="1">
        <f t="shared" si="426"/>
        <v>0</v>
      </c>
      <c r="AT526" s="1">
        <f t="shared" si="426"/>
        <v>0</v>
      </c>
      <c r="AU526" s="1">
        <f t="shared" si="426"/>
        <v>0</v>
      </c>
      <c r="AV526" s="1">
        <f t="shared" si="426"/>
        <v>0</v>
      </c>
      <c r="AW526" s="1">
        <f t="shared" si="426"/>
        <v>0</v>
      </c>
      <c r="AX526" s="1">
        <f t="shared" si="426"/>
        <v>0</v>
      </c>
      <c r="AY526" s="1">
        <f t="shared" si="426"/>
        <v>0</v>
      </c>
      <c r="AZ526" s="1">
        <f t="shared" si="426"/>
        <v>0</v>
      </c>
      <c r="BA526" s="1">
        <f t="shared" si="426"/>
        <v>0</v>
      </c>
      <c r="BB526" s="1">
        <f t="shared" si="424"/>
        <v>0</v>
      </c>
      <c r="BC526" s="1">
        <f t="shared" si="424"/>
        <v>0</v>
      </c>
      <c r="BD526" s="1">
        <f t="shared" si="406"/>
        <v>0</v>
      </c>
      <c r="BE526" s="1">
        <f t="shared" si="407"/>
        <v>0</v>
      </c>
      <c r="BF526" s="1">
        <f t="shared" si="408"/>
        <v>0</v>
      </c>
      <c r="BG526" s="1">
        <f t="shared" si="409"/>
        <v>0</v>
      </c>
      <c r="BH526" s="1">
        <f t="shared" si="424"/>
        <v>0</v>
      </c>
      <c r="BI526" s="1">
        <f t="shared" si="424"/>
        <v>0</v>
      </c>
      <c r="BJ526" s="5">
        <f t="shared" si="410"/>
        <v>0</v>
      </c>
      <c r="BK526" s="1">
        <f t="shared" si="411"/>
        <v>0</v>
      </c>
      <c r="BL526" s="1">
        <f t="shared" si="412"/>
        <v>0</v>
      </c>
      <c r="BM526" s="1">
        <f t="shared" si="413"/>
        <v>1</v>
      </c>
      <c r="BN526" s="1">
        <f t="shared" si="424"/>
        <v>1</v>
      </c>
      <c r="BO526" s="1">
        <f t="shared" si="414"/>
        <v>0</v>
      </c>
      <c r="BP526" s="1">
        <f t="shared" si="415"/>
        <v>0</v>
      </c>
      <c r="BQ526" s="1">
        <f t="shared" si="416"/>
        <v>1</v>
      </c>
      <c r="BR526" s="1">
        <f t="shared" si="417"/>
        <v>0</v>
      </c>
      <c r="BS526" s="1">
        <f t="shared" si="418"/>
        <v>0</v>
      </c>
      <c r="BT526" s="1">
        <f t="shared" si="419"/>
        <v>0</v>
      </c>
      <c r="BU526" s="1">
        <f t="shared" si="420"/>
        <v>0</v>
      </c>
      <c r="BV526" s="1">
        <f t="shared" si="387"/>
        <v>0</v>
      </c>
    </row>
    <row r="527" spans="1:74" x14ac:dyDescent="0.2">
      <c r="A527" s="1" t="s">
        <v>115</v>
      </c>
      <c r="B527" s="1" t="s">
        <v>2036</v>
      </c>
      <c r="C527" s="1" t="s">
        <v>2037</v>
      </c>
      <c r="D527" s="1" t="s">
        <v>2038</v>
      </c>
      <c r="E527" s="1" t="s">
        <v>2039</v>
      </c>
      <c r="G527" s="1">
        <f t="shared" si="395"/>
        <v>0</v>
      </c>
      <c r="H527" s="1">
        <f t="shared" si="396"/>
        <v>0</v>
      </c>
      <c r="I527" s="1">
        <f t="shared" si="397"/>
        <v>0</v>
      </c>
      <c r="J527" s="1">
        <f t="shared" si="398"/>
        <v>0</v>
      </c>
      <c r="K527" s="1">
        <f t="shared" si="425"/>
        <v>0</v>
      </c>
      <c r="L527" s="1">
        <f t="shared" si="425"/>
        <v>0</v>
      </c>
      <c r="M527" s="1">
        <f t="shared" si="425"/>
        <v>0</v>
      </c>
      <c r="N527" s="1">
        <f t="shared" si="425"/>
        <v>0</v>
      </c>
      <c r="O527" s="1">
        <f t="shared" si="427"/>
        <v>0</v>
      </c>
      <c r="P527" s="1">
        <f t="shared" si="427"/>
        <v>0</v>
      </c>
      <c r="Q527" s="1">
        <f t="shared" si="399"/>
        <v>0</v>
      </c>
      <c r="R527" s="1">
        <f t="shared" si="400"/>
        <v>0</v>
      </c>
      <c r="S527" s="1">
        <f t="shared" si="401"/>
        <v>0</v>
      </c>
      <c r="T527" s="1">
        <f t="shared" si="421"/>
        <v>0</v>
      </c>
      <c r="U527" s="1">
        <f t="shared" si="421"/>
        <v>0</v>
      </c>
      <c r="V527" s="1">
        <f t="shared" si="423"/>
        <v>0</v>
      </c>
      <c r="W527" s="1">
        <f t="shared" si="422"/>
        <v>0</v>
      </c>
      <c r="X527" s="1">
        <f t="shared" si="422"/>
        <v>0</v>
      </c>
      <c r="Y527" s="1">
        <f t="shared" si="422"/>
        <v>0</v>
      </c>
      <c r="Z527" s="1">
        <f t="shared" si="422"/>
        <v>0</v>
      </c>
      <c r="AA527" s="1">
        <f t="shared" si="422"/>
        <v>0</v>
      </c>
      <c r="AB527" s="1">
        <f t="shared" si="422"/>
        <v>0</v>
      </c>
      <c r="AC527" s="1">
        <f t="shared" si="402"/>
        <v>1</v>
      </c>
      <c r="AD527" s="1">
        <f t="shared" si="422"/>
        <v>0</v>
      </c>
      <c r="AE527" s="1">
        <f t="shared" si="422"/>
        <v>0</v>
      </c>
      <c r="AF527" s="1">
        <f t="shared" si="422"/>
        <v>0</v>
      </c>
      <c r="AG527" s="1">
        <f t="shared" si="422"/>
        <v>0</v>
      </c>
      <c r="AH527" s="1">
        <f t="shared" si="422"/>
        <v>0</v>
      </c>
      <c r="AI527" s="1">
        <f t="shared" si="422"/>
        <v>0</v>
      </c>
      <c r="AJ527" s="1">
        <f t="shared" si="422"/>
        <v>0</v>
      </c>
      <c r="AK527" s="1">
        <f t="shared" si="422"/>
        <v>0</v>
      </c>
      <c r="AL527" s="1">
        <f t="shared" si="426"/>
        <v>0</v>
      </c>
      <c r="AM527" s="1">
        <f t="shared" si="426"/>
        <v>0</v>
      </c>
      <c r="AN527" s="1">
        <f t="shared" si="403"/>
        <v>0</v>
      </c>
      <c r="AO527" s="1">
        <f t="shared" si="404"/>
        <v>0</v>
      </c>
      <c r="AP527" s="1">
        <f t="shared" si="426"/>
        <v>0</v>
      </c>
      <c r="AQ527" s="1">
        <f t="shared" si="405"/>
        <v>0</v>
      </c>
      <c r="AR527" s="1">
        <f t="shared" si="426"/>
        <v>0</v>
      </c>
      <c r="AS527" s="1">
        <f t="shared" si="426"/>
        <v>0</v>
      </c>
      <c r="AT527" s="1">
        <f t="shared" si="426"/>
        <v>0</v>
      </c>
      <c r="AU527" s="1">
        <f t="shared" si="426"/>
        <v>0</v>
      </c>
      <c r="AV527" s="1">
        <f t="shared" si="426"/>
        <v>0</v>
      </c>
      <c r="AW527" s="1">
        <f t="shared" si="426"/>
        <v>0</v>
      </c>
      <c r="AX527" s="1">
        <f t="shared" si="426"/>
        <v>0</v>
      </c>
      <c r="AY527" s="1">
        <f t="shared" si="426"/>
        <v>0</v>
      </c>
      <c r="AZ527" s="1">
        <f t="shared" si="426"/>
        <v>0</v>
      </c>
      <c r="BA527" s="1">
        <f t="shared" si="426"/>
        <v>0</v>
      </c>
      <c r="BB527" s="1">
        <f t="shared" si="424"/>
        <v>0</v>
      </c>
      <c r="BC527" s="1">
        <f t="shared" si="424"/>
        <v>0</v>
      </c>
      <c r="BD527" s="1">
        <f t="shared" si="406"/>
        <v>0</v>
      </c>
      <c r="BE527" s="1">
        <f t="shared" si="407"/>
        <v>0</v>
      </c>
      <c r="BF527" s="1">
        <f t="shared" si="408"/>
        <v>0</v>
      </c>
      <c r="BG527" s="1">
        <f t="shared" si="409"/>
        <v>0</v>
      </c>
      <c r="BH527" s="1">
        <f t="shared" si="424"/>
        <v>0</v>
      </c>
      <c r="BI527" s="1">
        <f t="shared" si="424"/>
        <v>0</v>
      </c>
      <c r="BJ527" s="5">
        <f t="shared" si="410"/>
        <v>1</v>
      </c>
      <c r="BK527" s="1">
        <f t="shared" si="411"/>
        <v>0</v>
      </c>
      <c r="BL527" s="1">
        <f t="shared" si="412"/>
        <v>1</v>
      </c>
      <c r="BM527" s="1">
        <f t="shared" si="413"/>
        <v>1</v>
      </c>
      <c r="BN527" s="1">
        <f t="shared" si="424"/>
        <v>1</v>
      </c>
      <c r="BO527" s="1">
        <f t="shared" si="414"/>
        <v>0</v>
      </c>
      <c r="BP527" s="1">
        <f t="shared" si="415"/>
        <v>0</v>
      </c>
      <c r="BQ527" s="1">
        <f t="shared" si="416"/>
        <v>0</v>
      </c>
      <c r="BR527" s="1">
        <f t="shared" si="417"/>
        <v>0</v>
      </c>
      <c r="BS527" s="1">
        <f t="shared" si="418"/>
        <v>0</v>
      </c>
      <c r="BT527" s="1">
        <f t="shared" si="419"/>
        <v>0</v>
      </c>
      <c r="BU527" s="1">
        <f t="shared" si="420"/>
        <v>0</v>
      </c>
      <c r="BV527" s="1">
        <f t="shared" si="387"/>
        <v>0</v>
      </c>
    </row>
    <row r="528" spans="1:74" x14ac:dyDescent="0.2">
      <c r="A528" s="1" t="s">
        <v>160</v>
      </c>
      <c r="B528" s="1" t="s">
        <v>2040</v>
      </c>
      <c r="C528" s="1" t="s">
        <v>2041</v>
      </c>
      <c r="D528" s="1" t="s">
        <v>2042</v>
      </c>
      <c r="E528" s="1" t="s">
        <v>2043</v>
      </c>
      <c r="G528" s="1">
        <f t="shared" si="395"/>
        <v>0</v>
      </c>
      <c r="H528" s="1">
        <f t="shared" si="396"/>
        <v>0</v>
      </c>
      <c r="I528" s="1">
        <f t="shared" si="397"/>
        <v>0</v>
      </c>
      <c r="J528" s="1">
        <f t="shared" si="398"/>
        <v>0</v>
      </c>
      <c r="K528" s="1">
        <f t="shared" si="425"/>
        <v>0</v>
      </c>
      <c r="L528" s="1">
        <f t="shared" si="425"/>
        <v>0</v>
      </c>
      <c r="M528" s="1">
        <f t="shared" si="425"/>
        <v>0</v>
      </c>
      <c r="N528" s="1">
        <f t="shared" si="425"/>
        <v>0</v>
      </c>
      <c r="O528" s="1">
        <f t="shared" si="427"/>
        <v>0</v>
      </c>
      <c r="P528" s="1">
        <f t="shared" si="427"/>
        <v>0</v>
      </c>
      <c r="Q528" s="1">
        <f t="shared" si="399"/>
        <v>0</v>
      </c>
      <c r="R528" s="1">
        <f t="shared" si="400"/>
        <v>0</v>
      </c>
      <c r="S528" s="1">
        <f t="shared" si="401"/>
        <v>0</v>
      </c>
      <c r="T528" s="1">
        <f t="shared" si="421"/>
        <v>0</v>
      </c>
      <c r="U528" s="1">
        <f t="shared" si="421"/>
        <v>0</v>
      </c>
      <c r="V528" s="1">
        <f t="shared" si="423"/>
        <v>0</v>
      </c>
      <c r="W528" s="1">
        <f t="shared" si="422"/>
        <v>0</v>
      </c>
      <c r="X528" s="1">
        <f t="shared" si="422"/>
        <v>0</v>
      </c>
      <c r="Y528" s="1">
        <f t="shared" si="422"/>
        <v>0</v>
      </c>
      <c r="Z528" s="1">
        <f t="shared" si="422"/>
        <v>0</v>
      </c>
      <c r="AA528" s="1">
        <f t="shared" si="422"/>
        <v>0</v>
      </c>
      <c r="AB528" s="1">
        <f t="shared" si="422"/>
        <v>0</v>
      </c>
      <c r="AC528" s="1">
        <f t="shared" si="402"/>
        <v>0</v>
      </c>
      <c r="AD528" s="1">
        <f t="shared" si="422"/>
        <v>0</v>
      </c>
      <c r="AE528" s="1">
        <f t="shared" si="422"/>
        <v>0</v>
      </c>
      <c r="AF528" s="1">
        <f t="shared" si="422"/>
        <v>0</v>
      </c>
      <c r="AG528" s="1">
        <f t="shared" si="422"/>
        <v>0</v>
      </c>
      <c r="AH528" s="1">
        <f t="shared" si="422"/>
        <v>0</v>
      </c>
      <c r="AI528" s="1">
        <f t="shared" si="422"/>
        <v>0</v>
      </c>
      <c r="AJ528" s="1">
        <f t="shared" si="422"/>
        <v>0</v>
      </c>
      <c r="AK528" s="1">
        <f t="shared" si="422"/>
        <v>0</v>
      </c>
      <c r="AL528" s="1">
        <f t="shared" si="426"/>
        <v>0</v>
      </c>
      <c r="AM528" s="1">
        <f t="shared" si="426"/>
        <v>0</v>
      </c>
      <c r="AN528" s="1">
        <f t="shared" si="403"/>
        <v>0</v>
      </c>
      <c r="AO528" s="1">
        <f t="shared" si="404"/>
        <v>0</v>
      </c>
      <c r="AP528" s="1">
        <f t="shared" si="426"/>
        <v>0</v>
      </c>
      <c r="AQ528" s="1">
        <f t="shared" si="405"/>
        <v>0</v>
      </c>
      <c r="AR528" s="1">
        <f t="shared" si="426"/>
        <v>0</v>
      </c>
      <c r="AS528" s="1">
        <f t="shared" si="426"/>
        <v>0</v>
      </c>
      <c r="AT528" s="1">
        <f t="shared" si="426"/>
        <v>0</v>
      </c>
      <c r="AU528" s="1">
        <f t="shared" si="426"/>
        <v>0</v>
      </c>
      <c r="AV528" s="1">
        <f t="shared" si="426"/>
        <v>0</v>
      </c>
      <c r="AW528" s="1">
        <f t="shared" si="426"/>
        <v>0</v>
      </c>
      <c r="AX528" s="1">
        <f t="shared" si="426"/>
        <v>0</v>
      </c>
      <c r="AY528" s="1">
        <f t="shared" si="426"/>
        <v>0</v>
      </c>
      <c r="AZ528" s="1">
        <f t="shared" si="426"/>
        <v>0</v>
      </c>
      <c r="BA528" s="1">
        <f t="shared" si="426"/>
        <v>0</v>
      </c>
      <c r="BB528" s="1">
        <f t="shared" si="424"/>
        <v>0</v>
      </c>
      <c r="BC528" s="1">
        <f t="shared" si="424"/>
        <v>0</v>
      </c>
      <c r="BD528" s="1">
        <f t="shared" si="406"/>
        <v>0</v>
      </c>
      <c r="BE528" s="1">
        <f t="shared" si="407"/>
        <v>0</v>
      </c>
      <c r="BF528" s="1">
        <f t="shared" si="408"/>
        <v>0</v>
      </c>
      <c r="BG528" s="1">
        <f t="shared" si="409"/>
        <v>0</v>
      </c>
      <c r="BH528" s="1">
        <f t="shared" si="424"/>
        <v>0</v>
      </c>
      <c r="BI528" s="1">
        <f t="shared" si="424"/>
        <v>0</v>
      </c>
      <c r="BJ528" s="5">
        <f t="shared" si="410"/>
        <v>0</v>
      </c>
      <c r="BK528" s="1">
        <f t="shared" si="411"/>
        <v>0</v>
      </c>
      <c r="BL528" s="1">
        <f t="shared" si="412"/>
        <v>1</v>
      </c>
      <c r="BM528" s="1">
        <f t="shared" si="413"/>
        <v>0</v>
      </c>
      <c r="BN528" s="1">
        <f t="shared" si="424"/>
        <v>0</v>
      </c>
      <c r="BO528" s="1">
        <f t="shared" si="414"/>
        <v>0</v>
      </c>
      <c r="BP528" s="1">
        <f t="shared" si="415"/>
        <v>0</v>
      </c>
      <c r="BQ528" s="1">
        <f t="shared" si="416"/>
        <v>0</v>
      </c>
      <c r="BR528" s="1">
        <f t="shared" si="417"/>
        <v>0</v>
      </c>
      <c r="BS528" s="1">
        <f t="shared" si="418"/>
        <v>0</v>
      </c>
      <c r="BT528" s="1">
        <f t="shared" si="419"/>
        <v>0</v>
      </c>
      <c r="BU528" s="1">
        <f t="shared" si="420"/>
        <v>0</v>
      </c>
      <c r="BV528" s="1">
        <f t="shared" si="387"/>
        <v>0</v>
      </c>
    </row>
    <row r="529" spans="1:74" x14ac:dyDescent="0.2">
      <c r="A529" s="1" t="s">
        <v>115</v>
      </c>
      <c r="B529" s="1" t="s">
        <v>2044</v>
      </c>
      <c r="C529" s="1" t="s">
        <v>778</v>
      </c>
      <c r="D529" s="1" t="s">
        <v>779</v>
      </c>
      <c r="E529" s="1" t="s">
        <v>780</v>
      </c>
      <c r="G529" s="1">
        <f t="shared" si="395"/>
        <v>0</v>
      </c>
      <c r="H529" s="1">
        <f t="shared" si="396"/>
        <v>0</v>
      </c>
      <c r="I529" s="1">
        <f t="shared" si="397"/>
        <v>0</v>
      </c>
      <c r="J529" s="1">
        <f t="shared" si="398"/>
        <v>0</v>
      </c>
      <c r="K529" s="1">
        <f t="shared" si="425"/>
        <v>0</v>
      </c>
      <c r="L529" s="1">
        <f t="shared" si="425"/>
        <v>0</v>
      </c>
      <c r="M529" s="1">
        <f t="shared" si="425"/>
        <v>0</v>
      </c>
      <c r="N529" s="1">
        <f t="shared" si="425"/>
        <v>0</v>
      </c>
      <c r="O529" s="1">
        <f t="shared" si="427"/>
        <v>0</v>
      </c>
      <c r="P529" s="1">
        <f t="shared" si="427"/>
        <v>0</v>
      </c>
      <c r="Q529" s="1">
        <f t="shared" si="399"/>
        <v>0</v>
      </c>
      <c r="R529" s="1">
        <f t="shared" si="400"/>
        <v>1</v>
      </c>
      <c r="S529" s="1">
        <f t="shared" si="401"/>
        <v>0</v>
      </c>
      <c r="T529" s="1">
        <f t="shared" si="421"/>
        <v>0</v>
      </c>
      <c r="U529" s="1">
        <f t="shared" si="421"/>
        <v>1</v>
      </c>
      <c r="V529" s="1">
        <f t="shared" si="423"/>
        <v>0</v>
      </c>
      <c r="W529" s="1">
        <f t="shared" si="422"/>
        <v>1</v>
      </c>
      <c r="X529" s="1">
        <f t="shared" si="422"/>
        <v>0</v>
      </c>
      <c r="Y529" s="1">
        <f t="shared" si="422"/>
        <v>0</v>
      </c>
      <c r="Z529" s="1">
        <f t="shared" si="422"/>
        <v>1</v>
      </c>
      <c r="AA529" s="1">
        <f t="shared" si="422"/>
        <v>0</v>
      </c>
      <c r="AB529" s="1">
        <f t="shared" si="422"/>
        <v>0</v>
      </c>
      <c r="AC529" s="1">
        <f t="shared" si="402"/>
        <v>1</v>
      </c>
      <c r="AD529" s="1">
        <f t="shared" si="422"/>
        <v>0</v>
      </c>
      <c r="AE529" s="1">
        <f t="shared" si="422"/>
        <v>0</v>
      </c>
      <c r="AF529" s="1">
        <f t="shared" si="422"/>
        <v>0</v>
      </c>
      <c r="AG529" s="1">
        <f t="shared" si="422"/>
        <v>0</v>
      </c>
      <c r="AH529" s="1">
        <f t="shared" si="422"/>
        <v>0</v>
      </c>
      <c r="AI529" s="1">
        <f t="shared" si="422"/>
        <v>0</v>
      </c>
      <c r="AJ529" s="1">
        <f t="shared" si="422"/>
        <v>0</v>
      </c>
      <c r="AK529" s="1">
        <f t="shared" si="422"/>
        <v>0</v>
      </c>
      <c r="AL529" s="1">
        <f t="shared" si="426"/>
        <v>0</v>
      </c>
      <c r="AM529" s="1">
        <f t="shared" si="426"/>
        <v>0</v>
      </c>
      <c r="AN529" s="1">
        <f t="shared" si="403"/>
        <v>0</v>
      </c>
      <c r="AO529" s="1">
        <f t="shared" si="404"/>
        <v>0</v>
      </c>
      <c r="AP529" s="1">
        <f t="shared" si="426"/>
        <v>0</v>
      </c>
      <c r="AQ529" s="1">
        <f t="shared" si="405"/>
        <v>0</v>
      </c>
      <c r="AR529" s="1">
        <f t="shared" si="426"/>
        <v>0</v>
      </c>
      <c r="AS529" s="1">
        <f t="shared" si="426"/>
        <v>0</v>
      </c>
      <c r="AT529" s="1">
        <f t="shared" si="426"/>
        <v>0</v>
      </c>
      <c r="AU529" s="1">
        <f t="shared" si="426"/>
        <v>0</v>
      </c>
      <c r="AV529" s="1">
        <f t="shared" si="426"/>
        <v>0</v>
      </c>
      <c r="AW529" s="1">
        <f t="shared" si="426"/>
        <v>0</v>
      </c>
      <c r="AX529" s="1">
        <f t="shared" si="426"/>
        <v>0</v>
      </c>
      <c r="AY529" s="1">
        <f t="shared" si="426"/>
        <v>0</v>
      </c>
      <c r="AZ529" s="1">
        <f t="shared" si="426"/>
        <v>0</v>
      </c>
      <c r="BA529" s="1">
        <f t="shared" si="426"/>
        <v>0</v>
      </c>
      <c r="BB529" s="1">
        <f t="shared" si="424"/>
        <v>0</v>
      </c>
      <c r="BC529" s="1">
        <f t="shared" si="424"/>
        <v>0</v>
      </c>
      <c r="BD529" s="1">
        <f t="shared" si="406"/>
        <v>0</v>
      </c>
      <c r="BE529" s="1">
        <f t="shared" si="407"/>
        <v>0</v>
      </c>
      <c r="BF529" s="1">
        <f t="shared" si="408"/>
        <v>1</v>
      </c>
      <c r="BG529" s="1">
        <f t="shared" si="409"/>
        <v>0</v>
      </c>
      <c r="BH529" s="1">
        <f t="shared" si="424"/>
        <v>0</v>
      </c>
      <c r="BI529" s="1">
        <f t="shared" si="424"/>
        <v>0</v>
      </c>
      <c r="BJ529" s="5">
        <f t="shared" si="410"/>
        <v>0</v>
      </c>
      <c r="BK529" s="1">
        <f t="shared" si="411"/>
        <v>1</v>
      </c>
      <c r="BL529" s="1">
        <f t="shared" si="412"/>
        <v>0</v>
      </c>
      <c r="BM529" s="1">
        <f t="shared" si="413"/>
        <v>1</v>
      </c>
      <c r="BN529" s="1">
        <f t="shared" si="424"/>
        <v>1</v>
      </c>
      <c r="BO529" s="1">
        <f t="shared" si="414"/>
        <v>1</v>
      </c>
      <c r="BP529" s="1">
        <f t="shared" si="415"/>
        <v>1</v>
      </c>
      <c r="BQ529" s="1">
        <f t="shared" si="416"/>
        <v>0</v>
      </c>
      <c r="BR529" s="1">
        <f t="shared" si="417"/>
        <v>0</v>
      </c>
      <c r="BS529" s="1">
        <f t="shared" si="418"/>
        <v>0</v>
      </c>
      <c r="BT529" s="1">
        <f t="shared" si="419"/>
        <v>0</v>
      </c>
      <c r="BU529" s="1">
        <f t="shared" si="420"/>
        <v>0</v>
      </c>
      <c r="BV529" s="1">
        <f t="shared" si="387"/>
        <v>0</v>
      </c>
    </row>
    <row r="530" spans="1:74" x14ac:dyDescent="0.2">
      <c r="A530" s="1" t="s">
        <v>115</v>
      </c>
      <c r="B530" s="1" t="s">
        <v>2045</v>
      </c>
      <c r="C530" s="1" t="s">
        <v>2046</v>
      </c>
      <c r="D530" s="1" t="s">
        <v>2047</v>
      </c>
      <c r="E530" s="1" t="s">
        <v>2048</v>
      </c>
      <c r="G530" s="1">
        <f t="shared" si="395"/>
        <v>0</v>
      </c>
      <c r="H530" s="1">
        <f t="shared" si="396"/>
        <v>1</v>
      </c>
      <c r="I530" s="1">
        <f t="shared" si="397"/>
        <v>0</v>
      </c>
      <c r="J530" s="1">
        <f t="shared" si="398"/>
        <v>0</v>
      </c>
      <c r="K530" s="1">
        <f t="shared" si="425"/>
        <v>0</v>
      </c>
      <c r="L530" s="1">
        <f t="shared" si="425"/>
        <v>0</v>
      </c>
      <c r="M530" s="1">
        <f t="shared" si="425"/>
        <v>0</v>
      </c>
      <c r="N530" s="1">
        <f t="shared" si="425"/>
        <v>0</v>
      </c>
      <c r="O530" s="1">
        <f t="shared" si="427"/>
        <v>0</v>
      </c>
      <c r="P530" s="1">
        <f t="shared" si="427"/>
        <v>0</v>
      </c>
      <c r="Q530" s="1">
        <f t="shared" si="399"/>
        <v>0</v>
      </c>
      <c r="R530" s="1">
        <f t="shared" si="400"/>
        <v>1</v>
      </c>
      <c r="S530" s="1">
        <f t="shared" si="401"/>
        <v>0</v>
      </c>
      <c r="T530" s="1">
        <f t="shared" si="421"/>
        <v>1</v>
      </c>
      <c r="U530" s="1">
        <f t="shared" si="421"/>
        <v>0</v>
      </c>
      <c r="V530" s="1">
        <f t="shared" si="423"/>
        <v>0</v>
      </c>
      <c r="W530" s="1">
        <f t="shared" si="422"/>
        <v>0</v>
      </c>
      <c r="X530" s="1">
        <f t="shared" si="422"/>
        <v>0</v>
      </c>
      <c r="Y530" s="1">
        <f t="shared" si="422"/>
        <v>0</v>
      </c>
      <c r="Z530" s="1">
        <f t="shared" si="422"/>
        <v>0</v>
      </c>
      <c r="AA530" s="1">
        <f t="shared" si="422"/>
        <v>0</v>
      </c>
      <c r="AB530" s="1">
        <f t="shared" si="422"/>
        <v>1</v>
      </c>
      <c r="AC530" s="1">
        <f t="shared" si="402"/>
        <v>1</v>
      </c>
      <c r="AD530" s="1">
        <f t="shared" si="422"/>
        <v>0</v>
      </c>
      <c r="AE530" s="1">
        <f t="shared" si="422"/>
        <v>0</v>
      </c>
      <c r="AF530" s="1">
        <f t="shared" si="422"/>
        <v>0</v>
      </c>
      <c r="AG530" s="1">
        <f t="shared" si="422"/>
        <v>0</v>
      </c>
      <c r="AH530" s="1">
        <f t="shared" si="422"/>
        <v>0</v>
      </c>
      <c r="AI530" s="1">
        <f t="shared" si="422"/>
        <v>0</v>
      </c>
      <c r="AJ530" s="1">
        <f t="shared" si="422"/>
        <v>0</v>
      </c>
      <c r="AK530" s="1">
        <f t="shared" si="422"/>
        <v>0</v>
      </c>
      <c r="AL530" s="1">
        <f t="shared" si="426"/>
        <v>1</v>
      </c>
      <c r="AM530" s="1">
        <f t="shared" si="426"/>
        <v>0</v>
      </c>
      <c r="AN530" s="1">
        <f t="shared" si="403"/>
        <v>0</v>
      </c>
      <c r="AO530" s="1">
        <f t="shared" si="404"/>
        <v>0</v>
      </c>
      <c r="AP530" s="1">
        <f t="shared" si="426"/>
        <v>0</v>
      </c>
      <c r="AQ530" s="1">
        <f t="shared" si="405"/>
        <v>0</v>
      </c>
      <c r="AR530" s="1">
        <f t="shared" si="426"/>
        <v>0</v>
      </c>
      <c r="AS530" s="1">
        <f t="shared" si="426"/>
        <v>0</v>
      </c>
      <c r="AT530" s="1">
        <f t="shared" si="426"/>
        <v>0</v>
      </c>
      <c r="AU530" s="1">
        <f t="shared" si="426"/>
        <v>0</v>
      </c>
      <c r="AV530" s="1">
        <f t="shared" si="426"/>
        <v>0</v>
      </c>
      <c r="AW530" s="1">
        <f t="shared" si="426"/>
        <v>0</v>
      </c>
      <c r="AX530" s="1">
        <f t="shared" si="426"/>
        <v>0</v>
      </c>
      <c r="AY530" s="1">
        <f t="shared" si="426"/>
        <v>0</v>
      </c>
      <c r="AZ530" s="1">
        <f t="shared" si="426"/>
        <v>0</v>
      </c>
      <c r="BA530" s="1">
        <f t="shared" si="426"/>
        <v>0</v>
      </c>
      <c r="BB530" s="1">
        <f t="shared" si="424"/>
        <v>0</v>
      </c>
      <c r="BC530" s="1">
        <f t="shared" si="424"/>
        <v>0</v>
      </c>
      <c r="BD530" s="1">
        <f t="shared" si="406"/>
        <v>0</v>
      </c>
      <c r="BE530" s="1">
        <f t="shared" si="407"/>
        <v>1</v>
      </c>
      <c r="BF530" s="1">
        <f t="shared" si="408"/>
        <v>0</v>
      </c>
      <c r="BG530" s="1">
        <f t="shared" si="409"/>
        <v>0</v>
      </c>
      <c r="BH530" s="1">
        <f t="shared" si="424"/>
        <v>0</v>
      </c>
      <c r="BI530" s="1">
        <f t="shared" si="424"/>
        <v>0</v>
      </c>
      <c r="BJ530" s="5">
        <f t="shared" si="410"/>
        <v>0</v>
      </c>
      <c r="BK530" s="1">
        <f t="shared" si="411"/>
        <v>0</v>
      </c>
      <c r="BL530" s="1">
        <f t="shared" si="412"/>
        <v>1</v>
      </c>
      <c r="BM530" s="1">
        <f t="shared" si="413"/>
        <v>1</v>
      </c>
      <c r="BN530" s="1">
        <f t="shared" si="424"/>
        <v>0</v>
      </c>
      <c r="BO530" s="1">
        <f t="shared" si="414"/>
        <v>0</v>
      </c>
      <c r="BP530" s="1">
        <f t="shared" si="415"/>
        <v>0</v>
      </c>
      <c r="BQ530" s="1">
        <f t="shared" si="416"/>
        <v>0</v>
      </c>
      <c r="BR530" s="1">
        <f t="shared" si="417"/>
        <v>0</v>
      </c>
      <c r="BS530" s="1">
        <f t="shared" si="418"/>
        <v>1</v>
      </c>
      <c r="BT530" s="1">
        <f t="shared" si="419"/>
        <v>0</v>
      </c>
      <c r="BU530" s="1">
        <f t="shared" si="420"/>
        <v>0</v>
      </c>
      <c r="BV530" s="1">
        <f t="shared" si="387"/>
        <v>0</v>
      </c>
    </row>
    <row r="531" spans="1:74" x14ac:dyDescent="0.2">
      <c r="A531" s="1" t="s">
        <v>2049</v>
      </c>
      <c r="B531" s="1" t="s">
        <v>2050</v>
      </c>
      <c r="C531" s="1" t="s">
        <v>2051</v>
      </c>
      <c r="D531" s="1" t="s">
        <v>123</v>
      </c>
      <c r="E531" s="1" t="s">
        <v>2052</v>
      </c>
      <c r="G531" s="1">
        <f t="shared" si="395"/>
        <v>1</v>
      </c>
      <c r="H531" s="1">
        <f t="shared" si="396"/>
        <v>0</v>
      </c>
      <c r="I531" s="1">
        <f t="shared" si="397"/>
        <v>0</v>
      </c>
      <c r="J531" s="1">
        <f t="shared" si="398"/>
        <v>0</v>
      </c>
      <c r="K531" s="1">
        <f t="shared" si="425"/>
        <v>0</v>
      </c>
      <c r="L531" s="1">
        <f t="shared" si="425"/>
        <v>0</v>
      </c>
      <c r="M531" s="1">
        <f t="shared" si="425"/>
        <v>0</v>
      </c>
      <c r="N531" s="1">
        <f t="shared" si="425"/>
        <v>0</v>
      </c>
      <c r="O531" s="1">
        <f t="shared" si="427"/>
        <v>0</v>
      </c>
      <c r="P531" s="1">
        <f t="shared" si="427"/>
        <v>0</v>
      </c>
      <c r="Q531" s="1">
        <f t="shared" si="399"/>
        <v>0</v>
      </c>
      <c r="R531" s="1">
        <f t="shared" si="400"/>
        <v>1</v>
      </c>
      <c r="S531" s="1">
        <f t="shared" si="401"/>
        <v>0</v>
      </c>
      <c r="T531" s="1">
        <f t="shared" si="421"/>
        <v>1</v>
      </c>
      <c r="U531" s="1">
        <f t="shared" si="421"/>
        <v>0</v>
      </c>
      <c r="V531" s="1">
        <f t="shared" si="423"/>
        <v>0</v>
      </c>
      <c r="W531" s="1">
        <f t="shared" si="422"/>
        <v>0</v>
      </c>
      <c r="X531" s="1">
        <f t="shared" si="422"/>
        <v>0</v>
      </c>
      <c r="Y531" s="1">
        <f t="shared" si="422"/>
        <v>0</v>
      </c>
      <c r="Z531" s="1">
        <f t="shared" si="422"/>
        <v>0</v>
      </c>
      <c r="AA531" s="1">
        <f t="shared" si="422"/>
        <v>0</v>
      </c>
      <c r="AB531" s="1">
        <f t="shared" si="422"/>
        <v>0</v>
      </c>
      <c r="AC531" s="1">
        <f t="shared" si="402"/>
        <v>0</v>
      </c>
      <c r="AD531" s="1">
        <f t="shared" si="422"/>
        <v>0</v>
      </c>
      <c r="AE531" s="1">
        <f t="shared" si="422"/>
        <v>0</v>
      </c>
      <c r="AF531" s="1">
        <f t="shared" si="422"/>
        <v>0</v>
      </c>
      <c r="AG531" s="1">
        <f t="shared" si="422"/>
        <v>0</v>
      </c>
      <c r="AH531" s="1">
        <f t="shared" si="422"/>
        <v>0</v>
      </c>
      <c r="AI531" s="1">
        <f t="shared" si="422"/>
        <v>0</v>
      </c>
      <c r="AJ531" s="1">
        <f t="shared" si="422"/>
        <v>0</v>
      </c>
      <c r="AK531" s="1">
        <f t="shared" si="422"/>
        <v>0</v>
      </c>
      <c r="AL531" s="1">
        <f t="shared" si="426"/>
        <v>0</v>
      </c>
      <c r="AM531" s="1">
        <f t="shared" si="426"/>
        <v>0</v>
      </c>
      <c r="AN531" s="1">
        <f t="shared" si="403"/>
        <v>0</v>
      </c>
      <c r="AO531" s="1">
        <f t="shared" si="404"/>
        <v>0</v>
      </c>
      <c r="AP531" s="1">
        <f t="shared" si="426"/>
        <v>0</v>
      </c>
      <c r="AQ531" s="1">
        <f t="shared" si="405"/>
        <v>0</v>
      </c>
      <c r="AR531" s="1">
        <f t="shared" si="426"/>
        <v>0</v>
      </c>
      <c r="AS531" s="1">
        <f t="shared" si="426"/>
        <v>0</v>
      </c>
      <c r="AT531" s="1">
        <f t="shared" si="426"/>
        <v>0</v>
      </c>
      <c r="AU531" s="1">
        <f t="shared" si="426"/>
        <v>0</v>
      </c>
      <c r="AV531" s="1">
        <f t="shared" si="426"/>
        <v>0</v>
      </c>
      <c r="AW531" s="1">
        <f t="shared" si="426"/>
        <v>0</v>
      </c>
      <c r="AX531" s="1">
        <f t="shared" si="426"/>
        <v>0</v>
      </c>
      <c r="AY531" s="1">
        <f t="shared" si="426"/>
        <v>0</v>
      </c>
      <c r="AZ531" s="1">
        <f t="shared" si="426"/>
        <v>0</v>
      </c>
      <c r="BA531" s="1">
        <f t="shared" si="426"/>
        <v>0</v>
      </c>
      <c r="BB531" s="1">
        <f t="shared" si="424"/>
        <v>0</v>
      </c>
      <c r="BC531" s="1">
        <f t="shared" si="424"/>
        <v>0</v>
      </c>
      <c r="BD531" s="1">
        <f t="shared" si="406"/>
        <v>0</v>
      </c>
      <c r="BE531" s="1">
        <f t="shared" si="407"/>
        <v>0</v>
      </c>
      <c r="BF531" s="1">
        <f t="shared" si="408"/>
        <v>0</v>
      </c>
      <c r="BG531" s="1">
        <f t="shared" si="409"/>
        <v>0</v>
      </c>
      <c r="BH531" s="1">
        <f t="shared" si="424"/>
        <v>0</v>
      </c>
      <c r="BI531" s="1">
        <f t="shared" si="424"/>
        <v>0</v>
      </c>
      <c r="BJ531" s="5">
        <f t="shared" si="410"/>
        <v>0</v>
      </c>
      <c r="BK531" s="1">
        <f t="shared" si="411"/>
        <v>0</v>
      </c>
      <c r="BL531" s="1">
        <f t="shared" si="412"/>
        <v>0</v>
      </c>
      <c r="BM531" s="1">
        <f t="shared" si="413"/>
        <v>0</v>
      </c>
      <c r="BN531" s="1">
        <f t="shared" si="424"/>
        <v>0</v>
      </c>
      <c r="BO531" s="1">
        <f t="shared" si="414"/>
        <v>0</v>
      </c>
      <c r="BP531" s="1">
        <f t="shared" si="415"/>
        <v>0</v>
      </c>
      <c r="BQ531" s="1">
        <f t="shared" si="416"/>
        <v>1</v>
      </c>
      <c r="BR531" s="1">
        <f t="shared" si="417"/>
        <v>1</v>
      </c>
      <c r="BS531" s="1">
        <f t="shared" si="418"/>
        <v>0</v>
      </c>
      <c r="BT531" s="1">
        <f t="shared" si="419"/>
        <v>0</v>
      </c>
      <c r="BU531" s="1">
        <f t="shared" si="420"/>
        <v>1</v>
      </c>
      <c r="BV531" s="1">
        <f t="shared" si="387"/>
        <v>0</v>
      </c>
    </row>
    <row r="532" spans="1:74" x14ac:dyDescent="0.2">
      <c r="A532" s="1" t="s">
        <v>115</v>
      </c>
      <c r="B532" s="1" t="s">
        <v>2053</v>
      </c>
      <c r="C532" s="1" t="s">
        <v>2054</v>
      </c>
      <c r="D532" s="1" t="s">
        <v>2055</v>
      </c>
      <c r="E532" s="1" t="s">
        <v>2056</v>
      </c>
      <c r="G532" s="1">
        <f t="shared" si="395"/>
        <v>0</v>
      </c>
      <c r="H532" s="1">
        <f t="shared" si="396"/>
        <v>1</v>
      </c>
      <c r="I532" s="1">
        <f t="shared" si="397"/>
        <v>0</v>
      </c>
      <c r="J532" s="1">
        <f t="shared" si="398"/>
        <v>0</v>
      </c>
      <c r="K532" s="1">
        <f t="shared" si="425"/>
        <v>0</v>
      </c>
      <c r="L532" s="1">
        <f t="shared" si="425"/>
        <v>0</v>
      </c>
      <c r="M532" s="1">
        <f t="shared" si="425"/>
        <v>0</v>
      </c>
      <c r="N532" s="1">
        <f t="shared" si="425"/>
        <v>0</v>
      </c>
      <c r="O532" s="1">
        <f t="shared" si="427"/>
        <v>0</v>
      </c>
      <c r="P532" s="1">
        <f t="shared" si="427"/>
        <v>0</v>
      </c>
      <c r="Q532" s="1">
        <f t="shared" si="399"/>
        <v>0</v>
      </c>
      <c r="R532" s="1">
        <f t="shared" si="400"/>
        <v>1</v>
      </c>
      <c r="S532" s="1">
        <f t="shared" si="401"/>
        <v>0</v>
      </c>
      <c r="T532" s="1">
        <f t="shared" si="421"/>
        <v>0</v>
      </c>
      <c r="U532" s="1">
        <f t="shared" si="421"/>
        <v>0</v>
      </c>
      <c r="V532" s="1">
        <f t="shared" si="423"/>
        <v>0</v>
      </c>
      <c r="W532" s="1">
        <f t="shared" si="422"/>
        <v>0</v>
      </c>
      <c r="X532" s="1">
        <f t="shared" si="422"/>
        <v>0</v>
      </c>
      <c r="Y532" s="1">
        <f t="shared" si="422"/>
        <v>0</v>
      </c>
      <c r="Z532" s="1">
        <f t="shared" si="422"/>
        <v>0</v>
      </c>
      <c r="AA532" s="1">
        <f t="shared" si="422"/>
        <v>0</v>
      </c>
      <c r="AB532" s="1">
        <f t="shared" si="422"/>
        <v>0</v>
      </c>
      <c r="AC532" s="1">
        <f t="shared" si="402"/>
        <v>1</v>
      </c>
      <c r="AD532" s="1">
        <f t="shared" si="422"/>
        <v>0</v>
      </c>
      <c r="AE532" s="1">
        <f t="shared" si="422"/>
        <v>0</v>
      </c>
      <c r="AF532" s="1">
        <f t="shared" si="422"/>
        <v>0</v>
      </c>
      <c r="AG532" s="1">
        <f t="shared" si="422"/>
        <v>0</v>
      </c>
      <c r="AH532" s="1">
        <f t="shared" si="422"/>
        <v>0</v>
      </c>
      <c r="AI532" s="1">
        <f t="shared" si="422"/>
        <v>0</v>
      </c>
      <c r="AJ532" s="1">
        <f t="shared" si="422"/>
        <v>0</v>
      </c>
      <c r="AK532" s="1">
        <f t="shared" si="422"/>
        <v>0</v>
      </c>
      <c r="AL532" s="1">
        <f t="shared" si="426"/>
        <v>0</v>
      </c>
      <c r="AM532" s="1">
        <f t="shared" si="426"/>
        <v>0</v>
      </c>
      <c r="AN532" s="1">
        <f t="shared" si="403"/>
        <v>0</v>
      </c>
      <c r="AO532" s="1">
        <f t="shared" si="404"/>
        <v>0</v>
      </c>
      <c r="AP532" s="1">
        <f t="shared" si="426"/>
        <v>0</v>
      </c>
      <c r="AQ532" s="1">
        <f t="shared" si="405"/>
        <v>0</v>
      </c>
      <c r="AR532" s="1">
        <f t="shared" si="426"/>
        <v>0</v>
      </c>
      <c r="AS532" s="1">
        <f t="shared" si="426"/>
        <v>0</v>
      </c>
      <c r="AT532" s="1">
        <f t="shared" si="426"/>
        <v>0</v>
      </c>
      <c r="AU532" s="1">
        <f t="shared" si="426"/>
        <v>0</v>
      </c>
      <c r="AV532" s="1">
        <f t="shared" si="426"/>
        <v>0</v>
      </c>
      <c r="AW532" s="1">
        <f t="shared" si="426"/>
        <v>0</v>
      </c>
      <c r="AX532" s="1">
        <f t="shared" si="426"/>
        <v>0</v>
      </c>
      <c r="AY532" s="1">
        <f t="shared" si="426"/>
        <v>0</v>
      </c>
      <c r="AZ532" s="1">
        <f t="shared" si="426"/>
        <v>0</v>
      </c>
      <c r="BA532" s="1">
        <f t="shared" si="426"/>
        <v>0</v>
      </c>
      <c r="BB532" s="1">
        <f t="shared" si="424"/>
        <v>0</v>
      </c>
      <c r="BC532" s="1">
        <f t="shared" si="424"/>
        <v>0</v>
      </c>
      <c r="BD532" s="1">
        <f t="shared" si="406"/>
        <v>0</v>
      </c>
      <c r="BE532" s="1">
        <f t="shared" si="407"/>
        <v>0</v>
      </c>
      <c r="BF532" s="1">
        <f t="shared" si="408"/>
        <v>0</v>
      </c>
      <c r="BG532" s="1">
        <f t="shared" si="409"/>
        <v>0</v>
      </c>
      <c r="BH532" s="1">
        <f t="shared" si="424"/>
        <v>0</v>
      </c>
      <c r="BI532" s="1">
        <f t="shared" si="424"/>
        <v>0</v>
      </c>
      <c r="BJ532" s="5">
        <f t="shared" si="410"/>
        <v>1</v>
      </c>
      <c r="BK532" s="1">
        <f t="shared" si="411"/>
        <v>0</v>
      </c>
      <c r="BL532" s="1">
        <f t="shared" si="412"/>
        <v>0</v>
      </c>
      <c r="BM532" s="1">
        <f t="shared" si="413"/>
        <v>1</v>
      </c>
      <c r="BN532" s="1">
        <f t="shared" si="424"/>
        <v>1</v>
      </c>
      <c r="BO532" s="1">
        <f t="shared" si="414"/>
        <v>1</v>
      </c>
      <c r="BP532" s="1">
        <f t="shared" si="415"/>
        <v>0</v>
      </c>
      <c r="BQ532" s="1">
        <f t="shared" si="416"/>
        <v>0</v>
      </c>
      <c r="BR532" s="1">
        <f t="shared" si="417"/>
        <v>0</v>
      </c>
      <c r="BS532" s="1">
        <f t="shared" si="418"/>
        <v>1</v>
      </c>
      <c r="BT532" s="1">
        <f t="shared" si="419"/>
        <v>0</v>
      </c>
      <c r="BU532" s="1">
        <f t="shared" si="420"/>
        <v>1</v>
      </c>
      <c r="BV532" s="1">
        <f t="shared" si="387"/>
        <v>0</v>
      </c>
    </row>
    <row r="533" spans="1:74" x14ac:dyDescent="0.2">
      <c r="A533" s="1" t="s">
        <v>115</v>
      </c>
      <c r="B533" s="1" t="s">
        <v>2057</v>
      </c>
      <c r="C533" s="1" t="s">
        <v>2058</v>
      </c>
      <c r="D533" s="1" t="s">
        <v>2059</v>
      </c>
      <c r="E533" s="1" t="s">
        <v>2060</v>
      </c>
      <c r="G533" s="1">
        <f t="shared" si="395"/>
        <v>0</v>
      </c>
      <c r="H533" s="1">
        <f t="shared" si="396"/>
        <v>0</v>
      </c>
      <c r="I533" s="1">
        <f t="shared" si="397"/>
        <v>0</v>
      </c>
      <c r="J533" s="1">
        <f t="shared" si="398"/>
        <v>0</v>
      </c>
      <c r="K533" s="1">
        <f t="shared" si="425"/>
        <v>0</v>
      </c>
      <c r="L533" s="1">
        <f t="shared" si="425"/>
        <v>0</v>
      </c>
      <c r="M533" s="1">
        <f t="shared" si="425"/>
        <v>0</v>
      </c>
      <c r="N533" s="1">
        <f t="shared" si="425"/>
        <v>0</v>
      </c>
      <c r="O533" s="1">
        <f t="shared" si="427"/>
        <v>0</v>
      </c>
      <c r="P533" s="1">
        <f t="shared" si="427"/>
        <v>0</v>
      </c>
      <c r="Q533" s="1">
        <f t="shared" si="399"/>
        <v>0</v>
      </c>
      <c r="R533" s="1">
        <f t="shared" si="400"/>
        <v>0</v>
      </c>
      <c r="S533" s="1">
        <f t="shared" si="401"/>
        <v>0</v>
      </c>
      <c r="T533" s="1">
        <f t="shared" si="421"/>
        <v>0</v>
      </c>
      <c r="U533" s="1">
        <f t="shared" si="421"/>
        <v>0</v>
      </c>
      <c r="V533" s="1">
        <f t="shared" si="423"/>
        <v>0</v>
      </c>
      <c r="W533" s="1">
        <f t="shared" si="422"/>
        <v>0</v>
      </c>
      <c r="X533" s="1">
        <f t="shared" si="422"/>
        <v>0</v>
      </c>
      <c r="Y533" s="1">
        <f t="shared" si="422"/>
        <v>0</v>
      </c>
      <c r="Z533" s="1">
        <f t="shared" si="422"/>
        <v>0</v>
      </c>
      <c r="AA533" s="1">
        <f t="shared" si="422"/>
        <v>0</v>
      </c>
      <c r="AB533" s="1">
        <f t="shared" si="422"/>
        <v>0</v>
      </c>
      <c r="AC533" s="1">
        <f t="shared" si="402"/>
        <v>1</v>
      </c>
      <c r="AD533" s="1">
        <f t="shared" si="422"/>
        <v>0</v>
      </c>
      <c r="AE533" s="1">
        <f t="shared" si="422"/>
        <v>0</v>
      </c>
      <c r="AF533" s="1">
        <f t="shared" si="422"/>
        <v>0</v>
      </c>
      <c r="AG533" s="1">
        <f t="shared" si="422"/>
        <v>0</v>
      </c>
      <c r="AH533" s="1">
        <f t="shared" si="422"/>
        <v>0</v>
      </c>
      <c r="AI533" s="1">
        <f t="shared" si="422"/>
        <v>0</v>
      </c>
      <c r="AJ533" s="1">
        <f t="shared" si="422"/>
        <v>0</v>
      </c>
      <c r="AK533" s="1">
        <f t="shared" si="422"/>
        <v>0</v>
      </c>
      <c r="AL533" s="1">
        <f t="shared" si="426"/>
        <v>0</v>
      </c>
      <c r="AM533" s="1">
        <f t="shared" si="426"/>
        <v>0</v>
      </c>
      <c r="AN533" s="1">
        <f t="shared" si="403"/>
        <v>0</v>
      </c>
      <c r="AO533" s="1">
        <f t="shared" si="404"/>
        <v>0</v>
      </c>
      <c r="AP533" s="1">
        <f t="shared" si="426"/>
        <v>0</v>
      </c>
      <c r="AQ533" s="1">
        <f t="shared" si="405"/>
        <v>0</v>
      </c>
      <c r="AR533" s="1">
        <f t="shared" si="426"/>
        <v>0</v>
      </c>
      <c r="AS533" s="1">
        <f t="shared" si="426"/>
        <v>0</v>
      </c>
      <c r="AT533" s="1">
        <f t="shared" si="426"/>
        <v>0</v>
      </c>
      <c r="AU533" s="1">
        <f t="shared" si="426"/>
        <v>0</v>
      </c>
      <c r="AV533" s="1">
        <f t="shared" si="426"/>
        <v>0</v>
      </c>
      <c r="AW533" s="1">
        <f t="shared" si="426"/>
        <v>0</v>
      </c>
      <c r="AX533" s="1">
        <f t="shared" si="426"/>
        <v>0</v>
      </c>
      <c r="AY533" s="1">
        <f t="shared" si="426"/>
        <v>0</v>
      </c>
      <c r="AZ533" s="1">
        <f t="shared" si="426"/>
        <v>0</v>
      </c>
      <c r="BA533" s="1">
        <f t="shared" si="426"/>
        <v>0</v>
      </c>
      <c r="BB533" s="1">
        <f t="shared" si="424"/>
        <v>0</v>
      </c>
      <c r="BC533" s="1">
        <f t="shared" si="424"/>
        <v>0</v>
      </c>
      <c r="BD533" s="1">
        <f t="shared" si="406"/>
        <v>0</v>
      </c>
      <c r="BE533" s="1">
        <f t="shared" si="407"/>
        <v>0</v>
      </c>
      <c r="BF533" s="1">
        <f t="shared" si="408"/>
        <v>0</v>
      </c>
      <c r="BG533" s="1">
        <f t="shared" si="409"/>
        <v>0</v>
      </c>
      <c r="BH533" s="1">
        <f t="shared" si="424"/>
        <v>0</v>
      </c>
      <c r="BI533" s="1">
        <f t="shared" si="424"/>
        <v>0</v>
      </c>
      <c r="BJ533" s="5">
        <f t="shared" si="410"/>
        <v>0</v>
      </c>
      <c r="BK533" s="1">
        <f t="shared" si="411"/>
        <v>0</v>
      </c>
      <c r="BL533" s="1">
        <f t="shared" si="412"/>
        <v>1</v>
      </c>
      <c r="BM533" s="1">
        <f t="shared" si="413"/>
        <v>1</v>
      </c>
      <c r="BN533" s="1">
        <f t="shared" si="424"/>
        <v>1</v>
      </c>
      <c r="BO533" s="1">
        <f t="shared" si="414"/>
        <v>0</v>
      </c>
      <c r="BP533" s="1">
        <f t="shared" si="415"/>
        <v>0</v>
      </c>
      <c r="BQ533" s="1">
        <f t="shared" si="416"/>
        <v>1</v>
      </c>
      <c r="BR533" s="1">
        <f t="shared" si="417"/>
        <v>0</v>
      </c>
      <c r="BS533" s="1">
        <f t="shared" si="418"/>
        <v>0</v>
      </c>
      <c r="BT533" s="1">
        <f t="shared" si="419"/>
        <v>0</v>
      </c>
      <c r="BU533" s="1">
        <f t="shared" si="420"/>
        <v>0</v>
      </c>
      <c r="BV533" s="1">
        <f t="shared" si="387"/>
        <v>0</v>
      </c>
    </row>
    <row r="534" spans="1:74" x14ac:dyDescent="0.2">
      <c r="A534" s="1" t="s">
        <v>115</v>
      </c>
      <c r="B534" s="1" t="s">
        <v>2061</v>
      </c>
      <c r="C534" s="1" t="s">
        <v>1107</v>
      </c>
      <c r="D534" s="1" t="s">
        <v>2062</v>
      </c>
      <c r="E534" s="1" t="s">
        <v>2063</v>
      </c>
      <c r="G534" s="1">
        <f t="shared" si="395"/>
        <v>0</v>
      </c>
      <c r="H534" s="1">
        <f t="shared" si="396"/>
        <v>1</v>
      </c>
      <c r="I534" s="1">
        <f t="shared" si="397"/>
        <v>0</v>
      </c>
      <c r="J534" s="1">
        <f t="shared" si="398"/>
        <v>1</v>
      </c>
      <c r="K534" s="1">
        <f t="shared" si="425"/>
        <v>0</v>
      </c>
      <c r="L534" s="1">
        <f t="shared" si="425"/>
        <v>0</v>
      </c>
      <c r="M534" s="1">
        <f t="shared" si="425"/>
        <v>0</v>
      </c>
      <c r="N534" s="1">
        <f t="shared" si="425"/>
        <v>0</v>
      </c>
      <c r="O534" s="1">
        <f t="shared" si="427"/>
        <v>0</v>
      </c>
      <c r="P534" s="1">
        <f t="shared" si="427"/>
        <v>0</v>
      </c>
      <c r="Q534" s="1">
        <f t="shared" si="399"/>
        <v>0</v>
      </c>
      <c r="R534" s="1">
        <f t="shared" si="400"/>
        <v>1</v>
      </c>
      <c r="S534" s="1">
        <f t="shared" si="401"/>
        <v>0</v>
      </c>
      <c r="T534" s="1">
        <f t="shared" si="421"/>
        <v>0</v>
      </c>
      <c r="U534" s="1">
        <f t="shared" si="421"/>
        <v>1</v>
      </c>
      <c r="V534" s="1">
        <f t="shared" si="423"/>
        <v>0</v>
      </c>
      <c r="W534" s="1">
        <f t="shared" si="422"/>
        <v>0</v>
      </c>
      <c r="X534" s="1">
        <f t="shared" si="422"/>
        <v>0</v>
      </c>
      <c r="Y534" s="1">
        <f t="shared" si="422"/>
        <v>0</v>
      </c>
      <c r="Z534" s="1">
        <f t="shared" si="422"/>
        <v>0</v>
      </c>
      <c r="AA534" s="1">
        <f t="shared" si="422"/>
        <v>0</v>
      </c>
      <c r="AB534" s="1">
        <f t="shared" si="422"/>
        <v>0</v>
      </c>
      <c r="AC534" s="1">
        <f t="shared" si="402"/>
        <v>0</v>
      </c>
      <c r="AD534" s="1">
        <f t="shared" si="422"/>
        <v>0</v>
      </c>
      <c r="AE534" s="1">
        <f t="shared" si="422"/>
        <v>0</v>
      </c>
      <c r="AF534" s="1">
        <f t="shared" si="422"/>
        <v>0</v>
      </c>
      <c r="AG534" s="1">
        <f t="shared" si="422"/>
        <v>0</v>
      </c>
      <c r="AH534" s="1">
        <f t="shared" si="422"/>
        <v>0</v>
      </c>
      <c r="AI534" s="1">
        <f t="shared" si="422"/>
        <v>0</v>
      </c>
      <c r="AJ534" s="1">
        <f t="shared" si="422"/>
        <v>0</v>
      </c>
      <c r="AK534" s="1">
        <f t="shared" si="422"/>
        <v>0</v>
      </c>
      <c r="AL534" s="1">
        <f t="shared" si="426"/>
        <v>1</v>
      </c>
      <c r="AM534" s="1">
        <f t="shared" si="426"/>
        <v>0</v>
      </c>
      <c r="AN534" s="1">
        <f t="shared" si="403"/>
        <v>0</v>
      </c>
      <c r="AO534" s="1">
        <f t="shared" si="404"/>
        <v>0</v>
      </c>
      <c r="AP534" s="1">
        <f t="shared" si="426"/>
        <v>0</v>
      </c>
      <c r="AQ534" s="1">
        <f t="shared" si="405"/>
        <v>0</v>
      </c>
      <c r="AR534" s="1">
        <f t="shared" si="426"/>
        <v>0</v>
      </c>
      <c r="AS534" s="1">
        <f t="shared" si="426"/>
        <v>0</v>
      </c>
      <c r="AT534" s="1">
        <f t="shared" si="426"/>
        <v>0</v>
      </c>
      <c r="AU534" s="1">
        <f t="shared" si="426"/>
        <v>0</v>
      </c>
      <c r="AV534" s="1">
        <f t="shared" si="426"/>
        <v>0</v>
      </c>
      <c r="AW534" s="1">
        <f t="shared" si="426"/>
        <v>0</v>
      </c>
      <c r="AX534" s="1">
        <f t="shared" si="426"/>
        <v>0</v>
      </c>
      <c r="AY534" s="1">
        <f t="shared" si="426"/>
        <v>0</v>
      </c>
      <c r="AZ534" s="1">
        <f t="shared" si="426"/>
        <v>0</v>
      </c>
      <c r="BA534" s="1">
        <f t="shared" si="426"/>
        <v>0</v>
      </c>
      <c r="BB534" s="1">
        <f t="shared" si="424"/>
        <v>0</v>
      </c>
      <c r="BC534" s="1">
        <f t="shared" si="424"/>
        <v>0</v>
      </c>
      <c r="BD534" s="1">
        <f t="shared" si="406"/>
        <v>0</v>
      </c>
      <c r="BE534" s="1">
        <f t="shared" si="407"/>
        <v>0</v>
      </c>
      <c r="BF534" s="1">
        <f t="shared" si="408"/>
        <v>0</v>
      </c>
      <c r="BG534" s="1">
        <f t="shared" si="409"/>
        <v>0</v>
      </c>
      <c r="BH534" s="1">
        <f t="shared" si="424"/>
        <v>0</v>
      </c>
      <c r="BI534" s="1">
        <f t="shared" si="424"/>
        <v>0</v>
      </c>
      <c r="BJ534" s="5">
        <f t="shared" si="410"/>
        <v>1</v>
      </c>
      <c r="BK534" s="1">
        <f t="shared" si="411"/>
        <v>0</v>
      </c>
      <c r="BL534" s="1">
        <f t="shared" si="412"/>
        <v>1</v>
      </c>
      <c r="BM534" s="1">
        <f t="shared" si="413"/>
        <v>0</v>
      </c>
      <c r="BN534" s="1">
        <f t="shared" si="424"/>
        <v>0</v>
      </c>
      <c r="BO534" s="1">
        <f t="shared" si="414"/>
        <v>1</v>
      </c>
      <c r="BP534" s="1">
        <f t="shared" si="415"/>
        <v>0</v>
      </c>
      <c r="BQ534" s="1">
        <f t="shared" si="416"/>
        <v>0</v>
      </c>
      <c r="BR534" s="1">
        <f t="shared" si="417"/>
        <v>0</v>
      </c>
      <c r="BS534" s="1">
        <f t="shared" si="418"/>
        <v>1</v>
      </c>
      <c r="BT534" s="1">
        <f t="shared" si="419"/>
        <v>1</v>
      </c>
      <c r="BU534" s="1">
        <f t="shared" si="420"/>
        <v>0</v>
      </c>
      <c r="BV534" s="1">
        <f t="shared" si="387"/>
        <v>1</v>
      </c>
    </row>
    <row r="535" spans="1:74" x14ac:dyDescent="0.2">
      <c r="A535" s="1" t="s">
        <v>2064</v>
      </c>
      <c r="B535" s="1" t="s">
        <v>2065</v>
      </c>
      <c r="C535" s="1" t="s">
        <v>2066</v>
      </c>
      <c r="D535" s="1" t="s">
        <v>2067</v>
      </c>
      <c r="E535" s="1" t="s">
        <v>2068</v>
      </c>
      <c r="G535" s="1">
        <f t="shared" si="395"/>
        <v>0</v>
      </c>
      <c r="H535" s="1">
        <f t="shared" si="396"/>
        <v>0</v>
      </c>
      <c r="I535" s="1">
        <f t="shared" si="397"/>
        <v>0</v>
      </c>
      <c r="J535" s="1">
        <f t="shared" si="398"/>
        <v>0</v>
      </c>
      <c r="K535" s="1">
        <f t="shared" si="425"/>
        <v>0</v>
      </c>
      <c r="L535" s="1">
        <f t="shared" si="425"/>
        <v>0</v>
      </c>
      <c r="M535" s="1">
        <f t="shared" si="425"/>
        <v>0</v>
      </c>
      <c r="N535" s="1">
        <f t="shared" si="425"/>
        <v>0</v>
      </c>
      <c r="O535" s="1">
        <f t="shared" si="427"/>
        <v>0</v>
      </c>
      <c r="P535" s="1">
        <f t="shared" si="427"/>
        <v>0</v>
      </c>
      <c r="Q535" s="1">
        <f t="shared" si="399"/>
        <v>0</v>
      </c>
      <c r="R535" s="1">
        <f t="shared" si="400"/>
        <v>0</v>
      </c>
      <c r="S535" s="1">
        <f t="shared" si="401"/>
        <v>0</v>
      </c>
      <c r="T535" s="1">
        <f t="shared" si="421"/>
        <v>0</v>
      </c>
      <c r="U535" s="1">
        <f t="shared" si="421"/>
        <v>0</v>
      </c>
      <c r="V535" s="1">
        <f t="shared" si="423"/>
        <v>0</v>
      </c>
      <c r="W535" s="1">
        <f t="shared" si="422"/>
        <v>0</v>
      </c>
      <c r="X535" s="1">
        <f t="shared" si="422"/>
        <v>0</v>
      </c>
      <c r="Y535" s="1">
        <f t="shared" si="422"/>
        <v>0</v>
      </c>
      <c r="Z535" s="1">
        <f t="shared" si="422"/>
        <v>0</v>
      </c>
      <c r="AA535" s="1">
        <f t="shared" si="422"/>
        <v>0</v>
      </c>
      <c r="AB535" s="1">
        <f t="shared" si="422"/>
        <v>0</v>
      </c>
      <c r="AC535" s="1">
        <f t="shared" si="402"/>
        <v>0</v>
      </c>
      <c r="AD535" s="1">
        <f t="shared" si="422"/>
        <v>0</v>
      </c>
      <c r="AE535" s="1">
        <f t="shared" si="422"/>
        <v>0</v>
      </c>
      <c r="AF535" s="1">
        <f t="shared" si="422"/>
        <v>0</v>
      </c>
      <c r="AG535" s="1">
        <f t="shared" si="422"/>
        <v>0</v>
      </c>
      <c r="AH535" s="1">
        <f t="shared" si="422"/>
        <v>0</v>
      </c>
      <c r="AI535" s="1">
        <f t="shared" si="422"/>
        <v>0</v>
      </c>
      <c r="AJ535" s="1">
        <f t="shared" si="422"/>
        <v>0</v>
      </c>
      <c r="AK535" s="1">
        <f t="shared" si="422"/>
        <v>0</v>
      </c>
      <c r="AL535" s="1">
        <f t="shared" si="426"/>
        <v>0</v>
      </c>
      <c r="AM535" s="1">
        <f t="shared" si="426"/>
        <v>0</v>
      </c>
      <c r="AN535" s="1">
        <f t="shared" si="403"/>
        <v>0</v>
      </c>
      <c r="AO535" s="1">
        <f t="shared" si="404"/>
        <v>0</v>
      </c>
      <c r="AP535" s="1">
        <f t="shared" si="426"/>
        <v>0</v>
      </c>
      <c r="AQ535" s="1">
        <f t="shared" si="405"/>
        <v>0</v>
      </c>
      <c r="AR535" s="1">
        <f t="shared" si="426"/>
        <v>0</v>
      </c>
      <c r="AS535" s="1">
        <f t="shared" si="426"/>
        <v>0</v>
      </c>
      <c r="AT535" s="1">
        <f t="shared" si="426"/>
        <v>0</v>
      </c>
      <c r="AU535" s="1">
        <f t="shared" si="426"/>
        <v>0</v>
      </c>
      <c r="AV535" s="1">
        <f t="shared" si="426"/>
        <v>0</v>
      </c>
      <c r="AW535" s="1">
        <f t="shared" si="426"/>
        <v>0</v>
      </c>
      <c r="AX535" s="1">
        <f t="shared" si="426"/>
        <v>0</v>
      </c>
      <c r="AY535" s="1">
        <f t="shared" si="426"/>
        <v>0</v>
      </c>
      <c r="AZ535" s="1">
        <f t="shared" si="426"/>
        <v>0</v>
      </c>
      <c r="BA535" s="1">
        <f t="shared" si="426"/>
        <v>0</v>
      </c>
      <c r="BB535" s="1">
        <f t="shared" si="424"/>
        <v>0</v>
      </c>
      <c r="BC535" s="1">
        <f t="shared" si="424"/>
        <v>0</v>
      </c>
      <c r="BD535" s="1">
        <f t="shared" si="406"/>
        <v>0</v>
      </c>
      <c r="BE535" s="1">
        <f t="shared" si="407"/>
        <v>0</v>
      </c>
      <c r="BF535" s="1">
        <f t="shared" si="408"/>
        <v>0</v>
      </c>
      <c r="BG535" s="1">
        <f t="shared" si="409"/>
        <v>0</v>
      </c>
      <c r="BH535" s="1">
        <f t="shared" si="424"/>
        <v>0</v>
      </c>
      <c r="BI535" s="1">
        <f t="shared" si="424"/>
        <v>0</v>
      </c>
      <c r="BJ535" s="5">
        <f t="shared" si="410"/>
        <v>1</v>
      </c>
      <c r="BK535" s="1">
        <f t="shared" si="411"/>
        <v>0</v>
      </c>
      <c r="BL535" s="1">
        <f t="shared" si="412"/>
        <v>1</v>
      </c>
      <c r="BM535" s="1">
        <f t="shared" si="413"/>
        <v>1</v>
      </c>
      <c r="BN535" s="1">
        <f t="shared" si="424"/>
        <v>1</v>
      </c>
      <c r="BO535" s="1">
        <f t="shared" si="414"/>
        <v>0</v>
      </c>
      <c r="BP535" s="1">
        <f t="shared" si="415"/>
        <v>0</v>
      </c>
      <c r="BQ535" s="1">
        <f t="shared" si="416"/>
        <v>1</v>
      </c>
      <c r="BR535" s="1">
        <f t="shared" si="417"/>
        <v>1</v>
      </c>
      <c r="BS535" s="1">
        <f t="shared" si="418"/>
        <v>0</v>
      </c>
      <c r="BT535" s="1">
        <f t="shared" si="419"/>
        <v>0</v>
      </c>
      <c r="BU535" s="1">
        <f t="shared" si="420"/>
        <v>0</v>
      </c>
      <c r="BV535" s="1">
        <f t="shared" si="387"/>
        <v>0</v>
      </c>
    </row>
    <row r="536" spans="1:74" x14ac:dyDescent="0.2">
      <c r="A536" s="1" t="s">
        <v>1988</v>
      </c>
      <c r="B536" s="1" t="s">
        <v>2069</v>
      </c>
      <c r="C536" s="1" t="s">
        <v>2070</v>
      </c>
      <c r="D536" s="1" t="s">
        <v>2071</v>
      </c>
      <c r="E536" s="1" t="s">
        <v>2072</v>
      </c>
      <c r="G536" s="1">
        <f t="shared" si="395"/>
        <v>0</v>
      </c>
      <c r="H536" s="1">
        <f t="shared" si="396"/>
        <v>0</v>
      </c>
      <c r="I536" s="1">
        <f t="shared" si="397"/>
        <v>0</v>
      </c>
      <c r="J536" s="1">
        <f t="shared" si="398"/>
        <v>0</v>
      </c>
      <c r="K536" s="1">
        <f t="shared" si="425"/>
        <v>0</v>
      </c>
      <c r="L536" s="1">
        <f t="shared" si="425"/>
        <v>0</v>
      </c>
      <c r="M536" s="1">
        <f t="shared" si="425"/>
        <v>0</v>
      </c>
      <c r="N536" s="1">
        <f t="shared" si="425"/>
        <v>0</v>
      </c>
      <c r="O536" s="1">
        <f t="shared" si="427"/>
        <v>0</v>
      </c>
      <c r="P536" s="1">
        <f t="shared" si="427"/>
        <v>0</v>
      </c>
      <c r="Q536" s="1">
        <f t="shared" si="399"/>
        <v>0</v>
      </c>
      <c r="R536" s="1">
        <f t="shared" si="400"/>
        <v>1</v>
      </c>
      <c r="S536" s="1">
        <f t="shared" si="401"/>
        <v>0</v>
      </c>
      <c r="T536" s="1">
        <f t="shared" si="421"/>
        <v>1</v>
      </c>
      <c r="U536" s="1">
        <f t="shared" si="421"/>
        <v>0</v>
      </c>
      <c r="V536" s="1">
        <f t="shared" si="423"/>
        <v>0</v>
      </c>
      <c r="W536" s="1">
        <f t="shared" si="422"/>
        <v>0</v>
      </c>
      <c r="X536" s="1">
        <f t="shared" si="422"/>
        <v>0</v>
      </c>
      <c r="Y536" s="1">
        <f t="shared" si="422"/>
        <v>0</v>
      </c>
      <c r="Z536" s="1">
        <f t="shared" si="422"/>
        <v>0</v>
      </c>
      <c r="AA536" s="1">
        <f t="shared" si="422"/>
        <v>0</v>
      </c>
      <c r="AB536" s="1">
        <f t="shared" si="422"/>
        <v>0</v>
      </c>
      <c r="AC536" s="1">
        <f t="shared" si="402"/>
        <v>0</v>
      </c>
      <c r="AD536" s="1">
        <f t="shared" si="422"/>
        <v>0</v>
      </c>
      <c r="AE536" s="1">
        <f t="shared" si="422"/>
        <v>0</v>
      </c>
      <c r="AF536" s="1">
        <f t="shared" si="422"/>
        <v>0</v>
      </c>
      <c r="AG536" s="1">
        <f t="shared" si="422"/>
        <v>0</v>
      </c>
      <c r="AH536" s="1">
        <f t="shared" si="422"/>
        <v>0</v>
      </c>
      <c r="AI536" s="1">
        <f t="shared" si="422"/>
        <v>0</v>
      </c>
      <c r="AJ536" s="1">
        <f t="shared" si="422"/>
        <v>0</v>
      </c>
      <c r="AK536" s="1">
        <f t="shared" si="422"/>
        <v>0</v>
      </c>
      <c r="AL536" s="1">
        <f t="shared" si="426"/>
        <v>0</v>
      </c>
      <c r="AM536" s="1">
        <f t="shared" si="426"/>
        <v>0</v>
      </c>
      <c r="AN536" s="1">
        <f t="shared" si="403"/>
        <v>0</v>
      </c>
      <c r="AO536" s="1">
        <f t="shared" si="404"/>
        <v>0</v>
      </c>
      <c r="AP536" s="1">
        <f t="shared" si="426"/>
        <v>0</v>
      </c>
      <c r="AQ536" s="1">
        <f t="shared" si="405"/>
        <v>0</v>
      </c>
      <c r="AR536" s="1">
        <f t="shared" si="426"/>
        <v>0</v>
      </c>
      <c r="AS536" s="1">
        <f t="shared" si="426"/>
        <v>0</v>
      </c>
      <c r="AT536" s="1">
        <f t="shared" si="426"/>
        <v>0</v>
      </c>
      <c r="AU536" s="1">
        <f t="shared" si="426"/>
        <v>0</v>
      </c>
      <c r="AV536" s="1">
        <f t="shared" si="426"/>
        <v>0</v>
      </c>
      <c r="AW536" s="1">
        <f t="shared" si="426"/>
        <v>0</v>
      </c>
      <c r="AX536" s="1">
        <f t="shared" si="426"/>
        <v>0</v>
      </c>
      <c r="AY536" s="1">
        <f t="shared" si="426"/>
        <v>0</v>
      </c>
      <c r="AZ536" s="1">
        <f t="shared" si="426"/>
        <v>0</v>
      </c>
      <c r="BA536" s="1">
        <f t="shared" si="426"/>
        <v>0</v>
      </c>
      <c r="BB536" s="1">
        <f t="shared" si="424"/>
        <v>0</v>
      </c>
      <c r="BC536" s="1">
        <f t="shared" si="424"/>
        <v>0</v>
      </c>
      <c r="BD536" s="1">
        <f t="shared" si="406"/>
        <v>1</v>
      </c>
      <c r="BE536" s="1">
        <f t="shared" si="407"/>
        <v>0</v>
      </c>
      <c r="BF536" s="1">
        <f t="shared" si="408"/>
        <v>1</v>
      </c>
      <c r="BG536" s="1">
        <f t="shared" si="409"/>
        <v>0</v>
      </c>
      <c r="BH536" s="1">
        <f t="shared" si="424"/>
        <v>0</v>
      </c>
      <c r="BI536" s="1">
        <f t="shared" si="424"/>
        <v>0</v>
      </c>
      <c r="BJ536" s="5">
        <f t="shared" si="410"/>
        <v>0</v>
      </c>
      <c r="BK536" s="1">
        <f t="shared" si="411"/>
        <v>0</v>
      </c>
      <c r="BL536" s="1">
        <f t="shared" si="412"/>
        <v>1</v>
      </c>
      <c r="BM536" s="1">
        <f t="shared" si="413"/>
        <v>1</v>
      </c>
      <c r="BN536" s="1">
        <f t="shared" si="424"/>
        <v>1</v>
      </c>
      <c r="BO536" s="1">
        <f t="shared" si="414"/>
        <v>0</v>
      </c>
      <c r="BP536" s="1">
        <f t="shared" si="415"/>
        <v>0</v>
      </c>
      <c r="BQ536" s="1">
        <f t="shared" si="416"/>
        <v>0</v>
      </c>
      <c r="BR536" s="1">
        <f t="shared" si="417"/>
        <v>0</v>
      </c>
      <c r="BS536" s="1">
        <f t="shared" si="418"/>
        <v>0</v>
      </c>
      <c r="BT536" s="1">
        <f t="shared" si="419"/>
        <v>0</v>
      </c>
      <c r="BU536" s="1">
        <f t="shared" si="420"/>
        <v>0</v>
      </c>
      <c r="BV536" s="1">
        <f t="shared" si="387"/>
        <v>0</v>
      </c>
    </row>
    <row r="537" spans="1:74" x14ac:dyDescent="0.2">
      <c r="A537" s="1" t="s">
        <v>115</v>
      </c>
      <c r="B537" s="1" t="s">
        <v>2073</v>
      </c>
      <c r="C537" s="1" t="s">
        <v>2074</v>
      </c>
      <c r="D537" s="1" t="s">
        <v>2075</v>
      </c>
      <c r="E537" s="1" t="s">
        <v>2076</v>
      </c>
      <c r="G537" s="1">
        <f t="shared" si="395"/>
        <v>0</v>
      </c>
      <c r="H537" s="1">
        <f t="shared" si="396"/>
        <v>0</v>
      </c>
      <c r="I537" s="1">
        <f t="shared" si="397"/>
        <v>0</v>
      </c>
      <c r="J537" s="1">
        <f t="shared" si="398"/>
        <v>0</v>
      </c>
      <c r="K537" s="1">
        <f t="shared" si="425"/>
        <v>0</v>
      </c>
      <c r="L537" s="1">
        <f t="shared" si="425"/>
        <v>0</v>
      </c>
      <c r="M537" s="1">
        <f t="shared" si="425"/>
        <v>0</v>
      </c>
      <c r="N537" s="1">
        <f t="shared" si="425"/>
        <v>0</v>
      </c>
      <c r="O537" s="1">
        <f t="shared" si="427"/>
        <v>0</v>
      </c>
      <c r="P537" s="1">
        <f t="shared" si="427"/>
        <v>0</v>
      </c>
      <c r="Q537" s="1">
        <f t="shared" si="399"/>
        <v>0</v>
      </c>
      <c r="R537" s="1">
        <f t="shared" si="400"/>
        <v>0</v>
      </c>
      <c r="S537" s="1">
        <f t="shared" si="401"/>
        <v>0</v>
      </c>
      <c r="T537" s="1">
        <f t="shared" si="421"/>
        <v>0</v>
      </c>
      <c r="U537" s="1">
        <f t="shared" si="421"/>
        <v>1</v>
      </c>
      <c r="V537" s="1">
        <f t="shared" ref="V537:AK552" si="428">IF(OR(ISNUMBER(SEARCH(" " &amp; V$1 &amp; " ", $E537)), ISNUMBER(SEARCH(" " &amp; V$1 &amp; ",", $E537)), ISNUMBER(SEARCH(" " &amp; LOWER(V$1) &amp; " ", $E537)), ISNUMBER(SEARCH(" " &amp; LOWER(V$1) &amp; ",", $E537)), ISNUMBER(SEARCH(" " &amp; UPPER(V$1) &amp; " ", $E537)), ISNUMBER(SEARCH(" " &amp; UPPER(V$1) &amp; ",", $E537))), 1, 0)</f>
        <v>0</v>
      </c>
      <c r="W537" s="1">
        <f t="shared" si="428"/>
        <v>0</v>
      </c>
      <c r="X537" s="1">
        <f t="shared" si="428"/>
        <v>0</v>
      </c>
      <c r="Y537" s="1">
        <f t="shared" si="428"/>
        <v>0</v>
      </c>
      <c r="Z537" s="1">
        <f t="shared" si="428"/>
        <v>0</v>
      </c>
      <c r="AA537" s="1">
        <f t="shared" si="428"/>
        <v>0</v>
      </c>
      <c r="AB537" s="1">
        <f t="shared" si="428"/>
        <v>0</v>
      </c>
      <c r="AC537" s="1">
        <f t="shared" si="402"/>
        <v>0</v>
      </c>
      <c r="AD537" s="1">
        <f t="shared" si="428"/>
        <v>0</v>
      </c>
      <c r="AE537" s="1">
        <f t="shared" si="428"/>
        <v>0</v>
      </c>
      <c r="AF537" s="1">
        <f t="shared" si="428"/>
        <v>0</v>
      </c>
      <c r="AG537" s="1">
        <f t="shared" si="428"/>
        <v>0</v>
      </c>
      <c r="AH537" s="1">
        <f t="shared" si="428"/>
        <v>0</v>
      </c>
      <c r="AI537" s="1">
        <f t="shared" si="428"/>
        <v>0</v>
      </c>
      <c r="AJ537" s="1">
        <f t="shared" si="428"/>
        <v>0</v>
      </c>
      <c r="AK537" s="1">
        <f t="shared" si="428"/>
        <v>0</v>
      </c>
      <c r="AL537" s="1">
        <f t="shared" si="426"/>
        <v>0</v>
      </c>
      <c r="AM537" s="1">
        <f t="shared" si="426"/>
        <v>0</v>
      </c>
      <c r="AN537" s="1">
        <f t="shared" si="403"/>
        <v>0</v>
      </c>
      <c r="AO537" s="1">
        <f t="shared" si="404"/>
        <v>0</v>
      </c>
      <c r="AP537" s="1">
        <f t="shared" si="426"/>
        <v>0</v>
      </c>
      <c r="AQ537" s="1">
        <f t="shared" si="405"/>
        <v>0</v>
      </c>
      <c r="AR537" s="1">
        <f t="shared" si="426"/>
        <v>0</v>
      </c>
      <c r="AS537" s="1">
        <f t="shared" si="426"/>
        <v>0</v>
      </c>
      <c r="AT537" s="1">
        <f t="shared" si="426"/>
        <v>0</v>
      </c>
      <c r="AU537" s="1">
        <f t="shared" si="426"/>
        <v>0</v>
      </c>
      <c r="AV537" s="1">
        <f t="shared" si="426"/>
        <v>0</v>
      </c>
      <c r="AW537" s="1">
        <f t="shared" si="426"/>
        <v>0</v>
      </c>
      <c r="AX537" s="1">
        <f t="shared" si="426"/>
        <v>0</v>
      </c>
      <c r="AY537" s="1">
        <f t="shared" si="426"/>
        <v>0</v>
      </c>
      <c r="AZ537" s="1">
        <f t="shared" si="426"/>
        <v>0</v>
      </c>
      <c r="BA537" s="1">
        <f t="shared" si="426"/>
        <v>0</v>
      </c>
      <c r="BB537" s="1">
        <f t="shared" si="424"/>
        <v>0</v>
      </c>
      <c r="BC537" s="1">
        <f t="shared" si="424"/>
        <v>0</v>
      </c>
      <c r="BD537" s="1">
        <f t="shared" si="406"/>
        <v>0</v>
      </c>
      <c r="BE537" s="1">
        <f t="shared" si="407"/>
        <v>0</v>
      </c>
      <c r="BF537" s="1">
        <f t="shared" si="408"/>
        <v>0</v>
      </c>
      <c r="BG537" s="1">
        <f t="shared" si="409"/>
        <v>0</v>
      </c>
      <c r="BH537" s="1">
        <f t="shared" si="424"/>
        <v>0</v>
      </c>
      <c r="BI537" s="1">
        <f t="shared" si="424"/>
        <v>0</v>
      </c>
      <c r="BJ537" s="5">
        <f t="shared" si="410"/>
        <v>0</v>
      </c>
      <c r="BK537" s="1">
        <f t="shared" si="411"/>
        <v>0</v>
      </c>
      <c r="BL537" s="1">
        <f t="shared" si="412"/>
        <v>1</v>
      </c>
      <c r="BM537" s="1">
        <f t="shared" si="413"/>
        <v>1</v>
      </c>
      <c r="BN537" s="1">
        <f t="shared" si="424"/>
        <v>1</v>
      </c>
      <c r="BO537" s="1">
        <f t="shared" si="414"/>
        <v>0</v>
      </c>
      <c r="BP537" s="1">
        <f t="shared" si="415"/>
        <v>0</v>
      </c>
      <c r="BQ537" s="1">
        <f t="shared" si="416"/>
        <v>0</v>
      </c>
      <c r="BR537" s="1">
        <f t="shared" si="417"/>
        <v>0</v>
      </c>
      <c r="BS537" s="1">
        <f t="shared" si="418"/>
        <v>0</v>
      </c>
      <c r="BT537" s="1">
        <f t="shared" si="419"/>
        <v>0</v>
      </c>
      <c r="BU537" s="1">
        <f t="shared" si="420"/>
        <v>0</v>
      </c>
      <c r="BV537" s="1">
        <f t="shared" si="387"/>
        <v>0</v>
      </c>
    </row>
    <row r="538" spans="1:74" x14ac:dyDescent="0.2">
      <c r="A538" s="1" t="s">
        <v>2077</v>
      </c>
      <c r="B538" s="1" t="s">
        <v>2078</v>
      </c>
      <c r="C538" s="1" t="s">
        <v>2079</v>
      </c>
      <c r="D538" s="1" t="s">
        <v>123</v>
      </c>
      <c r="E538" s="1" t="s">
        <v>2080</v>
      </c>
      <c r="G538" s="1">
        <f t="shared" si="395"/>
        <v>0</v>
      </c>
      <c r="H538" s="1">
        <f t="shared" si="396"/>
        <v>0</v>
      </c>
      <c r="I538" s="1">
        <f t="shared" si="397"/>
        <v>0</v>
      </c>
      <c r="J538" s="1">
        <f t="shared" si="398"/>
        <v>0</v>
      </c>
      <c r="K538" s="1">
        <f t="shared" si="425"/>
        <v>0</v>
      </c>
      <c r="L538" s="1">
        <f t="shared" si="425"/>
        <v>0</v>
      </c>
      <c r="M538" s="1">
        <f t="shared" si="425"/>
        <v>0</v>
      </c>
      <c r="N538" s="1">
        <f t="shared" si="425"/>
        <v>0</v>
      </c>
      <c r="O538" s="1">
        <f t="shared" si="427"/>
        <v>0</v>
      </c>
      <c r="P538" s="1">
        <f t="shared" si="427"/>
        <v>0</v>
      </c>
      <c r="Q538" s="1">
        <f t="shared" si="399"/>
        <v>0</v>
      </c>
      <c r="R538" s="1">
        <f t="shared" si="400"/>
        <v>1</v>
      </c>
      <c r="S538" s="1">
        <f t="shared" si="401"/>
        <v>0</v>
      </c>
      <c r="T538" s="1">
        <f t="shared" si="421"/>
        <v>1</v>
      </c>
      <c r="U538" s="1">
        <f t="shared" si="421"/>
        <v>0</v>
      </c>
      <c r="V538" s="1">
        <f t="shared" ref="V538:V552" si="429">IF(OR(ISNUMBER(SEARCH(" " &amp; V$1 &amp; " ", $E538)), ISNUMBER(SEARCH(" " &amp; V$1 &amp; ",", $E538)), ISNUMBER(SEARCH(" " &amp; LOWER(V$1) &amp; " ", $E538)), ISNUMBER(SEARCH(" " &amp; LOWER(V$1) &amp; ",", $E538)), ISNUMBER(SEARCH(" " &amp; UPPER(V$1) &amp; " ", $E538)), ISNUMBER(SEARCH(" " &amp; UPPER(V$1) &amp; ",", $E538))), 1, 0)</f>
        <v>0</v>
      </c>
      <c r="W538" s="1">
        <f t="shared" si="428"/>
        <v>0</v>
      </c>
      <c r="X538" s="1">
        <f t="shared" si="428"/>
        <v>0</v>
      </c>
      <c r="Y538" s="1">
        <f t="shared" si="428"/>
        <v>0</v>
      </c>
      <c r="Z538" s="1">
        <f t="shared" si="428"/>
        <v>0</v>
      </c>
      <c r="AA538" s="1">
        <f t="shared" si="428"/>
        <v>0</v>
      </c>
      <c r="AB538" s="1">
        <f t="shared" si="428"/>
        <v>0</v>
      </c>
      <c r="AC538" s="1">
        <f t="shared" si="402"/>
        <v>0</v>
      </c>
      <c r="AD538" s="1">
        <f t="shared" si="428"/>
        <v>0</v>
      </c>
      <c r="AE538" s="1">
        <f t="shared" si="428"/>
        <v>0</v>
      </c>
      <c r="AF538" s="1">
        <f t="shared" si="428"/>
        <v>0</v>
      </c>
      <c r="AG538" s="1">
        <f t="shared" si="428"/>
        <v>0</v>
      </c>
      <c r="AH538" s="1">
        <f t="shared" si="428"/>
        <v>0</v>
      </c>
      <c r="AI538" s="1">
        <f t="shared" si="428"/>
        <v>0</v>
      </c>
      <c r="AJ538" s="1">
        <f t="shared" si="428"/>
        <v>0</v>
      </c>
      <c r="AK538" s="1">
        <f t="shared" si="428"/>
        <v>0</v>
      </c>
      <c r="AL538" s="1">
        <f t="shared" si="426"/>
        <v>0</v>
      </c>
      <c r="AM538" s="1">
        <f t="shared" si="426"/>
        <v>0</v>
      </c>
      <c r="AN538" s="1">
        <f t="shared" si="403"/>
        <v>0</v>
      </c>
      <c r="AO538" s="1">
        <f t="shared" si="404"/>
        <v>0</v>
      </c>
      <c r="AP538" s="1">
        <f t="shared" si="426"/>
        <v>0</v>
      </c>
      <c r="AQ538" s="1">
        <f t="shared" si="405"/>
        <v>0</v>
      </c>
      <c r="AR538" s="1">
        <f t="shared" si="426"/>
        <v>0</v>
      </c>
      <c r="AS538" s="1">
        <f t="shared" si="426"/>
        <v>1</v>
      </c>
      <c r="AT538" s="1">
        <f t="shared" si="426"/>
        <v>0</v>
      </c>
      <c r="AU538" s="1">
        <f t="shared" si="426"/>
        <v>0</v>
      </c>
      <c r="AV538" s="1">
        <f t="shared" si="426"/>
        <v>0</v>
      </c>
      <c r="AW538" s="1">
        <f t="shared" si="426"/>
        <v>0</v>
      </c>
      <c r="AX538" s="1">
        <f t="shared" si="426"/>
        <v>0</v>
      </c>
      <c r="AY538" s="1">
        <f t="shared" si="426"/>
        <v>0</v>
      </c>
      <c r="AZ538" s="1">
        <f t="shared" si="426"/>
        <v>0</v>
      </c>
      <c r="BA538" s="1">
        <f t="shared" si="426"/>
        <v>0</v>
      </c>
      <c r="BB538" s="1">
        <f t="shared" si="424"/>
        <v>0</v>
      </c>
      <c r="BC538" s="1">
        <f t="shared" si="424"/>
        <v>0</v>
      </c>
      <c r="BD538" s="1">
        <f t="shared" si="406"/>
        <v>0</v>
      </c>
      <c r="BE538" s="1">
        <f t="shared" si="407"/>
        <v>0</v>
      </c>
      <c r="BF538" s="1">
        <f t="shared" si="408"/>
        <v>0</v>
      </c>
      <c r="BG538" s="1">
        <f t="shared" si="409"/>
        <v>0</v>
      </c>
      <c r="BH538" s="1">
        <f t="shared" si="424"/>
        <v>0</v>
      </c>
      <c r="BI538" s="1">
        <f t="shared" si="424"/>
        <v>0</v>
      </c>
      <c r="BJ538" s="5">
        <f t="shared" si="410"/>
        <v>0</v>
      </c>
      <c r="BK538" s="1">
        <f t="shared" si="411"/>
        <v>0</v>
      </c>
      <c r="BL538" s="1">
        <f t="shared" si="412"/>
        <v>0</v>
      </c>
      <c r="BM538" s="1">
        <f t="shared" si="413"/>
        <v>1</v>
      </c>
      <c r="BN538" s="1">
        <f t="shared" si="424"/>
        <v>1</v>
      </c>
      <c r="BO538" s="1">
        <f t="shared" si="414"/>
        <v>0</v>
      </c>
      <c r="BP538" s="1">
        <f t="shared" si="415"/>
        <v>0</v>
      </c>
      <c r="BQ538" s="1">
        <f t="shared" si="416"/>
        <v>0</v>
      </c>
      <c r="BR538" s="1">
        <f t="shared" si="417"/>
        <v>0</v>
      </c>
      <c r="BS538" s="1">
        <f t="shared" si="418"/>
        <v>0</v>
      </c>
      <c r="BT538" s="1">
        <f t="shared" si="419"/>
        <v>0</v>
      </c>
      <c r="BU538" s="1">
        <f t="shared" si="420"/>
        <v>0</v>
      </c>
      <c r="BV538" s="1">
        <f t="shared" si="387"/>
        <v>0</v>
      </c>
    </row>
    <row r="539" spans="1:74" x14ac:dyDescent="0.2">
      <c r="A539" s="1" t="s">
        <v>115</v>
      </c>
      <c r="B539" s="1" t="s">
        <v>2081</v>
      </c>
      <c r="C539" s="1" t="s">
        <v>2082</v>
      </c>
      <c r="D539" s="1" t="s">
        <v>2083</v>
      </c>
      <c r="E539" s="1" t="s">
        <v>2084</v>
      </c>
      <c r="G539" s="1">
        <f t="shared" si="395"/>
        <v>0</v>
      </c>
      <c r="H539" s="1">
        <f t="shared" si="396"/>
        <v>0</v>
      </c>
      <c r="I539" s="1">
        <f t="shared" si="397"/>
        <v>0</v>
      </c>
      <c r="J539" s="1">
        <f t="shared" si="398"/>
        <v>0</v>
      </c>
      <c r="K539" s="1">
        <f t="shared" si="425"/>
        <v>0</v>
      </c>
      <c r="L539" s="1">
        <f t="shared" si="425"/>
        <v>0</v>
      </c>
      <c r="M539" s="1">
        <f t="shared" si="425"/>
        <v>0</v>
      </c>
      <c r="N539" s="1">
        <f t="shared" si="425"/>
        <v>0</v>
      </c>
      <c r="O539" s="1">
        <f t="shared" si="427"/>
        <v>0</v>
      </c>
      <c r="P539" s="1">
        <f t="shared" si="427"/>
        <v>0</v>
      </c>
      <c r="Q539" s="1">
        <f t="shared" si="399"/>
        <v>0</v>
      </c>
      <c r="R539" s="1">
        <f t="shared" si="400"/>
        <v>1</v>
      </c>
      <c r="S539" s="1">
        <f t="shared" si="401"/>
        <v>0</v>
      </c>
      <c r="T539" s="1">
        <f t="shared" si="421"/>
        <v>1</v>
      </c>
      <c r="U539" s="1">
        <f t="shared" si="421"/>
        <v>1</v>
      </c>
      <c r="V539" s="1">
        <f t="shared" si="429"/>
        <v>0</v>
      </c>
      <c r="W539" s="1">
        <f t="shared" si="428"/>
        <v>0</v>
      </c>
      <c r="X539" s="1">
        <f t="shared" si="428"/>
        <v>0</v>
      </c>
      <c r="Y539" s="1">
        <f t="shared" si="428"/>
        <v>0</v>
      </c>
      <c r="Z539" s="1">
        <f t="shared" si="428"/>
        <v>0</v>
      </c>
      <c r="AA539" s="1">
        <f t="shared" si="428"/>
        <v>0</v>
      </c>
      <c r="AB539" s="1">
        <f t="shared" si="428"/>
        <v>0</v>
      </c>
      <c r="AC539" s="1">
        <f t="shared" si="402"/>
        <v>0</v>
      </c>
      <c r="AD539" s="1">
        <f t="shared" si="428"/>
        <v>0</v>
      </c>
      <c r="AE539" s="1">
        <f t="shared" si="428"/>
        <v>0</v>
      </c>
      <c r="AF539" s="1">
        <f t="shared" si="428"/>
        <v>0</v>
      </c>
      <c r="AG539" s="1">
        <f t="shared" si="428"/>
        <v>0</v>
      </c>
      <c r="AH539" s="1">
        <f t="shared" si="428"/>
        <v>0</v>
      </c>
      <c r="AI539" s="1">
        <f t="shared" si="428"/>
        <v>0</v>
      </c>
      <c r="AJ539" s="1">
        <f t="shared" si="428"/>
        <v>0</v>
      </c>
      <c r="AK539" s="1">
        <f t="shared" si="428"/>
        <v>0</v>
      </c>
      <c r="AL539" s="1">
        <f t="shared" si="426"/>
        <v>0</v>
      </c>
      <c r="AM539" s="1">
        <f t="shared" si="426"/>
        <v>0</v>
      </c>
      <c r="AN539" s="1">
        <f t="shared" si="403"/>
        <v>0</v>
      </c>
      <c r="AO539" s="1">
        <f t="shared" si="404"/>
        <v>0</v>
      </c>
      <c r="AP539" s="1">
        <f t="shared" si="426"/>
        <v>0</v>
      </c>
      <c r="AQ539" s="1">
        <f t="shared" si="405"/>
        <v>0</v>
      </c>
      <c r="AR539" s="1">
        <f t="shared" si="426"/>
        <v>0</v>
      </c>
      <c r="AS539" s="1">
        <f t="shared" si="426"/>
        <v>0</v>
      </c>
      <c r="AT539" s="1">
        <f t="shared" si="426"/>
        <v>0</v>
      </c>
      <c r="AU539" s="1">
        <f t="shared" si="426"/>
        <v>0</v>
      </c>
      <c r="AV539" s="1">
        <f t="shared" si="426"/>
        <v>0</v>
      </c>
      <c r="AW539" s="1">
        <f t="shared" si="426"/>
        <v>0</v>
      </c>
      <c r="AX539" s="1">
        <f t="shared" si="426"/>
        <v>0</v>
      </c>
      <c r="AY539" s="1">
        <f t="shared" si="426"/>
        <v>0</v>
      </c>
      <c r="AZ539" s="1">
        <f t="shared" si="426"/>
        <v>0</v>
      </c>
      <c r="BA539" s="1">
        <f t="shared" si="426"/>
        <v>0</v>
      </c>
      <c r="BB539" s="1">
        <f t="shared" si="424"/>
        <v>0</v>
      </c>
      <c r="BC539" s="1">
        <f t="shared" si="424"/>
        <v>0</v>
      </c>
      <c r="BD539" s="1">
        <f t="shared" si="406"/>
        <v>0</v>
      </c>
      <c r="BE539" s="1">
        <f t="shared" si="407"/>
        <v>0</v>
      </c>
      <c r="BF539" s="1">
        <f t="shared" si="408"/>
        <v>0</v>
      </c>
      <c r="BG539" s="1">
        <f t="shared" si="409"/>
        <v>0</v>
      </c>
      <c r="BH539" s="1">
        <f t="shared" si="424"/>
        <v>0</v>
      </c>
      <c r="BI539" s="1">
        <f t="shared" si="424"/>
        <v>0</v>
      </c>
      <c r="BJ539" s="5">
        <f t="shared" si="410"/>
        <v>0</v>
      </c>
      <c r="BK539" s="1">
        <f t="shared" si="411"/>
        <v>0</v>
      </c>
      <c r="BL539" s="1">
        <f t="shared" si="412"/>
        <v>1</v>
      </c>
      <c r="BM539" s="1">
        <f t="shared" si="413"/>
        <v>1</v>
      </c>
      <c r="BN539" s="1">
        <f t="shared" si="424"/>
        <v>1</v>
      </c>
      <c r="BO539" s="1">
        <f t="shared" si="414"/>
        <v>0</v>
      </c>
      <c r="BP539" s="1">
        <f t="shared" si="415"/>
        <v>0</v>
      </c>
      <c r="BQ539" s="1">
        <f t="shared" si="416"/>
        <v>0</v>
      </c>
      <c r="BR539" s="1">
        <f t="shared" si="417"/>
        <v>0</v>
      </c>
      <c r="BS539" s="1">
        <f t="shared" si="418"/>
        <v>0</v>
      </c>
      <c r="BT539" s="1">
        <f t="shared" si="419"/>
        <v>0</v>
      </c>
      <c r="BU539" s="1">
        <f t="shared" si="420"/>
        <v>0</v>
      </c>
      <c r="BV539" s="1">
        <f t="shared" si="387"/>
        <v>0</v>
      </c>
    </row>
    <row r="540" spans="1:74" x14ac:dyDescent="0.2">
      <c r="A540" s="1" t="s">
        <v>2085</v>
      </c>
      <c r="B540" s="1" t="s">
        <v>2086</v>
      </c>
      <c r="C540" s="1" t="s">
        <v>2087</v>
      </c>
      <c r="D540" s="1" t="s">
        <v>2088</v>
      </c>
      <c r="E540" s="1" t="s">
        <v>2089</v>
      </c>
      <c r="G540" s="1">
        <f t="shared" si="395"/>
        <v>0</v>
      </c>
      <c r="H540" s="1">
        <f t="shared" si="396"/>
        <v>1</v>
      </c>
      <c r="I540" s="1">
        <f t="shared" si="397"/>
        <v>0</v>
      </c>
      <c r="J540" s="1">
        <f t="shared" si="398"/>
        <v>0</v>
      </c>
      <c r="K540" s="1">
        <f t="shared" si="425"/>
        <v>0</v>
      </c>
      <c r="L540" s="1">
        <f t="shared" si="425"/>
        <v>0</v>
      </c>
      <c r="M540" s="1">
        <f t="shared" si="425"/>
        <v>0</v>
      </c>
      <c r="N540" s="1">
        <f t="shared" si="425"/>
        <v>0</v>
      </c>
      <c r="O540" s="1">
        <f t="shared" si="427"/>
        <v>0</v>
      </c>
      <c r="P540" s="1">
        <f t="shared" si="427"/>
        <v>0</v>
      </c>
      <c r="Q540" s="1">
        <f t="shared" si="399"/>
        <v>0</v>
      </c>
      <c r="R540" s="1">
        <f t="shared" si="400"/>
        <v>1</v>
      </c>
      <c r="S540" s="1">
        <f t="shared" si="401"/>
        <v>0</v>
      </c>
      <c r="T540" s="1">
        <f t="shared" si="421"/>
        <v>0</v>
      </c>
      <c r="U540" s="1">
        <f t="shared" si="421"/>
        <v>0</v>
      </c>
      <c r="V540" s="1">
        <f t="shared" si="429"/>
        <v>0</v>
      </c>
      <c r="W540" s="1">
        <f t="shared" si="428"/>
        <v>0</v>
      </c>
      <c r="X540" s="1">
        <f t="shared" si="428"/>
        <v>0</v>
      </c>
      <c r="Y540" s="1">
        <f t="shared" si="428"/>
        <v>0</v>
      </c>
      <c r="Z540" s="1">
        <f t="shared" si="428"/>
        <v>0</v>
      </c>
      <c r="AA540" s="1">
        <f t="shared" si="428"/>
        <v>0</v>
      </c>
      <c r="AB540" s="1">
        <f t="shared" si="428"/>
        <v>0</v>
      </c>
      <c r="AC540" s="1">
        <f t="shared" si="402"/>
        <v>0</v>
      </c>
      <c r="AD540" s="1">
        <f t="shared" si="428"/>
        <v>0</v>
      </c>
      <c r="AE540" s="1">
        <f t="shared" si="428"/>
        <v>0</v>
      </c>
      <c r="AF540" s="1">
        <f t="shared" si="428"/>
        <v>0</v>
      </c>
      <c r="AG540" s="1">
        <f t="shared" si="428"/>
        <v>0</v>
      </c>
      <c r="AH540" s="1">
        <f t="shared" si="428"/>
        <v>0</v>
      </c>
      <c r="AI540" s="1">
        <f t="shared" si="428"/>
        <v>0</v>
      </c>
      <c r="AJ540" s="1">
        <f t="shared" si="428"/>
        <v>0</v>
      </c>
      <c r="AK540" s="1">
        <f t="shared" si="428"/>
        <v>0</v>
      </c>
      <c r="AL540" s="1">
        <f t="shared" si="426"/>
        <v>0</v>
      </c>
      <c r="AM540" s="1">
        <f t="shared" si="426"/>
        <v>0</v>
      </c>
      <c r="AN540" s="1">
        <f t="shared" si="403"/>
        <v>0</v>
      </c>
      <c r="AO540" s="1">
        <f t="shared" si="404"/>
        <v>0</v>
      </c>
      <c r="AP540" s="1">
        <f t="shared" si="426"/>
        <v>0</v>
      </c>
      <c r="AQ540" s="1">
        <f t="shared" si="405"/>
        <v>0</v>
      </c>
      <c r="AR540" s="1">
        <f t="shared" si="426"/>
        <v>0</v>
      </c>
      <c r="AS540" s="1">
        <f t="shared" si="426"/>
        <v>1</v>
      </c>
      <c r="AT540" s="1">
        <f t="shared" si="426"/>
        <v>0</v>
      </c>
      <c r="AU540" s="1">
        <f t="shared" si="426"/>
        <v>0</v>
      </c>
      <c r="AV540" s="1">
        <f t="shared" si="426"/>
        <v>0</v>
      </c>
      <c r="AW540" s="1">
        <f t="shared" si="426"/>
        <v>0</v>
      </c>
      <c r="AX540" s="1">
        <f t="shared" si="426"/>
        <v>0</v>
      </c>
      <c r="AY540" s="1">
        <f t="shared" si="426"/>
        <v>0</v>
      </c>
      <c r="AZ540" s="1">
        <f t="shared" si="426"/>
        <v>0</v>
      </c>
      <c r="BA540" s="1">
        <f t="shared" ref="BA540:BN555" si="430">IF(OR(ISNUMBER(SEARCH(" " &amp; BA$1 &amp; " ", $E540)), ISNUMBER(SEARCH(" " &amp; BA$1 &amp; ",", $E540)), ISNUMBER(SEARCH(" " &amp; LOWER(BA$1) &amp; " ", $E540)), ISNUMBER(SEARCH(" " &amp; LOWER(BA$1) &amp; ",", $E540)), ISNUMBER(SEARCH(" " &amp; UPPER(BA$1) &amp; " ", $E540)), ISNUMBER(SEARCH(" " &amp; UPPER(BA$1) &amp; ",", $E540))), 1, 0)</f>
        <v>0</v>
      </c>
      <c r="BB540" s="1">
        <f t="shared" si="430"/>
        <v>0</v>
      </c>
      <c r="BC540" s="1">
        <f t="shared" si="430"/>
        <v>0</v>
      </c>
      <c r="BD540" s="1">
        <f t="shared" si="406"/>
        <v>0</v>
      </c>
      <c r="BE540" s="1">
        <f t="shared" si="407"/>
        <v>0</v>
      </c>
      <c r="BF540" s="1">
        <f t="shared" si="408"/>
        <v>0</v>
      </c>
      <c r="BG540" s="1">
        <f t="shared" si="409"/>
        <v>0</v>
      </c>
      <c r="BH540" s="1">
        <f t="shared" si="430"/>
        <v>0</v>
      </c>
      <c r="BI540" s="1">
        <f t="shared" si="430"/>
        <v>0</v>
      </c>
      <c r="BJ540" s="5">
        <f t="shared" si="410"/>
        <v>0</v>
      </c>
      <c r="BK540" s="1">
        <f t="shared" si="411"/>
        <v>0</v>
      </c>
      <c r="BL540" s="1">
        <f t="shared" si="412"/>
        <v>1</v>
      </c>
      <c r="BM540" s="1">
        <f t="shared" si="413"/>
        <v>1</v>
      </c>
      <c r="BN540" s="1">
        <f t="shared" si="430"/>
        <v>1</v>
      </c>
      <c r="BO540" s="1">
        <f t="shared" si="414"/>
        <v>1</v>
      </c>
      <c r="BP540" s="1">
        <f t="shared" si="415"/>
        <v>1</v>
      </c>
      <c r="BQ540" s="1">
        <f t="shared" si="416"/>
        <v>0</v>
      </c>
      <c r="BR540" s="1">
        <f t="shared" si="417"/>
        <v>1</v>
      </c>
      <c r="BS540" s="1">
        <f t="shared" si="418"/>
        <v>1</v>
      </c>
      <c r="BT540" s="1">
        <f t="shared" si="419"/>
        <v>0</v>
      </c>
      <c r="BU540" s="1">
        <f t="shared" si="420"/>
        <v>0</v>
      </c>
      <c r="BV540" s="1">
        <f t="shared" si="387"/>
        <v>0</v>
      </c>
    </row>
    <row r="541" spans="1:74" x14ac:dyDescent="0.2">
      <c r="A541" s="1" t="s">
        <v>115</v>
      </c>
      <c r="B541" s="1" t="s">
        <v>2090</v>
      </c>
      <c r="C541" s="1" t="s">
        <v>2091</v>
      </c>
      <c r="D541" s="1" t="s">
        <v>2092</v>
      </c>
      <c r="E541" s="1" t="s">
        <v>2093</v>
      </c>
      <c r="G541" s="1">
        <f t="shared" si="395"/>
        <v>0</v>
      </c>
      <c r="H541" s="1">
        <f t="shared" si="396"/>
        <v>1</v>
      </c>
      <c r="I541" s="1">
        <f t="shared" si="397"/>
        <v>0</v>
      </c>
      <c r="J541" s="1">
        <f t="shared" si="398"/>
        <v>0</v>
      </c>
      <c r="K541" s="1">
        <f t="shared" si="425"/>
        <v>0</v>
      </c>
      <c r="L541" s="1">
        <f t="shared" si="425"/>
        <v>0</v>
      </c>
      <c r="M541" s="1">
        <f t="shared" si="425"/>
        <v>0</v>
      </c>
      <c r="N541" s="1">
        <f t="shared" si="425"/>
        <v>0</v>
      </c>
      <c r="O541" s="1">
        <f t="shared" si="427"/>
        <v>0</v>
      </c>
      <c r="P541" s="1">
        <f t="shared" si="427"/>
        <v>0</v>
      </c>
      <c r="Q541" s="1">
        <f t="shared" si="399"/>
        <v>0</v>
      </c>
      <c r="R541" s="1">
        <f t="shared" si="400"/>
        <v>1</v>
      </c>
      <c r="S541" s="1">
        <f t="shared" si="401"/>
        <v>0</v>
      </c>
      <c r="T541" s="1">
        <f t="shared" ref="T541:U560" si="431">IF(OR(ISNUMBER(SEARCH(" " &amp; T$1 &amp; " ", $E541)), ISNUMBER(SEARCH(" " &amp; T$1 &amp; ",", $E541)), ISNUMBER(SEARCH(" " &amp; LOWER(T$1) &amp; " ", $E541)), ISNUMBER(SEARCH(" " &amp; LOWER(T$1) &amp; ",", $E541)), ISNUMBER(SEARCH(" " &amp; UPPER(T$1) &amp; " ", $E541)), ISNUMBER(SEARCH(" " &amp; UPPER(T$1) &amp; ",", $E541))), 1, 0)</f>
        <v>1</v>
      </c>
      <c r="U541" s="1">
        <f t="shared" si="431"/>
        <v>1</v>
      </c>
      <c r="V541" s="1">
        <f t="shared" si="429"/>
        <v>0</v>
      </c>
      <c r="W541" s="1">
        <f t="shared" si="428"/>
        <v>0</v>
      </c>
      <c r="X541" s="1">
        <f t="shared" si="428"/>
        <v>0</v>
      </c>
      <c r="Y541" s="1">
        <f t="shared" si="428"/>
        <v>0</v>
      </c>
      <c r="Z541" s="1">
        <f t="shared" si="428"/>
        <v>0</v>
      </c>
      <c r="AA541" s="1">
        <f t="shared" si="428"/>
        <v>0</v>
      </c>
      <c r="AB541" s="1">
        <f t="shared" si="428"/>
        <v>0</v>
      </c>
      <c r="AC541" s="1">
        <f t="shared" si="402"/>
        <v>0</v>
      </c>
      <c r="AD541" s="1">
        <f t="shared" si="428"/>
        <v>0</v>
      </c>
      <c r="AE541" s="1">
        <f t="shared" si="428"/>
        <v>0</v>
      </c>
      <c r="AF541" s="1">
        <f t="shared" si="428"/>
        <v>0</v>
      </c>
      <c r="AG541" s="1">
        <f t="shared" si="428"/>
        <v>0</v>
      </c>
      <c r="AH541" s="1">
        <f t="shared" si="428"/>
        <v>0</v>
      </c>
      <c r="AI541" s="1">
        <f t="shared" si="428"/>
        <v>0</v>
      </c>
      <c r="AJ541" s="1">
        <f t="shared" si="428"/>
        <v>0</v>
      </c>
      <c r="AK541" s="1">
        <f t="shared" si="428"/>
        <v>0</v>
      </c>
      <c r="AL541" s="1">
        <f t="shared" ref="AL541:BA556" si="432">IF(OR(ISNUMBER(SEARCH(" " &amp; AL$1 &amp; " ", $E541)), ISNUMBER(SEARCH(" " &amp; AL$1 &amp; ",", $E541)), ISNUMBER(SEARCH(" " &amp; LOWER(AL$1) &amp; " ", $E541)), ISNUMBER(SEARCH(" " &amp; LOWER(AL$1) &amp; ",", $E541)), ISNUMBER(SEARCH(" " &amp; UPPER(AL$1) &amp; " ", $E541)), ISNUMBER(SEARCH(" " &amp; UPPER(AL$1) &amp; ",", $E541))), 1, 0)</f>
        <v>1</v>
      </c>
      <c r="AM541" s="1">
        <f t="shared" si="432"/>
        <v>0</v>
      </c>
      <c r="AN541" s="1">
        <f t="shared" si="403"/>
        <v>0</v>
      </c>
      <c r="AO541" s="1">
        <f t="shared" si="404"/>
        <v>0</v>
      </c>
      <c r="AP541" s="1">
        <f t="shared" si="432"/>
        <v>0</v>
      </c>
      <c r="AQ541" s="1">
        <f t="shared" si="405"/>
        <v>0</v>
      </c>
      <c r="AR541" s="1">
        <f t="shared" si="432"/>
        <v>0</v>
      </c>
      <c r="AS541" s="1">
        <f t="shared" si="432"/>
        <v>0</v>
      </c>
      <c r="AT541" s="1">
        <f t="shared" si="432"/>
        <v>0</v>
      </c>
      <c r="AU541" s="1">
        <f t="shared" si="432"/>
        <v>0</v>
      </c>
      <c r="AV541" s="1">
        <f t="shared" si="432"/>
        <v>0</v>
      </c>
      <c r="AW541" s="1">
        <f t="shared" si="432"/>
        <v>0</v>
      </c>
      <c r="AX541" s="1">
        <f t="shared" si="432"/>
        <v>0</v>
      </c>
      <c r="AY541" s="1">
        <f t="shared" si="432"/>
        <v>0</v>
      </c>
      <c r="AZ541" s="1">
        <f t="shared" si="432"/>
        <v>0</v>
      </c>
      <c r="BA541" s="1">
        <f t="shared" si="432"/>
        <v>0</v>
      </c>
      <c r="BB541" s="1">
        <f t="shared" si="430"/>
        <v>0</v>
      </c>
      <c r="BC541" s="1">
        <f t="shared" si="430"/>
        <v>0</v>
      </c>
      <c r="BD541" s="1">
        <f t="shared" si="406"/>
        <v>0</v>
      </c>
      <c r="BE541" s="1">
        <f t="shared" si="407"/>
        <v>0</v>
      </c>
      <c r="BF541" s="1">
        <f t="shared" si="408"/>
        <v>0</v>
      </c>
      <c r="BG541" s="1">
        <f t="shared" si="409"/>
        <v>0</v>
      </c>
      <c r="BH541" s="1">
        <f t="shared" si="430"/>
        <v>0</v>
      </c>
      <c r="BI541" s="1">
        <f t="shared" si="430"/>
        <v>0</v>
      </c>
      <c r="BJ541" s="5">
        <f t="shared" si="410"/>
        <v>0</v>
      </c>
      <c r="BK541" s="1">
        <f t="shared" si="411"/>
        <v>0</v>
      </c>
      <c r="BL541" s="1">
        <f t="shared" si="412"/>
        <v>0</v>
      </c>
      <c r="BM541" s="1">
        <f t="shared" si="413"/>
        <v>0</v>
      </c>
      <c r="BN541" s="1">
        <f t="shared" si="430"/>
        <v>0</v>
      </c>
      <c r="BO541" s="1">
        <f t="shared" si="414"/>
        <v>0</v>
      </c>
      <c r="BP541" s="1">
        <f t="shared" si="415"/>
        <v>0</v>
      </c>
      <c r="BQ541" s="1">
        <f t="shared" si="416"/>
        <v>0</v>
      </c>
      <c r="BR541" s="1">
        <f t="shared" si="417"/>
        <v>0</v>
      </c>
      <c r="BS541" s="1">
        <f t="shared" si="418"/>
        <v>1</v>
      </c>
      <c r="BT541" s="1">
        <f t="shared" si="419"/>
        <v>1</v>
      </c>
      <c r="BU541" s="1">
        <f t="shared" si="420"/>
        <v>0</v>
      </c>
      <c r="BV541" s="1">
        <f t="shared" si="387"/>
        <v>0</v>
      </c>
    </row>
    <row r="542" spans="1:74" x14ac:dyDescent="0.2">
      <c r="A542" s="1" t="s">
        <v>410</v>
      </c>
      <c r="B542" s="1" t="s">
        <v>2094</v>
      </c>
      <c r="C542" s="1" t="s">
        <v>2095</v>
      </c>
      <c r="D542" s="1" t="s">
        <v>1066</v>
      </c>
      <c r="E542" s="1" t="s">
        <v>2096</v>
      </c>
      <c r="G542" s="1">
        <f t="shared" si="395"/>
        <v>1</v>
      </c>
      <c r="H542" s="1">
        <f t="shared" si="396"/>
        <v>1</v>
      </c>
      <c r="I542" s="1">
        <f t="shared" si="397"/>
        <v>1</v>
      </c>
      <c r="J542" s="1">
        <f t="shared" si="398"/>
        <v>0</v>
      </c>
      <c r="K542" s="1">
        <f t="shared" si="425"/>
        <v>0</v>
      </c>
      <c r="L542" s="1">
        <f t="shared" si="425"/>
        <v>0</v>
      </c>
      <c r="M542" s="1">
        <f t="shared" si="425"/>
        <v>0</v>
      </c>
      <c r="N542" s="1">
        <f t="shared" si="425"/>
        <v>0</v>
      </c>
      <c r="O542" s="1">
        <f t="shared" si="427"/>
        <v>0</v>
      </c>
      <c r="P542" s="1">
        <f t="shared" si="427"/>
        <v>0</v>
      </c>
      <c r="Q542" s="1">
        <f t="shared" si="399"/>
        <v>0</v>
      </c>
      <c r="R542" s="1">
        <f t="shared" si="400"/>
        <v>1</v>
      </c>
      <c r="S542" s="1">
        <f t="shared" si="401"/>
        <v>0</v>
      </c>
      <c r="T542" s="1">
        <f t="shared" si="431"/>
        <v>0</v>
      </c>
      <c r="U542" s="1">
        <f t="shared" si="431"/>
        <v>0</v>
      </c>
      <c r="V542" s="1">
        <f t="shared" si="429"/>
        <v>0</v>
      </c>
      <c r="W542" s="1">
        <f t="shared" si="428"/>
        <v>0</v>
      </c>
      <c r="X542" s="1">
        <f t="shared" si="428"/>
        <v>0</v>
      </c>
      <c r="Y542" s="1">
        <f t="shared" si="428"/>
        <v>0</v>
      </c>
      <c r="Z542" s="1">
        <f t="shared" si="428"/>
        <v>0</v>
      </c>
      <c r="AA542" s="1">
        <f t="shared" si="428"/>
        <v>0</v>
      </c>
      <c r="AB542" s="1">
        <f t="shared" si="428"/>
        <v>1</v>
      </c>
      <c r="AC542" s="1">
        <f t="shared" si="402"/>
        <v>1</v>
      </c>
      <c r="AD542" s="1">
        <f t="shared" si="428"/>
        <v>0</v>
      </c>
      <c r="AE542" s="1">
        <f t="shared" si="428"/>
        <v>0</v>
      </c>
      <c r="AF542" s="1">
        <f t="shared" si="428"/>
        <v>0</v>
      </c>
      <c r="AG542" s="1">
        <f t="shared" si="428"/>
        <v>0</v>
      </c>
      <c r="AH542" s="1">
        <f t="shared" si="428"/>
        <v>0</v>
      </c>
      <c r="AI542" s="1">
        <f t="shared" si="428"/>
        <v>0</v>
      </c>
      <c r="AJ542" s="1">
        <f t="shared" si="428"/>
        <v>0</v>
      </c>
      <c r="AK542" s="1">
        <f t="shared" si="428"/>
        <v>0</v>
      </c>
      <c r="AL542" s="1">
        <f t="shared" si="432"/>
        <v>0</v>
      </c>
      <c r="AM542" s="1">
        <f t="shared" si="432"/>
        <v>0</v>
      </c>
      <c r="AN542" s="1">
        <f t="shared" si="403"/>
        <v>0</v>
      </c>
      <c r="AO542" s="1">
        <f t="shared" si="404"/>
        <v>0</v>
      </c>
      <c r="AP542" s="1">
        <f t="shared" si="432"/>
        <v>0</v>
      </c>
      <c r="AQ542" s="1">
        <f t="shared" si="405"/>
        <v>0</v>
      </c>
      <c r="AR542" s="1">
        <f t="shared" si="432"/>
        <v>0</v>
      </c>
      <c r="AS542" s="1">
        <f t="shared" si="432"/>
        <v>0</v>
      </c>
      <c r="AT542" s="1">
        <f t="shared" si="432"/>
        <v>0</v>
      </c>
      <c r="AU542" s="1">
        <f t="shared" si="432"/>
        <v>0</v>
      </c>
      <c r="AV542" s="1">
        <f t="shared" si="432"/>
        <v>0</v>
      </c>
      <c r="AW542" s="1">
        <f t="shared" si="432"/>
        <v>0</v>
      </c>
      <c r="AX542" s="1">
        <f t="shared" si="432"/>
        <v>0</v>
      </c>
      <c r="AY542" s="1">
        <f t="shared" si="432"/>
        <v>0</v>
      </c>
      <c r="AZ542" s="1">
        <f t="shared" si="432"/>
        <v>0</v>
      </c>
      <c r="BA542" s="1">
        <f t="shared" si="432"/>
        <v>0</v>
      </c>
      <c r="BB542" s="1">
        <f t="shared" si="430"/>
        <v>0</v>
      </c>
      <c r="BC542" s="1">
        <f t="shared" si="430"/>
        <v>0</v>
      </c>
      <c r="BD542" s="1">
        <f t="shared" si="406"/>
        <v>0</v>
      </c>
      <c r="BE542" s="1">
        <f t="shared" si="407"/>
        <v>0</v>
      </c>
      <c r="BF542" s="1">
        <f t="shared" si="408"/>
        <v>0</v>
      </c>
      <c r="BG542" s="1">
        <f t="shared" si="409"/>
        <v>0</v>
      </c>
      <c r="BH542" s="1">
        <f t="shared" si="430"/>
        <v>0</v>
      </c>
      <c r="BI542" s="1">
        <f t="shared" si="430"/>
        <v>0</v>
      </c>
      <c r="BJ542" s="5">
        <f t="shared" si="410"/>
        <v>0</v>
      </c>
      <c r="BK542" s="1">
        <f t="shared" si="411"/>
        <v>0</v>
      </c>
      <c r="BL542" s="1">
        <f t="shared" si="412"/>
        <v>1</v>
      </c>
      <c r="BM542" s="1">
        <f t="shared" si="413"/>
        <v>0</v>
      </c>
      <c r="BN542" s="1">
        <f t="shared" si="430"/>
        <v>0</v>
      </c>
      <c r="BO542" s="1">
        <f t="shared" si="414"/>
        <v>1</v>
      </c>
      <c r="BP542" s="1">
        <f t="shared" si="415"/>
        <v>1</v>
      </c>
      <c r="BQ542" s="1">
        <f t="shared" si="416"/>
        <v>1</v>
      </c>
      <c r="BR542" s="1">
        <f t="shared" si="417"/>
        <v>0</v>
      </c>
      <c r="BS542" s="1">
        <f t="shared" si="418"/>
        <v>1</v>
      </c>
      <c r="BT542" s="1">
        <f t="shared" si="419"/>
        <v>0</v>
      </c>
      <c r="BU542" s="1">
        <f t="shared" si="420"/>
        <v>0</v>
      </c>
      <c r="BV542" s="1">
        <f t="shared" si="387"/>
        <v>1</v>
      </c>
    </row>
    <row r="543" spans="1:74" x14ac:dyDescent="0.2">
      <c r="A543" s="1" t="s">
        <v>143</v>
      </c>
      <c r="B543" s="1" t="s">
        <v>2097</v>
      </c>
      <c r="C543" s="1" t="s">
        <v>2098</v>
      </c>
      <c r="D543" s="1" t="s">
        <v>2099</v>
      </c>
      <c r="E543" s="1" t="s">
        <v>2100</v>
      </c>
      <c r="G543" s="1">
        <f t="shared" si="395"/>
        <v>0</v>
      </c>
      <c r="H543" s="1">
        <f t="shared" si="396"/>
        <v>0</v>
      </c>
      <c r="I543" s="1">
        <f t="shared" si="397"/>
        <v>0</v>
      </c>
      <c r="J543" s="1">
        <f t="shared" si="398"/>
        <v>0</v>
      </c>
      <c r="K543" s="1">
        <f t="shared" si="425"/>
        <v>0</v>
      </c>
      <c r="L543" s="1">
        <f t="shared" si="425"/>
        <v>0</v>
      </c>
      <c r="M543" s="1">
        <f t="shared" si="425"/>
        <v>0</v>
      </c>
      <c r="N543" s="1">
        <f t="shared" si="425"/>
        <v>0</v>
      </c>
      <c r="O543" s="1">
        <f t="shared" si="427"/>
        <v>0</v>
      </c>
      <c r="P543" s="1">
        <f t="shared" si="427"/>
        <v>0</v>
      </c>
      <c r="Q543" s="1">
        <f t="shared" si="399"/>
        <v>0</v>
      </c>
      <c r="R543" s="1">
        <f t="shared" si="400"/>
        <v>0</v>
      </c>
      <c r="S543" s="1">
        <f t="shared" si="401"/>
        <v>0</v>
      </c>
      <c r="T543" s="1">
        <f t="shared" si="431"/>
        <v>0</v>
      </c>
      <c r="U543" s="1">
        <f t="shared" si="431"/>
        <v>1</v>
      </c>
      <c r="V543" s="1">
        <f t="shared" si="429"/>
        <v>1</v>
      </c>
      <c r="W543" s="1">
        <f t="shared" si="428"/>
        <v>0</v>
      </c>
      <c r="X543" s="1">
        <f t="shared" si="428"/>
        <v>0</v>
      </c>
      <c r="Y543" s="1">
        <f t="shared" si="428"/>
        <v>0</v>
      </c>
      <c r="Z543" s="1">
        <f t="shared" si="428"/>
        <v>0</v>
      </c>
      <c r="AA543" s="1">
        <f t="shared" si="428"/>
        <v>0</v>
      </c>
      <c r="AB543" s="1">
        <f t="shared" si="428"/>
        <v>0</v>
      </c>
      <c r="AC543" s="1">
        <f t="shared" si="402"/>
        <v>0</v>
      </c>
      <c r="AD543" s="1">
        <f t="shared" si="428"/>
        <v>0</v>
      </c>
      <c r="AE543" s="1">
        <f t="shared" si="428"/>
        <v>0</v>
      </c>
      <c r="AF543" s="1">
        <f t="shared" si="428"/>
        <v>0</v>
      </c>
      <c r="AG543" s="1">
        <f t="shared" si="428"/>
        <v>0</v>
      </c>
      <c r="AH543" s="1">
        <f t="shared" si="428"/>
        <v>0</v>
      </c>
      <c r="AI543" s="1">
        <f t="shared" si="428"/>
        <v>0</v>
      </c>
      <c r="AJ543" s="1">
        <f t="shared" si="428"/>
        <v>0</v>
      </c>
      <c r="AK543" s="1">
        <f t="shared" si="428"/>
        <v>0</v>
      </c>
      <c r="AL543" s="1">
        <f t="shared" si="432"/>
        <v>0</v>
      </c>
      <c r="AM543" s="1">
        <f t="shared" si="432"/>
        <v>0</v>
      </c>
      <c r="AN543" s="1">
        <f t="shared" si="403"/>
        <v>0</v>
      </c>
      <c r="AO543" s="1">
        <f t="shared" si="404"/>
        <v>0</v>
      </c>
      <c r="AP543" s="1">
        <f t="shared" si="432"/>
        <v>0</v>
      </c>
      <c r="AQ543" s="1">
        <f t="shared" si="405"/>
        <v>0</v>
      </c>
      <c r="AR543" s="1">
        <f t="shared" si="432"/>
        <v>0</v>
      </c>
      <c r="AS543" s="1">
        <f t="shared" si="432"/>
        <v>0</v>
      </c>
      <c r="AT543" s="1">
        <f t="shared" si="432"/>
        <v>0</v>
      </c>
      <c r="AU543" s="1">
        <f t="shared" si="432"/>
        <v>0</v>
      </c>
      <c r="AV543" s="1">
        <f t="shared" si="432"/>
        <v>0</v>
      </c>
      <c r="AW543" s="1">
        <f t="shared" si="432"/>
        <v>0</v>
      </c>
      <c r="AX543" s="1">
        <f t="shared" si="432"/>
        <v>0</v>
      </c>
      <c r="AY543" s="1">
        <f t="shared" si="432"/>
        <v>0</v>
      </c>
      <c r="AZ543" s="1">
        <f t="shared" si="432"/>
        <v>0</v>
      </c>
      <c r="BA543" s="1">
        <f t="shared" si="432"/>
        <v>0</v>
      </c>
      <c r="BB543" s="1">
        <f t="shared" si="430"/>
        <v>0</v>
      </c>
      <c r="BC543" s="1">
        <f t="shared" si="430"/>
        <v>0</v>
      </c>
      <c r="BD543" s="1">
        <f t="shared" si="406"/>
        <v>0</v>
      </c>
      <c r="BE543" s="1">
        <f t="shared" si="407"/>
        <v>0</v>
      </c>
      <c r="BF543" s="1">
        <f t="shared" si="408"/>
        <v>0</v>
      </c>
      <c r="BG543" s="1">
        <f t="shared" si="409"/>
        <v>0</v>
      </c>
      <c r="BH543" s="1">
        <f t="shared" si="430"/>
        <v>0</v>
      </c>
      <c r="BI543" s="1">
        <f t="shared" si="430"/>
        <v>0</v>
      </c>
      <c r="BJ543" s="5">
        <f t="shared" si="410"/>
        <v>1</v>
      </c>
      <c r="BK543" s="1">
        <f t="shared" si="411"/>
        <v>0</v>
      </c>
      <c r="BL543" s="1">
        <f t="shared" si="412"/>
        <v>1</v>
      </c>
      <c r="BM543" s="1">
        <f t="shared" si="413"/>
        <v>1</v>
      </c>
      <c r="BN543" s="1">
        <f t="shared" si="430"/>
        <v>1</v>
      </c>
      <c r="BO543" s="1">
        <f t="shared" si="414"/>
        <v>0</v>
      </c>
      <c r="BP543" s="1">
        <f t="shared" si="415"/>
        <v>1</v>
      </c>
      <c r="BQ543" s="1">
        <f t="shared" si="416"/>
        <v>0</v>
      </c>
      <c r="BR543" s="1">
        <f t="shared" si="417"/>
        <v>1</v>
      </c>
      <c r="BS543" s="1">
        <f t="shared" si="418"/>
        <v>1</v>
      </c>
      <c r="BT543" s="1">
        <f t="shared" si="419"/>
        <v>1</v>
      </c>
      <c r="BU543" s="1">
        <f t="shared" si="420"/>
        <v>0</v>
      </c>
      <c r="BV543" s="1">
        <f t="shared" si="387"/>
        <v>1</v>
      </c>
    </row>
    <row r="544" spans="1:74" x14ac:dyDescent="0.2">
      <c r="A544" s="1" t="s">
        <v>2101</v>
      </c>
      <c r="B544" s="1" t="s">
        <v>2102</v>
      </c>
      <c r="C544" s="1" t="s">
        <v>1396</v>
      </c>
      <c r="D544" s="1" t="s">
        <v>2103</v>
      </c>
      <c r="E544" s="1" t="s">
        <v>2104</v>
      </c>
      <c r="G544" s="1">
        <f t="shared" si="395"/>
        <v>0</v>
      </c>
      <c r="H544" s="1">
        <f t="shared" si="396"/>
        <v>0</v>
      </c>
      <c r="I544" s="1">
        <f t="shared" si="397"/>
        <v>0</v>
      </c>
      <c r="J544" s="1">
        <f t="shared" si="398"/>
        <v>0</v>
      </c>
      <c r="K544" s="1">
        <f t="shared" si="425"/>
        <v>0</v>
      </c>
      <c r="L544" s="1">
        <f t="shared" si="425"/>
        <v>0</v>
      </c>
      <c r="M544" s="1">
        <f t="shared" si="425"/>
        <v>0</v>
      </c>
      <c r="N544" s="1">
        <f t="shared" si="425"/>
        <v>0</v>
      </c>
      <c r="O544" s="1">
        <f t="shared" si="427"/>
        <v>0</v>
      </c>
      <c r="P544" s="1">
        <f t="shared" si="427"/>
        <v>0</v>
      </c>
      <c r="Q544" s="1">
        <f t="shared" si="399"/>
        <v>0</v>
      </c>
      <c r="R544" s="1">
        <f t="shared" si="400"/>
        <v>1</v>
      </c>
      <c r="S544" s="1">
        <f t="shared" si="401"/>
        <v>0</v>
      </c>
      <c r="T544" s="1">
        <f t="shared" si="431"/>
        <v>1</v>
      </c>
      <c r="U544" s="1">
        <f t="shared" si="431"/>
        <v>1</v>
      </c>
      <c r="V544" s="1">
        <f t="shared" si="429"/>
        <v>0</v>
      </c>
      <c r="W544" s="1">
        <f t="shared" si="428"/>
        <v>0</v>
      </c>
      <c r="X544" s="1">
        <f t="shared" si="428"/>
        <v>0</v>
      </c>
      <c r="Y544" s="1">
        <f t="shared" si="428"/>
        <v>0</v>
      </c>
      <c r="Z544" s="1">
        <f t="shared" si="428"/>
        <v>0</v>
      </c>
      <c r="AA544" s="1">
        <f t="shared" si="428"/>
        <v>0</v>
      </c>
      <c r="AB544" s="1">
        <f t="shared" si="428"/>
        <v>0</v>
      </c>
      <c r="AC544" s="1">
        <f t="shared" si="402"/>
        <v>1</v>
      </c>
      <c r="AD544" s="1">
        <f t="shared" si="428"/>
        <v>0</v>
      </c>
      <c r="AE544" s="1">
        <f t="shared" si="428"/>
        <v>0</v>
      </c>
      <c r="AF544" s="1">
        <f t="shared" si="428"/>
        <v>0</v>
      </c>
      <c r="AG544" s="1">
        <f t="shared" si="428"/>
        <v>0</v>
      </c>
      <c r="AH544" s="1">
        <f t="shared" si="428"/>
        <v>0</v>
      </c>
      <c r="AI544" s="1">
        <f t="shared" si="428"/>
        <v>0</v>
      </c>
      <c r="AJ544" s="1">
        <f t="shared" si="428"/>
        <v>0</v>
      </c>
      <c r="AK544" s="1">
        <f t="shared" si="428"/>
        <v>0</v>
      </c>
      <c r="AL544" s="1">
        <f t="shared" si="432"/>
        <v>1</v>
      </c>
      <c r="AM544" s="1">
        <f t="shared" si="432"/>
        <v>0</v>
      </c>
      <c r="AN544" s="1">
        <f t="shared" si="403"/>
        <v>0</v>
      </c>
      <c r="AO544" s="1">
        <f t="shared" si="404"/>
        <v>0</v>
      </c>
      <c r="AP544" s="1">
        <f t="shared" si="432"/>
        <v>0</v>
      </c>
      <c r="AQ544" s="1">
        <f t="shared" si="405"/>
        <v>0</v>
      </c>
      <c r="AR544" s="1">
        <f t="shared" si="432"/>
        <v>0</v>
      </c>
      <c r="AS544" s="1">
        <f t="shared" si="432"/>
        <v>0</v>
      </c>
      <c r="AT544" s="1">
        <f t="shared" si="432"/>
        <v>0</v>
      </c>
      <c r="AU544" s="1">
        <f t="shared" si="432"/>
        <v>0</v>
      </c>
      <c r="AV544" s="1">
        <f t="shared" si="432"/>
        <v>0</v>
      </c>
      <c r="AW544" s="1">
        <f t="shared" si="432"/>
        <v>0</v>
      </c>
      <c r="AX544" s="1">
        <f t="shared" si="432"/>
        <v>0</v>
      </c>
      <c r="AY544" s="1">
        <f t="shared" si="432"/>
        <v>0</v>
      </c>
      <c r="AZ544" s="1">
        <f t="shared" si="432"/>
        <v>0</v>
      </c>
      <c r="BA544" s="1">
        <f t="shared" si="432"/>
        <v>0</v>
      </c>
      <c r="BB544" s="1">
        <f t="shared" si="430"/>
        <v>0</v>
      </c>
      <c r="BC544" s="1">
        <f t="shared" si="430"/>
        <v>0</v>
      </c>
      <c r="BD544" s="1">
        <f t="shared" si="406"/>
        <v>0</v>
      </c>
      <c r="BE544" s="1">
        <f t="shared" si="407"/>
        <v>0</v>
      </c>
      <c r="BF544" s="1">
        <f t="shared" si="408"/>
        <v>0</v>
      </c>
      <c r="BG544" s="1">
        <f t="shared" si="409"/>
        <v>0</v>
      </c>
      <c r="BH544" s="1">
        <f t="shared" si="430"/>
        <v>0</v>
      </c>
      <c r="BI544" s="1">
        <f t="shared" si="430"/>
        <v>0</v>
      </c>
      <c r="BJ544" s="5">
        <f t="shared" si="410"/>
        <v>1</v>
      </c>
      <c r="BK544" s="1">
        <f t="shared" si="411"/>
        <v>1</v>
      </c>
      <c r="BL544" s="1">
        <f t="shared" si="412"/>
        <v>1</v>
      </c>
      <c r="BM544" s="1">
        <f t="shared" si="413"/>
        <v>0</v>
      </c>
      <c r="BN544" s="1">
        <f t="shared" si="430"/>
        <v>0</v>
      </c>
      <c r="BO544" s="1">
        <f t="shared" si="414"/>
        <v>0</v>
      </c>
      <c r="BP544" s="1">
        <f t="shared" si="415"/>
        <v>0</v>
      </c>
      <c r="BQ544" s="1">
        <f t="shared" si="416"/>
        <v>1</v>
      </c>
      <c r="BR544" s="1">
        <f t="shared" si="417"/>
        <v>0</v>
      </c>
      <c r="BS544" s="1">
        <f t="shared" si="418"/>
        <v>1</v>
      </c>
      <c r="BT544" s="1">
        <f t="shared" si="419"/>
        <v>0</v>
      </c>
      <c r="BU544" s="1">
        <f t="shared" si="420"/>
        <v>0</v>
      </c>
      <c r="BV544" s="1">
        <f t="shared" si="387"/>
        <v>0</v>
      </c>
    </row>
    <row r="545" spans="1:74" x14ac:dyDescent="0.2">
      <c r="A545" s="1" t="s">
        <v>2105</v>
      </c>
      <c r="B545" s="1" t="s">
        <v>2106</v>
      </c>
      <c r="C545" s="1" t="s">
        <v>2107</v>
      </c>
      <c r="D545" s="1" t="s">
        <v>2108</v>
      </c>
      <c r="E545" s="1" t="s">
        <v>2109</v>
      </c>
      <c r="G545" s="1">
        <f t="shared" si="395"/>
        <v>1</v>
      </c>
      <c r="H545" s="1">
        <f t="shared" si="396"/>
        <v>1</v>
      </c>
      <c r="I545" s="1">
        <f t="shared" si="397"/>
        <v>1</v>
      </c>
      <c r="J545" s="1">
        <f t="shared" si="398"/>
        <v>0</v>
      </c>
      <c r="K545" s="1">
        <f t="shared" ref="K545:N564" si="433">IF(OR(ISNUMBER(SEARCH(" " &amp; K$1 &amp; " ", $E545)), ISNUMBER(SEARCH(" " &amp; K$1 &amp; ",", $E545)), ISNUMBER(SEARCH(" " &amp; LOWER(K$1) &amp; " ", $E545)), ISNUMBER(SEARCH(" " &amp; LOWER(K$1) &amp; ",", $E545)), ISNUMBER(SEARCH(" " &amp; UPPER(K$1) &amp; " ", $E545)), ISNUMBER(SEARCH(" " &amp; UPPER(K$1) &amp; ",", $E545))), 1, 0)</f>
        <v>0</v>
      </c>
      <c r="L545" s="1">
        <f t="shared" si="433"/>
        <v>0</v>
      </c>
      <c r="M545" s="1">
        <f t="shared" si="433"/>
        <v>0</v>
      </c>
      <c r="N545" s="1">
        <f t="shared" si="433"/>
        <v>0</v>
      </c>
      <c r="O545" s="1">
        <f t="shared" si="427"/>
        <v>0</v>
      </c>
      <c r="P545" s="1">
        <f t="shared" si="427"/>
        <v>0</v>
      </c>
      <c r="Q545" s="1">
        <f t="shared" si="399"/>
        <v>0</v>
      </c>
      <c r="R545" s="1">
        <f t="shared" si="400"/>
        <v>1</v>
      </c>
      <c r="S545" s="1">
        <f t="shared" si="401"/>
        <v>0</v>
      </c>
      <c r="T545" s="1">
        <f t="shared" si="431"/>
        <v>1</v>
      </c>
      <c r="U545" s="1">
        <f t="shared" si="431"/>
        <v>1</v>
      </c>
      <c r="V545" s="1">
        <f t="shared" si="429"/>
        <v>0</v>
      </c>
      <c r="W545" s="1">
        <f t="shared" si="428"/>
        <v>0</v>
      </c>
      <c r="X545" s="1">
        <f t="shared" si="428"/>
        <v>0</v>
      </c>
      <c r="Y545" s="1">
        <f t="shared" si="428"/>
        <v>0</v>
      </c>
      <c r="Z545" s="1">
        <f t="shared" si="428"/>
        <v>0</v>
      </c>
      <c r="AA545" s="1">
        <f t="shared" si="428"/>
        <v>0</v>
      </c>
      <c r="AB545" s="1">
        <f t="shared" si="428"/>
        <v>1</v>
      </c>
      <c r="AC545" s="1">
        <f t="shared" si="402"/>
        <v>1</v>
      </c>
      <c r="AD545" s="1">
        <f t="shared" si="428"/>
        <v>1</v>
      </c>
      <c r="AE545" s="1">
        <f t="shared" si="428"/>
        <v>0</v>
      </c>
      <c r="AF545" s="1">
        <f t="shared" si="428"/>
        <v>0</v>
      </c>
      <c r="AG545" s="1">
        <f t="shared" si="428"/>
        <v>0</v>
      </c>
      <c r="AH545" s="1">
        <f t="shared" si="428"/>
        <v>0</v>
      </c>
      <c r="AI545" s="1">
        <f t="shared" si="428"/>
        <v>0</v>
      </c>
      <c r="AJ545" s="1">
        <f t="shared" si="428"/>
        <v>0</v>
      </c>
      <c r="AK545" s="1">
        <f t="shared" si="428"/>
        <v>0</v>
      </c>
      <c r="AL545" s="1">
        <f t="shared" si="432"/>
        <v>0</v>
      </c>
      <c r="AM545" s="1">
        <f t="shared" si="432"/>
        <v>0</v>
      </c>
      <c r="AN545" s="1">
        <f t="shared" si="403"/>
        <v>0</v>
      </c>
      <c r="AO545" s="1">
        <f t="shared" si="404"/>
        <v>0</v>
      </c>
      <c r="AP545" s="1">
        <f t="shared" si="432"/>
        <v>0</v>
      </c>
      <c r="AQ545" s="1">
        <f t="shared" si="405"/>
        <v>0</v>
      </c>
      <c r="AR545" s="1">
        <f t="shared" si="432"/>
        <v>0</v>
      </c>
      <c r="AS545" s="1">
        <f t="shared" si="432"/>
        <v>0</v>
      </c>
      <c r="AT545" s="1">
        <f t="shared" si="432"/>
        <v>0</v>
      </c>
      <c r="AU545" s="1">
        <f t="shared" si="432"/>
        <v>0</v>
      </c>
      <c r="AV545" s="1">
        <f t="shared" si="432"/>
        <v>0</v>
      </c>
      <c r="AW545" s="1">
        <f t="shared" si="432"/>
        <v>0</v>
      </c>
      <c r="AX545" s="1">
        <f t="shared" si="432"/>
        <v>0</v>
      </c>
      <c r="AY545" s="1">
        <f t="shared" si="432"/>
        <v>0</v>
      </c>
      <c r="AZ545" s="1">
        <f t="shared" si="432"/>
        <v>0</v>
      </c>
      <c r="BA545" s="1">
        <f t="shared" si="432"/>
        <v>0</v>
      </c>
      <c r="BB545" s="1">
        <f t="shared" si="430"/>
        <v>0</v>
      </c>
      <c r="BC545" s="1">
        <f t="shared" si="430"/>
        <v>0</v>
      </c>
      <c r="BD545" s="1">
        <f t="shared" si="406"/>
        <v>0</v>
      </c>
      <c r="BE545" s="1">
        <f t="shared" si="407"/>
        <v>0</v>
      </c>
      <c r="BF545" s="1">
        <f t="shared" si="408"/>
        <v>0</v>
      </c>
      <c r="BG545" s="1">
        <f t="shared" si="409"/>
        <v>0</v>
      </c>
      <c r="BH545" s="1">
        <f t="shared" si="430"/>
        <v>0</v>
      </c>
      <c r="BI545" s="1">
        <f t="shared" si="430"/>
        <v>0</v>
      </c>
      <c r="BJ545" s="5">
        <f t="shared" si="410"/>
        <v>0</v>
      </c>
      <c r="BK545" s="1">
        <f t="shared" si="411"/>
        <v>0</v>
      </c>
      <c r="BL545" s="1">
        <f t="shared" si="412"/>
        <v>1</v>
      </c>
      <c r="BM545" s="1">
        <f t="shared" si="413"/>
        <v>0</v>
      </c>
      <c r="BN545" s="1">
        <f t="shared" si="430"/>
        <v>0</v>
      </c>
      <c r="BO545" s="1">
        <f t="shared" si="414"/>
        <v>1</v>
      </c>
      <c r="BP545" s="1">
        <f t="shared" si="415"/>
        <v>0</v>
      </c>
      <c r="BQ545" s="1">
        <f t="shared" si="416"/>
        <v>1</v>
      </c>
      <c r="BR545" s="1">
        <f t="shared" si="417"/>
        <v>1</v>
      </c>
      <c r="BS545" s="1">
        <f t="shared" si="418"/>
        <v>0</v>
      </c>
      <c r="BT545" s="1">
        <f t="shared" si="419"/>
        <v>0</v>
      </c>
      <c r="BU545" s="1">
        <f t="shared" si="420"/>
        <v>0</v>
      </c>
      <c r="BV545" s="1">
        <f t="shared" si="387"/>
        <v>0</v>
      </c>
    </row>
    <row r="546" spans="1:74" x14ac:dyDescent="0.2">
      <c r="A546" s="1" t="s">
        <v>2110</v>
      </c>
      <c r="B546" s="1" t="s">
        <v>2111</v>
      </c>
      <c r="C546" s="1" t="s">
        <v>2112</v>
      </c>
      <c r="D546" s="1" t="s">
        <v>2113</v>
      </c>
      <c r="E546" s="1" t="s">
        <v>2114</v>
      </c>
      <c r="G546" s="1">
        <f t="shared" si="395"/>
        <v>0</v>
      </c>
      <c r="H546" s="1">
        <f t="shared" si="396"/>
        <v>0</v>
      </c>
      <c r="I546" s="1">
        <f t="shared" si="397"/>
        <v>1</v>
      </c>
      <c r="J546" s="1">
        <f t="shared" si="398"/>
        <v>0</v>
      </c>
      <c r="K546" s="1">
        <f t="shared" si="433"/>
        <v>0</v>
      </c>
      <c r="L546" s="1">
        <f t="shared" si="433"/>
        <v>0</v>
      </c>
      <c r="M546" s="1">
        <f t="shared" si="433"/>
        <v>0</v>
      </c>
      <c r="N546" s="1">
        <f t="shared" si="433"/>
        <v>0</v>
      </c>
      <c r="O546" s="1">
        <f t="shared" ref="O546:P565" si="434">IF(OR(ISNUMBER(SEARCH(" " &amp; O$1 &amp; " ", $E546)), ISNUMBER(SEARCH(" " &amp; O$1 &amp; ",", $E546)), ISNUMBER(SEARCH(" " &amp; LOWER(O$1) &amp; " ", $E546)), ISNUMBER(SEARCH(" " &amp; LOWER(O$1) &amp; ",", $E546)), ISNUMBER(SEARCH(" " &amp; UPPER(O$1) &amp; " ", $E546)), ISNUMBER(SEARCH(" " &amp; UPPER(O$1) &amp; ",", $E546))), 1, 0)</f>
        <v>0</v>
      </c>
      <c r="P546" s="1">
        <f t="shared" si="434"/>
        <v>0</v>
      </c>
      <c r="Q546" s="1">
        <f t="shared" si="399"/>
        <v>0</v>
      </c>
      <c r="R546" s="1">
        <f t="shared" si="400"/>
        <v>0</v>
      </c>
      <c r="S546" s="1">
        <f t="shared" si="401"/>
        <v>0</v>
      </c>
      <c r="T546" s="1">
        <f t="shared" si="431"/>
        <v>0</v>
      </c>
      <c r="U546" s="1">
        <f t="shared" si="431"/>
        <v>1</v>
      </c>
      <c r="V546" s="1">
        <f t="shared" si="429"/>
        <v>0</v>
      </c>
      <c r="W546" s="1">
        <f t="shared" si="428"/>
        <v>0</v>
      </c>
      <c r="X546" s="1">
        <f t="shared" si="428"/>
        <v>0</v>
      </c>
      <c r="Y546" s="1">
        <f t="shared" si="428"/>
        <v>0</v>
      </c>
      <c r="Z546" s="1">
        <f t="shared" si="428"/>
        <v>0</v>
      </c>
      <c r="AA546" s="1">
        <f t="shared" si="428"/>
        <v>0</v>
      </c>
      <c r="AB546" s="1">
        <f t="shared" si="428"/>
        <v>1</v>
      </c>
      <c r="AC546" s="1">
        <f t="shared" si="402"/>
        <v>0</v>
      </c>
      <c r="AD546" s="1">
        <f t="shared" si="428"/>
        <v>0</v>
      </c>
      <c r="AE546" s="1">
        <f t="shared" si="428"/>
        <v>0</v>
      </c>
      <c r="AF546" s="1">
        <f t="shared" si="428"/>
        <v>0</v>
      </c>
      <c r="AG546" s="1">
        <f t="shared" si="428"/>
        <v>0</v>
      </c>
      <c r="AH546" s="1">
        <f t="shared" si="428"/>
        <v>0</v>
      </c>
      <c r="AI546" s="1">
        <f t="shared" si="428"/>
        <v>0</v>
      </c>
      <c r="AJ546" s="1">
        <f t="shared" si="428"/>
        <v>0</v>
      </c>
      <c r="AK546" s="1">
        <f t="shared" si="428"/>
        <v>0</v>
      </c>
      <c r="AL546" s="1">
        <f t="shared" si="432"/>
        <v>1</v>
      </c>
      <c r="AM546" s="1">
        <f t="shared" si="432"/>
        <v>0</v>
      </c>
      <c r="AN546" s="1">
        <f t="shared" si="403"/>
        <v>0</v>
      </c>
      <c r="AO546" s="1">
        <f t="shared" si="404"/>
        <v>0</v>
      </c>
      <c r="AP546" s="1">
        <f t="shared" si="432"/>
        <v>0</v>
      </c>
      <c r="AQ546" s="1">
        <f t="shared" si="405"/>
        <v>1</v>
      </c>
      <c r="AR546" s="1">
        <f t="shared" si="432"/>
        <v>0</v>
      </c>
      <c r="AS546" s="1">
        <f t="shared" si="432"/>
        <v>0</v>
      </c>
      <c r="AT546" s="1">
        <f t="shared" si="432"/>
        <v>0</v>
      </c>
      <c r="AU546" s="1">
        <f t="shared" si="432"/>
        <v>0</v>
      </c>
      <c r="AV546" s="1">
        <f t="shared" si="432"/>
        <v>0</v>
      </c>
      <c r="AW546" s="1">
        <f t="shared" si="432"/>
        <v>0</v>
      </c>
      <c r="AX546" s="1">
        <f t="shared" si="432"/>
        <v>0</v>
      </c>
      <c r="AY546" s="1">
        <f t="shared" si="432"/>
        <v>0</v>
      </c>
      <c r="AZ546" s="1">
        <f t="shared" si="432"/>
        <v>0</v>
      </c>
      <c r="BA546" s="1">
        <f t="shared" si="432"/>
        <v>0</v>
      </c>
      <c r="BB546" s="1">
        <f t="shared" si="430"/>
        <v>0</v>
      </c>
      <c r="BC546" s="1">
        <f t="shared" si="430"/>
        <v>0</v>
      </c>
      <c r="BD546" s="1">
        <f t="shared" si="406"/>
        <v>0</v>
      </c>
      <c r="BE546" s="1">
        <f t="shared" si="407"/>
        <v>0</v>
      </c>
      <c r="BF546" s="1">
        <f t="shared" si="408"/>
        <v>0</v>
      </c>
      <c r="BG546" s="1">
        <f t="shared" si="409"/>
        <v>0</v>
      </c>
      <c r="BH546" s="1">
        <f t="shared" si="430"/>
        <v>0</v>
      </c>
      <c r="BI546" s="1">
        <f t="shared" si="430"/>
        <v>0</v>
      </c>
      <c r="BJ546" s="5">
        <f t="shared" si="410"/>
        <v>0</v>
      </c>
      <c r="BK546" s="1">
        <f t="shared" si="411"/>
        <v>0</v>
      </c>
      <c r="BL546" s="1">
        <f t="shared" si="412"/>
        <v>0</v>
      </c>
      <c r="BM546" s="1">
        <f t="shared" si="413"/>
        <v>1</v>
      </c>
      <c r="BN546" s="1">
        <f t="shared" si="430"/>
        <v>1</v>
      </c>
      <c r="BO546" s="1">
        <f t="shared" si="414"/>
        <v>0</v>
      </c>
      <c r="BP546" s="1">
        <f t="shared" si="415"/>
        <v>1</v>
      </c>
      <c r="BQ546" s="1">
        <f t="shared" si="416"/>
        <v>1</v>
      </c>
      <c r="BR546" s="1">
        <f t="shared" si="417"/>
        <v>0</v>
      </c>
      <c r="BS546" s="1">
        <f t="shared" si="418"/>
        <v>0</v>
      </c>
      <c r="BT546" s="1">
        <f t="shared" si="419"/>
        <v>0</v>
      </c>
      <c r="BU546" s="1">
        <f t="shared" si="420"/>
        <v>0</v>
      </c>
      <c r="BV546" s="1">
        <f t="shared" si="387"/>
        <v>0</v>
      </c>
    </row>
    <row r="547" spans="1:74" x14ac:dyDescent="0.2">
      <c r="A547" s="1" t="s">
        <v>2115</v>
      </c>
      <c r="B547" s="1" t="s">
        <v>2116</v>
      </c>
      <c r="C547" s="1" t="s">
        <v>2117</v>
      </c>
      <c r="D547" s="1" t="s">
        <v>2118</v>
      </c>
      <c r="E547" s="1" t="s">
        <v>2119</v>
      </c>
      <c r="G547" s="1">
        <f t="shared" si="395"/>
        <v>0</v>
      </c>
      <c r="H547" s="1">
        <f t="shared" si="396"/>
        <v>0</v>
      </c>
      <c r="I547" s="1">
        <f t="shared" si="397"/>
        <v>0</v>
      </c>
      <c r="J547" s="1">
        <f t="shared" si="398"/>
        <v>0</v>
      </c>
      <c r="K547" s="1">
        <f t="shared" si="433"/>
        <v>0</v>
      </c>
      <c r="L547" s="1">
        <f t="shared" si="433"/>
        <v>0</v>
      </c>
      <c r="M547" s="1">
        <f t="shared" si="433"/>
        <v>0</v>
      </c>
      <c r="N547" s="1">
        <f t="shared" si="433"/>
        <v>0</v>
      </c>
      <c r="O547" s="1">
        <f t="shared" si="434"/>
        <v>0</v>
      </c>
      <c r="P547" s="1">
        <f t="shared" si="434"/>
        <v>0</v>
      </c>
      <c r="Q547" s="1">
        <f t="shared" si="399"/>
        <v>0</v>
      </c>
      <c r="R547" s="1">
        <f t="shared" si="400"/>
        <v>1</v>
      </c>
      <c r="S547" s="1">
        <f t="shared" si="401"/>
        <v>0</v>
      </c>
      <c r="T547" s="1">
        <f t="shared" si="431"/>
        <v>1</v>
      </c>
      <c r="U547" s="1">
        <f t="shared" si="431"/>
        <v>0</v>
      </c>
      <c r="V547" s="1">
        <f t="shared" si="429"/>
        <v>0</v>
      </c>
      <c r="W547" s="1">
        <f t="shared" si="428"/>
        <v>0</v>
      </c>
      <c r="X547" s="1">
        <f t="shared" si="428"/>
        <v>0</v>
      </c>
      <c r="Y547" s="1">
        <f t="shared" si="428"/>
        <v>0</v>
      </c>
      <c r="Z547" s="1">
        <f t="shared" si="428"/>
        <v>0</v>
      </c>
      <c r="AA547" s="1">
        <f t="shared" si="428"/>
        <v>0</v>
      </c>
      <c r="AB547" s="1">
        <f t="shared" si="428"/>
        <v>0</v>
      </c>
      <c r="AC547" s="1">
        <f t="shared" si="402"/>
        <v>0</v>
      </c>
      <c r="AD547" s="1">
        <f t="shared" si="428"/>
        <v>0</v>
      </c>
      <c r="AE547" s="1">
        <f t="shared" si="428"/>
        <v>0</v>
      </c>
      <c r="AF547" s="1">
        <f t="shared" si="428"/>
        <v>0</v>
      </c>
      <c r="AG547" s="1">
        <f t="shared" si="428"/>
        <v>0</v>
      </c>
      <c r="AH547" s="1">
        <f t="shared" si="428"/>
        <v>0</v>
      </c>
      <c r="AI547" s="1">
        <f t="shared" si="428"/>
        <v>0</v>
      </c>
      <c r="AJ547" s="1">
        <f t="shared" si="428"/>
        <v>0</v>
      </c>
      <c r="AK547" s="1">
        <f t="shared" si="428"/>
        <v>0</v>
      </c>
      <c r="AL547" s="1">
        <f t="shared" si="432"/>
        <v>0</v>
      </c>
      <c r="AM547" s="1">
        <f t="shared" si="432"/>
        <v>0</v>
      </c>
      <c r="AN547" s="1">
        <f t="shared" si="403"/>
        <v>0</v>
      </c>
      <c r="AO547" s="1">
        <f t="shared" si="404"/>
        <v>0</v>
      </c>
      <c r="AP547" s="1">
        <f t="shared" si="432"/>
        <v>0</v>
      </c>
      <c r="AQ547" s="1">
        <f t="shared" si="405"/>
        <v>0</v>
      </c>
      <c r="AR547" s="1">
        <f t="shared" si="432"/>
        <v>0</v>
      </c>
      <c r="AS547" s="1">
        <f t="shared" si="432"/>
        <v>0</v>
      </c>
      <c r="AT547" s="1">
        <f t="shared" si="432"/>
        <v>0</v>
      </c>
      <c r="AU547" s="1">
        <f t="shared" si="432"/>
        <v>0</v>
      </c>
      <c r="AV547" s="1">
        <f t="shared" si="432"/>
        <v>0</v>
      </c>
      <c r="AW547" s="1">
        <f t="shared" si="432"/>
        <v>0</v>
      </c>
      <c r="AX547" s="1">
        <f t="shared" si="432"/>
        <v>0</v>
      </c>
      <c r="AY547" s="1">
        <f t="shared" si="432"/>
        <v>0</v>
      </c>
      <c r="AZ547" s="1">
        <f t="shared" si="432"/>
        <v>0</v>
      </c>
      <c r="BA547" s="1">
        <f t="shared" si="432"/>
        <v>0</v>
      </c>
      <c r="BB547" s="1">
        <f t="shared" si="430"/>
        <v>0</v>
      </c>
      <c r="BC547" s="1">
        <f t="shared" si="430"/>
        <v>0</v>
      </c>
      <c r="BD547" s="1">
        <f t="shared" si="406"/>
        <v>0</v>
      </c>
      <c r="BE547" s="1">
        <f t="shared" si="407"/>
        <v>1</v>
      </c>
      <c r="BF547" s="1">
        <f t="shared" si="408"/>
        <v>0</v>
      </c>
      <c r="BG547" s="1">
        <f t="shared" si="409"/>
        <v>0</v>
      </c>
      <c r="BH547" s="1">
        <f t="shared" si="430"/>
        <v>0</v>
      </c>
      <c r="BI547" s="1">
        <f t="shared" si="430"/>
        <v>0</v>
      </c>
      <c r="BJ547" s="5">
        <f t="shared" si="410"/>
        <v>0</v>
      </c>
      <c r="BK547" s="1">
        <f t="shared" si="411"/>
        <v>1</v>
      </c>
      <c r="BL547" s="1">
        <f t="shared" si="412"/>
        <v>1</v>
      </c>
      <c r="BM547" s="1">
        <f t="shared" si="413"/>
        <v>1</v>
      </c>
      <c r="BN547" s="1">
        <f t="shared" si="430"/>
        <v>1</v>
      </c>
      <c r="BO547" s="1">
        <f t="shared" si="414"/>
        <v>0</v>
      </c>
      <c r="BP547" s="1">
        <f t="shared" si="415"/>
        <v>0</v>
      </c>
      <c r="BQ547" s="1">
        <f t="shared" si="416"/>
        <v>1</v>
      </c>
      <c r="BR547" s="1">
        <f t="shared" si="417"/>
        <v>0</v>
      </c>
      <c r="BS547" s="1">
        <f t="shared" si="418"/>
        <v>0</v>
      </c>
      <c r="BT547" s="1">
        <f t="shared" si="419"/>
        <v>0</v>
      </c>
      <c r="BU547" s="1">
        <f t="shared" si="420"/>
        <v>0</v>
      </c>
      <c r="BV547" s="1">
        <f t="shared" si="387"/>
        <v>1</v>
      </c>
    </row>
    <row r="548" spans="1:74" x14ac:dyDescent="0.2">
      <c r="A548" s="1" t="s">
        <v>2120</v>
      </c>
      <c r="B548" s="1" t="s">
        <v>2121</v>
      </c>
      <c r="C548" s="1" t="s">
        <v>2122</v>
      </c>
      <c r="D548" s="1" t="s">
        <v>2123</v>
      </c>
      <c r="E548" s="1" t="s">
        <v>2124</v>
      </c>
      <c r="G548" s="1">
        <f t="shared" si="395"/>
        <v>0</v>
      </c>
      <c r="H548" s="1">
        <f t="shared" si="396"/>
        <v>1</v>
      </c>
      <c r="I548" s="1">
        <f t="shared" si="397"/>
        <v>0</v>
      </c>
      <c r="J548" s="1">
        <f t="shared" si="398"/>
        <v>0</v>
      </c>
      <c r="K548" s="1">
        <f t="shared" si="433"/>
        <v>0</v>
      </c>
      <c r="L548" s="1">
        <f t="shared" si="433"/>
        <v>0</v>
      </c>
      <c r="M548" s="1">
        <f t="shared" si="433"/>
        <v>0</v>
      </c>
      <c r="N548" s="1">
        <f t="shared" si="433"/>
        <v>0</v>
      </c>
      <c r="O548" s="1">
        <f t="shared" si="434"/>
        <v>0</v>
      </c>
      <c r="P548" s="1">
        <f t="shared" si="434"/>
        <v>0</v>
      </c>
      <c r="Q548" s="1">
        <f t="shared" si="399"/>
        <v>0</v>
      </c>
      <c r="R548" s="1">
        <f t="shared" si="400"/>
        <v>1</v>
      </c>
      <c r="S548" s="1">
        <f t="shared" si="401"/>
        <v>0</v>
      </c>
      <c r="T548" s="1">
        <f t="shared" si="431"/>
        <v>1</v>
      </c>
      <c r="U548" s="1">
        <f t="shared" si="431"/>
        <v>0</v>
      </c>
      <c r="V548" s="1">
        <f t="shared" si="429"/>
        <v>0</v>
      </c>
      <c r="W548" s="1">
        <f t="shared" si="428"/>
        <v>0</v>
      </c>
      <c r="X548" s="1">
        <f t="shared" si="428"/>
        <v>0</v>
      </c>
      <c r="Y548" s="1">
        <f t="shared" si="428"/>
        <v>0</v>
      </c>
      <c r="Z548" s="1">
        <f t="shared" si="428"/>
        <v>0</v>
      </c>
      <c r="AA548" s="1">
        <f t="shared" si="428"/>
        <v>0</v>
      </c>
      <c r="AB548" s="1">
        <f t="shared" si="428"/>
        <v>0</v>
      </c>
      <c r="AC548" s="1">
        <f t="shared" si="402"/>
        <v>0</v>
      </c>
      <c r="AD548" s="1">
        <f t="shared" si="428"/>
        <v>0</v>
      </c>
      <c r="AE548" s="1">
        <f t="shared" si="428"/>
        <v>0</v>
      </c>
      <c r="AF548" s="1">
        <f t="shared" si="428"/>
        <v>0</v>
      </c>
      <c r="AG548" s="1">
        <f t="shared" si="428"/>
        <v>0</v>
      </c>
      <c r="AH548" s="1">
        <f t="shared" si="428"/>
        <v>0</v>
      </c>
      <c r="AI548" s="1">
        <f t="shared" si="428"/>
        <v>0</v>
      </c>
      <c r="AJ548" s="1">
        <f t="shared" si="428"/>
        <v>0</v>
      </c>
      <c r="AK548" s="1">
        <f t="shared" si="428"/>
        <v>0</v>
      </c>
      <c r="AL548" s="1">
        <f t="shared" si="432"/>
        <v>0</v>
      </c>
      <c r="AM548" s="1">
        <f t="shared" si="432"/>
        <v>0</v>
      </c>
      <c r="AN548" s="1">
        <f t="shared" si="403"/>
        <v>0</v>
      </c>
      <c r="AO548" s="1">
        <f t="shared" si="404"/>
        <v>0</v>
      </c>
      <c r="AP548" s="1">
        <f t="shared" si="432"/>
        <v>0</v>
      </c>
      <c r="AQ548" s="1">
        <f t="shared" si="405"/>
        <v>0</v>
      </c>
      <c r="AR548" s="1">
        <f t="shared" si="432"/>
        <v>0</v>
      </c>
      <c r="AS548" s="1">
        <f t="shared" si="432"/>
        <v>0</v>
      </c>
      <c r="AT548" s="1">
        <f t="shared" si="432"/>
        <v>0</v>
      </c>
      <c r="AU548" s="1">
        <f t="shared" si="432"/>
        <v>0</v>
      </c>
      <c r="AV548" s="1">
        <f t="shared" si="432"/>
        <v>0</v>
      </c>
      <c r="AW548" s="1">
        <f t="shared" si="432"/>
        <v>0</v>
      </c>
      <c r="AX548" s="1">
        <f t="shared" si="432"/>
        <v>0</v>
      </c>
      <c r="AY548" s="1">
        <f t="shared" si="432"/>
        <v>0</v>
      </c>
      <c r="AZ548" s="1">
        <f t="shared" si="432"/>
        <v>0</v>
      </c>
      <c r="BA548" s="1">
        <f t="shared" si="432"/>
        <v>0</v>
      </c>
      <c r="BB548" s="1">
        <f t="shared" si="430"/>
        <v>0</v>
      </c>
      <c r="BC548" s="1">
        <f t="shared" si="430"/>
        <v>0</v>
      </c>
      <c r="BD548" s="1">
        <f t="shared" si="406"/>
        <v>0</v>
      </c>
      <c r="BE548" s="1">
        <f t="shared" si="407"/>
        <v>0</v>
      </c>
      <c r="BF548" s="1">
        <f t="shared" si="408"/>
        <v>0</v>
      </c>
      <c r="BG548" s="1">
        <f t="shared" si="409"/>
        <v>0</v>
      </c>
      <c r="BH548" s="1">
        <f t="shared" si="430"/>
        <v>0</v>
      </c>
      <c r="BI548" s="1">
        <f t="shared" si="430"/>
        <v>0</v>
      </c>
      <c r="BJ548" s="5">
        <f t="shared" si="410"/>
        <v>0</v>
      </c>
      <c r="BK548" s="1">
        <f t="shared" si="411"/>
        <v>0</v>
      </c>
      <c r="BL548" s="1">
        <f t="shared" si="412"/>
        <v>0</v>
      </c>
      <c r="BM548" s="1">
        <f t="shared" si="413"/>
        <v>0</v>
      </c>
      <c r="BN548" s="1">
        <f t="shared" si="430"/>
        <v>0</v>
      </c>
      <c r="BO548" s="1">
        <f t="shared" si="414"/>
        <v>0</v>
      </c>
      <c r="BP548" s="1">
        <f t="shared" si="415"/>
        <v>0</v>
      </c>
      <c r="BQ548" s="1">
        <f t="shared" si="416"/>
        <v>0</v>
      </c>
      <c r="BR548" s="1">
        <f t="shared" si="417"/>
        <v>0</v>
      </c>
      <c r="BS548" s="1">
        <f t="shared" si="418"/>
        <v>0</v>
      </c>
      <c r="BT548" s="1">
        <f t="shared" si="419"/>
        <v>0</v>
      </c>
      <c r="BU548" s="1">
        <f t="shared" si="420"/>
        <v>0</v>
      </c>
      <c r="BV548" s="1">
        <f t="shared" si="387"/>
        <v>0</v>
      </c>
    </row>
    <row r="549" spans="1:74" x14ac:dyDescent="0.2">
      <c r="A549" s="1" t="s">
        <v>2125</v>
      </c>
      <c r="B549" s="1" t="s">
        <v>2126</v>
      </c>
      <c r="C549" s="1" t="s">
        <v>2127</v>
      </c>
      <c r="D549" s="1" t="s">
        <v>2128</v>
      </c>
      <c r="E549" s="1" t="s">
        <v>2129</v>
      </c>
      <c r="G549" s="1">
        <f t="shared" si="395"/>
        <v>0</v>
      </c>
      <c r="H549" s="1">
        <f t="shared" si="396"/>
        <v>1</v>
      </c>
      <c r="I549" s="1">
        <f t="shared" si="397"/>
        <v>0</v>
      </c>
      <c r="J549" s="1">
        <f t="shared" si="398"/>
        <v>0</v>
      </c>
      <c r="K549" s="1">
        <f t="shared" si="433"/>
        <v>0</v>
      </c>
      <c r="L549" s="1">
        <f t="shared" si="433"/>
        <v>0</v>
      </c>
      <c r="M549" s="1">
        <f t="shared" si="433"/>
        <v>0</v>
      </c>
      <c r="N549" s="1">
        <f t="shared" si="433"/>
        <v>0</v>
      </c>
      <c r="O549" s="1">
        <f t="shared" si="434"/>
        <v>0</v>
      </c>
      <c r="P549" s="1">
        <f t="shared" si="434"/>
        <v>0</v>
      </c>
      <c r="Q549" s="1">
        <f t="shared" si="399"/>
        <v>0</v>
      </c>
      <c r="R549" s="1">
        <f t="shared" si="400"/>
        <v>1</v>
      </c>
      <c r="S549" s="1">
        <f t="shared" si="401"/>
        <v>0</v>
      </c>
      <c r="T549" s="1">
        <f t="shared" si="431"/>
        <v>1</v>
      </c>
      <c r="U549" s="1">
        <f t="shared" si="431"/>
        <v>0</v>
      </c>
      <c r="V549" s="1">
        <f t="shared" si="429"/>
        <v>0</v>
      </c>
      <c r="W549" s="1">
        <f t="shared" si="428"/>
        <v>0</v>
      </c>
      <c r="X549" s="1">
        <f t="shared" si="428"/>
        <v>0</v>
      </c>
      <c r="Y549" s="1">
        <f t="shared" si="428"/>
        <v>0</v>
      </c>
      <c r="Z549" s="1">
        <f t="shared" si="428"/>
        <v>0</v>
      </c>
      <c r="AA549" s="1">
        <f t="shared" si="428"/>
        <v>0</v>
      </c>
      <c r="AB549" s="1">
        <f t="shared" si="428"/>
        <v>0</v>
      </c>
      <c r="AC549" s="1">
        <f t="shared" si="402"/>
        <v>0</v>
      </c>
      <c r="AD549" s="1">
        <f t="shared" si="428"/>
        <v>0</v>
      </c>
      <c r="AE549" s="1">
        <f t="shared" si="428"/>
        <v>0</v>
      </c>
      <c r="AF549" s="1">
        <f t="shared" si="428"/>
        <v>0</v>
      </c>
      <c r="AG549" s="1">
        <f t="shared" si="428"/>
        <v>0</v>
      </c>
      <c r="AH549" s="1">
        <f t="shared" si="428"/>
        <v>0</v>
      </c>
      <c r="AI549" s="1">
        <f t="shared" si="428"/>
        <v>0</v>
      </c>
      <c r="AJ549" s="1">
        <f t="shared" si="428"/>
        <v>0</v>
      </c>
      <c r="AK549" s="1">
        <f t="shared" si="428"/>
        <v>0</v>
      </c>
      <c r="AL549" s="1">
        <f t="shared" si="432"/>
        <v>0</v>
      </c>
      <c r="AM549" s="1">
        <f t="shared" si="432"/>
        <v>0</v>
      </c>
      <c r="AN549" s="1">
        <f t="shared" si="403"/>
        <v>0</v>
      </c>
      <c r="AO549" s="1">
        <f t="shared" si="404"/>
        <v>0</v>
      </c>
      <c r="AP549" s="1">
        <f t="shared" si="432"/>
        <v>0</v>
      </c>
      <c r="AQ549" s="1">
        <f t="shared" si="405"/>
        <v>0</v>
      </c>
      <c r="AR549" s="1">
        <f t="shared" si="432"/>
        <v>0</v>
      </c>
      <c r="AS549" s="1">
        <f t="shared" si="432"/>
        <v>0</v>
      </c>
      <c r="AT549" s="1">
        <f t="shared" si="432"/>
        <v>0</v>
      </c>
      <c r="AU549" s="1">
        <f t="shared" si="432"/>
        <v>0</v>
      </c>
      <c r="AV549" s="1">
        <f t="shared" si="432"/>
        <v>0</v>
      </c>
      <c r="AW549" s="1">
        <f t="shared" si="432"/>
        <v>0</v>
      </c>
      <c r="AX549" s="1">
        <f t="shared" si="432"/>
        <v>0</v>
      </c>
      <c r="AY549" s="1">
        <f t="shared" si="432"/>
        <v>0</v>
      </c>
      <c r="AZ549" s="1">
        <f t="shared" si="432"/>
        <v>0</v>
      </c>
      <c r="BA549" s="1">
        <f t="shared" si="432"/>
        <v>0</v>
      </c>
      <c r="BB549" s="1">
        <f t="shared" si="430"/>
        <v>0</v>
      </c>
      <c r="BC549" s="1">
        <f t="shared" si="430"/>
        <v>0</v>
      </c>
      <c r="BD549" s="1">
        <f t="shared" si="406"/>
        <v>0</v>
      </c>
      <c r="BE549" s="1">
        <f t="shared" si="407"/>
        <v>0</v>
      </c>
      <c r="BF549" s="1">
        <f t="shared" si="408"/>
        <v>0</v>
      </c>
      <c r="BG549" s="1">
        <f t="shared" si="409"/>
        <v>0</v>
      </c>
      <c r="BH549" s="1">
        <f t="shared" si="430"/>
        <v>0</v>
      </c>
      <c r="BI549" s="1">
        <f t="shared" si="430"/>
        <v>0</v>
      </c>
      <c r="BJ549" s="5">
        <f t="shared" si="410"/>
        <v>0</v>
      </c>
      <c r="BK549" s="1">
        <f t="shared" si="411"/>
        <v>0</v>
      </c>
      <c r="BL549" s="1">
        <f t="shared" si="412"/>
        <v>0</v>
      </c>
      <c r="BM549" s="1">
        <f t="shared" si="413"/>
        <v>0</v>
      </c>
      <c r="BN549" s="1">
        <f t="shared" si="430"/>
        <v>0</v>
      </c>
      <c r="BO549" s="1">
        <f t="shared" si="414"/>
        <v>0</v>
      </c>
      <c r="BP549" s="1">
        <f t="shared" si="415"/>
        <v>0</v>
      </c>
      <c r="BQ549" s="1">
        <f t="shared" si="416"/>
        <v>0</v>
      </c>
      <c r="BR549" s="1">
        <f t="shared" si="417"/>
        <v>0</v>
      </c>
      <c r="BS549" s="1">
        <f t="shared" si="418"/>
        <v>0</v>
      </c>
      <c r="BT549" s="1">
        <f t="shared" si="419"/>
        <v>0</v>
      </c>
      <c r="BU549" s="1">
        <f t="shared" si="420"/>
        <v>0</v>
      </c>
      <c r="BV549" s="1">
        <f t="shared" si="387"/>
        <v>0</v>
      </c>
    </row>
    <row r="550" spans="1:74" x14ac:dyDescent="0.2">
      <c r="A550" s="1" t="s">
        <v>115</v>
      </c>
      <c r="B550" s="1" t="s">
        <v>2130</v>
      </c>
      <c r="C550" s="1" t="s">
        <v>2131</v>
      </c>
      <c r="D550" s="1" t="s">
        <v>2132</v>
      </c>
      <c r="E550" s="1" t="s">
        <v>2133</v>
      </c>
      <c r="G550" s="1">
        <f t="shared" si="395"/>
        <v>1</v>
      </c>
      <c r="H550" s="1">
        <f t="shared" si="396"/>
        <v>1</v>
      </c>
      <c r="I550" s="1">
        <f t="shared" si="397"/>
        <v>0</v>
      </c>
      <c r="J550" s="1">
        <f t="shared" si="398"/>
        <v>0</v>
      </c>
      <c r="K550" s="1">
        <f t="shared" si="433"/>
        <v>0</v>
      </c>
      <c r="L550" s="1">
        <f t="shared" si="433"/>
        <v>0</v>
      </c>
      <c r="M550" s="1">
        <f t="shared" si="433"/>
        <v>0</v>
      </c>
      <c r="N550" s="1">
        <f t="shared" si="433"/>
        <v>0</v>
      </c>
      <c r="O550" s="1">
        <f t="shared" si="434"/>
        <v>0</v>
      </c>
      <c r="P550" s="1">
        <f t="shared" si="434"/>
        <v>0</v>
      </c>
      <c r="Q550" s="1">
        <f t="shared" si="399"/>
        <v>0</v>
      </c>
      <c r="R550" s="1">
        <f t="shared" si="400"/>
        <v>1</v>
      </c>
      <c r="S550" s="1">
        <f t="shared" si="401"/>
        <v>0</v>
      </c>
      <c r="T550" s="1">
        <f t="shared" si="431"/>
        <v>1</v>
      </c>
      <c r="U550" s="1">
        <f t="shared" si="431"/>
        <v>0</v>
      </c>
      <c r="V550" s="1">
        <f t="shared" si="429"/>
        <v>0</v>
      </c>
      <c r="W550" s="1">
        <f t="shared" si="428"/>
        <v>0</v>
      </c>
      <c r="X550" s="1">
        <f t="shared" si="428"/>
        <v>0</v>
      </c>
      <c r="Y550" s="1">
        <f t="shared" si="428"/>
        <v>1</v>
      </c>
      <c r="Z550" s="1">
        <f t="shared" si="428"/>
        <v>0</v>
      </c>
      <c r="AA550" s="1">
        <f t="shared" si="428"/>
        <v>1</v>
      </c>
      <c r="AB550" s="1">
        <f t="shared" si="428"/>
        <v>0</v>
      </c>
      <c r="AC550" s="1">
        <f t="shared" si="402"/>
        <v>1</v>
      </c>
      <c r="AD550" s="1">
        <f t="shared" si="428"/>
        <v>0</v>
      </c>
      <c r="AE550" s="1">
        <f t="shared" si="428"/>
        <v>0</v>
      </c>
      <c r="AF550" s="1">
        <f t="shared" si="428"/>
        <v>0</v>
      </c>
      <c r="AG550" s="1">
        <f t="shared" si="428"/>
        <v>0</v>
      </c>
      <c r="AH550" s="1">
        <f t="shared" si="428"/>
        <v>0</v>
      </c>
      <c r="AI550" s="1">
        <f t="shared" si="428"/>
        <v>0</v>
      </c>
      <c r="AJ550" s="1">
        <f t="shared" si="428"/>
        <v>0</v>
      </c>
      <c r="AK550" s="1">
        <f t="shared" si="428"/>
        <v>0</v>
      </c>
      <c r="AL550" s="1">
        <f t="shared" si="432"/>
        <v>1</v>
      </c>
      <c r="AM550" s="1">
        <f t="shared" si="432"/>
        <v>0</v>
      </c>
      <c r="AN550" s="1">
        <f t="shared" si="403"/>
        <v>0</v>
      </c>
      <c r="AO550" s="1">
        <f t="shared" si="404"/>
        <v>0</v>
      </c>
      <c r="AP550" s="1">
        <f t="shared" si="432"/>
        <v>0</v>
      </c>
      <c r="AQ550" s="1">
        <f t="shared" si="405"/>
        <v>0</v>
      </c>
      <c r="AR550" s="1">
        <f t="shared" si="432"/>
        <v>0</v>
      </c>
      <c r="AS550" s="1">
        <f t="shared" si="432"/>
        <v>0</v>
      </c>
      <c r="AT550" s="1">
        <f t="shared" si="432"/>
        <v>0</v>
      </c>
      <c r="AU550" s="1">
        <f t="shared" si="432"/>
        <v>0</v>
      </c>
      <c r="AV550" s="1">
        <f t="shared" si="432"/>
        <v>0</v>
      </c>
      <c r="AW550" s="1">
        <f t="shared" si="432"/>
        <v>0</v>
      </c>
      <c r="AX550" s="1">
        <f t="shared" si="432"/>
        <v>0</v>
      </c>
      <c r="AY550" s="1">
        <f t="shared" si="432"/>
        <v>0</v>
      </c>
      <c r="AZ550" s="1">
        <f t="shared" si="432"/>
        <v>0</v>
      </c>
      <c r="BA550" s="1">
        <f t="shared" si="432"/>
        <v>0</v>
      </c>
      <c r="BB550" s="1">
        <f t="shared" si="430"/>
        <v>0</v>
      </c>
      <c r="BC550" s="1">
        <f t="shared" si="430"/>
        <v>0</v>
      </c>
      <c r="BD550" s="1">
        <f t="shared" si="406"/>
        <v>0</v>
      </c>
      <c r="BE550" s="1">
        <f t="shared" si="407"/>
        <v>0</v>
      </c>
      <c r="BF550" s="1">
        <f t="shared" si="408"/>
        <v>0</v>
      </c>
      <c r="BG550" s="1">
        <f t="shared" si="409"/>
        <v>0</v>
      </c>
      <c r="BH550" s="1">
        <f t="shared" si="430"/>
        <v>0</v>
      </c>
      <c r="BI550" s="1">
        <f t="shared" si="430"/>
        <v>0</v>
      </c>
      <c r="BJ550" s="5">
        <f t="shared" si="410"/>
        <v>0</v>
      </c>
      <c r="BK550" s="1">
        <f t="shared" si="411"/>
        <v>1</v>
      </c>
      <c r="BL550" s="1">
        <f t="shared" si="412"/>
        <v>0</v>
      </c>
      <c r="BM550" s="1">
        <f t="shared" si="413"/>
        <v>1</v>
      </c>
      <c r="BN550" s="1">
        <f t="shared" si="430"/>
        <v>1</v>
      </c>
      <c r="BO550" s="1">
        <f t="shared" si="414"/>
        <v>0</v>
      </c>
      <c r="BP550" s="1">
        <f t="shared" si="415"/>
        <v>1</v>
      </c>
      <c r="BQ550" s="1">
        <f t="shared" si="416"/>
        <v>0</v>
      </c>
      <c r="BR550" s="1">
        <f t="shared" si="417"/>
        <v>0</v>
      </c>
      <c r="BS550" s="1">
        <f t="shared" si="418"/>
        <v>1</v>
      </c>
      <c r="BT550" s="1">
        <f t="shared" si="419"/>
        <v>1</v>
      </c>
      <c r="BU550" s="1">
        <f t="shared" si="420"/>
        <v>1</v>
      </c>
      <c r="BV550" s="1">
        <f t="shared" si="387"/>
        <v>0</v>
      </c>
    </row>
    <row r="551" spans="1:74" x14ac:dyDescent="0.2">
      <c r="A551" s="1" t="s">
        <v>2134</v>
      </c>
      <c r="B551" s="1" t="s">
        <v>2135</v>
      </c>
      <c r="C551" s="1" t="s">
        <v>2136</v>
      </c>
      <c r="D551" s="1" t="s">
        <v>2137</v>
      </c>
      <c r="E551" s="1" t="s">
        <v>2138</v>
      </c>
      <c r="G551" s="1">
        <f t="shared" si="395"/>
        <v>1</v>
      </c>
      <c r="H551" s="1">
        <f t="shared" si="396"/>
        <v>1</v>
      </c>
      <c r="I551" s="1">
        <f t="shared" si="397"/>
        <v>1</v>
      </c>
      <c r="J551" s="1">
        <f t="shared" si="398"/>
        <v>0</v>
      </c>
      <c r="K551" s="1">
        <f t="shared" si="433"/>
        <v>0</v>
      </c>
      <c r="L551" s="1">
        <f t="shared" si="433"/>
        <v>0</v>
      </c>
      <c r="M551" s="1">
        <f t="shared" si="433"/>
        <v>0</v>
      </c>
      <c r="N551" s="1">
        <f t="shared" si="433"/>
        <v>0</v>
      </c>
      <c r="O551" s="1">
        <f t="shared" si="434"/>
        <v>0</v>
      </c>
      <c r="P551" s="1">
        <f t="shared" si="434"/>
        <v>0</v>
      </c>
      <c r="Q551" s="1">
        <f t="shared" si="399"/>
        <v>0</v>
      </c>
      <c r="R551" s="1">
        <f t="shared" si="400"/>
        <v>1</v>
      </c>
      <c r="S551" s="1">
        <f t="shared" si="401"/>
        <v>0</v>
      </c>
      <c r="T551" s="1">
        <f t="shared" si="431"/>
        <v>0</v>
      </c>
      <c r="U551" s="1">
        <f t="shared" si="431"/>
        <v>1</v>
      </c>
      <c r="V551" s="1">
        <f t="shared" si="429"/>
        <v>0</v>
      </c>
      <c r="W551" s="1">
        <f t="shared" si="428"/>
        <v>1</v>
      </c>
      <c r="X551" s="1">
        <f t="shared" si="428"/>
        <v>0</v>
      </c>
      <c r="Y551" s="1">
        <f t="shared" si="428"/>
        <v>1</v>
      </c>
      <c r="Z551" s="1">
        <f t="shared" si="428"/>
        <v>0</v>
      </c>
      <c r="AA551" s="1">
        <f t="shared" si="428"/>
        <v>0</v>
      </c>
      <c r="AB551" s="1">
        <f t="shared" si="428"/>
        <v>1</v>
      </c>
      <c r="AC551" s="1">
        <f t="shared" si="402"/>
        <v>1</v>
      </c>
      <c r="AD551" s="1">
        <f t="shared" si="428"/>
        <v>0</v>
      </c>
      <c r="AE551" s="1">
        <f t="shared" si="428"/>
        <v>0</v>
      </c>
      <c r="AF551" s="1">
        <f t="shared" si="428"/>
        <v>0</v>
      </c>
      <c r="AG551" s="1">
        <f t="shared" si="428"/>
        <v>0</v>
      </c>
      <c r="AH551" s="1">
        <f t="shared" si="428"/>
        <v>0</v>
      </c>
      <c r="AI551" s="1">
        <f t="shared" si="428"/>
        <v>0</v>
      </c>
      <c r="AJ551" s="1">
        <f t="shared" si="428"/>
        <v>0</v>
      </c>
      <c r="AK551" s="1">
        <f t="shared" si="428"/>
        <v>0</v>
      </c>
      <c r="AL551" s="1">
        <f t="shared" si="432"/>
        <v>1</v>
      </c>
      <c r="AM551" s="1">
        <f t="shared" si="432"/>
        <v>0</v>
      </c>
      <c r="AN551" s="1">
        <f t="shared" si="403"/>
        <v>0</v>
      </c>
      <c r="AO551" s="1">
        <f t="shared" si="404"/>
        <v>0</v>
      </c>
      <c r="AP551" s="1">
        <f t="shared" si="432"/>
        <v>0</v>
      </c>
      <c r="AQ551" s="1">
        <f t="shared" si="405"/>
        <v>0</v>
      </c>
      <c r="AR551" s="1">
        <f t="shared" si="432"/>
        <v>0</v>
      </c>
      <c r="AS551" s="1">
        <f t="shared" si="432"/>
        <v>0</v>
      </c>
      <c r="AT551" s="1">
        <f t="shared" si="432"/>
        <v>0</v>
      </c>
      <c r="AU551" s="1">
        <f t="shared" si="432"/>
        <v>0</v>
      </c>
      <c r="AV551" s="1">
        <f t="shared" si="432"/>
        <v>0</v>
      </c>
      <c r="AW551" s="1">
        <f t="shared" si="432"/>
        <v>0</v>
      </c>
      <c r="AX551" s="1">
        <f t="shared" si="432"/>
        <v>0</v>
      </c>
      <c r="AY551" s="1">
        <f t="shared" si="432"/>
        <v>0</v>
      </c>
      <c r="AZ551" s="1">
        <f t="shared" si="432"/>
        <v>0</v>
      </c>
      <c r="BA551" s="1">
        <f t="shared" si="432"/>
        <v>0</v>
      </c>
      <c r="BB551" s="1">
        <f t="shared" si="430"/>
        <v>0</v>
      </c>
      <c r="BC551" s="1">
        <f t="shared" si="430"/>
        <v>0</v>
      </c>
      <c r="BD551" s="1">
        <f t="shared" si="406"/>
        <v>0</v>
      </c>
      <c r="BE551" s="1">
        <f t="shared" si="407"/>
        <v>0</v>
      </c>
      <c r="BF551" s="1">
        <f t="shared" si="408"/>
        <v>0</v>
      </c>
      <c r="BG551" s="1">
        <f t="shared" si="409"/>
        <v>0</v>
      </c>
      <c r="BH551" s="1">
        <f t="shared" si="430"/>
        <v>0</v>
      </c>
      <c r="BI551" s="1">
        <f t="shared" si="430"/>
        <v>0</v>
      </c>
      <c r="BJ551" s="5">
        <f t="shared" si="410"/>
        <v>1</v>
      </c>
      <c r="BK551" s="1">
        <f t="shared" si="411"/>
        <v>1</v>
      </c>
      <c r="BL551" s="1">
        <f t="shared" si="412"/>
        <v>1</v>
      </c>
      <c r="BM551" s="1">
        <f t="shared" si="413"/>
        <v>0</v>
      </c>
      <c r="BN551" s="1">
        <f t="shared" si="430"/>
        <v>0</v>
      </c>
      <c r="BO551" s="1">
        <f t="shared" si="414"/>
        <v>1</v>
      </c>
      <c r="BP551" s="1">
        <f t="shared" si="415"/>
        <v>0</v>
      </c>
      <c r="BQ551" s="1">
        <f t="shared" si="416"/>
        <v>1</v>
      </c>
      <c r="BR551" s="1">
        <f t="shared" si="417"/>
        <v>0</v>
      </c>
      <c r="BS551" s="1">
        <f t="shared" si="418"/>
        <v>1</v>
      </c>
      <c r="BT551" s="1">
        <f t="shared" si="419"/>
        <v>1</v>
      </c>
      <c r="BU551" s="1">
        <f t="shared" si="420"/>
        <v>0</v>
      </c>
      <c r="BV551" s="1">
        <f t="shared" si="387"/>
        <v>0</v>
      </c>
    </row>
    <row r="552" spans="1:74" x14ac:dyDescent="0.2">
      <c r="A552" s="1" t="s">
        <v>2139</v>
      </c>
      <c r="B552" s="1" t="s">
        <v>2140</v>
      </c>
      <c r="C552" s="1" t="s">
        <v>1321</v>
      </c>
      <c r="D552" s="1" t="s">
        <v>2141</v>
      </c>
      <c r="E552" s="1" t="s">
        <v>2142</v>
      </c>
      <c r="G552" s="1">
        <f t="shared" si="395"/>
        <v>0</v>
      </c>
      <c r="H552" s="1">
        <f t="shared" si="396"/>
        <v>0</v>
      </c>
      <c r="I552" s="1">
        <f t="shared" si="397"/>
        <v>0</v>
      </c>
      <c r="J552" s="1">
        <f t="shared" si="398"/>
        <v>0</v>
      </c>
      <c r="K552" s="1">
        <f t="shared" si="433"/>
        <v>0</v>
      </c>
      <c r="L552" s="1">
        <f t="shared" si="433"/>
        <v>0</v>
      </c>
      <c r="M552" s="1">
        <f t="shared" si="433"/>
        <v>0</v>
      </c>
      <c r="N552" s="1">
        <f t="shared" si="433"/>
        <v>0</v>
      </c>
      <c r="O552" s="1">
        <f t="shared" si="434"/>
        <v>0</v>
      </c>
      <c r="P552" s="1">
        <f t="shared" si="434"/>
        <v>0</v>
      </c>
      <c r="Q552" s="1">
        <f t="shared" si="399"/>
        <v>0</v>
      </c>
      <c r="R552" s="1">
        <f t="shared" si="400"/>
        <v>1</v>
      </c>
      <c r="S552" s="1">
        <f t="shared" si="401"/>
        <v>0</v>
      </c>
      <c r="T552" s="1">
        <f t="shared" si="431"/>
        <v>0</v>
      </c>
      <c r="U552" s="1">
        <f t="shared" si="431"/>
        <v>0</v>
      </c>
      <c r="V552" s="1">
        <f t="shared" si="429"/>
        <v>0</v>
      </c>
      <c r="W552" s="1">
        <f t="shared" si="428"/>
        <v>0</v>
      </c>
      <c r="X552" s="1">
        <f t="shared" si="428"/>
        <v>0</v>
      </c>
      <c r="Y552" s="1">
        <f t="shared" si="428"/>
        <v>0</v>
      </c>
      <c r="Z552" s="1">
        <f t="shared" si="428"/>
        <v>0</v>
      </c>
      <c r="AA552" s="1">
        <f t="shared" si="428"/>
        <v>0</v>
      </c>
      <c r="AB552" s="1">
        <f t="shared" si="428"/>
        <v>0</v>
      </c>
      <c r="AC552" s="1">
        <f t="shared" si="402"/>
        <v>0</v>
      </c>
      <c r="AD552" s="1">
        <f t="shared" si="428"/>
        <v>0</v>
      </c>
      <c r="AE552" s="1">
        <f t="shared" si="428"/>
        <v>0</v>
      </c>
      <c r="AF552" s="1">
        <f t="shared" si="428"/>
        <v>0</v>
      </c>
      <c r="AG552" s="1">
        <f t="shared" si="428"/>
        <v>0</v>
      </c>
      <c r="AH552" s="1">
        <f t="shared" si="428"/>
        <v>0</v>
      </c>
      <c r="AI552" s="1">
        <f t="shared" si="428"/>
        <v>0</v>
      </c>
      <c r="AJ552" s="1">
        <f t="shared" si="428"/>
        <v>0</v>
      </c>
      <c r="AK552" s="1">
        <f t="shared" si="428"/>
        <v>0</v>
      </c>
      <c r="AL552" s="1">
        <f t="shared" si="432"/>
        <v>1</v>
      </c>
      <c r="AM552" s="1">
        <f t="shared" si="432"/>
        <v>0</v>
      </c>
      <c r="AN552" s="1">
        <f t="shared" si="403"/>
        <v>0</v>
      </c>
      <c r="AO552" s="1">
        <f t="shared" si="404"/>
        <v>0</v>
      </c>
      <c r="AP552" s="1">
        <f t="shared" si="432"/>
        <v>0</v>
      </c>
      <c r="AQ552" s="1">
        <f t="shared" si="405"/>
        <v>0</v>
      </c>
      <c r="AR552" s="1">
        <f t="shared" si="432"/>
        <v>0</v>
      </c>
      <c r="AS552" s="1">
        <f t="shared" si="432"/>
        <v>0</v>
      </c>
      <c r="AT552" s="1">
        <f t="shared" si="432"/>
        <v>0</v>
      </c>
      <c r="AU552" s="1">
        <f t="shared" si="432"/>
        <v>0</v>
      </c>
      <c r="AV552" s="1">
        <f t="shared" si="432"/>
        <v>0</v>
      </c>
      <c r="AW552" s="1">
        <f t="shared" si="432"/>
        <v>0</v>
      </c>
      <c r="AX552" s="1">
        <f t="shared" si="432"/>
        <v>0</v>
      </c>
      <c r="AY552" s="1">
        <f t="shared" si="432"/>
        <v>0</v>
      </c>
      <c r="AZ552" s="1">
        <f t="shared" si="432"/>
        <v>0</v>
      </c>
      <c r="BA552" s="1">
        <f t="shared" si="432"/>
        <v>0</v>
      </c>
      <c r="BB552" s="1">
        <f t="shared" si="430"/>
        <v>0</v>
      </c>
      <c r="BC552" s="1">
        <f t="shared" si="430"/>
        <v>0</v>
      </c>
      <c r="BD552" s="1">
        <f t="shared" si="406"/>
        <v>0</v>
      </c>
      <c r="BE552" s="1">
        <f t="shared" si="407"/>
        <v>0</v>
      </c>
      <c r="BF552" s="1">
        <f t="shared" si="408"/>
        <v>0</v>
      </c>
      <c r="BG552" s="1">
        <f t="shared" si="409"/>
        <v>0</v>
      </c>
      <c r="BH552" s="1">
        <f t="shared" si="430"/>
        <v>0</v>
      </c>
      <c r="BI552" s="1">
        <f t="shared" si="430"/>
        <v>0</v>
      </c>
      <c r="BJ552" s="5">
        <f t="shared" si="410"/>
        <v>0</v>
      </c>
      <c r="BK552" s="1">
        <f t="shared" si="411"/>
        <v>0</v>
      </c>
      <c r="BL552" s="1">
        <f t="shared" si="412"/>
        <v>1</v>
      </c>
      <c r="BM552" s="1">
        <f t="shared" si="413"/>
        <v>0</v>
      </c>
      <c r="BN552" s="1">
        <f t="shared" si="430"/>
        <v>1</v>
      </c>
      <c r="BO552" s="1">
        <f t="shared" si="414"/>
        <v>0</v>
      </c>
      <c r="BP552" s="1">
        <f t="shared" si="415"/>
        <v>0</v>
      </c>
      <c r="BQ552" s="1">
        <f t="shared" si="416"/>
        <v>0</v>
      </c>
      <c r="BR552" s="1">
        <f t="shared" si="417"/>
        <v>0</v>
      </c>
      <c r="BS552" s="1">
        <f t="shared" si="418"/>
        <v>0</v>
      </c>
      <c r="BT552" s="1">
        <f t="shared" si="419"/>
        <v>0</v>
      </c>
      <c r="BU552" s="1">
        <f t="shared" si="420"/>
        <v>0</v>
      </c>
      <c r="BV552" s="1">
        <f t="shared" si="387"/>
        <v>0</v>
      </c>
    </row>
    <row r="553" spans="1:74" x14ac:dyDescent="0.2">
      <c r="A553" s="1" t="s">
        <v>2143</v>
      </c>
      <c r="B553" s="1" t="s">
        <v>2144</v>
      </c>
      <c r="C553" s="1" t="s">
        <v>2145</v>
      </c>
      <c r="D553" s="1" t="s">
        <v>2146</v>
      </c>
      <c r="E553" s="1" t="s">
        <v>2147</v>
      </c>
      <c r="G553" s="1">
        <f t="shared" si="395"/>
        <v>0</v>
      </c>
      <c r="H553" s="1">
        <f t="shared" si="396"/>
        <v>1</v>
      </c>
      <c r="I553" s="1">
        <f t="shared" si="397"/>
        <v>0</v>
      </c>
      <c r="J553" s="1">
        <f t="shared" si="398"/>
        <v>0</v>
      </c>
      <c r="K553" s="1">
        <f t="shared" si="433"/>
        <v>0</v>
      </c>
      <c r="L553" s="1">
        <f t="shared" si="433"/>
        <v>0</v>
      </c>
      <c r="M553" s="1">
        <f t="shared" si="433"/>
        <v>0</v>
      </c>
      <c r="N553" s="1">
        <f t="shared" si="433"/>
        <v>0</v>
      </c>
      <c r="O553" s="1">
        <f t="shared" si="434"/>
        <v>0</v>
      </c>
      <c r="P553" s="1">
        <f t="shared" si="434"/>
        <v>0</v>
      </c>
      <c r="Q553" s="1">
        <f t="shared" si="399"/>
        <v>0</v>
      </c>
      <c r="R553" s="1">
        <f t="shared" si="400"/>
        <v>1</v>
      </c>
      <c r="S553" s="1">
        <f t="shared" si="401"/>
        <v>0</v>
      </c>
      <c r="T553" s="1">
        <f t="shared" si="431"/>
        <v>1</v>
      </c>
      <c r="U553" s="1">
        <f t="shared" si="431"/>
        <v>1</v>
      </c>
      <c r="V553" s="1">
        <f t="shared" ref="V553:AK568" si="435">IF(OR(ISNUMBER(SEARCH(" " &amp; V$1 &amp; " ", $E553)), ISNUMBER(SEARCH(" " &amp; V$1 &amp; ",", $E553)), ISNUMBER(SEARCH(" " &amp; LOWER(V$1) &amp; " ", $E553)), ISNUMBER(SEARCH(" " &amp; LOWER(V$1) &amp; ",", $E553)), ISNUMBER(SEARCH(" " &amp; UPPER(V$1) &amp; " ", $E553)), ISNUMBER(SEARCH(" " &amp; UPPER(V$1) &amp; ",", $E553))), 1, 0)</f>
        <v>1</v>
      </c>
      <c r="W553" s="1">
        <f t="shared" si="435"/>
        <v>0</v>
      </c>
      <c r="X553" s="1">
        <f t="shared" si="435"/>
        <v>0</v>
      </c>
      <c r="Y553" s="1">
        <f t="shared" si="435"/>
        <v>0</v>
      </c>
      <c r="Z553" s="1">
        <f t="shared" si="435"/>
        <v>0</v>
      </c>
      <c r="AA553" s="1">
        <f t="shared" si="435"/>
        <v>0</v>
      </c>
      <c r="AB553" s="1">
        <f t="shared" si="435"/>
        <v>0</v>
      </c>
      <c r="AC553" s="1">
        <f t="shared" si="402"/>
        <v>0</v>
      </c>
      <c r="AD553" s="1">
        <f t="shared" si="435"/>
        <v>0</v>
      </c>
      <c r="AE553" s="1">
        <f t="shared" si="435"/>
        <v>0</v>
      </c>
      <c r="AF553" s="1">
        <f t="shared" si="435"/>
        <v>0</v>
      </c>
      <c r="AG553" s="1">
        <f t="shared" si="435"/>
        <v>0</v>
      </c>
      <c r="AH553" s="1">
        <f t="shared" si="435"/>
        <v>0</v>
      </c>
      <c r="AI553" s="1">
        <f t="shared" si="435"/>
        <v>0</v>
      </c>
      <c r="AJ553" s="1">
        <f t="shared" si="435"/>
        <v>0</v>
      </c>
      <c r="AK553" s="1">
        <f t="shared" si="435"/>
        <v>0</v>
      </c>
      <c r="AL553" s="1">
        <f t="shared" si="432"/>
        <v>0</v>
      </c>
      <c r="AM553" s="1">
        <f t="shared" si="432"/>
        <v>0</v>
      </c>
      <c r="AN553" s="1">
        <f t="shared" si="403"/>
        <v>0</v>
      </c>
      <c r="AO553" s="1">
        <f t="shared" si="404"/>
        <v>0</v>
      </c>
      <c r="AP553" s="1">
        <f t="shared" si="432"/>
        <v>0</v>
      </c>
      <c r="AQ553" s="1">
        <f t="shared" si="405"/>
        <v>0</v>
      </c>
      <c r="AR553" s="1">
        <f t="shared" si="432"/>
        <v>0</v>
      </c>
      <c r="AS553" s="1">
        <f t="shared" si="432"/>
        <v>0</v>
      </c>
      <c r="AT553" s="1">
        <f t="shared" si="432"/>
        <v>0</v>
      </c>
      <c r="AU553" s="1">
        <f t="shared" si="432"/>
        <v>0</v>
      </c>
      <c r="AV553" s="1">
        <f t="shared" si="432"/>
        <v>0</v>
      </c>
      <c r="AW553" s="1">
        <f t="shared" si="432"/>
        <v>0</v>
      </c>
      <c r="AX553" s="1">
        <f t="shared" si="432"/>
        <v>0</v>
      </c>
      <c r="AY553" s="1">
        <f t="shared" si="432"/>
        <v>0</v>
      </c>
      <c r="AZ553" s="1">
        <f t="shared" si="432"/>
        <v>0</v>
      </c>
      <c r="BA553" s="1">
        <f t="shared" si="432"/>
        <v>0</v>
      </c>
      <c r="BB553" s="1">
        <f t="shared" si="430"/>
        <v>0</v>
      </c>
      <c r="BC553" s="1">
        <f t="shared" si="430"/>
        <v>0</v>
      </c>
      <c r="BD553" s="1">
        <f t="shared" si="406"/>
        <v>0</v>
      </c>
      <c r="BE553" s="1">
        <f t="shared" si="407"/>
        <v>0</v>
      </c>
      <c r="BF553" s="1">
        <f t="shared" si="408"/>
        <v>0</v>
      </c>
      <c r="BG553" s="1">
        <f t="shared" si="409"/>
        <v>0</v>
      </c>
      <c r="BH553" s="1">
        <f t="shared" si="430"/>
        <v>0</v>
      </c>
      <c r="BI553" s="1">
        <f t="shared" si="430"/>
        <v>0</v>
      </c>
      <c r="BJ553" s="5">
        <f t="shared" si="410"/>
        <v>0</v>
      </c>
      <c r="BK553" s="1">
        <f t="shared" si="411"/>
        <v>0</v>
      </c>
      <c r="BL553" s="1">
        <f t="shared" si="412"/>
        <v>1</v>
      </c>
      <c r="BM553" s="1">
        <f t="shared" si="413"/>
        <v>1</v>
      </c>
      <c r="BN553" s="1">
        <f t="shared" si="430"/>
        <v>1</v>
      </c>
      <c r="BO553" s="1">
        <f t="shared" si="414"/>
        <v>0</v>
      </c>
      <c r="BP553" s="1">
        <f t="shared" si="415"/>
        <v>0</v>
      </c>
      <c r="BQ553" s="1">
        <f t="shared" si="416"/>
        <v>0</v>
      </c>
      <c r="BR553" s="1">
        <f t="shared" si="417"/>
        <v>0</v>
      </c>
      <c r="BS553" s="1">
        <f t="shared" si="418"/>
        <v>1</v>
      </c>
      <c r="BT553" s="1">
        <f t="shared" si="419"/>
        <v>0</v>
      </c>
      <c r="BU553" s="1">
        <f t="shared" si="420"/>
        <v>0</v>
      </c>
      <c r="BV553" s="1">
        <f t="shared" si="387"/>
        <v>0</v>
      </c>
    </row>
    <row r="554" spans="1:74" x14ac:dyDescent="0.2">
      <c r="A554" s="1" t="s">
        <v>2148</v>
      </c>
      <c r="B554" s="1" t="s">
        <v>2149</v>
      </c>
      <c r="C554" s="1" t="s">
        <v>2150</v>
      </c>
      <c r="D554" s="1" t="s">
        <v>2151</v>
      </c>
      <c r="E554" s="1" t="s">
        <v>2152</v>
      </c>
      <c r="G554" s="1">
        <f t="shared" si="395"/>
        <v>0</v>
      </c>
      <c r="H554" s="1">
        <f t="shared" si="396"/>
        <v>1</v>
      </c>
      <c r="I554" s="1">
        <f t="shared" si="397"/>
        <v>0</v>
      </c>
      <c r="J554" s="1">
        <f t="shared" si="398"/>
        <v>0</v>
      </c>
      <c r="K554" s="1">
        <f t="shared" si="433"/>
        <v>0</v>
      </c>
      <c r="L554" s="1">
        <f t="shared" si="433"/>
        <v>0</v>
      </c>
      <c r="M554" s="1">
        <f t="shared" si="433"/>
        <v>0</v>
      </c>
      <c r="N554" s="1">
        <f t="shared" si="433"/>
        <v>0</v>
      </c>
      <c r="O554" s="1">
        <f t="shared" si="434"/>
        <v>0</v>
      </c>
      <c r="P554" s="1">
        <f t="shared" si="434"/>
        <v>0</v>
      </c>
      <c r="Q554" s="1">
        <f t="shared" si="399"/>
        <v>0</v>
      </c>
      <c r="R554" s="1">
        <f t="shared" si="400"/>
        <v>1</v>
      </c>
      <c r="S554" s="1">
        <f t="shared" si="401"/>
        <v>0</v>
      </c>
      <c r="T554" s="1">
        <f t="shared" si="431"/>
        <v>0</v>
      </c>
      <c r="U554" s="1">
        <f t="shared" si="431"/>
        <v>0</v>
      </c>
      <c r="V554" s="1">
        <f t="shared" ref="V554:V568" si="436">IF(OR(ISNUMBER(SEARCH(" " &amp; V$1 &amp; " ", $E554)), ISNUMBER(SEARCH(" " &amp; V$1 &amp; ",", $E554)), ISNUMBER(SEARCH(" " &amp; LOWER(V$1) &amp; " ", $E554)), ISNUMBER(SEARCH(" " &amp; LOWER(V$1) &amp; ",", $E554)), ISNUMBER(SEARCH(" " &amp; UPPER(V$1) &amp; " ", $E554)), ISNUMBER(SEARCH(" " &amp; UPPER(V$1) &amp; ",", $E554))), 1, 0)</f>
        <v>0</v>
      </c>
      <c r="W554" s="1">
        <f t="shared" si="435"/>
        <v>0</v>
      </c>
      <c r="X554" s="1">
        <f t="shared" si="435"/>
        <v>0</v>
      </c>
      <c r="Y554" s="1">
        <f t="shared" si="435"/>
        <v>0</v>
      </c>
      <c r="Z554" s="1">
        <f t="shared" si="435"/>
        <v>0</v>
      </c>
      <c r="AA554" s="1">
        <f t="shared" si="435"/>
        <v>0</v>
      </c>
      <c r="AB554" s="1">
        <f t="shared" si="435"/>
        <v>0</v>
      </c>
      <c r="AC554" s="1">
        <f t="shared" si="402"/>
        <v>0</v>
      </c>
      <c r="AD554" s="1">
        <f t="shared" si="435"/>
        <v>0</v>
      </c>
      <c r="AE554" s="1">
        <f t="shared" si="435"/>
        <v>0</v>
      </c>
      <c r="AF554" s="1">
        <f t="shared" si="435"/>
        <v>0</v>
      </c>
      <c r="AG554" s="1">
        <f t="shared" si="435"/>
        <v>0</v>
      </c>
      <c r="AH554" s="1">
        <f t="shared" si="435"/>
        <v>0</v>
      </c>
      <c r="AI554" s="1">
        <f t="shared" si="435"/>
        <v>0</v>
      </c>
      <c r="AJ554" s="1">
        <f t="shared" si="435"/>
        <v>0</v>
      </c>
      <c r="AK554" s="1">
        <f t="shared" si="435"/>
        <v>0</v>
      </c>
      <c r="AL554" s="1">
        <f t="shared" si="432"/>
        <v>0</v>
      </c>
      <c r="AM554" s="1">
        <f t="shared" si="432"/>
        <v>0</v>
      </c>
      <c r="AN554" s="1">
        <f t="shared" si="403"/>
        <v>0</v>
      </c>
      <c r="AO554" s="1">
        <f t="shared" si="404"/>
        <v>0</v>
      </c>
      <c r="AP554" s="1">
        <f t="shared" si="432"/>
        <v>0</v>
      </c>
      <c r="AQ554" s="1">
        <f t="shared" si="405"/>
        <v>0</v>
      </c>
      <c r="AR554" s="1">
        <f t="shared" si="432"/>
        <v>0</v>
      </c>
      <c r="AS554" s="1">
        <f t="shared" si="432"/>
        <v>0</v>
      </c>
      <c r="AT554" s="1">
        <f t="shared" si="432"/>
        <v>0</v>
      </c>
      <c r="AU554" s="1">
        <f t="shared" si="432"/>
        <v>0</v>
      </c>
      <c r="AV554" s="1">
        <f t="shared" si="432"/>
        <v>0</v>
      </c>
      <c r="AW554" s="1">
        <f t="shared" si="432"/>
        <v>0</v>
      </c>
      <c r="AX554" s="1">
        <f t="shared" si="432"/>
        <v>0</v>
      </c>
      <c r="AY554" s="1">
        <f t="shared" si="432"/>
        <v>0</v>
      </c>
      <c r="AZ554" s="1">
        <f t="shared" si="432"/>
        <v>0</v>
      </c>
      <c r="BA554" s="1">
        <f t="shared" si="432"/>
        <v>0</v>
      </c>
      <c r="BB554" s="1">
        <f t="shared" si="430"/>
        <v>0</v>
      </c>
      <c r="BC554" s="1">
        <f t="shared" si="430"/>
        <v>0</v>
      </c>
      <c r="BD554" s="1">
        <f t="shared" si="406"/>
        <v>0</v>
      </c>
      <c r="BE554" s="1">
        <f t="shared" si="407"/>
        <v>0</v>
      </c>
      <c r="BF554" s="1">
        <f t="shared" si="408"/>
        <v>0</v>
      </c>
      <c r="BG554" s="1">
        <f t="shared" si="409"/>
        <v>0</v>
      </c>
      <c r="BH554" s="1">
        <f t="shared" si="430"/>
        <v>0</v>
      </c>
      <c r="BI554" s="1">
        <f t="shared" si="430"/>
        <v>0</v>
      </c>
      <c r="BJ554" s="5">
        <f t="shared" si="410"/>
        <v>1</v>
      </c>
      <c r="BK554" s="1">
        <f t="shared" si="411"/>
        <v>0</v>
      </c>
      <c r="BL554" s="1">
        <f t="shared" si="412"/>
        <v>1</v>
      </c>
      <c r="BM554" s="1">
        <f t="shared" si="413"/>
        <v>0</v>
      </c>
      <c r="BN554" s="1">
        <f t="shared" si="430"/>
        <v>0</v>
      </c>
      <c r="BO554" s="1">
        <f t="shared" si="414"/>
        <v>0</v>
      </c>
      <c r="BP554" s="1">
        <f t="shared" si="415"/>
        <v>0</v>
      </c>
      <c r="BQ554" s="1">
        <f t="shared" si="416"/>
        <v>0</v>
      </c>
      <c r="BR554" s="1">
        <f t="shared" si="417"/>
        <v>0</v>
      </c>
      <c r="BS554" s="1">
        <f t="shared" si="418"/>
        <v>0</v>
      </c>
      <c r="BT554" s="1">
        <f t="shared" si="419"/>
        <v>0</v>
      </c>
      <c r="BU554" s="1">
        <f t="shared" si="420"/>
        <v>0</v>
      </c>
      <c r="BV554" s="1">
        <f t="shared" si="387"/>
        <v>0</v>
      </c>
    </row>
    <row r="555" spans="1:74" x14ac:dyDescent="0.2">
      <c r="A555" s="1" t="s">
        <v>2153</v>
      </c>
      <c r="B555" s="1" t="s">
        <v>2154</v>
      </c>
      <c r="C555" s="1" t="s">
        <v>2155</v>
      </c>
      <c r="D555" s="1" t="s">
        <v>2156</v>
      </c>
      <c r="E555" s="1" t="s">
        <v>2157</v>
      </c>
      <c r="G555" s="1">
        <f t="shared" si="395"/>
        <v>0</v>
      </c>
      <c r="H555" s="1">
        <f t="shared" si="396"/>
        <v>0</v>
      </c>
      <c r="I555" s="1">
        <f t="shared" si="397"/>
        <v>0</v>
      </c>
      <c r="J555" s="1">
        <f t="shared" si="398"/>
        <v>0</v>
      </c>
      <c r="K555" s="1">
        <f t="shared" si="433"/>
        <v>0</v>
      </c>
      <c r="L555" s="1">
        <f t="shared" si="433"/>
        <v>0</v>
      </c>
      <c r="M555" s="1">
        <f t="shared" si="433"/>
        <v>0</v>
      </c>
      <c r="N555" s="1">
        <f t="shared" si="433"/>
        <v>0</v>
      </c>
      <c r="O555" s="1">
        <f t="shared" si="434"/>
        <v>0</v>
      </c>
      <c r="P555" s="1">
        <f t="shared" si="434"/>
        <v>0</v>
      </c>
      <c r="Q555" s="1">
        <f t="shared" si="399"/>
        <v>0</v>
      </c>
      <c r="R555" s="1">
        <f t="shared" si="400"/>
        <v>0</v>
      </c>
      <c r="S555" s="1">
        <f t="shared" si="401"/>
        <v>0</v>
      </c>
      <c r="T555" s="1">
        <f t="shared" si="431"/>
        <v>0</v>
      </c>
      <c r="U555" s="1">
        <f t="shared" si="431"/>
        <v>1</v>
      </c>
      <c r="V555" s="1">
        <f t="shared" si="436"/>
        <v>0</v>
      </c>
      <c r="W555" s="1">
        <f t="shared" si="435"/>
        <v>0</v>
      </c>
      <c r="X555" s="1">
        <f t="shared" si="435"/>
        <v>0</v>
      </c>
      <c r="Y555" s="1">
        <f t="shared" si="435"/>
        <v>0</v>
      </c>
      <c r="Z555" s="1">
        <f t="shared" si="435"/>
        <v>0</v>
      </c>
      <c r="AA555" s="1">
        <f t="shared" si="435"/>
        <v>0</v>
      </c>
      <c r="AB555" s="1">
        <f t="shared" si="435"/>
        <v>0</v>
      </c>
      <c r="AC555" s="1">
        <f t="shared" si="402"/>
        <v>0</v>
      </c>
      <c r="AD555" s="1">
        <f t="shared" si="435"/>
        <v>0</v>
      </c>
      <c r="AE555" s="1">
        <f t="shared" si="435"/>
        <v>0</v>
      </c>
      <c r="AF555" s="1">
        <f t="shared" si="435"/>
        <v>0</v>
      </c>
      <c r="AG555" s="1">
        <f t="shared" si="435"/>
        <v>0</v>
      </c>
      <c r="AH555" s="1">
        <f t="shared" si="435"/>
        <v>0</v>
      </c>
      <c r="AI555" s="1">
        <f t="shared" si="435"/>
        <v>0</v>
      </c>
      <c r="AJ555" s="1">
        <f t="shared" si="435"/>
        <v>0</v>
      </c>
      <c r="AK555" s="1">
        <f t="shared" si="435"/>
        <v>0</v>
      </c>
      <c r="AL555" s="1">
        <f t="shared" si="432"/>
        <v>0</v>
      </c>
      <c r="AM555" s="1">
        <f t="shared" si="432"/>
        <v>0</v>
      </c>
      <c r="AN555" s="1">
        <f t="shared" si="403"/>
        <v>0</v>
      </c>
      <c r="AO555" s="1">
        <f t="shared" si="404"/>
        <v>0</v>
      </c>
      <c r="AP555" s="1">
        <f t="shared" si="432"/>
        <v>0</v>
      </c>
      <c r="AQ555" s="1">
        <f t="shared" si="405"/>
        <v>0</v>
      </c>
      <c r="AR555" s="1">
        <f t="shared" si="432"/>
        <v>0</v>
      </c>
      <c r="AS555" s="1">
        <f t="shared" si="432"/>
        <v>0</v>
      </c>
      <c r="AT555" s="1">
        <f t="shared" si="432"/>
        <v>0</v>
      </c>
      <c r="AU555" s="1">
        <f t="shared" si="432"/>
        <v>0</v>
      </c>
      <c r="AV555" s="1">
        <f t="shared" si="432"/>
        <v>0</v>
      </c>
      <c r="AW555" s="1">
        <f t="shared" si="432"/>
        <v>0</v>
      </c>
      <c r="AX555" s="1">
        <f t="shared" si="432"/>
        <v>0</v>
      </c>
      <c r="AY555" s="1">
        <f t="shared" si="432"/>
        <v>0</v>
      </c>
      <c r="AZ555" s="1">
        <f t="shared" si="432"/>
        <v>0</v>
      </c>
      <c r="BA555" s="1">
        <f t="shared" si="432"/>
        <v>0</v>
      </c>
      <c r="BB555" s="1">
        <f t="shared" si="430"/>
        <v>0</v>
      </c>
      <c r="BC555" s="1">
        <f t="shared" si="430"/>
        <v>0</v>
      </c>
      <c r="BD555" s="1">
        <f t="shared" si="406"/>
        <v>0</v>
      </c>
      <c r="BE555" s="1">
        <f t="shared" si="407"/>
        <v>0</v>
      </c>
      <c r="BF555" s="1">
        <f t="shared" si="408"/>
        <v>0</v>
      </c>
      <c r="BG555" s="1">
        <f t="shared" si="409"/>
        <v>0</v>
      </c>
      <c r="BH555" s="1">
        <f t="shared" si="430"/>
        <v>0</v>
      </c>
      <c r="BI555" s="1">
        <f t="shared" si="430"/>
        <v>0</v>
      </c>
      <c r="BJ555" s="5">
        <f t="shared" si="410"/>
        <v>0</v>
      </c>
      <c r="BK555" s="1">
        <f t="shared" si="411"/>
        <v>0</v>
      </c>
      <c r="BL555" s="1">
        <f t="shared" si="412"/>
        <v>1</v>
      </c>
      <c r="BM555" s="1">
        <f t="shared" si="413"/>
        <v>0</v>
      </c>
      <c r="BN555" s="1">
        <f t="shared" si="430"/>
        <v>0</v>
      </c>
      <c r="BO555" s="1">
        <f t="shared" si="414"/>
        <v>0</v>
      </c>
      <c r="BP555" s="1">
        <f t="shared" si="415"/>
        <v>0</v>
      </c>
      <c r="BQ555" s="1">
        <f t="shared" si="416"/>
        <v>0</v>
      </c>
      <c r="BR555" s="1">
        <f t="shared" si="417"/>
        <v>0</v>
      </c>
      <c r="BS555" s="1">
        <f t="shared" si="418"/>
        <v>1</v>
      </c>
      <c r="BT555" s="1">
        <f t="shared" si="419"/>
        <v>0</v>
      </c>
      <c r="BU555" s="1">
        <f t="shared" si="420"/>
        <v>0</v>
      </c>
      <c r="BV555" s="1">
        <f t="shared" si="387"/>
        <v>0</v>
      </c>
    </row>
    <row r="556" spans="1:74" x14ac:dyDescent="0.2">
      <c r="A556" s="1" t="s">
        <v>2158</v>
      </c>
      <c r="B556" s="1" t="s">
        <v>2159</v>
      </c>
      <c r="C556" s="1" t="s">
        <v>2160</v>
      </c>
      <c r="D556" s="1" t="s">
        <v>1432</v>
      </c>
      <c r="E556" s="1" t="s">
        <v>2161</v>
      </c>
      <c r="G556" s="1">
        <f t="shared" si="395"/>
        <v>0</v>
      </c>
      <c r="H556" s="1">
        <f t="shared" si="396"/>
        <v>0</v>
      </c>
      <c r="I556" s="1">
        <f t="shared" si="397"/>
        <v>0</v>
      </c>
      <c r="J556" s="1">
        <f t="shared" si="398"/>
        <v>0</v>
      </c>
      <c r="K556" s="1">
        <f t="shared" si="433"/>
        <v>0</v>
      </c>
      <c r="L556" s="1">
        <f t="shared" si="433"/>
        <v>0</v>
      </c>
      <c r="M556" s="1">
        <f t="shared" si="433"/>
        <v>0</v>
      </c>
      <c r="N556" s="1">
        <f t="shared" si="433"/>
        <v>0</v>
      </c>
      <c r="O556" s="1">
        <f t="shared" si="434"/>
        <v>0</v>
      </c>
      <c r="P556" s="1">
        <f t="shared" si="434"/>
        <v>0</v>
      </c>
      <c r="Q556" s="1">
        <f t="shared" si="399"/>
        <v>0</v>
      </c>
      <c r="R556" s="1">
        <f t="shared" si="400"/>
        <v>0</v>
      </c>
      <c r="S556" s="1">
        <f t="shared" si="401"/>
        <v>0</v>
      </c>
      <c r="T556" s="1">
        <f t="shared" si="431"/>
        <v>0</v>
      </c>
      <c r="U556" s="1">
        <f t="shared" si="431"/>
        <v>0</v>
      </c>
      <c r="V556" s="1">
        <f t="shared" si="436"/>
        <v>0</v>
      </c>
      <c r="W556" s="1">
        <f t="shared" si="435"/>
        <v>0</v>
      </c>
      <c r="X556" s="1">
        <f t="shared" si="435"/>
        <v>0</v>
      </c>
      <c r="Y556" s="1">
        <f t="shared" si="435"/>
        <v>0</v>
      </c>
      <c r="Z556" s="1">
        <f t="shared" si="435"/>
        <v>0</v>
      </c>
      <c r="AA556" s="1">
        <f t="shared" si="435"/>
        <v>0</v>
      </c>
      <c r="AB556" s="1">
        <f t="shared" si="435"/>
        <v>0</v>
      </c>
      <c r="AC556" s="1">
        <f t="shared" si="402"/>
        <v>0</v>
      </c>
      <c r="AD556" s="1">
        <f t="shared" si="435"/>
        <v>0</v>
      </c>
      <c r="AE556" s="1">
        <f t="shared" si="435"/>
        <v>0</v>
      </c>
      <c r="AF556" s="1">
        <f t="shared" si="435"/>
        <v>0</v>
      </c>
      <c r="AG556" s="1">
        <f t="shared" si="435"/>
        <v>0</v>
      </c>
      <c r="AH556" s="1">
        <f t="shared" si="435"/>
        <v>0</v>
      </c>
      <c r="AI556" s="1">
        <f t="shared" si="435"/>
        <v>0</v>
      </c>
      <c r="AJ556" s="1">
        <f t="shared" si="435"/>
        <v>0</v>
      </c>
      <c r="AK556" s="1">
        <f t="shared" si="435"/>
        <v>0</v>
      </c>
      <c r="AL556" s="1">
        <f t="shared" si="432"/>
        <v>0</v>
      </c>
      <c r="AM556" s="1">
        <f t="shared" si="432"/>
        <v>0</v>
      </c>
      <c r="AN556" s="1">
        <f t="shared" si="403"/>
        <v>0</v>
      </c>
      <c r="AO556" s="1">
        <f t="shared" si="404"/>
        <v>0</v>
      </c>
      <c r="AP556" s="1">
        <f t="shared" si="432"/>
        <v>0</v>
      </c>
      <c r="AQ556" s="1">
        <f t="shared" si="405"/>
        <v>0</v>
      </c>
      <c r="AR556" s="1">
        <f t="shared" si="432"/>
        <v>0</v>
      </c>
      <c r="AS556" s="1">
        <f t="shared" si="432"/>
        <v>0</v>
      </c>
      <c r="AT556" s="1">
        <f t="shared" si="432"/>
        <v>0</v>
      </c>
      <c r="AU556" s="1">
        <f t="shared" si="432"/>
        <v>0</v>
      </c>
      <c r="AV556" s="1">
        <f t="shared" si="432"/>
        <v>0</v>
      </c>
      <c r="AW556" s="1">
        <f t="shared" si="432"/>
        <v>0</v>
      </c>
      <c r="AX556" s="1">
        <f t="shared" si="432"/>
        <v>0</v>
      </c>
      <c r="AY556" s="1">
        <f t="shared" si="432"/>
        <v>0</v>
      </c>
      <c r="AZ556" s="1">
        <f t="shared" si="432"/>
        <v>0</v>
      </c>
      <c r="BA556" s="1">
        <f t="shared" ref="BA556:BN571" si="437">IF(OR(ISNUMBER(SEARCH(" " &amp; BA$1 &amp; " ", $E556)), ISNUMBER(SEARCH(" " &amp; BA$1 &amp; ",", $E556)), ISNUMBER(SEARCH(" " &amp; LOWER(BA$1) &amp; " ", $E556)), ISNUMBER(SEARCH(" " &amp; LOWER(BA$1) &amp; ",", $E556)), ISNUMBER(SEARCH(" " &amp; UPPER(BA$1) &amp; " ", $E556)), ISNUMBER(SEARCH(" " &amp; UPPER(BA$1) &amp; ",", $E556))), 1, 0)</f>
        <v>0</v>
      </c>
      <c r="BB556" s="1">
        <f t="shared" si="437"/>
        <v>0</v>
      </c>
      <c r="BC556" s="1">
        <f t="shared" si="437"/>
        <v>0</v>
      </c>
      <c r="BD556" s="1">
        <f t="shared" si="406"/>
        <v>0</v>
      </c>
      <c r="BE556" s="1">
        <f t="shared" si="407"/>
        <v>0</v>
      </c>
      <c r="BF556" s="1">
        <f t="shared" si="408"/>
        <v>0</v>
      </c>
      <c r="BG556" s="1">
        <f t="shared" si="409"/>
        <v>0</v>
      </c>
      <c r="BH556" s="1">
        <f t="shared" si="437"/>
        <v>0</v>
      </c>
      <c r="BI556" s="1">
        <f t="shared" si="437"/>
        <v>0</v>
      </c>
      <c r="BJ556" s="5">
        <f t="shared" si="410"/>
        <v>0</v>
      </c>
      <c r="BK556" s="1">
        <f t="shared" si="411"/>
        <v>0</v>
      </c>
      <c r="BL556" s="1">
        <f t="shared" si="412"/>
        <v>0</v>
      </c>
      <c r="BM556" s="1">
        <f t="shared" si="413"/>
        <v>0</v>
      </c>
      <c r="BN556" s="1">
        <f t="shared" si="437"/>
        <v>0</v>
      </c>
      <c r="BO556" s="1">
        <f t="shared" si="414"/>
        <v>0</v>
      </c>
      <c r="BP556" s="1">
        <f t="shared" si="415"/>
        <v>0</v>
      </c>
      <c r="BQ556" s="1">
        <f t="shared" si="416"/>
        <v>0</v>
      </c>
      <c r="BR556" s="1">
        <f t="shared" si="417"/>
        <v>0</v>
      </c>
      <c r="BS556" s="1">
        <f t="shared" si="418"/>
        <v>0</v>
      </c>
      <c r="BT556" s="1">
        <f t="shared" si="419"/>
        <v>0</v>
      </c>
      <c r="BU556" s="1">
        <f t="shared" si="420"/>
        <v>0</v>
      </c>
      <c r="BV556" s="1">
        <f t="shared" si="387"/>
        <v>0</v>
      </c>
    </row>
    <row r="557" spans="1:74" x14ac:dyDescent="0.2">
      <c r="A557" s="1" t="s">
        <v>2162</v>
      </c>
      <c r="B557" s="1" t="s">
        <v>2163</v>
      </c>
      <c r="C557" s="1" t="s">
        <v>2164</v>
      </c>
      <c r="D557" s="1" t="s">
        <v>123</v>
      </c>
      <c r="E557" s="1" t="s">
        <v>2165</v>
      </c>
      <c r="G557" s="1">
        <f t="shared" si="395"/>
        <v>0</v>
      </c>
      <c r="H557" s="1">
        <f t="shared" si="396"/>
        <v>1</v>
      </c>
      <c r="I557" s="1">
        <f t="shared" si="397"/>
        <v>0</v>
      </c>
      <c r="J557" s="1">
        <f t="shared" si="398"/>
        <v>1</v>
      </c>
      <c r="K557" s="1">
        <f t="shared" si="433"/>
        <v>0</v>
      </c>
      <c r="L557" s="1">
        <f t="shared" si="433"/>
        <v>0</v>
      </c>
      <c r="M557" s="1">
        <f t="shared" si="433"/>
        <v>0</v>
      </c>
      <c r="N557" s="1">
        <f t="shared" si="433"/>
        <v>0</v>
      </c>
      <c r="O557" s="1">
        <f t="shared" si="434"/>
        <v>0</v>
      </c>
      <c r="P557" s="1">
        <f t="shared" si="434"/>
        <v>1</v>
      </c>
      <c r="Q557" s="1">
        <f t="shared" si="399"/>
        <v>0</v>
      </c>
      <c r="R557" s="1">
        <f t="shared" si="400"/>
        <v>1</v>
      </c>
      <c r="S557" s="1">
        <f t="shared" si="401"/>
        <v>0</v>
      </c>
      <c r="T557" s="1">
        <f t="shared" si="431"/>
        <v>1</v>
      </c>
      <c r="U557" s="1">
        <f t="shared" si="431"/>
        <v>1</v>
      </c>
      <c r="V557" s="1">
        <f t="shared" si="436"/>
        <v>0</v>
      </c>
      <c r="W557" s="1">
        <f t="shared" si="435"/>
        <v>0</v>
      </c>
      <c r="X557" s="1">
        <f t="shared" si="435"/>
        <v>0</v>
      </c>
      <c r="Y557" s="1">
        <f t="shared" si="435"/>
        <v>0</v>
      </c>
      <c r="Z557" s="1">
        <f t="shared" si="435"/>
        <v>0</v>
      </c>
      <c r="AA557" s="1">
        <f t="shared" si="435"/>
        <v>0</v>
      </c>
      <c r="AB557" s="1">
        <f t="shared" si="435"/>
        <v>0</v>
      </c>
      <c r="AC557" s="1">
        <f t="shared" si="402"/>
        <v>0</v>
      </c>
      <c r="AD557" s="1">
        <f t="shared" si="435"/>
        <v>0</v>
      </c>
      <c r="AE557" s="1">
        <f t="shared" si="435"/>
        <v>0</v>
      </c>
      <c r="AF557" s="1">
        <f t="shared" si="435"/>
        <v>0</v>
      </c>
      <c r="AG557" s="1">
        <f t="shared" si="435"/>
        <v>0</v>
      </c>
      <c r="AH557" s="1">
        <f t="shared" si="435"/>
        <v>0</v>
      </c>
      <c r="AI557" s="1">
        <f t="shared" si="435"/>
        <v>0</v>
      </c>
      <c r="AJ557" s="1">
        <f t="shared" si="435"/>
        <v>0</v>
      </c>
      <c r="AK557" s="1">
        <f t="shared" si="435"/>
        <v>0</v>
      </c>
      <c r="AL557" s="1">
        <f t="shared" ref="AL557:BA572" si="438">IF(OR(ISNUMBER(SEARCH(" " &amp; AL$1 &amp; " ", $E557)), ISNUMBER(SEARCH(" " &amp; AL$1 &amp; ",", $E557)), ISNUMBER(SEARCH(" " &amp; LOWER(AL$1) &amp; " ", $E557)), ISNUMBER(SEARCH(" " &amp; LOWER(AL$1) &amp; ",", $E557)), ISNUMBER(SEARCH(" " &amp; UPPER(AL$1) &amp; " ", $E557)), ISNUMBER(SEARCH(" " &amp; UPPER(AL$1) &amp; ",", $E557))), 1, 0)</f>
        <v>0</v>
      </c>
      <c r="AM557" s="1">
        <f t="shared" si="438"/>
        <v>0</v>
      </c>
      <c r="AN557" s="1">
        <f t="shared" si="403"/>
        <v>0</v>
      </c>
      <c r="AO557" s="1">
        <f t="shared" si="404"/>
        <v>0</v>
      </c>
      <c r="AP557" s="1">
        <f t="shared" si="438"/>
        <v>0</v>
      </c>
      <c r="AQ557" s="1">
        <f t="shared" si="405"/>
        <v>0</v>
      </c>
      <c r="AR557" s="1">
        <f t="shared" si="438"/>
        <v>0</v>
      </c>
      <c r="AS557" s="1">
        <f t="shared" si="438"/>
        <v>0</v>
      </c>
      <c r="AT557" s="1">
        <f t="shared" si="438"/>
        <v>0</v>
      </c>
      <c r="AU557" s="1">
        <f t="shared" si="438"/>
        <v>0</v>
      </c>
      <c r="AV557" s="1">
        <f t="shared" si="438"/>
        <v>0</v>
      </c>
      <c r="AW557" s="1">
        <f t="shared" si="438"/>
        <v>0</v>
      </c>
      <c r="AX557" s="1">
        <f t="shared" si="438"/>
        <v>0</v>
      </c>
      <c r="AY557" s="1">
        <f t="shared" si="438"/>
        <v>0</v>
      </c>
      <c r="AZ557" s="1">
        <f t="shared" si="438"/>
        <v>0</v>
      </c>
      <c r="BA557" s="1">
        <f t="shared" si="438"/>
        <v>0</v>
      </c>
      <c r="BB557" s="1">
        <f t="shared" si="437"/>
        <v>0</v>
      </c>
      <c r="BC557" s="1">
        <f t="shared" si="437"/>
        <v>0</v>
      </c>
      <c r="BD557" s="1">
        <f t="shared" si="406"/>
        <v>0</v>
      </c>
      <c r="BE557" s="1">
        <f t="shared" si="407"/>
        <v>0</v>
      </c>
      <c r="BF557" s="1">
        <f t="shared" si="408"/>
        <v>0</v>
      </c>
      <c r="BG557" s="1">
        <f t="shared" si="409"/>
        <v>0</v>
      </c>
      <c r="BH557" s="1">
        <f t="shared" si="437"/>
        <v>0</v>
      </c>
      <c r="BI557" s="1">
        <f t="shared" si="437"/>
        <v>0</v>
      </c>
      <c r="BJ557" s="5">
        <f t="shared" si="410"/>
        <v>0</v>
      </c>
      <c r="BK557" s="1">
        <f t="shared" si="411"/>
        <v>1</v>
      </c>
      <c r="BL557" s="1">
        <f t="shared" si="412"/>
        <v>0</v>
      </c>
      <c r="BM557" s="1">
        <f t="shared" si="413"/>
        <v>0</v>
      </c>
      <c r="BN557" s="1">
        <f t="shared" si="437"/>
        <v>0</v>
      </c>
      <c r="BO557" s="1">
        <f t="shared" si="414"/>
        <v>1</v>
      </c>
      <c r="BP557" s="1">
        <f t="shared" si="415"/>
        <v>0</v>
      </c>
      <c r="BQ557" s="1">
        <f t="shared" si="416"/>
        <v>0</v>
      </c>
      <c r="BR557" s="1">
        <f t="shared" si="417"/>
        <v>0</v>
      </c>
      <c r="BS557" s="1">
        <f t="shared" si="418"/>
        <v>0</v>
      </c>
      <c r="BT557" s="1">
        <f t="shared" si="419"/>
        <v>0</v>
      </c>
      <c r="BU557" s="1">
        <f t="shared" si="420"/>
        <v>0</v>
      </c>
      <c r="BV557" s="1">
        <f t="shared" ref="BV557:BV620" si="439">IF(OR(ISNUMBER(SEARCH(" " &amp; BV$1 &amp; " ", $E557)), ISNUMBER(SEARCH(" " &amp; BV$1 &amp; ",", $E557)), ISNUMBER(SEARCH(" " &amp; LOWER(BV$1) &amp; " ", $E557)), ISNUMBER(SEARCH(" " &amp; LOWER(BV$1) &amp; ",", $E557)), ISNUMBER(SEARCH(" " &amp; UPPER(BV$1) &amp; " ", $E557)), ISNUMBER(SEARCH(" " &amp; UPPER(BV$1) &amp; ",", $E557))), 1, 0)</f>
        <v>0</v>
      </c>
    </row>
    <row r="558" spans="1:74" x14ac:dyDescent="0.2">
      <c r="A558" s="1" t="s">
        <v>115</v>
      </c>
      <c r="B558" s="1" t="s">
        <v>2166</v>
      </c>
      <c r="C558" s="1" t="s">
        <v>2167</v>
      </c>
      <c r="D558" s="1" t="s">
        <v>2168</v>
      </c>
      <c r="E558" s="1" t="s">
        <v>2169</v>
      </c>
      <c r="G558" s="1">
        <f t="shared" si="395"/>
        <v>1</v>
      </c>
      <c r="H558" s="1">
        <f t="shared" si="396"/>
        <v>1</v>
      </c>
      <c r="I558" s="1">
        <f t="shared" si="397"/>
        <v>0</v>
      </c>
      <c r="J558" s="1">
        <f t="shared" si="398"/>
        <v>0</v>
      </c>
      <c r="K558" s="1">
        <f t="shared" si="433"/>
        <v>0</v>
      </c>
      <c r="L558" s="1">
        <f t="shared" si="433"/>
        <v>0</v>
      </c>
      <c r="M558" s="1">
        <f t="shared" si="433"/>
        <v>0</v>
      </c>
      <c r="N558" s="1">
        <f t="shared" si="433"/>
        <v>0</v>
      </c>
      <c r="O558" s="1">
        <f t="shared" si="434"/>
        <v>0</v>
      </c>
      <c r="P558" s="1">
        <f t="shared" si="434"/>
        <v>0</v>
      </c>
      <c r="Q558" s="1">
        <f t="shared" si="399"/>
        <v>0</v>
      </c>
      <c r="R558" s="1">
        <f t="shared" si="400"/>
        <v>1</v>
      </c>
      <c r="S558" s="1">
        <f t="shared" si="401"/>
        <v>0</v>
      </c>
      <c r="T558" s="1">
        <f t="shared" si="431"/>
        <v>0</v>
      </c>
      <c r="U558" s="1">
        <f t="shared" si="431"/>
        <v>0</v>
      </c>
      <c r="V558" s="1">
        <f t="shared" si="436"/>
        <v>0</v>
      </c>
      <c r="W558" s="1">
        <f t="shared" si="435"/>
        <v>0</v>
      </c>
      <c r="X558" s="1">
        <f t="shared" si="435"/>
        <v>0</v>
      </c>
      <c r="Y558" s="1">
        <f t="shared" si="435"/>
        <v>0</v>
      </c>
      <c r="Z558" s="1">
        <f t="shared" si="435"/>
        <v>0</v>
      </c>
      <c r="AA558" s="1">
        <f t="shared" si="435"/>
        <v>0</v>
      </c>
      <c r="AB558" s="1">
        <f t="shared" si="435"/>
        <v>0</v>
      </c>
      <c r="AC558" s="1">
        <f t="shared" si="402"/>
        <v>0</v>
      </c>
      <c r="AD558" s="1">
        <f t="shared" si="435"/>
        <v>0</v>
      </c>
      <c r="AE558" s="1">
        <f t="shared" si="435"/>
        <v>0</v>
      </c>
      <c r="AF558" s="1">
        <f t="shared" si="435"/>
        <v>0</v>
      </c>
      <c r="AG558" s="1">
        <f t="shared" si="435"/>
        <v>0</v>
      </c>
      <c r="AH558" s="1">
        <f t="shared" si="435"/>
        <v>0</v>
      </c>
      <c r="AI558" s="1">
        <f t="shared" si="435"/>
        <v>0</v>
      </c>
      <c r="AJ558" s="1">
        <f t="shared" si="435"/>
        <v>0</v>
      </c>
      <c r="AK558" s="1">
        <f t="shared" si="435"/>
        <v>0</v>
      </c>
      <c r="AL558" s="1">
        <f t="shared" si="438"/>
        <v>1</v>
      </c>
      <c r="AM558" s="1">
        <f t="shared" si="438"/>
        <v>0</v>
      </c>
      <c r="AN558" s="1">
        <f t="shared" si="403"/>
        <v>0</v>
      </c>
      <c r="AO558" s="1">
        <f t="shared" si="404"/>
        <v>0</v>
      </c>
      <c r="AP558" s="1">
        <f t="shared" si="438"/>
        <v>0</v>
      </c>
      <c r="AQ558" s="1">
        <f t="shared" si="405"/>
        <v>0</v>
      </c>
      <c r="AR558" s="1">
        <f t="shared" si="438"/>
        <v>0</v>
      </c>
      <c r="AS558" s="1">
        <f t="shared" si="438"/>
        <v>0</v>
      </c>
      <c r="AT558" s="1">
        <f t="shared" si="438"/>
        <v>0</v>
      </c>
      <c r="AU558" s="1">
        <f t="shared" si="438"/>
        <v>0</v>
      </c>
      <c r="AV558" s="1">
        <f t="shared" si="438"/>
        <v>0</v>
      </c>
      <c r="AW558" s="1">
        <f t="shared" si="438"/>
        <v>0</v>
      </c>
      <c r="AX558" s="1">
        <f t="shared" si="438"/>
        <v>0</v>
      </c>
      <c r="AY558" s="1">
        <f t="shared" si="438"/>
        <v>0</v>
      </c>
      <c r="AZ558" s="1">
        <f t="shared" si="438"/>
        <v>0</v>
      </c>
      <c r="BA558" s="1">
        <f t="shared" si="438"/>
        <v>0</v>
      </c>
      <c r="BB558" s="1">
        <f t="shared" si="437"/>
        <v>0</v>
      </c>
      <c r="BC558" s="1">
        <f t="shared" si="437"/>
        <v>0</v>
      </c>
      <c r="BD558" s="1">
        <f t="shared" si="406"/>
        <v>0</v>
      </c>
      <c r="BE558" s="1">
        <f t="shared" si="407"/>
        <v>0</v>
      </c>
      <c r="BF558" s="1">
        <f t="shared" si="408"/>
        <v>0</v>
      </c>
      <c r="BG558" s="1">
        <f t="shared" si="409"/>
        <v>0</v>
      </c>
      <c r="BH558" s="1">
        <f t="shared" si="437"/>
        <v>0</v>
      </c>
      <c r="BI558" s="1">
        <f t="shared" si="437"/>
        <v>0</v>
      </c>
      <c r="BJ558" s="5">
        <f t="shared" si="410"/>
        <v>1</v>
      </c>
      <c r="BK558" s="1">
        <f t="shared" si="411"/>
        <v>0</v>
      </c>
      <c r="BL558" s="1">
        <f t="shared" si="412"/>
        <v>0</v>
      </c>
      <c r="BM558" s="1">
        <f t="shared" si="413"/>
        <v>0</v>
      </c>
      <c r="BN558" s="1">
        <f t="shared" si="437"/>
        <v>0</v>
      </c>
      <c r="BO558" s="1">
        <f t="shared" si="414"/>
        <v>0</v>
      </c>
      <c r="BP558" s="1">
        <f t="shared" si="415"/>
        <v>0</v>
      </c>
      <c r="BQ558" s="1">
        <f t="shared" si="416"/>
        <v>0</v>
      </c>
      <c r="BR558" s="1">
        <f t="shared" si="417"/>
        <v>0</v>
      </c>
      <c r="BS558" s="1">
        <f t="shared" si="418"/>
        <v>1</v>
      </c>
      <c r="BT558" s="1">
        <f t="shared" si="419"/>
        <v>1</v>
      </c>
      <c r="BU558" s="1">
        <f t="shared" si="420"/>
        <v>0</v>
      </c>
      <c r="BV558" s="1">
        <f t="shared" si="439"/>
        <v>0</v>
      </c>
    </row>
    <row r="559" spans="1:74" x14ac:dyDescent="0.2">
      <c r="A559" s="1" t="s">
        <v>2170</v>
      </c>
      <c r="B559" s="1" t="s">
        <v>2171</v>
      </c>
      <c r="C559" s="1" t="s">
        <v>2172</v>
      </c>
      <c r="D559" s="1" t="s">
        <v>2173</v>
      </c>
      <c r="E559" s="1" t="s">
        <v>2174</v>
      </c>
      <c r="G559" s="1">
        <f t="shared" si="395"/>
        <v>1</v>
      </c>
      <c r="H559" s="1">
        <f t="shared" si="396"/>
        <v>1</v>
      </c>
      <c r="I559" s="1">
        <f t="shared" si="397"/>
        <v>1</v>
      </c>
      <c r="J559" s="1">
        <f t="shared" si="398"/>
        <v>0</v>
      </c>
      <c r="K559" s="1">
        <f t="shared" si="433"/>
        <v>0</v>
      </c>
      <c r="L559" s="1">
        <f t="shared" si="433"/>
        <v>0</v>
      </c>
      <c r="M559" s="1">
        <f t="shared" si="433"/>
        <v>0</v>
      </c>
      <c r="N559" s="1">
        <f t="shared" si="433"/>
        <v>0</v>
      </c>
      <c r="O559" s="1">
        <f t="shared" si="434"/>
        <v>0</v>
      </c>
      <c r="P559" s="1">
        <f t="shared" si="434"/>
        <v>0</v>
      </c>
      <c r="Q559" s="1">
        <f t="shared" si="399"/>
        <v>0</v>
      </c>
      <c r="R559" s="1">
        <f t="shared" si="400"/>
        <v>1</v>
      </c>
      <c r="S559" s="1">
        <f t="shared" si="401"/>
        <v>0</v>
      </c>
      <c r="T559" s="1">
        <f t="shared" si="431"/>
        <v>0</v>
      </c>
      <c r="U559" s="1">
        <f t="shared" si="431"/>
        <v>0</v>
      </c>
      <c r="V559" s="1">
        <f t="shared" si="436"/>
        <v>0</v>
      </c>
      <c r="W559" s="1">
        <f t="shared" si="435"/>
        <v>0</v>
      </c>
      <c r="X559" s="1">
        <f t="shared" si="435"/>
        <v>0</v>
      </c>
      <c r="Y559" s="1">
        <f t="shared" si="435"/>
        <v>0</v>
      </c>
      <c r="Z559" s="1">
        <f t="shared" si="435"/>
        <v>0</v>
      </c>
      <c r="AA559" s="1">
        <f t="shared" si="435"/>
        <v>0</v>
      </c>
      <c r="AB559" s="1">
        <f t="shared" si="435"/>
        <v>0</v>
      </c>
      <c r="AC559" s="1">
        <f t="shared" si="402"/>
        <v>0</v>
      </c>
      <c r="AD559" s="1">
        <f t="shared" si="435"/>
        <v>0</v>
      </c>
      <c r="AE559" s="1">
        <f t="shared" si="435"/>
        <v>0</v>
      </c>
      <c r="AF559" s="1">
        <f t="shared" si="435"/>
        <v>0</v>
      </c>
      <c r="AG559" s="1">
        <f t="shared" si="435"/>
        <v>0</v>
      </c>
      <c r="AH559" s="1">
        <f t="shared" si="435"/>
        <v>0</v>
      </c>
      <c r="AI559" s="1">
        <f t="shared" si="435"/>
        <v>0</v>
      </c>
      <c r="AJ559" s="1">
        <f t="shared" si="435"/>
        <v>0</v>
      </c>
      <c r="AK559" s="1">
        <f t="shared" si="435"/>
        <v>0</v>
      </c>
      <c r="AL559" s="1">
        <f t="shared" si="438"/>
        <v>1</v>
      </c>
      <c r="AM559" s="1">
        <f t="shared" si="438"/>
        <v>0</v>
      </c>
      <c r="AN559" s="1">
        <f t="shared" si="403"/>
        <v>0</v>
      </c>
      <c r="AO559" s="1">
        <f t="shared" si="404"/>
        <v>0</v>
      </c>
      <c r="AP559" s="1">
        <f t="shared" si="438"/>
        <v>0</v>
      </c>
      <c r="AQ559" s="1">
        <f t="shared" si="405"/>
        <v>0</v>
      </c>
      <c r="AR559" s="1">
        <f t="shared" si="438"/>
        <v>0</v>
      </c>
      <c r="AS559" s="1">
        <f t="shared" si="438"/>
        <v>0</v>
      </c>
      <c r="AT559" s="1">
        <f t="shared" si="438"/>
        <v>0</v>
      </c>
      <c r="AU559" s="1">
        <f t="shared" si="438"/>
        <v>0</v>
      </c>
      <c r="AV559" s="1">
        <f t="shared" si="438"/>
        <v>0</v>
      </c>
      <c r="AW559" s="1">
        <f t="shared" si="438"/>
        <v>0</v>
      </c>
      <c r="AX559" s="1">
        <f t="shared" si="438"/>
        <v>0</v>
      </c>
      <c r="AY559" s="1">
        <f t="shared" si="438"/>
        <v>0</v>
      </c>
      <c r="AZ559" s="1">
        <f t="shared" si="438"/>
        <v>0</v>
      </c>
      <c r="BA559" s="1">
        <f t="shared" si="438"/>
        <v>0</v>
      </c>
      <c r="BB559" s="1">
        <f t="shared" si="437"/>
        <v>0</v>
      </c>
      <c r="BC559" s="1">
        <f t="shared" si="437"/>
        <v>0</v>
      </c>
      <c r="BD559" s="1">
        <f t="shared" si="406"/>
        <v>0</v>
      </c>
      <c r="BE559" s="1">
        <f t="shared" si="407"/>
        <v>0</v>
      </c>
      <c r="BF559" s="1">
        <f t="shared" si="408"/>
        <v>0</v>
      </c>
      <c r="BG559" s="1">
        <f t="shared" si="409"/>
        <v>0</v>
      </c>
      <c r="BH559" s="1">
        <f t="shared" si="437"/>
        <v>0</v>
      </c>
      <c r="BI559" s="1">
        <f t="shared" si="437"/>
        <v>0</v>
      </c>
      <c r="BJ559" s="5">
        <f t="shared" si="410"/>
        <v>1</v>
      </c>
      <c r="BK559" s="1">
        <f t="shared" si="411"/>
        <v>1</v>
      </c>
      <c r="BL559" s="1">
        <f t="shared" si="412"/>
        <v>0</v>
      </c>
      <c r="BM559" s="1">
        <f t="shared" si="413"/>
        <v>0</v>
      </c>
      <c r="BN559" s="1">
        <f t="shared" si="437"/>
        <v>0</v>
      </c>
      <c r="BO559" s="1">
        <f t="shared" si="414"/>
        <v>1</v>
      </c>
      <c r="BP559" s="1">
        <f t="shared" si="415"/>
        <v>0</v>
      </c>
      <c r="BQ559" s="1">
        <f t="shared" si="416"/>
        <v>1</v>
      </c>
      <c r="BR559" s="1">
        <f t="shared" si="417"/>
        <v>0</v>
      </c>
      <c r="BS559" s="1">
        <f t="shared" si="418"/>
        <v>1</v>
      </c>
      <c r="BT559" s="1">
        <f t="shared" si="419"/>
        <v>0</v>
      </c>
      <c r="BU559" s="1">
        <f t="shared" si="420"/>
        <v>0</v>
      </c>
      <c r="BV559" s="1">
        <f t="shared" si="439"/>
        <v>1</v>
      </c>
    </row>
    <row r="560" spans="1:74" x14ac:dyDescent="0.2">
      <c r="A560" s="1" t="s">
        <v>115</v>
      </c>
      <c r="B560" s="1" t="s">
        <v>2175</v>
      </c>
      <c r="C560" s="1" t="s">
        <v>2176</v>
      </c>
      <c r="D560" s="1" t="s">
        <v>2177</v>
      </c>
      <c r="E560" s="1" t="s">
        <v>2178</v>
      </c>
      <c r="G560" s="1">
        <f t="shared" si="395"/>
        <v>0</v>
      </c>
      <c r="H560" s="1">
        <f t="shared" si="396"/>
        <v>0</v>
      </c>
      <c r="I560" s="1">
        <f t="shared" si="397"/>
        <v>1</v>
      </c>
      <c r="J560" s="1">
        <f t="shared" si="398"/>
        <v>0</v>
      </c>
      <c r="K560" s="1">
        <f t="shared" si="433"/>
        <v>0</v>
      </c>
      <c r="L560" s="1">
        <f t="shared" si="433"/>
        <v>0</v>
      </c>
      <c r="M560" s="1">
        <f t="shared" si="433"/>
        <v>0</v>
      </c>
      <c r="N560" s="1">
        <f t="shared" si="433"/>
        <v>0</v>
      </c>
      <c r="O560" s="1">
        <f t="shared" si="434"/>
        <v>0</v>
      </c>
      <c r="P560" s="1">
        <f t="shared" si="434"/>
        <v>0</v>
      </c>
      <c r="Q560" s="1">
        <f t="shared" si="399"/>
        <v>0</v>
      </c>
      <c r="R560" s="1">
        <f t="shared" si="400"/>
        <v>1</v>
      </c>
      <c r="S560" s="1">
        <f t="shared" si="401"/>
        <v>0</v>
      </c>
      <c r="T560" s="1">
        <f t="shared" si="431"/>
        <v>1</v>
      </c>
      <c r="U560" s="1">
        <f t="shared" si="431"/>
        <v>1</v>
      </c>
      <c r="V560" s="1">
        <f t="shared" si="436"/>
        <v>0</v>
      </c>
      <c r="W560" s="1">
        <f t="shared" si="435"/>
        <v>0</v>
      </c>
      <c r="X560" s="1">
        <f t="shared" si="435"/>
        <v>0</v>
      </c>
      <c r="Y560" s="1">
        <f t="shared" si="435"/>
        <v>0</v>
      </c>
      <c r="Z560" s="1">
        <f t="shared" si="435"/>
        <v>0</v>
      </c>
      <c r="AA560" s="1">
        <f t="shared" si="435"/>
        <v>0</v>
      </c>
      <c r="AB560" s="1">
        <f t="shared" si="435"/>
        <v>1</v>
      </c>
      <c r="AC560" s="1">
        <f t="shared" si="402"/>
        <v>1</v>
      </c>
      <c r="AD560" s="1">
        <f t="shared" si="435"/>
        <v>0</v>
      </c>
      <c r="AE560" s="1">
        <f t="shared" si="435"/>
        <v>0</v>
      </c>
      <c r="AF560" s="1">
        <f t="shared" si="435"/>
        <v>0</v>
      </c>
      <c r="AG560" s="1">
        <f t="shared" si="435"/>
        <v>0</v>
      </c>
      <c r="AH560" s="1">
        <f t="shared" si="435"/>
        <v>0</v>
      </c>
      <c r="AI560" s="1">
        <f t="shared" si="435"/>
        <v>0</v>
      </c>
      <c r="AJ560" s="1">
        <f t="shared" si="435"/>
        <v>0</v>
      </c>
      <c r="AK560" s="1">
        <f t="shared" si="435"/>
        <v>0</v>
      </c>
      <c r="AL560" s="1">
        <f t="shared" si="438"/>
        <v>0</v>
      </c>
      <c r="AM560" s="1">
        <f t="shared" si="438"/>
        <v>0</v>
      </c>
      <c r="AN560" s="1">
        <f t="shared" si="403"/>
        <v>0</v>
      </c>
      <c r="AO560" s="1">
        <f t="shared" si="404"/>
        <v>0</v>
      </c>
      <c r="AP560" s="1">
        <f t="shared" si="438"/>
        <v>0</v>
      </c>
      <c r="AQ560" s="1">
        <f t="shared" si="405"/>
        <v>0</v>
      </c>
      <c r="AR560" s="1">
        <f t="shared" si="438"/>
        <v>0</v>
      </c>
      <c r="AS560" s="1">
        <f t="shared" si="438"/>
        <v>0</v>
      </c>
      <c r="AT560" s="1">
        <f t="shared" si="438"/>
        <v>0</v>
      </c>
      <c r="AU560" s="1">
        <f t="shared" si="438"/>
        <v>0</v>
      </c>
      <c r="AV560" s="1">
        <f t="shared" si="438"/>
        <v>0</v>
      </c>
      <c r="AW560" s="1">
        <f t="shared" si="438"/>
        <v>0</v>
      </c>
      <c r="AX560" s="1">
        <f t="shared" si="438"/>
        <v>0</v>
      </c>
      <c r="AY560" s="1">
        <f t="shared" si="438"/>
        <v>0</v>
      </c>
      <c r="AZ560" s="1">
        <f t="shared" si="438"/>
        <v>0</v>
      </c>
      <c r="BA560" s="1">
        <f t="shared" si="438"/>
        <v>0</v>
      </c>
      <c r="BB560" s="1">
        <f t="shared" si="437"/>
        <v>0</v>
      </c>
      <c r="BC560" s="1">
        <f t="shared" si="437"/>
        <v>0</v>
      </c>
      <c r="BD560" s="1">
        <f t="shared" si="406"/>
        <v>0</v>
      </c>
      <c r="BE560" s="1">
        <f t="shared" si="407"/>
        <v>0</v>
      </c>
      <c r="BF560" s="1">
        <f t="shared" si="408"/>
        <v>0</v>
      </c>
      <c r="BG560" s="1">
        <f t="shared" si="409"/>
        <v>0</v>
      </c>
      <c r="BH560" s="1">
        <f t="shared" si="437"/>
        <v>0</v>
      </c>
      <c r="BI560" s="1">
        <f t="shared" si="437"/>
        <v>0</v>
      </c>
      <c r="BJ560" s="5">
        <f t="shared" si="410"/>
        <v>1</v>
      </c>
      <c r="BK560" s="1">
        <f t="shared" si="411"/>
        <v>1</v>
      </c>
      <c r="BL560" s="1">
        <f t="shared" si="412"/>
        <v>1</v>
      </c>
      <c r="BM560" s="1">
        <f t="shared" si="413"/>
        <v>1</v>
      </c>
      <c r="BN560" s="1">
        <f t="shared" si="437"/>
        <v>1</v>
      </c>
      <c r="BO560" s="1">
        <f t="shared" si="414"/>
        <v>1</v>
      </c>
      <c r="BP560" s="1">
        <f t="shared" si="415"/>
        <v>0</v>
      </c>
      <c r="BQ560" s="1">
        <f t="shared" si="416"/>
        <v>0</v>
      </c>
      <c r="BR560" s="1">
        <f t="shared" si="417"/>
        <v>0</v>
      </c>
      <c r="BS560" s="1">
        <f t="shared" si="418"/>
        <v>1</v>
      </c>
      <c r="BT560" s="1">
        <f t="shared" si="419"/>
        <v>0</v>
      </c>
      <c r="BU560" s="1">
        <f t="shared" si="420"/>
        <v>0</v>
      </c>
      <c r="BV560" s="1">
        <f t="shared" si="439"/>
        <v>1</v>
      </c>
    </row>
    <row r="561" spans="1:74" x14ac:dyDescent="0.2">
      <c r="A561" s="1" t="s">
        <v>143</v>
      </c>
      <c r="B561" s="1" t="s">
        <v>2179</v>
      </c>
      <c r="C561" s="1" t="s">
        <v>2180</v>
      </c>
      <c r="D561" s="1" t="s">
        <v>2181</v>
      </c>
      <c r="E561" s="1" t="s">
        <v>2182</v>
      </c>
      <c r="G561" s="1">
        <f t="shared" si="395"/>
        <v>0</v>
      </c>
      <c r="H561" s="1">
        <f t="shared" si="396"/>
        <v>0</v>
      </c>
      <c r="I561" s="1">
        <f t="shared" si="397"/>
        <v>0</v>
      </c>
      <c r="J561" s="1">
        <f t="shared" si="398"/>
        <v>0</v>
      </c>
      <c r="K561" s="1">
        <f t="shared" si="433"/>
        <v>0</v>
      </c>
      <c r="L561" s="1">
        <f t="shared" si="433"/>
        <v>0</v>
      </c>
      <c r="M561" s="1">
        <f t="shared" si="433"/>
        <v>0</v>
      </c>
      <c r="N561" s="1">
        <f t="shared" si="433"/>
        <v>0</v>
      </c>
      <c r="O561" s="1">
        <f t="shared" si="434"/>
        <v>0</v>
      </c>
      <c r="P561" s="1">
        <f t="shared" si="434"/>
        <v>0</v>
      </c>
      <c r="Q561" s="1">
        <f t="shared" si="399"/>
        <v>0</v>
      </c>
      <c r="R561" s="1">
        <f t="shared" si="400"/>
        <v>1</v>
      </c>
      <c r="S561" s="1">
        <f t="shared" si="401"/>
        <v>0</v>
      </c>
      <c r="T561" s="1">
        <f t="shared" ref="T561:U580" si="440">IF(OR(ISNUMBER(SEARCH(" " &amp; T$1 &amp; " ", $E561)), ISNUMBER(SEARCH(" " &amp; T$1 &amp; ",", $E561)), ISNUMBER(SEARCH(" " &amp; LOWER(T$1) &amp; " ", $E561)), ISNUMBER(SEARCH(" " &amp; LOWER(T$1) &amp; ",", $E561)), ISNUMBER(SEARCH(" " &amp; UPPER(T$1) &amp; " ", $E561)), ISNUMBER(SEARCH(" " &amp; UPPER(T$1) &amp; ",", $E561))), 1, 0)</f>
        <v>0</v>
      </c>
      <c r="U561" s="1">
        <f t="shared" si="440"/>
        <v>0</v>
      </c>
      <c r="V561" s="1">
        <f t="shared" si="436"/>
        <v>0</v>
      </c>
      <c r="W561" s="1">
        <f t="shared" si="435"/>
        <v>1</v>
      </c>
      <c r="X561" s="1">
        <f t="shared" si="435"/>
        <v>0</v>
      </c>
      <c r="Y561" s="1">
        <f t="shared" si="435"/>
        <v>0</v>
      </c>
      <c r="Z561" s="1">
        <f t="shared" si="435"/>
        <v>0</v>
      </c>
      <c r="AA561" s="1">
        <f t="shared" si="435"/>
        <v>0</v>
      </c>
      <c r="AB561" s="1">
        <f t="shared" si="435"/>
        <v>0</v>
      </c>
      <c r="AC561" s="1">
        <f t="shared" si="402"/>
        <v>0</v>
      </c>
      <c r="AD561" s="1">
        <f t="shared" si="435"/>
        <v>0</v>
      </c>
      <c r="AE561" s="1">
        <f t="shared" si="435"/>
        <v>0</v>
      </c>
      <c r="AF561" s="1">
        <f t="shared" si="435"/>
        <v>0</v>
      </c>
      <c r="AG561" s="1">
        <f t="shared" si="435"/>
        <v>0</v>
      </c>
      <c r="AH561" s="1">
        <f t="shared" si="435"/>
        <v>0</v>
      </c>
      <c r="AI561" s="1">
        <f t="shared" si="435"/>
        <v>0</v>
      </c>
      <c r="AJ561" s="1">
        <f t="shared" si="435"/>
        <v>0</v>
      </c>
      <c r="AK561" s="1">
        <f t="shared" si="435"/>
        <v>0</v>
      </c>
      <c r="AL561" s="1">
        <f t="shared" si="438"/>
        <v>0</v>
      </c>
      <c r="AM561" s="1">
        <f t="shared" si="438"/>
        <v>0</v>
      </c>
      <c r="AN561" s="1">
        <f t="shared" si="403"/>
        <v>0</v>
      </c>
      <c r="AO561" s="1">
        <f t="shared" si="404"/>
        <v>0</v>
      </c>
      <c r="AP561" s="1">
        <f t="shared" si="438"/>
        <v>0</v>
      </c>
      <c r="AQ561" s="1">
        <f t="shared" si="405"/>
        <v>0</v>
      </c>
      <c r="AR561" s="1">
        <f t="shared" si="438"/>
        <v>0</v>
      </c>
      <c r="AS561" s="1">
        <f t="shared" si="438"/>
        <v>0</v>
      </c>
      <c r="AT561" s="1">
        <f t="shared" si="438"/>
        <v>0</v>
      </c>
      <c r="AU561" s="1">
        <f t="shared" si="438"/>
        <v>0</v>
      </c>
      <c r="AV561" s="1">
        <f t="shared" si="438"/>
        <v>0</v>
      </c>
      <c r="AW561" s="1">
        <f t="shared" si="438"/>
        <v>0</v>
      </c>
      <c r="AX561" s="1">
        <f t="shared" si="438"/>
        <v>0</v>
      </c>
      <c r="AY561" s="1">
        <f t="shared" si="438"/>
        <v>0</v>
      </c>
      <c r="AZ561" s="1">
        <f t="shared" si="438"/>
        <v>0</v>
      </c>
      <c r="BA561" s="1">
        <f t="shared" si="438"/>
        <v>0</v>
      </c>
      <c r="BB561" s="1">
        <f t="shared" si="437"/>
        <v>0</v>
      </c>
      <c r="BC561" s="1">
        <f t="shared" si="437"/>
        <v>1</v>
      </c>
      <c r="BD561" s="1">
        <f t="shared" si="406"/>
        <v>0</v>
      </c>
      <c r="BE561" s="1">
        <f t="shared" si="407"/>
        <v>0</v>
      </c>
      <c r="BF561" s="1">
        <f t="shared" si="408"/>
        <v>0</v>
      </c>
      <c r="BG561" s="1">
        <f t="shared" si="409"/>
        <v>0</v>
      </c>
      <c r="BH561" s="1">
        <f t="shared" si="437"/>
        <v>0</v>
      </c>
      <c r="BI561" s="1">
        <f t="shared" si="437"/>
        <v>1</v>
      </c>
      <c r="BJ561" s="5">
        <f t="shared" si="410"/>
        <v>0</v>
      </c>
      <c r="BK561" s="1">
        <f t="shared" si="411"/>
        <v>0</v>
      </c>
      <c r="BL561" s="1">
        <f t="shared" si="412"/>
        <v>1</v>
      </c>
      <c r="BM561" s="1">
        <f t="shared" si="413"/>
        <v>1</v>
      </c>
      <c r="BN561" s="1">
        <f t="shared" si="437"/>
        <v>1</v>
      </c>
      <c r="BO561" s="1">
        <f t="shared" si="414"/>
        <v>0</v>
      </c>
      <c r="BP561" s="1">
        <f t="shared" si="415"/>
        <v>0</v>
      </c>
      <c r="BQ561" s="1">
        <f t="shared" si="416"/>
        <v>0</v>
      </c>
      <c r="BR561" s="1">
        <f t="shared" si="417"/>
        <v>1</v>
      </c>
      <c r="BS561" s="1">
        <f t="shared" si="418"/>
        <v>0</v>
      </c>
      <c r="BT561" s="1">
        <f t="shared" si="419"/>
        <v>0</v>
      </c>
      <c r="BU561" s="1">
        <f t="shared" si="420"/>
        <v>0</v>
      </c>
      <c r="BV561" s="1">
        <f t="shared" si="439"/>
        <v>0</v>
      </c>
    </row>
    <row r="562" spans="1:74" x14ac:dyDescent="0.2">
      <c r="A562" s="1" t="s">
        <v>2183</v>
      </c>
      <c r="B562" s="1" t="s">
        <v>2184</v>
      </c>
      <c r="C562" s="1" t="s">
        <v>2185</v>
      </c>
      <c r="D562" s="1" t="s">
        <v>2186</v>
      </c>
      <c r="E562" s="1" t="s">
        <v>2187</v>
      </c>
      <c r="G562" s="1">
        <f t="shared" si="395"/>
        <v>1</v>
      </c>
      <c r="H562" s="1">
        <f t="shared" si="396"/>
        <v>0</v>
      </c>
      <c r="I562" s="1">
        <f t="shared" si="397"/>
        <v>0</v>
      </c>
      <c r="J562" s="1">
        <f t="shared" si="398"/>
        <v>0</v>
      </c>
      <c r="K562" s="1">
        <f t="shared" si="433"/>
        <v>0</v>
      </c>
      <c r="L562" s="1">
        <f t="shared" si="433"/>
        <v>0</v>
      </c>
      <c r="M562" s="1">
        <f t="shared" si="433"/>
        <v>0</v>
      </c>
      <c r="N562" s="1">
        <f t="shared" si="433"/>
        <v>1</v>
      </c>
      <c r="O562" s="1">
        <f t="shared" si="434"/>
        <v>0</v>
      </c>
      <c r="P562" s="1">
        <f t="shared" si="434"/>
        <v>0</v>
      </c>
      <c r="Q562" s="1">
        <f t="shared" si="399"/>
        <v>1</v>
      </c>
      <c r="R562" s="1">
        <f t="shared" si="400"/>
        <v>0</v>
      </c>
      <c r="S562" s="1">
        <f t="shared" si="401"/>
        <v>0</v>
      </c>
      <c r="T562" s="1">
        <f t="shared" si="440"/>
        <v>0</v>
      </c>
      <c r="U562" s="1">
        <f t="shared" si="440"/>
        <v>1</v>
      </c>
      <c r="V562" s="1">
        <f t="shared" si="436"/>
        <v>0</v>
      </c>
      <c r="W562" s="1">
        <f t="shared" si="435"/>
        <v>0</v>
      </c>
      <c r="X562" s="1">
        <f t="shared" si="435"/>
        <v>0</v>
      </c>
      <c r="Y562" s="1">
        <f t="shared" si="435"/>
        <v>0</v>
      </c>
      <c r="Z562" s="1">
        <f t="shared" si="435"/>
        <v>0</v>
      </c>
      <c r="AA562" s="1">
        <f t="shared" si="435"/>
        <v>0</v>
      </c>
      <c r="AB562" s="1">
        <f t="shared" si="435"/>
        <v>0</v>
      </c>
      <c r="AC562" s="1">
        <f t="shared" si="402"/>
        <v>0</v>
      </c>
      <c r="AD562" s="1">
        <f t="shared" si="435"/>
        <v>0</v>
      </c>
      <c r="AE562" s="1">
        <f t="shared" si="435"/>
        <v>0</v>
      </c>
      <c r="AF562" s="1">
        <f t="shared" si="435"/>
        <v>0</v>
      </c>
      <c r="AG562" s="1">
        <f t="shared" si="435"/>
        <v>0</v>
      </c>
      <c r="AH562" s="1">
        <f t="shared" si="435"/>
        <v>0</v>
      </c>
      <c r="AI562" s="1">
        <f t="shared" si="435"/>
        <v>0</v>
      </c>
      <c r="AJ562" s="1">
        <f t="shared" si="435"/>
        <v>0</v>
      </c>
      <c r="AK562" s="1">
        <f t="shared" si="435"/>
        <v>0</v>
      </c>
      <c r="AL562" s="1">
        <f t="shared" si="438"/>
        <v>0</v>
      </c>
      <c r="AM562" s="1">
        <f t="shared" si="438"/>
        <v>0</v>
      </c>
      <c r="AN562" s="1">
        <f t="shared" si="403"/>
        <v>0</v>
      </c>
      <c r="AO562" s="1">
        <f t="shared" si="404"/>
        <v>0</v>
      </c>
      <c r="AP562" s="1">
        <f t="shared" si="438"/>
        <v>0</v>
      </c>
      <c r="AQ562" s="1">
        <f t="shared" si="405"/>
        <v>0</v>
      </c>
      <c r="AR562" s="1">
        <f t="shared" si="438"/>
        <v>0</v>
      </c>
      <c r="AS562" s="1">
        <f t="shared" si="438"/>
        <v>0</v>
      </c>
      <c r="AT562" s="1">
        <f t="shared" si="438"/>
        <v>0</v>
      </c>
      <c r="AU562" s="1">
        <f t="shared" si="438"/>
        <v>0</v>
      </c>
      <c r="AV562" s="1">
        <f t="shared" si="438"/>
        <v>0</v>
      </c>
      <c r="AW562" s="1">
        <f t="shared" si="438"/>
        <v>0</v>
      </c>
      <c r="AX562" s="1">
        <f t="shared" si="438"/>
        <v>0</v>
      </c>
      <c r="AY562" s="1">
        <f t="shared" si="438"/>
        <v>0</v>
      </c>
      <c r="AZ562" s="1">
        <f t="shared" si="438"/>
        <v>0</v>
      </c>
      <c r="BA562" s="1">
        <f t="shared" si="438"/>
        <v>0</v>
      </c>
      <c r="BB562" s="1">
        <f t="shared" si="437"/>
        <v>0</v>
      </c>
      <c r="BC562" s="1">
        <f t="shared" si="437"/>
        <v>0</v>
      </c>
      <c r="BD562" s="1">
        <f t="shared" si="406"/>
        <v>0</v>
      </c>
      <c r="BE562" s="1">
        <f t="shared" si="407"/>
        <v>0</v>
      </c>
      <c r="BF562" s="1">
        <f t="shared" si="408"/>
        <v>0</v>
      </c>
      <c r="BG562" s="1">
        <f t="shared" si="409"/>
        <v>0</v>
      </c>
      <c r="BH562" s="1">
        <f t="shared" si="437"/>
        <v>0</v>
      </c>
      <c r="BI562" s="1">
        <f t="shared" si="437"/>
        <v>0</v>
      </c>
      <c r="BJ562" s="5">
        <f t="shared" si="410"/>
        <v>0</v>
      </c>
      <c r="BK562" s="1">
        <f t="shared" si="411"/>
        <v>0</v>
      </c>
      <c r="BL562" s="1">
        <f t="shared" si="412"/>
        <v>0</v>
      </c>
      <c r="BM562" s="1">
        <f t="shared" si="413"/>
        <v>0</v>
      </c>
      <c r="BN562" s="1">
        <f t="shared" si="437"/>
        <v>0</v>
      </c>
      <c r="BO562" s="1">
        <f t="shared" si="414"/>
        <v>1</v>
      </c>
      <c r="BP562" s="1">
        <f t="shared" si="415"/>
        <v>0</v>
      </c>
      <c r="BQ562" s="1">
        <f t="shared" si="416"/>
        <v>0</v>
      </c>
      <c r="BR562" s="1">
        <f t="shared" si="417"/>
        <v>0</v>
      </c>
      <c r="BS562" s="1">
        <f t="shared" si="418"/>
        <v>1</v>
      </c>
      <c r="BT562" s="1">
        <f t="shared" si="419"/>
        <v>0</v>
      </c>
      <c r="BU562" s="1">
        <f t="shared" si="420"/>
        <v>0</v>
      </c>
      <c r="BV562" s="1">
        <f t="shared" si="439"/>
        <v>0</v>
      </c>
    </row>
    <row r="563" spans="1:74" x14ac:dyDescent="0.2">
      <c r="A563" s="1" t="s">
        <v>963</v>
      </c>
      <c r="B563" s="1" t="s">
        <v>2188</v>
      </c>
      <c r="C563" s="1" t="s">
        <v>1253</v>
      </c>
      <c r="D563" s="1" t="s">
        <v>2189</v>
      </c>
      <c r="E563" s="1" t="s">
        <v>2190</v>
      </c>
      <c r="G563" s="1">
        <f t="shared" si="395"/>
        <v>0</v>
      </c>
      <c r="H563" s="1">
        <f t="shared" si="396"/>
        <v>0</v>
      </c>
      <c r="I563" s="1">
        <f t="shared" si="397"/>
        <v>0</v>
      </c>
      <c r="J563" s="1">
        <f t="shared" si="398"/>
        <v>0</v>
      </c>
      <c r="K563" s="1">
        <f t="shared" si="433"/>
        <v>0</v>
      </c>
      <c r="L563" s="1">
        <f t="shared" si="433"/>
        <v>0</v>
      </c>
      <c r="M563" s="1">
        <f t="shared" si="433"/>
        <v>0</v>
      </c>
      <c r="N563" s="1">
        <f t="shared" si="433"/>
        <v>0</v>
      </c>
      <c r="O563" s="1">
        <f t="shared" si="434"/>
        <v>0</v>
      </c>
      <c r="P563" s="1">
        <f t="shared" si="434"/>
        <v>0</v>
      </c>
      <c r="Q563" s="1">
        <f t="shared" si="399"/>
        <v>0</v>
      </c>
      <c r="R563" s="1">
        <f t="shared" si="400"/>
        <v>0</v>
      </c>
      <c r="S563" s="1">
        <f t="shared" si="401"/>
        <v>0</v>
      </c>
      <c r="T563" s="1">
        <f t="shared" si="440"/>
        <v>0</v>
      </c>
      <c r="U563" s="1">
        <f t="shared" si="440"/>
        <v>0</v>
      </c>
      <c r="V563" s="1">
        <f t="shared" si="436"/>
        <v>0</v>
      </c>
      <c r="W563" s="1">
        <f t="shared" si="435"/>
        <v>0</v>
      </c>
      <c r="X563" s="1">
        <f t="shared" si="435"/>
        <v>0</v>
      </c>
      <c r="Y563" s="1">
        <f t="shared" si="435"/>
        <v>0</v>
      </c>
      <c r="Z563" s="1">
        <f t="shared" si="435"/>
        <v>0</v>
      </c>
      <c r="AA563" s="1">
        <f t="shared" si="435"/>
        <v>0</v>
      </c>
      <c r="AB563" s="1">
        <f t="shared" si="435"/>
        <v>0</v>
      </c>
      <c r="AC563" s="1">
        <f t="shared" si="402"/>
        <v>0</v>
      </c>
      <c r="AD563" s="1">
        <f t="shared" si="435"/>
        <v>0</v>
      </c>
      <c r="AE563" s="1">
        <f t="shared" si="435"/>
        <v>0</v>
      </c>
      <c r="AF563" s="1">
        <f t="shared" si="435"/>
        <v>0</v>
      </c>
      <c r="AG563" s="1">
        <f t="shared" si="435"/>
        <v>0</v>
      </c>
      <c r="AH563" s="1">
        <f t="shared" si="435"/>
        <v>0</v>
      </c>
      <c r="AI563" s="1">
        <f t="shared" si="435"/>
        <v>0</v>
      </c>
      <c r="AJ563" s="1">
        <f t="shared" si="435"/>
        <v>0</v>
      </c>
      <c r="AK563" s="1">
        <f t="shared" si="435"/>
        <v>0</v>
      </c>
      <c r="AL563" s="1">
        <f t="shared" si="438"/>
        <v>0</v>
      </c>
      <c r="AM563" s="1">
        <f t="shared" si="438"/>
        <v>0</v>
      </c>
      <c r="AN563" s="1">
        <f t="shared" si="403"/>
        <v>0</v>
      </c>
      <c r="AO563" s="1">
        <f t="shared" si="404"/>
        <v>0</v>
      </c>
      <c r="AP563" s="1">
        <f t="shared" si="438"/>
        <v>0</v>
      </c>
      <c r="AQ563" s="1">
        <f t="shared" si="405"/>
        <v>0</v>
      </c>
      <c r="AR563" s="1">
        <f t="shared" si="438"/>
        <v>0</v>
      </c>
      <c r="AS563" s="1">
        <f t="shared" si="438"/>
        <v>0</v>
      </c>
      <c r="AT563" s="1">
        <f t="shared" si="438"/>
        <v>0</v>
      </c>
      <c r="AU563" s="1">
        <f t="shared" si="438"/>
        <v>0</v>
      </c>
      <c r="AV563" s="1">
        <f t="shared" si="438"/>
        <v>0</v>
      </c>
      <c r="AW563" s="1">
        <f t="shared" si="438"/>
        <v>0</v>
      </c>
      <c r="AX563" s="1">
        <f t="shared" si="438"/>
        <v>0</v>
      </c>
      <c r="AY563" s="1">
        <f t="shared" si="438"/>
        <v>0</v>
      </c>
      <c r="AZ563" s="1">
        <f t="shared" si="438"/>
        <v>0</v>
      </c>
      <c r="BA563" s="1">
        <f t="shared" si="438"/>
        <v>0</v>
      </c>
      <c r="BB563" s="1">
        <f t="shared" si="437"/>
        <v>0</v>
      </c>
      <c r="BC563" s="1">
        <f t="shared" si="437"/>
        <v>0</v>
      </c>
      <c r="BD563" s="1">
        <f t="shared" si="406"/>
        <v>0</v>
      </c>
      <c r="BE563" s="1">
        <f t="shared" si="407"/>
        <v>0</v>
      </c>
      <c r="BF563" s="1">
        <f t="shared" si="408"/>
        <v>0</v>
      </c>
      <c r="BG563" s="1">
        <f t="shared" si="409"/>
        <v>0</v>
      </c>
      <c r="BH563" s="1">
        <f t="shared" si="437"/>
        <v>0</v>
      </c>
      <c r="BI563" s="1">
        <f t="shared" si="437"/>
        <v>1</v>
      </c>
      <c r="BJ563" s="5">
        <f t="shared" si="410"/>
        <v>0</v>
      </c>
      <c r="BK563" s="1">
        <f t="shared" si="411"/>
        <v>1</v>
      </c>
      <c r="BL563" s="1">
        <f t="shared" si="412"/>
        <v>0</v>
      </c>
      <c r="BM563" s="1">
        <f t="shared" si="413"/>
        <v>1</v>
      </c>
      <c r="BN563" s="1">
        <f t="shared" si="437"/>
        <v>1</v>
      </c>
      <c r="BO563" s="1">
        <f t="shared" si="414"/>
        <v>0</v>
      </c>
      <c r="BP563" s="1">
        <f t="shared" si="415"/>
        <v>0</v>
      </c>
      <c r="BQ563" s="1">
        <f t="shared" si="416"/>
        <v>0</v>
      </c>
      <c r="BR563" s="1">
        <f t="shared" si="417"/>
        <v>0</v>
      </c>
      <c r="BS563" s="1">
        <f t="shared" si="418"/>
        <v>0</v>
      </c>
      <c r="BT563" s="1">
        <f t="shared" si="419"/>
        <v>0</v>
      </c>
      <c r="BU563" s="1">
        <f t="shared" si="420"/>
        <v>0</v>
      </c>
      <c r="BV563" s="1">
        <f t="shared" si="439"/>
        <v>0</v>
      </c>
    </row>
    <row r="564" spans="1:74" x14ac:dyDescent="0.2">
      <c r="A564" s="1" t="s">
        <v>115</v>
      </c>
      <c r="B564" s="1" t="s">
        <v>2191</v>
      </c>
      <c r="C564" s="1" t="s">
        <v>2192</v>
      </c>
      <c r="D564" s="1" t="s">
        <v>2193</v>
      </c>
      <c r="E564" s="1" t="s">
        <v>2194</v>
      </c>
      <c r="G564" s="1">
        <f t="shared" si="395"/>
        <v>1</v>
      </c>
      <c r="H564" s="1">
        <f t="shared" si="396"/>
        <v>1</v>
      </c>
      <c r="I564" s="1">
        <f t="shared" si="397"/>
        <v>1</v>
      </c>
      <c r="J564" s="1">
        <f t="shared" si="398"/>
        <v>0</v>
      </c>
      <c r="K564" s="1">
        <f t="shared" si="433"/>
        <v>0</v>
      </c>
      <c r="L564" s="1">
        <f t="shared" si="433"/>
        <v>0</v>
      </c>
      <c r="M564" s="1">
        <f t="shared" si="433"/>
        <v>0</v>
      </c>
      <c r="N564" s="1">
        <f t="shared" si="433"/>
        <v>0</v>
      </c>
      <c r="O564" s="1">
        <f t="shared" si="434"/>
        <v>0</v>
      </c>
      <c r="P564" s="1">
        <f t="shared" si="434"/>
        <v>0</v>
      </c>
      <c r="Q564" s="1">
        <f t="shared" si="399"/>
        <v>0</v>
      </c>
      <c r="R564" s="1">
        <f t="shared" si="400"/>
        <v>1</v>
      </c>
      <c r="S564" s="1">
        <f t="shared" si="401"/>
        <v>0</v>
      </c>
      <c r="T564" s="1">
        <f t="shared" si="440"/>
        <v>0</v>
      </c>
      <c r="U564" s="1">
        <f t="shared" si="440"/>
        <v>0</v>
      </c>
      <c r="V564" s="1">
        <f t="shared" si="436"/>
        <v>0</v>
      </c>
      <c r="W564" s="1">
        <f t="shared" si="435"/>
        <v>0</v>
      </c>
      <c r="X564" s="1">
        <f t="shared" si="435"/>
        <v>0</v>
      </c>
      <c r="Y564" s="1">
        <f t="shared" si="435"/>
        <v>0</v>
      </c>
      <c r="Z564" s="1">
        <f t="shared" si="435"/>
        <v>0</v>
      </c>
      <c r="AA564" s="1">
        <f t="shared" si="435"/>
        <v>0</v>
      </c>
      <c r="AB564" s="1">
        <f t="shared" si="435"/>
        <v>0</v>
      </c>
      <c r="AC564" s="1">
        <f t="shared" si="402"/>
        <v>0</v>
      </c>
      <c r="AD564" s="1">
        <f t="shared" si="435"/>
        <v>0</v>
      </c>
      <c r="AE564" s="1">
        <f t="shared" si="435"/>
        <v>0</v>
      </c>
      <c r="AF564" s="1">
        <f t="shared" si="435"/>
        <v>0</v>
      </c>
      <c r="AG564" s="1">
        <f t="shared" si="435"/>
        <v>0</v>
      </c>
      <c r="AH564" s="1">
        <f t="shared" si="435"/>
        <v>0</v>
      </c>
      <c r="AI564" s="1">
        <f t="shared" si="435"/>
        <v>0</v>
      </c>
      <c r="AJ564" s="1">
        <f t="shared" si="435"/>
        <v>0</v>
      </c>
      <c r="AK564" s="1">
        <f t="shared" si="435"/>
        <v>0</v>
      </c>
      <c r="AL564" s="1">
        <f t="shared" si="438"/>
        <v>1</v>
      </c>
      <c r="AM564" s="1">
        <f t="shared" si="438"/>
        <v>0</v>
      </c>
      <c r="AN564" s="1">
        <f t="shared" si="403"/>
        <v>0</v>
      </c>
      <c r="AO564" s="1">
        <f t="shared" si="404"/>
        <v>0</v>
      </c>
      <c r="AP564" s="1">
        <f t="shared" si="438"/>
        <v>0</v>
      </c>
      <c r="AQ564" s="1">
        <f t="shared" si="405"/>
        <v>0</v>
      </c>
      <c r="AR564" s="1">
        <f t="shared" si="438"/>
        <v>0</v>
      </c>
      <c r="AS564" s="1">
        <f t="shared" si="438"/>
        <v>0</v>
      </c>
      <c r="AT564" s="1">
        <f t="shared" si="438"/>
        <v>0</v>
      </c>
      <c r="AU564" s="1">
        <f t="shared" si="438"/>
        <v>0</v>
      </c>
      <c r="AV564" s="1">
        <f t="shared" si="438"/>
        <v>0</v>
      </c>
      <c r="AW564" s="1">
        <f t="shared" si="438"/>
        <v>0</v>
      </c>
      <c r="AX564" s="1">
        <f t="shared" si="438"/>
        <v>0</v>
      </c>
      <c r="AY564" s="1">
        <f t="shared" si="438"/>
        <v>0</v>
      </c>
      <c r="AZ564" s="1">
        <f t="shared" si="438"/>
        <v>0</v>
      </c>
      <c r="BA564" s="1">
        <f t="shared" si="438"/>
        <v>0</v>
      </c>
      <c r="BB564" s="1">
        <f t="shared" si="437"/>
        <v>0</v>
      </c>
      <c r="BC564" s="1">
        <f t="shared" si="437"/>
        <v>0</v>
      </c>
      <c r="BD564" s="1">
        <f t="shared" si="406"/>
        <v>0</v>
      </c>
      <c r="BE564" s="1">
        <f t="shared" si="407"/>
        <v>0</v>
      </c>
      <c r="BF564" s="1">
        <f t="shared" si="408"/>
        <v>0</v>
      </c>
      <c r="BG564" s="1">
        <f t="shared" si="409"/>
        <v>0</v>
      </c>
      <c r="BH564" s="1">
        <f t="shared" si="437"/>
        <v>0</v>
      </c>
      <c r="BI564" s="1">
        <f t="shared" si="437"/>
        <v>0</v>
      </c>
      <c r="BJ564" s="5">
        <f t="shared" si="410"/>
        <v>0</v>
      </c>
      <c r="BK564" s="1">
        <f t="shared" si="411"/>
        <v>0</v>
      </c>
      <c r="BL564" s="1">
        <f t="shared" si="412"/>
        <v>0</v>
      </c>
      <c r="BM564" s="1">
        <f t="shared" si="413"/>
        <v>0</v>
      </c>
      <c r="BN564" s="1">
        <f t="shared" si="437"/>
        <v>0</v>
      </c>
      <c r="BO564" s="1">
        <f t="shared" si="414"/>
        <v>0</v>
      </c>
      <c r="BP564" s="1">
        <f t="shared" si="415"/>
        <v>1</v>
      </c>
      <c r="BQ564" s="1">
        <f t="shared" si="416"/>
        <v>1</v>
      </c>
      <c r="BR564" s="1">
        <f t="shared" si="417"/>
        <v>1</v>
      </c>
      <c r="BS564" s="1">
        <f t="shared" si="418"/>
        <v>0</v>
      </c>
      <c r="BT564" s="1">
        <f t="shared" si="419"/>
        <v>0</v>
      </c>
      <c r="BU564" s="1">
        <f t="shared" si="420"/>
        <v>1</v>
      </c>
      <c r="BV564" s="1">
        <f t="shared" si="439"/>
        <v>0</v>
      </c>
    </row>
    <row r="565" spans="1:74" x14ac:dyDescent="0.2">
      <c r="A565" s="1" t="s">
        <v>143</v>
      </c>
      <c r="B565" s="1" t="s">
        <v>2195</v>
      </c>
      <c r="C565" s="1" t="s">
        <v>680</v>
      </c>
      <c r="D565" s="1" t="s">
        <v>681</v>
      </c>
      <c r="E565" s="1" t="s">
        <v>682</v>
      </c>
      <c r="G565" s="1">
        <f t="shared" si="395"/>
        <v>0</v>
      </c>
      <c r="H565" s="1">
        <f t="shared" si="396"/>
        <v>0</v>
      </c>
      <c r="I565" s="1">
        <f t="shared" si="397"/>
        <v>0</v>
      </c>
      <c r="J565" s="1">
        <f t="shared" si="398"/>
        <v>0</v>
      </c>
      <c r="K565" s="1">
        <f t="shared" ref="K565:N584" si="441">IF(OR(ISNUMBER(SEARCH(" " &amp; K$1 &amp; " ", $E565)), ISNUMBER(SEARCH(" " &amp; K$1 &amp; ",", $E565)), ISNUMBER(SEARCH(" " &amp; LOWER(K$1) &amp; " ", $E565)), ISNUMBER(SEARCH(" " &amp; LOWER(K$1) &amp; ",", $E565)), ISNUMBER(SEARCH(" " &amp; UPPER(K$1) &amp; " ", $E565)), ISNUMBER(SEARCH(" " &amp; UPPER(K$1) &amp; ",", $E565))), 1, 0)</f>
        <v>0</v>
      </c>
      <c r="L565" s="1">
        <f t="shared" si="441"/>
        <v>0</v>
      </c>
      <c r="M565" s="1">
        <f t="shared" si="441"/>
        <v>0</v>
      </c>
      <c r="N565" s="1">
        <f t="shared" si="441"/>
        <v>0</v>
      </c>
      <c r="O565" s="1">
        <f t="shared" si="434"/>
        <v>0</v>
      </c>
      <c r="P565" s="1">
        <f t="shared" si="434"/>
        <v>0</v>
      </c>
      <c r="Q565" s="1">
        <f t="shared" si="399"/>
        <v>0</v>
      </c>
      <c r="R565" s="1">
        <f t="shared" si="400"/>
        <v>1</v>
      </c>
      <c r="S565" s="1">
        <f t="shared" si="401"/>
        <v>0</v>
      </c>
      <c r="T565" s="1">
        <f t="shared" si="440"/>
        <v>0</v>
      </c>
      <c r="U565" s="1">
        <f t="shared" si="440"/>
        <v>0</v>
      </c>
      <c r="V565" s="1">
        <f t="shared" si="436"/>
        <v>0</v>
      </c>
      <c r="W565" s="1">
        <f t="shared" si="435"/>
        <v>0</v>
      </c>
      <c r="X565" s="1">
        <f t="shared" si="435"/>
        <v>0</v>
      </c>
      <c r="Y565" s="1">
        <f t="shared" si="435"/>
        <v>0</v>
      </c>
      <c r="Z565" s="1">
        <f t="shared" si="435"/>
        <v>1</v>
      </c>
      <c r="AA565" s="1">
        <f t="shared" si="435"/>
        <v>0</v>
      </c>
      <c r="AB565" s="1">
        <f t="shared" si="435"/>
        <v>0</v>
      </c>
      <c r="AC565" s="1">
        <f t="shared" si="402"/>
        <v>0</v>
      </c>
      <c r="AD565" s="1">
        <f t="shared" si="435"/>
        <v>0</v>
      </c>
      <c r="AE565" s="1">
        <f t="shared" si="435"/>
        <v>0</v>
      </c>
      <c r="AF565" s="1">
        <f t="shared" si="435"/>
        <v>0</v>
      </c>
      <c r="AG565" s="1">
        <f t="shared" si="435"/>
        <v>0</v>
      </c>
      <c r="AH565" s="1">
        <f t="shared" si="435"/>
        <v>0</v>
      </c>
      <c r="AI565" s="1">
        <f t="shared" si="435"/>
        <v>0</v>
      </c>
      <c r="AJ565" s="1">
        <f t="shared" si="435"/>
        <v>0</v>
      </c>
      <c r="AK565" s="1">
        <f t="shared" si="435"/>
        <v>0</v>
      </c>
      <c r="AL565" s="1">
        <f t="shared" si="438"/>
        <v>0</v>
      </c>
      <c r="AM565" s="1">
        <f t="shared" si="438"/>
        <v>0</v>
      </c>
      <c r="AN565" s="1">
        <f t="shared" si="403"/>
        <v>0</v>
      </c>
      <c r="AO565" s="1">
        <f t="shared" si="404"/>
        <v>0</v>
      </c>
      <c r="AP565" s="1">
        <f t="shared" si="438"/>
        <v>0</v>
      </c>
      <c r="AQ565" s="1">
        <f t="shared" si="405"/>
        <v>0</v>
      </c>
      <c r="AR565" s="1">
        <f t="shared" si="438"/>
        <v>0</v>
      </c>
      <c r="AS565" s="1">
        <f t="shared" si="438"/>
        <v>1</v>
      </c>
      <c r="AT565" s="1">
        <f t="shared" si="438"/>
        <v>0</v>
      </c>
      <c r="AU565" s="1">
        <f t="shared" si="438"/>
        <v>0</v>
      </c>
      <c r="AV565" s="1">
        <f t="shared" si="438"/>
        <v>0</v>
      </c>
      <c r="AW565" s="1">
        <f t="shared" si="438"/>
        <v>0</v>
      </c>
      <c r="AX565" s="1">
        <f t="shared" si="438"/>
        <v>0</v>
      </c>
      <c r="AY565" s="1">
        <f t="shared" si="438"/>
        <v>0</v>
      </c>
      <c r="AZ565" s="1">
        <f t="shared" si="438"/>
        <v>0</v>
      </c>
      <c r="BA565" s="1">
        <f t="shared" si="438"/>
        <v>0</v>
      </c>
      <c r="BB565" s="1">
        <f t="shared" si="437"/>
        <v>0</v>
      </c>
      <c r="BC565" s="1">
        <f t="shared" si="437"/>
        <v>0</v>
      </c>
      <c r="BD565" s="1">
        <f t="shared" si="406"/>
        <v>0</v>
      </c>
      <c r="BE565" s="1">
        <f t="shared" si="407"/>
        <v>0</v>
      </c>
      <c r="BF565" s="1">
        <f t="shared" si="408"/>
        <v>0</v>
      </c>
      <c r="BG565" s="1">
        <f t="shared" si="409"/>
        <v>0</v>
      </c>
      <c r="BH565" s="1">
        <f t="shared" si="437"/>
        <v>0</v>
      </c>
      <c r="BI565" s="1">
        <f t="shared" si="437"/>
        <v>0</v>
      </c>
      <c r="BJ565" s="5">
        <f t="shared" si="410"/>
        <v>1</v>
      </c>
      <c r="BK565" s="1">
        <f t="shared" si="411"/>
        <v>1</v>
      </c>
      <c r="BL565" s="1">
        <f t="shared" si="412"/>
        <v>0</v>
      </c>
      <c r="BM565" s="1">
        <f t="shared" si="413"/>
        <v>1</v>
      </c>
      <c r="BN565" s="1">
        <f t="shared" si="437"/>
        <v>1</v>
      </c>
      <c r="BO565" s="1">
        <f t="shared" si="414"/>
        <v>0</v>
      </c>
      <c r="BP565" s="1">
        <f t="shared" si="415"/>
        <v>0</v>
      </c>
      <c r="BQ565" s="1">
        <f t="shared" si="416"/>
        <v>0</v>
      </c>
      <c r="BR565" s="1">
        <f t="shared" si="417"/>
        <v>1</v>
      </c>
      <c r="BS565" s="1">
        <f t="shared" si="418"/>
        <v>1</v>
      </c>
      <c r="BT565" s="1">
        <f t="shared" si="419"/>
        <v>0</v>
      </c>
      <c r="BU565" s="1">
        <f t="shared" si="420"/>
        <v>0</v>
      </c>
      <c r="BV565" s="1">
        <f t="shared" si="439"/>
        <v>0</v>
      </c>
    </row>
    <row r="566" spans="1:74" x14ac:dyDescent="0.2">
      <c r="A566" s="1" t="s">
        <v>2196</v>
      </c>
      <c r="B566" s="1" t="s">
        <v>2197</v>
      </c>
      <c r="C566" s="1" t="s">
        <v>2198</v>
      </c>
      <c r="D566" s="1" t="s">
        <v>2199</v>
      </c>
      <c r="E566" s="1" t="s">
        <v>2200</v>
      </c>
      <c r="G566" s="1">
        <f t="shared" si="395"/>
        <v>1</v>
      </c>
      <c r="H566" s="1">
        <f t="shared" si="396"/>
        <v>1</v>
      </c>
      <c r="I566" s="1">
        <f t="shared" si="397"/>
        <v>0</v>
      </c>
      <c r="J566" s="1">
        <f t="shared" si="398"/>
        <v>1</v>
      </c>
      <c r="K566" s="1">
        <f t="shared" si="441"/>
        <v>0</v>
      </c>
      <c r="L566" s="1">
        <f t="shared" si="441"/>
        <v>0</v>
      </c>
      <c r="M566" s="1">
        <f t="shared" si="441"/>
        <v>0</v>
      </c>
      <c r="N566" s="1">
        <f t="shared" si="441"/>
        <v>0</v>
      </c>
      <c r="O566" s="1">
        <f t="shared" ref="O566:P585" si="442">IF(OR(ISNUMBER(SEARCH(" " &amp; O$1 &amp; " ", $E566)), ISNUMBER(SEARCH(" " &amp; O$1 &amp; ",", $E566)), ISNUMBER(SEARCH(" " &amp; LOWER(O$1) &amp; " ", $E566)), ISNUMBER(SEARCH(" " &amp; LOWER(O$1) &amp; ",", $E566)), ISNUMBER(SEARCH(" " &amp; UPPER(O$1) &amp; " ", $E566)), ISNUMBER(SEARCH(" " &amp; UPPER(O$1) &amp; ",", $E566))), 1, 0)</f>
        <v>0</v>
      </c>
      <c r="P566" s="1">
        <f t="shared" si="442"/>
        <v>0</v>
      </c>
      <c r="Q566" s="1">
        <f t="shared" si="399"/>
        <v>0</v>
      </c>
      <c r="R566" s="1">
        <f t="shared" si="400"/>
        <v>1</v>
      </c>
      <c r="S566" s="1">
        <f t="shared" si="401"/>
        <v>0</v>
      </c>
      <c r="T566" s="1">
        <f t="shared" si="440"/>
        <v>0</v>
      </c>
      <c r="U566" s="1">
        <f t="shared" si="440"/>
        <v>1</v>
      </c>
      <c r="V566" s="1">
        <f t="shared" si="436"/>
        <v>0</v>
      </c>
      <c r="W566" s="1">
        <f t="shared" si="435"/>
        <v>0</v>
      </c>
      <c r="X566" s="1">
        <f t="shared" si="435"/>
        <v>0</v>
      </c>
      <c r="Y566" s="1">
        <f t="shared" si="435"/>
        <v>0</v>
      </c>
      <c r="Z566" s="1">
        <f t="shared" si="435"/>
        <v>0</v>
      </c>
      <c r="AA566" s="1">
        <f t="shared" si="435"/>
        <v>0</v>
      </c>
      <c r="AB566" s="1">
        <f t="shared" si="435"/>
        <v>0</v>
      </c>
      <c r="AC566" s="1">
        <f t="shared" si="402"/>
        <v>1</v>
      </c>
      <c r="AD566" s="1">
        <f t="shared" si="435"/>
        <v>0</v>
      </c>
      <c r="AE566" s="1">
        <f t="shared" si="435"/>
        <v>0</v>
      </c>
      <c r="AF566" s="1">
        <f t="shared" si="435"/>
        <v>0</v>
      </c>
      <c r="AG566" s="1">
        <f t="shared" si="435"/>
        <v>0</v>
      </c>
      <c r="AH566" s="1">
        <f t="shared" si="435"/>
        <v>0</v>
      </c>
      <c r="AI566" s="1">
        <f t="shared" si="435"/>
        <v>0</v>
      </c>
      <c r="AJ566" s="1">
        <f t="shared" si="435"/>
        <v>0</v>
      </c>
      <c r="AK566" s="1">
        <f t="shared" si="435"/>
        <v>0</v>
      </c>
      <c r="AL566" s="1">
        <f t="shared" si="438"/>
        <v>0</v>
      </c>
      <c r="AM566" s="1">
        <f t="shared" si="438"/>
        <v>0</v>
      </c>
      <c r="AN566" s="1">
        <f t="shared" si="403"/>
        <v>0</v>
      </c>
      <c r="AO566" s="1">
        <f t="shared" si="404"/>
        <v>0</v>
      </c>
      <c r="AP566" s="1">
        <f t="shared" si="438"/>
        <v>0</v>
      </c>
      <c r="AQ566" s="1">
        <f t="shared" si="405"/>
        <v>0</v>
      </c>
      <c r="AR566" s="1">
        <f t="shared" si="438"/>
        <v>0</v>
      </c>
      <c r="AS566" s="1">
        <f t="shared" si="438"/>
        <v>0</v>
      </c>
      <c r="AT566" s="1">
        <f t="shared" si="438"/>
        <v>0</v>
      </c>
      <c r="AU566" s="1">
        <f t="shared" si="438"/>
        <v>0</v>
      </c>
      <c r="AV566" s="1">
        <f t="shared" si="438"/>
        <v>0</v>
      </c>
      <c r="AW566" s="1">
        <f t="shared" si="438"/>
        <v>0</v>
      </c>
      <c r="AX566" s="1">
        <f t="shared" si="438"/>
        <v>0</v>
      </c>
      <c r="AY566" s="1">
        <f t="shared" si="438"/>
        <v>0</v>
      </c>
      <c r="AZ566" s="1">
        <f t="shared" si="438"/>
        <v>0</v>
      </c>
      <c r="BA566" s="1">
        <f t="shared" si="438"/>
        <v>0</v>
      </c>
      <c r="BB566" s="1">
        <f t="shared" si="437"/>
        <v>0</v>
      </c>
      <c r="BC566" s="1">
        <f t="shared" si="437"/>
        <v>0</v>
      </c>
      <c r="BD566" s="1">
        <f t="shared" si="406"/>
        <v>0</v>
      </c>
      <c r="BE566" s="1">
        <f t="shared" si="407"/>
        <v>1</v>
      </c>
      <c r="BF566" s="1">
        <f t="shared" si="408"/>
        <v>0</v>
      </c>
      <c r="BG566" s="1">
        <f t="shared" si="409"/>
        <v>0</v>
      </c>
      <c r="BH566" s="1">
        <f t="shared" si="437"/>
        <v>0</v>
      </c>
      <c r="BI566" s="1">
        <f t="shared" si="437"/>
        <v>0</v>
      </c>
      <c r="BJ566" s="5">
        <f t="shared" si="410"/>
        <v>1</v>
      </c>
      <c r="BK566" s="1">
        <f t="shared" si="411"/>
        <v>0</v>
      </c>
      <c r="BL566" s="1">
        <f t="shared" si="412"/>
        <v>1</v>
      </c>
      <c r="BM566" s="1">
        <f t="shared" si="413"/>
        <v>1</v>
      </c>
      <c r="BN566" s="1">
        <f t="shared" si="437"/>
        <v>1</v>
      </c>
      <c r="BO566" s="1">
        <f t="shared" si="414"/>
        <v>0</v>
      </c>
      <c r="BP566" s="1">
        <f t="shared" si="415"/>
        <v>1</v>
      </c>
      <c r="BQ566" s="1">
        <f t="shared" si="416"/>
        <v>1</v>
      </c>
      <c r="BR566" s="1">
        <f t="shared" si="417"/>
        <v>0</v>
      </c>
      <c r="BS566" s="1">
        <f t="shared" si="418"/>
        <v>0</v>
      </c>
      <c r="BT566" s="1">
        <f t="shared" si="419"/>
        <v>0</v>
      </c>
      <c r="BU566" s="1">
        <f t="shared" si="420"/>
        <v>0</v>
      </c>
      <c r="BV566" s="1">
        <f t="shared" si="439"/>
        <v>0</v>
      </c>
    </row>
    <row r="567" spans="1:74" x14ac:dyDescent="0.2">
      <c r="A567" s="1" t="s">
        <v>115</v>
      </c>
      <c r="B567" s="1" t="s">
        <v>2201</v>
      </c>
      <c r="C567" s="1" t="s">
        <v>778</v>
      </c>
      <c r="D567" s="1" t="s">
        <v>779</v>
      </c>
      <c r="E567" s="1" t="s">
        <v>780</v>
      </c>
      <c r="G567" s="1">
        <f t="shared" si="395"/>
        <v>0</v>
      </c>
      <c r="H567" s="1">
        <f t="shared" si="396"/>
        <v>0</v>
      </c>
      <c r="I567" s="1">
        <f t="shared" si="397"/>
        <v>0</v>
      </c>
      <c r="J567" s="1">
        <f t="shared" si="398"/>
        <v>0</v>
      </c>
      <c r="K567" s="1">
        <f t="shared" si="441"/>
        <v>0</v>
      </c>
      <c r="L567" s="1">
        <f t="shared" si="441"/>
        <v>0</v>
      </c>
      <c r="M567" s="1">
        <f t="shared" si="441"/>
        <v>0</v>
      </c>
      <c r="N567" s="1">
        <f t="shared" si="441"/>
        <v>0</v>
      </c>
      <c r="O567" s="1">
        <f t="shared" si="442"/>
        <v>0</v>
      </c>
      <c r="P567" s="1">
        <f t="shared" si="442"/>
        <v>0</v>
      </c>
      <c r="Q567" s="1">
        <f t="shared" si="399"/>
        <v>0</v>
      </c>
      <c r="R567" s="1">
        <f t="shared" si="400"/>
        <v>1</v>
      </c>
      <c r="S567" s="1">
        <f t="shared" si="401"/>
        <v>0</v>
      </c>
      <c r="T567" s="1">
        <f t="shared" si="440"/>
        <v>0</v>
      </c>
      <c r="U567" s="1">
        <f t="shared" si="440"/>
        <v>1</v>
      </c>
      <c r="V567" s="1">
        <f t="shared" si="436"/>
        <v>0</v>
      </c>
      <c r="W567" s="1">
        <f t="shared" si="435"/>
        <v>1</v>
      </c>
      <c r="X567" s="1">
        <f t="shared" si="435"/>
        <v>0</v>
      </c>
      <c r="Y567" s="1">
        <f t="shared" si="435"/>
        <v>0</v>
      </c>
      <c r="Z567" s="1">
        <f t="shared" si="435"/>
        <v>1</v>
      </c>
      <c r="AA567" s="1">
        <f t="shared" si="435"/>
        <v>0</v>
      </c>
      <c r="AB567" s="1">
        <f t="shared" si="435"/>
        <v>0</v>
      </c>
      <c r="AC567" s="1">
        <f t="shared" si="402"/>
        <v>1</v>
      </c>
      <c r="AD567" s="1">
        <f t="shared" si="435"/>
        <v>0</v>
      </c>
      <c r="AE567" s="1">
        <f t="shared" si="435"/>
        <v>0</v>
      </c>
      <c r="AF567" s="1">
        <f t="shared" si="435"/>
        <v>0</v>
      </c>
      <c r="AG567" s="1">
        <f t="shared" si="435"/>
        <v>0</v>
      </c>
      <c r="AH567" s="1">
        <f t="shared" si="435"/>
        <v>0</v>
      </c>
      <c r="AI567" s="1">
        <f t="shared" si="435"/>
        <v>0</v>
      </c>
      <c r="AJ567" s="1">
        <f t="shared" si="435"/>
        <v>0</v>
      </c>
      <c r="AK567" s="1">
        <f t="shared" si="435"/>
        <v>0</v>
      </c>
      <c r="AL567" s="1">
        <f t="shared" si="438"/>
        <v>0</v>
      </c>
      <c r="AM567" s="1">
        <f t="shared" si="438"/>
        <v>0</v>
      </c>
      <c r="AN567" s="1">
        <f t="shared" si="403"/>
        <v>0</v>
      </c>
      <c r="AO567" s="1">
        <f t="shared" si="404"/>
        <v>0</v>
      </c>
      <c r="AP567" s="1">
        <f t="shared" si="438"/>
        <v>0</v>
      </c>
      <c r="AQ567" s="1">
        <f t="shared" si="405"/>
        <v>0</v>
      </c>
      <c r="AR567" s="1">
        <f t="shared" si="438"/>
        <v>0</v>
      </c>
      <c r="AS567" s="1">
        <f t="shared" si="438"/>
        <v>0</v>
      </c>
      <c r="AT567" s="1">
        <f t="shared" si="438"/>
        <v>0</v>
      </c>
      <c r="AU567" s="1">
        <f t="shared" si="438"/>
        <v>0</v>
      </c>
      <c r="AV567" s="1">
        <f t="shared" si="438"/>
        <v>0</v>
      </c>
      <c r="AW567" s="1">
        <f t="shared" si="438"/>
        <v>0</v>
      </c>
      <c r="AX567" s="1">
        <f t="shared" si="438"/>
        <v>0</v>
      </c>
      <c r="AY567" s="1">
        <f t="shared" si="438"/>
        <v>0</v>
      </c>
      <c r="AZ567" s="1">
        <f t="shared" si="438"/>
        <v>0</v>
      </c>
      <c r="BA567" s="1">
        <f t="shared" si="438"/>
        <v>0</v>
      </c>
      <c r="BB567" s="1">
        <f t="shared" si="437"/>
        <v>0</v>
      </c>
      <c r="BC567" s="1">
        <f t="shared" si="437"/>
        <v>0</v>
      </c>
      <c r="BD567" s="1">
        <f t="shared" si="406"/>
        <v>0</v>
      </c>
      <c r="BE567" s="1">
        <f t="shared" si="407"/>
        <v>0</v>
      </c>
      <c r="BF567" s="1">
        <f t="shared" si="408"/>
        <v>1</v>
      </c>
      <c r="BG567" s="1">
        <f t="shared" si="409"/>
        <v>0</v>
      </c>
      <c r="BH567" s="1">
        <f t="shared" si="437"/>
        <v>0</v>
      </c>
      <c r="BI567" s="1">
        <f t="shared" si="437"/>
        <v>0</v>
      </c>
      <c r="BJ567" s="5">
        <f t="shared" si="410"/>
        <v>0</v>
      </c>
      <c r="BK567" s="1">
        <f t="shared" si="411"/>
        <v>1</v>
      </c>
      <c r="BL567" s="1">
        <f t="shared" si="412"/>
        <v>0</v>
      </c>
      <c r="BM567" s="1">
        <f t="shared" si="413"/>
        <v>1</v>
      </c>
      <c r="BN567" s="1">
        <f t="shared" si="437"/>
        <v>1</v>
      </c>
      <c r="BO567" s="1">
        <f t="shared" si="414"/>
        <v>1</v>
      </c>
      <c r="BP567" s="1">
        <f t="shared" si="415"/>
        <v>1</v>
      </c>
      <c r="BQ567" s="1">
        <f t="shared" si="416"/>
        <v>0</v>
      </c>
      <c r="BR567" s="1">
        <f t="shared" si="417"/>
        <v>0</v>
      </c>
      <c r="BS567" s="1">
        <f t="shared" si="418"/>
        <v>0</v>
      </c>
      <c r="BT567" s="1">
        <f t="shared" si="419"/>
        <v>0</v>
      </c>
      <c r="BU567" s="1">
        <f t="shared" si="420"/>
        <v>0</v>
      </c>
      <c r="BV567" s="1">
        <f t="shared" si="439"/>
        <v>0</v>
      </c>
    </row>
    <row r="568" spans="1:74" x14ac:dyDescent="0.2">
      <c r="A568" s="1" t="s">
        <v>110</v>
      </c>
      <c r="B568" s="1" t="s">
        <v>2202</v>
      </c>
      <c r="C568" s="1" t="s">
        <v>2203</v>
      </c>
      <c r="D568" s="1" t="s">
        <v>123</v>
      </c>
      <c r="E568" s="1" t="s">
        <v>2204</v>
      </c>
      <c r="G568" s="1">
        <f t="shared" si="395"/>
        <v>0</v>
      </c>
      <c r="H568" s="1">
        <f t="shared" si="396"/>
        <v>1</v>
      </c>
      <c r="I568" s="1">
        <f t="shared" si="397"/>
        <v>0</v>
      </c>
      <c r="J568" s="1">
        <f t="shared" si="398"/>
        <v>0</v>
      </c>
      <c r="K568" s="1">
        <f t="shared" si="441"/>
        <v>0</v>
      </c>
      <c r="L568" s="1">
        <f t="shared" si="441"/>
        <v>0</v>
      </c>
      <c r="M568" s="1">
        <f t="shared" si="441"/>
        <v>0</v>
      </c>
      <c r="N568" s="1">
        <f t="shared" si="441"/>
        <v>0</v>
      </c>
      <c r="O568" s="1">
        <f t="shared" si="442"/>
        <v>0</v>
      </c>
      <c r="P568" s="1">
        <f t="shared" si="442"/>
        <v>0</v>
      </c>
      <c r="Q568" s="1">
        <f t="shared" si="399"/>
        <v>0</v>
      </c>
      <c r="R568" s="1">
        <f t="shared" si="400"/>
        <v>1</v>
      </c>
      <c r="S568" s="1">
        <f t="shared" si="401"/>
        <v>0</v>
      </c>
      <c r="T568" s="1">
        <f t="shared" si="440"/>
        <v>0</v>
      </c>
      <c r="U568" s="1">
        <f t="shared" si="440"/>
        <v>0</v>
      </c>
      <c r="V568" s="1">
        <f t="shared" si="436"/>
        <v>0</v>
      </c>
      <c r="W568" s="1">
        <f t="shared" si="435"/>
        <v>0</v>
      </c>
      <c r="X568" s="1">
        <f t="shared" si="435"/>
        <v>0</v>
      </c>
      <c r="Y568" s="1">
        <f t="shared" si="435"/>
        <v>0</v>
      </c>
      <c r="Z568" s="1">
        <f t="shared" si="435"/>
        <v>0</v>
      </c>
      <c r="AA568" s="1">
        <f t="shared" si="435"/>
        <v>1</v>
      </c>
      <c r="AB568" s="1">
        <f t="shared" si="435"/>
        <v>1</v>
      </c>
      <c r="AC568" s="1">
        <f t="shared" si="402"/>
        <v>0</v>
      </c>
      <c r="AD568" s="1">
        <f t="shared" si="435"/>
        <v>0</v>
      </c>
      <c r="AE568" s="1">
        <f t="shared" si="435"/>
        <v>0</v>
      </c>
      <c r="AF568" s="1">
        <f t="shared" si="435"/>
        <v>0</v>
      </c>
      <c r="AG568" s="1">
        <f t="shared" si="435"/>
        <v>0</v>
      </c>
      <c r="AH568" s="1">
        <f t="shared" si="435"/>
        <v>0</v>
      </c>
      <c r="AI568" s="1">
        <f t="shared" si="435"/>
        <v>0</v>
      </c>
      <c r="AJ568" s="1">
        <f t="shared" si="435"/>
        <v>0</v>
      </c>
      <c r="AK568" s="1">
        <f t="shared" si="435"/>
        <v>0</v>
      </c>
      <c r="AL568" s="1">
        <f t="shared" si="438"/>
        <v>0</v>
      </c>
      <c r="AM568" s="1">
        <f t="shared" si="438"/>
        <v>0</v>
      </c>
      <c r="AN568" s="1">
        <f t="shared" si="403"/>
        <v>0</v>
      </c>
      <c r="AO568" s="1">
        <f t="shared" si="404"/>
        <v>0</v>
      </c>
      <c r="AP568" s="1">
        <f t="shared" si="438"/>
        <v>0</v>
      </c>
      <c r="AQ568" s="1">
        <f t="shared" si="405"/>
        <v>0</v>
      </c>
      <c r="AR568" s="1">
        <f t="shared" si="438"/>
        <v>1</v>
      </c>
      <c r="AS568" s="1">
        <f t="shared" si="438"/>
        <v>0</v>
      </c>
      <c r="AT568" s="1">
        <f t="shared" si="438"/>
        <v>0</v>
      </c>
      <c r="AU568" s="1">
        <f t="shared" si="438"/>
        <v>0</v>
      </c>
      <c r="AV568" s="1">
        <f t="shared" si="438"/>
        <v>0</v>
      </c>
      <c r="AW568" s="1">
        <f t="shared" si="438"/>
        <v>0</v>
      </c>
      <c r="AX568" s="1">
        <f t="shared" si="438"/>
        <v>0</v>
      </c>
      <c r="AY568" s="1">
        <f t="shared" si="438"/>
        <v>0</v>
      </c>
      <c r="AZ568" s="1">
        <f t="shared" si="438"/>
        <v>0</v>
      </c>
      <c r="BA568" s="1">
        <f t="shared" si="438"/>
        <v>0</v>
      </c>
      <c r="BB568" s="1">
        <f t="shared" si="437"/>
        <v>0</v>
      </c>
      <c r="BC568" s="1">
        <f t="shared" si="437"/>
        <v>0</v>
      </c>
      <c r="BD568" s="1">
        <f t="shared" si="406"/>
        <v>0</v>
      </c>
      <c r="BE568" s="1">
        <f t="shared" si="407"/>
        <v>0</v>
      </c>
      <c r="BF568" s="1">
        <f t="shared" si="408"/>
        <v>0</v>
      </c>
      <c r="BG568" s="1">
        <f t="shared" si="409"/>
        <v>0</v>
      </c>
      <c r="BH568" s="1">
        <f t="shared" si="437"/>
        <v>0</v>
      </c>
      <c r="BI568" s="1">
        <f t="shared" si="437"/>
        <v>0</v>
      </c>
      <c r="BJ568" s="5">
        <f t="shared" si="410"/>
        <v>0</v>
      </c>
      <c r="BK568" s="1">
        <f t="shared" si="411"/>
        <v>0</v>
      </c>
      <c r="BL568" s="1">
        <f t="shared" si="412"/>
        <v>0</v>
      </c>
      <c r="BM568" s="1">
        <f t="shared" si="413"/>
        <v>0</v>
      </c>
      <c r="BN568" s="1">
        <f t="shared" si="437"/>
        <v>0</v>
      </c>
      <c r="BO568" s="1">
        <f t="shared" si="414"/>
        <v>0</v>
      </c>
      <c r="BP568" s="1">
        <f t="shared" si="415"/>
        <v>0</v>
      </c>
      <c r="BQ568" s="1">
        <f t="shared" si="416"/>
        <v>0</v>
      </c>
      <c r="BR568" s="1">
        <f t="shared" si="417"/>
        <v>0</v>
      </c>
      <c r="BS568" s="1">
        <f t="shared" si="418"/>
        <v>0</v>
      </c>
      <c r="BT568" s="1">
        <f t="shared" si="419"/>
        <v>0</v>
      </c>
      <c r="BU568" s="1">
        <f t="shared" si="420"/>
        <v>0</v>
      </c>
      <c r="BV568" s="1">
        <f t="shared" si="439"/>
        <v>0</v>
      </c>
    </row>
    <row r="569" spans="1:74" x14ac:dyDescent="0.2">
      <c r="A569" s="1" t="s">
        <v>2205</v>
      </c>
      <c r="B569" s="1" t="s">
        <v>2206</v>
      </c>
      <c r="C569" s="1" t="s">
        <v>2207</v>
      </c>
      <c r="D569" s="1" t="s">
        <v>2208</v>
      </c>
      <c r="E569" s="1" t="s">
        <v>2209</v>
      </c>
      <c r="G569" s="1">
        <f t="shared" si="395"/>
        <v>0</v>
      </c>
      <c r="H569" s="1">
        <f t="shared" si="396"/>
        <v>0</v>
      </c>
      <c r="I569" s="1">
        <f t="shared" si="397"/>
        <v>0</v>
      </c>
      <c r="J569" s="1">
        <f t="shared" si="398"/>
        <v>0</v>
      </c>
      <c r="K569" s="1">
        <f t="shared" si="441"/>
        <v>0</v>
      </c>
      <c r="L569" s="1">
        <f t="shared" si="441"/>
        <v>0</v>
      </c>
      <c r="M569" s="1">
        <f t="shared" si="441"/>
        <v>0</v>
      </c>
      <c r="N569" s="1">
        <f t="shared" si="441"/>
        <v>0</v>
      </c>
      <c r="O569" s="1">
        <f t="shared" si="442"/>
        <v>0</v>
      </c>
      <c r="P569" s="1">
        <f t="shared" si="442"/>
        <v>0</v>
      </c>
      <c r="Q569" s="1">
        <f t="shared" si="399"/>
        <v>0</v>
      </c>
      <c r="R569" s="1">
        <f t="shared" si="400"/>
        <v>0</v>
      </c>
      <c r="S569" s="1">
        <f t="shared" si="401"/>
        <v>0</v>
      </c>
      <c r="T569" s="1">
        <f t="shared" si="440"/>
        <v>0</v>
      </c>
      <c r="U569" s="1">
        <f t="shared" si="440"/>
        <v>0</v>
      </c>
      <c r="V569" s="1">
        <f t="shared" ref="V569:AK584" si="443">IF(OR(ISNUMBER(SEARCH(" " &amp; V$1 &amp; " ", $E569)), ISNUMBER(SEARCH(" " &amp; V$1 &amp; ",", $E569)), ISNUMBER(SEARCH(" " &amp; LOWER(V$1) &amp; " ", $E569)), ISNUMBER(SEARCH(" " &amp; LOWER(V$1) &amp; ",", $E569)), ISNUMBER(SEARCH(" " &amp; UPPER(V$1) &amp; " ", $E569)), ISNUMBER(SEARCH(" " &amp; UPPER(V$1) &amp; ",", $E569))), 1, 0)</f>
        <v>0</v>
      </c>
      <c r="W569" s="1">
        <f t="shared" si="443"/>
        <v>0</v>
      </c>
      <c r="X569" s="1">
        <f t="shared" si="443"/>
        <v>0</v>
      </c>
      <c r="Y569" s="1">
        <f t="shared" si="443"/>
        <v>0</v>
      </c>
      <c r="Z569" s="1">
        <f t="shared" si="443"/>
        <v>0</v>
      </c>
      <c r="AA569" s="1">
        <f t="shared" si="443"/>
        <v>0</v>
      </c>
      <c r="AB569" s="1">
        <f t="shared" si="443"/>
        <v>0</v>
      </c>
      <c r="AC569" s="1">
        <f t="shared" si="402"/>
        <v>0</v>
      </c>
      <c r="AD569" s="1">
        <f t="shared" si="443"/>
        <v>0</v>
      </c>
      <c r="AE569" s="1">
        <f t="shared" si="443"/>
        <v>0</v>
      </c>
      <c r="AF569" s="1">
        <f t="shared" si="443"/>
        <v>0</v>
      </c>
      <c r="AG569" s="1">
        <f t="shared" si="443"/>
        <v>0</v>
      </c>
      <c r="AH569" s="1">
        <f t="shared" si="443"/>
        <v>0</v>
      </c>
      <c r="AI569" s="1">
        <f t="shared" si="443"/>
        <v>0</v>
      </c>
      <c r="AJ569" s="1">
        <f t="shared" si="443"/>
        <v>0</v>
      </c>
      <c r="AK569" s="1">
        <f t="shared" si="443"/>
        <v>0</v>
      </c>
      <c r="AL569" s="1">
        <f t="shared" si="438"/>
        <v>0</v>
      </c>
      <c r="AM569" s="1">
        <f t="shared" si="438"/>
        <v>0</v>
      </c>
      <c r="AN569" s="1">
        <f t="shared" si="403"/>
        <v>0</v>
      </c>
      <c r="AO569" s="1">
        <f t="shared" si="404"/>
        <v>0</v>
      </c>
      <c r="AP569" s="1">
        <f t="shared" si="438"/>
        <v>0</v>
      </c>
      <c r="AQ569" s="1">
        <f t="shared" si="405"/>
        <v>0</v>
      </c>
      <c r="AR569" s="1">
        <f t="shared" si="438"/>
        <v>0</v>
      </c>
      <c r="AS569" s="1">
        <f t="shared" si="438"/>
        <v>0</v>
      </c>
      <c r="AT569" s="1">
        <f t="shared" si="438"/>
        <v>0</v>
      </c>
      <c r="AU569" s="1">
        <f t="shared" si="438"/>
        <v>0</v>
      </c>
      <c r="AV569" s="1">
        <f t="shared" si="438"/>
        <v>0</v>
      </c>
      <c r="AW569" s="1">
        <f t="shared" si="438"/>
        <v>0</v>
      </c>
      <c r="AX569" s="1">
        <f t="shared" si="438"/>
        <v>0</v>
      </c>
      <c r="AY569" s="1">
        <f t="shared" si="438"/>
        <v>0</v>
      </c>
      <c r="AZ569" s="1">
        <f t="shared" si="438"/>
        <v>0</v>
      </c>
      <c r="BA569" s="1">
        <f t="shared" si="438"/>
        <v>0</v>
      </c>
      <c r="BB569" s="1">
        <f t="shared" si="437"/>
        <v>0</v>
      </c>
      <c r="BC569" s="1">
        <f t="shared" si="437"/>
        <v>0</v>
      </c>
      <c r="BD569" s="1">
        <f t="shared" si="406"/>
        <v>0</v>
      </c>
      <c r="BE569" s="1">
        <f t="shared" si="407"/>
        <v>0</v>
      </c>
      <c r="BF569" s="1">
        <f t="shared" si="408"/>
        <v>0</v>
      </c>
      <c r="BG569" s="1">
        <f t="shared" si="409"/>
        <v>0</v>
      </c>
      <c r="BH569" s="1">
        <f t="shared" si="437"/>
        <v>0</v>
      </c>
      <c r="BI569" s="1">
        <f t="shared" si="437"/>
        <v>0</v>
      </c>
      <c r="BJ569" s="5">
        <f t="shared" si="410"/>
        <v>0</v>
      </c>
      <c r="BK569" s="1">
        <f t="shared" si="411"/>
        <v>0</v>
      </c>
      <c r="BL569" s="1">
        <f t="shared" si="412"/>
        <v>1</v>
      </c>
      <c r="BM569" s="1">
        <f t="shared" si="413"/>
        <v>1</v>
      </c>
      <c r="BN569" s="1">
        <f t="shared" si="437"/>
        <v>1</v>
      </c>
      <c r="BO569" s="1">
        <f t="shared" si="414"/>
        <v>0</v>
      </c>
      <c r="BP569" s="1">
        <f t="shared" si="415"/>
        <v>0</v>
      </c>
      <c r="BQ569" s="1">
        <f t="shared" si="416"/>
        <v>0</v>
      </c>
      <c r="BR569" s="1">
        <f t="shared" si="417"/>
        <v>0</v>
      </c>
      <c r="BS569" s="1">
        <f t="shared" si="418"/>
        <v>1</v>
      </c>
      <c r="BT569" s="1">
        <f t="shared" si="419"/>
        <v>0</v>
      </c>
      <c r="BU569" s="1">
        <f t="shared" si="420"/>
        <v>0</v>
      </c>
      <c r="BV569" s="1">
        <f t="shared" si="439"/>
        <v>0</v>
      </c>
    </row>
    <row r="570" spans="1:74" x14ac:dyDescent="0.2">
      <c r="A570" s="1" t="s">
        <v>2210</v>
      </c>
      <c r="B570" s="1" t="s">
        <v>2211</v>
      </c>
      <c r="C570" s="1" t="s">
        <v>2212</v>
      </c>
      <c r="D570" s="1" t="s">
        <v>2213</v>
      </c>
      <c r="E570" s="1" t="s">
        <v>2214</v>
      </c>
      <c r="G570" s="1">
        <f t="shared" si="395"/>
        <v>0</v>
      </c>
      <c r="H570" s="1">
        <f t="shared" si="396"/>
        <v>1</v>
      </c>
      <c r="I570" s="1">
        <f t="shared" si="397"/>
        <v>0</v>
      </c>
      <c r="J570" s="1">
        <f t="shared" si="398"/>
        <v>0</v>
      </c>
      <c r="K570" s="1">
        <f t="shared" si="441"/>
        <v>0</v>
      </c>
      <c r="L570" s="1">
        <f t="shared" si="441"/>
        <v>0</v>
      </c>
      <c r="M570" s="1">
        <f t="shared" si="441"/>
        <v>0</v>
      </c>
      <c r="N570" s="1">
        <f t="shared" si="441"/>
        <v>0</v>
      </c>
      <c r="O570" s="1">
        <f t="shared" si="442"/>
        <v>0</v>
      </c>
      <c r="P570" s="1">
        <f t="shared" si="442"/>
        <v>0</v>
      </c>
      <c r="Q570" s="1">
        <f t="shared" si="399"/>
        <v>0</v>
      </c>
      <c r="R570" s="1">
        <f t="shared" si="400"/>
        <v>1</v>
      </c>
      <c r="S570" s="1">
        <f t="shared" si="401"/>
        <v>0</v>
      </c>
      <c r="T570" s="1">
        <f t="shared" si="440"/>
        <v>0</v>
      </c>
      <c r="U570" s="1">
        <f t="shared" si="440"/>
        <v>0</v>
      </c>
      <c r="V570" s="1">
        <f t="shared" ref="V570:V584" si="444">IF(OR(ISNUMBER(SEARCH(" " &amp; V$1 &amp; " ", $E570)), ISNUMBER(SEARCH(" " &amp; V$1 &amp; ",", $E570)), ISNUMBER(SEARCH(" " &amp; LOWER(V$1) &amp; " ", $E570)), ISNUMBER(SEARCH(" " &amp; LOWER(V$1) &amp; ",", $E570)), ISNUMBER(SEARCH(" " &amp; UPPER(V$1) &amp; " ", $E570)), ISNUMBER(SEARCH(" " &amp; UPPER(V$1) &amp; ",", $E570))), 1, 0)</f>
        <v>0</v>
      </c>
      <c r="W570" s="1">
        <f t="shared" si="443"/>
        <v>0</v>
      </c>
      <c r="X570" s="1">
        <f t="shared" si="443"/>
        <v>0</v>
      </c>
      <c r="Y570" s="1">
        <f t="shared" si="443"/>
        <v>0</v>
      </c>
      <c r="Z570" s="1">
        <f t="shared" si="443"/>
        <v>0</v>
      </c>
      <c r="AA570" s="1">
        <f t="shared" si="443"/>
        <v>0</v>
      </c>
      <c r="AB570" s="1">
        <f t="shared" si="443"/>
        <v>0</v>
      </c>
      <c r="AC570" s="1">
        <f t="shared" si="402"/>
        <v>1</v>
      </c>
      <c r="AD570" s="1">
        <f t="shared" si="443"/>
        <v>0</v>
      </c>
      <c r="AE570" s="1">
        <f t="shared" si="443"/>
        <v>0</v>
      </c>
      <c r="AF570" s="1">
        <f t="shared" si="443"/>
        <v>0</v>
      </c>
      <c r="AG570" s="1">
        <f t="shared" si="443"/>
        <v>0</v>
      </c>
      <c r="AH570" s="1">
        <f t="shared" si="443"/>
        <v>0</v>
      </c>
      <c r="AI570" s="1">
        <f t="shared" si="443"/>
        <v>0</v>
      </c>
      <c r="AJ570" s="1">
        <f t="shared" si="443"/>
        <v>0</v>
      </c>
      <c r="AK570" s="1">
        <f t="shared" si="443"/>
        <v>0</v>
      </c>
      <c r="AL570" s="1">
        <f t="shared" si="438"/>
        <v>0</v>
      </c>
      <c r="AM570" s="1">
        <f t="shared" si="438"/>
        <v>0</v>
      </c>
      <c r="AN570" s="1">
        <f t="shared" si="403"/>
        <v>0</v>
      </c>
      <c r="AO570" s="1">
        <f t="shared" si="404"/>
        <v>0</v>
      </c>
      <c r="AP570" s="1">
        <f t="shared" si="438"/>
        <v>0</v>
      </c>
      <c r="AQ570" s="1">
        <f t="shared" si="405"/>
        <v>0</v>
      </c>
      <c r="AR570" s="1">
        <f t="shared" si="438"/>
        <v>0</v>
      </c>
      <c r="AS570" s="1">
        <f t="shared" si="438"/>
        <v>0</v>
      </c>
      <c r="AT570" s="1">
        <f t="shared" si="438"/>
        <v>0</v>
      </c>
      <c r="AU570" s="1">
        <f t="shared" si="438"/>
        <v>0</v>
      </c>
      <c r="AV570" s="1">
        <f t="shared" si="438"/>
        <v>0</v>
      </c>
      <c r="AW570" s="1">
        <f t="shared" si="438"/>
        <v>0</v>
      </c>
      <c r="AX570" s="1">
        <f t="shared" si="438"/>
        <v>0</v>
      </c>
      <c r="AY570" s="1">
        <f t="shared" si="438"/>
        <v>0</v>
      </c>
      <c r="AZ570" s="1">
        <f t="shared" si="438"/>
        <v>0</v>
      </c>
      <c r="BA570" s="1">
        <f t="shared" si="438"/>
        <v>0</v>
      </c>
      <c r="BB570" s="1">
        <f t="shared" si="437"/>
        <v>0</v>
      </c>
      <c r="BC570" s="1">
        <f t="shared" si="437"/>
        <v>0</v>
      </c>
      <c r="BD570" s="1">
        <f t="shared" si="406"/>
        <v>0</v>
      </c>
      <c r="BE570" s="1">
        <f t="shared" si="407"/>
        <v>0</v>
      </c>
      <c r="BF570" s="1">
        <f t="shared" si="408"/>
        <v>0</v>
      </c>
      <c r="BG570" s="1">
        <f t="shared" si="409"/>
        <v>0</v>
      </c>
      <c r="BH570" s="1">
        <f t="shared" si="437"/>
        <v>0</v>
      </c>
      <c r="BI570" s="1">
        <f t="shared" si="437"/>
        <v>0</v>
      </c>
      <c r="BJ570" s="5">
        <f t="shared" si="410"/>
        <v>0</v>
      </c>
      <c r="BK570" s="1">
        <f t="shared" si="411"/>
        <v>0</v>
      </c>
      <c r="BL570" s="1">
        <f t="shared" si="412"/>
        <v>1</v>
      </c>
      <c r="BM570" s="1">
        <f t="shared" si="413"/>
        <v>0</v>
      </c>
      <c r="BN570" s="1">
        <f t="shared" si="437"/>
        <v>0</v>
      </c>
      <c r="BO570" s="1">
        <f t="shared" si="414"/>
        <v>1</v>
      </c>
      <c r="BP570" s="1">
        <f t="shared" si="415"/>
        <v>0</v>
      </c>
      <c r="BQ570" s="1">
        <f t="shared" si="416"/>
        <v>0</v>
      </c>
      <c r="BR570" s="1">
        <f t="shared" si="417"/>
        <v>1</v>
      </c>
      <c r="BS570" s="1">
        <f t="shared" si="418"/>
        <v>1</v>
      </c>
      <c r="BT570" s="1">
        <f t="shared" si="419"/>
        <v>0</v>
      </c>
      <c r="BU570" s="1">
        <f t="shared" si="420"/>
        <v>0</v>
      </c>
      <c r="BV570" s="1">
        <f t="shared" si="439"/>
        <v>0</v>
      </c>
    </row>
    <row r="571" spans="1:74" x14ac:dyDescent="0.2">
      <c r="A571" s="1" t="s">
        <v>1932</v>
      </c>
      <c r="B571" s="1" t="s">
        <v>2215</v>
      </c>
      <c r="C571" s="1" t="s">
        <v>1934</v>
      </c>
      <c r="D571" s="1" t="s">
        <v>1935</v>
      </c>
      <c r="E571" s="1" t="s">
        <v>1936</v>
      </c>
      <c r="G571" s="1">
        <f t="shared" si="395"/>
        <v>0</v>
      </c>
      <c r="H571" s="1">
        <f t="shared" si="396"/>
        <v>1</v>
      </c>
      <c r="I571" s="1">
        <f t="shared" si="397"/>
        <v>0</v>
      </c>
      <c r="J571" s="1">
        <f t="shared" si="398"/>
        <v>0</v>
      </c>
      <c r="K571" s="1">
        <f t="shared" si="441"/>
        <v>0</v>
      </c>
      <c r="L571" s="1">
        <f t="shared" si="441"/>
        <v>0</v>
      </c>
      <c r="M571" s="1">
        <f t="shared" si="441"/>
        <v>0</v>
      </c>
      <c r="N571" s="1">
        <f t="shared" si="441"/>
        <v>0</v>
      </c>
      <c r="O571" s="1">
        <f t="shared" si="442"/>
        <v>0</v>
      </c>
      <c r="P571" s="1">
        <f t="shared" si="442"/>
        <v>0</v>
      </c>
      <c r="Q571" s="1">
        <f t="shared" si="399"/>
        <v>0</v>
      </c>
      <c r="R571" s="1">
        <f t="shared" si="400"/>
        <v>1</v>
      </c>
      <c r="S571" s="1">
        <f t="shared" si="401"/>
        <v>0</v>
      </c>
      <c r="T571" s="1">
        <f t="shared" si="440"/>
        <v>0</v>
      </c>
      <c r="U571" s="1">
        <f t="shared" si="440"/>
        <v>0</v>
      </c>
      <c r="V571" s="1">
        <f t="shared" si="444"/>
        <v>0</v>
      </c>
      <c r="W571" s="1">
        <f t="shared" si="443"/>
        <v>0</v>
      </c>
      <c r="X571" s="1">
        <f t="shared" si="443"/>
        <v>0</v>
      </c>
      <c r="Y571" s="1">
        <f t="shared" si="443"/>
        <v>0</v>
      </c>
      <c r="Z571" s="1">
        <f t="shared" si="443"/>
        <v>0</v>
      </c>
      <c r="AA571" s="1">
        <f t="shared" si="443"/>
        <v>0</v>
      </c>
      <c r="AB571" s="1">
        <f t="shared" si="443"/>
        <v>0</v>
      </c>
      <c r="AC571" s="1">
        <f t="shared" si="402"/>
        <v>0</v>
      </c>
      <c r="AD571" s="1">
        <f t="shared" si="443"/>
        <v>0</v>
      </c>
      <c r="AE571" s="1">
        <f t="shared" si="443"/>
        <v>0</v>
      </c>
      <c r="AF571" s="1">
        <f t="shared" si="443"/>
        <v>0</v>
      </c>
      <c r="AG571" s="1">
        <f t="shared" si="443"/>
        <v>0</v>
      </c>
      <c r="AH571" s="1">
        <f t="shared" si="443"/>
        <v>0</v>
      </c>
      <c r="AI571" s="1">
        <f t="shared" si="443"/>
        <v>0</v>
      </c>
      <c r="AJ571" s="1">
        <f t="shared" si="443"/>
        <v>0</v>
      </c>
      <c r="AK571" s="1">
        <f t="shared" si="443"/>
        <v>0</v>
      </c>
      <c r="AL571" s="1">
        <f t="shared" si="438"/>
        <v>0</v>
      </c>
      <c r="AM571" s="1">
        <f t="shared" si="438"/>
        <v>0</v>
      </c>
      <c r="AN571" s="1">
        <f t="shared" si="403"/>
        <v>0</v>
      </c>
      <c r="AO571" s="1">
        <f t="shared" si="404"/>
        <v>0</v>
      </c>
      <c r="AP571" s="1">
        <f t="shared" si="438"/>
        <v>0</v>
      </c>
      <c r="AQ571" s="1">
        <f t="shared" si="405"/>
        <v>0</v>
      </c>
      <c r="AR571" s="1">
        <f t="shared" si="438"/>
        <v>0</v>
      </c>
      <c r="AS571" s="1">
        <f t="shared" si="438"/>
        <v>0</v>
      </c>
      <c r="AT571" s="1">
        <f t="shared" si="438"/>
        <v>0</v>
      </c>
      <c r="AU571" s="1">
        <f t="shared" si="438"/>
        <v>0</v>
      </c>
      <c r="AV571" s="1">
        <f t="shared" si="438"/>
        <v>0</v>
      </c>
      <c r="AW571" s="1">
        <f t="shared" si="438"/>
        <v>0</v>
      </c>
      <c r="AX571" s="1">
        <f t="shared" si="438"/>
        <v>0</v>
      </c>
      <c r="AY571" s="1">
        <f t="shared" si="438"/>
        <v>0</v>
      </c>
      <c r="AZ571" s="1">
        <f t="shared" si="438"/>
        <v>0</v>
      </c>
      <c r="BA571" s="1">
        <f t="shared" si="438"/>
        <v>0</v>
      </c>
      <c r="BB571" s="1">
        <f t="shared" si="437"/>
        <v>0</v>
      </c>
      <c r="BC571" s="1">
        <f t="shared" si="437"/>
        <v>0</v>
      </c>
      <c r="BD571" s="1">
        <f t="shared" si="406"/>
        <v>0</v>
      </c>
      <c r="BE571" s="1">
        <f t="shared" si="407"/>
        <v>0</v>
      </c>
      <c r="BF571" s="1">
        <f t="shared" si="408"/>
        <v>0</v>
      </c>
      <c r="BG571" s="1">
        <f t="shared" si="409"/>
        <v>0</v>
      </c>
      <c r="BH571" s="1">
        <f t="shared" si="437"/>
        <v>0</v>
      </c>
      <c r="BI571" s="1">
        <f t="shared" si="437"/>
        <v>0</v>
      </c>
      <c r="BJ571" s="5">
        <f t="shared" si="410"/>
        <v>0</v>
      </c>
      <c r="BK571" s="1">
        <f t="shared" si="411"/>
        <v>0</v>
      </c>
      <c r="BL571" s="1">
        <f t="shared" si="412"/>
        <v>0</v>
      </c>
      <c r="BM571" s="1">
        <f t="shared" si="413"/>
        <v>0</v>
      </c>
      <c r="BN571" s="1">
        <f t="shared" si="437"/>
        <v>1</v>
      </c>
      <c r="BO571" s="1">
        <f t="shared" si="414"/>
        <v>0</v>
      </c>
      <c r="BP571" s="1">
        <f t="shared" si="415"/>
        <v>0</v>
      </c>
      <c r="BQ571" s="1">
        <f t="shared" si="416"/>
        <v>0</v>
      </c>
      <c r="BR571" s="1">
        <f t="shared" si="417"/>
        <v>0</v>
      </c>
      <c r="BS571" s="1">
        <f t="shared" si="418"/>
        <v>1</v>
      </c>
      <c r="BT571" s="1">
        <f t="shared" si="419"/>
        <v>0</v>
      </c>
      <c r="BU571" s="1">
        <f t="shared" si="420"/>
        <v>0</v>
      </c>
      <c r="BV571" s="1">
        <f t="shared" si="439"/>
        <v>0</v>
      </c>
    </row>
    <row r="572" spans="1:74" x14ac:dyDescent="0.2">
      <c r="A572" s="1" t="s">
        <v>488</v>
      </c>
      <c r="B572" s="1" t="s">
        <v>2216</v>
      </c>
      <c r="C572" s="1" t="s">
        <v>1661</v>
      </c>
      <c r="D572" s="1" t="s">
        <v>1662</v>
      </c>
      <c r="E572" s="1" t="s">
        <v>1663</v>
      </c>
      <c r="G572" s="1">
        <f t="shared" si="395"/>
        <v>1</v>
      </c>
      <c r="H572" s="1">
        <f t="shared" si="396"/>
        <v>1</v>
      </c>
      <c r="I572" s="1">
        <f t="shared" si="397"/>
        <v>1</v>
      </c>
      <c r="J572" s="1">
        <f t="shared" si="398"/>
        <v>0</v>
      </c>
      <c r="K572" s="1">
        <f t="shared" si="441"/>
        <v>0</v>
      </c>
      <c r="L572" s="1">
        <f t="shared" si="441"/>
        <v>0</v>
      </c>
      <c r="M572" s="1">
        <f t="shared" si="441"/>
        <v>0</v>
      </c>
      <c r="N572" s="1">
        <f t="shared" si="441"/>
        <v>0</v>
      </c>
      <c r="O572" s="1">
        <f t="shared" si="442"/>
        <v>0</v>
      </c>
      <c r="P572" s="1">
        <f t="shared" si="442"/>
        <v>0</v>
      </c>
      <c r="Q572" s="1">
        <f t="shared" si="399"/>
        <v>0</v>
      </c>
      <c r="R572" s="1">
        <f t="shared" si="400"/>
        <v>1</v>
      </c>
      <c r="S572" s="1">
        <f t="shared" si="401"/>
        <v>0</v>
      </c>
      <c r="T572" s="1">
        <f t="shared" si="440"/>
        <v>0</v>
      </c>
      <c r="U572" s="1">
        <f t="shared" si="440"/>
        <v>0</v>
      </c>
      <c r="V572" s="1">
        <f t="shared" si="444"/>
        <v>0</v>
      </c>
      <c r="W572" s="1">
        <f t="shared" si="443"/>
        <v>0</v>
      </c>
      <c r="X572" s="1">
        <f t="shared" si="443"/>
        <v>0</v>
      </c>
      <c r="Y572" s="1">
        <f t="shared" si="443"/>
        <v>0</v>
      </c>
      <c r="Z572" s="1">
        <f t="shared" si="443"/>
        <v>0</v>
      </c>
      <c r="AA572" s="1">
        <f t="shared" si="443"/>
        <v>0</v>
      </c>
      <c r="AB572" s="1">
        <f t="shared" si="443"/>
        <v>1</v>
      </c>
      <c r="AC572" s="1">
        <f t="shared" si="402"/>
        <v>0</v>
      </c>
      <c r="AD572" s="1">
        <f t="shared" si="443"/>
        <v>0</v>
      </c>
      <c r="AE572" s="1">
        <f t="shared" si="443"/>
        <v>0</v>
      </c>
      <c r="AF572" s="1">
        <f t="shared" si="443"/>
        <v>0</v>
      </c>
      <c r="AG572" s="1">
        <f t="shared" si="443"/>
        <v>0</v>
      </c>
      <c r="AH572" s="1">
        <f t="shared" si="443"/>
        <v>0</v>
      </c>
      <c r="AI572" s="1">
        <f t="shared" si="443"/>
        <v>0</v>
      </c>
      <c r="AJ572" s="1">
        <f t="shared" si="443"/>
        <v>0</v>
      </c>
      <c r="AK572" s="1">
        <f t="shared" si="443"/>
        <v>0</v>
      </c>
      <c r="AL572" s="1">
        <f t="shared" si="438"/>
        <v>0</v>
      </c>
      <c r="AM572" s="1">
        <f t="shared" si="438"/>
        <v>0</v>
      </c>
      <c r="AN572" s="1">
        <f t="shared" si="403"/>
        <v>0</v>
      </c>
      <c r="AO572" s="1">
        <f t="shared" si="404"/>
        <v>0</v>
      </c>
      <c r="AP572" s="1">
        <f t="shared" si="438"/>
        <v>0</v>
      </c>
      <c r="AQ572" s="1">
        <f t="shared" si="405"/>
        <v>1</v>
      </c>
      <c r="AR572" s="1">
        <f t="shared" si="438"/>
        <v>0</v>
      </c>
      <c r="AS572" s="1">
        <f t="shared" si="438"/>
        <v>0</v>
      </c>
      <c r="AT572" s="1">
        <f t="shared" si="438"/>
        <v>0</v>
      </c>
      <c r="AU572" s="1">
        <f t="shared" si="438"/>
        <v>0</v>
      </c>
      <c r="AV572" s="1">
        <f t="shared" si="438"/>
        <v>0</v>
      </c>
      <c r="AW572" s="1">
        <f t="shared" si="438"/>
        <v>0</v>
      </c>
      <c r="AX572" s="1">
        <f t="shared" si="438"/>
        <v>0</v>
      </c>
      <c r="AY572" s="1">
        <f t="shared" si="438"/>
        <v>0</v>
      </c>
      <c r="AZ572" s="1">
        <f t="shared" si="438"/>
        <v>0</v>
      </c>
      <c r="BA572" s="1">
        <f t="shared" ref="BA572:BN587" si="445">IF(OR(ISNUMBER(SEARCH(" " &amp; BA$1 &amp; " ", $E572)), ISNUMBER(SEARCH(" " &amp; BA$1 &amp; ",", $E572)), ISNUMBER(SEARCH(" " &amp; LOWER(BA$1) &amp; " ", $E572)), ISNUMBER(SEARCH(" " &amp; LOWER(BA$1) &amp; ",", $E572)), ISNUMBER(SEARCH(" " &amp; UPPER(BA$1) &amp; " ", $E572)), ISNUMBER(SEARCH(" " &amp; UPPER(BA$1) &amp; ",", $E572))), 1, 0)</f>
        <v>0</v>
      </c>
      <c r="BB572" s="1">
        <f t="shared" si="445"/>
        <v>0</v>
      </c>
      <c r="BC572" s="1">
        <f t="shared" si="445"/>
        <v>0</v>
      </c>
      <c r="BD572" s="1">
        <f t="shared" si="406"/>
        <v>0</v>
      </c>
      <c r="BE572" s="1">
        <f t="shared" si="407"/>
        <v>0</v>
      </c>
      <c r="BF572" s="1">
        <f t="shared" si="408"/>
        <v>0</v>
      </c>
      <c r="BG572" s="1">
        <f t="shared" si="409"/>
        <v>0</v>
      </c>
      <c r="BH572" s="1">
        <f t="shared" si="445"/>
        <v>0</v>
      </c>
      <c r="BI572" s="1">
        <f t="shared" si="445"/>
        <v>0</v>
      </c>
      <c r="BJ572" s="5">
        <f t="shared" si="410"/>
        <v>0</v>
      </c>
      <c r="BK572" s="1">
        <f t="shared" si="411"/>
        <v>0</v>
      </c>
      <c r="BL572" s="1">
        <f t="shared" si="412"/>
        <v>0</v>
      </c>
      <c r="BM572" s="1">
        <f t="shared" si="413"/>
        <v>0</v>
      </c>
      <c r="BN572" s="1">
        <f t="shared" si="445"/>
        <v>0</v>
      </c>
      <c r="BO572" s="1">
        <f t="shared" si="414"/>
        <v>1</v>
      </c>
      <c r="BP572" s="1">
        <f t="shared" si="415"/>
        <v>0</v>
      </c>
      <c r="BQ572" s="1">
        <f t="shared" si="416"/>
        <v>0</v>
      </c>
      <c r="BR572" s="1">
        <f t="shared" si="417"/>
        <v>0</v>
      </c>
      <c r="BS572" s="1">
        <f t="shared" si="418"/>
        <v>1</v>
      </c>
      <c r="BT572" s="1">
        <f t="shared" si="419"/>
        <v>0</v>
      </c>
      <c r="BU572" s="1">
        <f t="shared" si="420"/>
        <v>0</v>
      </c>
      <c r="BV572" s="1">
        <f t="shared" si="439"/>
        <v>0</v>
      </c>
    </row>
    <row r="573" spans="1:74" x14ac:dyDescent="0.2">
      <c r="A573" s="1" t="s">
        <v>143</v>
      </c>
      <c r="B573" s="1" t="s">
        <v>2217</v>
      </c>
      <c r="C573" s="1" t="s">
        <v>2218</v>
      </c>
      <c r="D573" s="1" t="s">
        <v>639</v>
      </c>
      <c r="E573" s="1" t="s">
        <v>2219</v>
      </c>
      <c r="G573" s="1">
        <f t="shared" si="395"/>
        <v>0</v>
      </c>
      <c r="H573" s="1">
        <f t="shared" si="396"/>
        <v>1</v>
      </c>
      <c r="I573" s="1">
        <f t="shared" si="397"/>
        <v>0</v>
      </c>
      <c r="J573" s="1">
        <f t="shared" si="398"/>
        <v>0</v>
      </c>
      <c r="K573" s="1">
        <f t="shared" si="441"/>
        <v>0</v>
      </c>
      <c r="L573" s="1">
        <f t="shared" si="441"/>
        <v>0</v>
      </c>
      <c r="M573" s="1">
        <f t="shared" si="441"/>
        <v>0</v>
      </c>
      <c r="N573" s="1">
        <f t="shared" si="441"/>
        <v>0</v>
      </c>
      <c r="O573" s="1">
        <f t="shared" si="442"/>
        <v>0</v>
      </c>
      <c r="P573" s="1">
        <f t="shared" si="442"/>
        <v>0</v>
      </c>
      <c r="Q573" s="1">
        <f t="shared" si="399"/>
        <v>0</v>
      </c>
      <c r="R573" s="1">
        <f t="shared" si="400"/>
        <v>1</v>
      </c>
      <c r="S573" s="1">
        <f t="shared" si="401"/>
        <v>0</v>
      </c>
      <c r="T573" s="1">
        <f t="shared" si="440"/>
        <v>1</v>
      </c>
      <c r="U573" s="1">
        <f t="shared" si="440"/>
        <v>1</v>
      </c>
      <c r="V573" s="1">
        <f t="shared" si="444"/>
        <v>0</v>
      </c>
      <c r="W573" s="1">
        <f t="shared" si="443"/>
        <v>0</v>
      </c>
      <c r="X573" s="1">
        <f t="shared" si="443"/>
        <v>0</v>
      </c>
      <c r="Y573" s="1">
        <f t="shared" si="443"/>
        <v>0</v>
      </c>
      <c r="Z573" s="1">
        <f t="shared" si="443"/>
        <v>0</v>
      </c>
      <c r="AA573" s="1">
        <f t="shared" si="443"/>
        <v>0</v>
      </c>
      <c r="AB573" s="1">
        <f t="shared" si="443"/>
        <v>1</v>
      </c>
      <c r="AC573" s="1">
        <f t="shared" si="402"/>
        <v>0</v>
      </c>
      <c r="AD573" s="1">
        <f t="shared" si="443"/>
        <v>0</v>
      </c>
      <c r="AE573" s="1">
        <f t="shared" si="443"/>
        <v>0</v>
      </c>
      <c r="AF573" s="1">
        <f t="shared" si="443"/>
        <v>0</v>
      </c>
      <c r="AG573" s="1">
        <f t="shared" si="443"/>
        <v>0</v>
      </c>
      <c r="AH573" s="1">
        <f t="shared" si="443"/>
        <v>0</v>
      </c>
      <c r="AI573" s="1">
        <f t="shared" si="443"/>
        <v>0</v>
      </c>
      <c r="AJ573" s="1">
        <f t="shared" si="443"/>
        <v>0</v>
      </c>
      <c r="AK573" s="1">
        <f t="shared" si="443"/>
        <v>0</v>
      </c>
      <c r="AL573" s="1">
        <f t="shared" ref="AL573:BA588" si="446">IF(OR(ISNUMBER(SEARCH(" " &amp; AL$1 &amp; " ", $E573)), ISNUMBER(SEARCH(" " &amp; AL$1 &amp; ",", $E573)), ISNUMBER(SEARCH(" " &amp; LOWER(AL$1) &amp; " ", $E573)), ISNUMBER(SEARCH(" " &amp; LOWER(AL$1) &amp; ",", $E573)), ISNUMBER(SEARCH(" " &amp; UPPER(AL$1) &amp; " ", $E573)), ISNUMBER(SEARCH(" " &amp; UPPER(AL$1) &amp; ",", $E573))), 1, 0)</f>
        <v>0</v>
      </c>
      <c r="AM573" s="1">
        <f t="shared" si="446"/>
        <v>0</v>
      </c>
      <c r="AN573" s="1">
        <f t="shared" si="403"/>
        <v>0</v>
      </c>
      <c r="AO573" s="1">
        <f t="shared" si="404"/>
        <v>0</v>
      </c>
      <c r="AP573" s="1">
        <f t="shared" si="446"/>
        <v>0</v>
      </c>
      <c r="AQ573" s="1">
        <f t="shared" si="405"/>
        <v>0</v>
      </c>
      <c r="AR573" s="1">
        <f t="shared" si="446"/>
        <v>0</v>
      </c>
      <c r="AS573" s="1">
        <f t="shared" si="446"/>
        <v>0</v>
      </c>
      <c r="AT573" s="1">
        <f t="shared" si="446"/>
        <v>0</v>
      </c>
      <c r="AU573" s="1">
        <f t="shared" si="446"/>
        <v>0</v>
      </c>
      <c r="AV573" s="1">
        <f t="shared" si="446"/>
        <v>0</v>
      </c>
      <c r="AW573" s="1">
        <f t="shared" si="446"/>
        <v>0</v>
      </c>
      <c r="AX573" s="1">
        <f t="shared" si="446"/>
        <v>0</v>
      </c>
      <c r="AY573" s="1">
        <f t="shared" si="446"/>
        <v>0</v>
      </c>
      <c r="AZ573" s="1">
        <f t="shared" si="446"/>
        <v>0</v>
      </c>
      <c r="BA573" s="1">
        <f t="shared" si="446"/>
        <v>0</v>
      </c>
      <c r="BB573" s="1">
        <f t="shared" si="445"/>
        <v>0</v>
      </c>
      <c r="BC573" s="1">
        <f t="shared" si="445"/>
        <v>0</v>
      </c>
      <c r="BD573" s="1">
        <f t="shared" si="406"/>
        <v>0</v>
      </c>
      <c r="BE573" s="1">
        <f t="shared" si="407"/>
        <v>0</v>
      </c>
      <c r="BF573" s="1">
        <f t="shared" si="408"/>
        <v>0</v>
      </c>
      <c r="BG573" s="1">
        <f t="shared" si="409"/>
        <v>0</v>
      </c>
      <c r="BH573" s="1">
        <f t="shared" si="445"/>
        <v>0</v>
      </c>
      <c r="BI573" s="1">
        <f t="shared" si="445"/>
        <v>0</v>
      </c>
      <c r="BJ573" s="5">
        <f t="shared" si="410"/>
        <v>0</v>
      </c>
      <c r="BK573" s="1">
        <f t="shared" si="411"/>
        <v>1</v>
      </c>
      <c r="BL573" s="1">
        <f t="shared" si="412"/>
        <v>0</v>
      </c>
      <c r="BM573" s="1">
        <f t="shared" si="413"/>
        <v>0</v>
      </c>
      <c r="BN573" s="1">
        <f t="shared" si="445"/>
        <v>0</v>
      </c>
      <c r="BO573" s="1">
        <f t="shared" si="414"/>
        <v>0</v>
      </c>
      <c r="BP573" s="1">
        <f t="shared" si="415"/>
        <v>0</v>
      </c>
      <c r="BQ573" s="1">
        <f t="shared" si="416"/>
        <v>1</v>
      </c>
      <c r="BR573" s="1">
        <f t="shared" si="417"/>
        <v>0</v>
      </c>
      <c r="BS573" s="1">
        <f t="shared" si="418"/>
        <v>1</v>
      </c>
      <c r="BT573" s="1">
        <f t="shared" si="419"/>
        <v>0</v>
      </c>
      <c r="BU573" s="1">
        <f t="shared" si="420"/>
        <v>0</v>
      </c>
      <c r="BV573" s="1">
        <f t="shared" si="439"/>
        <v>0</v>
      </c>
    </row>
    <row r="574" spans="1:74" x14ac:dyDescent="0.2">
      <c r="A574" s="1" t="s">
        <v>2220</v>
      </c>
      <c r="B574" s="1" t="s">
        <v>2221</v>
      </c>
      <c r="C574" s="1" t="s">
        <v>2222</v>
      </c>
      <c r="D574" s="1" t="s">
        <v>2223</v>
      </c>
      <c r="E574" s="1" t="s">
        <v>2224</v>
      </c>
      <c r="G574" s="1">
        <f t="shared" si="395"/>
        <v>1</v>
      </c>
      <c r="H574" s="1">
        <f t="shared" si="396"/>
        <v>1</v>
      </c>
      <c r="I574" s="1">
        <f t="shared" si="397"/>
        <v>0</v>
      </c>
      <c r="J574" s="1">
        <f t="shared" si="398"/>
        <v>0</v>
      </c>
      <c r="K574" s="1">
        <f t="shared" si="441"/>
        <v>0</v>
      </c>
      <c r="L574" s="1">
        <f t="shared" si="441"/>
        <v>0</v>
      </c>
      <c r="M574" s="1">
        <f t="shared" si="441"/>
        <v>0</v>
      </c>
      <c r="N574" s="1">
        <f t="shared" si="441"/>
        <v>0</v>
      </c>
      <c r="O574" s="1">
        <f t="shared" si="442"/>
        <v>0</v>
      </c>
      <c r="P574" s="1">
        <f t="shared" si="442"/>
        <v>0</v>
      </c>
      <c r="Q574" s="1">
        <f t="shared" si="399"/>
        <v>0</v>
      </c>
      <c r="R574" s="1">
        <f t="shared" si="400"/>
        <v>1</v>
      </c>
      <c r="S574" s="1">
        <f t="shared" si="401"/>
        <v>0</v>
      </c>
      <c r="T574" s="1">
        <f t="shared" si="440"/>
        <v>0</v>
      </c>
      <c r="U574" s="1">
        <f t="shared" si="440"/>
        <v>1</v>
      </c>
      <c r="V574" s="1">
        <f t="shared" si="444"/>
        <v>0</v>
      </c>
      <c r="W574" s="1">
        <f t="shared" si="443"/>
        <v>0</v>
      </c>
      <c r="X574" s="1">
        <f t="shared" si="443"/>
        <v>0</v>
      </c>
      <c r="Y574" s="1">
        <f t="shared" si="443"/>
        <v>0</v>
      </c>
      <c r="Z574" s="1">
        <f t="shared" si="443"/>
        <v>0</v>
      </c>
      <c r="AA574" s="1">
        <f t="shared" si="443"/>
        <v>0</v>
      </c>
      <c r="AB574" s="1">
        <f t="shared" si="443"/>
        <v>0</v>
      </c>
      <c r="AC574" s="1">
        <f t="shared" si="402"/>
        <v>0</v>
      </c>
      <c r="AD574" s="1">
        <f t="shared" si="443"/>
        <v>0</v>
      </c>
      <c r="AE574" s="1">
        <f t="shared" si="443"/>
        <v>0</v>
      </c>
      <c r="AF574" s="1">
        <f t="shared" si="443"/>
        <v>0</v>
      </c>
      <c r="AG574" s="1">
        <f t="shared" si="443"/>
        <v>0</v>
      </c>
      <c r="AH574" s="1">
        <f t="shared" si="443"/>
        <v>0</v>
      </c>
      <c r="AI574" s="1">
        <f t="shared" si="443"/>
        <v>0</v>
      </c>
      <c r="AJ574" s="1">
        <f t="shared" si="443"/>
        <v>0</v>
      </c>
      <c r="AK574" s="1">
        <f t="shared" si="443"/>
        <v>0</v>
      </c>
      <c r="AL574" s="1">
        <f t="shared" si="446"/>
        <v>1</v>
      </c>
      <c r="AM574" s="1">
        <f t="shared" si="446"/>
        <v>0</v>
      </c>
      <c r="AN574" s="1">
        <f t="shared" si="403"/>
        <v>0</v>
      </c>
      <c r="AO574" s="1">
        <f t="shared" si="404"/>
        <v>0</v>
      </c>
      <c r="AP574" s="1">
        <f t="shared" si="446"/>
        <v>0</v>
      </c>
      <c r="AQ574" s="1">
        <f t="shared" si="405"/>
        <v>1</v>
      </c>
      <c r="AR574" s="1">
        <f t="shared" si="446"/>
        <v>0</v>
      </c>
      <c r="AS574" s="1">
        <f t="shared" si="446"/>
        <v>0</v>
      </c>
      <c r="AT574" s="1">
        <f t="shared" si="446"/>
        <v>0</v>
      </c>
      <c r="AU574" s="1">
        <f t="shared" si="446"/>
        <v>0</v>
      </c>
      <c r="AV574" s="1">
        <f t="shared" si="446"/>
        <v>0</v>
      </c>
      <c r="AW574" s="1">
        <f t="shared" si="446"/>
        <v>0</v>
      </c>
      <c r="AX574" s="1">
        <f t="shared" si="446"/>
        <v>0</v>
      </c>
      <c r="AY574" s="1">
        <f t="shared" si="446"/>
        <v>0</v>
      </c>
      <c r="AZ574" s="1">
        <f t="shared" si="446"/>
        <v>0</v>
      </c>
      <c r="BA574" s="1">
        <f t="shared" si="446"/>
        <v>0</v>
      </c>
      <c r="BB574" s="1">
        <f t="shared" si="445"/>
        <v>0</v>
      </c>
      <c r="BC574" s="1">
        <f t="shared" si="445"/>
        <v>0</v>
      </c>
      <c r="BD574" s="1">
        <f t="shared" si="406"/>
        <v>0</v>
      </c>
      <c r="BE574" s="1">
        <f t="shared" si="407"/>
        <v>0</v>
      </c>
      <c r="BF574" s="1">
        <f t="shared" si="408"/>
        <v>0</v>
      </c>
      <c r="BG574" s="1">
        <f t="shared" si="409"/>
        <v>0</v>
      </c>
      <c r="BH574" s="1">
        <f t="shared" si="445"/>
        <v>0</v>
      </c>
      <c r="BI574" s="1">
        <f t="shared" si="445"/>
        <v>0</v>
      </c>
      <c r="BJ574" s="5">
        <f t="shared" si="410"/>
        <v>0</v>
      </c>
      <c r="BK574" s="1">
        <f t="shared" si="411"/>
        <v>0</v>
      </c>
      <c r="BL574" s="1">
        <f t="shared" si="412"/>
        <v>0</v>
      </c>
      <c r="BM574" s="1">
        <f t="shared" si="413"/>
        <v>0</v>
      </c>
      <c r="BN574" s="1">
        <f t="shared" si="445"/>
        <v>0</v>
      </c>
      <c r="BO574" s="1">
        <f t="shared" si="414"/>
        <v>1</v>
      </c>
      <c r="BP574" s="1">
        <f t="shared" si="415"/>
        <v>0</v>
      </c>
      <c r="BQ574" s="1">
        <f t="shared" si="416"/>
        <v>0</v>
      </c>
      <c r="BR574" s="1">
        <f t="shared" si="417"/>
        <v>0</v>
      </c>
      <c r="BS574" s="1">
        <f t="shared" si="418"/>
        <v>0</v>
      </c>
      <c r="BT574" s="1">
        <f t="shared" si="419"/>
        <v>0</v>
      </c>
      <c r="BU574" s="1">
        <f t="shared" si="420"/>
        <v>0</v>
      </c>
      <c r="BV574" s="1">
        <f t="shared" si="439"/>
        <v>0</v>
      </c>
    </row>
    <row r="575" spans="1:74" x14ac:dyDescent="0.2">
      <c r="A575" s="1" t="s">
        <v>2225</v>
      </c>
      <c r="B575" s="1" t="s">
        <v>2226</v>
      </c>
      <c r="C575" s="1" t="s">
        <v>2227</v>
      </c>
      <c r="D575" s="1" t="s">
        <v>2228</v>
      </c>
      <c r="E575" s="1" t="s">
        <v>2229</v>
      </c>
      <c r="G575" s="1">
        <f t="shared" si="395"/>
        <v>0</v>
      </c>
      <c r="H575" s="1">
        <f t="shared" si="396"/>
        <v>0</v>
      </c>
      <c r="I575" s="1">
        <f t="shared" si="397"/>
        <v>0</v>
      </c>
      <c r="J575" s="1">
        <f t="shared" si="398"/>
        <v>0</v>
      </c>
      <c r="K575" s="1">
        <f t="shared" si="441"/>
        <v>0</v>
      </c>
      <c r="L575" s="1">
        <f t="shared" si="441"/>
        <v>0</v>
      </c>
      <c r="M575" s="1">
        <f t="shared" si="441"/>
        <v>0</v>
      </c>
      <c r="N575" s="1">
        <f t="shared" si="441"/>
        <v>0</v>
      </c>
      <c r="O575" s="1">
        <f t="shared" si="442"/>
        <v>0</v>
      </c>
      <c r="P575" s="1">
        <f t="shared" si="442"/>
        <v>0</v>
      </c>
      <c r="Q575" s="1">
        <f t="shared" si="399"/>
        <v>0</v>
      </c>
      <c r="R575" s="1">
        <f t="shared" si="400"/>
        <v>0</v>
      </c>
      <c r="S575" s="1">
        <f t="shared" si="401"/>
        <v>0</v>
      </c>
      <c r="T575" s="1">
        <f t="shared" si="440"/>
        <v>0</v>
      </c>
      <c r="U575" s="1">
        <f t="shared" si="440"/>
        <v>0</v>
      </c>
      <c r="V575" s="1">
        <f t="shared" si="444"/>
        <v>0</v>
      </c>
      <c r="W575" s="1">
        <f t="shared" si="443"/>
        <v>0</v>
      </c>
      <c r="X575" s="1">
        <f t="shared" si="443"/>
        <v>0</v>
      </c>
      <c r="Y575" s="1">
        <f t="shared" si="443"/>
        <v>0</v>
      </c>
      <c r="Z575" s="1">
        <f t="shared" si="443"/>
        <v>0</v>
      </c>
      <c r="AA575" s="1">
        <f t="shared" si="443"/>
        <v>0</v>
      </c>
      <c r="AB575" s="1">
        <f t="shared" si="443"/>
        <v>0</v>
      </c>
      <c r="AC575" s="1">
        <f t="shared" si="402"/>
        <v>0</v>
      </c>
      <c r="AD575" s="1">
        <f t="shared" si="443"/>
        <v>0</v>
      </c>
      <c r="AE575" s="1">
        <f t="shared" si="443"/>
        <v>0</v>
      </c>
      <c r="AF575" s="1">
        <f t="shared" si="443"/>
        <v>0</v>
      </c>
      <c r="AG575" s="1">
        <f t="shared" si="443"/>
        <v>0</v>
      </c>
      <c r="AH575" s="1">
        <f t="shared" si="443"/>
        <v>0</v>
      </c>
      <c r="AI575" s="1">
        <f t="shared" si="443"/>
        <v>0</v>
      </c>
      <c r="AJ575" s="1">
        <f t="shared" si="443"/>
        <v>0</v>
      </c>
      <c r="AK575" s="1">
        <f t="shared" si="443"/>
        <v>0</v>
      </c>
      <c r="AL575" s="1">
        <f t="shared" si="446"/>
        <v>0</v>
      </c>
      <c r="AM575" s="1">
        <f t="shared" si="446"/>
        <v>0</v>
      </c>
      <c r="AN575" s="1">
        <f t="shared" si="403"/>
        <v>0</v>
      </c>
      <c r="AO575" s="1">
        <f t="shared" si="404"/>
        <v>0</v>
      </c>
      <c r="AP575" s="1">
        <f t="shared" si="446"/>
        <v>0</v>
      </c>
      <c r="AQ575" s="1">
        <f t="shared" si="405"/>
        <v>0</v>
      </c>
      <c r="AR575" s="1">
        <f t="shared" si="446"/>
        <v>0</v>
      </c>
      <c r="AS575" s="1">
        <f t="shared" si="446"/>
        <v>0</v>
      </c>
      <c r="AT575" s="1">
        <f t="shared" si="446"/>
        <v>0</v>
      </c>
      <c r="AU575" s="1">
        <f t="shared" si="446"/>
        <v>0</v>
      </c>
      <c r="AV575" s="1">
        <f t="shared" si="446"/>
        <v>0</v>
      </c>
      <c r="AW575" s="1">
        <f t="shared" si="446"/>
        <v>0</v>
      </c>
      <c r="AX575" s="1">
        <f t="shared" si="446"/>
        <v>0</v>
      </c>
      <c r="AY575" s="1">
        <f t="shared" si="446"/>
        <v>0</v>
      </c>
      <c r="AZ575" s="1">
        <f t="shared" si="446"/>
        <v>0</v>
      </c>
      <c r="BA575" s="1">
        <f t="shared" si="446"/>
        <v>0</v>
      </c>
      <c r="BB575" s="1">
        <f t="shared" si="445"/>
        <v>0</v>
      </c>
      <c r="BC575" s="1">
        <f t="shared" si="445"/>
        <v>0</v>
      </c>
      <c r="BD575" s="1">
        <f t="shared" si="406"/>
        <v>0</v>
      </c>
      <c r="BE575" s="1">
        <f t="shared" si="407"/>
        <v>0</v>
      </c>
      <c r="BF575" s="1">
        <f t="shared" si="408"/>
        <v>0</v>
      </c>
      <c r="BG575" s="1">
        <f t="shared" si="409"/>
        <v>0</v>
      </c>
      <c r="BH575" s="1">
        <f t="shared" si="445"/>
        <v>0</v>
      </c>
      <c r="BI575" s="1">
        <f t="shared" si="445"/>
        <v>0</v>
      </c>
      <c r="BJ575" s="5">
        <f t="shared" si="410"/>
        <v>0</v>
      </c>
      <c r="BK575" s="1">
        <f t="shared" si="411"/>
        <v>0</v>
      </c>
      <c r="BL575" s="1">
        <f t="shared" si="412"/>
        <v>0</v>
      </c>
      <c r="BM575" s="1">
        <f t="shared" si="413"/>
        <v>0</v>
      </c>
      <c r="BN575" s="1">
        <f t="shared" si="445"/>
        <v>0</v>
      </c>
      <c r="BO575" s="1">
        <f t="shared" si="414"/>
        <v>0</v>
      </c>
      <c r="BP575" s="1">
        <f t="shared" si="415"/>
        <v>0</v>
      </c>
      <c r="BQ575" s="1">
        <f t="shared" si="416"/>
        <v>0</v>
      </c>
      <c r="BR575" s="1">
        <f t="shared" si="417"/>
        <v>0</v>
      </c>
      <c r="BS575" s="1">
        <f t="shared" si="418"/>
        <v>1</v>
      </c>
      <c r="BT575" s="1">
        <f t="shared" si="419"/>
        <v>0</v>
      </c>
      <c r="BU575" s="1">
        <f t="shared" si="420"/>
        <v>0</v>
      </c>
      <c r="BV575" s="1">
        <f t="shared" si="439"/>
        <v>0</v>
      </c>
    </row>
    <row r="576" spans="1:74" x14ac:dyDescent="0.2">
      <c r="A576" s="1" t="s">
        <v>143</v>
      </c>
      <c r="B576" s="1" t="s">
        <v>2230</v>
      </c>
      <c r="C576" s="1" t="s">
        <v>305</v>
      </c>
      <c r="D576" s="1" t="s">
        <v>2231</v>
      </c>
      <c r="E576" s="1" t="s">
        <v>2232</v>
      </c>
      <c r="G576" s="1">
        <f t="shared" si="395"/>
        <v>0</v>
      </c>
      <c r="H576" s="1">
        <f t="shared" si="396"/>
        <v>0</v>
      </c>
      <c r="I576" s="1">
        <f t="shared" si="397"/>
        <v>0</v>
      </c>
      <c r="J576" s="1">
        <f t="shared" si="398"/>
        <v>0</v>
      </c>
      <c r="K576" s="1">
        <f t="shared" si="441"/>
        <v>0</v>
      </c>
      <c r="L576" s="1">
        <f t="shared" si="441"/>
        <v>0</v>
      </c>
      <c r="M576" s="1">
        <f t="shared" si="441"/>
        <v>0</v>
      </c>
      <c r="N576" s="1">
        <f t="shared" si="441"/>
        <v>0</v>
      </c>
      <c r="O576" s="1">
        <f t="shared" si="442"/>
        <v>0</v>
      </c>
      <c r="P576" s="1">
        <f t="shared" si="442"/>
        <v>0</v>
      </c>
      <c r="Q576" s="1">
        <f t="shared" si="399"/>
        <v>0</v>
      </c>
      <c r="R576" s="1">
        <f t="shared" si="400"/>
        <v>0</v>
      </c>
      <c r="S576" s="1">
        <f t="shared" si="401"/>
        <v>0</v>
      </c>
      <c r="T576" s="1">
        <f t="shared" si="440"/>
        <v>0</v>
      </c>
      <c r="U576" s="1">
        <f t="shared" si="440"/>
        <v>0</v>
      </c>
      <c r="V576" s="1">
        <f t="shared" si="444"/>
        <v>0</v>
      </c>
      <c r="W576" s="1">
        <f t="shared" si="443"/>
        <v>0</v>
      </c>
      <c r="X576" s="1">
        <f t="shared" si="443"/>
        <v>0</v>
      </c>
      <c r="Y576" s="1">
        <f t="shared" si="443"/>
        <v>0</v>
      </c>
      <c r="Z576" s="1">
        <f t="shared" si="443"/>
        <v>0</v>
      </c>
      <c r="AA576" s="1">
        <f t="shared" si="443"/>
        <v>0</v>
      </c>
      <c r="AB576" s="1">
        <f t="shared" si="443"/>
        <v>0</v>
      </c>
      <c r="AC576" s="1">
        <f t="shared" si="402"/>
        <v>0</v>
      </c>
      <c r="AD576" s="1">
        <f t="shared" si="443"/>
        <v>0</v>
      </c>
      <c r="AE576" s="1">
        <f t="shared" si="443"/>
        <v>0</v>
      </c>
      <c r="AF576" s="1">
        <f t="shared" si="443"/>
        <v>0</v>
      </c>
      <c r="AG576" s="1">
        <f t="shared" si="443"/>
        <v>0</v>
      </c>
      <c r="AH576" s="1">
        <f t="shared" si="443"/>
        <v>0</v>
      </c>
      <c r="AI576" s="1">
        <f t="shared" si="443"/>
        <v>0</v>
      </c>
      <c r="AJ576" s="1">
        <f t="shared" si="443"/>
        <v>0</v>
      </c>
      <c r="AK576" s="1">
        <f t="shared" si="443"/>
        <v>0</v>
      </c>
      <c r="AL576" s="1">
        <f t="shared" si="446"/>
        <v>0</v>
      </c>
      <c r="AM576" s="1">
        <f t="shared" si="446"/>
        <v>0</v>
      </c>
      <c r="AN576" s="1">
        <f t="shared" si="403"/>
        <v>0</v>
      </c>
      <c r="AO576" s="1">
        <f t="shared" si="404"/>
        <v>0</v>
      </c>
      <c r="AP576" s="1">
        <f t="shared" si="446"/>
        <v>0</v>
      </c>
      <c r="AQ576" s="1">
        <f t="shared" si="405"/>
        <v>0</v>
      </c>
      <c r="AR576" s="1">
        <f t="shared" si="446"/>
        <v>0</v>
      </c>
      <c r="AS576" s="1">
        <f t="shared" si="446"/>
        <v>0</v>
      </c>
      <c r="AT576" s="1">
        <f t="shared" si="446"/>
        <v>0</v>
      </c>
      <c r="AU576" s="1">
        <f t="shared" si="446"/>
        <v>0</v>
      </c>
      <c r="AV576" s="1">
        <f t="shared" si="446"/>
        <v>0</v>
      </c>
      <c r="AW576" s="1">
        <f t="shared" si="446"/>
        <v>0</v>
      </c>
      <c r="AX576" s="1">
        <f t="shared" si="446"/>
        <v>0</v>
      </c>
      <c r="AY576" s="1">
        <f t="shared" si="446"/>
        <v>0</v>
      </c>
      <c r="AZ576" s="1">
        <f t="shared" si="446"/>
        <v>0</v>
      </c>
      <c r="BA576" s="1">
        <f t="shared" si="446"/>
        <v>0</v>
      </c>
      <c r="BB576" s="1">
        <f t="shared" si="445"/>
        <v>0</v>
      </c>
      <c r="BC576" s="1">
        <f t="shared" si="445"/>
        <v>0</v>
      </c>
      <c r="BD576" s="1">
        <f t="shared" si="406"/>
        <v>0</v>
      </c>
      <c r="BE576" s="1">
        <f t="shared" si="407"/>
        <v>0</v>
      </c>
      <c r="BF576" s="1">
        <f t="shared" si="408"/>
        <v>0</v>
      </c>
      <c r="BG576" s="1">
        <f t="shared" si="409"/>
        <v>0</v>
      </c>
      <c r="BH576" s="1">
        <f t="shared" si="445"/>
        <v>0</v>
      </c>
      <c r="BI576" s="1">
        <f t="shared" si="445"/>
        <v>1</v>
      </c>
      <c r="BJ576" s="5">
        <f t="shared" si="410"/>
        <v>1</v>
      </c>
      <c r="BK576" s="1">
        <f t="shared" si="411"/>
        <v>0</v>
      </c>
      <c r="BL576" s="1">
        <f t="shared" si="412"/>
        <v>1</v>
      </c>
      <c r="BM576" s="1">
        <f t="shared" si="413"/>
        <v>0</v>
      </c>
      <c r="BN576" s="1">
        <f t="shared" si="445"/>
        <v>0</v>
      </c>
      <c r="BO576" s="1">
        <f t="shared" si="414"/>
        <v>0</v>
      </c>
      <c r="BP576" s="1">
        <f t="shared" si="415"/>
        <v>0</v>
      </c>
      <c r="BQ576" s="1">
        <f t="shared" si="416"/>
        <v>0</v>
      </c>
      <c r="BR576" s="1">
        <f t="shared" si="417"/>
        <v>0</v>
      </c>
      <c r="BS576" s="1">
        <f t="shared" si="418"/>
        <v>0</v>
      </c>
      <c r="BT576" s="1">
        <f t="shared" si="419"/>
        <v>0</v>
      </c>
      <c r="BU576" s="1">
        <f t="shared" si="420"/>
        <v>0</v>
      </c>
      <c r="BV576" s="1">
        <f t="shared" si="439"/>
        <v>0</v>
      </c>
    </row>
    <row r="577" spans="1:74" x14ac:dyDescent="0.2">
      <c r="A577" s="1" t="s">
        <v>2233</v>
      </c>
      <c r="B577" s="1" t="s">
        <v>2234</v>
      </c>
      <c r="C577" s="1" t="s">
        <v>2235</v>
      </c>
      <c r="D577" s="1" t="s">
        <v>2236</v>
      </c>
      <c r="E577" s="1" t="s">
        <v>2237</v>
      </c>
      <c r="G577" s="1">
        <f t="shared" si="395"/>
        <v>0</v>
      </c>
      <c r="H577" s="1">
        <f t="shared" si="396"/>
        <v>0</v>
      </c>
      <c r="I577" s="1">
        <f t="shared" si="397"/>
        <v>0</v>
      </c>
      <c r="J577" s="1">
        <f t="shared" si="398"/>
        <v>0</v>
      </c>
      <c r="K577" s="1">
        <f t="shared" si="441"/>
        <v>0</v>
      </c>
      <c r="L577" s="1">
        <f t="shared" si="441"/>
        <v>0</v>
      </c>
      <c r="M577" s="1">
        <f t="shared" si="441"/>
        <v>0</v>
      </c>
      <c r="N577" s="1">
        <f t="shared" si="441"/>
        <v>0</v>
      </c>
      <c r="O577" s="1">
        <f t="shared" si="442"/>
        <v>0</v>
      </c>
      <c r="P577" s="1">
        <f t="shared" si="442"/>
        <v>0</v>
      </c>
      <c r="Q577" s="1">
        <f t="shared" si="399"/>
        <v>0</v>
      </c>
      <c r="R577" s="1">
        <f t="shared" si="400"/>
        <v>0</v>
      </c>
      <c r="S577" s="1">
        <f t="shared" si="401"/>
        <v>0</v>
      </c>
      <c r="T577" s="1">
        <f t="shared" si="440"/>
        <v>0</v>
      </c>
      <c r="U577" s="1">
        <f t="shared" si="440"/>
        <v>1</v>
      </c>
      <c r="V577" s="1">
        <f t="shared" si="444"/>
        <v>0</v>
      </c>
      <c r="W577" s="1">
        <f t="shared" si="443"/>
        <v>0</v>
      </c>
      <c r="X577" s="1">
        <f t="shared" si="443"/>
        <v>0</v>
      </c>
      <c r="Y577" s="1">
        <f t="shared" si="443"/>
        <v>0</v>
      </c>
      <c r="Z577" s="1">
        <f t="shared" si="443"/>
        <v>0</v>
      </c>
      <c r="AA577" s="1">
        <f t="shared" si="443"/>
        <v>0</v>
      </c>
      <c r="AB577" s="1">
        <f t="shared" si="443"/>
        <v>0</v>
      </c>
      <c r="AC577" s="1">
        <f t="shared" si="402"/>
        <v>0</v>
      </c>
      <c r="AD577" s="1">
        <f t="shared" si="443"/>
        <v>0</v>
      </c>
      <c r="AE577" s="1">
        <f t="shared" si="443"/>
        <v>0</v>
      </c>
      <c r="AF577" s="1">
        <f t="shared" si="443"/>
        <v>0</v>
      </c>
      <c r="AG577" s="1">
        <f t="shared" si="443"/>
        <v>0</v>
      </c>
      <c r="AH577" s="1">
        <f t="shared" si="443"/>
        <v>0</v>
      </c>
      <c r="AI577" s="1">
        <f t="shared" si="443"/>
        <v>0</v>
      </c>
      <c r="AJ577" s="1">
        <f t="shared" si="443"/>
        <v>0</v>
      </c>
      <c r="AK577" s="1">
        <f t="shared" si="443"/>
        <v>0</v>
      </c>
      <c r="AL577" s="1">
        <f t="shared" si="446"/>
        <v>0</v>
      </c>
      <c r="AM577" s="1">
        <f t="shared" si="446"/>
        <v>0</v>
      </c>
      <c r="AN577" s="1">
        <f t="shared" si="403"/>
        <v>0</v>
      </c>
      <c r="AO577" s="1">
        <f t="shared" si="404"/>
        <v>0</v>
      </c>
      <c r="AP577" s="1">
        <f t="shared" si="446"/>
        <v>0</v>
      </c>
      <c r="AQ577" s="1">
        <f t="shared" si="405"/>
        <v>0</v>
      </c>
      <c r="AR577" s="1">
        <f t="shared" si="446"/>
        <v>0</v>
      </c>
      <c r="AS577" s="1">
        <f t="shared" si="446"/>
        <v>0</v>
      </c>
      <c r="AT577" s="1">
        <f t="shared" si="446"/>
        <v>0</v>
      </c>
      <c r="AU577" s="1">
        <f t="shared" si="446"/>
        <v>0</v>
      </c>
      <c r="AV577" s="1">
        <f t="shared" si="446"/>
        <v>0</v>
      </c>
      <c r="AW577" s="1">
        <f t="shared" si="446"/>
        <v>0</v>
      </c>
      <c r="AX577" s="1">
        <f t="shared" si="446"/>
        <v>0</v>
      </c>
      <c r="AY577" s="1">
        <f t="shared" si="446"/>
        <v>0</v>
      </c>
      <c r="AZ577" s="1">
        <f t="shared" si="446"/>
        <v>0</v>
      </c>
      <c r="BA577" s="1">
        <f t="shared" si="446"/>
        <v>0</v>
      </c>
      <c r="BB577" s="1">
        <f t="shared" si="445"/>
        <v>0</v>
      </c>
      <c r="BC577" s="1">
        <f t="shared" si="445"/>
        <v>0</v>
      </c>
      <c r="BD577" s="1">
        <f t="shared" si="406"/>
        <v>0</v>
      </c>
      <c r="BE577" s="1">
        <f t="shared" si="407"/>
        <v>0</v>
      </c>
      <c r="BF577" s="1">
        <f t="shared" si="408"/>
        <v>0</v>
      </c>
      <c r="BG577" s="1">
        <f t="shared" si="409"/>
        <v>0</v>
      </c>
      <c r="BH577" s="1">
        <f t="shared" si="445"/>
        <v>0</v>
      </c>
      <c r="BI577" s="1">
        <f t="shared" si="445"/>
        <v>0</v>
      </c>
      <c r="BJ577" s="5">
        <f t="shared" si="410"/>
        <v>0</v>
      </c>
      <c r="BK577" s="1">
        <f t="shared" si="411"/>
        <v>0</v>
      </c>
      <c r="BL577" s="1">
        <f t="shared" si="412"/>
        <v>0</v>
      </c>
      <c r="BM577" s="1">
        <f t="shared" si="413"/>
        <v>1</v>
      </c>
      <c r="BN577" s="1">
        <f t="shared" si="445"/>
        <v>1</v>
      </c>
      <c r="BO577" s="1">
        <f t="shared" si="414"/>
        <v>0</v>
      </c>
      <c r="BP577" s="1">
        <f t="shared" si="415"/>
        <v>0</v>
      </c>
      <c r="BQ577" s="1">
        <f t="shared" si="416"/>
        <v>0</v>
      </c>
      <c r="BR577" s="1">
        <f t="shared" si="417"/>
        <v>0</v>
      </c>
      <c r="BS577" s="1">
        <f t="shared" si="418"/>
        <v>1</v>
      </c>
      <c r="BT577" s="1">
        <f t="shared" si="419"/>
        <v>1</v>
      </c>
      <c r="BU577" s="1">
        <f t="shared" si="420"/>
        <v>0</v>
      </c>
      <c r="BV577" s="1">
        <f t="shared" si="439"/>
        <v>0</v>
      </c>
    </row>
    <row r="578" spans="1:74" x14ac:dyDescent="0.2">
      <c r="A578" s="1" t="s">
        <v>423</v>
      </c>
      <c r="B578" s="1" t="s">
        <v>2238</v>
      </c>
      <c r="C578" s="1" t="s">
        <v>2239</v>
      </c>
      <c r="D578" s="1" t="s">
        <v>2240</v>
      </c>
      <c r="E578" s="1" t="s">
        <v>2241</v>
      </c>
      <c r="G578" s="1">
        <f t="shared" si="395"/>
        <v>0</v>
      </c>
      <c r="H578" s="1">
        <f t="shared" si="396"/>
        <v>0</v>
      </c>
      <c r="I578" s="1">
        <f t="shared" si="397"/>
        <v>0</v>
      </c>
      <c r="J578" s="1">
        <f t="shared" si="398"/>
        <v>0</v>
      </c>
      <c r="K578" s="1">
        <f t="shared" si="441"/>
        <v>0</v>
      </c>
      <c r="L578" s="1">
        <f t="shared" si="441"/>
        <v>0</v>
      </c>
      <c r="M578" s="1">
        <f t="shared" si="441"/>
        <v>0</v>
      </c>
      <c r="N578" s="1">
        <f t="shared" si="441"/>
        <v>0</v>
      </c>
      <c r="O578" s="1">
        <f t="shared" si="442"/>
        <v>0</v>
      </c>
      <c r="P578" s="1">
        <f t="shared" si="442"/>
        <v>0</v>
      </c>
      <c r="Q578" s="1">
        <f t="shared" si="399"/>
        <v>0</v>
      </c>
      <c r="R578" s="1">
        <f t="shared" si="400"/>
        <v>0</v>
      </c>
      <c r="S578" s="1">
        <f t="shared" si="401"/>
        <v>0</v>
      </c>
      <c r="T578" s="1">
        <f t="shared" si="440"/>
        <v>0</v>
      </c>
      <c r="U578" s="1">
        <f t="shared" si="440"/>
        <v>0</v>
      </c>
      <c r="V578" s="1">
        <f t="shared" si="444"/>
        <v>0</v>
      </c>
      <c r="W578" s="1">
        <f t="shared" si="443"/>
        <v>0</v>
      </c>
      <c r="X578" s="1">
        <f t="shared" si="443"/>
        <v>0</v>
      </c>
      <c r="Y578" s="1">
        <f t="shared" si="443"/>
        <v>0</v>
      </c>
      <c r="Z578" s="1">
        <f t="shared" si="443"/>
        <v>0</v>
      </c>
      <c r="AA578" s="1">
        <f t="shared" si="443"/>
        <v>0</v>
      </c>
      <c r="AB578" s="1">
        <f t="shared" si="443"/>
        <v>0</v>
      </c>
      <c r="AC578" s="1">
        <f t="shared" si="402"/>
        <v>1</v>
      </c>
      <c r="AD578" s="1">
        <f t="shared" si="443"/>
        <v>0</v>
      </c>
      <c r="AE578" s="1">
        <f t="shared" si="443"/>
        <v>0</v>
      </c>
      <c r="AF578" s="1">
        <f t="shared" si="443"/>
        <v>0</v>
      </c>
      <c r="AG578" s="1">
        <f t="shared" si="443"/>
        <v>0</v>
      </c>
      <c r="AH578" s="1">
        <f t="shared" si="443"/>
        <v>0</v>
      </c>
      <c r="AI578" s="1">
        <f t="shared" si="443"/>
        <v>0</v>
      </c>
      <c r="AJ578" s="1">
        <f t="shared" si="443"/>
        <v>0</v>
      </c>
      <c r="AK578" s="1">
        <f t="shared" si="443"/>
        <v>0</v>
      </c>
      <c r="AL578" s="1">
        <f t="shared" si="446"/>
        <v>0</v>
      </c>
      <c r="AM578" s="1">
        <f t="shared" si="446"/>
        <v>0</v>
      </c>
      <c r="AN578" s="1">
        <f t="shared" si="403"/>
        <v>0</v>
      </c>
      <c r="AO578" s="1">
        <f t="shared" si="404"/>
        <v>0</v>
      </c>
      <c r="AP578" s="1">
        <f t="shared" si="446"/>
        <v>0</v>
      </c>
      <c r="AQ578" s="1">
        <f t="shared" si="405"/>
        <v>0</v>
      </c>
      <c r="AR578" s="1">
        <f t="shared" si="446"/>
        <v>0</v>
      </c>
      <c r="AS578" s="1">
        <f t="shared" si="446"/>
        <v>0</v>
      </c>
      <c r="AT578" s="1">
        <f t="shared" si="446"/>
        <v>0</v>
      </c>
      <c r="AU578" s="1">
        <f t="shared" si="446"/>
        <v>0</v>
      </c>
      <c r="AV578" s="1">
        <f t="shared" si="446"/>
        <v>0</v>
      </c>
      <c r="AW578" s="1">
        <f t="shared" si="446"/>
        <v>0</v>
      </c>
      <c r="AX578" s="1">
        <f t="shared" si="446"/>
        <v>0</v>
      </c>
      <c r="AY578" s="1">
        <f t="shared" si="446"/>
        <v>0</v>
      </c>
      <c r="AZ578" s="1">
        <f t="shared" si="446"/>
        <v>0</v>
      </c>
      <c r="BA578" s="1">
        <f t="shared" si="446"/>
        <v>0</v>
      </c>
      <c r="BB578" s="1">
        <f t="shared" si="445"/>
        <v>0</v>
      </c>
      <c r="BC578" s="1">
        <f t="shared" si="445"/>
        <v>0</v>
      </c>
      <c r="BD578" s="1">
        <f t="shared" si="406"/>
        <v>0</v>
      </c>
      <c r="BE578" s="1">
        <f t="shared" si="407"/>
        <v>0</v>
      </c>
      <c r="BF578" s="1">
        <f t="shared" si="408"/>
        <v>0</v>
      </c>
      <c r="BG578" s="1">
        <f t="shared" si="409"/>
        <v>0</v>
      </c>
      <c r="BH578" s="1">
        <f t="shared" si="445"/>
        <v>0</v>
      </c>
      <c r="BI578" s="1">
        <f t="shared" si="445"/>
        <v>0</v>
      </c>
      <c r="BJ578" s="5">
        <f t="shared" si="410"/>
        <v>1</v>
      </c>
      <c r="BK578" s="1">
        <f t="shared" si="411"/>
        <v>0</v>
      </c>
      <c r="BL578" s="1">
        <f t="shared" si="412"/>
        <v>0</v>
      </c>
      <c r="BM578" s="1">
        <f t="shared" si="413"/>
        <v>1</v>
      </c>
      <c r="BN578" s="1">
        <f t="shared" si="445"/>
        <v>1</v>
      </c>
      <c r="BO578" s="1">
        <f t="shared" si="414"/>
        <v>0</v>
      </c>
      <c r="BP578" s="1">
        <f t="shared" si="415"/>
        <v>0</v>
      </c>
      <c r="BQ578" s="1">
        <f t="shared" si="416"/>
        <v>0</v>
      </c>
      <c r="BR578" s="1">
        <f t="shared" si="417"/>
        <v>1</v>
      </c>
      <c r="BS578" s="1">
        <f t="shared" si="418"/>
        <v>0</v>
      </c>
      <c r="BT578" s="1">
        <f t="shared" si="419"/>
        <v>0</v>
      </c>
      <c r="BU578" s="1">
        <f t="shared" si="420"/>
        <v>0</v>
      </c>
      <c r="BV578" s="1">
        <f t="shared" si="439"/>
        <v>0</v>
      </c>
    </row>
    <row r="579" spans="1:74" x14ac:dyDescent="0.2">
      <c r="A579" s="1" t="s">
        <v>115</v>
      </c>
      <c r="B579" s="1" t="s">
        <v>2242</v>
      </c>
      <c r="C579" s="1" t="s">
        <v>2046</v>
      </c>
      <c r="D579" s="1" t="s">
        <v>2047</v>
      </c>
      <c r="E579" s="1" t="s">
        <v>2048</v>
      </c>
      <c r="G579" s="1">
        <f t="shared" ref="G579:G642" si="447">IF(OR(ISNUMBER(SEARCH(" " &amp; G$1 &amp; " ", $E579)), ISNUMBER(SEARCH(" " &amp; G$1 &amp; ",", $E579)), ISNUMBER(SEARCH(" " &amp; G$1 &amp; ")", $E579)), ISNUMBER(SEARCH(" " &amp; G$1, $E579)), ISNUMBER(SEARCH(" " &amp; LOWER(G$1) &amp; " ", $E579)), ISNUMBER(SEARCH(" " &amp; LOWER(G$1) &amp; ",", $E579)), ISNUMBER(SEARCH(" " &amp; LOWER(G$1) &amp; ")", $E579)),  ISNUMBER(SEARCH(" " &amp; LOWER(G$1), $E579)), ISNUMBER(SEARCH(" " &amp; UPPER(G$1) &amp; " ", $E579)), ISNUMBER(SEARCH(" " &amp; UPPER(G$1) &amp; ",", $E579)), ISNUMBER(SEARCH(" " &amp; UPPER(G$1) &amp; ")", $E579)), ISNUMBER(SEARCH(" " &amp; UPPER(G$1), $E579)), ISNUMBER(SEARCH("(" &amp; G$1 &amp; " ", $E579)), ISNUMBER(SEARCH("(" &amp; G$1 &amp; ",", $E579)), ISNUMBER(SEARCH("(" &amp; G$1 &amp; ")", $E579)), ISNUMBER(SEARCH("(" &amp; LOWER(G$1) &amp; " ", $E579)), ISNUMBER(SEARCH("(" &amp; LOWER(G$1) &amp; ",", $E579)), ISNUMBER(SEARCH("(" &amp; LOWER(G$1) &amp; ")", $E579)),  ISNUMBER(SEARCH("(" &amp; UPPER(G$1) &amp; " ", $E579)), ISNUMBER(SEARCH("(" &amp; UPPER(G$1) &amp; ",", $E579)), ISNUMBER(SEARCH(" (" &amp; UPPER(G$1) &amp; ")", $E579)), ISNUMBER(SEARCH(G$1 &amp; " ", $E579)), ISNUMBER(SEARCH(G$1 &amp; ")", $E579)), ISNUMBER(SEARCH(G$1 &amp; ",", $E579)), ISNUMBER(SEARCH(G$1, $E579))), 1, 0)</f>
        <v>0</v>
      </c>
      <c r="H579" s="1">
        <f t="shared" ref="H579:H642" si="448">IF(OR(ISNUMBER(SEARCH(" " &amp; H$1 &amp; " ", $E579)), ISNUMBER(SEARCH(" " &amp; H$1 &amp; ")", $E579)), ISNUMBER(SEARCH(" " &amp; H$1 &amp; ",", $E579)), ISNUMBER(SEARCH(" " &amp; LOWER(H$1) &amp; " ", $E579)), ISNUMBER(SEARCH(" " &amp; LOWER(H$1) &amp; ")", $E579)), ISNUMBER(SEARCH(" " &amp; LOWER(H$1) &amp; ",", $E579)), ISNUMBER(SEARCH(" " &amp; UPPER(H$1) &amp; " ", $E579)), ISNUMBER(SEARCH(" " &amp; UPPER(H$1) &amp; ",", $E579)), ISNUMBER(SEARCH(" " &amp; UPPER(H$1) &amp; ")", $E579)), ISNUMBER(SEARCH(" " &amp; "structured query language" &amp; " ", $E579)), ISNUMBER(SEARCH(" " &amp; "Structured Query Language" &amp; " ", $E579)), ISNUMBER(SEARCH(" " &amp; "Structured query language" &amp; " ", $E579)), ISNUMBER(SEARCH(" " &amp; "STRUCTURED QUERY LANGUAGE" &amp; " ", $E579)), ISNUMBER(SEARCH(" " &amp; "structured query language" &amp; ",", $E579)), ISNUMBER(SEARCH(" " &amp; "Structured Query Language" &amp; ",", $E579)), ISNUMBER(SEARCH(" " &amp; "Structured query language" &amp; ",", $E579)), ISNUMBER(SEARCH(" " &amp; "STRUCTURED QUERY LANGUAGE" &amp; ",", $E579)), ISNUMBER(SEARCH(H$1 &amp; "*", $E579))), 1, 0)</f>
        <v>1</v>
      </c>
      <c r="I579" s="1">
        <f t="shared" ref="I579:I642" si="449">IF(OR(ISNUMBER(SEARCH(" " &amp; I$1 &amp; " ", $E579)), ISNUMBER(SEARCH(" " &amp; I$1 &amp; ",", $E579)), , ISNUMBER(SEARCH(" " &amp; I$1 &amp; ")", $E579)), ISNUMBER(SEARCH(" " &amp; LOWER(I$1) &amp; " ", $E579)), ISNUMBER(SEARCH(" " &amp; LOWER(I$1) &amp; ")", $E579)), ISNUMBER(SEARCH(" " &amp; LOWER(I$1) &amp; ",", $E579)), ISNUMBER(SEARCH(" " &amp; UPPER(I$1) &amp; " ", $E579)), ISNUMBER(SEARCH(" " &amp; UPPER(I$1) &amp; ",", $E579)), ISNUMBER(SEARCH(" " &amp; UPPER(I$1) &amp; ")", $E579))), 1, 0)</f>
        <v>0</v>
      </c>
      <c r="J579" s="1">
        <f t="shared" ref="J579:J642" si="450">IF(OR(ISNUMBER(SEARCH(" " &amp; J$1, $E579)), ISNUMBER(SEARCH(" " &amp; LOWER(J$1), $E579)), ISNUMBER(SEARCH(" " &amp; UPPER(J$1), $E579)), ISNUMBER(SEARCH(" " &amp; ("Visual Basic"), $E579)), ISNUMBER(SEARCH(" " &amp; UPPER("Visual Basic"), $E579)), ISNUMBER(SEARCH(" " &amp; LOWER("Visual Basic"), $E579)), ISNUMBER(SEARCH("(" &amp; J$1, $E579)), ISNUMBER(SEARCH("(" &amp; LOWER(J$1), $E579)), ISNUMBER(SEARCH("(" &amp; UPPER(J$1), $E579)), ISNUMBER(SEARCH("(" &amp; ("Visual Basic"), $E579)), ISNUMBER(SEARCH("(" &amp; UPPER("Visual Basic"), $E579)), ISNUMBER(SEARCH("(" &amp; LOWER("Visual Basic"), $E579))), 1, 0)</f>
        <v>0</v>
      </c>
      <c r="K579" s="1">
        <f t="shared" si="441"/>
        <v>0</v>
      </c>
      <c r="L579" s="1">
        <f t="shared" si="441"/>
        <v>0</v>
      </c>
      <c r="M579" s="1">
        <f t="shared" si="441"/>
        <v>0</v>
      </c>
      <c r="N579" s="1">
        <f t="shared" si="441"/>
        <v>0</v>
      </c>
      <c r="O579" s="1">
        <f t="shared" si="442"/>
        <v>0</v>
      </c>
      <c r="P579" s="1">
        <f t="shared" si="442"/>
        <v>0</v>
      </c>
      <c r="Q579" s="1">
        <f t="shared" ref="Q579:Q642" si="451">IF(OR(ISNUMBER(SEARCH(" " &amp; Q$1 &amp; " ", $E579)), ISNUMBER(SEARCH(" " &amp; Q$1, $E579)), ISNUMBER(SEARCH(" " &amp; Q$1 &amp; ",", $E579)), ISNUMBER(SEARCH(" " &amp; LOWER(Q$1) &amp; " ", $E579)), ISNUMBER(SEARCH(" " &amp; LOWER(Q$1) &amp; ",", $E579)), ISNUMBER(SEARCH(" " &amp; UPPER(Q$1) &amp; " ", $E579)), ISNUMBER(SEARCH(" " &amp; UPPER(Q$1) &amp; ",", $E579)), ISNUMBER(SEARCH(" " &amp; LOWER(Q$1), $E579)), ISNUMBER(SEARCH(" " &amp; UPPER(Q$1), $E579)), ISNUMBER(SEARCH(Q$1 &amp; " ", $E579)), ISNUMBER(SEARCH(Q$1 &amp; ",", $E579)), ISNUMBER(SEARCH(" " &amp; Q$1 &amp; ")", $E579)), ISNUMBER(SEARCH(" " &amp; LOWER(Q$1) &amp; ")", $E579)), ISNUMBER(SEARCH(" " &amp; UPPER(Q$1) &amp; ")", $E579))), 1, 0)</f>
        <v>0</v>
      </c>
      <c r="R579" s="1">
        <f t="shared" ref="R579:R642" si="452">IF(OR(ISNUMBER(SEARCH(" " &amp; R$1 &amp; " ", $E579)), ISNUMBER(SEARCH(" " &amp; R$1 &amp; ",", $E579)), ISNUMBER(SEARCH(" " &amp; LOWER(R$1) &amp; " ", $E579)), ISNUMBER(SEARCH(" " &amp; LOWER(R$1) &amp; ",", $E579)), ISNUMBER(SEARCH(" " &amp; UPPER(R$1) &amp; " ", $E579)), ISNUMBER(SEARCH(" " &amp; UPPER(R$1) &amp; ",", $E579)), ISNUMBER(SEARCH(" " &amp; "Relational Database" &amp; " ", $E579)), ISNUMBER(SEARCH(" " &amp; "Relational Database" &amp; ",", $E579)), ISNUMBER(SEARCH(" " &amp; LOWER("Relational Database") &amp; " ", $E579)), ISNUMBER(SEARCH(" " &amp; LOWER("Relational Database") &amp; ",", $E579)), ISNUMBER(SEARCH(" " &amp; UPPER("Relational Database") &amp; " ", $E579)), ISNUMBER(SEARCH(" " &amp; UPPER("Relational Database") &amp; ",", $E579)), ISNUMBER(SEARCH(" " &amp; "Relational database" &amp; " ", $E579)),  ISNUMBER(SEARCH(" " &amp; "Relational database" &amp; ",", $E579)), ISNUMBER(SEARCH(" " &amp; "PostgresSQL" &amp; " ", $E579)), ISNUMBER(SEARCH(" " &amp; "PostgresSQL" &amp; ",", $E579)), ISNUMBER(SEARCH(" " &amp; LOWER("PostgresSQL") &amp; " ", $E579)), ISNUMBER(SEARCH(" " &amp; LOWER("PostgresSQL") &amp; ",", $E579)), ISNUMBER(SEARCH(" " &amp; UPPER("PostgresSQL") &amp; " ", $E579)), ISNUMBER(SEARCH(" " &amp; UPPER("PostgresSQL") &amp; ",", $E579)), ISNUMBER(SEARCH(" " &amp; "MySQL" &amp; " ", $E579)), ISNUMBER(SEARCH(" " &amp; "MySQL" &amp; ",", $E579)), ISNUMBER(SEARCH(" " &amp; LOWER("MySQL") &amp; " ", $E579)), ISNUMBER(SEARCH(" " &amp; LOWER("MySQL") &amp; ",", $E579)), ISNUMBER(SEARCH(" " &amp; UPPER("MySQL") &amp; " ", $E579)), ISNUMBER(SEARCH(" " &amp; UPPER("MySQL") &amp; ",", $E579)), ISNUMBER(SEARCH(" " &amp; "Oracle" &amp; " ", $E579)), ISNUMBER(SEARCH(" " &amp; "Oracle" &amp; ",", $E579)), ISNUMBER(SEARCH(" " &amp; LOWER("Oracle") &amp; " ", $E579)), ISNUMBER(SEARCH(" " &amp; LOWER("Oracle") &amp; ",", $E579)), ISNUMBER(SEARCH(" " &amp; UPPER("Oracle") &amp; " ", $E579)), ISNUMBER(SEARCH(" " &amp; UPPER("Oracle") &amp; ",", $E579)), ISNUMBER(SEARCH(" " &amp; "SQL Server" &amp; " ", $E579)), ISNUMBER(SEARCH(" " &amp; "SQL Server" &amp; ",", $E579)), ISNUMBER(SEARCH(" " &amp; LOWER("SQL Server") &amp; " ", $E579)), ISNUMBER(SEARCH(" " &amp; LOWER("SQL Server") &amp; ",", $E579)), ISNUMBER(SEARCH(" " &amp; UPPER("SQL Server") &amp; " ", $E579)), ISNUMBER(SEARCH(" " &amp; UPPER("SQL Server") &amp; ",", $E579)), ISNUMBER(SEARCH(" " &amp; $H$1 &amp; " ", $E579)), ISNUMBER(SEARCH(" " &amp; $H$1 &amp; ",", $E579)), ISNUMBER(SEARCH(" " &amp; LOWER($H$1) &amp; " ", $E579)), ISNUMBER(SEARCH(" " &amp; LOWER($H$1) &amp; ",", $E579)), ISNUMBER(SEARCH(" " &amp; UPPER($H$1) &amp; " ", $E579)), ISNUMBER(SEARCH(" " &amp; UPPER($H$1) &amp; ",", $E579)), ISNUMBER(SEARCH(" " &amp; "Access" &amp; " ", $E579)), ISNUMBER(SEARCH(" " &amp; "Access" &amp; ",", $E579)), ISNUMBER(SEARCH(" " &amp; "Access" &amp; ".", $E579)), ISNUMBER(SEARCH(" " &amp; "Access" &amp; ")", $E579)), ISNUMBER(SEARCH(" " &amp; "Access", $E579)), ISNUMBER(SEARCH(" " &amp; LOWER("Access") &amp; " ", $E579)), ISNUMBER(SEARCH(" " &amp; LOWER("Access") &amp; ",", $E579)), ISNUMBER(SEARCH(" " &amp; UPPER("Access") &amp; " ", $E579)), ISNUMBER(SEARCH(" " &amp; UPPER("Access") &amp; ",", $E579)), ISNUMBER(SEARCH(" " &amp; H$1 &amp; " ", $E579)), ISNUMBER(SEARCH(" " &amp; H$1 &amp; ")", $E579)), ISNUMBER(SEARCH(" " &amp; H$1 &amp; ",", $E579)), ISNUMBER(SEARCH(" " &amp; LOWER(H$1) &amp; " ", $E579)), ISNUMBER(SEARCH(" " &amp; LOWER(H$1) &amp; ")", $E579)), ISNUMBER(SEARCH(" " &amp; LOWER(H$1) &amp; ",", $E579)), ISNUMBER(SEARCH(" " &amp; UPPER(H$1) &amp; " ", $E579)), ISNUMBER(SEARCH(" " &amp; UPPER(H$1) &amp; ",", $E579)), ISNUMBER(SEARCH(" " &amp; UPPER(H$1) &amp; ")", $E579)), ISNUMBER(SEARCH(" " &amp; "structured query language" &amp; " ", $E579)), ISNUMBER(SEARCH(" " &amp; "Structured Query Language" &amp; " ", $E579)), ISNUMBER(SEARCH(" " &amp; "Structured query language" &amp; " ", $E579)), ISNUMBER(SEARCH(" " &amp; "STRUCTURED QUERY LANGUAGE" &amp; " ", $E579)), ISNUMBER(SEARCH(" " &amp; "structured query language" &amp; ",", $E579)), ISNUMBER(SEARCH(" " &amp; "Structured Query Language" &amp; ",", $E579)), ISNUMBER(SEARCH(" " &amp; "Structured query language" &amp; ",", $E579)), ISNUMBER(SEARCH(" " &amp; "STRUCTURED QUERY LANGUAGE" &amp; ",", $E579)), ISNUMBER(SEARCH(H$1 &amp; "*", $E579))), 1, 0)</f>
        <v>1</v>
      </c>
      <c r="S579" s="1">
        <f t="shared" ref="S579:S642" si="453">IF(OR(ISNUMBER(SEARCH(" " &amp; S$1 &amp; " ", $E579)), ISNUMBER(SEARCH(" " &amp; S$1 &amp; ",", $E579)), ISNUMBER(SEARCH(" " &amp; LOWER(S$1) &amp; " ", $E579)), ISNUMBER(SEARCH(" " &amp; LOWER(S$1) &amp; ",", $E579)), ISNUMBER(SEARCH(" " &amp; UPPER(S$1) &amp; " ", $E579)), ISNUMBER(SEARCH(" " &amp; UPPER(S$1) &amp; ",", $E579)), ISNUMBER(SEARCH(" " &amp; "MongoDB" &amp; " ", $E579)), ISNUMBER(SEARCH(" " &amp; "MongoDB" &amp; ",", $E579)), ISNUMBER(SEARCH(" " &amp; LOWER("MongoDB") &amp; " ", $E579)), ISNUMBER(SEARCH(" " &amp; LOWER("MongoDB") &amp; ",", $E579)), ISNUMBER(SEARCH(" " &amp; UPPER("MongoDB") &amp; " ", $E579)), ISNUMBER(SEARCH(" " &amp; UPPER("MongoDB") &amp; ",", $E579)), ISNUMBER(SEARCH(" " &amp; "Cassandra" &amp; " ", $E579)), ISNUMBER(SEARCH(" " &amp; "Cassandra" &amp; ",", $E579)), ISNUMBER(SEARCH(" " &amp; LOWER("Cassandra") &amp; " ", $E579)), ISNUMBER(SEARCH(" " &amp; LOWER("Cassandra") &amp; ",", $E579)), ISNUMBER(SEARCH(" " &amp; UPPER("Cassandra") &amp; " ", $E579)), ISNUMBER(SEARCH(" " &amp; UPPER("Cassandra") &amp; ",", $E579))), 1, 0)</f>
        <v>0</v>
      </c>
      <c r="T579" s="1">
        <f t="shared" si="440"/>
        <v>1</v>
      </c>
      <c r="U579" s="1">
        <f t="shared" si="440"/>
        <v>0</v>
      </c>
      <c r="V579" s="1">
        <f t="shared" si="444"/>
        <v>0</v>
      </c>
      <c r="W579" s="1">
        <f t="shared" si="443"/>
        <v>0</v>
      </c>
      <c r="X579" s="1">
        <f t="shared" si="443"/>
        <v>0</v>
      </c>
      <c r="Y579" s="1">
        <f t="shared" si="443"/>
        <v>0</v>
      </c>
      <c r="Z579" s="1">
        <f t="shared" si="443"/>
        <v>0</v>
      </c>
      <c r="AA579" s="1">
        <f t="shared" si="443"/>
        <v>0</v>
      </c>
      <c r="AB579" s="1">
        <f t="shared" si="443"/>
        <v>1</v>
      </c>
      <c r="AC579" s="1">
        <f t="shared" ref="AC579:AC642" si="454">IF(OR(ISNUMBER(SEARCH(" " &amp; AC$1 &amp; " ", $E579)), ISNUMBER(SEARCH(" " &amp; AC$1 &amp; ",", $E579)), ISNUMBER(SEARCH(" " &amp; LOWER(AC$1) &amp; " ", $E579)), ISNUMBER(SEARCH(" " &amp; LOWER(AC$1) &amp; ",", $E579)), ISNUMBER(SEARCH(" " &amp; UPPER(AC$1) &amp; " ", $E579)), ISNUMBER(SEARCH(" " &amp; UPPER(AC$1) &amp; ",", $E579)), ISNUMBER(SEARCH(" " &amp; "Power BI" &amp; " ", $E579)), ISNUMBER(SEARCH(" " &amp; "Power BI" &amp; ",", $E579)), ISNUMBER(SEARCH(" " &amp; LOWER("Power BI") &amp; " ", $E579)), ISNUMBER(SEARCH(" " &amp; LOWER("Power BI") &amp; ",", $E579)), ISNUMBER(SEARCH(" " &amp; UPPER("Power BI") &amp; " ", $E579)), ISNUMBER(SEARCH(" " &amp; UPPER("Power BI") &amp; ",", $E579)), ISNUMBER(SEARCH(" " &amp; "BI" &amp; " ", $E579)), ISNUMBER(SEARCH(" " &amp; "BI" &amp; ",", $E579)), ISNUMBER(SEARCH(" " &amp; LOWER("BI") &amp; " ", $E579)), ISNUMBER(SEARCH(" " &amp; LOWER("BI") &amp; ",", $E579)), ISNUMBER(SEARCH(" " &amp; UPPER("BI") &amp; " ", $E579)), ISNUMBER(SEARCH(" " &amp; UPPER("BI") &amp; ",", $E579))), 1, 0)</f>
        <v>1</v>
      </c>
      <c r="AD579" s="1">
        <f t="shared" si="443"/>
        <v>0</v>
      </c>
      <c r="AE579" s="1">
        <f t="shared" si="443"/>
        <v>0</v>
      </c>
      <c r="AF579" s="1">
        <f t="shared" si="443"/>
        <v>0</v>
      </c>
      <c r="AG579" s="1">
        <f t="shared" si="443"/>
        <v>0</v>
      </c>
      <c r="AH579" s="1">
        <f t="shared" si="443"/>
        <v>0</v>
      </c>
      <c r="AI579" s="1">
        <f t="shared" si="443"/>
        <v>0</v>
      </c>
      <c r="AJ579" s="1">
        <f t="shared" si="443"/>
        <v>0</v>
      </c>
      <c r="AK579" s="1">
        <f t="shared" si="443"/>
        <v>0</v>
      </c>
      <c r="AL579" s="1">
        <f t="shared" si="446"/>
        <v>1</v>
      </c>
      <c r="AM579" s="1">
        <f t="shared" si="446"/>
        <v>0</v>
      </c>
      <c r="AN579" s="1">
        <f t="shared" ref="AN579:AN642" si="455">IF(OR(ISNUMBER(SEARCH(" " &amp; AN$1 &amp; " ", $E579)), ISNUMBER(SEARCH(" " &amp; AN$1 &amp; ",", $E579)), ISNUMBER(SEARCH(" " &amp; LOWER(AN$1) &amp; " ", $E579)), ISNUMBER(SEARCH(" " &amp; LOWER(AN$1) &amp; ",", $E579)), ISNUMBER(SEARCH(" " &amp; UPPER(AN$1) &amp; " ", $E579)), ISNUMBER(SEARCH(" " &amp; UPPER(AN$1) &amp; ",", $E579)), ISNUMBER(SEARCH(" " &amp; "Hypothesis test" &amp; " ", $E579)), ISNUMBER(SEARCH(" " &amp; "Hypothesis test" &amp; ",", $E579)), ISNUMBER(SEARCH(" " &amp; LOWER("Hypothesis test") &amp; " ", $E579)), ISNUMBER(SEARCH(" " &amp; LOWER("Hypothesis test") &amp; ",", $E579)), ISNUMBER(SEARCH(" " &amp; UPPER("Hypothesis test") &amp; " ", $E579)), ISNUMBER(SEARCH(" " &amp; UPPER("Hypothesis test") &amp; ",", $E579))), 1, 0)</f>
        <v>0</v>
      </c>
      <c r="AO579" s="1">
        <f t="shared" ref="AO579:AO642" si="456">IF(OR(ISNUMBER(SEARCH(" " &amp; AO$1 &amp; " ", $E579)), ISNUMBER(SEARCH(" " &amp; AO$1 &amp; ",", $E579)), ISNUMBER(SEARCH(" " &amp; LOWER(AO$1) &amp; " ", $E579)), ISNUMBER(SEARCH(" " &amp; LOWER(AO$1) &amp; ",", $E579)), ISNUMBER(SEARCH(" " &amp; UPPER(AO$1) &amp; " ", $E579)), ISNUMBER(SEARCH(" " &amp; UPPER(AO$1) &amp; ",", $E579)), ISNUMBER(SEARCH(" " &amp; "A/B Test" &amp; " ", $E579)), ISNUMBER(SEARCH(" " &amp; "A/B Test" &amp; ",", $E579)), ISNUMBER(SEARCH(" " &amp; LOWER("A/B Test") &amp; " ", $E579)), ISNUMBER(SEARCH(" " &amp; LOWER("A/B Test") &amp; ",", $E579)), ISNUMBER(SEARCH(" " &amp; UPPER("A/B Test") &amp; " ", $E579)), ISNUMBER(SEARCH(" " &amp; UPPER("A/B Test") &amp; ",", $E579))), 1, 0)</f>
        <v>0</v>
      </c>
      <c r="AP579" s="1">
        <f t="shared" si="446"/>
        <v>0</v>
      </c>
      <c r="AQ579" s="1">
        <f t="shared" ref="AQ579:AQ642" si="457">IF(OR(ISNUMBER(SEARCH(" " &amp; AQ$1 &amp; " ", $E579)), ISNUMBER(SEARCH(" " &amp; AQ$1 &amp; ",", $E579)), ISNUMBER(SEARCH(" " &amp; LOWER(AQ$1) &amp; " ", $E579)), ISNUMBER(SEARCH(" " &amp; LOWER(AQ$1) &amp; ",", $E579)), ISNUMBER(SEARCH(" " &amp; UPPER(AQ$1) &amp; " ", $E579)), ISNUMBER(SEARCH(" " &amp; UPPER(AQ$1) &amp; ",", $E579)), ISNUMBER(SEARCH(" " &amp; "Forecasting" &amp; " ", $E579)), ISNUMBER(SEARCH(" " &amp; "Forecasting" &amp; ",", $E579)), ISNUMBER(SEARCH(" " &amp; LOWER("Forecasting") &amp; " ", $E579)), ISNUMBER(SEARCH(" " &amp; LOWER("Forecasting") &amp; ",", $E579)), ISNUMBER(SEARCH(" " &amp; UPPER("Forecasting") &amp; " ", $E579)), ISNUMBER(SEARCH(" " &amp; UPPER("Forecasting") &amp; ",", $E579))), 1, 0)</f>
        <v>0</v>
      </c>
      <c r="AR579" s="1">
        <f t="shared" si="446"/>
        <v>0</v>
      </c>
      <c r="AS579" s="1">
        <f t="shared" si="446"/>
        <v>0</v>
      </c>
      <c r="AT579" s="1">
        <f t="shared" si="446"/>
        <v>0</v>
      </c>
      <c r="AU579" s="1">
        <f t="shared" si="446"/>
        <v>0</v>
      </c>
      <c r="AV579" s="1">
        <f t="shared" si="446"/>
        <v>0</v>
      </c>
      <c r="AW579" s="1">
        <f t="shared" si="446"/>
        <v>0</v>
      </c>
      <c r="AX579" s="1">
        <f t="shared" si="446"/>
        <v>0</v>
      </c>
      <c r="AY579" s="1">
        <f t="shared" si="446"/>
        <v>0</v>
      </c>
      <c r="AZ579" s="1">
        <f t="shared" si="446"/>
        <v>0</v>
      </c>
      <c r="BA579" s="1">
        <f t="shared" si="446"/>
        <v>0</v>
      </c>
      <c r="BB579" s="1">
        <f t="shared" si="445"/>
        <v>0</v>
      </c>
      <c r="BC579" s="1">
        <f t="shared" si="445"/>
        <v>0</v>
      </c>
      <c r="BD579" s="1">
        <f t="shared" ref="BD579:BD642" si="458">IF(OR(ISNUMBER(SEARCH(" " &amp; BD$1 &amp; " ", $E579)), ISNUMBER(SEARCH(" " &amp; BD$1 &amp; ",", $E579)), ISNUMBER(SEARCH(" " &amp; LOWER(BD$1) &amp; " ", $E579)), ISNUMBER(SEARCH(" " &amp; LOWER(BD$1) &amp; ",", $E579)), ISNUMBER(SEARCH(" " &amp; UPPER(BD$1) &amp; " ", $E579)), ISNUMBER(SEARCH(" " &amp; UPPER(BD$1) &amp; ",", $E579)), ISNUMBER(SEARCH(" " &amp; "Supply Chain Management" &amp; " ", $E579)), ISNUMBER(SEARCH(" " &amp; "Supply Chain Management" &amp; ",", $E579)), ISNUMBER(SEARCH(" " &amp; LOWER("Supply Chain Management") &amp; " ", $E579)), ISNUMBER(SEARCH(" " &amp; LOWER("Supply Chain Management") &amp; ",", $E579)), ISNUMBER(SEARCH(" " &amp; UPPER("Supply Chain Management") &amp; " ", $E579)), ISNUMBER(SEARCH(" " &amp; UPPER("Supply Chain Management") &amp; ",", $E579))), 1, 0)</f>
        <v>0</v>
      </c>
      <c r="BE579" s="1">
        <f t="shared" ref="BE579:BE642" si="459">IF(OR(ISNUMBER(SEARCH(" " &amp; BE$1 &amp; " ", $E579)), ISNUMBER(SEARCH(" " &amp; BE$1 &amp; ",", $E579)), ISNUMBER(SEARCH(" " &amp; LOWER(BE$1) &amp; " ", $E579)), ISNUMBER(SEARCH(" " &amp; LOWER(BE$1) &amp; ",", $E579)), ISNUMBER(SEARCH(" " &amp; UPPER(BE$1) &amp; " ", $E579)), ISNUMBER(SEARCH(" " &amp; UPPER(BE$1) &amp; ",", $E579)), ISNUMBER(SEARCH(" " &amp; "Customer Relation Management" &amp; " ", $E579)), ISNUMBER(SEARCH(" " &amp; "Customer Relation Management" &amp; ",", $E579)), ISNUMBER(SEARCH(" " &amp; LOWER("Customer Relation Management") &amp; " ", $E579)), ISNUMBER(SEARCH(" " &amp; LOWER("Customer Relation Management") &amp; ",", $E579)), ISNUMBER(SEARCH(" " &amp; UPPER("Customer Relation Management") &amp; " ", $E579)), ISNUMBER(SEARCH(" " &amp; UPPER("Customer Relation Management") &amp; ",", $E579)), ISNUMBER(SEARCH(" " &amp; "Salesforce"&amp; " ", $E579)), ISNUMBER(SEARCH(" " &amp; "Salesforce" &amp; ",", $E579)), ISNUMBER(SEARCH(" " &amp; LOWER("Salesforce") &amp; " ", $E579)), ISNUMBER(SEARCH(" " &amp; LOWER("Salesforce") &amp; ",", $E579)), ISNUMBER(SEARCH(" " &amp; UPPER("Salesforce") &amp; " ", $E579)), ISNUMBER(SEARCH(" " &amp; UPPER("Salesforce") &amp; ",", $E579))), 1, 0)</f>
        <v>1</v>
      </c>
      <c r="BF579" s="1">
        <f t="shared" ref="BF579:BF642" si="460">IF(OR(ISNUMBER(SEARCH(" " &amp; BF$1 &amp; " ", $E579)), ISNUMBER(SEARCH(" " &amp; BF$1 &amp; ",", $E579)), ISNUMBER(SEARCH(" " &amp; LOWER(BF$1) &amp; " ", $E579)), ISNUMBER(SEARCH(" " &amp; LOWER(BF$1) &amp; ",", $E579)), ISNUMBER(SEARCH(" " &amp; UPPER(BF$1) &amp; " ", $E579)), ISNUMBER(SEARCH(" " &amp; UPPER(BF$1) &amp; ",", $E579)), ISNUMBER(SEARCH(" " &amp; "Enterprise Resource Planning" &amp; " ", $E579)), ISNUMBER(SEARCH(" " &amp; "Enterprise Resource Planning" &amp; ",", $E579)), ISNUMBER(SEARCH(" " &amp; LOWER("Enterprise Resource Planning") &amp; " ", $E579)), ISNUMBER(SEARCH(" " &amp; LOWER("Enterprise Resource Planning") &amp; ",", $E579)), ISNUMBER(SEARCH(" " &amp; UPPER("Enterprise Resource Planning") &amp; " ", $E579)), ISNUMBER(SEARCH(" " &amp; UPPER("Enterprise Resource Planning") &amp; ",", $E579))), 1, 0)</f>
        <v>0</v>
      </c>
      <c r="BG579" s="1">
        <f t="shared" ref="BG579:BG642" si="461">IF(OR(ISNUMBER(SEARCH(" " &amp; BG$1 &amp; " ", $E579)), ISNUMBER(SEARCH(" " &amp; BG$1 &amp; ",", $E579)), ISNUMBER(SEARCH(" " &amp; LOWER(BG$1) &amp; " ", $E579)), ISNUMBER(SEARCH(" " &amp; LOWER(BG$1) &amp; ",", $E579)), ISNUMBER(SEARCH(" " &amp; UPPER(BG$1) &amp; " ", $E579)), ISNUMBER(SEARCH(" " &amp; UPPER(BG$1) &amp; ",", $E579)), ISNUMBER(SEARCH(" " &amp; "Software as a Service"&amp; " ", $E579)), ISNUMBER(SEARCH(" " &amp; "Software as a Service" &amp; ",", $E579)), ISNUMBER(SEARCH(" " &amp; LOWER("Software as a Service") &amp; " ", $E579)), ISNUMBER(SEARCH(" " &amp; LOWER("Software as a Service") &amp; ",", $E579)), ISNUMBER(SEARCH(" " &amp; UPPER("Software as a Service") &amp; " ", $E579)), ISNUMBER(SEARCH(" " &amp; UPPER("Software as a Service") &amp; ",", $E579))), 1, 0)</f>
        <v>0</v>
      </c>
      <c r="BH579" s="1">
        <f t="shared" si="445"/>
        <v>0</v>
      </c>
      <c r="BI579" s="1">
        <f t="shared" si="445"/>
        <v>0</v>
      </c>
      <c r="BJ579" s="5">
        <f t="shared" ref="BJ579:BJ642" si="462">IF(OR(ISNUMBER(SEARCH(" " &amp; BJ$1 &amp; " ", $E579)), ISNUMBER(SEARCH(" " &amp; BJ$1 &amp; ",", $E579)), ISNUMBER(SEARCH(" " &amp; LOWER(BJ$1) &amp; " ", $E579)), ISNUMBER(SEARCH(" " &amp; LOWER(BJ$1) &amp; ",", $E579)), ISNUMBER(SEARCH(" " &amp; UPPER(BJ$1) &amp; " ", $E579)), ISNUMBER(SEARCH(" " &amp; UPPER(BJ$1) &amp; ",", $E579)), ISNUMBER(SEARCH(" " &amp; "Team-oriented" &amp; " ", $E579)), ISNUMBER(SEARCH(" " &amp; "Team-oriented" &amp; ",", $E579)), ISNUMBER(SEARCH(" " &amp; LOWER("Team-oriented") &amp; " ", $E579)), ISNUMBER(SEARCH(" " &amp; LOWER("Team-oriented") &amp; ",", $E579)), ISNUMBER(SEARCH(" " &amp; UPPER("Team-oriented") &amp; " ", $E579)), ISNUMBER(SEARCH(" " &amp; UPPER("Team-oriented") &amp; ",", $E579)), ISNUMBER(SEARCH(" " &amp; "Collaboration" &amp; " ", $E579)), ISNUMBER(SEARCH(" " &amp; "Collaboration" &amp; ",", $E579)), ISNUMBER(SEARCH(" " &amp; LOWER("Collaboration") &amp; " ", $E579)), ISNUMBER(SEARCH(" " &amp; LOWER("Collaboration") &amp; ",", $E579)), ISNUMBER(SEARCH(" " &amp; UPPER("Collaboration") &amp; " ", $E579)), ISNUMBER(SEARCH(" " &amp; UPPER("Collaboration") &amp; ",", $E579)), ISNUMBER(SEARCH(" " &amp; "Cooperation" &amp; " ", $E579)), ISNUMBER(SEARCH(" " &amp; "Cooperation" &amp; ",", $E579)), ISNUMBER(SEARCH(" " &amp; LOWER("Cooperation") &amp; " ", $E579)), ISNUMBER(SEARCH(" " &amp; LOWER("Cooperation") &amp; ",", $E579)), ISNUMBER(SEARCH(" " &amp; UPPER("Cooperation") &amp; " ", $E579)), ISNUMBER(SEARCH(" " &amp; UPPER("Cooperation") &amp; ",", $E579)), ISNUMBER(SEARCH(" " &amp; "Team managment" &amp; " ", $E579)), ISNUMBER(SEARCH(" " &amp; "Team managment" &amp; ",", $E579)), ISNUMBER(SEARCH(" " &amp; LOWER("Team managment") &amp; " ", $E579)), ISNUMBER(SEARCH(" " &amp; LOWER("Team managment") &amp; ",", $E579)), ISNUMBER(SEARCH(" " &amp; UPPER("Team managment") &amp; " ", $E579)), ISNUMBER(SEARCH(" " &amp; UPPER("Team managment") &amp; ",", $E579)), ISNUMBER(SEARCH(" " &amp; "Team environment" &amp; " ", $E579)), ISNUMBER(SEARCH(" " &amp; "Team environment" &amp; ",", $E579)), ISNUMBER(SEARCH(" " &amp; LOWER("Team environment") &amp; " ", $E579)), ISNUMBER(SEARCH(" " &amp; LOWER("Team environment") &amp; ",", $E579)), ISNUMBER(SEARCH(" " &amp; UPPER("Team environment") &amp; " ", $E579)), ISNUMBER(SEARCH(" " &amp; UPPER("Team environment") &amp; ",", $E579)), ISNUMBER(SEARCH(" " &amp; "Working relationships" &amp; " ", $E579)), ISNUMBER(SEARCH(" " &amp; "Working relationships" &amp; ",", $E579)), ISNUMBER(SEARCH(" " &amp; LOWER("Working relationships") &amp; " ", $E579)), ISNUMBER(SEARCH(" " &amp; LOWER("Working relationships") &amp; ",", $E579)), ISNUMBER(SEARCH(" " &amp; UPPER("Working relationships") &amp; " ", $E579)), ISNUMBER(SEARCH(" " &amp; UPPER("Working relationships") &amp; ",", $E579)), ISNUMBER(SEARCH(" " &amp; "Team-centric" &amp; " ", $E579)), ISNUMBER(SEARCH(" " &amp; "Team-centric" &amp; ",", $E579)), ISNUMBER(SEARCH(" " &amp; LOWER("Team-centric") &amp; " ", $E579)), ISNUMBER(SEARCH(" " &amp; LOWER("Team-centric") &amp; ",", $E579)), ISNUMBER(SEARCH(" " &amp; UPPER("Team-centric") &amp; " ", $E579)), ISNUMBER(SEARCH(" " &amp; UPPER("Team-centric") &amp; ",", $E579)), ISNUMBER(SEARCH(" " &amp; "Collaborative spirit" &amp; " ", $E579)), ISNUMBER(SEARCH(" " &amp; "Collaborative spirit" &amp; ",", $E579)), ISNUMBER(SEARCH(" " &amp; LOWER("Collaborative spirit") &amp; " ", $E579)), ISNUMBER(SEARCH(" " &amp; LOWER("Collaborative spirit") &amp; ",", $E579)), ISNUMBER(SEARCH(" " &amp; UPPER("Collaborative spirit") &amp; " ", $E579)), ISNUMBER(SEARCH(" " &amp; UPPER("Collaborative spirit") &amp; ",", $E579)), ISNUMBER(SEARCH(" " &amp; "Business partners" &amp; " ", $E579)), ISNUMBER(SEARCH(" " &amp; "Business partners" &amp; ",", $E579)), ISNUMBER(SEARCH(" " &amp; LOWER("Business partners") &amp; " ", $E579)), ISNUMBER(SEARCH(" " &amp; LOWER("Business partners") &amp; ",", $E579)), ISNUMBER(SEARCH(" " &amp; UPPER("Business partners") &amp; " ", $E579)), ISNUMBER(SEARCH(" " &amp; UPPER("Business partners") &amp; ",", $E579))), 1, 0)</f>
        <v>0</v>
      </c>
      <c r="BK579" s="1">
        <f t="shared" ref="BK579:BK642" si="463">IF(OR(ISNUMBER(SEARCH(" " &amp; BK$1 &amp; " ", $E579)), ISNUMBER(SEARCH(" " &amp; BK$1 &amp; ",", $E579)), ISNUMBER(SEARCH(" " &amp; LOWER(BK$1) &amp; " ", $E579)), ISNUMBER(SEARCH(" " &amp; LOWER(BK$1) &amp; ",", $E579)), ISNUMBER(SEARCH(" " &amp; UPPER(BK$1) &amp; " ", $E579)), ISNUMBER(SEARCH(" " &amp; UPPER(BK$1) &amp; ",", $E579)), ISNUMBER(SEARCH(" " &amp; "present" &amp; " ", $E579)), ISNUMBER(SEARCH(" " &amp; "present" &amp; ",", $E579)), ISNUMBER(SEARCH(" " &amp; UPPER(BK$1) &amp; " ", $E579)), ISNUMBER(SEARCH(" " &amp; UPPER("present") &amp; ",", $E579))), 1, 0)</f>
        <v>0</v>
      </c>
      <c r="BL579" s="1">
        <f t="shared" ref="BL579:BL642" si="464">IF(OR(ISNUMBER(SEARCH(" " &amp; BL$1 &amp; " ", $E579)), ISNUMBER(SEARCH(" " &amp; BL$1 &amp; ",", $E579)), ISNUMBER(SEARCH(" " &amp; LOWER(BL$1) &amp; " ", $E579)), ISNUMBER(SEARCH(" " &amp; LOWER(BL$1) &amp; ",", $E579)), ISNUMBER(SEARCH(" " &amp; UPPER(BL$1) &amp; " ", $E579)), ISNUMBER(SEARCH(" " &amp; UPPER(BL$1) &amp; ",", $E579)), ISNUMBER(SEARCH(" " &amp; "report" &amp; " ", $E579)), ISNUMBER(SEARCH(" " &amp; "report" &amp; ",", $E579)), ISNUMBER(SEARCH(" " &amp; UPPER("report") &amp; " ", $E579)), ISNUMBER(SEARCH(" " &amp; UPPER("report") &amp; ",", $E579))), 1, 0)</f>
        <v>1</v>
      </c>
      <c r="BM579" s="1">
        <f t="shared" ref="BM579:BM642" si="465">IF(OR(ISNUMBER(SEARCH(" " &amp; BM$1 &amp; " ", $E579)), ISNUMBER(SEARCH(" " &amp; BM$1 &amp; ",", $E579)), ISNUMBER(SEARCH(" " &amp; LOWER(BM$1) &amp; " ", $E579)), ISNUMBER(SEARCH(" " &amp; LOWER(BM$1) &amp; ",", $E579)), ISNUMBER(SEARCH(" " &amp; UPPER(BM$1) &amp; " ", $E579)), ISNUMBER(SEARCH(" " &amp; UPPER(BM$1) &amp; ",", $E579)), ISNUMBER(SEARCH(" " &amp; "Oral" &amp; " ", $E579)), ISNUMBER(SEARCH(" " &amp; "Oral" &amp; ",", $E579)), ISNUMBER(SEARCH(" " &amp; LOWER("Oral") &amp; " ", $E579)), ISNUMBER(SEARCH(" " &amp; LOWER("Oral") &amp; ",", $E579)), ISNUMBER(SEARCH(" " &amp; UPPER("Oral") &amp; " ", $E579)), ISNUMBER(SEARCH(" " &amp; UPPER("Oral") &amp; ",", $E579)), ISNUMBER(SEARCH(" " &amp; "Well-spoken" &amp; " ", $E579)), ISNUMBER(SEARCH(" " &amp; "Well-spoken" &amp; ",", $E579)), ISNUMBER(SEARCH(" " &amp; LOWER("Well-spoken") &amp; " ", $E579)), ISNUMBER(SEARCH(" " &amp; LOWER("Well-spoken") &amp; ",", $E579)), ISNUMBER(SEARCH(" " &amp; UPPER("Well-spoken") &amp; " ", $E579)), ISNUMBER(SEARCH(" " &amp; UPPER("Well-spoken") &amp; ",", $E579))), 1, 0)</f>
        <v>1</v>
      </c>
      <c r="BN579" s="1">
        <f t="shared" si="445"/>
        <v>0</v>
      </c>
      <c r="BO579" s="1">
        <f t="shared" ref="BO579:BO642" si="466">IF(OR(ISNUMBER(SEARCH(" " &amp; BO$1 &amp; " ", $E579)), ISNUMBER(SEARCH(" " &amp; BO$1 &amp; ",", $E579)), ISNUMBER(SEARCH(" " &amp; LOWER(BO$1) &amp; " ", $E579)), ISNUMBER(SEARCH(" " &amp; LOWER(BO$1) &amp; ",", $E579)), ISNUMBER(SEARCH(" " &amp; UPPER(BO$1) &amp; " ", $E579)), ISNUMBER(SEARCH(" " &amp; UPPER(BO$1) &amp; ",", $E579)), ISNUMBER(SEARCH(" " &amp; "Attention to detail" &amp; " ", $E579)), ISNUMBER(SEARCH(" " &amp; "Attention to detail" &amp; ",", $E579)), ISNUMBER(SEARCH(" " &amp; LOWER("Attention to detail") &amp; " ", $E579)), ISNUMBER(SEARCH(" " &amp; LOWER("Attention to detail") &amp; ",", $E579)), ISNUMBER(SEARCH(" " &amp; UPPER("Attention to detail") &amp; " ", $E579)), ISNUMBER(SEARCH(" " &amp; UPPER("Attention to detail") &amp; ",", $E579)), ISNUMBER(SEARCH(" " &amp; "Eye for detail" &amp; " ", $E579)), ISNUMBER(SEARCH(" " &amp; "Eye for detail" &amp; ",", $E579)), ISNUMBER(SEARCH(" " &amp; LOWER("Eye for detail") &amp; " ", $E579)), ISNUMBER(SEARCH(" " &amp; LOWER("Eye for detail") &amp; ",", $E579)), ISNUMBER(SEARCH(" " &amp; UPPER("Eye for detail") &amp; " ", $E579)), ISNUMBER(SEARCH(" " &amp; UPPER("Eye for detail") &amp; ",", $E579)), ISNUMBER(SEARCH(" " &amp; "Accuracy" &amp; " ", $E579)), ISNUMBER(SEARCH(" " &amp; "Accuracy" &amp; ",", $E579)), ISNUMBER(SEARCH(" " &amp; LOWER("Accuracy") &amp; " ", $E579)), ISNUMBER(SEARCH(" " &amp; LOWER("Accuracy") &amp; ",", $E579)), ISNUMBER(SEARCH(" " &amp; UPPER("Accuracy") &amp; " ", $E579)), ISNUMBER(SEARCH(" " &amp; UPPER("Accuracy") &amp; ",", $E579))), 1, 0)</f>
        <v>0</v>
      </c>
      <c r="BP579" s="1">
        <f t="shared" ref="BP579:BP642" si="467">IF(OR(ISNUMBER(SEARCH(" " &amp; BP$1 &amp; " ", $E579)), ISNUMBER(SEARCH(" " &amp; BP$1 &amp; ",", $E579)), ISNUMBER(SEARCH(" " &amp; LOWER(BP$1) &amp; " ", $E579)), ISNUMBER(SEARCH(" " &amp; LOWER(BP$1) &amp; ",", $E579)), ISNUMBER(SEARCH(" " &amp; UPPER(BP$1) &amp; " ", $E579)), ISNUMBER(SEARCH(" " &amp; UPPER(BP$1) &amp; ",", $E579)), ISNUMBER(SEARCH(" " &amp; "Ambition" &amp; " ", $E579)), ISNUMBER(SEARCH(" " &amp; "Ambition" &amp; ",", $E579)), ISNUMBER(SEARCH(" " &amp; LOWER("Ambition") &amp; " ", $E579)), ISNUMBER(SEARCH(" " &amp; LOWER("Ambition") &amp; ",", $E579)), ISNUMBER(SEARCH(" " &amp; UPPER("Ambition") &amp; " ", $E579)), ISNUMBER(SEARCH(" " &amp; UPPER("Ambition") &amp; ",", $E579)), ISNUMBER(SEARCH(" " &amp; "Willingness to learn" &amp; " ", $E579)), ISNUMBER(SEARCH(" " &amp; "Willingness to learn" &amp; ",", $E579)), ISNUMBER(SEARCH(" " &amp; LOWER("Willingness to learn") &amp; " ", $E579)), ISNUMBER(SEARCH(" " &amp; LOWER("Willingness to learn") &amp; ",", $E579)), ISNUMBER(SEARCH(" " &amp; UPPER("Willingness to learn") &amp; " ", $E579)), ISNUMBER(SEARCH(" " &amp; UPPER("Willingness to learn") &amp; ",", $E579)), ISNUMBER(SEARCH(" " &amp; "Delivering result" &amp; " ", $E579)), ISNUMBER(SEARCH(" " &amp; "Delivering result" &amp; ",", $E579)), ISNUMBER(SEARCH(" " &amp; LOWER("Delivering result") &amp; " ", $E579)), ISNUMBER(SEARCH(" " &amp; LOWER("Delivering result") &amp; ",", $E579)), ISNUMBER(SEARCH(" " &amp; UPPER("Delivering result") &amp; " ", $E579)), ISNUMBER(SEARCH(" " &amp; UPPER("Delivering result") &amp; ",", $E579)), ISNUMBER(SEARCH(" " &amp; "Continuous learning"&amp; " ", $E579)), ISNUMBER(SEARCH(" " &amp; "Continuous learning" &amp; ",", $E579)), ISNUMBER(SEARCH(" " &amp; LOWER("Continuous learning") &amp; " ", $E579)), ISNUMBER(SEARCH(" " &amp; LOWER("Continuous learning") &amp; ",", $E579)), ISNUMBER(SEARCH(" " &amp; UPPER("Continuous learning") &amp; " ", $E579)), ISNUMBER(SEARCH(" " &amp; UPPER("Continuous learning") &amp; ",", $E579)), ISNUMBER(SEARCH(" " &amp; "Self-motivation" &amp; " ", $E579)), ISNUMBER(SEARCH(" " &amp; "Self-motivation" &amp; ",", $E579)), ISNUMBER(SEARCH(" " &amp; LOWER("Self-motivation") &amp; " ", $E579)), ISNUMBER(SEARCH(" " &amp; LOWER("Self-motivation") &amp; ",", $E579)), ISNUMBER(SEARCH(" " &amp; UPPER("Self-motivation") &amp; " ", $E579)), ISNUMBER(SEARCH(" " &amp; UPPER("Self-motivation") &amp; ",", $E579)), ISNUMBER(SEARCH(" " &amp; "Work independently" &amp; " ", $E579)), ISNUMBER(SEARCH(" " &amp; "Work independently" &amp; ",", $E579)), ISNUMBER(SEARCH(" " &amp; LOWER("Work independently") &amp; " ", $E579)), ISNUMBER(SEARCH(" " &amp; LOWER("Work independently") &amp; ",", $E579)), ISNUMBER(SEARCH(" " &amp; UPPER("Work independently") &amp; " ", $E579)), ISNUMBER(SEARCH(" " &amp; UPPER("Work independently") &amp; ",", $E579)), ISNUMBER(SEARCH(" " &amp; "Self-motivated" &amp; " ", $E579)), ISNUMBER(SEARCH(" " &amp; "Self-motivated" &amp; ",", $E579)), ISNUMBER(SEARCH(" " &amp; LOWER("Self-motivated") &amp; " ", $E579)), ISNUMBER(SEARCH(" " &amp; LOWER("Self-motivated") &amp; ",", $E579)), ISNUMBER(SEARCH(" " &amp; UPPER("Self-motivated") &amp; " ", $E579)), ISNUMBER(SEARCH(" " &amp; UPPER("Self-motivated") &amp; ",", $E579)), ISNUMBER(SEARCH(" " &amp; "Self-learner" &amp; " ", $E579)), ISNUMBER(SEARCH(" " &amp; "Self-learner" &amp; ",", $E579)), ISNUMBER(SEARCH(" " &amp; LOWER("Self-learner") &amp; " ", $E579)), ISNUMBER(SEARCH(" " &amp; LOWER("Self-learner") &amp; ",", $E579)), ISNUMBER(SEARCH(" " &amp; UPPER("Self-learner") &amp; " ", $E579)), ISNUMBER(SEARCH(" " &amp; UPPER("Self-learner") &amp; ",", $E579)), ISNUMBER(SEARCH(" " &amp; "Self-directed" &amp; " ", $E579)), ISNUMBER(SEARCH(" " &amp; "Self-directed" &amp; ",", $E579)), ISNUMBER(SEARCH(" " &amp; LOWER("Self-directed") &amp; " ", $E579)), ISNUMBER(SEARCH(" " &amp; LOWER("Self-directed") &amp; ",", $E579)), ISNUMBER(SEARCH(" " &amp; UPPER("Self-directed") &amp; " ", $E579)), ISNUMBER(SEARCH(" " &amp; UPPER("Self-directed") &amp; ",", $E579))), 1, 0)</f>
        <v>0</v>
      </c>
      <c r="BQ579" s="1">
        <f t="shared" ref="BQ579:BQ642" si="468">IF(OR(ISNUMBER(SEARCH(" " &amp; BQ$1 &amp; " ", $E579)), ISNUMBER(SEARCH(" " &amp; BQ$1 &amp; ",", $E579)), ISNUMBER(SEARCH(" " &amp; LOWER(BQ$1) &amp; " ", $E579)), ISNUMBER(SEARCH(" " &amp; LOWER(BQ$1) &amp; ",", $E579)), ISNUMBER(SEARCH(" " &amp; UPPER(BQ$1) &amp; " ", $E579)), ISNUMBER(SEARCH(" " &amp; UPPER(BQ$1) &amp; ",", $E579)), ISNUMBER(SEARCH(" " &amp; "Flexible" &amp; " ", $E579)), ISNUMBER(SEARCH(" " &amp; "Flexible" &amp; ",", $E579)), ISNUMBER(SEARCH(" " &amp; LOWER("Flexible") &amp; " ", $E579)), ISNUMBER(SEARCH(" " &amp; LOWER("Flexible") &amp; ",", $E579)), ISNUMBER(SEARCH(" " &amp; UPPER("Flexible") &amp; " ", $E579)), ISNUMBER(SEARCH(" " &amp; UPPER("Flexible") &amp; ",", $E579)), ISNUMBER(SEARCH(" " &amp; "Flexibility" &amp; " ", $E579)), ISNUMBER(SEARCH(" " &amp; "Flexibility" &amp; ",", $E579)), ISNUMBER(SEARCH(" " &amp; LOWER("Flexibility") &amp; " ", $E579)), ISNUMBER(SEARCH(" " &amp; LOWER("Flexibility") &amp; ",", $E579)), ISNUMBER(SEARCH(" " &amp; UPPER("Flexibility") &amp; " ", $E579)), ISNUMBER(SEARCH(" " &amp; UPPER("Flexibility") &amp; ",", $E579)), ISNUMBER(SEARCH(" " &amp; "Multitasking" &amp; " ", $E579)), ISNUMBER(SEARCH(" " &amp; "Multitasking" &amp; ",", $E579)), ISNUMBER(SEARCH(" " &amp; LOWER("Multitasking") &amp; " ", $E579)), ISNUMBER(SEARCH(" " &amp; LOWER("Multitasking") &amp; ",", $E579)), ISNUMBER(SEARCH(" " &amp; UPPER("Multitasking") &amp; " ", $E579)), ISNUMBER(SEARCH(" " &amp; UPPER("Multitasking") &amp; ",", $E579)), ISNUMBER(SEARCH(" " &amp; "Multi-tasking" &amp; " ", $E579)), ISNUMBER(SEARCH(" " &amp; "Multi-tasking" &amp; ",", $E579)), ISNUMBER(SEARCH(" " &amp; LOWER("Multi-tasking") &amp; " ", $E579)), ISNUMBER(SEARCH(" " &amp; LOWER("Multi-tasking") &amp; ",", $E579)), ISNUMBER(SEARCH(" " &amp; UPPER("Multi-tasking") &amp; " ", $E579)), ISNUMBER(SEARCH(" " &amp; UPPER("Multi-tasking") &amp; ",", $E579)), ISNUMBER(SEARCH(" " &amp; "Fast-paced" &amp; " ", $E579)), ISNUMBER(SEARCH(" " &amp; "Fast-paced" &amp; ",", $E579)), ISNUMBER(SEARCH(" " &amp; LOWER("Fast-paced") &amp; " ", $E579)), ISNUMBER(SEARCH(" " &amp; LOWER("Fast-paced") &amp; ",", $E579)), ISNUMBER(SEARCH(" " &amp; UPPER("Fast-paced") &amp; " ", $E579)), ISNUMBER(SEARCH(" " &amp; UPPER("Fast-paced") &amp; ",", $E579))), 1, 0)</f>
        <v>0</v>
      </c>
      <c r="BR579" s="1">
        <f t="shared" ref="BR579:BR642" si="469">IF(OR(ISNUMBER(SEARCH(" " &amp; BR$1 &amp; " ", $E579)), ISNUMBER(SEARCH(" " &amp; BR$1 &amp; ",", $E579)), ISNUMBER(SEARCH(" " &amp; LOWER(BR$1) &amp; " ", $E579)), ISNUMBER(SEARCH(" " &amp; LOWER(BR$1) &amp; ",", $E579)), ISNUMBER(SEARCH(" " &amp; UPPER(BR$1) &amp; " ", $E579)), ISNUMBER(SEARCH(" " &amp; UPPER(BR$1) &amp; ",", $E579)), ISNUMBER(SEARCH(" " &amp; "Attitude" &amp; " ", $E579)), ISNUMBER(SEARCH(" " &amp; "Attitude" &amp; ",", $E579)), ISNUMBER(SEARCH(" " &amp; LOWER("Attitude") &amp; " ", $E579)), ISNUMBER(SEARCH(" " &amp; LOWER("Attitude") &amp; ",", $E579)), ISNUMBER(SEARCH(" " &amp; UPPER("Attitude") &amp; " ", $E579)), ISNUMBER(SEARCH(" " &amp; UPPER("Attitude") &amp; ",", $E579)), ISNUMBER(SEARCH(" " &amp; "Self-learner" &amp; " ", $E579)), ISNUMBER(SEARCH(" " &amp; "Self-learner" &amp; ",", $E579)), ISNUMBER(SEARCH(" " &amp; LOWER("Self-learner") &amp; " ", $E579)), ISNUMBER(SEARCH(" " &amp; LOWER("Self-learner") &amp; ",", $E579)), ISNUMBER(SEARCH(" " &amp; UPPER("Self-learner") &amp; " ", $E579)), ISNUMBER(SEARCH(" " &amp; UPPER("Self-learner") &amp; ",", $E579)), ISNUMBER(SEARCH(" " &amp; "Self-directed" &amp; " ", $E579)), ISNUMBER(SEARCH(" " &amp; "Self-directed" &amp; ",", $E579)), ISNUMBER(SEARCH(" " &amp; LOWER("Self-directed") &amp; " ", $E579)), ISNUMBER(SEARCH(" " &amp; LOWER("Self-directed") &amp; ",", $E579)), ISNUMBER(SEARCH(" " &amp; UPPER("Self-directed") &amp; " ", $E579)), ISNUMBER(SEARCH(" " &amp; UPPER("Self-directed") &amp; ",", $E579)), ISNUMBER(SEARCH(" " &amp; "Under pressure" &amp; " ", $E579)), ISNUMBER(SEARCH(" " &amp; "Under pressure" &amp; ",", $E579)), ISNUMBER(SEARCH(" " &amp; LOWER("Under pressure") &amp; " ", $E579)), ISNUMBER(SEARCH(" " &amp; LOWER("Under pressure") &amp; ",", $E579)), ISNUMBER(SEARCH(" " &amp; UPPER("Under pressure") &amp; " ", $E579)), ISNUMBER(SEARCH(" " &amp; UPPER("Under pressure") &amp; ",", $E579)), ISNUMBER(SEARCH(" " &amp; "High-pressure" &amp; " ", $E579)), ISNUMBER(SEARCH(" " &amp; "High-pressure" &amp; ",", $E579)), ISNUMBER(SEARCH(" " &amp; LOWER("High-pressure") &amp; " ", $E579)), ISNUMBER(SEARCH(" " &amp; LOWER("High-pressure") &amp; ",", $E579)), ISNUMBER(SEARCH(" " &amp; UPPER("High-pressure") &amp; " ", $E579)), ISNUMBER(SEARCH(" " &amp; UPPER("High-pressure") &amp; ",", $E579))), 1, 0)</f>
        <v>0</v>
      </c>
      <c r="BS579" s="1">
        <f t="shared" ref="BS579:BS642" si="470">IF(OR(ISNUMBER(SEARCH(" " &amp; BS$1 &amp; " ", $E579)), ISNUMBER(SEARCH(" " &amp; BS$1 &amp; ",", $E579)), ISNUMBER(SEARCH(" " &amp; LOWER(BS$1) &amp; " ", $E579)), ISNUMBER(SEARCH(" " &amp; LOWER(BS$1) &amp; ",", $E579)), ISNUMBER(SEARCH(" " &amp; UPPER(BS$1) &amp; " ", $E579)), ISNUMBER(SEARCH(" " &amp; UPPER(BS$1) &amp; ",", $E579)), ISNUMBER(SEARCH(" " &amp; "Problem solving"&amp; " ", $E579)), ISNUMBER(SEARCH(" " &amp; "Problem solving" &amp; ",", $E579)), ISNUMBER(SEARCH(" " &amp; LOWER("Problem solving") &amp; " ", $E579)), ISNUMBER(SEARCH(" " &amp; LOWER("Problem solving") &amp; ",", $E579)), ISNUMBER(SEARCH(" " &amp; UPPER("Problem solving") &amp; " ", $E579)), ISNUMBER(SEARCH(" " &amp; UPPER("Problem solving") &amp; ",", $E579))), 1, 0)</f>
        <v>1</v>
      </c>
      <c r="BT579" s="1">
        <f t="shared" ref="BT579:BT642" si="471">IF(OR(ISNUMBER(SEARCH(" " &amp; BT$1 &amp; " ", $E579)), ISNUMBER(SEARCH(" " &amp; BT$1 &amp; ",", $E579)), ISNUMBER(SEARCH(" " &amp; LOWER(BT$1) &amp; " ", $E579)), ISNUMBER(SEARCH(" " &amp; LOWER(BT$1) &amp; ",", $E579)), ISNUMBER(SEARCH(" " &amp; UPPER(BT$1) &amp; " ", $E579)), ISNUMBER(SEARCH(" " &amp; UPPER(BT$1) &amp; ",", $E579)), ISNUMBER(SEARCH(" " &amp; "Critical-thinker" &amp; " ", $E579)), ISNUMBER(SEARCH(" " &amp; "Critical-thinker" &amp; ",", $E579)), ISNUMBER(SEARCH(" " &amp; LOWER("Critical-thinker") &amp; " ", $E579)), ISNUMBER(SEARCH(" " &amp; LOWER("Critical-thinker") &amp; ",", $E579)), ISNUMBER(SEARCH(" " &amp; UPPER("Critical-thinker") &amp; " ", $E579)), ISNUMBER(SEARCH(" " &amp; UPPER("Critical-thinker") &amp; ",", $E579)), ISNUMBER(SEARCH(" " &amp; "Critical thinking" &amp; " ", $E579)), ISNUMBER(SEARCH(" " &amp; "Critical thinking" &amp; ",", $E579)), ISNUMBER(SEARCH(" " &amp; LOWER("Critical thinking") &amp; " ", $E579)), ISNUMBER(SEARCH(" " &amp; LOWER("Critical thinking") &amp; ",", $E579)), ISNUMBER(SEARCH(" " &amp; UPPER("Critical thinking") &amp; " ", $E579)), ISNUMBER(SEARCH(" " &amp; UPPER("Critical thinking") &amp; ",", $E579))), 1, 0)</f>
        <v>0</v>
      </c>
      <c r="BU579" s="1">
        <f t="shared" ref="BU579:BU642" si="472">IF(OR(ISNUMBER(SEARCH(" " &amp; BU$1 &amp; " ", $E579)), ISNUMBER(SEARCH(" " &amp; BU$1 &amp; ",", $E579)), ISNUMBER(SEARCH(" " &amp; LOWER(BU$1) &amp; " ", $E579)), ISNUMBER(SEARCH(" " &amp; LOWER(BU$1) &amp; ",", $E579)), ISNUMBER(SEARCH(" " &amp; UPPER(BU$1) &amp; " ", $E579)), ISNUMBER(SEARCH(" " &amp; UPPER(BU$1) &amp; ",", $E579)), ISNUMBER(SEARCH(" " &amp; "Timely manner" &amp; " ", $E579)), ISNUMBER(SEARCH(" " &amp; "Timely manner" &amp; ",", $E579)), ISNUMBER(SEARCH(" " &amp; LOWER("Timely manner") &amp; " ", $E579)), ISNUMBER(SEARCH(" " &amp; LOWER("Timely manner") &amp; ",", $E579)), ISNUMBER(SEARCH(" " &amp; UPPER("Timely manner") &amp; " ", $E579)), ISNUMBER(SEARCH(" " &amp; UPPER("Timely manner") &amp; ",", $E579)), ISNUMBER(SEARCH(" " &amp; "Prioritize time" &amp; " ", $E579)), ISNUMBER(SEARCH(" " &amp; "Prioritize time" &amp; ",", $E579)), ISNUMBER(SEARCH(" " &amp; LOWER("Prioritize time") &amp; " ", $E579)), ISNUMBER(SEARCH(" " &amp; LOWER("Prioritize time") &amp; ",", $E579)), ISNUMBER(SEARCH(" " &amp; UPPER("Prioritize time") &amp; " ", $E579)), ISNUMBER(SEARCH(" " &amp; UPPER("Prioritize time") &amp; ",", $E579)), ISNUMBER(SEARCH(" " &amp; "Deadline-driven" &amp; " ", $E579)), ISNUMBER(SEARCH(" " &amp; "Deadline-driven" &amp; ",", $E579)), ISNUMBER(SEARCH(" " &amp; LOWER("Deadline-driven") &amp; " ", $E579)), ISNUMBER(SEARCH(" " &amp; LOWER("Deadline-driven") &amp; ",", $E579)), ISNUMBER(SEARCH(" " &amp; UPPER("Deadline-driven") &amp; " ", $E579)), ISNUMBER(SEARCH(" " &amp; UPPER("Deadline-driven") &amp; ",", $E579)), ISNUMBER(SEARCH(" " &amp; "Meet deadlines" &amp; " ", $E579)), ISNUMBER(SEARCH(" " &amp; "Meet deadlines" &amp; ",", $E579)), ISNUMBER(SEARCH(" " &amp; LOWER("Meet deadlines") &amp; " ", $E579)), ISNUMBER(SEARCH(" " &amp; LOWER("Meet deadlines") &amp; ",", $E579)), ISNUMBER(SEARCH(" " &amp; UPPER("Meet deadlines") &amp; " ", $E579)), ISNUMBER(SEARCH(" " &amp; UPPER("Meet deadlines") &amp; ",", $E579))), 1, 0)</f>
        <v>0</v>
      </c>
      <c r="BV579" s="1">
        <f t="shared" si="439"/>
        <v>0</v>
      </c>
    </row>
    <row r="580" spans="1:74" x14ac:dyDescent="0.2">
      <c r="A580" s="1" t="s">
        <v>2243</v>
      </c>
      <c r="B580" s="1" t="s">
        <v>2244</v>
      </c>
      <c r="C580" s="1" t="s">
        <v>2245</v>
      </c>
      <c r="D580" s="1" t="s">
        <v>2246</v>
      </c>
      <c r="E580" s="1" t="s">
        <v>2247</v>
      </c>
      <c r="G580" s="1">
        <f t="shared" si="447"/>
        <v>0</v>
      </c>
      <c r="H580" s="1">
        <f t="shared" si="448"/>
        <v>1</v>
      </c>
      <c r="I580" s="1">
        <f t="shared" si="449"/>
        <v>0</v>
      </c>
      <c r="J580" s="1">
        <f t="shared" si="450"/>
        <v>0</v>
      </c>
      <c r="K580" s="1">
        <f t="shared" si="441"/>
        <v>0</v>
      </c>
      <c r="L580" s="1">
        <f t="shared" si="441"/>
        <v>0</v>
      </c>
      <c r="M580" s="1">
        <f t="shared" si="441"/>
        <v>0</v>
      </c>
      <c r="N580" s="1">
        <f t="shared" si="441"/>
        <v>0</v>
      </c>
      <c r="O580" s="1">
        <f t="shared" si="442"/>
        <v>0</v>
      </c>
      <c r="P580" s="1">
        <f t="shared" si="442"/>
        <v>0</v>
      </c>
      <c r="Q580" s="1">
        <f t="shared" si="451"/>
        <v>0</v>
      </c>
      <c r="R580" s="1">
        <f t="shared" si="452"/>
        <v>1</v>
      </c>
      <c r="S580" s="1">
        <f t="shared" si="453"/>
        <v>0</v>
      </c>
      <c r="T580" s="1">
        <f t="shared" si="440"/>
        <v>0</v>
      </c>
      <c r="U580" s="1">
        <f t="shared" si="440"/>
        <v>0</v>
      </c>
      <c r="V580" s="1">
        <f t="shared" si="444"/>
        <v>0</v>
      </c>
      <c r="W580" s="1">
        <f t="shared" si="443"/>
        <v>0</v>
      </c>
      <c r="X580" s="1">
        <f t="shared" si="443"/>
        <v>0</v>
      </c>
      <c r="Y580" s="1">
        <f t="shared" si="443"/>
        <v>0</v>
      </c>
      <c r="Z580" s="1">
        <f t="shared" si="443"/>
        <v>0</v>
      </c>
      <c r="AA580" s="1">
        <f t="shared" si="443"/>
        <v>0</v>
      </c>
      <c r="AB580" s="1">
        <f t="shared" si="443"/>
        <v>1</v>
      </c>
      <c r="AC580" s="1">
        <f t="shared" si="454"/>
        <v>1</v>
      </c>
      <c r="AD580" s="1">
        <f t="shared" si="443"/>
        <v>0</v>
      </c>
      <c r="AE580" s="1">
        <f t="shared" si="443"/>
        <v>0</v>
      </c>
      <c r="AF580" s="1">
        <f t="shared" si="443"/>
        <v>0</v>
      </c>
      <c r="AG580" s="1">
        <f t="shared" si="443"/>
        <v>0</v>
      </c>
      <c r="AH580" s="1">
        <f t="shared" si="443"/>
        <v>0</v>
      </c>
      <c r="AI580" s="1">
        <f t="shared" si="443"/>
        <v>0</v>
      </c>
      <c r="AJ580" s="1">
        <f t="shared" si="443"/>
        <v>0</v>
      </c>
      <c r="AK580" s="1">
        <f t="shared" si="443"/>
        <v>0</v>
      </c>
      <c r="AL580" s="1">
        <f t="shared" si="446"/>
        <v>1</v>
      </c>
      <c r="AM580" s="1">
        <f t="shared" si="446"/>
        <v>0</v>
      </c>
      <c r="AN580" s="1">
        <f t="shared" si="455"/>
        <v>0</v>
      </c>
      <c r="AO580" s="1">
        <f t="shared" si="456"/>
        <v>0</v>
      </c>
      <c r="AP580" s="1">
        <f t="shared" si="446"/>
        <v>0</v>
      </c>
      <c r="AQ580" s="1">
        <f t="shared" si="457"/>
        <v>0</v>
      </c>
      <c r="AR580" s="1">
        <f t="shared" si="446"/>
        <v>0</v>
      </c>
      <c r="AS580" s="1">
        <f t="shared" si="446"/>
        <v>0</v>
      </c>
      <c r="AT580" s="1">
        <f t="shared" si="446"/>
        <v>0</v>
      </c>
      <c r="AU580" s="1">
        <f t="shared" si="446"/>
        <v>0</v>
      </c>
      <c r="AV580" s="1">
        <f t="shared" si="446"/>
        <v>0</v>
      </c>
      <c r="AW580" s="1">
        <f t="shared" si="446"/>
        <v>0</v>
      </c>
      <c r="AX580" s="1">
        <f t="shared" si="446"/>
        <v>0</v>
      </c>
      <c r="AY580" s="1">
        <f t="shared" si="446"/>
        <v>0</v>
      </c>
      <c r="AZ580" s="1">
        <f t="shared" si="446"/>
        <v>0</v>
      </c>
      <c r="BA580" s="1">
        <f t="shared" si="446"/>
        <v>0</v>
      </c>
      <c r="BB580" s="1">
        <f t="shared" si="445"/>
        <v>0</v>
      </c>
      <c r="BC580" s="1">
        <f t="shared" si="445"/>
        <v>0</v>
      </c>
      <c r="BD580" s="1">
        <f t="shared" si="458"/>
        <v>0</v>
      </c>
      <c r="BE580" s="1">
        <f t="shared" si="459"/>
        <v>0</v>
      </c>
      <c r="BF580" s="1">
        <f t="shared" si="460"/>
        <v>0</v>
      </c>
      <c r="BG580" s="1">
        <f t="shared" si="461"/>
        <v>0</v>
      </c>
      <c r="BH580" s="1">
        <f t="shared" si="445"/>
        <v>0</v>
      </c>
      <c r="BI580" s="1">
        <f t="shared" si="445"/>
        <v>0</v>
      </c>
      <c r="BJ580" s="5">
        <f t="shared" si="462"/>
        <v>1</v>
      </c>
      <c r="BK580" s="1">
        <f t="shared" si="463"/>
        <v>1</v>
      </c>
      <c r="BL580" s="1">
        <f t="shared" si="464"/>
        <v>0</v>
      </c>
      <c r="BM580" s="1">
        <f t="shared" si="465"/>
        <v>0</v>
      </c>
      <c r="BN580" s="1">
        <f t="shared" si="445"/>
        <v>0</v>
      </c>
      <c r="BO580" s="1">
        <f t="shared" si="466"/>
        <v>1</v>
      </c>
      <c r="BP580" s="1">
        <f t="shared" si="467"/>
        <v>0</v>
      </c>
      <c r="BQ580" s="1">
        <f t="shared" si="468"/>
        <v>0</v>
      </c>
      <c r="BR580" s="1">
        <f t="shared" si="469"/>
        <v>0</v>
      </c>
      <c r="BS580" s="1">
        <f t="shared" si="470"/>
        <v>1</v>
      </c>
      <c r="BT580" s="1">
        <f t="shared" si="471"/>
        <v>0</v>
      </c>
      <c r="BU580" s="1">
        <f t="shared" si="472"/>
        <v>0</v>
      </c>
      <c r="BV580" s="1">
        <f t="shared" si="439"/>
        <v>0</v>
      </c>
    </row>
    <row r="581" spans="1:74" x14ac:dyDescent="0.2">
      <c r="A581" s="1" t="s">
        <v>115</v>
      </c>
      <c r="B581" s="1" t="s">
        <v>2248</v>
      </c>
      <c r="C581" s="1" t="s">
        <v>2249</v>
      </c>
      <c r="D581" s="1" t="s">
        <v>2250</v>
      </c>
      <c r="E581" s="1" t="s">
        <v>2251</v>
      </c>
      <c r="G581" s="1">
        <f t="shared" si="447"/>
        <v>0</v>
      </c>
      <c r="H581" s="1">
        <f t="shared" si="448"/>
        <v>0</v>
      </c>
      <c r="I581" s="1">
        <f t="shared" si="449"/>
        <v>0</v>
      </c>
      <c r="J581" s="1">
        <f t="shared" si="450"/>
        <v>0</v>
      </c>
      <c r="K581" s="1">
        <f t="shared" si="441"/>
        <v>0</v>
      </c>
      <c r="L581" s="1">
        <f t="shared" si="441"/>
        <v>0</v>
      </c>
      <c r="M581" s="1">
        <f t="shared" si="441"/>
        <v>0</v>
      </c>
      <c r="N581" s="1">
        <f t="shared" si="441"/>
        <v>0</v>
      </c>
      <c r="O581" s="1">
        <f t="shared" si="442"/>
        <v>0</v>
      </c>
      <c r="P581" s="1">
        <f t="shared" si="442"/>
        <v>0</v>
      </c>
      <c r="Q581" s="1">
        <f t="shared" si="451"/>
        <v>0</v>
      </c>
      <c r="R581" s="1">
        <f t="shared" si="452"/>
        <v>0</v>
      </c>
      <c r="S581" s="1">
        <f t="shared" si="453"/>
        <v>0</v>
      </c>
      <c r="T581" s="1">
        <f t="shared" ref="T581:U600" si="473">IF(OR(ISNUMBER(SEARCH(" " &amp; T$1 &amp; " ", $E581)), ISNUMBER(SEARCH(" " &amp; T$1 &amp; ",", $E581)), ISNUMBER(SEARCH(" " &amp; LOWER(T$1) &amp; " ", $E581)), ISNUMBER(SEARCH(" " &amp; LOWER(T$1) &amp; ",", $E581)), ISNUMBER(SEARCH(" " &amp; UPPER(T$1) &amp; " ", $E581)), ISNUMBER(SEARCH(" " &amp; UPPER(T$1) &amp; ",", $E581))), 1, 0)</f>
        <v>0</v>
      </c>
      <c r="U581" s="1">
        <f t="shared" si="473"/>
        <v>1</v>
      </c>
      <c r="V581" s="1">
        <f t="shared" si="444"/>
        <v>0</v>
      </c>
      <c r="W581" s="1">
        <f t="shared" si="443"/>
        <v>0</v>
      </c>
      <c r="X581" s="1">
        <f t="shared" si="443"/>
        <v>0</v>
      </c>
      <c r="Y581" s="1">
        <f t="shared" si="443"/>
        <v>0</v>
      </c>
      <c r="Z581" s="1">
        <f t="shared" si="443"/>
        <v>0</v>
      </c>
      <c r="AA581" s="1">
        <f t="shared" si="443"/>
        <v>0</v>
      </c>
      <c r="AB581" s="1">
        <f t="shared" si="443"/>
        <v>0</v>
      </c>
      <c r="AC581" s="1">
        <f t="shared" si="454"/>
        <v>1</v>
      </c>
      <c r="AD581" s="1">
        <f t="shared" si="443"/>
        <v>0</v>
      </c>
      <c r="AE581" s="1">
        <f t="shared" si="443"/>
        <v>0</v>
      </c>
      <c r="AF581" s="1">
        <f t="shared" si="443"/>
        <v>0</v>
      </c>
      <c r="AG581" s="1">
        <f t="shared" si="443"/>
        <v>0</v>
      </c>
      <c r="AH581" s="1">
        <f t="shared" si="443"/>
        <v>0</v>
      </c>
      <c r="AI581" s="1">
        <f t="shared" si="443"/>
        <v>0</v>
      </c>
      <c r="AJ581" s="1">
        <f t="shared" si="443"/>
        <v>0</v>
      </c>
      <c r="AK581" s="1">
        <f t="shared" si="443"/>
        <v>0</v>
      </c>
      <c r="AL581" s="1">
        <f t="shared" si="446"/>
        <v>0</v>
      </c>
      <c r="AM581" s="1">
        <f t="shared" si="446"/>
        <v>0</v>
      </c>
      <c r="AN581" s="1">
        <f t="shared" si="455"/>
        <v>0</v>
      </c>
      <c r="AO581" s="1">
        <f t="shared" si="456"/>
        <v>0</v>
      </c>
      <c r="AP581" s="1">
        <f t="shared" si="446"/>
        <v>0</v>
      </c>
      <c r="AQ581" s="1">
        <f t="shared" si="457"/>
        <v>0</v>
      </c>
      <c r="AR581" s="1">
        <f t="shared" si="446"/>
        <v>0</v>
      </c>
      <c r="AS581" s="1">
        <f t="shared" si="446"/>
        <v>0</v>
      </c>
      <c r="AT581" s="1">
        <f t="shared" si="446"/>
        <v>0</v>
      </c>
      <c r="AU581" s="1">
        <f t="shared" si="446"/>
        <v>0</v>
      </c>
      <c r="AV581" s="1">
        <f t="shared" si="446"/>
        <v>0</v>
      </c>
      <c r="AW581" s="1">
        <f t="shared" si="446"/>
        <v>0</v>
      </c>
      <c r="AX581" s="1">
        <f t="shared" si="446"/>
        <v>0</v>
      </c>
      <c r="AY581" s="1">
        <f t="shared" si="446"/>
        <v>0</v>
      </c>
      <c r="AZ581" s="1">
        <f t="shared" si="446"/>
        <v>0</v>
      </c>
      <c r="BA581" s="1">
        <f t="shared" si="446"/>
        <v>0</v>
      </c>
      <c r="BB581" s="1">
        <f t="shared" si="445"/>
        <v>0</v>
      </c>
      <c r="BC581" s="1">
        <f t="shared" si="445"/>
        <v>0</v>
      </c>
      <c r="BD581" s="1">
        <f t="shared" si="458"/>
        <v>0</v>
      </c>
      <c r="BE581" s="1">
        <f t="shared" si="459"/>
        <v>0</v>
      </c>
      <c r="BF581" s="1">
        <f t="shared" si="460"/>
        <v>1</v>
      </c>
      <c r="BG581" s="1">
        <f t="shared" si="461"/>
        <v>0</v>
      </c>
      <c r="BH581" s="1">
        <f t="shared" si="445"/>
        <v>0</v>
      </c>
      <c r="BI581" s="1">
        <f t="shared" si="445"/>
        <v>0</v>
      </c>
      <c r="BJ581" s="5">
        <f t="shared" si="462"/>
        <v>0</v>
      </c>
      <c r="BK581" s="1">
        <f t="shared" si="463"/>
        <v>0</v>
      </c>
      <c r="BL581" s="1">
        <f t="shared" si="464"/>
        <v>1</v>
      </c>
      <c r="BM581" s="1">
        <f t="shared" si="465"/>
        <v>0</v>
      </c>
      <c r="BN581" s="1">
        <f t="shared" si="445"/>
        <v>0</v>
      </c>
      <c r="BO581" s="1">
        <f t="shared" si="466"/>
        <v>0</v>
      </c>
      <c r="BP581" s="1">
        <f t="shared" si="467"/>
        <v>0</v>
      </c>
      <c r="BQ581" s="1">
        <f t="shared" si="468"/>
        <v>0</v>
      </c>
      <c r="BR581" s="1">
        <f t="shared" si="469"/>
        <v>0</v>
      </c>
      <c r="BS581" s="1">
        <f t="shared" si="470"/>
        <v>0</v>
      </c>
      <c r="BT581" s="1">
        <f t="shared" si="471"/>
        <v>0</v>
      </c>
      <c r="BU581" s="1">
        <f t="shared" si="472"/>
        <v>0</v>
      </c>
      <c r="BV581" s="1">
        <f t="shared" si="439"/>
        <v>0</v>
      </c>
    </row>
    <row r="582" spans="1:74" x14ac:dyDescent="0.2">
      <c r="A582" s="1" t="s">
        <v>143</v>
      </c>
      <c r="B582" s="1" t="s">
        <v>2252</v>
      </c>
      <c r="C582" s="1" t="s">
        <v>2253</v>
      </c>
      <c r="D582" s="1" t="s">
        <v>2254</v>
      </c>
      <c r="E582" s="1" t="s">
        <v>2255</v>
      </c>
      <c r="G582" s="1">
        <f t="shared" si="447"/>
        <v>0</v>
      </c>
      <c r="H582" s="1">
        <f t="shared" si="448"/>
        <v>0</v>
      </c>
      <c r="I582" s="1">
        <f t="shared" si="449"/>
        <v>0</v>
      </c>
      <c r="J582" s="1">
        <f t="shared" si="450"/>
        <v>0</v>
      </c>
      <c r="K582" s="1">
        <f t="shared" si="441"/>
        <v>0</v>
      </c>
      <c r="L582" s="1">
        <f t="shared" si="441"/>
        <v>0</v>
      </c>
      <c r="M582" s="1">
        <f t="shared" si="441"/>
        <v>0</v>
      </c>
      <c r="N582" s="1">
        <f t="shared" si="441"/>
        <v>0</v>
      </c>
      <c r="O582" s="1">
        <f t="shared" si="442"/>
        <v>0</v>
      </c>
      <c r="P582" s="1">
        <f t="shared" si="442"/>
        <v>0</v>
      </c>
      <c r="Q582" s="1">
        <f t="shared" si="451"/>
        <v>0</v>
      </c>
      <c r="R582" s="1">
        <f t="shared" si="452"/>
        <v>0</v>
      </c>
      <c r="S582" s="1">
        <f t="shared" si="453"/>
        <v>0</v>
      </c>
      <c r="T582" s="1">
        <f t="shared" si="473"/>
        <v>0</v>
      </c>
      <c r="U582" s="1">
        <f t="shared" si="473"/>
        <v>1</v>
      </c>
      <c r="V582" s="1">
        <f t="shared" si="444"/>
        <v>0</v>
      </c>
      <c r="W582" s="1">
        <f t="shared" si="443"/>
        <v>0</v>
      </c>
      <c r="X582" s="1">
        <f t="shared" si="443"/>
        <v>0</v>
      </c>
      <c r="Y582" s="1">
        <f t="shared" si="443"/>
        <v>0</v>
      </c>
      <c r="Z582" s="1">
        <f t="shared" si="443"/>
        <v>0</v>
      </c>
      <c r="AA582" s="1">
        <f t="shared" si="443"/>
        <v>0</v>
      </c>
      <c r="AB582" s="1">
        <f t="shared" si="443"/>
        <v>0</v>
      </c>
      <c r="AC582" s="1">
        <f t="shared" si="454"/>
        <v>0</v>
      </c>
      <c r="AD582" s="1">
        <f t="shared" si="443"/>
        <v>0</v>
      </c>
      <c r="AE582" s="1">
        <f t="shared" si="443"/>
        <v>0</v>
      </c>
      <c r="AF582" s="1">
        <f t="shared" si="443"/>
        <v>0</v>
      </c>
      <c r="AG582" s="1">
        <f t="shared" si="443"/>
        <v>0</v>
      </c>
      <c r="AH582" s="1">
        <f t="shared" si="443"/>
        <v>0</v>
      </c>
      <c r="AI582" s="1">
        <f t="shared" si="443"/>
        <v>0</v>
      </c>
      <c r="AJ582" s="1">
        <f t="shared" si="443"/>
        <v>0</v>
      </c>
      <c r="AK582" s="1">
        <f t="shared" si="443"/>
        <v>0</v>
      </c>
      <c r="AL582" s="1">
        <f t="shared" si="446"/>
        <v>0</v>
      </c>
      <c r="AM582" s="1">
        <f t="shared" si="446"/>
        <v>0</v>
      </c>
      <c r="AN582" s="1">
        <f t="shared" si="455"/>
        <v>0</v>
      </c>
      <c r="AO582" s="1">
        <f t="shared" si="456"/>
        <v>0</v>
      </c>
      <c r="AP582" s="1">
        <f t="shared" si="446"/>
        <v>0</v>
      </c>
      <c r="AQ582" s="1">
        <f t="shared" si="457"/>
        <v>0</v>
      </c>
      <c r="AR582" s="1">
        <f t="shared" si="446"/>
        <v>0</v>
      </c>
      <c r="AS582" s="1">
        <f t="shared" si="446"/>
        <v>0</v>
      </c>
      <c r="AT582" s="1">
        <f t="shared" si="446"/>
        <v>0</v>
      </c>
      <c r="AU582" s="1">
        <f t="shared" si="446"/>
        <v>0</v>
      </c>
      <c r="AV582" s="1">
        <f t="shared" si="446"/>
        <v>0</v>
      </c>
      <c r="AW582" s="1">
        <f t="shared" si="446"/>
        <v>0</v>
      </c>
      <c r="AX582" s="1">
        <f t="shared" si="446"/>
        <v>0</v>
      </c>
      <c r="AY582" s="1">
        <f t="shared" si="446"/>
        <v>0</v>
      </c>
      <c r="AZ582" s="1">
        <f t="shared" si="446"/>
        <v>0</v>
      </c>
      <c r="BA582" s="1">
        <f t="shared" si="446"/>
        <v>0</v>
      </c>
      <c r="BB582" s="1">
        <f t="shared" si="445"/>
        <v>0</v>
      </c>
      <c r="BC582" s="1">
        <f t="shared" si="445"/>
        <v>0</v>
      </c>
      <c r="BD582" s="1">
        <f t="shared" si="458"/>
        <v>0</v>
      </c>
      <c r="BE582" s="1">
        <f t="shared" si="459"/>
        <v>0</v>
      </c>
      <c r="BF582" s="1">
        <f t="shared" si="460"/>
        <v>0</v>
      </c>
      <c r="BG582" s="1">
        <f t="shared" si="461"/>
        <v>0</v>
      </c>
      <c r="BH582" s="1">
        <f t="shared" si="445"/>
        <v>0</v>
      </c>
      <c r="BI582" s="1">
        <f t="shared" si="445"/>
        <v>1</v>
      </c>
      <c r="BJ582" s="5">
        <f t="shared" si="462"/>
        <v>0</v>
      </c>
      <c r="BK582" s="1">
        <f t="shared" si="463"/>
        <v>0</v>
      </c>
      <c r="BL582" s="1">
        <f t="shared" si="464"/>
        <v>0</v>
      </c>
      <c r="BM582" s="1">
        <f t="shared" si="465"/>
        <v>1</v>
      </c>
      <c r="BN582" s="1">
        <f t="shared" si="445"/>
        <v>1</v>
      </c>
      <c r="BO582" s="1">
        <f t="shared" si="466"/>
        <v>0</v>
      </c>
      <c r="BP582" s="1">
        <f t="shared" si="467"/>
        <v>0</v>
      </c>
      <c r="BQ582" s="1">
        <f t="shared" si="468"/>
        <v>0</v>
      </c>
      <c r="BR582" s="1">
        <f t="shared" si="469"/>
        <v>0</v>
      </c>
      <c r="BS582" s="1">
        <f t="shared" si="470"/>
        <v>0</v>
      </c>
      <c r="BT582" s="1">
        <f t="shared" si="471"/>
        <v>0</v>
      </c>
      <c r="BU582" s="1">
        <f t="shared" si="472"/>
        <v>0</v>
      </c>
      <c r="BV582" s="1">
        <f t="shared" si="439"/>
        <v>0</v>
      </c>
    </row>
    <row r="583" spans="1:74" x14ac:dyDescent="0.2">
      <c r="A583" s="1" t="s">
        <v>115</v>
      </c>
      <c r="B583" s="1" t="s">
        <v>2256</v>
      </c>
      <c r="C583" s="1" t="s">
        <v>2257</v>
      </c>
      <c r="D583" s="1" t="s">
        <v>2258</v>
      </c>
      <c r="E583" s="1" t="s">
        <v>2259</v>
      </c>
      <c r="G583" s="1">
        <f t="shared" si="447"/>
        <v>0</v>
      </c>
      <c r="H583" s="1">
        <f t="shared" si="448"/>
        <v>1</v>
      </c>
      <c r="I583" s="1">
        <f t="shared" si="449"/>
        <v>0</v>
      </c>
      <c r="J583" s="1">
        <f t="shared" si="450"/>
        <v>0</v>
      </c>
      <c r="K583" s="1">
        <f t="shared" si="441"/>
        <v>0</v>
      </c>
      <c r="L583" s="1">
        <f t="shared" si="441"/>
        <v>0</v>
      </c>
      <c r="M583" s="1">
        <f t="shared" si="441"/>
        <v>0</v>
      </c>
      <c r="N583" s="1">
        <f t="shared" si="441"/>
        <v>0</v>
      </c>
      <c r="O583" s="1">
        <f t="shared" si="442"/>
        <v>0</v>
      </c>
      <c r="P583" s="1">
        <f t="shared" si="442"/>
        <v>0</v>
      </c>
      <c r="Q583" s="1">
        <f t="shared" si="451"/>
        <v>0</v>
      </c>
      <c r="R583" s="1">
        <f t="shared" si="452"/>
        <v>1</v>
      </c>
      <c r="S583" s="1">
        <f t="shared" si="453"/>
        <v>0</v>
      </c>
      <c r="T583" s="1">
        <f t="shared" si="473"/>
        <v>0</v>
      </c>
      <c r="U583" s="1">
        <f t="shared" si="473"/>
        <v>0</v>
      </c>
      <c r="V583" s="1">
        <f t="shared" si="444"/>
        <v>0</v>
      </c>
      <c r="W583" s="1">
        <f t="shared" si="443"/>
        <v>0</v>
      </c>
      <c r="X583" s="1">
        <f t="shared" si="443"/>
        <v>0</v>
      </c>
      <c r="Y583" s="1">
        <f t="shared" si="443"/>
        <v>0</v>
      </c>
      <c r="Z583" s="1">
        <f t="shared" si="443"/>
        <v>0</v>
      </c>
      <c r="AA583" s="1">
        <f t="shared" si="443"/>
        <v>0</v>
      </c>
      <c r="AB583" s="1">
        <f t="shared" si="443"/>
        <v>0</v>
      </c>
      <c r="AC583" s="1">
        <f t="shared" si="454"/>
        <v>0</v>
      </c>
      <c r="AD583" s="1">
        <f t="shared" si="443"/>
        <v>0</v>
      </c>
      <c r="AE583" s="1">
        <f t="shared" si="443"/>
        <v>0</v>
      </c>
      <c r="AF583" s="1">
        <f t="shared" si="443"/>
        <v>0</v>
      </c>
      <c r="AG583" s="1">
        <f t="shared" si="443"/>
        <v>0</v>
      </c>
      <c r="AH583" s="1">
        <f t="shared" si="443"/>
        <v>0</v>
      </c>
      <c r="AI583" s="1">
        <f t="shared" si="443"/>
        <v>0</v>
      </c>
      <c r="AJ583" s="1">
        <f t="shared" si="443"/>
        <v>0</v>
      </c>
      <c r="AK583" s="1">
        <f t="shared" si="443"/>
        <v>0</v>
      </c>
      <c r="AL583" s="1">
        <f t="shared" si="446"/>
        <v>0</v>
      </c>
      <c r="AM583" s="1">
        <f t="shared" si="446"/>
        <v>0</v>
      </c>
      <c r="AN583" s="1">
        <f t="shared" si="455"/>
        <v>0</v>
      </c>
      <c r="AO583" s="1">
        <f t="shared" si="456"/>
        <v>0</v>
      </c>
      <c r="AP583" s="1">
        <f t="shared" si="446"/>
        <v>0</v>
      </c>
      <c r="AQ583" s="1">
        <f t="shared" si="457"/>
        <v>0</v>
      </c>
      <c r="AR583" s="1">
        <f t="shared" si="446"/>
        <v>0</v>
      </c>
      <c r="AS583" s="1">
        <f t="shared" si="446"/>
        <v>0</v>
      </c>
      <c r="AT583" s="1">
        <f t="shared" si="446"/>
        <v>0</v>
      </c>
      <c r="AU583" s="1">
        <f t="shared" si="446"/>
        <v>0</v>
      </c>
      <c r="AV583" s="1">
        <f t="shared" si="446"/>
        <v>0</v>
      </c>
      <c r="AW583" s="1">
        <f t="shared" si="446"/>
        <v>0</v>
      </c>
      <c r="AX583" s="1">
        <f t="shared" si="446"/>
        <v>0</v>
      </c>
      <c r="AY583" s="1">
        <f t="shared" si="446"/>
        <v>0</v>
      </c>
      <c r="AZ583" s="1">
        <f t="shared" si="446"/>
        <v>0</v>
      </c>
      <c r="BA583" s="1">
        <f t="shared" si="446"/>
        <v>0</v>
      </c>
      <c r="BB583" s="1">
        <f t="shared" si="445"/>
        <v>0</v>
      </c>
      <c r="BC583" s="1">
        <f t="shared" si="445"/>
        <v>0</v>
      </c>
      <c r="BD583" s="1">
        <f t="shared" si="458"/>
        <v>0</v>
      </c>
      <c r="BE583" s="1">
        <f t="shared" si="459"/>
        <v>0</v>
      </c>
      <c r="BF583" s="1">
        <f t="shared" si="460"/>
        <v>0</v>
      </c>
      <c r="BG583" s="1">
        <f t="shared" si="461"/>
        <v>0</v>
      </c>
      <c r="BH583" s="1">
        <f t="shared" si="445"/>
        <v>0</v>
      </c>
      <c r="BI583" s="1">
        <f t="shared" si="445"/>
        <v>0</v>
      </c>
      <c r="BJ583" s="5">
        <f t="shared" si="462"/>
        <v>0</v>
      </c>
      <c r="BK583" s="1">
        <f t="shared" si="463"/>
        <v>0</v>
      </c>
      <c r="BL583" s="1">
        <f t="shared" si="464"/>
        <v>0</v>
      </c>
      <c r="BM583" s="1">
        <f t="shared" si="465"/>
        <v>0</v>
      </c>
      <c r="BN583" s="1">
        <f t="shared" si="445"/>
        <v>0</v>
      </c>
      <c r="BO583" s="1">
        <f t="shared" si="466"/>
        <v>0</v>
      </c>
      <c r="BP583" s="1">
        <f t="shared" si="467"/>
        <v>0</v>
      </c>
      <c r="BQ583" s="1">
        <f t="shared" si="468"/>
        <v>0</v>
      </c>
      <c r="BR583" s="1">
        <f t="shared" si="469"/>
        <v>0</v>
      </c>
      <c r="BS583" s="1">
        <f t="shared" si="470"/>
        <v>0</v>
      </c>
      <c r="BT583" s="1">
        <f t="shared" si="471"/>
        <v>0</v>
      </c>
      <c r="BU583" s="1">
        <f t="shared" si="472"/>
        <v>0</v>
      </c>
      <c r="BV583" s="1">
        <f t="shared" si="439"/>
        <v>0</v>
      </c>
    </row>
    <row r="584" spans="1:74" x14ac:dyDescent="0.2">
      <c r="A584" s="1" t="s">
        <v>115</v>
      </c>
      <c r="B584" s="1" t="s">
        <v>2260</v>
      </c>
      <c r="C584" s="1" t="s">
        <v>2261</v>
      </c>
      <c r="D584" s="1" t="s">
        <v>1620</v>
      </c>
      <c r="E584" s="1" t="s">
        <v>2262</v>
      </c>
      <c r="G584" s="1">
        <f t="shared" si="447"/>
        <v>1</v>
      </c>
      <c r="H584" s="1">
        <f t="shared" si="448"/>
        <v>1</v>
      </c>
      <c r="I584" s="1">
        <f t="shared" si="449"/>
        <v>0</v>
      </c>
      <c r="J584" s="1">
        <f t="shared" si="450"/>
        <v>0</v>
      </c>
      <c r="K584" s="1">
        <f t="shared" si="441"/>
        <v>0</v>
      </c>
      <c r="L584" s="1">
        <f t="shared" si="441"/>
        <v>0</v>
      </c>
      <c r="M584" s="1">
        <f t="shared" si="441"/>
        <v>0</v>
      </c>
      <c r="N584" s="1">
        <f t="shared" si="441"/>
        <v>0</v>
      </c>
      <c r="O584" s="1">
        <f t="shared" si="442"/>
        <v>0</v>
      </c>
      <c r="P584" s="1">
        <f t="shared" si="442"/>
        <v>0</v>
      </c>
      <c r="Q584" s="1">
        <f t="shared" si="451"/>
        <v>0</v>
      </c>
      <c r="R584" s="1">
        <f t="shared" si="452"/>
        <v>1</v>
      </c>
      <c r="S584" s="1">
        <f t="shared" si="453"/>
        <v>0</v>
      </c>
      <c r="T584" s="1">
        <f t="shared" si="473"/>
        <v>0</v>
      </c>
      <c r="U584" s="1">
        <f t="shared" si="473"/>
        <v>0</v>
      </c>
      <c r="V584" s="1">
        <f t="shared" si="444"/>
        <v>0</v>
      </c>
      <c r="W584" s="1">
        <f t="shared" si="443"/>
        <v>0</v>
      </c>
      <c r="X584" s="1">
        <f t="shared" si="443"/>
        <v>0</v>
      </c>
      <c r="Y584" s="1">
        <f t="shared" si="443"/>
        <v>0</v>
      </c>
      <c r="Z584" s="1">
        <f t="shared" si="443"/>
        <v>0</v>
      </c>
      <c r="AA584" s="1">
        <f t="shared" si="443"/>
        <v>0</v>
      </c>
      <c r="AB584" s="1">
        <f t="shared" si="443"/>
        <v>0</v>
      </c>
      <c r="AC584" s="1">
        <f t="shared" si="454"/>
        <v>0</v>
      </c>
      <c r="AD584" s="1">
        <f t="shared" si="443"/>
        <v>0</v>
      </c>
      <c r="AE584" s="1">
        <f t="shared" si="443"/>
        <v>0</v>
      </c>
      <c r="AF584" s="1">
        <f t="shared" si="443"/>
        <v>0</v>
      </c>
      <c r="AG584" s="1">
        <f t="shared" si="443"/>
        <v>0</v>
      </c>
      <c r="AH584" s="1">
        <f t="shared" si="443"/>
        <v>0</v>
      </c>
      <c r="AI584" s="1">
        <f t="shared" si="443"/>
        <v>0</v>
      </c>
      <c r="AJ584" s="1">
        <f t="shared" si="443"/>
        <v>0</v>
      </c>
      <c r="AK584" s="1">
        <f t="shared" si="443"/>
        <v>0</v>
      </c>
      <c r="AL584" s="1">
        <f t="shared" si="446"/>
        <v>0</v>
      </c>
      <c r="AM584" s="1">
        <f t="shared" si="446"/>
        <v>0</v>
      </c>
      <c r="AN584" s="1">
        <f t="shared" si="455"/>
        <v>0</v>
      </c>
      <c r="AO584" s="1">
        <f t="shared" si="456"/>
        <v>0</v>
      </c>
      <c r="AP584" s="1">
        <f t="shared" si="446"/>
        <v>0</v>
      </c>
      <c r="AQ584" s="1">
        <f t="shared" si="457"/>
        <v>0</v>
      </c>
      <c r="AR584" s="1">
        <f t="shared" si="446"/>
        <v>0</v>
      </c>
      <c r="AS584" s="1">
        <f t="shared" si="446"/>
        <v>1</v>
      </c>
      <c r="AT584" s="1">
        <f t="shared" si="446"/>
        <v>0</v>
      </c>
      <c r="AU584" s="1">
        <f t="shared" si="446"/>
        <v>0</v>
      </c>
      <c r="AV584" s="1">
        <f t="shared" si="446"/>
        <v>0</v>
      </c>
      <c r="AW584" s="1">
        <f t="shared" si="446"/>
        <v>0</v>
      </c>
      <c r="AX584" s="1">
        <f t="shared" si="446"/>
        <v>0</v>
      </c>
      <c r="AY584" s="1">
        <f t="shared" si="446"/>
        <v>0</v>
      </c>
      <c r="AZ584" s="1">
        <f t="shared" si="446"/>
        <v>0</v>
      </c>
      <c r="BA584" s="1">
        <f t="shared" si="446"/>
        <v>0</v>
      </c>
      <c r="BB584" s="1">
        <f t="shared" si="445"/>
        <v>0</v>
      </c>
      <c r="BC584" s="1">
        <f t="shared" si="445"/>
        <v>0</v>
      </c>
      <c r="BD584" s="1">
        <f t="shared" si="458"/>
        <v>0</v>
      </c>
      <c r="BE584" s="1">
        <f t="shared" si="459"/>
        <v>0</v>
      </c>
      <c r="BF584" s="1">
        <f t="shared" si="460"/>
        <v>0</v>
      </c>
      <c r="BG584" s="1">
        <f t="shared" si="461"/>
        <v>0</v>
      </c>
      <c r="BH584" s="1">
        <f t="shared" si="445"/>
        <v>0</v>
      </c>
      <c r="BI584" s="1">
        <f t="shared" si="445"/>
        <v>0</v>
      </c>
      <c r="BJ584" s="5">
        <f t="shared" si="462"/>
        <v>0</v>
      </c>
      <c r="BK584" s="1">
        <f t="shared" si="463"/>
        <v>0</v>
      </c>
      <c r="BL584" s="1">
        <f t="shared" si="464"/>
        <v>0</v>
      </c>
      <c r="BM584" s="1">
        <f t="shared" si="465"/>
        <v>1</v>
      </c>
      <c r="BN584" s="1">
        <f t="shared" si="445"/>
        <v>1</v>
      </c>
      <c r="BO584" s="1">
        <f t="shared" si="466"/>
        <v>0</v>
      </c>
      <c r="BP584" s="1">
        <f t="shared" si="467"/>
        <v>1</v>
      </c>
      <c r="BQ584" s="1">
        <f t="shared" si="468"/>
        <v>0</v>
      </c>
      <c r="BR584" s="1">
        <f t="shared" si="469"/>
        <v>0</v>
      </c>
      <c r="BS584" s="1">
        <f t="shared" si="470"/>
        <v>0</v>
      </c>
      <c r="BT584" s="1">
        <f t="shared" si="471"/>
        <v>0</v>
      </c>
      <c r="BU584" s="1">
        <f t="shared" si="472"/>
        <v>0</v>
      </c>
      <c r="BV584" s="1">
        <f t="shared" si="439"/>
        <v>1</v>
      </c>
    </row>
    <row r="585" spans="1:74" x14ac:dyDescent="0.2">
      <c r="A585" s="1" t="s">
        <v>115</v>
      </c>
      <c r="B585" s="1" t="s">
        <v>2263</v>
      </c>
      <c r="C585" s="1" t="s">
        <v>2264</v>
      </c>
      <c r="D585" s="1" t="s">
        <v>2265</v>
      </c>
      <c r="E585" s="1" t="s">
        <v>2266</v>
      </c>
      <c r="G585" s="1">
        <f t="shared" si="447"/>
        <v>0</v>
      </c>
      <c r="H585" s="1">
        <f t="shared" si="448"/>
        <v>1</v>
      </c>
      <c r="I585" s="1">
        <f t="shared" si="449"/>
        <v>0</v>
      </c>
      <c r="J585" s="1">
        <f t="shared" si="450"/>
        <v>0</v>
      </c>
      <c r="K585" s="1">
        <f t="shared" ref="K585:N604" si="474">IF(OR(ISNUMBER(SEARCH(" " &amp; K$1 &amp; " ", $E585)), ISNUMBER(SEARCH(" " &amp; K$1 &amp; ",", $E585)), ISNUMBER(SEARCH(" " &amp; LOWER(K$1) &amp; " ", $E585)), ISNUMBER(SEARCH(" " &amp; LOWER(K$1) &amp; ",", $E585)), ISNUMBER(SEARCH(" " &amp; UPPER(K$1) &amp; " ", $E585)), ISNUMBER(SEARCH(" " &amp; UPPER(K$1) &amp; ",", $E585))), 1, 0)</f>
        <v>0</v>
      </c>
      <c r="L585" s="1">
        <f t="shared" si="474"/>
        <v>0</v>
      </c>
      <c r="M585" s="1">
        <f t="shared" si="474"/>
        <v>0</v>
      </c>
      <c r="N585" s="1">
        <f t="shared" si="474"/>
        <v>0</v>
      </c>
      <c r="O585" s="1">
        <f t="shared" si="442"/>
        <v>0</v>
      </c>
      <c r="P585" s="1">
        <f t="shared" si="442"/>
        <v>0</v>
      </c>
      <c r="Q585" s="1">
        <f t="shared" si="451"/>
        <v>0</v>
      </c>
      <c r="R585" s="1">
        <f t="shared" si="452"/>
        <v>1</v>
      </c>
      <c r="S585" s="1">
        <f t="shared" si="453"/>
        <v>0</v>
      </c>
      <c r="T585" s="1">
        <f t="shared" si="473"/>
        <v>1</v>
      </c>
      <c r="U585" s="1">
        <f t="shared" si="473"/>
        <v>1</v>
      </c>
      <c r="V585" s="1">
        <f t="shared" ref="V585:AK600" si="475">IF(OR(ISNUMBER(SEARCH(" " &amp; V$1 &amp; " ", $E585)), ISNUMBER(SEARCH(" " &amp; V$1 &amp; ",", $E585)), ISNUMBER(SEARCH(" " &amp; LOWER(V$1) &amp; " ", $E585)), ISNUMBER(SEARCH(" " &amp; LOWER(V$1) &amp; ",", $E585)), ISNUMBER(SEARCH(" " &amp; UPPER(V$1) &amp; " ", $E585)), ISNUMBER(SEARCH(" " &amp; UPPER(V$1) &amp; ",", $E585))), 1, 0)</f>
        <v>0</v>
      </c>
      <c r="W585" s="1">
        <f t="shared" si="475"/>
        <v>0</v>
      </c>
      <c r="X585" s="1">
        <f t="shared" si="475"/>
        <v>0</v>
      </c>
      <c r="Y585" s="1">
        <f t="shared" si="475"/>
        <v>0</v>
      </c>
      <c r="Z585" s="1">
        <f t="shared" si="475"/>
        <v>0</v>
      </c>
      <c r="AA585" s="1">
        <f t="shared" si="475"/>
        <v>0</v>
      </c>
      <c r="AB585" s="1">
        <f t="shared" si="475"/>
        <v>0</v>
      </c>
      <c r="AC585" s="1">
        <f t="shared" si="454"/>
        <v>0</v>
      </c>
      <c r="AD585" s="1">
        <f t="shared" si="475"/>
        <v>0</v>
      </c>
      <c r="AE585" s="1">
        <f t="shared" si="475"/>
        <v>0</v>
      </c>
      <c r="AF585" s="1">
        <f t="shared" si="475"/>
        <v>0</v>
      </c>
      <c r="AG585" s="1">
        <f t="shared" si="475"/>
        <v>0</v>
      </c>
      <c r="AH585" s="1">
        <f t="shared" si="475"/>
        <v>0</v>
      </c>
      <c r="AI585" s="1">
        <f t="shared" si="475"/>
        <v>0</v>
      </c>
      <c r="AJ585" s="1">
        <f t="shared" si="475"/>
        <v>0</v>
      </c>
      <c r="AK585" s="1">
        <f t="shared" si="475"/>
        <v>0</v>
      </c>
      <c r="AL585" s="1">
        <f t="shared" si="446"/>
        <v>1</v>
      </c>
      <c r="AM585" s="1">
        <f t="shared" si="446"/>
        <v>0</v>
      </c>
      <c r="AN585" s="1">
        <f t="shared" si="455"/>
        <v>0</v>
      </c>
      <c r="AO585" s="1">
        <f t="shared" si="456"/>
        <v>0</v>
      </c>
      <c r="AP585" s="1">
        <f t="shared" si="446"/>
        <v>0</v>
      </c>
      <c r="AQ585" s="1">
        <f t="shared" si="457"/>
        <v>0</v>
      </c>
      <c r="AR585" s="1">
        <f t="shared" si="446"/>
        <v>0</v>
      </c>
      <c r="AS585" s="1">
        <f t="shared" si="446"/>
        <v>0</v>
      </c>
      <c r="AT585" s="1">
        <f t="shared" si="446"/>
        <v>0</v>
      </c>
      <c r="AU585" s="1">
        <f t="shared" si="446"/>
        <v>0</v>
      </c>
      <c r="AV585" s="1">
        <f t="shared" si="446"/>
        <v>0</v>
      </c>
      <c r="AW585" s="1">
        <f t="shared" si="446"/>
        <v>0</v>
      </c>
      <c r="AX585" s="1">
        <f t="shared" si="446"/>
        <v>0</v>
      </c>
      <c r="AY585" s="1">
        <f t="shared" si="446"/>
        <v>0</v>
      </c>
      <c r="AZ585" s="1">
        <f t="shared" si="446"/>
        <v>0</v>
      </c>
      <c r="BA585" s="1">
        <f t="shared" si="446"/>
        <v>0</v>
      </c>
      <c r="BB585" s="1">
        <f t="shared" si="445"/>
        <v>0</v>
      </c>
      <c r="BC585" s="1">
        <f t="shared" si="445"/>
        <v>0</v>
      </c>
      <c r="BD585" s="1">
        <f t="shared" si="458"/>
        <v>0</v>
      </c>
      <c r="BE585" s="1">
        <f t="shared" si="459"/>
        <v>0</v>
      </c>
      <c r="BF585" s="1">
        <f t="shared" si="460"/>
        <v>0</v>
      </c>
      <c r="BG585" s="1">
        <f t="shared" si="461"/>
        <v>1</v>
      </c>
      <c r="BH585" s="1">
        <f t="shared" si="445"/>
        <v>0</v>
      </c>
      <c r="BI585" s="1">
        <f t="shared" si="445"/>
        <v>0</v>
      </c>
      <c r="BJ585" s="5">
        <f t="shared" si="462"/>
        <v>0</v>
      </c>
      <c r="BK585" s="1">
        <f t="shared" si="463"/>
        <v>0</v>
      </c>
      <c r="BL585" s="1">
        <f t="shared" si="464"/>
        <v>1</v>
      </c>
      <c r="BM585" s="1">
        <f t="shared" si="465"/>
        <v>0</v>
      </c>
      <c r="BN585" s="1">
        <f t="shared" si="445"/>
        <v>0</v>
      </c>
      <c r="BO585" s="1">
        <f t="shared" si="466"/>
        <v>0</v>
      </c>
      <c r="BP585" s="1">
        <f t="shared" si="467"/>
        <v>0</v>
      </c>
      <c r="BQ585" s="1">
        <f t="shared" si="468"/>
        <v>0</v>
      </c>
      <c r="BR585" s="1">
        <f t="shared" si="469"/>
        <v>0</v>
      </c>
      <c r="BS585" s="1">
        <f t="shared" si="470"/>
        <v>0</v>
      </c>
      <c r="BT585" s="1">
        <f t="shared" si="471"/>
        <v>0</v>
      </c>
      <c r="BU585" s="1">
        <f t="shared" si="472"/>
        <v>0</v>
      </c>
      <c r="BV585" s="1">
        <f t="shared" si="439"/>
        <v>0</v>
      </c>
    </row>
    <row r="586" spans="1:74" x14ac:dyDescent="0.2">
      <c r="A586" s="1" t="s">
        <v>115</v>
      </c>
      <c r="B586" s="1" t="s">
        <v>2267</v>
      </c>
      <c r="C586" s="1" t="s">
        <v>1692</v>
      </c>
      <c r="D586" s="1" t="s">
        <v>1693</v>
      </c>
      <c r="E586" s="1" t="s">
        <v>1694</v>
      </c>
      <c r="G586" s="1">
        <f t="shared" si="447"/>
        <v>0</v>
      </c>
      <c r="H586" s="1">
        <f t="shared" si="448"/>
        <v>0</v>
      </c>
      <c r="I586" s="1">
        <f t="shared" si="449"/>
        <v>0</v>
      </c>
      <c r="J586" s="1">
        <f t="shared" si="450"/>
        <v>0</v>
      </c>
      <c r="K586" s="1">
        <f t="shared" si="474"/>
        <v>0</v>
      </c>
      <c r="L586" s="1">
        <f t="shared" si="474"/>
        <v>0</v>
      </c>
      <c r="M586" s="1">
        <f t="shared" si="474"/>
        <v>0</v>
      </c>
      <c r="N586" s="1">
        <f t="shared" si="474"/>
        <v>0</v>
      </c>
      <c r="O586" s="1">
        <f t="shared" ref="O586:P605" si="476">IF(OR(ISNUMBER(SEARCH(" " &amp; O$1 &amp; " ", $E586)), ISNUMBER(SEARCH(" " &amp; O$1 &amp; ",", $E586)), ISNUMBER(SEARCH(" " &amp; LOWER(O$1) &amp; " ", $E586)), ISNUMBER(SEARCH(" " &amp; LOWER(O$1) &amp; ",", $E586)), ISNUMBER(SEARCH(" " &amp; UPPER(O$1) &amp; " ", $E586)), ISNUMBER(SEARCH(" " &amp; UPPER(O$1) &amp; ",", $E586))), 1, 0)</f>
        <v>0</v>
      </c>
      <c r="P586" s="1">
        <f t="shared" si="476"/>
        <v>0</v>
      </c>
      <c r="Q586" s="1">
        <f t="shared" si="451"/>
        <v>0</v>
      </c>
      <c r="R586" s="1">
        <f t="shared" si="452"/>
        <v>0</v>
      </c>
      <c r="S586" s="1">
        <f t="shared" si="453"/>
        <v>0</v>
      </c>
      <c r="T586" s="1">
        <f t="shared" si="473"/>
        <v>0</v>
      </c>
      <c r="U586" s="1">
        <f t="shared" si="473"/>
        <v>0</v>
      </c>
      <c r="V586" s="1">
        <f t="shared" ref="V586:V600" si="477">IF(OR(ISNUMBER(SEARCH(" " &amp; V$1 &amp; " ", $E586)), ISNUMBER(SEARCH(" " &amp; V$1 &amp; ",", $E586)), ISNUMBER(SEARCH(" " &amp; LOWER(V$1) &amp; " ", $E586)), ISNUMBER(SEARCH(" " &amp; LOWER(V$1) &amp; ",", $E586)), ISNUMBER(SEARCH(" " &amp; UPPER(V$1) &amp; " ", $E586)), ISNUMBER(SEARCH(" " &amp; UPPER(V$1) &amp; ",", $E586))), 1, 0)</f>
        <v>0</v>
      </c>
      <c r="W586" s="1">
        <f t="shared" si="475"/>
        <v>0</v>
      </c>
      <c r="X586" s="1">
        <f t="shared" si="475"/>
        <v>0</v>
      </c>
      <c r="Y586" s="1">
        <f t="shared" si="475"/>
        <v>0</v>
      </c>
      <c r="Z586" s="1">
        <f t="shared" si="475"/>
        <v>0</v>
      </c>
      <c r="AA586" s="1">
        <f t="shared" si="475"/>
        <v>0</v>
      </c>
      <c r="AB586" s="1">
        <f t="shared" si="475"/>
        <v>0</v>
      </c>
      <c r="AC586" s="1">
        <f t="shared" si="454"/>
        <v>0</v>
      </c>
      <c r="AD586" s="1">
        <f t="shared" si="475"/>
        <v>0</v>
      </c>
      <c r="AE586" s="1">
        <f t="shared" si="475"/>
        <v>0</v>
      </c>
      <c r="AF586" s="1">
        <f t="shared" si="475"/>
        <v>0</v>
      </c>
      <c r="AG586" s="1">
        <f t="shared" si="475"/>
        <v>0</v>
      </c>
      <c r="AH586" s="1">
        <f t="shared" si="475"/>
        <v>0</v>
      </c>
      <c r="AI586" s="1">
        <f t="shared" si="475"/>
        <v>0</v>
      </c>
      <c r="AJ586" s="1">
        <f t="shared" si="475"/>
        <v>0</v>
      </c>
      <c r="AK586" s="1">
        <f t="shared" si="475"/>
        <v>0</v>
      </c>
      <c r="AL586" s="1">
        <f t="shared" si="446"/>
        <v>0</v>
      </c>
      <c r="AM586" s="1">
        <f t="shared" si="446"/>
        <v>0</v>
      </c>
      <c r="AN586" s="1">
        <f t="shared" si="455"/>
        <v>0</v>
      </c>
      <c r="AO586" s="1">
        <f t="shared" si="456"/>
        <v>0</v>
      </c>
      <c r="AP586" s="1">
        <f t="shared" si="446"/>
        <v>0</v>
      </c>
      <c r="AQ586" s="1">
        <f t="shared" si="457"/>
        <v>0</v>
      </c>
      <c r="AR586" s="1">
        <f t="shared" si="446"/>
        <v>0</v>
      </c>
      <c r="AS586" s="1">
        <f t="shared" si="446"/>
        <v>0</v>
      </c>
      <c r="AT586" s="1">
        <f t="shared" si="446"/>
        <v>0</v>
      </c>
      <c r="AU586" s="1">
        <f t="shared" si="446"/>
        <v>0</v>
      </c>
      <c r="AV586" s="1">
        <f t="shared" si="446"/>
        <v>0</v>
      </c>
      <c r="AW586" s="1">
        <f t="shared" si="446"/>
        <v>0</v>
      </c>
      <c r="AX586" s="1">
        <f t="shared" si="446"/>
        <v>0</v>
      </c>
      <c r="AY586" s="1">
        <f t="shared" si="446"/>
        <v>0</v>
      </c>
      <c r="AZ586" s="1">
        <f t="shared" si="446"/>
        <v>0</v>
      </c>
      <c r="BA586" s="1">
        <f t="shared" si="446"/>
        <v>0</v>
      </c>
      <c r="BB586" s="1">
        <f t="shared" si="445"/>
        <v>0</v>
      </c>
      <c r="BC586" s="1">
        <f t="shared" si="445"/>
        <v>0</v>
      </c>
      <c r="BD586" s="1">
        <f t="shared" si="458"/>
        <v>0</v>
      </c>
      <c r="BE586" s="1">
        <f t="shared" si="459"/>
        <v>0</v>
      </c>
      <c r="BF586" s="1">
        <f t="shared" si="460"/>
        <v>0</v>
      </c>
      <c r="BG586" s="1">
        <f t="shared" si="461"/>
        <v>0</v>
      </c>
      <c r="BH586" s="1">
        <f t="shared" si="445"/>
        <v>0</v>
      </c>
      <c r="BI586" s="1">
        <f t="shared" si="445"/>
        <v>0</v>
      </c>
      <c r="BJ586" s="5">
        <f t="shared" si="462"/>
        <v>0</v>
      </c>
      <c r="BK586" s="1">
        <f t="shared" si="463"/>
        <v>0</v>
      </c>
      <c r="BL586" s="1">
        <f t="shared" si="464"/>
        <v>0</v>
      </c>
      <c r="BM586" s="1">
        <f t="shared" si="465"/>
        <v>0</v>
      </c>
      <c r="BN586" s="1">
        <f t="shared" si="445"/>
        <v>0</v>
      </c>
      <c r="BO586" s="1">
        <f t="shared" si="466"/>
        <v>0</v>
      </c>
      <c r="BP586" s="1">
        <f t="shared" si="467"/>
        <v>0</v>
      </c>
      <c r="BQ586" s="1">
        <f t="shared" si="468"/>
        <v>0</v>
      </c>
      <c r="BR586" s="1">
        <f t="shared" si="469"/>
        <v>0</v>
      </c>
      <c r="BS586" s="1">
        <f t="shared" si="470"/>
        <v>0</v>
      </c>
      <c r="BT586" s="1">
        <f t="shared" si="471"/>
        <v>0</v>
      </c>
      <c r="BU586" s="1">
        <f t="shared" si="472"/>
        <v>0</v>
      </c>
      <c r="BV586" s="1">
        <f t="shared" si="439"/>
        <v>0</v>
      </c>
    </row>
    <row r="587" spans="1:74" x14ac:dyDescent="0.2">
      <c r="A587" s="1" t="s">
        <v>2268</v>
      </c>
      <c r="B587" s="1" t="s">
        <v>2269</v>
      </c>
      <c r="C587" s="1" t="s">
        <v>2270</v>
      </c>
      <c r="D587" s="1" t="s">
        <v>2271</v>
      </c>
      <c r="E587" s="1" t="s">
        <v>2272</v>
      </c>
      <c r="G587" s="1">
        <f t="shared" si="447"/>
        <v>0</v>
      </c>
      <c r="H587" s="1">
        <f t="shared" si="448"/>
        <v>0</v>
      </c>
      <c r="I587" s="1">
        <f t="shared" si="449"/>
        <v>0</v>
      </c>
      <c r="J587" s="1">
        <f t="shared" si="450"/>
        <v>0</v>
      </c>
      <c r="K587" s="1">
        <f t="shared" si="474"/>
        <v>0</v>
      </c>
      <c r="L587" s="1">
        <f t="shared" si="474"/>
        <v>0</v>
      </c>
      <c r="M587" s="1">
        <f t="shared" si="474"/>
        <v>0</v>
      </c>
      <c r="N587" s="1">
        <f t="shared" si="474"/>
        <v>0</v>
      </c>
      <c r="O587" s="1">
        <f t="shared" si="476"/>
        <v>0</v>
      </c>
      <c r="P587" s="1">
        <f t="shared" si="476"/>
        <v>0</v>
      </c>
      <c r="Q587" s="1">
        <f t="shared" si="451"/>
        <v>0</v>
      </c>
      <c r="R587" s="1">
        <f t="shared" si="452"/>
        <v>0</v>
      </c>
      <c r="S587" s="1">
        <f t="shared" si="453"/>
        <v>0</v>
      </c>
      <c r="T587" s="1">
        <f t="shared" si="473"/>
        <v>0</v>
      </c>
      <c r="U587" s="1">
        <f t="shared" si="473"/>
        <v>0</v>
      </c>
      <c r="V587" s="1">
        <f t="shared" si="477"/>
        <v>0</v>
      </c>
      <c r="W587" s="1">
        <f t="shared" si="475"/>
        <v>0</v>
      </c>
      <c r="X587" s="1">
        <f t="shared" si="475"/>
        <v>0</v>
      </c>
      <c r="Y587" s="1">
        <f t="shared" si="475"/>
        <v>0</v>
      </c>
      <c r="Z587" s="1">
        <f t="shared" si="475"/>
        <v>0</v>
      </c>
      <c r="AA587" s="1">
        <f t="shared" si="475"/>
        <v>0</v>
      </c>
      <c r="AB587" s="1">
        <f t="shared" si="475"/>
        <v>0</v>
      </c>
      <c r="AC587" s="1">
        <f t="shared" si="454"/>
        <v>0</v>
      </c>
      <c r="AD587" s="1">
        <f t="shared" si="475"/>
        <v>0</v>
      </c>
      <c r="AE587" s="1">
        <f t="shared" si="475"/>
        <v>0</v>
      </c>
      <c r="AF587" s="1">
        <f t="shared" si="475"/>
        <v>0</v>
      </c>
      <c r="AG587" s="1">
        <f t="shared" si="475"/>
        <v>0</v>
      </c>
      <c r="AH587" s="1">
        <f t="shared" si="475"/>
        <v>0</v>
      </c>
      <c r="AI587" s="1">
        <f t="shared" si="475"/>
        <v>0</v>
      </c>
      <c r="AJ587" s="1">
        <f t="shared" si="475"/>
        <v>0</v>
      </c>
      <c r="AK587" s="1">
        <f t="shared" si="475"/>
        <v>0</v>
      </c>
      <c r="AL587" s="1">
        <f t="shared" si="446"/>
        <v>0</v>
      </c>
      <c r="AM587" s="1">
        <f t="shared" si="446"/>
        <v>0</v>
      </c>
      <c r="AN587" s="1">
        <f t="shared" si="455"/>
        <v>0</v>
      </c>
      <c r="AO587" s="1">
        <f t="shared" si="456"/>
        <v>0</v>
      </c>
      <c r="AP587" s="1">
        <f t="shared" si="446"/>
        <v>0</v>
      </c>
      <c r="AQ587" s="1">
        <f t="shared" si="457"/>
        <v>0</v>
      </c>
      <c r="AR587" s="1">
        <f t="shared" si="446"/>
        <v>0</v>
      </c>
      <c r="AS587" s="1">
        <f t="shared" si="446"/>
        <v>0</v>
      </c>
      <c r="AT587" s="1">
        <f t="shared" si="446"/>
        <v>0</v>
      </c>
      <c r="AU587" s="1">
        <f t="shared" si="446"/>
        <v>0</v>
      </c>
      <c r="AV587" s="1">
        <f t="shared" si="446"/>
        <v>0</v>
      </c>
      <c r="AW587" s="1">
        <f t="shared" si="446"/>
        <v>0</v>
      </c>
      <c r="AX587" s="1">
        <f t="shared" si="446"/>
        <v>0</v>
      </c>
      <c r="AY587" s="1">
        <f t="shared" si="446"/>
        <v>0</v>
      </c>
      <c r="AZ587" s="1">
        <f t="shared" si="446"/>
        <v>0</v>
      </c>
      <c r="BA587" s="1">
        <f t="shared" si="446"/>
        <v>0</v>
      </c>
      <c r="BB587" s="1">
        <f t="shared" si="445"/>
        <v>0</v>
      </c>
      <c r="BC587" s="1">
        <f t="shared" si="445"/>
        <v>0</v>
      </c>
      <c r="BD587" s="1">
        <f t="shared" si="458"/>
        <v>0</v>
      </c>
      <c r="BE587" s="1">
        <f t="shared" si="459"/>
        <v>0</v>
      </c>
      <c r="BF587" s="1">
        <f t="shared" si="460"/>
        <v>0</v>
      </c>
      <c r="BG587" s="1">
        <f t="shared" si="461"/>
        <v>0</v>
      </c>
      <c r="BH587" s="1">
        <f t="shared" si="445"/>
        <v>0</v>
      </c>
      <c r="BI587" s="1">
        <f t="shared" si="445"/>
        <v>0</v>
      </c>
      <c r="BJ587" s="5">
        <f t="shared" si="462"/>
        <v>0</v>
      </c>
      <c r="BK587" s="1">
        <f t="shared" si="463"/>
        <v>0</v>
      </c>
      <c r="BL587" s="1">
        <f t="shared" si="464"/>
        <v>0</v>
      </c>
      <c r="BM587" s="1">
        <f t="shared" si="465"/>
        <v>0</v>
      </c>
      <c r="BN587" s="1">
        <f t="shared" si="445"/>
        <v>0</v>
      </c>
      <c r="BO587" s="1">
        <f t="shared" si="466"/>
        <v>0</v>
      </c>
      <c r="BP587" s="1">
        <f t="shared" si="467"/>
        <v>0</v>
      </c>
      <c r="BQ587" s="1">
        <f t="shared" si="468"/>
        <v>0</v>
      </c>
      <c r="BR587" s="1">
        <f t="shared" si="469"/>
        <v>0</v>
      </c>
      <c r="BS587" s="1">
        <f t="shared" si="470"/>
        <v>0</v>
      </c>
      <c r="BT587" s="1">
        <f t="shared" si="471"/>
        <v>0</v>
      </c>
      <c r="BU587" s="1">
        <f t="shared" si="472"/>
        <v>0</v>
      </c>
      <c r="BV587" s="1">
        <f t="shared" si="439"/>
        <v>0</v>
      </c>
    </row>
    <row r="588" spans="1:74" x14ac:dyDescent="0.2">
      <c r="A588" s="1" t="s">
        <v>143</v>
      </c>
      <c r="B588" s="1" t="s">
        <v>2273</v>
      </c>
      <c r="C588" s="1" t="s">
        <v>2274</v>
      </c>
      <c r="D588" s="1" t="s">
        <v>2275</v>
      </c>
      <c r="E588" s="1" t="s">
        <v>2276</v>
      </c>
      <c r="G588" s="1">
        <f t="shared" si="447"/>
        <v>0</v>
      </c>
      <c r="H588" s="1">
        <f t="shared" si="448"/>
        <v>0</v>
      </c>
      <c r="I588" s="1">
        <f t="shared" si="449"/>
        <v>0</v>
      </c>
      <c r="J588" s="1">
        <f t="shared" si="450"/>
        <v>0</v>
      </c>
      <c r="K588" s="1">
        <f t="shared" si="474"/>
        <v>0</v>
      </c>
      <c r="L588" s="1">
        <f t="shared" si="474"/>
        <v>0</v>
      </c>
      <c r="M588" s="1">
        <f t="shared" si="474"/>
        <v>0</v>
      </c>
      <c r="N588" s="1">
        <f t="shared" si="474"/>
        <v>0</v>
      </c>
      <c r="O588" s="1">
        <f t="shared" si="476"/>
        <v>0</v>
      </c>
      <c r="P588" s="1">
        <f t="shared" si="476"/>
        <v>0</v>
      </c>
      <c r="Q588" s="1">
        <f t="shared" si="451"/>
        <v>0</v>
      </c>
      <c r="R588" s="1">
        <f t="shared" si="452"/>
        <v>0</v>
      </c>
      <c r="S588" s="1">
        <f t="shared" si="453"/>
        <v>0</v>
      </c>
      <c r="T588" s="1">
        <f t="shared" si="473"/>
        <v>0</v>
      </c>
      <c r="U588" s="1">
        <f t="shared" si="473"/>
        <v>0</v>
      </c>
      <c r="V588" s="1">
        <f t="shared" si="477"/>
        <v>0</v>
      </c>
      <c r="W588" s="1">
        <f t="shared" si="475"/>
        <v>0</v>
      </c>
      <c r="X588" s="1">
        <f t="shared" si="475"/>
        <v>0</v>
      </c>
      <c r="Y588" s="1">
        <f t="shared" si="475"/>
        <v>0</v>
      </c>
      <c r="Z588" s="1">
        <f t="shared" si="475"/>
        <v>0</v>
      </c>
      <c r="AA588" s="1">
        <f t="shared" si="475"/>
        <v>0</v>
      </c>
      <c r="AB588" s="1">
        <f t="shared" si="475"/>
        <v>0</v>
      </c>
      <c r="AC588" s="1">
        <f t="shared" si="454"/>
        <v>0</v>
      </c>
      <c r="AD588" s="1">
        <f t="shared" si="475"/>
        <v>0</v>
      </c>
      <c r="AE588" s="1">
        <f t="shared" si="475"/>
        <v>0</v>
      </c>
      <c r="AF588" s="1">
        <f t="shared" si="475"/>
        <v>0</v>
      </c>
      <c r="AG588" s="1">
        <f t="shared" si="475"/>
        <v>0</v>
      </c>
      <c r="AH588" s="1">
        <f t="shared" si="475"/>
        <v>0</v>
      </c>
      <c r="AI588" s="1">
        <f t="shared" si="475"/>
        <v>0</v>
      </c>
      <c r="AJ588" s="1">
        <f t="shared" si="475"/>
        <v>0</v>
      </c>
      <c r="AK588" s="1">
        <f t="shared" si="475"/>
        <v>0</v>
      </c>
      <c r="AL588" s="1">
        <f t="shared" si="446"/>
        <v>0</v>
      </c>
      <c r="AM588" s="1">
        <f t="shared" si="446"/>
        <v>0</v>
      </c>
      <c r="AN588" s="1">
        <f t="shared" si="455"/>
        <v>0</v>
      </c>
      <c r="AO588" s="1">
        <f t="shared" si="456"/>
        <v>0</v>
      </c>
      <c r="AP588" s="1">
        <f t="shared" si="446"/>
        <v>0</v>
      </c>
      <c r="AQ588" s="1">
        <f t="shared" si="457"/>
        <v>0</v>
      </c>
      <c r="AR588" s="1">
        <f t="shared" si="446"/>
        <v>0</v>
      </c>
      <c r="AS588" s="1">
        <f t="shared" si="446"/>
        <v>0</v>
      </c>
      <c r="AT588" s="1">
        <f t="shared" si="446"/>
        <v>0</v>
      </c>
      <c r="AU588" s="1">
        <f t="shared" si="446"/>
        <v>0</v>
      </c>
      <c r="AV588" s="1">
        <f t="shared" si="446"/>
        <v>0</v>
      </c>
      <c r="AW588" s="1">
        <f t="shared" si="446"/>
        <v>0</v>
      </c>
      <c r="AX588" s="1">
        <f t="shared" si="446"/>
        <v>0</v>
      </c>
      <c r="AY588" s="1">
        <f t="shared" si="446"/>
        <v>0</v>
      </c>
      <c r="AZ588" s="1">
        <f t="shared" si="446"/>
        <v>0</v>
      </c>
      <c r="BA588" s="1">
        <f t="shared" ref="BA588:BN603" si="478">IF(OR(ISNUMBER(SEARCH(" " &amp; BA$1 &amp; " ", $E588)), ISNUMBER(SEARCH(" " &amp; BA$1 &amp; ",", $E588)), ISNUMBER(SEARCH(" " &amp; LOWER(BA$1) &amp; " ", $E588)), ISNUMBER(SEARCH(" " &amp; LOWER(BA$1) &amp; ",", $E588)), ISNUMBER(SEARCH(" " &amp; UPPER(BA$1) &amp; " ", $E588)), ISNUMBER(SEARCH(" " &amp; UPPER(BA$1) &amp; ",", $E588))), 1, 0)</f>
        <v>0</v>
      </c>
      <c r="BB588" s="1">
        <f t="shared" si="478"/>
        <v>0</v>
      </c>
      <c r="BC588" s="1">
        <f t="shared" si="478"/>
        <v>0</v>
      </c>
      <c r="BD588" s="1">
        <f t="shared" si="458"/>
        <v>0</v>
      </c>
      <c r="BE588" s="1">
        <f t="shared" si="459"/>
        <v>0</v>
      </c>
      <c r="BF588" s="1">
        <f t="shared" si="460"/>
        <v>0</v>
      </c>
      <c r="BG588" s="1">
        <f t="shared" si="461"/>
        <v>0</v>
      </c>
      <c r="BH588" s="1">
        <f t="shared" si="478"/>
        <v>0</v>
      </c>
      <c r="BI588" s="1">
        <f t="shared" si="478"/>
        <v>0</v>
      </c>
      <c r="BJ588" s="5">
        <f t="shared" si="462"/>
        <v>0</v>
      </c>
      <c r="BK588" s="1">
        <f t="shared" si="463"/>
        <v>1</v>
      </c>
      <c r="BL588" s="1">
        <f t="shared" si="464"/>
        <v>0</v>
      </c>
      <c r="BM588" s="1">
        <f t="shared" si="465"/>
        <v>0</v>
      </c>
      <c r="BN588" s="1">
        <f t="shared" si="478"/>
        <v>1</v>
      </c>
      <c r="BO588" s="1">
        <f t="shared" si="466"/>
        <v>0</v>
      </c>
      <c r="BP588" s="1">
        <f t="shared" si="467"/>
        <v>0</v>
      </c>
      <c r="BQ588" s="1">
        <f t="shared" si="468"/>
        <v>0</v>
      </c>
      <c r="BR588" s="1">
        <f t="shared" si="469"/>
        <v>0</v>
      </c>
      <c r="BS588" s="1">
        <f t="shared" si="470"/>
        <v>0</v>
      </c>
      <c r="BT588" s="1">
        <f t="shared" si="471"/>
        <v>0</v>
      </c>
      <c r="BU588" s="1">
        <f t="shared" si="472"/>
        <v>1</v>
      </c>
      <c r="BV588" s="1">
        <f t="shared" si="439"/>
        <v>0</v>
      </c>
    </row>
    <row r="589" spans="1:74" x14ac:dyDescent="0.2">
      <c r="A589" s="1" t="s">
        <v>2277</v>
      </c>
      <c r="B589" s="1" t="s">
        <v>2278</v>
      </c>
      <c r="C589" s="1" t="s">
        <v>2279</v>
      </c>
      <c r="D589" s="1" t="s">
        <v>1583</v>
      </c>
      <c r="E589" s="1" t="s">
        <v>2280</v>
      </c>
      <c r="G589" s="1">
        <f t="shared" si="447"/>
        <v>0</v>
      </c>
      <c r="H589" s="1">
        <f t="shared" si="448"/>
        <v>1</v>
      </c>
      <c r="I589" s="1">
        <f t="shared" si="449"/>
        <v>0</v>
      </c>
      <c r="J589" s="1">
        <f t="shared" si="450"/>
        <v>0</v>
      </c>
      <c r="K589" s="1">
        <f t="shared" si="474"/>
        <v>0</v>
      </c>
      <c r="L589" s="1">
        <f t="shared" si="474"/>
        <v>0</v>
      </c>
      <c r="M589" s="1">
        <f t="shared" si="474"/>
        <v>0</v>
      </c>
      <c r="N589" s="1">
        <f t="shared" si="474"/>
        <v>0</v>
      </c>
      <c r="O589" s="1">
        <f t="shared" si="476"/>
        <v>0</v>
      </c>
      <c r="P589" s="1">
        <f t="shared" si="476"/>
        <v>0</v>
      </c>
      <c r="Q589" s="1">
        <f t="shared" si="451"/>
        <v>0</v>
      </c>
      <c r="R589" s="1">
        <f t="shared" si="452"/>
        <v>1</v>
      </c>
      <c r="S589" s="1">
        <f t="shared" si="453"/>
        <v>0</v>
      </c>
      <c r="T589" s="1">
        <f t="shared" si="473"/>
        <v>0</v>
      </c>
      <c r="U589" s="1">
        <f t="shared" si="473"/>
        <v>1</v>
      </c>
      <c r="V589" s="1">
        <f t="shared" si="477"/>
        <v>0</v>
      </c>
      <c r="W589" s="1">
        <f t="shared" si="475"/>
        <v>0</v>
      </c>
      <c r="X589" s="1">
        <f t="shared" si="475"/>
        <v>0</v>
      </c>
      <c r="Y589" s="1">
        <f t="shared" si="475"/>
        <v>0</v>
      </c>
      <c r="Z589" s="1">
        <f t="shared" si="475"/>
        <v>0</v>
      </c>
      <c r="AA589" s="1">
        <f t="shared" si="475"/>
        <v>0</v>
      </c>
      <c r="AB589" s="1">
        <f t="shared" si="475"/>
        <v>0</v>
      </c>
      <c r="AC589" s="1">
        <f t="shared" si="454"/>
        <v>0</v>
      </c>
      <c r="AD589" s="1">
        <f t="shared" si="475"/>
        <v>0</v>
      </c>
      <c r="AE589" s="1">
        <f t="shared" si="475"/>
        <v>0</v>
      </c>
      <c r="AF589" s="1">
        <f t="shared" si="475"/>
        <v>0</v>
      </c>
      <c r="AG589" s="1">
        <f t="shared" si="475"/>
        <v>0</v>
      </c>
      <c r="AH589" s="1">
        <f t="shared" si="475"/>
        <v>0</v>
      </c>
      <c r="AI589" s="1">
        <f t="shared" si="475"/>
        <v>0</v>
      </c>
      <c r="AJ589" s="1">
        <f t="shared" si="475"/>
        <v>0</v>
      </c>
      <c r="AK589" s="1">
        <f t="shared" si="475"/>
        <v>0</v>
      </c>
      <c r="AL589" s="1">
        <f t="shared" ref="AL589:BA604" si="479">IF(OR(ISNUMBER(SEARCH(" " &amp; AL$1 &amp; " ", $E589)), ISNUMBER(SEARCH(" " &amp; AL$1 &amp; ",", $E589)), ISNUMBER(SEARCH(" " &amp; LOWER(AL$1) &amp; " ", $E589)), ISNUMBER(SEARCH(" " &amp; LOWER(AL$1) &amp; ",", $E589)), ISNUMBER(SEARCH(" " &amp; UPPER(AL$1) &amp; " ", $E589)), ISNUMBER(SEARCH(" " &amp; UPPER(AL$1) &amp; ",", $E589))), 1, 0)</f>
        <v>0</v>
      </c>
      <c r="AM589" s="1">
        <f t="shared" si="479"/>
        <v>0</v>
      </c>
      <c r="AN589" s="1">
        <f t="shared" si="455"/>
        <v>0</v>
      </c>
      <c r="AO589" s="1">
        <f t="shared" si="456"/>
        <v>0</v>
      </c>
      <c r="AP589" s="1">
        <f t="shared" si="479"/>
        <v>0</v>
      </c>
      <c r="AQ589" s="1">
        <f t="shared" si="457"/>
        <v>1</v>
      </c>
      <c r="AR589" s="1">
        <f t="shared" si="479"/>
        <v>0</v>
      </c>
      <c r="AS589" s="1">
        <f t="shared" si="479"/>
        <v>0</v>
      </c>
      <c r="AT589" s="1">
        <f t="shared" si="479"/>
        <v>0</v>
      </c>
      <c r="AU589" s="1">
        <f t="shared" si="479"/>
        <v>0</v>
      </c>
      <c r="AV589" s="1">
        <f t="shared" si="479"/>
        <v>0</v>
      </c>
      <c r="AW589" s="1">
        <f t="shared" si="479"/>
        <v>0</v>
      </c>
      <c r="AX589" s="1">
        <f t="shared" si="479"/>
        <v>0</v>
      </c>
      <c r="AY589" s="1">
        <f t="shared" si="479"/>
        <v>0</v>
      </c>
      <c r="AZ589" s="1">
        <f t="shared" si="479"/>
        <v>0</v>
      </c>
      <c r="BA589" s="1">
        <f t="shared" si="479"/>
        <v>0</v>
      </c>
      <c r="BB589" s="1">
        <f t="shared" si="478"/>
        <v>0</v>
      </c>
      <c r="BC589" s="1">
        <f t="shared" si="478"/>
        <v>0</v>
      </c>
      <c r="BD589" s="1">
        <f t="shared" si="458"/>
        <v>1</v>
      </c>
      <c r="BE589" s="1">
        <f t="shared" si="459"/>
        <v>0</v>
      </c>
      <c r="BF589" s="1">
        <f t="shared" si="460"/>
        <v>1</v>
      </c>
      <c r="BG589" s="1">
        <f t="shared" si="461"/>
        <v>0</v>
      </c>
      <c r="BH589" s="1">
        <f t="shared" si="478"/>
        <v>0</v>
      </c>
      <c r="BI589" s="1">
        <f t="shared" si="478"/>
        <v>0</v>
      </c>
      <c r="BJ589" s="5">
        <f t="shared" si="462"/>
        <v>0</v>
      </c>
      <c r="BK589" s="1">
        <f t="shared" si="463"/>
        <v>0</v>
      </c>
      <c r="BL589" s="1">
        <f t="shared" si="464"/>
        <v>0</v>
      </c>
      <c r="BM589" s="1">
        <f t="shared" si="465"/>
        <v>0</v>
      </c>
      <c r="BN589" s="1">
        <f t="shared" si="478"/>
        <v>0</v>
      </c>
      <c r="BO589" s="1">
        <f t="shared" si="466"/>
        <v>0</v>
      </c>
      <c r="BP589" s="1">
        <f t="shared" si="467"/>
        <v>0</v>
      </c>
      <c r="BQ589" s="1">
        <f t="shared" si="468"/>
        <v>0</v>
      </c>
      <c r="BR589" s="1">
        <f t="shared" si="469"/>
        <v>0</v>
      </c>
      <c r="BS589" s="1">
        <f t="shared" si="470"/>
        <v>0</v>
      </c>
      <c r="BT589" s="1">
        <f t="shared" si="471"/>
        <v>0</v>
      </c>
      <c r="BU589" s="1">
        <f t="shared" si="472"/>
        <v>0</v>
      </c>
      <c r="BV589" s="1">
        <f t="shared" si="439"/>
        <v>0</v>
      </c>
    </row>
    <row r="590" spans="1:74" x14ac:dyDescent="0.2">
      <c r="A590" s="1" t="s">
        <v>2281</v>
      </c>
      <c r="B590" s="1" t="s">
        <v>2282</v>
      </c>
      <c r="C590" s="1" t="s">
        <v>2283</v>
      </c>
      <c r="D590" s="1" t="s">
        <v>2284</v>
      </c>
      <c r="E590" s="1" t="s">
        <v>2285</v>
      </c>
      <c r="G590" s="1">
        <f t="shared" si="447"/>
        <v>0</v>
      </c>
      <c r="H590" s="1">
        <f t="shared" si="448"/>
        <v>0</v>
      </c>
      <c r="I590" s="1">
        <f t="shared" si="449"/>
        <v>0</v>
      </c>
      <c r="J590" s="1">
        <f t="shared" si="450"/>
        <v>0</v>
      </c>
      <c r="K590" s="1">
        <f t="shared" si="474"/>
        <v>0</v>
      </c>
      <c r="L590" s="1">
        <f t="shared" si="474"/>
        <v>0</v>
      </c>
      <c r="M590" s="1">
        <f t="shared" si="474"/>
        <v>0</v>
      </c>
      <c r="N590" s="1">
        <f t="shared" si="474"/>
        <v>0</v>
      </c>
      <c r="O590" s="1">
        <f t="shared" si="476"/>
        <v>0</v>
      </c>
      <c r="P590" s="1">
        <f t="shared" si="476"/>
        <v>0</v>
      </c>
      <c r="Q590" s="1">
        <f t="shared" si="451"/>
        <v>0</v>
      </c>
      <c r="R590" s="1">
        <f t="shared" si="452"/>
        <v>0</v>
      </c>
      <c r="S590" s="1">
        <f t="shared" si="453"/>
        <v>0</v>
      </c>
      <c r="T590" s="1">
        <f t="shared" si="473"/>
        <v>0</v>
      </c>
      <c r="U590" s="1">
        <f t="shared" si="473"/>
        <v>0</v>
      </c>
      <c r="V590" s="1">
        <f t="shared" si="477"/>
        <v>0</v>
      </c>
      <c r="W590" s="1">
        <f t="shared" si="475"/>
        <v>0</v>
      </c>
      <c r="X590" s="1">
        <f t="shared" si="475"/>
        <v>0</v>
      </c>
      <c r="Y590" s="1">
        <f t="shared" si="475"/>
        <v>0</v>
      </c>
      <c r="Z590" s="1">
        <f t="shared" si="475"/>
        <v>0</v>
      </c>
      <c r="AA590" s="1">
        <f t="shared" si="475"/>
        <v>0</v>
      </c>
      <c r="AB590" s="1">
        <f t="shared" si="475"/>
        <v>0</v>
      </c>
      <c r="AC590" s="1">
        <f t="shared" si="454"/>
        <v>0</v>
      </c>
      <c r="AD590" s="1">
        <f t="shared" si="475"/>
        <v>0</v>
      </c>
      <c r="AE590" s="1">
        <f t="shared" si="475"/>
        <v>0</v>
      </c>
      <c r="AF590" s="1">
        <f t="shared" si="475"/>
        <v>0</v>
      </c>
      <c r="AG590" s="1">
        <f t="shared" si="475"/>
        <v>0</v>
      </c>
      <c r="AH590" s="1">
        <f t="shared" si="475"/>
        <v>0</v>
      </c>
      <c r="AI590" s="1">
        <f t="shared" si="475"/>
        <v>0</v>
      </c>
      <c r="AJ590" s="1">
        <f t="shared" si="475"/>
        <v>0</v>
      </c>
      <c r="AK590" s="1">
        <f t="shared" si="475"/>
        <v>0</v>
      </c>
      <c r="AL590" s="1">
        <f t="shared" si="479"/>
        <v>0</v>
      </c>
      <c r="AM590" s="1">
        <f t="shared" si="479"/>
        <v>0</v>
      </c>
      <c r="AN590" s="1">
        <f t="shared" si="455"/>
        <v>0</v>
      </c>
      <c r="AO590" s="1">
        <f t="shared" si="456"/>
        <v>0</v>
      </c>
      <c r="AP590" s="1">
        <f t="shared" si="479"/>
        <v>0</v>
      </c>
      <c r="AQ590" s="1">
        <f t="shared" si="457"/>
        <v>0</v>
      </c>
      <c r="AR590" s="1">
        <f t="shared" si="479"/>
        <v>0</v>
      </c>
      <c r="AS590" s="1">
        <f t="shared" si="479"/>
        <v>0</v>
      </c>
      <c r="AT590" s="1">
        <f t="shared" si="479"/>
        <v>0</v>
      </c>
      <c r="AU590" s="1">
        <f t="shared" si="479"/>
        <v>0</v>
      </c>
      <c r="AV590" s="1">
        <f t="shared" si="479"/>
        <v>0</v>
      </c>
      <c r="AW590" s="1">
        <f t="shared" si="479"/>
        <v>0</v>
      </c>
      <c r="AX590" s="1">
        <f t="shared" si="479"/>
        <v>0</v>
      </c>
      <c r="AY590" s="1">
        <f t="shared" si="479"/>
        <v>0</v>
      </c>
      <c r="AZ590" s="1">
        <f t="shared" si="479"/>
        <v>0</v>
      </c>
      <c r="BA590" s="1">
        <f t="shared" si="479"/>
        <v>0</v>
      </c>
      <c r="BB590" s="1">
        <f t="shared" si="478"/>
        <v>0</v>
      </c>
      <c r="BC590" s="1">
        <f t="shared" si="478"/>
        <v>0</v>
      </c>
      <c r="BD590" s="1">
        <f t="shared" si="458"/>
        <v>0</v>
      </c>
      <c r="BE590" s="1">
        <f t="shared" si="459"/>
        <v>0</v>
      </c>
      <c r="BF590" s="1">
        <f t="shared" si="460"/>
        <v>0</v>
      </c>
      <c r="BG590" s="1">
        <f t="shared" si="461"/>
        <v>0</v>
      </c>
      <c r="BH590" s="1">
        <f t="shared" si="478"/>
        <v>0</v>
      </c>
      <c r="BI590" s="1">
        <f t="shared" si="478"/>
        <v>1</v>
      </c>
      <c r="BJ590" s="5">
        <f t="shared" si="462"/>
        <v>0</v>
      </c>
      <c r="BK590" s="1">
        <f t="shared" si="463"/>
        <v>0</v>
      </c>
      <c r="BL590" s="1">
        <f t="shared" si="464"/>
        <v>0</v>
      </c>
      <c r="BM590" s="1">
        <f t="shared" si="465"/>
        <v>0</v>
      </c>
      <c r="BN590" s="1">
        <f t="shared" si="478"/>
        <v>0</v>
      </c>
      <c r="BO590" s="1">
        <f t="shared" si="466"/>
        <v>0</v>
      </c>
      <c r="BP590" s="1">
        <f t="shared" si="467"/>
        <v>0</v>
      </c>
      <c r="BQ590" s="1">
        <f t="shared" si="468"/>
        <v>0</v>
      </c>
      <c r="BR590" s="1">
        <f t="shared" si="469"/>
        <v>0</v>
      </c>
      <c r="BS590" s="1">
        <f t="shared" si="470"/>
        <v>0</v>
      </c>
      <c r="BT590" s="1">
        <f t="shared" si="471"/>
        <v>0</v>
      </c>
      <c r="BU590" s="1">
        <f t="shared" si="472"/>
        <v>0</v>
      </c>
      <c r="BV590" s="1">
        <f t="shared" si="439"/>
        <v>0</v>
      </c>
    </row>
    <row r="591" spans="1:74" x14ac:dyDescent="0.2">
      <c r="A591" s="1" t="s">
        <v>2013</v>
      </c>
      <c r="B591" s="1" t="s">
        <v>2286</v>
      </c>
      <c r="C591" s="1" t="s">
        <v>2287</v>
      </c>
      <c r="D591" s="1" t="s">
        <v>2288</v>
      </c>
      <c r="E591" s="1" t="s">
        <v>2289</v>
      </c>
      <c r="G591" s="1">
        <f t="shared" si="447"/>
        <v>0</v>
      </c>
      <c r="H591" s="1">
        <f t="shared" si="448"/>
        <v>0</v>
      </c>
      <c r="I591" s="1">
        <f t="shared" si="449"/>
        <v>0</v>
      </c>
      <c r="J591" s="1">
        <f t="shared" si="450"/>
        <v>0</v>
      </c>
      <c r="K591" s="1">
        <f t="shared" si="474"/>
        <v>0</v>
      </c>
      <c r="L591" s="1">
        <f t="shared" si="474"/>
        <v>0</v>
      </c>
      <c r="M591" s="1">
        <f t="shared" si="474"/>
        <v>0</v>
      </c>
      <c r="N591" s="1">
        <f t="shared" si="474"/>
        <v>0</v>
      </c>
      <c r="O591" s="1">
        <f t="shared" si="476"/>
        <v>0</v>
      </c>
      <c r="P591" s="1">
        <f t="shared" si="476"/>
        <v>0</v>
      </c>
      <c r="Q591" s="1">
        <f t="shared" si="451"/>
        <v>0</v>
      </c>
      <c r="R591" s="1">
        <f t="shared" si="452"/>
        <v>0</v>
      </c>
      <c r="S591" s="1">
        <f t="shared" si="453"/>
        <v>0</v>
      </c>
      <c r="T591" s="1">
        <f t="shared" si="473"/>
        <v>0</v>
      </c>
      <c r="U591" s="1">
        <f t="shared" si="473"/>
        <v>1</v>
      </c>
      <c r="V591" s="1">
        <f t="shared" si="477"/>
        <v>0</v>
      </c>
      <c r="W591" s="1">
        <f t="shared" si="475"/>
        <v>0</v>
      </c>
      <c r="X591" s="1">
        <f t="shared" si="475"/>
        <v>0</v>
      </c>
      <c r="Y591" s="1">
        <f t="shared" si="475"/>
        <v>0</v>
      </c>
      <c r="Z591" s="1">
        <f t="shared" si="475"/>
        <v>0</v>
      </c>
      <c r="AA591" s="1">
        <f t="shared" si="475"/>
        <v>0</v>
      </c>
      <c r="AB591" s="1">
        <f t="shared" si="475"/>
        <v>0</v>
      </c>
      <c r="AC591" s="1">
        <f t="shared" si="454"/>
        <v>0</v>
      </c>
      <c r="AD591" s="1">
        <f t="shared" si="475"/>
        <v>0</v>
      </c>
      <c r="AE591" s="1">
        <f t="shared" si="475"/>
        <v>0</v>
      </c>
      <c r="AF591" s="1">
        <f t="shared" si="475"/>
        <v>0</v>
      </c>
      <c r="AG591" s="1">
        <f t="shared" si="475"/>
        <v>0</v>
      </c>
      <c r="AH591" s="1">
        <f t="shared" si="475"/>
        <v>0</v>
      </c>
      <c r="AI591" s="1">
        <f t="shared" si="475"/>
        <v>0</v>
      </c>
      <c r="AJ591" s="1">
        <f t="shared" si="475"/>
        <v>0</v>
      </c>
      <c r="AK591" s="1">
        <f t="shared" si="475"/>
        <v>0</v>
      </c>
      <c r="AL591" s="1">
        <f t="shared" si="479"/>
        <v>0</v>
      </c>
      <c r="AM591" s="1">
        <f t="shared" si="479"/>
        <v>0</v>
      </c>
      <c r="AN591" s="1">
        <f t="shared" si="455"/>
        <v>0</v>
      </c>
      <c r="AO591" s="1">
        <f t="shared" si="456"/>
        <v>0</v>
      </c>
      <c r="AP591" s="1">
        <f t="shared" si="479"/>
        <v>0</v>
      </c>
      <c r="AQ591" s="1">
        <f t="shared" si="457"/>
        <v>0</v>
      </c>
      <c r="AR591" s="1">
        <f t="shared" si="479"/>
        <v>0</v>
      </c>
      <c r="AS591" s="1">
        <f t="shared" si="479"/>
        <v>0</v>
      </c>
      <c r="AT591" s="1">
        <f t="shared" si="479"/>
        <v>0</v>
      </c>
      <c r="AU591" s="1">
        <f t="shared" si="479"/>
        <v>0</v>
      </c>
      <c r="AV591" s="1">
        <f t="shared" si="479"/>
        <v>0</v>
      </c>
      <c r="AW591" s="1">
        <f t="shared" si="479"/>
        <v>0</v>
      </c>
      <c r="AX591" s="1">
        <f t="shared" si="479"/>
        <v>0</v>
      </c>
      <c r="AY591" s="1">
        <f t="shared" si="479"/>
        <v>0</v>
      </c>
      <c r="AZ591" s="1">
        <f t="shared" si="479"/>
        <v>0</v>
      </c>
      <c r="BA591" s="1">
        <f t="shared" si="479"/>
        <v>0</v>
      </c>
      <c r="BB591" s="1">
        <f t="shared" si="478"/>
        <v>0</v>
      </c>
      <c r="BC591" s="1">
        <f t="shared" si="478"/>
        <v>0</v>
      </c>
      <c r="BD591" s="1">
        <f t="shared" si="458"/>
        <v>0</v>
      </c>
      <c r="BE591" s="1">
        <f t="shared" si="459"/>
        <v>1</v>
      </c>
      <c r="BF591" s="1">
        <f t="shared" si="460"/>
        <v>0</v>
      </c>
      <c r="BG591" s="1">
        <f t="shared" si="461"/>
        <v>0</v>
      </c>
      <c r="BH591" s="1">
        <f t="shared" si="478"/>
        <v>0</v>
      </c>
      <c r="BI591" s="1">
        <f t="shared" si="478"/>
        <v>0</v>
      </c>
      <c r="BJ591" s="5">
        <f t="shared" si="462"/>
        <v>1</v>
      </c>
      <c r="BK591" s="1">
        <f t="shared" si="463"/>
        <v>0</v>
      </c>
      <c r="BL591" s="1">
        <f t="shared" si="464"/>
        <v>1</v>
      </c>
      <c r="BM591" s="1">
        <f t="shared" si="465"/>
        <v>1</v>
      </c>
      <c r="BN591" s="1">
        <f t="shared" si="478"/>
        <v>1</v>
      </c>
      <c r="BO591" s="1">
        <f t="shared" si="466"/>
        <v>0</v>
      </c>
      <c r="BP591" s="1">
        <f t="shared" si="467"/>
        <v>0</v>
      </c>
      <c r="BQ591" s="1">
        <f t="shared" si="468"/>
        <v>1</v>
      </c>
      <c r="BR591" s="1">
        <f t="shared" si="469"/>
        <v>0</v>
      </c>
      <c r="BS591" s="1">
        <f t="shared" si="470"/>
        <v>0</v>
      </c>
      <c r="BT591" s="1">
        <f t="shared" si="471"/>
        <v>0</v>
      </c>
      <c r="BU591" s="1">
        <f t="shared" si="472"/>
        <v>0</v>
      </c>
      <c r="BV591" s="1">
        <f t="shared" si="439"/>
        <v>0</v>
      </c>
    </row>
    <row r="592" spans="1:74" x14ac:dyDescent="0.2">
      <c r="A592" s="1" t="s">
        <v>115</v>
      </c>
      <c r="B592" s="1" t="s">
        <v>2290</v>
      </c>
      <c r="C592" s="1" t="s">
        <v>2291</v>
      </c>
      <c r="D592" s="1" t="s">
        <v>2292</v>
      </c>
      <c r="E592" s="1" t="s">
        <v>2293</v>
      </c>
      <c r="G592" s="1">
        <f t="shared" si="447"/>
        <v>0</v>
      </c>
      <c r="H592" s="1">
        <f t="shared" si="448"/>
        <v>1</v>
      </c>
      <c r="I592" s="1">
        <f t="shared" si="449"/>
        <v>0</v>
      </c>
      <c r="J592" s="1">
        <f t="shared" si="450"/>
        <v>0</v>
      </c>
      <c r="K592" s="1">
        <f t="shared" si="474"/>
        <v>0</v>
      </c>
      <c r="L592" s="1">
        <f t="shared" si="474"/>
        <v>0</v>
      </c>
      <c r="M592" s="1">
        <f t="shared" si="474"/>
        <v>0</v>
      </c>
      <c r="N592" s="1">
        <f t="shared" si="474"/>
        <v>0</v>
      </c>
      <c r="O592" s="1">
        <f t="shared" si="476"/>
        <v>0</v>
      </c>
      <c r="P592" s="1">
        <f t="shared" si="476"/>
        <v>0</v>
      </c>
      <c r="Q592" s="1">
        <f t="shared" si="451"/>
        <v>0</v>
      </c>
      <c r="R592" s="1">
        <f t="shared" si="452"/>
        <v>1</v>
      </c>
      <c r="S592" s="1">
        <f t="shared" si="453"/>
        <v>0</v>
      </c>
      <c r="T592" s="1">
        <f t="shared" si="473"/>
        <v>1</v>
      </c>
      <c r="U592" s="1">
        <f t="shared" si="473"/>
        <v>1</v>
      </c>
      <c r="V592" s="1">
        <f t="shared" si="477"/>
        <v>0</v>
      </c>
      <c r="W592" s="1">
        <f t="shared" si="475"/>
        <v>0</v>
      </c>
      <c r="X592" s="1">
        <f t="shared" si="475"/>
        <v>1</v>
      </c>
      <c r="Y592" s="1">
        <f t="shared" si="475"/>
        <v>0</v>
      </c>
      <c r="Z592" s="1">
        <f t="shared" si="475"/>
        <v>0</v>
      </c>
      <c r="AA592" s="1">
        <f t="shared" si="475"/>
        <v>0</v>
      </c>
      <c r="AB592" s="1">
        <f t="shared" si="475"/>
        <v>0</v>
      </c>
      <c r="AC592" s="1">
        <f t="shared" si="454"/>
        <v>1</v>
      </c>
      <c r="AD592" s="1">
        <f t="shared" si="475"/>
        <v>0</v>
      </c>
      <c r="AE592" s="1">
        <f t="shared" si="475"/>
        <v>0</v>
      </c>
      <c r="AF592" s="1">
        <f t="shared" si="475"/>
        <v>0</v>
      </c>
      <c r="AG592" s="1">
        <f t="shared" si="475"/>
        <v>0</v>
      </c>
      <c r="AH592" s="1">
        <f t="shared" si="475"/>
        <v>0</v>
      </c>
      <c r="AI592" s="1">
        <f t="shared" si="475"/>
        <v>0</v>
      </c>
      <c r="AJ592" s="1">
        <f t="shared" si="475"/>
        <v>0</v>
      </c>
      <c r="AK592" s="1">
        <f t="shared" si="475"/>
        <v>0</v>
      </c>
      <c r="AL592" s="1">
        <f t="shared" si="479"/>
        <v>0</v>
      </c>
      <c r="AM592" s="1">
        <f t="shared" si="479"/>
        <v>0</v>
      </c>
      <c r="AN592" s="1">
        <f t="shared" si="455"/>
        <v>0</v>
      </c>
      <c r="AO592" s="1">
        <f t="shared" si="456"/>
        <v>0</v>
      </c>
      <c r="AP592" s="1">
        <f t="shared" si="479"/>
        <v>0</v>
      </c>
      <c r="AQ592" s="1">
        <f t="shared" si="457"/>
        <v>0</v>
      </c>
      <c r="AR592" s="1">
        <f t="shared" si="479"/>
        <v>0</v>
      </c>
      <c r="AS592" s="1">
        <f t="shared" si="479"/>
        <v>0</v>
      </c>
      <c r="AT592" s="1">
        <f t="shared" si="479"/>
        <v>0</v>
      </c>
      <c r="AU592" s="1">
        <f t="shared" si="479"/>
        <v>0</v>
      </c>
      <c r="AV592" s="1">
        <f t="shared" si="479"/>
        <v>0</v>
      </c>
      <c r="AW592" s="1">
        <f t="shared" si="479"/>
        <v>0</v>
      </c>
      <c r="AX592" s="1">
        <f t="shared" si="479"/>
        <v>0</v>
      </c>
      <c r="AY592" s="1">
        <f t="shared" si="479"/>
        <v>0</v>
      </c>
      <c r="AZ592" s="1">
        <f t="shared" si="479"/>
        <v>0</v>
      </c>
      <c r="BA592" s="1">
        <f t="shared" si="479"/>
        <v>0</v>
      </c>
      <c r="BB592" s="1">
        <f t="shared" si="478"/>
        <v>0</v>
      </c>
      <c r="BC592" s="1">
        <f t="shared" si="478"/>
        <v>0</v>
      </c>
      <c r="BD592" s="1">
        <f t="shared" si="458"/>
        <v>0</v>
      </c>
      <c r="BE592" s="1">
        <f t="shared" si="459"/>
        <v>0</v>
      </c>
      <c r="BF592" s="1">
        <f t="shared" si="460"/>
        <v>0</v>
      </c>
      <c r="BG592" s="1">
        <f t="shared" si="461"/>
        <v>0</v>
      </c>
      <c r="BH592" s="1">
        <f t="shared" si="478"/>
        <v>0</v>
      </c>
      <c r="BI592" s="1">
        <f t="shared" si="478"/>
        <v>0</v>
      </c>
      <c r="BJ592" s="5">
        <f t="shared" si="462"/>
        <v>0</v>
      </c>
      <c r="BK592" s="1">
        <f t="shared" si="463"/>
        <v>0</v>
      </c>
      <c r="BL592" s="1">
        <f t="shared" si="464"/>
        <v>1</v>
      </c>
      <c r="BM592" s="1">
        <f t="shared" si="465"/>
        <v>0</v>
      </c>
      <c r="BN592" s="1">
        <f t="shared" si="478"/>
        <v>0</v>
      </c>
      <c r="BO592" s="1">
        <f t="shared" si="466"/>
        <v>0</v>
      </c>
      <c r="BP592" s="1">
        <f t="shared" si="467"/>
        <v>0</v>
      </c>
      <c r="BQ592" s="1">
        <f t="shared" si="468"/>
        <v>1</v>
      </c>
      <c r="BR592" s="1">
        <f t="shared" si="469"/>
        <v>0</v>
      </c>
      <c r="BS592" s="1">
        <f t="shared" si="470"/>
        <v>0</v>
      </c>
      <c r="BT592" s="1">
        <f t="shared" si="471"/>
        <v>0</v>
      </c>
      <c r="BU592" s="1">
        <f t="shared" si="472"/>
        <v>0</v>
      </c>
      <c r="BV592" s="1">
        <f t="shared" si="439"/>
        <v>0</v>
      </c>
    </row>
    <row r="593" spans="1:74" x14ac:dyDescent="0.2">
      <c r="A593" s="1" t="s">
        <v>2294</v>
      </c>
      <c r="B593" s="1" t="s">
        <v>2295</v>
      </c>
      <c r="C593" s="1" t="s">
        <v>2296</v>
      </c>
      <c r="D593" s="1" t="s">
        <v>2297</v>
      </c>
      <c r="E593" s="1" t="s">
        <v>2298</v>
      </c>
      <c r="G593" s="1">
        <f t="shared" si="447"/>
        <v>0</v>
      </c>
      <c r="H593" s="1">
        <f t="shared" si="448"/>
        <v>1</v>
      </c>
      <c r="I593" s="1">
        <f t="shared" si="449"/>
        <v>0</v>
      </c>
      <c r="J593" s="1">
        <f t="shared" si="450"/>
        <v>0</v>
      </c>
      <c r="K593" s="1">
        <f t="shared" si="474"/>
        <v>0</v>
      </c>
      <c r="L593" s="1">
        <f t="shared" si="474"/>
        <v>0</v>
      </c>
      <c r="M593" s="1">
        <f t="shared" si="474"/>
        <v>0</v>
      </c>
      <c r="N593" s="1">
        <f t="shared" si="474"/>
        <v>0</v>
      </c>
      <c r="O593" s="1">
        <f t="shared" si="476"/>
        <v>0</v>
      </c>
      <c r="P593" s="1">
        <f t="shared" si="476"/>
        <v>0</v>
      </c>
      <c r="Q593" s="1">
        <f t="shared" si="451"/>
        <v>0</v>
      </c>
      <c r="R593" s="1">
        <f t="shared" si="452"/>
        <v>1</v>
      </c>
      <c r="S593" s="1">
        <f t="shared" si="453"/>
        <v>0</v>
      </c>
      <c r="T593" s="1">
        <f t="shared" si="473"/>
        <v>1</v>
      </c>
      <c r="U593" s="1">
        <f t="shared" si="473"/>
        <v>0</v>
      </c>
      <c r="V593" s="1">
        <f t="shared" si="477"/>
        <v>0</v>
      </c>
      <c r="W593" s="1">
        <f t="shared" si="475"/>
        <v>0</v>
      </c>
      <c r="X593" s="1">
        <f t="shared" si="475"/>
        <v>0</v>
      </c>
      <c r="Y593" s="1">
        <f t="shared" si="475"/>
        <v>1</v>
      </c>
      <c r="Z593" s="1">
        <f t="shared" si="475"/>
        <v>0</v>
      </c>
      <c r="AA593" s="1">
        <f t="shared" si="475"/>
        <v>0</v>
      </c>
      <c r="AB593" s="1">
        <f t="shared" si="475"/>
        <v>0</v>
      </c>
      <c r="AC593" s="1">
        <f t="shared" si="454"/>
        <v>0</v>
      </c>
      <c r="AD593" s="1">
        <f t="shared" si="475"/>
        <v>0</v>
      </c>
      <c r="AE593" s="1">
        <f t="shared" si="475"/>
        <v>0</v>
      </c>
      <c r="AF593" s="1">
        <f t="shared" si="475"/>
        <v>0</v>
      </c>
      <c r="AG593" s="1">
        <f t="shared" si="475"/>
        <v>0</v>
      </c>
      <c r="AH593" s="1">
        <f t="shared" si="475"/>
        <v>0</v>
      </c>
      <c r="AI593" s="1">
        <f t="shared" si="475"/>
        <v>0</v>
      </c>
      <c r="AJ593" s="1">
        <f t="shared" si="475"/>
        <v>0</v>
      </c>
      <c r="AK593" s="1">
        <f t="shared" si="475"/>
        <v>0</v>
      </c>
      <c r="AL593" s="1">
        <f t="shared" si="479"/>
        <v>0</v>
      </c>
      <c r="AM593" s="1">
        <f t="shared" si="479"/>
        <v>0</v>
      </c>
      <c r="AN593" s="1">
        <f t="shared" si="455"/>
        <v>0</v>
      </c>
      <c r="AO593" s="1">
        <f t="shared" si="456"/>
        <v>0</v>
      </c>
      <c r="AP593" s="1">
        <f t="shared" si="479"/>
        <v>0</v>
      </c>
      <c r="AQ593" s="1">
        <f t="shared" si="457"/>
        <v>0</v>
      </c>
      <c r="AR593" s="1">
        <f t="shared" si="479"/>
        <v>0</v>
      </c>
      <c r="AS593" s="1">
        <f t="shared" si="479"/>
        <v>0</v>
      </c>
      <c r="AT593" s="1">
        <f t="shared" si="479"/>
        <v>0</v>
      </c>
      <c r="AU593" s="1">
        <f t="shared" si="479"/>
        <v>0</v>
      </c>
      <c r="AV593" s="1">
        <f t="shared" si="479"/>
        <v>0</v>
      </c>
      <c r="AW593" s="1">
        <f t="shared" si="479"/>
        <v>0</v>
      </c>
      <c r="AX593" s="1">
        <f t="shared" si="479"/>
        <v>0</v>
      </c>
      <c r="AY593" s="1">
        <f t="shared" si="479"/>
        <v>0</v>
      </c>
      <c r="AZ593" s="1">
        <f t="shared" si="479"/>
        <v>0</v>
      </c>
      <c r="BA593" s="1">
        <f t="shared" si="479"/>
        <v>0</v>
      </c>
      <c r="BB593" s="1">
        <f t="shared" si="478"/>
        <v>0</v>
      </c>
      <c r="BC593" s="1">
        <f t="shared" si="478"/>
        <v>0</v>
      </c>
      <c r="BD593" s="1">
        <f t="shared" si="458"/>
        <v>0</v>
      </c>
      <c r="BE593" s="1">
        <f t="shared" si="459"/>
        <v>0</v>
      </c>
      <c r="BF593" s="1">
        <f t="shared" si="460"/>
        <v>0</v>
      </c>
      <c r="BG593" s="1">
        <f t="shared" si="461"/>
        <v>0</v>
      </c>
      <c r="BH593" s="1">
        <f t="shared" si="478"/>
        <v>0</v>
      </c>
      <c r="BI593" s="1">
        <f t="shared" si="478"/>
        <v>0</v>
      </c>
      <c r="BJ593" s="5">
        <f t="shared" si="462"/>
        <v>0</v>
      </c>
      <c r="BK593" s="1">
        <f t="shared" si="463"/>
        <v>0</v>
      </c>
      <c r="BL593" s="1">
        <f t="shared" si="464"/>
        <v>1</v>
      </c>
      <c r="BM593" s="1">
        <f t="shared" si="465"/>
        <v>1</v>
      </c>
      <c r="BN593" s="1">
        <f t="shared" si="478"/>
        <v>0</v>
      </c>
      <c r="BO593" s="1">
        <f t="shared" si="466"/>
        <v>1</v>
      </c>
      <c r="BP593" s="1">
        <f t="shared" si="467"/>
        <v>0</v>
      </c>
      <c r="BQ593" s="1">
        <f t="shared" si="468"/>
        <v>1</v>
      </c>
      <c r="BR593" s="1">
        <f t="shared" si="469"/>
        <v>0</v>
      </c>
      <c r="BS593" s="1">
        <f t="shared" si="470"/>
        <v>0</v>
      </c>
      <c r="BT593" s="1">
        <f t="shared" si="471"/>
        <v>0</v>
      </c>
      <c r="BU593" s="1">
        <f t="shared" si="472"/>
        <v>0</v>
      </c>
      <c r="BV593" s="1">
        <f t="shared" si="439"/>
        <v>0</v>
      </c>
    </row>
    <row r="594" spans="1:74" x14ac:dyDescent="0.2">
      <c r="A594" s="1" t="s">
        <v>115</v>
      </c>
      <c r="B594" s="1" t="s">
        <v>2299</v>
      </c>
      <c r="C594" s="1" t="s">
        <v>2300</v>
      </c>
      <c r="D594" s="1" t="s">
        <v>383</v>
      </c>
      <c r="E594" s="1" t="s">
        <v>2301</v>
      </c>
      <c r="G594" s="1">
        <f t="shared" si="447"/>
        <v>0</v>
      </c>
      <c r="H594" s="1">
        <f t="shared" si="448"/>
        <v>0</v>
      </c>
      <c r="I594" s="1">
        <f t="shared" si="449"/>
        <v>0</v>
      </c>
      <c r="J594" s="1">
        <f t="shared" si="450"/>
        <v>0</v>
      </c>
      <c r="K594" s="1">
        <f t="shared" si="474"/>
        <v>0</v>
      </c>
      <c r="L594" s="1">
        <f t="shared" si="474"/>
        <v>0</v>
      </c>
      <c r="M594" s="1">
        <f t="shared" si="474"/>
        <v>0</v>
      </c>
      <c r="N594" s="1">
        <f t="shared" si="474"/>
        <v>0</v>
      </c>
      <c r="O594" s="1">
        <f t="shared" si="476"/>
        <v>0</v>
      </c>
      <c r="P594" s="1">
        <f t="shared" si="476"/>
        <v>0</v>
      </c>
      <c r="Q594" s="1">
        <f t="shared" si="451"/>
        <v>0</v>
      </c>
      <c r="R594" s="1">
        <f t="shared" si="452"/>
        <v>0</v>
      </c>
      <c r="S594" s="1">
        <f t="shared" si="453"/>
        <v>0</v>
      </c>
      <c r="T594" s="1">
        <f t="shared" si="473"/>
        <v>0</v>
      </c>
      <c r="U594" s="1">
        <f t="shared" si="473"/>
        <v>1</v>
      </c>
      <c r="V594" s="1">
        <f t="shared" si="477"/>
        <v>0</v>
      </c>
      <c r="W594" s="1">
        <f t="shared" si="475"/>
        <v>0</v>
      </c>
      <c r="X594" s="1">
        <f t="shared" si="475"/>
        <v>0</v>
      </c>
      <c r="Y594" s="1">
        <f t="shared" si="475"/>
        <v>0</v>
      </c>
      <c r="Z594" s="1">
        <f t="shared" si="475"/>
        <v>0</v>
      </c>
      <c r="AA594" s="1">
        <f t="shared" si="475"/>
        <v>0</v>
      </c>
      <c r="AB594" s="1">
        <f t="shared" si="475"/>
        <v>0</v>
      </c>
      <c r="AC594" s="1">
        <f t="shared" si="454"/>
        <v>0</v>
      </c>
      <c r="AD594" s="1">
        <f t="shared" si="475"/>
        <v>0</v>
      </c>
      <c r="AE594" s="1">
        <f t="shared" si="475"/>
        <v>0</v>
      </c>
      <c r="AF594" s="1">
        <f t="shared" si="475"/>
        <v>0</v>
      </c>
      <c r="AG594" s="1">
        <f t="shared" si="475"/>
        <v>0</v>
      </c>
      <c r="AH594" s="1">
        <f t="shared" si="475"/>
        <v>0</v>
      </c>
      <c r="AI594" s="1">
        <f t="shared" si="475"/>
        <v>0</v>
      </c>
      <c r="AJ594" s="1">
        <f t="shared" si="475"/>
        <v>0</v>
      </c>
      <c r="AK594" s="1">
        <f t="shared" si="475"/>
        <v>0</v>
      </c>
      <c r="AL594" s="1">
        <f t="shared" si="479"/>
        <v>0</v>
      </c>
      <c r="AM594" s="1">
        <f t="shared" si="479"/>
        <v>0</v>
      </c>
      <c r="AN594" s="1">
        <f t="shared" si="455"/>
        <v>0</v>
      </c>
      <c r="AO594" s="1">
        <f t="shared" si="456"/>
        <v>0</v>
      </c>
      <c r="AP594" s="1">
        <f t="shared" si="479"/>
        <v>0</v>
      </c>
      <c r="AQ594" s="1">
        <f t="shared" si="457"/>
        <v>0</v>
      </c>
      <c r="AR594" s="1">
        <f t="shared" si="479"/>
        <v>0</v>
      </c>
      <c r="AS594" s="1">
        <f t="shared" si="479"/>
        <v>0</v>
      </c>
      <c r="AT594" s="1">
        <f t="shared" si="479"/>
        <v>0</v>
      </c>
      <c r="AU594" s="1">
        <f t="shared" si="479"/>
        <v>0</v>
      </c>
      <c r="AV594" s="1">
        <f t="shared" si="479"/>
        <v>0</v>
      </c>
      <c r="AW594" s="1">
        <f t="shared" si="479"/>
        <v>0</v>
      </c>
      <c r="AX594" s="1">
        <f t="shared" si="479"/>
        <v>0</v>
      </c>
      <c r="AY594" s="1">
        <f t="shared" si="479"/>
        <v>0</v>
      </c>
      <c r="AZ594" s="1">
        <f t="shared" si="479"/>
        <v>0</v>
      </c>
      <c r="BA594" s="1">
        <f t="shared" si="479"/>
        <v>0</v>
      </c>
      <c r="BB594" s="1">
        <f t="shared" si="478"/>
        <v>0</v>
      </c>
      <c r="BC594" s="1">
        <f t="shared" si="478"/>
        <v>1</v>
      </c>
      <c r="BD594" s="1">
        <f t="shared" si="458"/>
        <v>0</v>
      </c>
      <c r="BE594" s="1">
        <f t="shared" si="459"/>
        <v>0</v>
      </c>
      <c r="BF594" s="1">
        <f t="shared" si="460"/>
        <v>0</v>
      </c>
      <c r="BG594" s="1">
        <f t="shared" si="461"/>
        <v>0</v>
      </c>
      <c r="BH594" s="1">
        <f t="shared" si="478"/>
        <v>0</v>
      </c>
      <c r="BI594" s="1">
        <f t="shared" si="478"/>
        <v>0</v>
      </c>
      <c r="BJ594" s="5">
        <f t="shared" si="462"/>
        <v>1</v>
      </c>
      <c r="BK594" s="1">
        <f t="shared" si="463"/>
        <v>1</v>
      </c>
      <c r="BL594" s="1">
        <f t="shared" si="464"/>
        <v>1</v>
      </c>
      <c r="BM594" s="1">
        <f t="shared" si="465"/>
        <v>1</v>
      </c>
      <c r="BN594" s="1">
        <f t="shared" si="478"/>
        <v>1</v>
      </c>
      <c r="BO594" s="1">
        <f t="shared" si="466"/>
        <v>0</v>
      </c>
      <c r="BP594" s="1">
        <f t="shared" si="467"/>
        <v>1</v>
      </c>
      <c r="BQ594" s="1">
        <f t="shared" si="468"/>
        <v>0</v>
      </c>
      <c r="BR594" s="1">
        <f t="shared" si="469"/>
        <v>0</v>
      </c>
      <c r="BS594" s="1">
        <f t="shared" si="470"/>
        <v>0</v>
      </c>
      <c r="BT594" s="1">
        <f t="shared" si="471"/>
        <v>1</v>
      </c>
      <c r="BU594" s="1">
        <f t="shared" si="472"/>
        <v>0</v>
      </c>
      <c r="BV594" s="1">
        <f t="shared" si="439"/>
        <v>0</v>
      </c>
    </row>
    <row r="595" spans="1:74" x14ac:dyDescent="0.2">
      <c r="A595" s="1" t="s">
        <v>2302</v>
      </c>
      <c r="B595" s="1" t="s">
        <v>2303</v>
      </c>
      <c r="C595" s="1" t="s">
        <v>2304</v>
      </c>
      <c r="D595" s="1" t="s">
        <v>2305</v>
      </c>
      <c r="E595" s="1" t="s">
        <v>2306</v>
      </c>
      <c r="G595" s="1">
        <f t="shared" si="447"/>
        <v>0</v>
      </c>
      <c r="H595" s="1">
        <f t="shared" si="448"/>
        <v>1</v>
      </c>
      <c r="I595" s="1">
        <f t="shared" si="449"/>
        <v>0</v>
      </c>
      <c r="J595" s="1">
        <f t="shared" si="450"/>
        <v>0</v>
      </c>
      <c r="K595" s="1">
        <f t="shared" si="474"/>
        <v>0</v>
      </c>
      <c r="L595" s="1">
        <f t="shared" si="474"/>
        <v>0</v>
      </c>
      <c r="M595" s="1">
        <f t="shared" si="474"/>
        <v>0</v>
      </c>
      <c r="N595" s="1">
        <f t="shared" si="474"/>
        <v>0</v>
      </c>
      <c r="O595" s="1">
        <f t="shared" si="476"/>
        <v>0</v>
      </c>
      <c r="P595" s="1">
        <f t="shared" si="476"/>
        <v>0</v>
      </c>
      <c r="Q595" s="1">
        <f t="shared" si="451"/>
        <v>0</v>
      </c>
      <c r="R595" s="1">
        <f t="shared" si="452"/>
        <v>1</v>
      </c>
      <c r="S595" s="1">
        <f t="shared" si="453"/>
        <v>0</v>
      </c>
      <c r="T595" s="1">
        <f t="shared" si="473"/>
        <v>0</v>
      </c>
      <c r="U595" s="1">
        <f t="shared" si="473"/>
        <v>1</v>
      </c>
      <c r="V595" s="1">
        <f t="shared" si="477"/>
        <v>0</v>
      </c>
      <c r="W595" s="1">
        <f t="shared" si="475"/>
        <v>0</v>
      </c>
      <c r="X595" s="1">
        <f t="shared" si="475"/>
        <v>0</v>
      </c>
      <c r="Y595" s="1">
        <f t="shared" si="475"/>
        <v>0</v>
      </c>
      <c r="Z595" s="1">
        <f t="shared" si="475"/>
        <v>0</v>
      </c>
      <c r="AA595" s="1">
        <f t="shared" si="475"/>
        <v>0</v>
      </c>
      <c r="AB595" s="1">
        <f t="shared" si="475"/>
        <v>1</v>
      </c>
      <c r="AC595" s="1">
        <f t="shared" si="454"/>
        <v>1</v>
      </c>
      <c r="AD595" s="1">
        <f t="shared" si="475"/>
        <v>0</v>
      </c>
      <c r="AE595" s="1">
        <f t="shared" si="475"/>
        <v>0</v>
      </c>
      <c r="AF595" s="1">
        <f t="shared" si="475"/>
        <v>0</v>
      </c>
      <c r="AG595" s="1">
        <f t="shared" si="475"/>
        <v>0</v>
      </c>
      <c r="AH595" s="1">
        <f t="shared" si="475"/>
        <v>0</v>
      </c>
      <c r="AI595" s="1">
        <f t="shared" si="475"/>
        <v>0</v>
      </c>
      <c r="AJ595" s="1">
        <f t="shared" si="475"/>
        <v>0</v>
      </c>
      <c r="AK595" s="1">
        <f t="shared" si="475"/>
        <v>0</v>
      </c>
      <c r="AL595" s="1">
        <f t="shared" si="479"/>
        <v>0</v>
      </c>
      <c r="AM595" s="1">
        <f t="shared" si="479"/>
        <v>0</v>
      </c>
      <c r="AN595" s="1">
        <f t="shared" si="455"/>
        <v>0</v>
      </c>
      <c r="AO595" s="1">
        <f t="shared" si="456"/>
        <v>0</v>
      </c>
      <c r="AP595" s="1">
        <f t="shared" si="479"/>
        <v>0</v>
      </c>
      <c r="AQ595" s="1">
        <f t="shared" si="457"/>
        <v>0</v>
      </c>
      <c r="AR595" s="1">
        <f t="shared" si="479"/>
        <v>0</v>
      </c>
      <c r="AS595" s="1">
        <f t="shared" si="479"/>
        <v>0</v>
      </c>
      <c r="AT595" s="1">
        <f t="shared" si="479"/>
        <v>0</v>
      </c>
      <c r="AU595" s="1">
        <f t="shared" si="479"/>
        <v>1</v>
      </c>
      <c r="AV595" s="1">
        <f t="shared" si="479"/>
        <v>0</v>
      </c>
      <c r="AW595" s="1">
        <f t="shared" si="479"/>
        <v>0</v>
      </c>
      <c r="AX595" s="1">
        <f t="shared" si="479"/>
        <v>0</v>
      </c>
      <c r="AY595" s="1">
        <f t="shared" si="479"/>
        <v>0</v>
      </c>
      <c r="AZ595" s="1">
        <f t="shared" si="479"/>
        <v>0</v>
      </c>
      <c r="BA595" s="1">
        <f t="shared" si="479"/>
        <v>0</v>
      </c>
      <c r="BB595" s="1">
        <f t="shared" si="478"/>
        <v>0</v>
      </c>
      <c r="BC595" s="1">
        <f t="shared" si="478"/>
        <v>0</v>
      </c>
      <c r="BD595" s="1">
        <f t="shared" si="458"/>
        <v>0</v>
      </c>
      <c r="BE595" s="1">
        <f t="shared" si="459"/>
        <v>1</v>
      </c>
      <c r="BF595" s="1">
        <f t="shared" si="460"/>
        <v>0</v>
      </c>
      <c r="BG595" s="1">
        <f t="shared" si="461"/>
        <v>0</v>
      </c>
      <c r="BH595" s="1">
        <f t="shared" si="478"/>
        <v>0</v>
      </c>
      <c r="BI595" s="1">
        <f t="shared" si="478"/>
        <v>0</v>
      </c>
      <c r="BJ595" s="5">
        <f t="shared" si="462"/>
        <v>1</v>
      </c>
      <c r="BK595" s="1">
        <f t="shared" si="463"/>
        <v>0</v>
      </c>
      <c r="BL595" s="1">
        <f t="shared" si="464"/>
        <v>1</v>
      </c>
      <c r="BM595" s="1">
        <f t="shared" si="465"/>
        <v>1</v>
      </c>
      <c r="BN595" s="1">
        <f t="shared" si="478"/>
        <v>1</v>
      </c>
      <c r="BO595" s="1">
        <f t="shared" si="466"/>
        <v>0</v>
      </c>
      <c r="BP595" s="1">
        <f t="shared" si="467"/>
        <v>0</v>
      </c>
      <c r="BQ595" s="1">
        <f t="shared" si="468"/>
        <v>0</v>
      </c>
      <c r="BR595" s="1">
        <f t="shared" si="469"/>
        <v>0</v>
      </c>
      <c r="BS595" s="1">
        <f t="shared" si="470"/>
        <v>0</v>
      </c>
      <c r="BT595" s="1">
        <f t="shared" si="471"/>
        <v>1</v>
      </c>
      <c r="BU595" s="1">
        <f t="shared" si="472"/>
        <v>0</v>
      </c>
      <c r="BV595" s="1">
        <f t="shared" si="439"/>
        <v>0</v>
      </c>
    </row>
    <row r="596" spans="1:74" x14ac:dyDescent="0.2">
      <c r="A596" s="1" t="s">
        <v>2307</v>
      </c>
      <c r="B596" s="1" t="s">
        <v>2308</v>
      </c>
      <c r="C596" s="1" t="s">
        <v>2309</v>
      </c>
      <c r="D596" s="1" t="s">
        <v>2310</v>
      </c>
      <c r="E596" s="1" t="s">
        <v>2311</v>
      </c>
      <c r="G596" s="1">
        <f t="shared" si="447"/>
        <v>0</v>
      </c>
      <c r="H596" s="1">
        <f t="shared" si="448"/>
        <v>1</v>
      </c>
      <c r="I596" s="1">
        <f t="shared" si="449"/>
        <v>0</v>
      </c>
      <c r="J596" s="1">
        <f t="shared" si="450"/>
        <v>0</v>
      </c>
      <c r="K596" s="1">
        <f t="shared" si="474"/>
        <v>0</v>
      </c>
      <c r="L596" s="1">
        <f t="shared" si="474"/>
        <v>0</v>
      </c>
      <c r="M596" s="1">
        <f t="shared" si="474"/>
        <v>0</v>
      </c>
      <c r="N596" s="1">
        <f t="shared" si="474"/>
        <v>0</v>
      </c>
      <c r="O596" s="1">
        <f t="shared" si="476"/>
        <v>0</v>
      </c>
      <c r="P596" s="1">
        <f t="shared" si="476"/>
        <v>0</v>
      </c>
      <c r="Q596" s="1">
        <f t="shared" si="451"/>
        <v>0</v>
      </c>
      <c r="R596" s="1">
        <f t="shared" si="452"/>
        <v>1</v>
      </c>
      <c r="S596" s="1">
        <f t="shared" si="453"/>
        <v>0</v>
      </c>
      <c r="T596" s="1">
        <f t="shared" si="473"/>
        <v>1</v>
      </c>
      <c r="U596" s="1">
        <f t="shared" si="473"/>
        <v>1</v>
      </c>
      <c r="V596" s="1">
        <f t="shared" si="477"/>
        <v>0</v>
      </c>
      <c r="W596" s="1">
        <f t="shared" si="475"/>
        <v>0</v>
      </c>
      <c r="X596" s="1">
        <f t="shared" si="475"/>
        <v>0</v>
      </c>
      <c r="Y596" s="1">
        <f t="shared" si="475"/>
        <v>0</v>
      </c>
      <c r="Z596" s="1">
        <f t="shared" si="475"/>
        <v>0</v>
      </c>
      <c r="AA596" s="1">
        <f t="shared" si="475"/>
        <v>0</v>
      </c>
      <c r="AB596" s="1">
        <f t="shared" si="475"/>
        <v>0</v>
      </c>
      <c r="AC596" s="1">
        <f t="shared" si="454"/>
        <v>0</v>
      </c>
      <c r="AD596" s="1">
        <f t="shared" si="475"/>
        <v>0</v>
      </c>
      <c r="AE596" s="1">
        <f t="shared" si="475"/>
        <v>0</v>
      </c>
      <c r="AF596" s="1">
        <f t="shared" si="475"/>
        <v>0</v>
      </c>
      <c r="AG596" s="1">
        <f t="shared" si="475"/>
        <v>0</v>
      </c>
      <c r="AH596" s="1">
        <f t="shared" si="475"/>
        <v>0</v>
      </c>
      <c r="AI596" s="1">
        <f t="shared" si="475"/>
        <v>0</v>
      </c>
      <c r="AJ596" s="1">
        <f t="shared" si="475"/>
        <v>0</v>
      </c>
      <c r="AK596" s="1">
        <f t="shared" si="475"/>
        <v>0</v>
      </c>
      <c r="AL596" s="1">
        <f t="shared" si="479"/>
        <v>0</v>
      </c>
      <c r="AM596" s="1">
        <f t="shared" si="479"/>
        <v>0</v>
      </c>
      <c r="AN596" s="1">
        <f t="shared" si="455"/>
        <v>0</v>
      </c>
      <c r="AO596" s="1">
        <f t="shared" si="456"/>
        <v>0</v>
      </c>
      <c r="AP596" s="1">
        <f t="shared" si="479"/>
        <v>0</v>
      </c>
      <c r="AQ596" s="1">
        <f t="shared" si="457"/>
        <v>0</v>
      </c>
      <c r="AR596" s="1">
        <f t="shared" si="479"/>
        <v>0</v>
      </c>
      <c r="AS596" s="1">
        <f t="shared" si="479"/>
        <v>0</v>
      </c>
      <c r="AT596" s="1">
        <f t="shared" si="479"/>
        <v>0</v>
      </c>
      <c r="AU596" s="1">
        <f t="shared" si="479"/>
        <v>0</v>
      </c>
      <c r="AV596" s="1">
        <f t="shared" si="479"/>
        <v>0</v>
      </c>
      <c r="AW596" s="1">
        <f t="shared" si="479"/>
        <v>0</v>
      </c>
      <c r="AX596" s="1">
        <f t="shared" si="479"/>
        <v>0</v>
      </c>
      <c r="AY596" s="1">
        <f t="shared" si="479"/>
        <v>0</v>
      </c>
      <c r="AZ596" s="1">
        <f t="shared" si="479"/>
        <v>0</v>
      </c>
      <c r="BA596" s="1">
        <f t="shared" si="479"/>
        <v>0</v>
      </c>
      <c r="BB596" s="1">
        <f t="shared" si="478"/>
        <v>0</v>
      </c>
      <c r="BC596" s="1">
        <f t="shared" si="478"/>
        <v>0</v>
      </c>
      <c r="BD596" s="1">
        <f t="shared" si="458"/>
        <v>0</v>
      </c>
      <c r="BE596" s="1">
        <f t="shared" si="459"/>
        <v>0</v>
      </c>
      <c r="BF596" s="1">
        <f t="shared" si="460"/>
        <v>0</v>
      </c>
      <c r="BG596" s="1">
        <f t="shared" si="461"/>
        <v>0</v>
      </c>
      <c r="BH596" s="1">
        <f t="shared" si="478"/>
        <v>0</v>
      </c>
      <c r="BI596" s="1">
        <f t="shared" si="478"/>
        <v>0</v>
      </c>
      <c r="BJ596" s="5">
        <f t="shared" si="462"/>
        <v>0</v>
      </c>
      <c r="BK596" s="1">
        <f t="shared" si="463"/>
        <v>0</v>
      </c>
      <c r="BL596" s="1">
        <f t="shared" si="464"/>
        <v>1</v>
      </c>
      <c r="BM596" s="1">
        <f t="shared" si="465"/>
        <v>0</v>
      </c>
      <c r="BN596" s="1">
        <f t="shared" si="478"/>
        <v>1</v>
      </c>
      <c r="BO596" s="1">
        <f t="shared" si="466"/>
        <v>0</v>
      </c>
      <c r="BP596" s="1">
        <f t="shared" si="467"/>
        <v>0</v>
      </c>
      <c r="BQ596" s="1">
        <f t="shared" si="468"/>
        <v>0</v>
      </c>
      <c r="BR596" s="1">
        <f t="shared" si="469"/>
        <v>0</v>
      </c>
      <c r="BS596" s="1">
        <f t="shared" si="470"/>
        <v>1</v>
      </c>
      <c r="BT596" s="1">
        <f t="shared" si="471"/>
        <v>0</v>
      </c>
      <c r="BU596" s="1">
        <f t="shared" si="472"/>
        <v>0</v>
      </c>
      <c r="BV596" s="1">
        <f t="shared" si="439"/>
        <v>0</v>
      </c>
    </row>
    <row r="597" spans="1:74" x14ac:dyDescent="0.2">
      <c r="A597" s="1" t="s">
        <v>115</v>
      </c>
      <c r="B597" s="1" t="s">
        <v>2312</v>
      </c>
      <c r="C597" s="1" t="s">
        <v>2313</v>
      </c>
      <c r="D597" s="1" t="s">
        <v>2314</v>
      </c>
      <c r="E597" s="1" t="s">
        <v>2315</v>
      </c>
      <c r="G597" s="1">
        <f t="shared" si="447"/>
        <v>0</v>
      </c>
      <c r="H597" s="1">
        <f t="shared" si="448"/>
        <v>0</v>
      </c>
      <c r="I597" s="1">
        <f t="shared" si="449"/>
        <v>0</v>
      </c>
      <c r="J597" s="1">
        <f t="shared" si="450"/>
        <v>0</v>
      </c>
      <c r="K597" s="1">
        <f t="shared" si="474"/>
        <v>0</v>
      </c>
      <c r="L597" s="1">
        <f t="shared" si="474"/>
        <v>0</v>
      </c>
      <c r="M597" s="1">
        <f t="shared" si="474"/>
        <v>0</v>
      </c>
      <c r="N597" s="1">
        <f t="shared" si="474"/>
        <v>0</v>
      </c>
      <c r="O597" s="1">
        <f t="shared" si="476"/>
        <v>0</v>
      </c>
      <c r="P597" s="1">
        <f t="shared" si="476"/>
        <v>0</v>
      </c>
      <c r="Q597" s="1">
        <f t="shared" si="451"/>
        <v>0</v>
      </c>
      <c r="R597" s="1">
        <f t="shared" si="452"/>
        <v>0</v>
      </c>
      <c r="S597" s="1">
        <f t="shared" si="453"/>
        <v>0</v>
      </c>
      <c r="T597" s="1">
        <f t="shared" si="473"/>
        <v>0</v>
      </c>
      <c r="U597" s="1">
        <f t="shared" si="473"/>
        <v>0</v>
      </c>
      <c r="V597" s="1">
        <f t="shared" si="477"/>
        <v>0</v>
      </c>
      <c r="W597" s="1">
        <f t="shared" si="475"/>
        <v>0</v>
      </c>
      <c r="X597" s="1">
        <f t="shared" si="475"/>
        <v>0</v>
      </c>
      <c r="Y597" s="1">
        <f t="shared" si="475"/>
        <v>0</v>
      </c>
      <c r="Z597" s="1">
        <f t="shared" si="475"/>
        <v>0</v>
      </c>
      <c r="AA597" s="1">
        <f t="shared" si="475"/>
        <v>0</v>
      </c>
      <c r="AB597" s="1">
        <f t="shared" si="475"/>
        <v>0</v>
      </c>
      <c r="AC597" s="1">
        <f t="shared" si="454"/>
        <v>0</v>
      </c>
      <c r="AD597" s="1">
        <f t="shared" si="475"/>
        <v>0</v>
      </c>
      <c r="AE597" s="1">
        <f t="shared" si="475"/>
        <v>0</v>
      </c>
      <c r="AF597" s="1">
        <f t="shared" si="475"/>
        <v>0</v>
      </c>
      <c r="AG597" s="1">
        <f t="shared" si="475"/>
        <v>0</v>
      </c>
      <c r="AH597" s="1">
        <f t="shared" si="475"/>
        <v>0</v>
      </c>
      <c r="AI597" s="1">
        <f t="shared" si="475"/>
        <v>0</v>
      </c>
      <c r="AJ597" s="1">
        <f t="shared" si="475"/>
        <v>0</v>
      </c>
      <c r="AK597" s="1">
        <f t="shared" si="475"/>
        <v>0</v>
      </c>
      <c r="AL597" s="1">
        <f t="shared" si="479"/>
        <v>0</v>
      </c>
      <c r="AM597" s="1">
        <f t="shared" si="479"/>
        <v>0</v>
      </c>
      <c r="AN597" s="1">
        <f t="shared" si="455"/>
        <v>0</v>
      </c>
      <c r="AO597" s="1">
        <f t="shared" si="456"/>
        <v>0</v>
      </c>
      <c r="AP597" s="1">
        <f t="shared" si="479"/>
        <v>0</v>
      </c>
      <c r="AQ597" s="1">
        <f t="shared" si="457"/>
        <v>0</v>
      </c>
      <c r="AR597" s="1">
        <f t="shared" si="479"/>
        <v>0</v>
      </c>
      <c r="AS597" s="1">
        <f t="shared" si="479"/>
        <v>0</v>
      </c>
      <c r="AT597" s="1">
        <f t="shared" si="479"/>
        <v>0</v>
      </c>
      <c r="AU597" s="1">
        <f t="shared" si="479"/>
        <v>0</v>
      </c>
      <c r="AV597" s="1">
        <f t="shared" si="479"/>
        <v>0</v>
      </c>
      <c r="AW597" s="1">
        <f t="shared" si="479"/>
        <v>0</v>
      </c>
      <c r="AX597" s="1">
        <f t="shared" si="479"/>
        <v>0</v>
      </c>
      <c r="AY597" s="1">
        <f t="shared" si="479"/>
        <v>0</v>
      </c>
      <c r="AZ597" s="1">
        <f t="shared" si="479"/>
        <v>0</v>
      </c>
      <c r="BA597" s="1">
        <f t="shared" si="479"/>
        <v>0</v>
      </c>
      <c r="BB597" s="1">
        <f t="shared" si="478"/>
        <v>0</v>
      </c>
      <c r="BC597" s="1">
        <f t="shared" si="478"/>
        <v>0</v>
      </c>
      <c r="BD597" s="1">
        <f t="shared" si="458"/>
        <v>0</v>
      </c>
      <c r="BE597" s="1">
        <f t="shared" si="459"/>
        <v>0</v>
      </c>
      <c r="BF597" s="1">
        <f t="shared" si="460"/>
        <v>0</v>
      </c>
      <c r="BG597" s="1">
        <f t="shared" si="461"/>
        <v>0</v>
      </c>
      <c r="BH597" s="1">
        <f t="shared" si="478"/>
        <v>0</v>
      </c>
      <c r="BI597" s="1">
        <f t="shared" si="478"/>
        <v>0</v>
      </c>
      <c r="BJ597" s="5">
        <f t="shared" si="462"/>
        <v>1</v>
      </c>
      <c r="BK597" s="1">
        <f t="shared" si="463"/>
        <v>1</v>
      </c>
      <c r="BL597" s="1">
        <f t="shared" si="464"/>
        <v>0</v>
      </c>
      <c r="BM597" s="1">
        <f t="shared" si="465"/>
        <v>0</v>
      </c>
      <c r="BN597" s="1">
        <f t="shared" si="478"/>
        <v>0</v>
      </c>
      <c r="BO597" s="1">
        <f t="shared" si="466"/>
        <v>1</v>
      </c>
      <c r="BP597" s="1">
        <f t="shared" si="467"/>
        <v>0</v>
      </c>
      <c r="BQ597" s="1">
        <f t="shared" si="468"/>
        <v>0</v>
      </c>
      <c r="BR597" s="1">
        <f t="shared" si="469"/>
        <v>0</v>
      </c>
      <c r="BS597" s="1">
        <f t="shared" si="470"/>
        <v>0</v>
      </c>
      <c r="BT597" s="1">
        <f t="shared" si="471"/>
        <v>0</v>
      </c>
      <c r="BU597" s="1">
        <f t="shared" si="472"/>
        <v>0</v>
      </c>
      <c r="BV597" s="1">
        <f t="shared" si="439"/>
        <v>0</v>
      </c>
    </row>
    <row r="598" spans="1:74" x14ac:dyDescent="0.2">
      <c r="A598" s="1" t="s">
        <v>2316</v>
      </c>
      <c r="B598" s="1" t="s">
        <v>2317</v>
      </c>
      <c r="C598" s="1" t="s">
        <v>2318</v>
      </c>
      <c r="D598" s="1" t="s">
        <v>2319</v>
      </c>
      <c r="E598" s="1" t="s">
        <v>2320</v>
      </c>
      <c r="G598" s="1">
        <f t="shared" si="447"/>
        <v>0</v>
      </c>
      <c r="H598" s="1">
        <f t="shared" si="448"/>
        <v>0</v>
      </c>
      <c r="I598" s="1">
        <f t="shared" si="449"/>
        <v>0</v>
      </c>
      <c r="J598" s="1">
        <f t="shared" si="450"/>
        <v>0</v>
      </c>
      <c r="K598" s="1">
        <f t="shared" si="474"/>
        <v>0</v>
      </c>
      <c r="L598" s="1">
        <f t="shared" si="474"/>
        <v>0</v>
      </c>
      <c r="M598" s="1">
        <f t="shared" si="474"/>
        <v>0</v>
      </c>
      <c r="N598" s="1">
        <f t="shared" si="474"/>
        <v>0</v>
      </c>
      <c r="O598" s="1">
        <f t="shared" si="476"/>
        <v>0</v>
      </c>
      <c r="P598" s="1">
        <f t="shared" si="476"/>
        <v>0</v>
      </c>
      <c r="Q598" s="1">
        <f t="shared" si="451"/>
        <v>0</v>
      </c>
      <c r="R598" s="1">
        <f t="shared" si="452"/>
        <v>0</v>
      </c>
      <c r="S598" s="1">
        <f t="shared" si="453"/>
        <v>0</v>
      </c>
      <c r="T598" s="1">
        <f t="shared" si="473"/>
        <v>0</v>
      </c>
      <c r="U598" s="1">
        <f t="shared" si="473"/>
        <v>0</v>
      </c>
      <c r="V598" s="1">
        <f t="shared" si="477"/>
        <v>0</v>
      </c>
      <c r="W598" s="1">
        <f t="shared" si="475"/>
        <v>0</v>
      </c>
      <c r="X598" s="1">
        <f t="shared" si="475"/>
        <v>0</v>
      </c>
      <c r="Y598" s="1">
        <f t="shared" si="475"/>
        <v>0</v>
      </c>
      <c r="Z598" s="1">
        <f t="shared" si="475"/>
        <v>0</v>
      </c>
      <c r="AA598" s="1">
        <f t="shared" si="475"/>
        <v>0</v>
      </c>
      <c r="AB598" s="1">
        <f t="shared" si="475"/>
        <v>0</v>
      </c>
      <c r="AC598" s="1">
        <f t="shared" si="454"/>
        <v>0</v>
      </c>
      <c r="AD598" s="1">
        <f t="shared" si="475"/>
        <v>0</v>
      </c>
      <c r="AE598" s="1">
        <f t="shared" si="475"/>
        <v>0</v>
      </c>
      <c r="AF598" s="1">
        <f t="shared" si="475"/>
        <v>0</v>
      </c>
      <c r="AG598" s="1">
        <f t="shared" si="475"/>
        <v>0</v>
      </c>
      <c r="AH598" s="1">
        <f t="shared" si="475"/>
        <v>0</v>
      </c>
      <c r="AI598" s="1">
        <f t="shared" si="475"/>
        <v>0</v>
      </c>
      <c r="AJ598" s="1">
        <f t="shared" si="475"/>
        <v>0</v>
      </c>
      <c r="AK598" s="1">
        <f t="shared" si="475"/>
        <v>0</v>
      </c>
      <c r="AL598" s="1">
        <f t="shared" si="479"/>
        <v>0</v>
      </c>
      <c r="AM598" s="1">
        <f t="shared" si="479"/>
        <v>0</v>
      </c>
      <c r="AN598" s="1">
        <f t="shared" si="455"/>
        <v>0</v>
      </c>
      <c r="AO598" s="1">
        <f t="shared" si="456"/>
        <v>0</v>
      </c>
      <c r="AP598" s="1">
        <f t="shared" si="479"/>
        <v>0</v>
      </c>
      <c r="AQ598" s="1">
        <f t="shared" si="457"/>
        <v>0</v>
      </c>
      <c r="AR598" s="1">
        <f t="shared" si="479"/>
        <v>1</v>
      </c>
      <c r="AS598" s="1">
        <f t="shared" si="479"/>
        <v>0</v>
      </c>
      <c r="AT598" s="1">
        <f t="shared" si="479"/>
        <v>0</v>
      </c>
      <c r="AU598" s="1">
        <f t="shared" si="479"/>
        <v>0</v>
      </c>
      <c r="AV598" s="1">
        <f t="shared" si="479"/>
        <v>0</v>
      </c>
      <c r="AW598" s="1">
        <f t="shared" si="479"/>
        <v>0</v>
      </c>
      <c r="AX598" s="1">
        <f t="shared" si="479"/>
        <v>0</v>
      </c>
      <c r="AY598" s="1">
        <f t="shared" si="479"/>
        <v>0</v>
      </c>
      <c r="AZ598" s="1">
        <f t="shared" si="479"/>
        <v>0</v>
      </c>
      <c r="BA598" s="1">
        <f t="shared" si="479"/>
        <v>0</v>
      </c>
      <c r="BB598" s="1">
        <f t="shared" si="478"/>
        <v>0</v>
      </c>
      <c r="BC598" s="1">
        <f t="shared" si="478"/>
        <v>0</v>
      </c>
      <c r="BD598" s="1">
        <f t="shared" si="458"/>
        <v>0</v>
      </c>
      <c r="BE598" s="1">
        <f t="shared" si="459"/>
        <v>0</v>
      </c>
      <c r="BF598" s="1">
        <f t="shared" si="460"/>
        <v>0</v>
      </c>
      <c r="BG598" s="1">
        <f t="shared" si="461"/>
        <v>0</v>
      </c>
      <c r="BH598" s="1">
        <f t="shared" si="478"/>
        <v>0</v>
      </c>
      <c r="BI598" s="1">
        <f t="shared" si="478"/>
        <v>0</v>
      </c>
      <c r="BJ598" s="5">
        <f t="shared" si="462"/>
        <v>0</v>
      </c>
      <c r="BK598" s="1">
        <f t="shared" si="463"/>
        <v>0</v>
      </c>
      <c r="BL598" s="1">
        <f t="shared" si="464"/>
        <v>1</v>
      </c>
      <c r="BM598" s="1">
        <f t="shared" si="465"/>
        <v>0</v>
      </c>
      <c r="BN598" s="1">
        <f t="shared" si="478"/>
        <v>0</v>
      </c>
      <c r="BO598" s="1">
        <f t="shared" si="466"/>
        <v>0</v>
      </c>
      <c r="BP598" s="1">
        <f t="shared" si="467"/>
        <v>0</v>
      </c>
      <c r="BQ598" s="1">
        <f t="shared" si="468"/>
        <v>0</v>
      </c>
      <c r="BR598" s="1">
        <f t="shared" si="469"/>
        <v>0</v>
      </c>
      <c r="BS598" s="1">
        <f t="shared" si="470"/>
        <v>0</v>
      </c>
      <c r="BT598" s="1">
        <f t="shared" si="471"/>
        <v>0</v>
      </c>
      <c r="BU598" s="1">
        <f t="shared" si="472"/>
        <v>0</v>
      </c>
      <c r="BV598" s="1">
        <f t="shared" si="439"/>
        <v>0</v>
      </c>
    </row>
    <row r="599" spans="1:74" x14ac:dyDescent="0.2">
      <c r="A599" s="1" t="s">
        <v>2321</v>
      </c>
      <c r="B599" s="1" t="s">
        <v>2322</v>
      </c>
      <c r="C599" s="1" t="s">
        <v>2323</v>
      </c>
      <c r="D599" s="1" t="s">
        <v>2324</v>
      </c>
      <c r="E599" s="1" t="s">
        <v>2325</v>
      </c>
      <c r="G599" s="1">
        <f t="shared" si="447"/>
        <v>0</v>
      </c>
      <c r="H599" s="1">
        <f t="shared" si="448"/>
        <v>0</v>
      </c>
      <c r="I599" s="1">
        <f t="shared" si="449"/>
        <v>0</v>
      </c>
      <c r="J599" s="1">
        <f t="shared" si="450"/>
        <v>0</v>
      </c>
      <c r="K599" s="1">
        <f t="shared" si="474"/>
        <v>0</v>
      </c>
      <c r="L599" s="1">
        <f t="shared" si="474"/>
        <v>0</v>
      </c>
      <c r="M599" s="1">
        <f t="shared" si="474"/>
        <v>0</v>
      </c>
      <c r="N599" s="1">
        <f t="shared" si="474"/>
        <v>0</v>
      </c>
      <c r="O599" s="1">
        <f t="shared" si="476"/>
        <v>0</v>
      </c>
      <c r="P599" s="1">
        <f t="shared" si="476"/>
        <v>0</v>
      </c>
      <c r="Q599" s="1">
        <f t="shared" si="451"/>
        <v>0</v>
      </c>
      <c r="R599" s="1">
        <f t="shared" si="452"/>
        <v>1</v>
      </c>
      <c r="S599" s="1">
        <f t="shared" si="453"/>
        <v>0</v>
      </c>
      <c r="T599" s="1">
        <f t="shared" si="473"/>
        <v>1</v>
      </c>
      <c r="U599" s="1">
        <f t="shared" si="473"/>
        <v>0</v>
      </c>
      <c r="V599" s="1">
        <f t="shared" si="477"/>
        <v>0</v>
      </c>
      <c r="W599" s="1">
        <f t="shared" si="475"/>
        <v>0</v>
      </c>
      <c r="X599" s="1">
        <f t="shared" si="475"/>
        <v>0</v>
      </c>
      <c r="Y599" s="1">
        <f t="shared" si="475"/>
        <v>0</v>
      </c>
      <c r="Z599" s="1">
        <f t="shared" si="475"/>
        <v>0</v>
      </c>
      <c r="AA599" s="1">
        <f t="shared" si="475"/>
        <v>0</v>
      </c>
      <c r="AB599" s="1">
        <f t="shared" si="475"/>
        <v>0</v>
      </c>
      <c r="AC599" s="1">
        <f t="shared" si="454"/>
        <v>0</v>
      </c>
      <c r="AD599" s="1">
        <f t="shared" si="475"/>
        <v>0</v>
      </c>
      <c r="AE599" s="1">
        <f t="shared" si="475"/>
        <v>0</v>
      </c>
      <c r="AF599" s="1">
        <f t="shared" si="475"/>
        <v>0</v>
      </c>
      <c r="AG599" s="1">
        <f t="shared" si="475"/>
        <v>0</v>
      </c>
      <c r="AH599" s="1">
        <f t="shared" si="475"/>
        <v>0</v>
      </c>
      <c r="AI599" s="1">
        <f t="shared" si="475"/>
        <v>0</v>
      </c>
      <c r="AJ599" s="1">
        <f t="shared" si="475"/>
        <v>0</v>
      </c>
      <c r="AK599" s="1">
        <f t="shared" si="475"/>
        <v>0</v>
      </c>
      <c r="AL599" s="1">
        <f t="shared" si="479"/>
        <v>0</v>
      </c>
      <c r="AM599" s="1">
        <f t="shared" si="479"/>
        <v>0</v>
      </c>
      <c r="AN599" s="1">
        <f t="shared" si="455"/>
        <v>0</v>
      </c>
      <c r="AO599" s="1">
        <f t="shared" si="456"/>
        <v>0</v>
      </c>
      <c r="AP599" s="1">
        <f t="shared" si="479"/>
        <v>0</v>
      </c>
      <c r="AQ599" s="1">
        <f t="shared" si="457"/>
        <v>0</v>
      </c>
      <c r="AR599" s="1">
        <f t="shared" si="479"/>
        <v>0</v>
      </c>
      <c r="AS599" s="1">
        <f t="shared" si="479"/>
        <v>0</v>
      </c>
      <c r="AT599" s="1">
        <f t="shared" si="479"/>
        <v>0</v>
      </c>
      <c r="AU599" s="1">
        <f t="shared" si="479"/>
        <v>0</v>
      </c>
      <c r="AV599" s="1">
        <f t="shared" si="479"/>
        <v>0</v>
      </c>
      <c r="AW599" s="1">
        <f t="shared" si="479"/>
        <v>0</v>
      </c>
      <c r="AX599" s="1">
        <f t="shared" si="479"/>
        <v>0</v>
      </c>
      <c r="AY599" s="1">
        <f t="shared" si="479"/>
        <v>0</v>
      </c>
      <c r="AZ599" s="1">
        <f t="shared" si="479"/>
        <v>0</v>
      </c>
      <c r="BA599" s="1">
        <f t="shared" si="479"/>
        <v>0</v>
      </c>
      <c r="BB599" s="1">
        <f t="shared" si="478"/>
        <v>0</v>
      </c>
      <c r="BC599" s="1">
        <f t="shared" si="478"/>
        <v>0</v>
      </c>
      <c r="BD599" s="1">
        <f t="shared" si="458"/>
        <v>0</v>
      </c>
      <c r="BE599" s="1">
        <f t="shared" si="459"/>
        <v>0</v>
      </c>
      <c r="BF599" s="1">
        <f t="shared" si="460"/>
        <v>0</v>
      </c>
      <c r="BG599" s="1">
        <f t="shared" si="461"/>
        <v>0</v>
      </c>
      <c r="BH599" s="1">
        <f t="shared" si="478"/>
        <v>0</v>
      </c>
      <c r="BI599" s="1">
        <f t="shared" si="478"/>
        <v>1</v>
      </c>
      <c r="BJ599" s="5">
        <f t="shared" si="462"/>
        <v>0</v>
      </c>
      <c r="BK599" s="1">
        <f t="shared" si="463"/>
        <v>0</v>
      </c>
      <c r="BL599" s="1">
        <f t="shared" si="464"/>
        <v>1</v>
      </c>
      <c r="BM599" s="1">
        <f t="shared" si="465"/>
        <v>1</v>
      </c>
      <c r="BN599" s="1">
        <f t="shared" si="478"/>
        <v>1</v>
      </c>
      <c r="BO599" s="1">
        <f t="shared" si="466"/>
        <v>0</v>
      </c>
      <c r="BP599" s="1">
        <f t="shared" si="467"/>
        <v>0</v>
      </c>
      <c r="BQ599" s="1">
        <f t="shared" si="468"/>
        <v>0</v>
      </c>
      <c r="BR599" s="1">
        <f t="shared" si="469"/>
        <v>0</v>
      </c>
      <c r="BS599" s="1">
        <f t="shared" si="470"/>
        <v>0</v>
      </c>
      <c r="BT599" s="1">
        <f t="shared" si="471"/>
        <v>0</v>
      </c>
      <c r="BU599" s="1">
        <f t="shared" si="472"/>
        <v>0</v>
      </c>
      <c r="BV599" s="1">
        <f t="shared" si="439"/>
        <v>0</v>
      </c>
    </row>
    <row r="600" spans="1:74" x14ac:dyDescent="0.2">
      <c r="A600" s="1" t="s">
        <v>2326</v>
      </c>
      <c r="B600" s="1" t="s">
        <v>2327</v>
      </c>
      <c r="C600" s="1" t="s">
        <v>2328</v>
      </c>
      <c r="D600" s="1" t="s">
        <v>2329</v>
      </c>
      <c r="E600" s="1" t="s">
        <v>2330</v>
      </c>
      <c r="G600" s="1">
        <f t="shared" si="447"/>
        <v>1</v>
      </c>
      <c r="H600" s="1">
        <f t="shared" si="448"/>
        <v>1</v>
      </c>
      <c r="I600" s="1">
        <f t="shared" si="449"/>
        <v>0</v>
      </c>
      <c r="J600" s="1">
        <f t="shared" si="450"/>
        <v>0</v>
      </c>
      <c r="K600" s="1">
        <f t="shared" si="474"/>
        <v>0</v>
      </c>
      <c r="L600" s="1">
        <f t="shared" si="474"/>
        <v>0</v>
      </c>
      <c r="M600" s="1">
        <f t="shared" si="474"/>
        <v>0</v>
      </c>
      <c r="N600" s="1">
        <f t="shared" si="474"/>
        <v>0</v>
      </c>
      <c r="O600" s="1">
        <f t="shared" si="476"/>
        <v>0</v>
      </c>
      <c r="P600" s="1">
        <f t="shared" si="476"/>
        <v>0</v>
      </c>
      <c r="Q600" s="1">
        <f t="shared" si="451"/>
        <v>0</v>
      </c>
      <c r="R600" s="1">
        <f t="shared" si="452"/>
        <v>1</v>
      </c>
      <c r="S600" s="1">
        <f t="shared" si="453"/>
        <v>0</v>
      </c>
      <c r="T600" s="1">
        <f t="shared" si="473"/>
        <v>0</v>
      </c>
      <c r="U600" s="1">
        <f t="shared" si="473"/>
        <v>0</v>
      </c>
      <c r="V600" s="1">
        <f t="shared" si="477"/>
        <v>0</v>
      </c>
      <c r="W600" s="1">
        <f t="shared" si="475"/>
        <v>0</v>
      </c>
      <c r="X600" s="1">
        <f t="shared" si="475"/>
        <v>0</v>
      </c>
      <c r="Y600" s="1">
        <f t="shared" si="475"/>
        <v>0</v>
      </c>
      <c r="Z600" s="1">
        <f t="shared" si="475"/>
        <v>1</v>
      </c>
      <c r="AA600" s="1">
        <f t="shared" si="475"/>
        <v>1</v>
      </c>
      <c r="AB600" s="1">
        <f t="shared" si="475"/>
        <v>0</v>
      </c>
      <c r="AC600" s="1">
        <f t="shared" si="454"/>
        <v>0</v>
      </c>
      <c r="AD600" s="1">
        <f t="shared" si="475"/>
        <v>0</v>
      </c>
      <c r="AE600" s="1">
        <f t="shared" si="475"/>
        <v>0</v>
      </c>
      <c r="AF600" s="1">
        <f t="shared" si="475"/>
        <v>0</v>
      </c>
      <c r="AG600" s="1">
        <f t="shared" si="475"/>
        <v>0</v>
      </c>
      <c r="AH600" s="1">
        <f t="shared" si="475"/>
        <v>0</v>
      </c>
      <c r="AI600" s="1">
        <f t="shared" si="475"/>
        <v>0</v>
      </c>
      <c r="AJ600" s="1">
        <f t="shared" si="475"/>
        <v>0</v>
      </c>
      <c r="AK600" s="1">
        <f t="shared" si="475"/>
        <v>0</v>
      </c>
      <c r="AL600" s="1">
        <f t="shared" si="479"/>
        <v>0</v>
      </c>
      <c r="AM600" s="1">
        <f t="shared" si="479"/>
        <v>0</v>
      </c>
      <c r="AN600" s="1">
        <f t="shared" si="455"/>
        <v>0</v>
      </c>
      <c r="AO600" s="1">
        <f t="shared" si="456"/>
        <v>0</v>
      </c>
      <c r="AP600" s="1">
        <f t="shared" si="479"/>
        <v>0</v>
      </c>
      <c r="AQ600" s="1">
        <f t="shared" si="457"/>
        <v>0</v>
      </c>
      <c r="AR600" s="1">
        <f t="shared" si="479"/>
        <v>0</v>
      </c>
      <c r="AS600" s="1">
        <f t="shared" si="479"/>
        <v>0</v>
      </c>
      <c r="AT600" s="1">
        <f t="shared" si="479"/>
        <v>0</v>
      </c>
      <c r="AU600" s="1">
        <f t="shared" si="479"/>
        <v>0</v>
      </c>
      <c r="AV600" s="1">
        <f t="shared" si="479"/>
        <v>0</v>
      </c>
      <c r="AW600" s="1">
        <f t="shared" si="479"/>
        <v>0</v>
      </c>
      <c r="AX600" s="1">
        <f t="shared" si="479"/>
        <v>0</v>
      </c>
      <c r="AY600" s="1">
        <f t="shared" si="479"/>
        <v>0</v>
      </c>
      <c r="AZ600" s="1">
        <f t="shared" si="479"/>
        <v>0</v>
      </c>
      <c r="BA600" s="1">
        <f t="shared" si="479"/>
        <v>0</v>
      </c>
      <c r="BB600" s="1">
        <f t="shared" si="478"/>
        <v>0</v>
      </c>
      <c r="BC600" s="1">
        <f t="shared" si="478"/>
        <v>0</v>
      </c>
      <c r="BD600" s="1">
        <f t="shared" si="458"/>
        <v>0</v>
      </c>
      <c r="BE600" s="1">
        <f t="shared" si="459"/>
        <v>0</v>
      </c>
      <c r="BF600" s="1">
        <f t="shared" si="460"/>
        <v>0</v>
      </c>
      <c r="BG600" s="1">
        <f t="shared" si="461"/>
        <v>0</v>
      </c>
      <c r="BH600" s="1">
        <f t="shared" si="478"/>
        <v>0</v>
      </c>
      <c r="BI600" s="1">
        <f t="shared" si="478"/>
        <v>1</v>
      </c>
      <c r="BJ600" s="5">
        <f t="shared" si="462"/>
        <v>0</v>
      </c>
      <c r="BK600" s="1">
        <f t="shared" si="463"/>
        <v>1</v>
      </c>
      <c r="BL600" s="1">
        <f t="shared" si="464"/>
        <v>1</v>
      </c>
      <c r="BM600" s="1">
        <f t="shared" si="465"/>
        <v>0</v>
      </c>
      <c r="BN600" s="1">
        <f t="shared" si="478"/>
        <v>0</v>
      </c>
      <c r="BO600" s="1">
        <f t="shared" si="466"/>
        <v>0</v>
      </c>
      <c r="BP600" s="1">
        <f t="shared" si="467"/>
        <v>0</v>
      </c>
      <c r="BQ600" s="1">
        <f t="shared" si="468"/>
        <v>1</v>
      </c>
      <c r="BR600" s="1">
        <f t="shared" si="469"/>
        <v>0</v>
      </c>
      <c r="BS600" s="1">
        <f t="shared" si="470"/>
        <v>0</v>
      </c>
      <c r="BT600" s="1">
        <f t="shared" si="471"/>
        <v>0</v>
      </c>
      <c r="BU600" s="1">
        <f t="shared" si="472"/>
        <v>0</v>
      </c>
      <c r="BV600" s="1">
        <f t="shared" si="439"/>
        <v>0</v>
      </c>
    </row>
    <row r="601" spans="1:74" x14ac:dyDescent="0.2">
      <c r="A601" s="1" t="s">
        <v>194</v>
      </c>
      <c r="B601" s="1" t="s">
        <v>2331</v>
      </c>
      <c r="C601" s="1" t="s">
        <v>2332</v>
      </c>
      <c r="D601" s="1" t="s">
        <v>2333</v>
      </c>
      <c r="E601" s="1" t="s">
        <v>2334</v>
      </c>
      <c r="G601" s="1">
        <f t="shared" si="447"/>
        <v>0</v>
      </c>
      <c r="H601" s="1">
        <f t="shared" si="448"/>
        <v>0</v>
      </c>
      <c r="I601" s="1">
        <f t="shared" si="449"/>
        <v>0</v>
      </c>
      <c r="J601" s="1">
        <f t="shared" si="450"/>
        <v>0</v>
      </c>
      <c r="K601" s="1">
        <f t="shared" si="474"/>
        <v>0</v>
      </c>
      <c r="L601" s="1">
        <f t="shared" si="474"/>
        <v>0</v>
      </c>
      <c r="M601" s="1">
        <f t="shared" si="474"/>
        <v>0</v>
      </c>
      <c r="N601" s="1">
        <f t="shared" si="474"/>
        <v>0</v>
      </c>
      <c r="O601" s="1">
        <f t="shared" si="476"/>
        <v>0</v>
      </c>
      <c r="P601" s="1">
        <f t="shared" si="476"/>
        <v>0</v>
      </c>
      <c r="Q601" s="1">
        <f t="shared" si="451"/>
        <v>0</v>
      </c>
      <c r="R601" s="1">
        <f t="shared" si="452"/>
        <v>0</v>
      </c>
      <c r="S601" s="1">
        <f t="shared" si="453"/>
        <v>0</v>
      </c>
      <c r="T601" s="1">
        <f t="shared" ref="T601:U620" si="480">IF(OR(ISNUMBER(SEARCH(" " &amp; T$1 &amp; " ", $E601)), ISNUMBER(SEARCH(" " &amp; T$1 &amp; ",", $E601)), ISNUMBER(SEARCH(" " &amp; LOWER(T$1) &amp; " ", $E601)), ISNUMBER(SEARCH(" " &amp; LOWER(T$1) &amp; ",", $E601)), ISNUMBER(SEARCH(" " &amp; UPPER(T$1) &amp; " ", $E601)), ISNUMBER(SEARCH(" " &amp; UPPER(T$1) &amp; ",", $E601))), 1, 0)</f>
        <v>0</v>
      </c>
      <c r="U601" s="1">
        <f t="shared" si="480"/>
        <v>0</v>
      </c>
      <c r="V601" s="1">
        <f t="shared" ref="V601:AK616" si="481">IF(OR(ISNUMBER(SEARCH(" " &amp; V$1 &amp; " ", $E601)), ISNUMBER(SEARCH(" " &amp; V$1 &amp; ",", $E601)), ISNUMBER(SEARCH(" " &amp; LOWER(V$1) &amp; " ", $E601)), ISNUMBER(SEARCH(" " &amp; LOWER(V$1) &amp; ",", $E601)), ISNUMBER(SEARCH(" " &amp; UPPER(V$1) &amp; " ", $E601)), ISNUMBER(SEARCH(" " &amp; UPPER(V$1) &amp; ",", $E601))), 1, 0)</f>
        <v>1</v>
      </c>
      <c r="W601" s="1">
        <f t="shared" si="481"/>
        <v>0</v>
      </c>
      <c r="X601" s="1">
        <f t="shared" si="481"/>
        <v>1</v>
      </c>
      <c r="Y601" s="1">
        <f t="shared" si="481"/>
        <v>0</v>
      </c>
      <c r="Z601" s="1">
        <f t="shared" si="481"/>
        <v>0</v>
      </c>
      <c r="AA601" s="1">
        <f t="shared" si="481"/>
        <v>0</v>
      </c>
      <c r="AB601" s="1">
        <f t="shared" si="481"/>
        <v>0</v>
      </c>
      <c r="AC601" s="1">
        <f t="shared" si="454"/>
        <v>0</v>
      </c>
      <c r="AD601" s="1">
        <f t="shared" si="481"/>
        <v>0</v>
      </c>
      <c r="AE601" s="1">
        <f t="shared" si="481"/>
        <v>0</v>
      </c>
      <c r="AF601" s="1">
        <f t="shared" si="481"/>
        <v>0</v>
      </c>
      <c r="AG601" s="1">
        <f t="shared" si="481"/>
        <v>0</v>
      </c>
      <c r="AH601" s="1">
        <f t="shared" si="481"/>
        <v>0</v>
      </c>
      <c r="AI601" s="1">
        <f t="shared" si="481"/>
        <v>0</v>
      </c>
      <c r="AJ601" s="1">
        <f t="shared" si="481"/>
        <v>0</v>
      </c>
      <c r="AK601" s="1">
        <f t="shared" si="481"/>
        <v>0</v>
      </c>
      <c r="AL601" s="1">
        <f t="shared" si="479"/>
        <v>0</v>
      </c>
      <c r="AM601" s="1">
        <f t="shared" si="479"/>
        <v>0</v>
      </c>
      <c r="AN601" s="1">
        <f t="shared" si="455"/>
        <v>0</v>
      </c>
      <c r="AO601" s="1">
        <f t="shared" si="456"/>
        <v>0</v>
      </c>
      <c r="AP601" s="1">
        <f t="shared" si="479"/>
        <v>0</v>
      </c>
      <c r="AQ601" s="1">
        <f t="shared" si="457"/>
        <v>0</v>
      </c>
      <c r="AR601" s="1">
        <f t="shared" si="479"/>
        <v>0</v>
      </c>
      <c r="AS601" s="1">
        <f t="shared" si="479"/>
        <v>0</v>
      </c>
      <c r="AT601" s="1">
        <f t="shared" si="479"/>
        <v>0</v>
      </c>
      <c r="AU601" s="1">
        <f t="shared" si="479"/>
        <v>0</v>
      </c>
      <c r="AV601" s="1">
        <f t="shared" si="479"/>
        <v>0</v>
      </c>
      <c r="AW601" s="1">
        <f t="shared" si="479"/>
        <v>0</v>
      </c>
      <c r="AX601" s="1">
        <f t="shared" si="479"/>
        <v>0</v>
      </c>
      <c r="AY601" s="1">
        <f t="shared" si="479"/>
        <v>0</v>
      </c>
      <c r="AZ601" s="1">
        <f t="shared" si="479"/>
        <v>0</v>
      </c>
      <c r="BA601" s="1">
        <f t="shared" si="479"/>
        <v>0</v>
      </c>
      <c r="BB601" s="1">
        <f t="shared" si="478"/>
        <v>0</v>
      </c>
      <c r="BC601" s="1">
        <f t="shared" si="478"/>
        <v>0</v>
      </c>
      <c r="BD601" s="1">
        <f t="shared" si="458"/>
        <v>0</v>
      </c>
      <c r="BE601" s="1">
        <f t="shared" si="459"/>
        <v>0</v>
      </c>
      <c r="BF601" s="1">
        <f t="shared" si="460"/>
        <v>0</v>
      </c>
      <c r="BG601" s="1">
        <f t="shared" si="461"/>
        <v>0</v>
      </c>
      <c r="BH601" s="1">
        <f t="shared" si="478"/>
        <v>0</v>
      </c>
      <c r="BI601" s="1">
        <f t="shared" si="478"/>
        <v>0</v>
      </c>
      <c r="BJ601" s="5">
        <f t="shared" si="462"/>
        <v>0</v>
      </c>
      <c r="BK601" s="1">
        <f t="shared" si="463"/>
        <v>0</v>
      </c>
      <c r="BL601" s="1">
        <f t="shared" si="464"/>
        <v>1</v>
      </c>
      <c r="BM601" s="1">
        <f t="shared" si="465"/>
        <v>0</v>
      </c>
      <c r="BN601" s="1">
        <f t="shared" si="478"/>
        <v>0</v>
      </c>
      <c r="BO601" s="1">
        <f t="shared" si="466"/>
        <v>1</v>
      </c>
      <c r="BP601" s="1">
        <f t="shared" si="467"/>
        <v>0</v>
      </c>
      <c r="BQ601" s="1">
        <f t="shared" si="468"/>
        <v>0</v>
      </c>
      <c r="BR601" s="1">
        <f t="shared" si="469"/>
        <v>0</v>
      </c>
      <c r="BS601" s="1">
        <f t="shared" si="470"/>
        <v>0</v>
      </c>
      <c r="BT601" s="1">
        <f t="shared" si="471"/>
        <v>1</v>
      </c>
      <c r="BU601" s="1">
        <f t="shared" si="472"/>
        <v>0</v>
      </c>
      <c r="BV601" s="1">
        <f t="shared" si="439"/>
        <v>0</v>
      </c>
    </row>
    <row r="602" spans="1:74" x14ac:dyDescent="0.2">
      <c r="A602" s="1" t="s">
        <v>2335</v>
      </c>
      <c r="B602" s="1" t="s">
        <v>2336</v>
      </c>
      <c r="C602" s="1" t="s">
        <v>2337</v>
      </c>
      <c r="D602" s="1" t="s">
        <v>602</v>
      </c>
      <c r="E602" s="1" t="s">
        <v>2338</v>
      </c>
      <c r="G602" s="1">
        <f t="shared" si="447"/>
        <v>0</v>
      </c>
      <c r="H602" s="1">
        <f t="shared" si="448"/>
        <v>0</v>
      </c>
      <c r="I602" s="1">
        <f t="shared" si="449"/>
        <v>0</v>
      </c>
      <c r="J602" s="1">
        <f t="shared" si="450"/>
        <v>0</v>
      </c>
      <c r="K602" s="1">
        <f t="shared" si="474"/>
        <v>0</v>
      </c>
      <c r="L602" s="1">
        <f t="shared" si="474"/>
        <v>0</v>
      </c>
      <c r="M602" s="1">
        <f t="shared" si="474"/>
        <v>0</v>
      </c>
      <c r="N602" s="1">
        <f t="shared" si="474"/>
        <v>0</v>
      </c>
      <c r="O602" s="1">
        <f t="shared" si="476"/>
        <v>0</v>
      </c>
      <c r="P602" s="1">
        <f t="shared" si="476"/>
        <v>0</v>
      </c>
      <c r="Q602" s="1">
        <f t="shared" si="451"/>
        <v>0</v>
      </c>
      <c r="R602" s="1">
        <f t="shared" si="452"/>
        <v>1</v>
      </c>
      <c r="S602" s="1">
        <f t="shared" si="453"/>
        <v>0</v>
      </c>
      <c r="T602" s="1">
        <f t="shared" si="480"/>
        <v>1</v>
      </c>
      <c r="U602" s="1">
        <f t="shared" si="480"/>
        <v>0</v>
      </c>
      <c r="V602" s="1">
        <f t="shared" ref="V602:V616" si="482">IF(OR(ISNUMBER(SEARCH(" " &amp; V$1 &amp; " ", $E602)), ISNUMBER(SEARCH(" " &amp; V$1 &amp; ",", $E602)), ISNUMBER(SEARCH(" " &amp; LOWER(V$1) &amp; " ", $E602)), ISNUMBER(SEARCH(" " &amp; LOWER(V$1) &amp; ",", $E602)), ISNUMBER(SEARCH(" " &amp; UPPER(V$1) &amp; " ", $E602)), ISNUMBER(SEARCH(" " &amp; UPPER(V$1) &amp; ",", $E602))), 1, 0)</f>
        <v>0</v>
      </c>
      <c r="W602" s="1">
        <f t="shared" si="481"/>
        <v>0</v>
      </c>
      <c r="X602" s="1">
        <f t="shared" si="481"/>
        <v>0</v>
      </c>
      <c r="Y602" s="1">
        <f t="shared" si="481"/>
        <v>0</v>
      </c>
      <c r="Z602" s="1">
        <f t="shared" si="481"/>
        <v>0</v>
      </c>
      <c r="AA602" s="1">
        <f t="shared" si="481"/>
        <v>0</v>
      </c>
      <c r="AB602" s="1">
        <f t="shared" si="481"/>
        <v>0</v>
      </c>
      <c r="AC602" s="1">
        <f t="shared" si="454"/>
        <v>0</v>
      </c>
      <c r="AD602" s="1">
        <f t="shared" si="481"/>
        <v>0</v>
      </c>
      <c r="AE602" s="1">
        <f t="shared" si="481"/>
        <v>0</v>
      </c>
      <c r="AF602" s="1">
        <f t="shared" si="481"/>
        <v>0</v>
      </c>
      <c r="AG602" s="1">
        <f t="shared" si="481"/>
        <v>0</v>
      </c>
      <c r="AH602" s="1">
        <f t="shared" si="481"/>
        <v>0</v>
      </c>
      <c r="AI602" s="1">
        <f t="shared" si="481"/>
        <v>0</v>
      </c>
      <c r="AJ602" s="1">
        <f t="shared" si="481"/>
        <v>0</v>
      </c>
      <c r="AK602" s="1">
        <f t="shared" si="481"/>
        <v>0</v>
      </c>
      <c r="AL602" s="1">
        <f t="shared" si="479"/>
        <v>0</v>
      </c>
      <c r="AM602" s="1">
        <f t="shared" si="479"/>
        <v>0</v>
      </c>
      <c r="AN602" s="1">
        <f t="shared" si="455"/>
        <v>0</v>
      </c>
      <c r="AO602" s="1">
        <f t="shared" si="456"/>
        <v>0</v>
      </c>
      <c r="AP602" s="1">
        <f t="shared" si="479"/>
        <v>0</v>
      </c>
      <c r="AQ602" s="1">
        <f t="shared" si="457"/>
        <v>0</v>
      </c>
      <c r="AR602" s="1">
        <f t="shared" si="479"/>
        <v>0</v>
      </c>
      <c r="AS602" s="1">
        <f t="shared" si="479"/>
        <v>0</v>
      </c>
      <c r="AT602" s="1">
        <f t="shared" si="479"/>
        <v>0</v>
      </c>
      <c r="AU602" s="1">
        <f t="shared" si="479"/>
        <v>0</v>
      </c>
      <c r="AV602" s="1">
        <f t="shared" si="479"/>
        <v>0</v>
      </c>
      <c r="AW602" s="1">
        <f t="shared" si="479"/>
        <v>0</v>
      </c>
      <c r="AX602" s="1">
        <f t="shared" si="479"/>
        <v>0</v>
      </c>
      <c r="AY602" s="1">
        <f t="shared" si="479"/>
        <v>0</v>
      </c>
      <c r="AZ602" s="1">
        <f t="shared" si="479"/>
        <v>0</v>
      </c>
      <c r="BA602" s="1">
        <f t="shared" si="479"/>
        <v>0</v>
      </c>
      <c r="BB602" s="1">
        <f t="shared" si="478"/>
        <v>0</v>
      </c>
      <c r="BC602" s="1">
        <f t="shared" si="478"/>
        <v>0</v>
      </c>
      <c r="BD602" s="1">
        <f t="shared" si="458"/>
        <v>0</v>
      </c>
      <c r="BE602" s="1">
        <f t="shared" si="459"/>
        <v>1</v>
      </c>
      <c r="BF602" s="1">
        <f t="shared" si="460"/>
        <v>0</v>
      </c>
      <c r="BG602" s="1">
        <f t="shared" si="461"/>
        <v>0</v>
      </c>
      <c r="BH602" s="1">
        <f t="shared" si="478"/>
        <v>0</v>
      </c>
      <c r="BI602" s="1">
        <f t="shared" si="478"/>
        <v>0</v>
      </c>
      <c r="BJ602" s="5">
        <f t="shared" si="462"/>
        <v>0</v>
      </c>
      <c r="BK602" s="1">
        <f t="shared" si="463"/>
        <v>1</v>
      </c>
      <c r="BL602" s="1">
        <f t="shared" si="464"/>
        <v>0</v>
      </c>
      <c r="BM602" s="1">
        <f t="shared" si="465"/>
        <v>1</v>
      </c>
      <c r="BN602" s="1">
        <f t="shared" si="478"/>
        <v>1</v>
      </c>
      <c r="BO602" s="1">
        <f t="shared" si="466"/>
        <v>1</v>
      </c>
      <c r="BP602" s="1">
        <f t="shared" si="467"/>
        <v>0</v>
      </c>
      <c r="BQ602" s="1">
        <f t="shared" si="468"/>
        <v>0</v>
      </c>
      <c r="BR602" s="1">
        <f t="shared" si="469"/>
        <v>0</v>
      </c>
      <c r="BS602" s="1">
        <f t="shared" si="470"/>
        <v>1</v>
      </c>
      <c r="BT602" s="1">
        <f t="shared" si="471"/>
        <v>0</v>
      </c>
      <c r="BU602" s="1">
        <f t="shared" si="472"/>
        <v>1</v>
      </c>
      <c r="BV602" s="1">
        <f t="shared" si="439"/>
        <v>0</v>
      </c>
    </row>
    <row r="603" spans="1:74" x14ac:dyDescent="0.2">
      <c r="A603" s="1" t="s">
        <v>683</v>
      </c>
      <c r="B603" s="1" t="s">
        <v>2339</v>
      </c>
      <c r="C603" s="1" t="s">
        <v>449</v>
      </c>
      <c r="D603" s="1" t="s">
        <v>252</v>
      </c>
      <c r="E603" s="1" t="s">
        <v>2340</v>
      </c>
      <c r="G603" s="1">
        <f t="shared" si="447"/>
        <v>0</v>
      </c>
      <c r="H603" s="1">
        <f t="shared" si="448"/>
        <v>0</v>
      </c>
      <c r="I603" s="1">
        <f t="shared" si="449"/>
        <v>0</v>
      </c>
      <c r="J603" s="1">
        <f t="shared" si="450"/>
        <v>0</v>
      </c>
      <c r="K603" s="1">
        <f t="shared" si="474"/>
        <v>0</v>
      </c>
      <c r="L603" s="1">
        <f t="shared" si="474"/>
        <v>0</v>
      </c>
      <c r="M603" s="1">
        <f t="shared" si="474"/>
        <v>0</v>
      </c>
      <c r="N603" s="1">
        <f t="shared" si="474"/>
        <v>0</v>
      </c>
      <c r="O603" s="1">
        <f t="shared" si="476"/>
        <v>0</v>
      </c>
      <c r="P603" s="1">
        <f t="shared" si="476"/>
        <v>0</v>
      </c>
      <c r="Q603" s="1">
        <f t="shared" si="451"/>
        <v>0</v>
      </c>
      <c r="R603" s="1">
        <f t="shared" si="452"/>
        <v>0</v>
      </c>
      <c r="S603" s="1">
        <f t="shared" si="453"/>
        <v>0</v>
      </c>
      <c r="T603" s="1">
        <f t="shared" si="480"/>
        <v>0</v>
      </c>
      <c r="U603" s="1">
        <f t="shared" si="480"/>
        <v>0</v>
      </c>
      <c r="V603" s="1">
        <f t="shared" si="482"/>
        <v>0</v>
      </c>
      <c r="W603" s="1">
        <f t="shared" si="481"/>
        <v>0</v>
      </c>
      <c r="X603" s="1">
        <f t="shared" si="481"/>
        <v>0</v>
      </c>
      <c r="Y603" s="1">
        <f t="shared" si="481"/>
        <v>0</v>
      </c>
      <c r="Z603" s="1">
        <f t="shared" si="481"/>
        <v>0</v>
      </c>
      <c r="AA603" s="1">
        <f t="shared" si="481"/>
        <v>0</v>
      </c>
      <c r="AB603" s="1">
        <f t="shared" si="481"/>
        <v>0</v>
      </c>
      <c r="AC603" s="1">
        <f t="shared" si="454"/>
        <v>0</v>
      </c>
      <c r="AD603" s="1">
        <f t="shared" si="481"/>
        <v>0</v>
      </c>
      <c r="AE603" s="1">
        <f t="shared" si="481"/>
        <v>0</v>
      </c>
      <c r="AF603" s="1">
        <f t="shared" si="481"/>
        <v>0</v>
      </c>
      <c r="AG603" s="1">
        <f t="shared" si="481"/>
        <v>0</v>
      </c>
      <c r="AH603" s="1">
        <f t="shared" si="481"/>
        <v>0</v>
      </c>
      <c r="AI603" s="1">
        <f t="shared" si="481"/>
        <v>0</v>
      </c>
      <c r="AJ603" s="1">
        <f t="shared" si="481"/>
        <v>0</v>
      </c>
      <c r="AK603" s="1">
        <f t="shared" si="481"/>
        <v>0</v>
      </c>
      <c r="AL603" s="1">
        <f t="shared" si="479"/>
        <v>0</v>
      </c>
      <c r="AM603" s="1">
        <f t="shared" si="479"/>
        <v>0</v>
      </c>
      <c r="AN603" s="1">
        <f t="shared" si="455"/>
        <v>0</v>
      </c>
      <c r="AO603" s="1">
        <f t="shared" si="456"/>
        <v>0</v>
      </c>
      <c r="AP603" s="1">
        <f t="shared" si="479"/>
        <v>0</v>
      </c>
      <c r="AQ603" s="1">
        <f t="shared" si="457"/>
        <v>0</v>
      </c>
      <c r="AR603" s="1">
        <f t="shared" si="479"/>
        <v>0</v>
      </c>
      <c r="AS603" s="1">
        <f t="shared" si="479"/>
        <v>0</v>
      </c>
      <c r="AT603" s="1">
        <f t="shared" si="479"/>
        <v>0</v>
      </c>
      <c r="AU603" s="1">
        <f t="shared" si="479"/>
        <v>0</v>
      </c>
      <c r="AV603" s="1">
        <f t="shared" si="479"/>
        <v>0</v>
      </c>
      <c r="AW603" s="1">
        <f t="shared" si="479"/>
        <v>0</v>
      </c>
      <c r="AX603" s="1">
        <f t="shared" si="479"/>
        <v>0</v>
      </c>
      <c r="AY603" s="1">
        <f t="shared" si="479"/>
        <v>0</v>
      </c>
      <c r="AZ603" s="1">
        <f t="shared" si="479"/>
        <v>0</v>
      </c>
      <c r="BA603" s="1">
        <f t="shared" si="479"/>
        <v>0</v>
      </c>
      <c r="BB603" s="1">
        <f t="shared" si="478"/>
        <v>0</v>
      </c>
      <c r="BC603" s="1">
        <f t="shared" si="478"/>
        <v>0</v>
      </c>
      <c r="BD603" s="1">
        <f t="shared" si="458"/>
        <v>0</v>
      </c>
      <c r="BE603" s="1">
        <f t="shared" si="459"/>
        <v>0</v>
      </c>
      <c r="BF603" s="1">
        <f t="shared" si="460"/>
        <v>0</v>
      </c>
      <c r="BG603" s="1">
        <f t="shared" si="461"/>
        <v>0</v>
      </c>
      <c r="BH603" s="1">
        <f t="shared" si="478"/>
        <v>0</v>
      </c>
      <c r="BI603" s="1">
        <f t="shared" si="478"/>
        <v>1</v>
      </c>
      <c r="BJ603" s="5">
        <f t="shared" si="462"/>
        <v>0</v>
      </c>
      <c r="BK603" s="1">
        <f t="shared" si="463"/>
        <v>0</v>
      </c>
      <c r="BL603" s="1">
        <f t="shared" si="464"/>
        <v>0</v>
      </c>
      <c r="BM603" s="1">
        <f t="shared" si="465"/>
        <v>0</v>
      </c>
      <c r="BN603" s="1">
        <f t="shared" si="478"/>
        <v>0</v>
      </c>
      <c r="BO603" s="1">
        <f t="shared" si="466"/>
        <v>0</v>
      </c>
      <c r="BP603" s="1">
        <f t="shared" si="467"/>
        <v>0</v>
      </c>
      <c r="BQ603" s="1">
        <f t="shared" si="468"/>
        <v>0</v>
      </c>
      <c r="BR603" s="1">
        <f t="shared" si="469"/>
        <v>0</v>
      </c>
      <c r="BS603" s="1">
        <f t="shared" si="470"/>
        <v>1</v>
      </c>
      <c r="BT603" s="1">
        <f t="shared" si="471"/>
        <v>1</v>
      </c>
      <c r="BU603" s="1">
        <f t="shared" si="472"/>
        <v>0</v>
      </c>
      <c r="BV603" s="1">
        <f t="shared" si="439"/>
        <v>0</v>
      </c>
    </row>
    <row r="604" spans="1:74" x14ac:dyDescent="0.2">
      <c r="A604" s="1" t="s">
        <v>2341</v>
      </c>
      <c r="B604" s="1" t="s">
        <v>2342</v>
      </c>
      <c r="C604" s="1" t="s">
        <v>2343</v>
      </c>
      <c r="D604" s="1" t="s">
        <v>2344</v>
      </c>
      <c r="E604" s="1" t="s">
        <v>2345</v>
      </c>
      <c r="G604" s="1">
        <f t="shared" si="447"/>
        <v>1</v>
      </c>
      <c r="H604" s="1">
        <f t="shared" si="448"/>
        <v>1</v>
      </c>
      <c r="I604" s="1">
        <f t="shared" si="449"/>
        <v>1</v>
      </c>
      <c r="J604" s="1">
        <f t="shared" si="450"/>
        <v>0</v>
      </c>
      <c r="K604" s="1">
        <f t="shared" si="474"/>
        <v>0</v>
      </c>
      <c r="L604" s="1">
        <f t="shared" si="474"/>
        <v>0</v>
      </c>
      <c r="M604" s="1">
        <f t="shared" si="474"/>
        <v>0</v>
      </c>
      <c r="N604" s="1">
        <f t="shared" si="474"/>
        <v>0</v>
      </c>
      <c r="O604" s="1">
        <f t="shared" si="476"/>
        <v>0</v>
      </c>
      <c r="P604" s="1">
        <f t="shared" si="476"/>
        <v>0</v>
      </c>
      <c r="Q604" s="1">
        <f t="shared" si="451"/>
        <v>0</v>
      </c>
      <c r="R604" s="1">
        <f t="shared" si="452"/>
        <v>1</v>
      </c>
      <c r="S604" s="1">
        <f t="shared" si="453"/>
        <v>0</v>
      </c>
      <c r="T604" s="1">
        <f t="shared" si="480"/>
        <v>0</v>
      </c>
      <c r="U604" s="1">
        <f t="shared" si="480"/>
        <v>1</v>
      </c>
      <c r="V604" s="1">
        <f t="shared" si="482"/>
        <v>0</v>
      </c>
      <c r="W604" s="1">
        <f t="shared" si="481"/>
        <v>0</v>
      </c>
      <c r="X604" s="1">
        <f t="shared" si="481"/>
        <v>0</v>
      </c>
      <c r="Y604" s="1">
        <f t="shared" si="481"/>
        <v>0</v>
      </c>
      <c r="Z604" s="1">
        <f t="shared" si="481"/>
        <v>1</v>
      </c>
      <c r="AA604" s="1">
        <f t="shared" si="481"/>
        <v>0</v>
      </c>
      <c r="AB604" s="1">
        <f t="shared" si="481"/>
        <v>0</v>
      </c>
      <c r="AC604" s="1">
        <f t="shared" si="454"/>
        <v>1</v>
      </c>
      <c r="AD604" s="1">
        <f t="shared" si="481"/>
        <v>0</v>
      </c>
      <c r="AE604" s="1">
        <f t="shared" si="481"/>
        <v>0</v>
      </c>
      <c r="AF604" s="1">
        <f t="shared" si="481"/>
        <v>0</v>
      </c>
      <c r="AG604" s="1">
        <f t="shared" si="481"/>
        <v>0</v>
      </c>
      <c r="AH604" s="1">
        <f t="shared" si="481"/>
        <v>0</v>
      </c>
      <c r="AI604" s="1">
        <f t="shared" si="481"/>
        <v>0</v>
      </c>
      <c r="AJ604" s="1">
        <f t="shared" si="481"/>
        <v>0</v>
      </c>
      <c r="AK604" s="1">
        <f t="shared" si="481"/>
        <v>0</v>
      </c>
      <c r="AL604" s="1">
        <f t="shared" si="479"/>
        <v>0</v>
      </c>
      <c r="AM604" s="1">
        <f t="shared" si="479"/>
        <v>0</v>
      </c>
      <c r="AN604" s="1">
        <f t="shared" si="455"/>
        <v>0</v>
      </c>
      <c r="AO604" s="1">
        <f t="shared" si="456"/>
        <v>0</v>
      </c>
      <c r="AP604" s="1">
        <f t="shared" si="479"/>
        <v>0</v>
      </c>
      <c r="AQ604" s="1">
        <f t="shared" si="457"/>
        <v>0</v>
      </c>
      <c r="AR604" s="1">
        <f t="shared" si="479"/>
        <v>0</v>
      </c>
      <c r="AS604" s="1">
        <f t="shared" si="479"/>
        <v>0</v>
      </c>
      <c r="AT604" s="1">
        <f t="shared" si="479"/>
        <v>0</v>
      </c>
      <c r="AU604" s="1">
        <f t="shared" si="479"/>
        <v>0</v>
      </c>
      <c r="AV604" s="1">
        <f t="shared" si="479"/>
        <v>0</v>
      </c>
      <c r="AW604" s="1">
        <f t="shared" si="479"/>
        <v>0</v>
      </c>
      <c r="AX604" s="1">
        <f t="shared" si="479"/>
        <v>0</v>
      </c>
      <c r="AY604" s="1">
        <f t="shared" si="479"/>
        <v>0</v>
      </c>
      <c r="AZ604" s="1">
        <f t="shared" si="479"/>
        <v>0</v>
      </c>
      <c r="BA604" s="1">
        <f t="shared" ref="BA604:BN619" si="483">IF(OR(ISNUMBER(SEARCH(" " &amp; BA$1 &amp; " ", $E604)), ISNUMBER(SEARCH(" " &amp; BA$1 &amp; ",", $E604)), ISNUMBER(SEARCH(" " &amp; LOWER(BA$1) &amp; " ", $E604)), ISNUMBER(SEARCH(" " &amp; LOWER(BA$1) &amp; ",", $E604)), ISNUMBER(SEARCH(" " &amp; UPPER(BA$1) &amp; " ", $E604)), ISNUMBER(SEARCH(" " &amp; UPPER(BA$1) &amp; ",", $E604))), 1, 0)</f>
        <v>0</v>
      </c>
      <c r="BB604" s="1">
        <f t="shared" si="483"/>
        <v>0</v>
      </c>
      <c r="BC604" s="1">
        <f t="shared" si="483"/>
        <v>0</v>
      </c>
      <c r="BD604" s="1">
        <f t="shared" si="458"/>
        <v>0</v>
      </c>
      <c r="BE604" s="1">
        <f t="shared" si="459"/>
        <v>0</v>
      </c>
      <c r="BF604" s="1">
        <f t="shared" si="460"/>
        <v>0</v>
      </c>
      <c r="BG604" s="1">
        <f t="shared" si="461"/>
        <v>0</v>
      </c>
      <c r="BH604" s="1">
        <f t="shared" si="483"/>
        <v>0</v>
      </c>
      <c r="BI604" s="1">
        <f t="shared" si="483"/>
        <v>0</v>
      </c>
      <c r="BJ604" s="5">
        <f t="shared" si="462"/>
        <v>0</v>
      </c>
      <c r="BK604" s="1">
        <f t="shared" si="463"/>
        <v>0</v>
      </c>
      <c r="BL604" s="1">
        <f t="shared" si="464"/>
        <v>0</v>
      </c>
      <c r="BM604" s="1">
        <f t="shared" si="465"/>
        <v>0</v>
      </c>
      <c r="BN604" s="1">
        <f t="shared" si="483"/>
        <v>0</v>
      </c>
      <c r="BO604" s="1">
        <f t="shared" si="466"/>
        <v>0</v>
      </c>
      <c r="BP604" s="1">
        <f t="shared" si="467"/>
        <v>0</v>
      </c>
      <c r="BQ604" s="1">
        <f t="shared" si="468"/>
        <v>0</v>
      </c>
      <c r="BR604" s="1">
        <f t="shared" si="469"/>
        <v>0</v>
      </c>
      <c r="BS604" s="1">
        <f t="shared" si="470"/>
        <v>1</v>
      </c>
      <c r="BT604" s="1">
        <f t="shared" si="471"/>
        <v>0</v>
      </c>
      <c r="BU604" s="1">
        <f t="shared" si="472"/>
        <v>0</v>
      </c>
      <c r="BV604" s="1">
        <f t="shared" si="439"/>
        <v>1</v>
      </c>
    </row>
    <row r="605" spans="1:74" x14ac:dyDescent="0.2">
      <c r="A605" s="1" t="s">
        <v>115</v>
      </c>
      <c r="B605" s="1" t="s">
        <v>2346</v>
      </c>
      <c r="C605" s="1" t="s">
        <v>824</v>
      </c>
      <c r="D605" s="1" t="s">
        <v>825</v>
      </c>
      <c r="E605" s="1" t="s">
        <v>826</v>
      </c>
      <c r="G605" s="1">
        <f t="shared" si="447"/>
        <v>0</v>
      </c>
      <c r="H605" s="1">
        <f t="shared" si="448"/>
        <v>0</v>
      </c>
      <c r="I605" s="1">
        <f t="shared" si="449"/>
        <v>0</v>
      </c>
      <c r="J605" s="1">
        <f t="shared" si="450"/>
        <v>0</v>
      </c>
      <c r="K605" s="1">
        <f t="shared" ref="K605:N624" si="484">IF(OR(ISNUMBER(SEARCH(" " &amp; K$1 &amp; " ", $E605)), ISNUMBER(SEARCH(" " &amp; K$1 &amp; ",", $E605)), ISNUMBER(SEARCH(" " &amp; LOWER(K$1) &amp; " ", $E605)), ISNUMBER(SEARCH(" " &amp; LOWER(K$1) &amp; ",", $E605)), ISNUMBER(SEARCH(" " &amp; UPPER(K$1) &amp; " ", $E605)), ISNUMBER(SEARCH(" " &amp; UPPER(K$1) &amp; ",", $E605))), 1, 0)</f>
        <v>0</v>
      </c>
      <c r="L605" s="1">
        <f t="shared" si="484"/>
        <v>0</v>
      </c>
      <c r="M605" s="1">
        <f t="shared" si="484"/>
        <v>0</v>
      </c>
      <c r="N605" s="1">
        <f t="shared" si="484"/>
        <v>0</v>
      </c>
      <c r="O605" s="1">
        <f t="shared" si="476"/>
        <v>0</v>
      </c>
      <c r="P605" s="1">
        <f t="shared" si="476"/>
        <v>0</v>
      </c>
      <c r="Q605" s="1">
        <f t="shared" si="451"/>
        <v>0</v>
      </c>
      <c r="R605" s="1">
        <f t="shared" si="452"/>
        <v>0</v>
      </c>
      <c r="S605" s="1">
        <f t="shared" si="453"/>
        <v>0</v>
      </c>
      <c r="T605" s="1">
        <f t="shared" si="480"/>
        <v>0</v>
      </c>
      <c r="U605" s="1">
        <f t="shared" si="480"/>
        <v>1</v>
      </c>
      <c r="V605" s="1">
        <f t="shared" si="482"/>
        <v>1</v>
      </c>
      <c r="W605" s="1">
        <f t="shared" si="481"/>
        <v>0</v>
      </c>
      <c r="X605" s="1">
        <f t="shared" si="481"/>
        <v>0</v>
      </c>
      <c r="Y605" s="1">
        <f t="shared" si="481"/>
        <v>0</v>
      </c>
      <c r="Z605" s="1">
        <f t="shared" si="481"/>
        <v>0</v>
      </c>
      <c r="AA605" s="1">
        <f t="shared" si="481"/>
        <v>0</v>
      </c>
      <c r="AB605" s="1">
        <f t="shared" si="481"/>
        <v>1</v>
      </c>
      <c r="AC605" s="1">
        <f t="shared" si="454"/>
        <v>0</v>
      </c>
      <c r="AD605" s="1">
        <f t="shared" si="481"/>
        <v>0</v>
      </c>
      <c r="AE605" s="1">
        <f t="shared" si="481"/>
        <v>0</v>
      </c>
      <c r="AF605" s="1">
        <f t="shared" si="481"/>
        <v>0</v>
      </c>
      <c r="AG605" s="1">
        <f t="shared" si="481"/>
        <v>0</v>
      </c>
      <c r="AH605" s="1">
        <f t="shared" si="481"/>
        <v>0</v>
      </c>
      <c r="AI605" s="1">
        <f t="shared" si="481"/>
        <v>0</v>
      </c>
      <c r="AJ605" s="1">
        <f t="shared" si="481"/>
        <v>0</v>
      </c>
      <c r="AK605" s="1">
        <f t="shared" si="481"/>
        <v>0</v>
      </c>
      <c r="AL605" s="1">
        <f t="shared" ref="AL605:BA620" si="485">IF(OR(ISNUMBER(SEARCH(" " &amp; AL$1 &amp; " ", $E605)), ISNUMBER(SEARCH(" " &amp; AL$1 &amp; ",", $E605)), ISNUMBER(SEARCH(" " &amp; LOWER(AL$1) &amp; " ", $E605)), ISNUMBER(SEARCH(" " &amp; LOWER(AL$1) &amp; ",", $E605)), ISNUMBER(SEARCH(" " &amp; UPPER(AL$1) &amp; " ", $E605)), ISNUMBER(SEARCH(" " &amp; UPPER(AL$1) &amp; ",", $E605))), 1, 0)</f>
        <v>0</v>
      </c>
      <c r="AM605" s="1">
        <f t="shared" si="485"/>
        <v>0</v>
      </c>
      <c r="AN605" s="1">
        <f t="shared" si="455"/>
        <v>0</v>
      </c>
      <c r="AO605" s="1">
        <f t="shared" si="456"/>
        <v>0</v>
      </c>
      <c r="AP605" s="1">
        <f t="shared" si="485"/>
        <v>0</v>
      </c>
      <c r="AQ605" s="1">
        <f t="shared" si="457"/>
        <v>0</v>
      </c>
      <c r="AR605" s="1">
        <f t="shared" si="485"/>
        <v>0</v>
      </c>
      <c r="AS605" s="1">
        <f t="shared" si="485"/>
        <v>0</v>
      </c>
      <c r="AT605" s="1">
        <f t="shared" si="485"/>
        <v>0</v>
      </c>
      <c r="AU605" s="1">
        <f t="shared" si="485"/>
        <v>0</v>
      </c>
      <c r="AV605" s="1">
        <f t="shared" si="485"/>
        <v>0</v>
      </c>
      <c r="AW605" s="1">
        <f t="shared" si="485"/>
        <v>0</v>
      </c>
      <c r="AX605" s="1">
        <f t="shared" si="485"/>
        <v>0</v>
      </c>
      <c r="AY605" s="1">
        <f t="shared" si="485"/>
        <v>0</v>
      </c>
      <c r="AZ605" s="1">
        <f t="shared" si="485"/>
        <v>0</v>
      </c>
      <c r="BA605" s="1">
        <f t="shared" si="485"/>
        <v>0</v>
      </c>
      <c r="BB605" s="1">
        <f t="shared" si="483"/>
        <v>0</v>
      </c>
      <c r="BC605" s="1">
        <f t="shared" si="483"/>
        <v>0</v>
      </c>
      <c r="BD605" s="1">
        <f t="shared" si="458"/>
        <v>0</v>
      </c>
      <c r="BE605" s="1">
        <f t="shared" si="459"/>
        <v>0</v>
      </c>
      <c r="BF605" s="1">
        <f t="shared" si="460"/>
        <v>0</v>
      </c>
      <c r="BG605" s="1">
        <f t="shared" si="461"/>
        <v>0</v>
      </c>
      <c r="BH605" s="1">
        <f t="shared" si="483"/>
        <v>0</v>
      </c>
      <c r="BI605" s="1">
        <f t="shared" si="483"/>
        <v>0</v>
      </c>
      <c r="BJ605" s="5">
        <f t="shared" si="462"/>
        <v>1</v>
      </c>
      <c r="BK605" s="1">
        <f t="shared" si="463"/>
        <v>1</v>
      </c>
      <c r="BL605" s="1">
        <f t="shared" si="464"/>
        <v>0</v>
      </c>
      <c r="BM605" s="1">
        <f t="shared" si="465"/>
        <v>1</v>
      </c>
      <c r="BN605" s="1">
        <f t="shared" si="483"/>
        <v>1</v>
      </c>
      <c r="BO605" s="1">
        <f t="shared" si="466"/>
        <v>0</v>
      </c>
      <c r="BP605" s="1">
        <f t="shared" si="467"/>
        <v>1</v>
      </c>
      <c r="BQ605" s="1">
        <f t="shared" si="468"/>
        <v>0</v>
      </c>
      <c r="BR605" s="1">
        <f t="shared" si="469"/>
        <v>0</v>
      </c>
      <c r="BS605" s="1">
        <f t="shared" si="470"/>
        <v>0</v>
      </c>
      <c r="BT605" s="1">
        <f t="shared" si="471"/>
        <v>0</v>
      </c>
      <c r="BU605" s="1">
        <f t="shared" si="472"/>
        <v>0</v>
      </c>
      <c r="BV605" s="1">
        <f t="shared" si="439"/>
        <v>0</v>
      </c>
    </row>
    <row r="606" spans="1:74" x14ac:dyDescent="0.2">
      <c r="A606" s="1" t="s">
        <v>2347</v>
      </c>
      <c r="B606" s="1" t="s">
        <v>2348</v>
      </c>
      <c r="C606" s="1" t="s">
        <v>2349</v>
      </c>
      <c r="D606" s="1" t="s">
        <v>2350</v>
      </c>
      <c r="E606" s="1" t="s">
        <v>2351</v>
      </c>
      <c r="G606" s="1">
        <f t="shared" si="447"/>
        <v>1</v>
      </c>
      <c r="H606" s="1">
        <f t="shared" si="448"/>
        <v>0</v>
      </c>
      <c r="I606" s="1">
        <f t="shared" si="449"/>
        <v>0</v>
      </c>
      <c r="J606" s="1">
        <f t="shared" si="450"/>
        <v>0</v>
      </c>
      <c r="K606" s="1">
        <f t="shared" si="484"/>
        <v>0</v>
      </c>
      <c r="L606" s="1">
        <f t="shared" si="484"/>
        <v>0</v>
      </c>
      <c r="M606" s="1">
        <f t="shared" si="484"/>
        <v>0</v>
      </c>
      <c r="N606" s="1">
        <f t="shared" si="484"/>
        <v>0</v>
      </c>
      <c r="O606" s="1">
        <f t="shared" ref="O606:P625" si="486">IF(OR(ISNUMBER(SEARCH(" " &amp; O$1 &amp; " ", $E606)), ISNUMBER(SEARCH(" " &amp; O$1 &amp; ",", $E606)), ISNUMBER(SEARCH(" " &amp; LOWER(O$1) &amp; " ", $E606)), ISNUMBER(SEARCH(" " &amp; LOWER(O$1) &amp; ",", $E606)), ISNUMBER(SEARCH(" " &amp; UPPER(O$1) &amp; " ", $E606)), ISNUMBER(SEARCH(" " &amp; UPPER(O$1) &amp; ",", $E606))), 1, 0)</f>
        <v>0</v>
      </c>
      <c r="P606" s="1">
        <f t="shared" si="486"/>
        <v>0</v>
      </c>
      <c r="Q606" s="1">
        <f t="shared" si="451"/>
        <v>0</v>
      </c>
      <c r="R606" s="1">
        <f t="shared" si="452"/>
        <v>1</v>
      </c>
      <c r="S606" s="1">
        <f t="shared" si="453"/>
        <v>0</v>
      </c>
      <c r="T606" s="1">
        <f t="shared" si="480"/>
        <v>1</v>
      </c>
      <c r="U606" s="1">
        <f t="shared" si="480"/>
        <v>0</v>
      </c>
      <c r="V606" s="1">
        <f t="shared" si="482"/>
        <v>0</v>
      </c>
      <c r="W606" s="1">
        <f t="shared" si="481"/>
        <v>0</v>
      </c>
      <c r="X606" s="1">
        <f t="shared" si="481"/>
        <v>0</v>
      </c>
      <c r="Y606" s="1">
        <f t="shared" si="481"/>
        <v>0</v>
      </c>
      <c r="Z606" s="1">
        <f t="shared" si="481"/>
        <v>0</v>
      </c>
      <c r="AA606" s="1">
        <f t="shared" si="481"/>
        <v>0</v>
      </c>
      <c r="AB606" s="1">
        <f t="shared" si="481"/>
        <v>0</v>
      </c>
      <c r="AC606" s="1">
        <f t="shared" si="454"/>
        <v>0</v>
      </c>
      <c r="AD606" s="1">
        <f t="shared" si="481"/>
        <v>0</v>
      </c>
      <c r="AE606" s="1">
        <f t="shared" si="481"/>
        <v>0</v>
      </c>
      <c r="AF606" s="1">
        <f t="shared" si="481"/>
        <v>0</v>
      </c>
      <c r="AG606" s="1">
        <f t="shared" si="481"/>
        <v>0</v>
      </c>
      <c r="AH606" s="1">
        <f t="shared" si="481"/>
        <v>0</v>
      </c>
      <c r="AI606" s="1">
        <f t="shared" si="481"/>
        <v>0</v>
      </c>
      <c r="AJ606" s="1">
        <f t="shared" si="481"/>
        <v>0</v>
      </c>
      <c r="AK606" s="1">
        <f t="shared" si="481"/>
        <v>0</v>
      </c>
      <c r="AL606" s="1">
        <f t="shared" si="485"/>
        <v>0</v>
      </c>
      <c r="AM606" s="1">
        <f t="shared" si="485"/>
        <v>0</v>
      </c>
      <c r="AN606" s="1">
        <f t="shared" si="455"/>
        <v>0</v>
      </c>
      <c r="AO606" s="1">
        <f t="shared" si="456"/>
        <v>0</v>
      </c>
      <c r="AP606" s="1">
        <f t="shared" si="485"/>
        <v>0</v>
      </c>
      <c r="AQ606" s="1">
        <f t="shared" si="457"/>
        <v>0</v>
      </c>
      <c r="AR606" s="1">
        <f t="shared" si="485"/>
        <v>0</v>
      </c>
      <c r="AS606" s="1">
        <f t="shared" si="485"/>
        <v>0</v>
      </c>
      <c r="AT606" s="1">
        <f t="shared" si="485"/>
        <v>0</v>
      </c>
      <c r="AU606" s="1">
        <f t="shared" si="485"/>
        <v>0</v>
      </c>
      <c r="AV606" s="1">
        <f t="shared" si="485"/>
        <v>0</v>
      </c>
      <c r="AW606" s="1">
        <f t="shared" si="485"/>
        <v>0</v>
      </c>
      <c r="AX606" s="1">
        <f t="shared" si="485"/>
        <v>0</v>
      </c>
      <c r="AY606" s="1">
        <f t="shared" si="485"/>
        <v>0</v>
      </c>
      <c r="AZ606" s="1">
        <f t="shared" si="485"/>
        <v>0</v>
      </c>
      <c r="BA606" s="1">
        <f t="shared" si="485"/>
        <v>0</v>
      </c>
      <c r="BB606" s="1">
        <f t="shared" si="483"/>
        <v>0</v>
      </c>
      <c r="BC606" s="1">
        <f t="shared" si="483"/>
        <v>0</v>
      </c>
      <c r="BD606" s="1">
        <f t="shared" si="458"/>
        <v>0</v>
      </c>
      <c r="BE606" s="1">
        <f t="shared" si="459"/>
        <v>0</v>
      </c>
      <c r="BF606" s="1">
        <f t="shared" si="460"/>
        <v>0</v>
      </c>
      <c r="BG606" s="1">
        <f t="shared" si="461"/>
        <v>0</v>
      </c>
      <c r="BH606" s="1">
        <f t="shared" si="483"/>
        <v>0</v>
      </c>
      <c r="BI606" s="1">
        <f t="shared" si="483"/>
        <v>0</v>
      </c>
      <c r="BJ606" s="5">
        <f t="shared" si="462"/>
        <v>0</v>
      </c>
      <c r="BK606" s="1">
        <f t="shared" si="463"/>
        <v>0</v>
      </c>
      <c r="BL606" s="1">
        <f t="shared" si="464"/>
        <v>0</v>
      </c>
      <c r="BM606" s="1">
        <f t="shared" si="465"/>
        <v>0</v>
      </c>
      <c r="BN606" s="1">
        <f t="shared" si="483"/>
        <v>0</v>
      </c>
      <c r="BO606" s="1">
        <f t="shared" si="466"/>
        <v>0</v>
      </c>
      <c r="BP606" s="1">
        <f t="shared" si="467"/>
        <v>1</v>
      </c>
      <c r="BQ606" s="1">
        <f t="shared" si="468"/>
        <v>1</v>
      </c>
      <c r="BR606" s="1">
        <f t="shared" si="469"/>
        <v>0</v>
      </c>
      <c r="BS606" s="1">
        <f t="shared" si="470"/>
        <v>0</v>
      </c>
      <c r="BT606" s="1">
        <f t="shared" si="471"/>
        <v>0</v>
      </c>
      <c r="BU606" s="1">
        <f t="shared" si="472"/>
        <v>0</v>
      </c>
      <c r="BV606" s="1">
        <f t="shared" si="439"/>
        <v>0</v>
      </c>
    </row>
    <row r="607" spans="1:74" x14ac:dyDescent="0.2">
      <c r="A607" s="1" t="s">
        <v>115</v>
      </c>
      <c r="B607" s="1" t="s">
        <v>2352</v>
      </c>
      <c r="C607" s="1" t="s">
        <v>2054</v>
      </c>
      <c r="D607" s="1" t="s">
        <v>2055</v>
      </c>
      <c r="E607" s="1" t="s">
        <v>2056</v>
      </c>
      <c r="G607" s="1">
        <f t="shared" si="447"/>
        <v>0</v>
      </c>
      <c r="H607" s="1">
        <f t="shared" si="448"/>
        <v>1</v>
      </c>
      <c r="I607" s="1">
        <f t="shared" si="449"/>
        <v>0</v>
      </c>
      <c r="J607" s="1">
        <f t="shared" si="450"/>
        <v>0</v>
      </c>
      <c r="K607" s="1">
        <f t="shared" si="484"/>
        <v>0</v>
      </c>
      <c r="L607" s="1">
        <f t="shared" si="484"/>
        <v>0</v>
      </c>
      <c r="M607" s="1">
        <f t="shared" si="484"/>
        <v>0</v>
      </c>
      <c r="N607" s="1">
        <f t="shared" si="484"/>
        <v>0</v>
      </c>
      <c r="O607" s="1">
        <f t="shared" si="486"/>
        <v>0</v>
      </c>
      <c r="P607" s="1">
        <f t="shared" si="486"/>
        <v>0</v>
      </c>
      <c r="Q607" s="1">
        <f t="shared" si="451"/>
        <v>0</v>
      </c>
      <c r="R607" s="1">
        <f t="shared" si="452"/>
        <v>1</v>
      </c>
      <c r="S607" s="1">
        <f t="shared" si="453"/>
        <v>0</v>
      </c>
      <c r="T607" s="1">
        <f t="shared" si="480"/>
        <v>0</v>
      </c>
      <c r="U607" s="1">
        <f t="shared" si="480"/>
        <v>0</v>
      </c>
      <c r="V607" s="1">
        <f t="shared" si="482"/>
        <v>0</v>
      </c>
      <c r="W607" s="1">
        <f t="shared" si="481"/>
        <v>0</v>
      </c>
      <c r="X607" s="1">
        <f t="shared" si="481"/>
        <v>0</v>
      </c>
      <c r="Y607" s="1">
        <f t="shared" si="481"/>
        <v>0</v>
      </c>
      <c r="Z607" s="1">
        <f t="shared" si="481"/>
        <v>0</v>
      </c>
      <c r="AA607" s="1">
        <f t="shared" si="481"/>
        <v>0</v>
      </c>
      <c r="AB607" s="1">
        <f t="shared" si="481"/>
        <v>0</v>
      </c>
      <c r="AC607" s="1">
        <f t="shared" si="454"/>
        <v>1</v>
      </c>
      <c r="AD607" s="1">
        <f t="shared" si="481"/>
        <v>0</v>
      </c>
      <c r="AE607" s="1">
        <f t="shared" si="481"/>
        <v>0</v>
      </c>
      <c r="AF607" s="1">
        <f t="shared" si="481"/>
        <v>0</v>
      </c>
      <c r="AG607" s="1">
        <f t="shared" si="481"/>
        <v>0</v>
      </c>
      <c r="AH607" s="1">
        <f t="shared" si="481"/>
        <v>0</v>
      </c>
      <c r="AI607" s="1">
        <f t="shared" si="481"/>
        <v>0</v>
      </c>
      <c r="AJ607" s="1">
        <f t="shared" si="481"/>
        <v>0</v>
      </c>
      <c r="AK607" s="1">
        <f t="shared" si="481"/>
        <v>0</v>
      </c>
      <c r="AL607" s="1">
        <f t="shared" si="485"/>
        <v>0</v>
      </c>
      <c r="AM607" s="1">
        <f t="shared" si="485"/>
        <v>0</v>
      </c>
      <c r="AN607" s="1">
        <f t="shared" si="455"/>
        <v>0</v>
      </c>
      <c r="AO607" s="1">
        <f t="shared" si="456"/>
        <v>0</v>
      </c>
      <c r="AP607" s="1">
        <f t="shared" si="485"/>
        <v>0</v>
      </c>
      <c r="AQ607" s="1">
        <f t="shared" si="457"/>
        <v>0</v>
      </c>
      <c r="AR607" s="1">
        <f t="shared" si="485"/>
        <v>0</v>
      </c>
      <c r="AS607" s="1">
        <f t="shared" si="485"/>
        <v>0</v>
      </c>
      <c r="AT607" s="1">
        <f t="shared" si="485"/>
        <v>0</v>
      </c>
      <c r="AU607" s="1">
        <f t="shared" si="485"/>
        <v>0</v>
      </c>
      <c r="AV607" s="1">
        <f t="shared" si="485"/>
        <v>0</v>
      </c>
      <c r="AW607" s="1">
        <f t="shared" si="485"/>
        <v>0</v>
      </c>
      <c r="AX607" s="1">
        <f t="shared" si="485"/>
        <v>0</v>
      </c>
      <c r="AY607" s="1">
        <f t="shared" si="485"/>
        <v>0</v>
      </c>
      <c r="AZ607" s="1">
        <f t="shared" si="485"/>
        <v>0</v>
      </c>
      <c r="BA607" s="1">
        <f t="shared" si="485"/>
        <v>0</v>
      </c>
      <c r="BB607" s="1">
        <f t="shared" si="483"/>
        <v>0</v>
      </c>
      <c r="BC607" s="1">
        <f t="shared" si="483"/>
        <v>0</v>
      </c>
      <c r="BD607" s="1">
        <f t="shared" si="458"/>
        <v>0</v>
      </c>
      <c r="BE607" s="1">
        <f t="shared" si="459"/>
        <v>0</v>
      </c>
      <c r="BF607" s="1">
        <f t="shared" si="460"/>
        <v>0</v>
      </c>
      <c r="BG607" s="1">
        <f t="shared" si="461"/>
        <v>0</v>
      </c>
      <c r="BH607" s="1">
        <f t="shared" si="483"/>
        <v>0</v>
      </c>
      <c r="BI607" s="1">
        <f t="shared" si="483"/>
        <v>0</v>
      </c>
      <c r="BJ607" s="5">
        <f t="shared" si="462"/>
        <v>1</v>
      </c>
      <c r="BK607" s="1">
        <f t="shared" si="463"/>
        <v>0</v>
      </c>
      <c r="BL607" s="1">
        <f t="shared" si="464"/>
        <v>0</v>
      </c>
      <c r="BM607" s="1">
        <f t="shared" si="465"/>
        <v>1</v>
      </c>
      <c r="BN607" s="1">
        <f t="shared" si="483"/>
        <v>1</v>
      </c>
      <c r="BO607" s="1">
        <f t="shared" si="466"/>
        <v>1</v>
      </c>
      <c r="BP607" s="1">
        <f t="shared" si="467"/>
        <v>0</v>
      </c>
      <c r="BQ607" s="1">
        <f t="shared" si="468"/>
        <v>0</v>
      </c>
      <c r="BR607" s="1">
        <f t="shared" si="469"/>
        <v>0</v>
      </c>
      <c r="BS607" s="1">
        <f t="shared" si="470"/>
        <v>1</v>
      </c>
      <c r="BT607" s="1">
        <f t="shared" si="471"/>
        <v>0</v>
      </c>
      <c r="BU607" s="1">
        <f t="shared" si="472"/>
        <v>1</v>
      </c>
      <c r="BV607" s="1">
        <f t="shared" si="439"/>
        <v>0</v>
      </c>
    </row>
    <row r="608" spans="1:74" x14ac:dyDescent="0.2">
      <c r="A608" s="1" t="s">
        <v>576</v>
      </c>
      <c r="B608" s="1" t="s">
        <v>2353</v>
      </c>
      <c r="C608" s="1" t="s">
        <v>1957</v>
      </c>
      <c r="D608" s="1" t="s">
        <v>1958</v>
      </c>
      <c r="E608" s="1" t="s">
        <v>1959</v>
      </c>
      <c r="G608" s="1">
        <f t="shared" si="447"/>
        <v>0</v>
      </c>
      <c r="H608" s="1">
        <f t="shared" si="448"/>
        <v>1</v>
      </c>
      <c r="I608" s="1">
        <f t="shared" si="449"/>
        <v>0</v>
      </c>
      <c r="J608" s="1">
        <f t="shared" si="450"/>
        <v>0</v>
      </c>
      <c r="K608" s="1">
        <f t="shared" si="484"/>
        <v>0</v>
      </c>
      <c r="L608" s="1">
        <f t="shared" si="484"/>
        <v>0</v>
      </c>
      <c r="M608" s="1">
        <f t="shared" si="484"/>
        <v>0</v>
      </c>
      <c r="N608" s="1">
        <f t="shared" si="484"/>
        <v>0</v>
      </c>
      <c r="O608" s="1">
        <f t="shared" si="486"/>
        <v>0</v>
      </c>
      <c r="P608" s="1">
        <f t="shared" si="486"/>
        <v>0</v>
      </c>
      <c r="Q608" s="1">
        <f t="shared" si="451"/>
        <v>0</v>
      </c>
      <c r="R608" s="1">
        <f t="shared" si="452"/>
        <v>1</v>
      </c>
      <c r="S608" s="1">
        <f t="shared" si="453"/>
        <v>0</v>
      </c>
      <c r="T608" s="1">
        <f t="shared" si="480"/>
        <v>0</v>
      </c>
      <c r="U608" s="1">
        <f t="shared" si="480"/>
        <v>1</v>
      </c>
      <c r="V608" s="1">
        <f t="shared" si="482"/>
        <v>0</v>
      </c>
      <c r="W608" s="1">
        <f t="shared" si="481"/>
        <v>0</v>
      </c>
      <c r="X608" s="1">
        <f t="shared" si="481"/>
        <v>0</v>
      </c>
      <c r="Y608" s="1">
        <f t="shared" si="481"/>
        <v>0</v>
      </c>
      <c r="Z608" s="1">
        <f t="shared" si="481"/>
        <v>0</v>
      </c>
      <c r="AA608" s="1">
        <f t="shared" si="481"/>
        <v>0</v>
      </c>
      <c r="AB608" s="1">
        <f t="shared" si="481"/>
        <v>0</v>
      </c>
      <c r="AC608" s="1">
        <f t="shared" si="454"/>
        <v>1</v>
      </c>
      <c r="AD608" s="1">
        <f t="shared" si="481"/>
        <v>0</v>
      </c>
      <c r="AE608" s="1">
        <f t="shared" si="481"/>
        <v>0</v>
      </c>
      <c r="AF608" s="1">
        <f t="shared" si="481"/>
        <v>0</v>
      </c>
      <c r="AG608" s="1">
        <f t="shared" si="481"/>
        <v>0</v>
      </c>
      <c r="AH608" s="1">
        <f t="shared" si="481"/>
        <v>0</v>
      </c>
      <c r="AI608" s="1">
        <f t="shared" si="481"/>
        <v>0</v>
      </c>
      <c r="AJ608" s="1">
        <f t="shared" si="481"/>
        <v>0</v>
      </c>
      <c r="AK608" s="1">
        <f t="shared" si="481"/>
        <v>0</v>
      </c>
      <c r="AL608" s="1">
        <f t="shared" si="485"/>
        <v>1</v>
      </c>
      <c r="AM608" s="1">
        <f t="shared" si="485"/>
        <v>0</v>
      </c>
      <c r="AN608" s="1">
        <f t="shared" si="455"/>
        <v>0</v>
      </c>
      <c r="AO608" s="1">
        <f t="shared" si="456"/>
        <v>0</v>
      </c>
      <c r="AP608" s="1">
        <f t="shared" si="485"/>
        <v>0</v>
      </c>
      <c r="AQ608" s="1">
        <f t="shared" si="457"/>
        <v>0</v>
      </c>
      <c r="AR608" s="1">
        <f t="shared" si="485"/>
        <v>0</v>
      </c>
      <c r="AS608" s="1">
        <f t="shared" si="485"/>
        <v>0</v>
      </c>
      <c r="AT608" s="1">
        <f t="shared" si="485"/>
        <v>0</v>
      </c>
      <c r="AU608" s="1">
        <f t="shared" si="485"/>
        <v>0</v>
      </c>
      <c r="AV608" s="1">
        <f t="shared" si="485"/>
        <v>0</v>
      </c>
      <c r="AW608" s="1">
        <f t="shared" si="485"/>
        <v>0</v>
      </c>
      <c r="AX608" s="1">
        <f t="shared" si="485"/>
        <v>0</v>
      </c>
      <c r="AY608" s="1">
        <f t="shared" si="485"/>
        <v>0</v>
      </c>
      <c r="AZ608" s="1">
        <f t="shared" si="485"/>
        <v>0</v>
      </c>
      <c r="BA608" s="1">
        <f t="shared" si="485"/>
        <v>0</v>
      </c>
      <c r="BB608" s="1">
        <f t="shared" si="483"/>
        <v>0</v>
      </c>
      <c r="BC608" s="1">
        <f t="shared" si="483"/>
        <v>0</v>
      </c>
      <c r="BD608" s="1">
        <f t="shared" si="458"/>
        <v>0</v>
      </c>
      <c r="BE608" s="1">
        <f t="shared" si="459"/>
        <v>0</v>
      </c>
      <c r="BF608" s="1">
        <f t="shared" si="460"/>
        <v>0</v>
      </c>
      <c r="BG608" s="1">
        <f t="shared" si="461"/>
        <v>0</v>
      </c>
      <c r="BH608" s="1">
        <f t="shared" si="483"/>
        <v>0</v>
      </c>
      <c r="BI608" s="1">
        <f t="shared" si="483"/>
        <v>0</v>
      </c>
      <c r="BJ608" s="5">
        <f t="shared" si="462"/>
        <v>0</v>
      </c>
      <c r="BK608" s="1">
        <f t="shared" si="463"/>
        <v>0</v>
      </c>
      <c r="BL608" s="1">
        <f t="shared" si="464"/>
        <v>1</v>
      </c>
      <c r="BM608" s="1">
        <f t="shared" si="465"/>
        <v>0</v>
      </c>
      <c r="BN608" s="1">
        <f t="shared" si="483"/>
        <v>0</v>
      </c>
      <c r="BO608" s="1">
        <f t="shared" si="466"/>
        <v>0</v>
      </c>
      <c r="BP608" s="1">
        <f t="shared" si="467"/>
        <v>0</v>
      </c>
      <c r="BQ608" s="1">
        <f t="shared" si="468"/>
        <v>0</v>
      </c>
      <c r="BR608" s="1">
        <f t="shared" si="469"/>
        <v>0</v>
      </c>
      <c r="BS608" s="1">
        <f t="shared" si="470"/>
        <v>0</v>
      </c>
      <c r="BT608" s="1">
        <f t="shared" si="471"/>
        <v>0</v>
      </c>
      <c r="BU608" s="1">
        <f t="shared" si="472"/>
        <v>0</v>
      </c>
      <c r="BV608" s="1">
        <f t="shared" si="439"/>
        <v>0</v>
      </c>
    </row>
    <row r="609" spans="1:74" x14ac:dyDescent="0.2">
      <c r="A609" s="1" t="s">
        <v>143</v>
      </c>
      <c r="B609" s="1" t="s">
        <v>2354</v>
      </c>
      <c r="C609" s="1" t="s">
        <v>2355</v>
      </c>
      <c r="D609" s="1" t="s">
        <v>123</v>
      </c>
      <c r="E609" s="1" t="s">
        <v>2356</v>
      </c>
      <c r="G609" s="1">
        <f t="shared" si="447"/>
        <v>0</v>
      </c>
      <c r="H609" s="1">
        <f t="shared" si="448"/>
        <v>0</v>
      </c>
      <c r="I609" s="1">
        <f t="shared" si="449"/>
        <v>0</v>
      </c>
      <c r="J609" s="1">
        <f t="shared" si="450"/>
        <v>0</v>
      </c>
      <c r="K609" s="1">
        <f t="shared" si="484"/>
        <v>0</v>
      </c>
      <c r="L609" s="1">
        <f t="shared" si="484"/>
        <v>0</v>
      </c>
      <c r="M609" s="1">
        <f t="shared" si="484"/>
        <v>0</v>
      </c>
      <c r="N609" s="1">
        <f t="shared" si="484"/>
        <v>0</v>
      </c>
      <c r="O609" s="1">
        <f t="shared" si="486"/>
        <v>0</v>
      </c>
      <c r="P609" s="1">
        <f t="shared" si="486"/>
        <v>0</v>
      </c>
      <c r="Q609" s="1">
        <f t="shared" si="451"/>
        <v>0</v>
      </c>
      <c r="R609" s="1">
        <f t="shared" si="452"/>
        <v>0</v>
      </c>
      <c r="S609" s="1">
        <f t="shared" si="453"/>
        <v>0</v>
      </c>
      <c r="T609" s="1">
        <f t="shared" si="480"/>
        <v>0</v>
      </c>
      <c r="U609" s="1">
        <f t="shared" si="480"/>
        <v>0</v>
      </c>
      <c r="V609" s="1">
        <f t="shared" si="482"/>
        <v>0</v>
      </c>
      <c r="W609" s="1">
        <f t="shared" si="481"/>
        <v>0</v>
      </c>
      <c r="X609" s="1">
        <f t="shared" si="481"/>
        <v>0</v>
      </c>
      <c r="Y609" s="1">
        <f t="shared" si="481"/>
        <v>0</v>
      </c>
      <c r="Z609" s="1">
        <f t="shared" si="481"/>
        <v>0</v>
      </c>
      <c r="AA609" s="1">
        <f t="shared" si="481"/>
        <v>0</v>
      </c>
      <c r="AB609" s="1">
        <f t="shared" si="481"/>
        <v>0</v>
      </c>
      <c r="AC609" s="1">
        <f t="shared" si="454"/>
        <v>0</v>
      </c>
      <c r="AD609" s="1">
        <f t="shared" si="481"/>
        <v>0</v>
      </c>
      <c r="AE609" s="1">
        <f t="shared" si="481"/>
        <v>0</v>
      </c>
      <c r="AF609" s="1">
        <f t="shared" si="481"/>
        <v>0</v>
      </c>
      <c r="AG609" s="1">
        <f t="shared" si="481"/>
        <v>0</v>
      </c>
      <c r="AH609" s="1">
        <f t="shared" si="481"/>
        <v>0</v>
      </c>
      <c r="AI609" s="1">
        <f t="shared" si="481"/>
        <v>0</v>
      </c>
      <c r="AJ609" s="1">
        <f t="shared" si="481"/>
        <v>0</v>
      </c>
      <c r="AK609" s="1">
        <f t="shared" si="481"/>
        <v>0</v>
      </c>
      <c r="AL609" s="1">
        <f t="shared" si="485"/>
        <v>0</v>
      </c>
      <c r="AM609" s="1">
        <f t="shared" si="485"/>
        <v>0</v>
      </c>
      <c r="AN609" s="1">
        <f t="shared" si="455"/>
        <v>0</v>
      </c>
      <c r="AO609" s="1">
        <f t="shared" si="456"/>
        <v>0</v>
      </c>
      <c r="AP609" s="1">
        <f t="shared" si="485"/>
        <v>0</v>
      </c>
      <c r="AQ609" s="1">
        <f t="shared" si="457"/>
        <v>0</v>
      </c>
      <c r="AR609" s="1">
        <f t="shared" si="485"/>
        <v>0</v>
      </c>
      <c r="AS609" s="1">
        <f t="shared" si="485"/>
        <v>0</v>
      </c>
      <c r="AT609" s="1">
        <f t="shared" si="485"/>
        <v>0</v>
      </c>
      <c r="AU609" s="1">
        <f t="shared" si="485"/>
        <v>0</v>
      </c>
      <c r="AV609" s="1">
        <f t="shared" si="485"/>
        <v>0</v>
      </c>
      <c r="AW609" s="1">
        <f t="shared" si="485"/>
        <v>0</v>
      </c>
      <c r="AX609" s="1">
        <f t="shared" si="485"/>
        <v>0</v>
      </c>
      <c r="AY609" s="1">
        <f t="shared" si="485"/>
        <v>0</v>
      </c>
      <c r="AZ609" s="1">
        <f t="shared" si="485"/>
        <v>0</v>
      </c>
      <c r="BA609" s="1">
        <f t="shared" si="485"/>
        <v>0</v>
      </c>
      <c r="BB609" s="1">
        <f t="shared" si="483"/>
        <v>0</v>
      </c>
      <c r="BC609" s="1">
        <f t="shared" si="483"/>
        <v>0</v>
      </c>
      <c r="BD609" s="1">
        <f t="shared" si="458"/>
        <v>0</v>
      </c>
      <c r="BE609" s="1">
        <f t="shared" si="459"/>
        <v>0</v>
      </c>
      <c r="BF609" s="1">
        <f t="shared" si="460"/>
        <v>1</v>
      </c>
      <c r="BG609" s="1">
        <f t="shared" si="461"/>
        <v>0</v>
      </c>
      <c r="BH609" s="1">
        <f t="shared" si="483"/>
        <v>0</v>
      </c>
      <c r="BI609" s="1">
        <f t="shared" si="483"/>
        <v>0</v>
      </c>
      <c r="BJ609" s="5">
        <f t="shared" si="462"/>
        <v>0</v>
      </c>
      <c r="BK609" s="1">
        <f t="shared" si="463"/>
        <v>0</v>
      </c>
      <c r="BL609" s="1">
        <f t="shared" si="464"/>
        <v>0</v>
      </c>
      <c r="BM609" s="1">
        <f t="shared" si="465"/>
        <v>0</v>
      </c>
      <c r="BN609" s="1">
        <f t="shared" si="483"/>
        <v>0</v>
      </c>
      <c r="BO609" s="1">
        <f t="shared" si="466"/>
        <v>0</v>
      </c>
      <c r="BP609" s="1">
        <f t="shared" si="467"/>
        <v>0</v>
      </c>
      <c r="BQ609" s="1">
        <f t="shared" si="468"/>
        <v>0</v>
      </c>
      <c r="BR609" s="1">
        <f t="shared" si="469"/>
        <v>0</v>
      </c>
      <c r="BS609" s="1">
        <f t="shared" si="470"/>
        <v>0</v>
      </c>
      <c r="BT609" s="1">
        <f t="shared" si="471"/>
        <v>0</v>
      </c>
      <c r="BU609" s="1">
        <f t="shared" si="472"/>
        <v>0</v>
      </c>
      <c r="BV609" s="1">
        <f t="shared" si="439"/>
        <v>0</v>
      </c>
    </row>
    <row r="610" spans="1:74" x14ac:dyDescent="0.2">
      <c r="A610" s="1" t="s">
        <v>110</v>
      </c>
      <c r="B610" s="1" t="s">
        <v>2357</v>
      </c>
      <c r="C610" s="1" t="s">
        <v>2358</v>
      </c>
      <c r="D610" s="1" t="s">
        <v>2359</v>
      </c>
      <c r="E610" s="1" t="s">
        <v>2360</v>
      </c>
      <c r="G610" s="1">
        <f t="shared" si="447"/>
        <v>0</v>
      </c>
      <c r="H610" s="1">
        <f t="shared" si="448"/>
        <v>0</v>
      </c>
      <c r="I610" s="1">
        <f t="shared" si="449"/>
        <v>0</v>
      </c>
      <c r="J610" s="1">
        <f t="shared" si="450"/>
        <v>0</v>
      </c>
      <c r="K610" s="1">
        <f t="shared" si="484"/>
        <v>0</v>
      </c>
      <c r="L610" s="1">
        <f t="shared" si="484"/>
        <v>0</v>
      </c>
      <c r="M610" s="1">
        <f t="shared" si="484"/>
        <v>0</v>
      </c>
      <c r="N610" s="1">
        <f t="shared" si="484"/>
        <v>0</v>
      </c>
      <c r="O610" s="1">
        <f t="shared" si="486"/>
        <v>0</v>
      </c>
      <c r="P610" s="1">
        <f t="shared" si="486"/>
        <v>0</v>
      </c>
      <c r="Q610" s="1">
        <f t="shared" si="451"/>
        <v>0</v>
      </c>
      <c r="R610" s="1">
        <f t="shared" si="452"/>
        <v>0</v>
      </c>
      <c r="S610" s="1">
        <f t="shared" si="453"/>
        <v>0</v>
      </c>
      <c r="T610" s="1">
        <f t="shared" si="480"/>
        <v>0</v>
      </c>
      <c r="U610" s="1">
        <f t="shared" si="480"/>
        <v>0</v>
      </c>
      <c r="V610" s="1">
        <f t="shared" si="482"/>
        <v>0</v>
      </c>
      <c r="W610" s="1">
        <f t="shared" si="481"/>
        <v>0</v>
      </c>
      <c r="X610" s="1">
        <f t="shared" si="481"/>
        <v>0</v>
      </c>
      <c r="Y610" s="1">
        <f t="shared" si="481"/>
        <v>0</v>
      </c>
      <c r="Z610" s="1">
        <f t="shared" si="481"/>
        <v>0</v>
      </c>
      <c r="AA610" s="1">
        <f t="shared" si="481"/>
        <v>0</v>
      </c>
      <c r="AB610" s="1">
        <f t="shared" si="481"/>
        <v>0</v>
      </c>
      <c r="AC610" s="1">
        <f t="shared" si="454"/>
        <v>0</v>
      </c>
      <c r="AD610" s="1">
        <f t="shared" si="481"/>
        <v>0</v>
      </c>
      <c r="AE610" s="1">
        <f t="shared" si="481"/>
        <v>0</v>
      </c>
      <c r="AF610" s="1">
        <f t="shared" si="481"/>
        <v>0</v>
      </c>
      <c r="AG610" s="1">
        <f t="shared" si="481"/>
        <v>0</v>
      </c>
      <c r="AH610" s="1">
        <f t="shared" si="481"/>
        <v>0</v>
      </c>
      <c r="AI610" s="1">
        <f t="shared" si="481"/>
        <v>0</v>
      </c>
      <c r="AJ610" s="1">
        <f t="shared" si="481"/>
        <v>0</v>
      </c>
      <c r="AK610" s="1">
        <f t="shared" si="481"/>
        <v>0</v>
      </c>
      <c r="AL610" s="1">
        <f t="shared" si="485"/>
        <v>1</v>
      </c>
      <c r="AM610" s="1">
        <f t="shared" si="485"/>
        <v>0</v>
      </c>
      <c r="AN610" s="1">
        <f t="shared" si="455"/>
        <v>0</v>
      </c>
      <c r="AO610" s="1">
        <f t="shared" si="456"/>
        <v>0</v>
      </c>
      <c r="AP610" s="1">
        <f t="shared" si="485"/>
        <v>0</v>
      </c>
      <c r="AQ610" s="1">
        <f t="shared" si="457"/>
        <v>0</v>
      </c>
      <c r="AR610" s="1">
        <f t="shared" si="485"/>
        <v>0</v>
      </c>
      <c r="AS610" s="1">
        <f t="shared" si="485"/>
        <v>0</v>
      </c>
      <c r="AT610" s="1">
        <f t="shared" si="485"/>
        <v>0</v>
      </c>
      <c r="AU610" s="1">
        <f t="shared" si="485"/>
        <v>0</v>
      </c>
      <c r="AV610" s="1">
        <f t="shared" si="485"/>
        <v>0</v>
      </c>
      <c r="AW610" s="1">
        <f t="shared" si="485"/>
        <v>0</v>
      </c>
      <c r="AX610" s="1">
        <f t="shared" si="485"/>
        <v>0</v>
      </c>
      <c r="AY610" s="1">
        <f t="shared" si="485"/>
        <v>0</v>
      </c>
      <c r="AZ610" s="1">
        <f t="shared" si="485"/>
        <v>0</v>
      </c>
      <c r="BA610" s="1">
        <f t="shared" si="485"/>
        <v>0</v>
      </c>
      <c r="BB610" s="1">
        <f t="shared" si="483"/>
        <v>0</v>
      </c>
      <c r="BC610" s="1">
        <f t="shared" si="483"/>
        <v>1</v>
      </c>
      <c r="BD610" s="1">
        <f t="shared" si="458"/>
        <v>0</v>
      </c>
      <c r="BE610" s="1">
        <f t="shared" si="459"/>
        <v>0</v>
      </c>
      <c r="BF610" s="1">
        <f t="shared" si="460"/>
        <v>0</v>
      </c>
      <c r="BG610" s="1">
        <f t="shared" si="461"/>
        <v>0</v>
      </c>
      <c r="BH610" s="1">
        <f t="shared" si="483"/>
        <v>1</v>
      </c>
      <c r="BI610" s="1">
        <f t="shared" si="483"/>
        <v>0</v>
      </c>
      <c r="BJ610" s="5">
        <f t="shared" si="462"/>
        <v>0</v>
      </c>
      <c r="BK610" s="1">
        <f t="shared" si="463"/>
        <v>0</v>
      </c>
      <c r="BL610" s="1">
        <f t="shared" si="464"/>
        <v>1</v>
      </c>
      <c r="BM610" s="1">
        <f t="shared" si="465"/>
        <v>1</v>
      </c>
      <c r="BN610" s="1">
        <f t="shared" si="483"/>
        <v>1</v>
      </c>
      <c r="BO610" s="1">
        <f t="shared" si="466"/>
        <v>0</v>
      </c>
      <c r="BP610" s="1">
        <f t="shared" si="467"/>
        <v>0</v>
      </c>
      <c r="BQ610" s="1">
        <f t="shared" si="468"/>
        <v>0</v>
      </c>
      <c r="BR610" s="1">
        <f t="shared" si="469"/>
        <v>1</v>
      </c>
      <c r="BS610" s="1">
        <f t="shared" si="470"/>
        <v>0</v>
      </c>
      <c r="BT610" s="1">
        <f t="shared" si="471"/>
        <v>0</v>
      </c>
      <c r="BU610" s="1">
        <f t="shared" si="472"/>
        <v>0</v>
      </c>
      <c r="BV610" s="1">
        <f t="shared" si="439"/>
        <v>0</v>
      </c>
    </row>
    <row r="611" spans="1:74" x14ac:dyDescent="0.2">
      <c r="A611" s="1" t="s">
        <v>2361</v>
      </c>
      <c r="B611" s="1" t="s">
        <v>2362</v>
      </c>
      <c r="C611" s="1" t="s">
        <v>2145</v>
      </c>
      <c r="D611" s="1" t="s">
        <v>2146</v>
      </c>
      <c r="E611" s="1" t="s">
        <v>2363</v>
      </c>
      <c r="G611" s="1">
        <f t="shared" si="447"/>
        <v>0</v>
      </c>
      <c r="H611" s="1">
        <f t="shared" si="448"/>
        <v>1</v>
      </c>
      <c r="I611" s="1">
        <f t="shared" si="449"/>
        <v>0</v>
      </c>
      <c r="J611" s="1">
        <f t="shared" si="450"/>
        <v>0</v>
      </c>
      <c r="K611" s="1">
        <f t="shared" si="484"/>
        <v>0</v>
      </c>
      <c r="L611" s="1">
        <f t="shared" si="484"/>
        <v>0</v>
      </c>
      <c r="M611" s="1">
        <f t="shared" si="484"/>
        <v>0</v>
      </c>
      <c r="N611" s="1">
        <f t="shared" si="484"/>
        <v>0</v>
      </c>
      <c r="O611" s="1">
        <f t="shared" si="486"/>
        <v>0</v>
      </c>
      <c r="P611" s="1">
        <f t="shared" si="486"/>
        <v>0</v>
      </c>
      <c r="Q611" s="1">
        <f t="shared" si="451"/>
        <v>0</v>
      </c>
      <c r="R611" s="1">
        <f t="shared" si="452"/>
        <v>1</v>
      </c>
      <c r="S611" s="1">
        <f t="shared" si="453"/>
        <v>0</v>
      </c>
      <c r="T611" s="1">
        <f t="shared" si="480"/>
        <v>1</v>
      </c>
      <c r="U611" s="1">
        <f t="shared" si="480"/>
        <v>1</v>
      </c>
      <c r="V611" s="1">
        <f t="shared" si="482"/>
        <v>0</v>
      </c>
      <c r="W611" s="1">
        <f t="shared" si="481"/>
        <v>0</v>
      </c>
      <c r="X611" s="1">
        <f t="shared" si="481"/>
        <v>0</v>
      </c>
      <c r="Y611" s="1">
        <f t="shared" si="481"/>
        <v>0</v>
      </c>
      <c r="Z611" s="1">
        <f t="shared" si="481"/>
        <v>0</v>
      </c>
      <c r="AA611" s="1">
        <f t="shared" si="481"/>
        <v>0</v>
      </c>
      <c r="AB611" s="1">
        <f t="shared" si="481"/>
        <v>1</v>
      </c>
      <c r="AC611" s="1">
        <f t="shared" si="454"/>
        <v>0</v>
      </c>
      <c r="AD611" s="1">
        <f t="shared" si="481"/>
        <v>0</v>
      </c>
      <c r="AE611" s="1">
        <f t="shared" si="481"/>
        <v>0</v>
      </c>
      <c r="AF611" s="1">
        <f t="shared" si="481"/>
        <v>0</v>
      </c>
      <c r="AG611" s="1">
        <f t="shared" si="481"/>
        <v>0</v>
      </c>
      <c r="AH611" s="1">
        <f t="shared" si="481"/>
        <v>0</v>
      </c>
      <c r="AI611" s="1">
        <f t="shared" si="481"/>
        <v>0</v>
      </c>
      <c r="AJ611" s="1">
        <f t="shared" si="481"/>
        <v>0</v>
      </c>
      <c r="AK611" s="1">
        <f t="shared" si="481"/>
        <v>0</v>
      </c>
      <c r="AL611" s="1">
        <f t="shared" si="485"/>
        <v>1</v>
      </c>
      <c r="AM611" s="1">
        <f t="shared" si="485"/>
        <v>0</v>
      </c>
      <c r="AN611" s="1">
        <f t="shared" si="455"/>
        <v>0</v>
      </c>
      <c r="AO611" s="1">
        <f t="shared" si="456"/>
        <v>0</v>
      </c>
      <c r="AP611" s="1">
        <f t="shared" si="485"/>
        <v>0</v>
      </c>
      <c r="AQ611" s="1">
        <f t="shared" si="457"/>
        <v>0</v>
      </c>
      <c r="AR611" s="1">
        <f t="shared" si="485"/>
        <v>0</v>
      </c>
      <c r="AS611" s="1">
        <f t="shared" si="485"/>
        <v>0</v>
      </c>
      <c r="AT611" s="1">
        <f t="shared" si="485"/>
        <v>0</v>
      </c>
      <c r="AU611" s="1">
        <f t="shared" si="485"/>
        <v>0</v>
      </c>
      <c r="AV611" s="1">
        <f t="shared" si="485"/>
        <v>0</v>
      </c>
      <c r="AW611" s="1">
        <f t="shared" si="485"/>
        <v>0</v>
      </c>
      <c r="AX611" s="1">
        <f t="shared" si="485"/>
        <v>0</v>
      </c>
      <c r="AY611" s="1">
        <f t="shared" si="485"/>
        <v>0</v>
      </c>
      <c r="AZ611" s="1">
        <f t="shared" si="485"/>
        <v>0</v>
      </c>
      <c r="BA611" s="1">
        <f t="shared" si="485"/>
        <v>0</v>
      </c>
      <c r="BB611" s="1">
        <f t="shared" si="483"/>
        <v>0</v>
      </c>
      <c r="BC611" s="1">
        <f t="shared" si="483"/>
        <v>0</v>
      </c>
      <c r="BD611" s="1">
        <f t="shared" si="458"/>
        <v>0</v>
      </c>
      <c r="BE611" s="1">
        <f t="shared" si="459"/>
        <v>0</v>
      </c>
      <c r="BF611" s="1">
        <f t="shared" si="460"/>
        <v>0</v>
      </c>
      <c r="BG611" s="1">
        <f t="shared" si="461"/>
        <v>0</v>
      </c>
      <c r="BH611" s="1">
        <f t="shared" si="483"/>
        <v>0</v>
      </c>
      <c r="BI611" s="1">
        <f t="shared" si="483"/>
        <v>0</v>
      </c>
      <c r="BJ611" s="5">
        <f t="shared" si="462"/>
        <v>0</v>
      </c>
      <c r="BK611" s="1">
        <f t="shared" si="463"/>
        <v>1</v>
      </c>
      <c r="BL611" s="1">
        <f t="shared" si="464"/>
        <v>1</v>
      </c>
      <c r="BM611" s="1">
        <f t="shared" si="465"/>
        <v>1</v>
      </c>
      <c r="BN611" s="1">
        <f t="shared" si="483"/>
        <v>1</v>
      </c>
      <c r="BO611" s="1">
        <f t="shared" si="466"/>
        <v>0</v>
      </c>
      <c r="BP611" s="1">
        <f t="shared" si="467"/>
        <v>0</v>
      </c>
      <c r="BQ611" s="1">
        <f t="shared" si="468"/>
        <v>0</v>
      </c>
      <c r="BR611" s="1">
        <f t="shared" si="469"/>
        <v>0</v>
      </c>
      <c r="BS611" s="1">
        <f t="shared" si="470"/>
        <v>0</v>
      </c>
      <c r="BT611" s="1">
        <f t="shared" si="471"/>
        <v>0</v>
      </c>
      <c r="BU611" s="1">
        <f t="shared" si="472"/>
        <v>0</v>
      </c>
      <c r="BV611" s="1">
        <f t="shared" si="439"/>
        <v>0</v>
      </c>
    </row>
    <row r="612" spans="1:74" x14ac:dyDescent="0.2">
      <c r="A612" s="1" t="s">
        <v>1655</v>
      </c>
      <c r="B612" s="1" t="s">
        <v>2364</v>
      </c>
      <c r="C612" s="1" t="s">
        <v>1657</v>
      </c>
      <c r="D612" s="1" t="s">
        <v>1658</v>
      </c>
      <c r="E612" s="1" t="s">
        <v>1659</v>
      </c>
      <c r="G612" s="1">
        <f t="shared" si="447"/>
        <v>0</v>
      </c>
      <c r="H612" s="1">
        <f t="shared" si="448"/>
        <v>1</v>
      </c>
      <c r="I612" s="1">
        <f t="shared" si="449"/>
        <v>0</v>
      </c>
      <c r="J612" s="1">
        <f t="shared" si="450"/>
        <v>0</v>
      </c>
      <c r="K612" s="1">
        <f t="shared" si="484"/>
        <v>0</v>
      </c>
      <c r="L612" s="1">
        <f t="shared" si="484"/>
        <v>0</v>
      </c>
      <c r="M612" s="1">
        <f t="shared" si="484"/>
        <v>0</v>
      </c>
      <c r="N612" s="1">
        <f t="shared" si="484"/>
        <v>0</v>
      </c>
      <c r="O612" s="1">
        <f t="shared" si="486"/>
        <v>0</v>
      </c>
      <c r="P612" s="1">
        <f t="shared" si="486"/>
        <v>0</v>
      </c>
      <c r="Q612" s="1">
        <f t="shared" si="451"/>
        <v>0</v>
      </c>
      <c r="R612" s="1">
        <f t="shared" si="452"/>
        <v>1</v>
      </c>
      <c r="S612" s="1">
        <f t="shared" si="453"/>
        <v>0</v>
      </c>
      <c r="T612" s="1">
        <f t="shared" si="480"/>
        <v>0</v>
      </c>
      <c r="U612" s="1">
        <f t="shared" si="480"/>
        <v>1</v>
      </c>
      <c r="V612" s="1">
        <f t="shared" si="482"/>
        <v>0</v>
      </c>
      <c r="W612" s="1">
        <f t="shared" si="481"/>
        <v>0</v>
      </c>
      <c r="X612" s="1">
        <f t="shared" si="481"/>
        <v>0</v>
      </c>
      <c r="Y612" s="1">
        <f t="shared" si="481"/>
        <v>0</v>
      </c>
      <c r="Z612" s="1">
        <f t="shared" si="481"/>
        <v>0</v>
      </c>
      <c r="AA612" s="1">
        <f t="shared" si="481"/>
        <v>0</v>
      </c>
      <c r="AB612" s="1">
        <f t="shared" si="481"/>
        <v>1</v>
      </c>
      <c r="AC612" s="1">
        <f t="shared" si="454"/>
        <v>0</v>
      </c>
      <c r="AD612" s="1">
        <f t="shared" si="481"/>
        <v>0</v>
      </c>
      <c r="AE612" s="1">
        <f t="shared" si="481"/>
        <v>0</v>
      </c>
      <c r="AF612" s="1">
        <f t="shared" si="481"/>
        <v>0</v>
      </c>
      <c r="AG612" s="1">
        <f t="shared" si="481"/>
        <v>0</v>
      </c>
      <c r="AH612" s="1">
        <f t="shared" si="481"/>
        <v>0</v>
      </c>
      <c r="AI612" s="1">
        <f t="shared" si="481"/>
        <v>0</v>
      </c>
      <c r="AJ612" s="1">
        <f t="shared" si="481"/>
        <v>0</v>
      </c>
      <c r="AK612" s="1">
        <f t="shared" si="481"/>
        <v>0</v>
      </c>
      <c r="AL612" s="1">
        <f t="shared" si="485"/>
        <v>0</v>
      </c>
      <c r="AM612" s="1">
        <f t="shared" si="485"/>
        <v>0</v>
      </c>
      <c r="AN612" s="1">
        <f t="shared" si="455"/>
        <v>0</v>
      </c>
      <c r="AO612" s="1">
        <f t="shared" si="456"/>
        <v>0</v>
      </c>
      <c r="AP612" s="1">
        <f t="shared" si="485"/>
        <v>0</v>
      </c>
      <c r="AQ612" s="1">
        <f t="shared" si="457"/>
        <v>0</v>
      </c>
      <c r="AR612" s="1">
        <f t="shared" si="485"/>
        <v>0</v>
      </c>
      <c r="AS612" s="1">
        <f t="shared" si="485"/>
        <v>0</v>
      </c>
      <c r="AT612" s="1">
        <f t="shared" si="485"/>
        <v>0</v>
      </c>
      <c r="AU612" s="1">
        <f t="shared" si="485"/>
        <v>0</v>
      </c>
      <c r="AV612" s="1">
        <f t="shared" si="485"/>
        <v>0</v>
      </c>
      <c r="AW612" s="1">
        <f t="shared" si="485"/>
        <v>0</v>
      </c>
      <c r="AX612" s="1">
        <f t="shared" si="485"/>
        <v>0</v>
      </c>
      <c r="AY612" s="1">
        <f t="shared" si="485"/>
        <v>0</v>
      </c>
      <c r="AZ612" s="1">
        <f t="shared" si="485"/>
        <v>0</v>
      </c>
      <c r="BA612" s="1">
        <f t="shared" si="485"/>
        <v>0</v>
      </c>
      <c r="BB612" s="1">
        <f t="shared" si="483"/>
        <v>0</v>
      </c>
      <c r="BC612" s="1">
        <f t="shared" si="483"/>
        <v>0</v>
      </c>
      <c r="BD612" s="1">
        <f t="shared" si="458"/>
        <v>0</v>
      </c>
      <c r="BE612" s="1">
        <f t="shared" si="459"/>
        <v>0</v>
      </c>
      <c r="BF612" s="1">
        <f t="shared" si="460"/>
        <v>0</v>
      </c>
      <c r="BG612" s="1">
        <f t="shared" si="461"/>
        <v>0</v>
      </c>
      <c r="BH612" s="1">
        <f t="shared" si="483"/>
        <v>0</v>
      </c>
      <c r="BI612" s="1">
        <f t="shared" si="483"/>
        <v>0</v>
      </c>
      <c r="BJ612" s="5">
        <f t="shared" si="462"/>
        <v>0</v>
      </c>
      <c r="BK612" s="1">
        <f t="shared" si="463"/>
        <v>0</v>
      </c>
      <c r="BL612" s="1">
        <f t="shared" si="464"/>
        <v>1</v>
      </c>
      <c r="BM612" s="1">
        <f t="shared" si="465"/>
        <v>0</v>
      </c>
      <c r="BN612" s="1">
        <f t="shared" si="483"/>
        <v>0</v>
      </c>
      <c r="BO612" s="1">
        <f t="shared" si="466"/>
        <v>0</v>
      </c>
      <c r="BP612" s="1">
        <f t="shared" si="467"/>
        <v>0</v>
      </c>
      <c r="BQ612" s="1">
        <f t="shared" si="468"/>
        <v>1</v>
      </c>
      <c r="BR612" s="1">
        <f t="shared" si="469"/>
        <v>0</v>
      </c>
      <c r="BS612" s="1">
        <f t="shared" si="470"/>
        <v>0</v>
      </c>
      <c r="BT612" s="1">
        <f t="shared" si="471"/>
        <v>0</v>
      </c>
      <c r="BU612" s="1">
        <f t="shared" si="472"/>
        <v>0</v>
      </c>
      <c r="BV612" s="1">
        <f t="shared" si="439"/>
        <v>0</v>
      </c>
    </row>
    <row r="613" spans="1:74" x14ac:dyDescent="0.2">
      <c r="A613" s="1" t="s">
        <v>143</v>
      </c>
      <c r="B613" s="1" t="s">
        <v>2365</v>
      </c>
      <c r="C613" s="1" t="s">
        <v>2366</v>
      </c>
      <c r="D613" s="1" t="s">
        <v>123</v>
      </c>
      <c r="E613" s="1" t="s">
        <v>2367</v>
      </c>
      <c r="G613" s="1">
        <f t="shared" si="447"/>
        <v>0</v>
      </c>
      <c r="H613" s="1">
        <f t="shared" si="448"/>
        <v>1</v>
      </c>
      <c r="I613" s="1">
        <f t="shared" si="449"/>
        <v>0</v>
      </c>
      <c r="J613" s="1">
        <f t="shared" si="450"/>
        <v>0</v>
      </c>
      <c r="K613" s="1">
        <f t="shared" si="484"/>
        <v>0</v>
      </c>
      <c r="L613" s="1">
        <f t="shared" si="484"/>
        <v>0</v>
      </c>
      <c r="M613" s="1">
        <f t="shared" si="484"/>
        <v>0</v>
      </c>
      <c r="N613" s="1">
        <f t="shared" si="484"/>
        <v>0</v>
      </c>
      <c r="O613" s="1">
        <f t="shared" si="486"/>
        <v>0</v>
      </c>
      <c r="P613" s="1">
        <f t="shared" si="486"/>
        <v>0</v>
      </c>
      <c r="Q613" s="1">
        <f t="shared" si="451"/>
        <v>0</v>
      </c>
      <c r="R613" s="1">
        <f t="shared" si="452"/>
        <v>1</v>
      </c>
      <c r="S613" s="1">
        <f t="shared" si="453"/>
        <v>0</v>
      </c>
      <c r="T613" s="1">
        <f t="shared" si="480"/>
        <v>1</v>
      </c>
      <c r="U613" s="1">
        <f t="shared" si="480"/>
        <v>0</v>
      </c>
      <c r="V613" s="1">
        <f t="shared" si="482"/>
        <v>0</v>
      </c>
      <c r="W613" s="1">
        <f t="shared" si="481"/>
        <v>0</v>
      </c>
      <c r="X613" s="1">
        <f t="shared" si="481"/>
        <v>0</v>
      </c>
      <c r="Y613" s="1">
        <f t="shared" si="481"/>
        <v>0</v>
      </c>
      <c r="Z613" s="1">
        <f t="shared" si="481"/>
        <v>0</v>
      </c>
      <c r="AA613" s="1">
        <f t="shared" si="481"/>
        <v>0</v>
      </c>
      <c r="AB613" s="1">
        <f t="shared" si="481"/>
        <v>0</v>
      </c>
      <c r="AC613" s="1">
        <f t="shared" si="454"/>
        <v>1</v>
      </c>
      <c r="AD613" s="1">
        <f t="shared" si="481"/>
        <v>0</v>
      </c>
      <c r="AE613" s="1">
        <f t="shared" si="481"/>
        <v>0</v>
      </c>
      <c r="AF613" s="1">
        <f t="shared" si="481"/>
        <v>0</v>
      </c>
      <c r="AG613" s="1">
        <f t="shared" si="481"/>
        <v>0</v>
      </c>
      <c r="AH613" s="1">
        <f t="shared" si="481"/>
        <v>0</v>
      </c>
      <c r="AI613" s="1">
        <f t="shared" si="481"/>
        <v>0</v>
      </c>
      <c r="AJ613" s="1">
        <f t="shared" si="481"/>
        <v>0</v>
      </c>
      <c r="AK613" s="1">
        <f t="shared" si="481"/>
        <v>0</v>
      </c>
      <c r="AL613" s="1">
        <f t="shared" si="485"/>
        <v>0</v>
      </c>
      <c r="AM613" s="1">
        <f t="shared" si="485"/>
        <v>0</v>
      </c>
      <c r="AN613" s="1">
        <f t="shared" si="455"/>
        <v>0</v>
      </c>
      <c r="AO613" s="1">
        <f t="shared" si="456"/>
        <v>0</v>
      </c>
      <c r="AP613" s="1">
        <f t="shared" si="485"/>
        <v>0</v>
      </c>
      <c r="AQ613" s="1">
        <f t="shared" si="457"/>
        <v>0</v>
      </c>
      <c r="AR613" s="1">
        <f t="shared" si="485"/>
        <v>0</v>
      </c>
      <c r="AS613" s="1">
        <f t="shared" si="485"/>
        <v>0</v>
      </c>
      <c r="AT613" s="1">
        <f t="shared" si="485"/>
        <v>0</v>
      </c>
      <c r="AU613" s="1">
        <f t="shared" si="485"/>
        <v>0</v>
      </c>
      <c r="AV613" s="1">
        <f t="shared" si="485"/>
        <v>0</v>
      </c>
      <c r="AW613" s="1">
        <f t="shared" si="485"/>
        <v>0</v>
      </c>
      <c r="AX613" s="1">
        <f t="shared" si="485"/>
        <v>0</v>
      </c>
      <c r="AY613" s="1">
        <f t="shared" si="485"/>
        <v>0</v>
      </c>
      <c r="AZ613" s="1">
        <f t="shared" si="485"/>
        <v>0</v>
      </c>
      <c r="BA613" s="1">
        <f t="shared" si="485"/>
        <v>0</v>
      </c>
      <c r="BB613" s="1">
        <f t="shared" si="483"/>
        <v>0</v>
      </c>
      <c r="BC613" s="1">
        <f t="shared" si="483"/>
        <v>0</v>
      </c>
      <c r="BD613" s="1">
        <f t="shared" si="458"/>
        <v>0</v>
      </c>
      <c r="BE613" s="1">
        <f t="shared" si="459"/>
        <v>0</v>
      </c>
      <c r="BF613" s="1">
        <f t="shared" si="460"/>
        <v>0</v>
      </c>
      <c r="BG613" s="1">
        <f t="shared" si="461"/>
        <v>0</v>
      </c>
      <c r="BH613" s="1">
        <f t="shared" si="483"/>
        <v>0</v>
      </c>
      <c r="BI613" s="1">
        <f t="shared" si="483"/>
        <v>0</v>
      </c>
      <c r="BJ613" s="5">
        <f t="shared" si="462"/>
        <v>0</v>
      </c>
      <c r="BK613" s="1">
        <f t="shared" si="463"/>
        <v>0</v>
      </c>
      <c r="BL613" s="1">
        <f t="shared" si="464"/>
        <v>1</v>
      </c>
      <c r="BM613" s="1">
        <f t="shared" si="465"/>
        <v>1</v>
      </c>
      <c r="BN613" s="1">
        <f t="shared" si="483"/>
        <v>1</v>
      </c>
      <c r="BO613" s="1">
        <f t="shared" si="466"/>
        <v>0</v>
      </c>
      <c r="BP613" s="1">
        <f t="shared" si="467"/>
        <v>0</v>
      </c>
      <c r="BQ613" s="1">
        <f t="shared" si="468"/>
        <v>0</v>
      </c>
      <c r="BR613" s="1">
        <f t="shared" si="469"/>
        <v>0</v>
      </c>
      <c r="BS613" s="1">
        <f t="shared" si="470"/>
        <v>0</v>
      </c>
      <c r="BT613" s="1">
        <f t="shared" si="471"/>
        <v>0</v>
      </c>
      <c r="BU613" s="1">
        <f t="shared" si="472"/>
        <v>0</v>
      </c>
      <c r="BV613" s="1">
        <f t="shared" si="439"/>
        <v>0</v>
      </c>
    </row>
    <row r="614" spans="1:74" x14ac:dyDescent="0.2">
      <c r="A614" s="1" t="s">
        <v>115</v>
      </c>
      <c r="B614" s="1" t="s">
        <v>2368</v>
      </c>
      <c r="C614" s="1" t="s">
        <v>1098</v>
      </c>
      <c r="D614" s="1" t="s">
        <v>1099</v>
      </c>
      <c r="E614" s="1" t="s">
        <v>1100</v>
      </c>
      <c r="G614" s="1">
        <f t="shared" si="447"/>
        <v>0</v>
      </c>
      <c r="H614" s="1">
        <f t="shared" si="448"/>
        <v>0</v>
      </c>
      <c r="I614" s="1">
        <f t="shared" si="449"/>
        <v>0</v>
      </c>
      <c r="J614" s="1">
        <f t="shared" si="450"/>
        <v>0</v>
      </c>
      <c r="K614" s="1">
        <f t="shared" si="484"/>
        <v>0</v>
      </c>
      <c r="L614" s="1">
        <f t="shared" si="484"/>
        <v>0</v>
      </c>
      <c r="M614" s="1">
        <f t="shared" si="484"/>
        <v>0</v>
      </c>
      <c r="N614" s="1">
        <f t="shared" si="484"/>
        <v>0</v>
      </c>
      <c r="O614" s="1">
        <f t="shared" si="486"/>
        <v>0</v>
      </c>
      <c r="P614" s="1">
        <f t="shared" si="486"/>
        <v>0</v>
      </c>
      <c r="Q614" s="1">
        <f t="shared" si="451"/>
        <v>0</v>
      </c>
      <c r="R614" s="1">
        <f t="shared" si="452"/>
        <v>1</v>
      </c>
      <c r="S614" s="1">
        <f t="shared" si="453"/>
        <v>0</v>
      </c>
      <c r="T614" s="1">
        <f t="shared" si="480"/>
        <v>1</v>
      </c>
      <c r="U614" s="1">
        <f t="shared" si="480"/>
        <v>0</v>
      </c>
      <c r="V614" s="1">
        <f t="shared" si="482"/>
        <v>0</v>
      </c>
      <c r="W614" s="1">
        <f t="shared" si="481"/>
        <v>0</v>
      </c>
      <c r="X614" s="1">
        <f t="shared" si="481"/>
        <v>0</v>
      </c>
      <c r="Y614" s="1">
        <f t="shared" si="481"/>
        <v>0</v>
      </c>
      <c r="Z614" s="1">
        <f t="shared" si="481"/>
        <v>0</v>
      </c>
      <c r="AA614" s="1">
        <f t="shared" si="481"/>
        <v>0</v>
      </c>
      <c r="AB614" s="1">
        <f t="shared" si="481"/>
        <v>0</v>
      </c>
      <c r="AC614" s="1">
        <f t="shared" si="454"/>
        <v>0</v>
      </c>
      <c r="AD614" s="1">
        <f t="shared" si="481"/>
        <v>0</v>
      </c>
      <c r="AE614" s="1">
        <f t="shared" si="481"/>
        <v>0</v>
      </c>
      <c r="AF614" s="1">
        <f t="shared" si="481"/>
        <v>0</v>
      </c>
      <c r="AG614" s="1">
        <f t="shared" si="481"/>
        <v>0</v>
      </c>
      <c r="AH614" s="1">
        <f t="shared" si="481"/>
        <v>0</v>
      </c>
      <c r="AI614" s="1">
        <f t="shared" si="481"/>
        <v>0</v>
      </c>
      <c r="AJ614" s="1">
        <f t="shared" si="481"/>
        <v>0</v>
      </c>
      <c r="AK614" s="1">
        <f t="shared" si="481"/>
        <v>0</v>
      </c>
      <c r="AL614" s="1">
        <f t="shared" si="485"/>
        <v>0</v>
      </c>
      <c r="AM614" s="1">
        <f t="shared" si="485"/>
        <v>0</v>
      </c>
      <c r="AN614" s="1">
        <f t="shared" si="455"/>
        <v>0</v>
      </c>
      <c r="AO614" s="1">
        <f t="shared" si="456"/>
        <v>0</v>
      </c>
      <c r="AP614" s="1">
        <f t="shared" si="485"/>
        <v>0</v>
      </c>
      <c r="AQ614" s="1">
        <f t="shared" si="457"/>
        <v>0</v>
      </c>
      <c r="AR614" s="1">
        <f t="shared" si="485"/>
        <v>0</v>
      </c>
      <c r="AS614" s="1">
        <f t="shared" si="485"/>
        <v>0</v>
      </c>
      <c r="AT614" s="1">
        <f t="shared" si="485"/>
        <v>0</v>
      </c>
      <c r="AU614" s="1">
        <f t="shared" si="485"/>
        <v>0</v>
      </c>
      <c r="AV614" s="1">
        <f t="shared" si="485"/>
        <v>0</v>
      </c>
      <c r="AW614" s="1">
        <f t="shared" si="485"/>
        <v>0</v>
      </c>
      <c r="AX614" s="1">
        <f t="shared" si="485"/>
        <v>0</v>
      </c>
      <c r="AY614" s="1">
        <f t="shared" si="485"/>
        <v>0</v>
      </c>
      <c r="AZ614" s="1">
        <f t="shared" si="485"/>
        <v>0</v>
      </c>
      <c r="BA614" s="1">
        <f t="shared" si="485"/>
        <v>0</v>
      </c>
      <c r="BB614" s="1">
        <f t="shared" si="483"/>
        <v>0</v>
      </c>
      <c r="BC614" s="1">
        <f t="shared" si="483"/>
        <v>0</v>
      </c>
      <c r="BD614" s="1">
        <f t="shared" si="458"/>
        <v>0</v>
      </c>
      <c r="BE614" s="1">
        <f t="shared" si="459"/>
        <v>0</v>
      </c>
      <c r="BF614" s="1">
        <f t="shared" si="460"/>
        <v>0</v>
      </c>
      <c r="BG614" s="1">
        <f t="shared" si="461"/>
        <v>0</v>
      </c>
      <c r="BH614" s="1">
        <f t="shared" si="483"/>
        <v>0</v>
      </c>
      <c r="BI614" s="1">
        <f t="shared" si="483"/>
        <v>0</v>
      </c>
      <c r="BJ614" s="5">
        <f t="shared" si="462"/>
        <v>0</v>
      </c>
      <c r="BK614" s="1">
        <f t="shared" si="463"/>
        <v>1</v>
      </c>
      <c r="BL614" s="1">
        <f t="shared" si="464"/>
        <v>1</v>
      </c>
      <c r="BM614" s="1">
        <f t="shared" si="465"/>
        <v>0</v>
      </c>
      <c r="BN614" s="1">
        <f t="shared" si="483"/>
        <v>0</v>
      </c>
      <c r="BO614" s="1">
        <f t="shared" si="466"/>
        <v>0</v>
      </c>
      <c r="BP614" s="1">
        <f t="shared" si="467"/>
        <v>0</v>
      </c>
      <c r="BQ614" s="1">
        <f t="shared" si="468"/>
        <v>1</v>
      </c>
      <c r="BR614" s="1">
        <f t="shared" si="469"/>
        <v>0</v>
      </c>
      <c r="BS614" s="1">
        <f t="shared" si="470"/>
        <v>0</v>
      </c>
      <c r="BT614" s="1">
        <f t="shared" si="471"/>
        <v>0</v>
      </c>
      <c r="BU614" s="1">
        <f t="shared" si="472"/>
        <v>0</v>
      </c>
      <c r="BV614" s="1">
        <f t="shared" si="439"/>
        <v>0</v>
      </c>
    </row>
    <row r="615" spans="1:74" x14ac:dyDescent="0.2">
      <c r="A615" s="1" t="s">
        <v>2369</v>
      </c>
      <c r="B615" s="1" t="s">
        <v>2370</v>
      </c>
      <c r="C615" s="1" t="s">
        <v>2371</v>
      </c>
      <c r="D615" s="1" t="s">
        <v>2372</v>
      </c>
      <c r="E615" s="1" t="s">
        <v>2373</v>
      </c>
      <c r="G615" s="1">
        <f t="shared" si="447"/>
        <v>1</v>
      </c>
      <c r="H615" s="1">
        <f t="shared" si="448"/>
        <v>1</v>
      </c>
      <c r="I615" s="1">
        <f t="shared" si="449"/>
        <v>1</v>
      </c>
      <c r="J615" s="1">
        <f t="shared" si="450"/>
        <v>0</v>
      </c>
      <c r="K615" s="1">
        <f t="shared" si="484"/>
        <v>0</v>
      </c>
      <c r="L615" s="1">
        <f t="shared" si="484"/>
        <v>0</v>
      </c>
      <c r="M615" s="1">
        <f t="shared" si="484"/>
        <v>0</v>
      </c>
      <c r="N615" s="1">
        <f t="shared" si="484"/>
        <v>0</v>
      </c>
      <c r="O615" s="1">
        <f t="shared" si="486"/>
        <v>0</v>
      </c>
      <c r="P615" s="1">
        <f t="shared" si="486"/>
        <v>0</v>
      </c>
      <c r="Q615" s="1">
        <f t="shared" si="451"/>
        <v>0</v>
      </c>
      <c r="R615" s="1">
        <f t="shared" si="452"/>
        <v>1</v>
      </c>
      <c r="S615" s="1">
        <f t="shared" si="453"/>
        <v>0</v>
      </c>
      <c r="T615" s="1">
        <f t="shared" si="480"/>
        <v>1</v>
      </c>
      <c r="U615" s="1">
        <f t="shared" si="480"/>
        <v>1</v>
      </c>
      <c r="V615" s="1">
        <f t="shared" si="482"/>
        <v>0</v>
      </c>
      <c r="W615" s="1">
        <f t="shared" si="481"/>
        <v>0</v>
      </c>
      <c r="X615" s="1">
        <f t="shared" si="481"/>
        <v>0</v>
      </c>
      <c r="Y615" s="1">
        <f t="shared" si="481"/>
        <v>0</v>
      </c>
      <c r="Z615" s="1">
        <f t="shared" si="481"/>
        <v>0</v>
      </c>
      <c r="AA615" s="1">
        <f t="shared" si="481"/>
        <v>0</v>
      </c>
      <c r="AB615" s="1">
        <f t="shared" si="481"/>
        <v>1</v>
      </c>
      <c r="AC615" s="1">
        <f t="shared" si="454"/>
        <v>1</v>
      </c>
      <c r="AD615" s="1">
        <f t="shared" si="481"/>
        <v>0</v>
      </c>
      <c r="AE615" s="1">
        <f t="shared" si="481"/>
        <v>0</v>
      </c>
      <c r="AF615" s="1">
        <f t="shared" si="481"/>
        <v>0</v>
      </c>
      <c r="AG615" s="1">
        <f t="shared" si="481"/>
        <v>0</v>
      </c>
      <c r="AH615" s="1">
        <f t="shared" si="481"/>
        <v>0</v>
      </c>
      <c r="AI615" s="1">
        <f t="shared" si="481"/>
        <v>0</v>
      </c>
      <c r="AJ615" s="1">
        <f t="shared" si="481"/>
        <v>0</v>
      </c>
      <c r="AK615" s="1">
        <f t="shared" si="481"/>
        <v>0</v>
      </c>
      <c r="AL615" s="1">
        <f t="shared" si="485"/>
        <v>0</v>
      </c>
      <c r="AM615" s="1">
        <f t="shared" si="485"/>
        <v>0</v>
      </c>
      <c r="AN615" s="1">
        <f t="shared" si="455"/>
        <v>0</v>
      </c>
      <c r="AO615" s="1">
        <f t="shared" si="456"/>
        <v>0</v>
      </c>
      <c r="AP615" s="1">
        <f t="shared" si="485"/>
        <v>0</v>
      </c>
      <c r="AQ615" s="1">
        <f t="shared" si="457"/>
        <v>0</v>
      </c>
      <c r="AR615" s="1">
        <f t="shared" si="485"/>
        <v>0</v>
      </c>
      <c r="AS615" s="1">
        <f t="shared" si="485"/>
        <v>0</v>
      </c>
      <c r="AT615" s="1">
        <f t="shared" si="485"/>
        <v>0</v>
      </c>
      <c r="AU615" s="1">
        <f t="shared" si="485"/>
        <v>0</v>
      </c>
      <c r="AV615" s="1">
        <f t="shared" si="485"/>
        <v>0</v>
      </c>
      <c r="AW615" s="1">
        <f t="shared" si="485"/>
        <v>0</v>
      </c>
      <c r="AX615" s="1">
        <f t="shared" si="485"/>
        <v>0</v>
      </c>
      <c r="AY615" s="1">
        <f t="shared" si="485"/>
        <v>0</v>
      </c>
      <c r="AZ615" s="1">
        <f t="shared" si="485"/>
        <v>0</v>
      </c>
      <c r="BA615" s="1">
        <f t="shared" si="485"/>
        <v>0</v>
      </c>
      <c r="BB615" s="1">
        <f t="shared" si="483"/>
        <v>0</v>
      </c>
      <c r="BC615" s="1">
        <f t="shared" si="483"/>
        <v>0</v>
      </c>
      <c r="BD615" s="1">
        <f t="shared" si="458"/>
        <v>0</v>
      </c>
      <c r="BE615" s="1">
        <f t="shared" si="459"/>
        <v>0</v>
      </c>
      <c r="BF615" s="1">
        <f t="shared" si="460"/>
        <v>0</v>
      </c>
      <c r="BG615" s="1">
        <f t="shared" si="461"/>
        <v>0</v>
      </c>
      <c r="BH615" s="1">
        <f t="shared" si="483"/>
        <v>0</v>
      </c>
      <c r="BI615" s="1">
        <f t="shared" si="483"/>
        <v>0</v>
      </c>
      <c r="BJ615" s="5">
        <f t="shared" si="462"/>
        <v>0</v>
      </c>
      <c r="BK615" s="1">
        <f t="shared" si="463"/>
        <v>0</v>
      </c>
      <c r="BL615" s="1">
        <f t="shared" si="464"/>
        <v>1</v>
      </c>
      <c r="BM615" s="1">
        <f t="shared" si="465"/>
        <v>0</v>
      </c>
      <c r="BN615" s="1">
        <f t="shared" si="483"/>
        <v>0</v>
      </c>
      <c r="BO615" s="1">
        <f t="shared" si="466"/>
        <v>1</v>
      </c>
      <c r="BP615" s="1">
        <f t="shared" si="467"/>
        <v>0</v>
      </c>
      <c r="BQ615" s="1">
        <f t="shared" si="468"/>
        <v>1</v>
      </c>
      <c r="BR615" s="1">
        <f t="shared" si="469"/>
        <v>0</v>
      </c>
      <c r="BS615" s="1">
        <f t="shared" si="470"/>
        <v>1</v>
      </c>
      <c r="BT615" s="1">
        <f t="shared" si="471"/>
        <v>0</v>
      </c>
      <c r="BU615" s="1">
        <f t="shared" si="472"/>
        <v>1</v>
      </c>
      <c r="BV615" s="1">
        <f t="shared" si="439"/>
        <v>0</v>
      </c>
    </row>
    <row r="616" spans="1:74" x14ac:dyDescent="0.2">
      <c r="A616" s="1" t="s">
        <v>110</v>
      </c>
      <c r="B616" s="1" t="s">
        <v>2374</v>
      </c>
      <c r="C616" s="1" t="s">
        <v>1665</v>
      </c>
      <c r="D616" s="1" t="s">
        <v>1666</v>
      </c>
      <c r="E616" s="1" t="s">
        <v>1667</v>
      </c>
      <c r="G616" s="1">
        <f t="shared" si="447"/>
        <v>1</v>
      </c>
      <c r="H616" s="1">
        <f t="shared" si="448"/>
        <v>1</v>
      </c>
      <c r="I616" s="1">
        <f t="shared" si="449"/>
        <v>0</v>
      </c>
      <c r="J616" s="1">
        <f t="shared" si="450"/>
        <v>0</v>
      </c>
      <c r="K616" s="1">
        <f t="shared" si="484"/>
        <v>0</v>
      </c>
      <c r="L616" s="1">
        <f t="shared" si="484"/>
        <v>0</v>
      </c>
      <c r="M616" s="1">
        <f t="shared" si="484"/>
        <v>0</v>
      </c>
      <c r="N616" s="1">
        <f t="shared" si="484"/>
        <v>0</v>
      </c>
      <c r="O616" s="1">
        <f t="shared" si="486"/>
        <v>0</v>
      </c>
      <c r="P616" s="1">
        <f t="shared" si="486"/>
        <v>0</v>
      </c>
      <c r="Q616" s="1">
        <f t="shared" si="451"/>
        <v>0</v>
      </c>
      <c r="R616" s="1">
        <f t="shared" si="452"/>
        <v>1</v>
      </c>
      <c r="S616" s="1">
        <f t="shared" si="453"/>
        <v>0</v>
      </c>
      <c r="T616" s="1">
        <f t="shared" si="480"/>
        <v>0</v>
      </c>
      <c r="U616" s="1">
        <f t="shared" si="480"/>
        <v>1</v>
      </c>
      <c r="V616" s="1">
        <f t="shared" si="482"/>
        <v>0</v>
      </c>
      <c r="W616" s="1">
        <f t="shared" si="481"/>
        <v>0</v>
      </c>
      <c r="X616" s="1">
        <f t="shared" si="481"/>
        <v>0</v>
      </c>
      <c r="Y616" s="1">
        <f t="shared" si="481"/>
        <v>0</v>
      </c>
      <c r="Z616" s="1">
        <f t="shared" si="481"/>
        <v>0</v>
      </c>
      <c r="AA616" s="1">
        <f t="shared" si="481"/>
        <v>0</v>
      </c>
      <c r="AB616" s="1">
        <f t="shared" si="481"/>
        <v>1</v>
      </c>
      <c r="AC616" s="1">
        <f t="shared" si="454"/>
        <v>0</v>
      </c>
      <c r="AD616" s="1">
        <f t="shared" si="481"/>
        <v>0</v>
      </c>
      <c r="AE616" s="1">
        <f t="shared" si="481"/>
        <v>0</v>
      </c>
      <c r="AF616" s="1">
        <f t="shared" si="481"/>
        <v>0</v>
      </c>
      <c r="AG616" s="1">
        <f t="shared" si="481"/>
        <v>0</v>
      </c>
      <c r="AH616" s="1">
        <f t="shared" si="481"/>
        <v>0</v>
      </c>
      <c r="AI616" s="1">
        <f t="shared" si="481"/>
        <v>0</v>
      </c>
      <c r="AJ616" s="1">
        <f t="shared" si="481"/>
        <v>0</v>
      </c>
      <c r="AK616" s="1">
        <f t="shared" si="481"/>
        <v>0</v>
      </c>
      <c r="AL616" s="1">
        <f t="shared" si="485"/>
        <v>0</v>
      </c>
      <c r="AM616" s="1">
        <f t="shared" si="485"/>
        <v>0</v>
      </c>
      <c r="AN616" s="1">
        <f t="shared" si="455"/>
        <v>0</v>
      </c>
      <c r="AO616" s="1">
        <f t="shared" si="456"/>
        <v>0</v>
      </c>
      <c r="AP616" s="1">
        <f t="shared" si="485"/>
        <v>0</v>
      </c>
      <c r="AQ616" s="1">
        <f t="shared" si="457"/>
        <v>0</v>
      </c>
      <c r="AR616" s="1">
        <f t="shared" si="485"/>
        <v>0</v>
      </c>
      <c r="AS616" s="1">
        <f t="shared" si="485"/>
        <v>0</v>
      </c>
      <c r="AT616" s="1">
        <f t="shared" si="485"/>
        <v>0</v>
      </c>
      <c r="AU616" s="1">
        <f t="shared" si="485"/>
        <v>0</v>
      </c>
      <c r="AV616" s="1">
        <f t="shared" si="485"/>
        <v>0</v>
      </c>
      <c r="AW616" s="1">
        <f t="shared" si="485"/>
        <v>0</v>
      </c>
      <c r="AX616" s="1">
        <f t="shared" si="485"/>
        <v>0</v>
      </c>
      <c r="AY616" s="1">
        <f t="shared" si="485"/>
        <v>0</v>
      </c>
      <c r="AZ616" s="1">
        <f t="shared" si="485"/>
        <v>0</v>
      </c>
      <c r="BA616" s="1">
        <f t="shared" si="485"/>
        <v>0</v>
      </c>
      <c r="BB616" s="1">
        <f t="shared" si="483"/>
        <v>0</v>
      </c>
      <c r="BC616" s="1">
        <f t="shared" si="483"/>
        <v>0</v>
      </c>
      <c r="BD616" s="1">
        <f t="shared" si="458"/>
        <v>0</v>
      </c>
      <c r="BE616" s="1">
        <f t="shared" si="459"/>
        <v>0</v>
      </c>
      <c r="BF616" s="1">
        <f t="shared" si="460"/>
        <v>0</v>
      </c>
      <c r="BG616" s="1">
        <f t="shared" si="461"/>
        <v>0</v>
      </c>
      <c r="BH616" s="1">
        <f t="shared" si="483"/>
        <v>0</v>
      </c>
      <c r="BI616" s="1">
        <f t="shared" si="483"/>
        <v>0</v>
      </c>
      <c r="BJ616" s="5">
        <f t="shared" si="462"/>
        <v>1</v>
      </c>
      <c r="BK616" s="1">
        <f t="shared" si="463"/>
        <v>0</v>
      </c>
      <c r="BL616" s="1">
        <f t="shared" si="464"/>
        <v>1</v>
      </c>
      <c r="BM616" s="1">
        <f t="shared" si="465"/>
        <v>0</v>
      </c>
      <c r="BN616" s="1">
        <f t="shared" si="483"/>
        <v>0</v>
      </c>
      <c r="BO616" s="1">
        <f t="shared" si="466"/>
        <v>0</v>
      </c>
      <c r="BP616" s="1">
        <f t="shared" si="467"/>
        <v>1</v>
      </c>
      <c r="BQ616" s="1">
        <f t="shared" si="468"/>
        <v>1</v>
      </c>
      <c r="BR616" s="1">
        <f t="shared" si="469"/>
        <v>0</v>
      </c>
      <c r="BS616" s="1">
        <f t="shared" si="470"/>
        <v>0</v>
      </c>
      <c r="BT616" s="1">
        <f t="shared" si="471"/>
        <v>0</v>
      </c>
      <c r="BU616" s="1">
        <f t="shared" si="472"/>
        <v>0</v>
      </c>
      <c r="BV616" s="1">
        <f t="shared" si="439"/>
        <v>0</v>
      </c>
    </row>
    <row r="617" spans="1:74" x14ac:dyDescent="0.2">
      <c r="A617" s="1" t="s">
        <v>2375</v>
      </c>
      <c r="B617" s="1" t="s">
        <v>2376</v>
      </c>
      <c r="C617" s="1" t="s">
        <v>2377</v>
      </c>
      <c r="D617" s="1" t="s">
        <v>906</v>
      </c>
      <c r="E617" s="1" t="s">
        <v>2378</v>
      </c>
      <c r="G617" s="1">
        <f t="shared" si="447"/>
        <v>0</v>
      </c>
      <c r="H617" s="1">
        <f t="shared" si="448"/>
        <v>0</v>
      </c>
      <c r="I617" s="1">
        <f t="shared" si="449"/>
        <v>0</v>
      </c>
      <c r="J617" s="1">
        <f t="shared" si="450"/>
        <v>0</v>
      </c>
      <c r="K617" s="1">
        <f t="shared" si="484"/>
        <v>0</v>
      </c>
      <c r="L617" s="1">
        <f t="shared" si="484"/>
        <v>0</v>
      </c>
      <c r="M617" s="1">
        <f t="shared" si="484"/>
        <v>0</v>
      </c>
      <c r="N617" s="1">
        <f t="shared" si="484"/>
        <v>0</v>
      </c>
      <c r="O617" s="1">
        <f t="shared" si="486"/>
        <v>0</v>
      </c>
      <c r="P617" s="1">
        <f t="shared" si="486"/>
        <v>0</v>
      </c>
      <c r="Q617" s="1">
        <f t="shared" si="451"/>
        <v>0</v>
      </c>
      <c r="R617" s="1">
        <f t="shared" si="452"/>
        <v>1</v>
      </c>
      <c r="S617" s="1">
        <f t="shared" si="453"/>
        <v>0</v>
      </c>
      <c r="T617" s="1">
        <f t="shared" si="480"/>
        <v>1</v>
      </c>
      <c r="U617" s="1">
        <f t="shared" si="480"/>
        <v>0</v>
      </c>
      <c r="V617" s="1">
        <f t="shared" ref="V617:AK632" si="487">IF(OR(ISNUMBER(SEARCH(" " &amp; V$1 &amp; " ", $E617)), ISNUMBER(SEARCH(" " &amp; V$1 &amp; ",", $E617)), ISNUMBER(SEARCH(" " &amp; LOWER(V$1) &amp; " ", $E617)), ISNUMBER(SEARCH(" " &amp; LOWER(V$1) &amp; ",", $E617)), ISNUMBER(SEARCH(" " &amp; UPPER(V$1) &amp; " ", $E617)), ISNUMBER(SEARCH(" " &amp; UPPER(V$1) &amp; ",", $E617))), 1, 0)</f>
        <v>0</v>
      </c>
      <c r="W617" s="1">
        <f t="shared" si="487"/>
        <v>0</v>
      </c>
      <c r="X617" s="1">
        <f t="shared" si="487"/>
        <v>0</v>
      </c>
      <c r="Y617" s="1">
        <f t="shared" si="487"/>
        <v>0</v>
      </c>
      <c r="Z617" s="1">
        <f t="shared" si="487"/>
        <v>0</v>
      </c>
      <c r="AA617" s="1">
        <f t="shared" si="487"/>
        <v>0</v>
      </c>
      <c r="AB617" s="1">
        <f t="shared" si="487"/>
        <v>0</v>
      </c>
      <c r="AC617" s="1">
        <f t="shared" si="454"/>
        <v>0</v>
      </c>
      <c r="AD617" s="1">
        <f t="shared" si="487"/>
        <v>0</v>
      </c>
      <c r="AE617" s="1">
        <f t="shared" si="487"/>
        <v>0</v>
      </c>
      <c r="AF617" s="1">
        <f t="shared" si="487"/>
        <v>0</v>
      </c>
      <c r="AG617" s="1">
        <f t="shared" si="487"/>
        <v>0</v>
      </c>
      <c r="AH617" s="1">
        <f t="shared" si="487"/>
        <v>0</v>
      </c>
      <c r="AI617" s="1">
        <f t="shared" si="487"/>
        <v>0</v>
      </c>
      <c r="AJ617" s="1">
        <f t="shared" si="487"/>
        <v>0</v>
      </c>
      <c r="AK617" s="1">
        <f t="shared" si="487"/>
        <v>0</v>
      </c>
      <c r="AL617" s="1">
        <f t="shared" si="485"/>
        <v>0</v>
      </c>
      <c r="AM617" s="1">
        <f t="shared" si="485"/>
        <v>0</v>
      </c>
      <c r="AN617" s="1">
        <f t="shared" si="455"/>
        <v>0</v>
      </c>
      <c r="AO617" s="1">
        <f t="shared" si="456"/>
        <v>0</v>
      </c>
      <c r="AP617" s="1">
        <f t="shared" si="485"/>
        <v>0</v>
      </c>
      <c r="AQ617" s="1">
        <f t="shared" si="457"/>
        <v>1</v>
      </c>
      <c r="AR617" s="1">
        <f t="shared" si="485"/>
        <v>0</v>
      </c>
      <c r="AS617" s="1">
        <f t="shared" si="485"/>
        <v>0</v>
      </c>
      <c r="AT617" s="1">
        <f t="shared" si="485"/>
        <v>0</v>
      </c>
      <c r="AU617" s="1">
        <f t="shared" si="485"/>
        <v>0</v>
      </c>
      <c r="AV617" s="1">
        <f t="shared" si="485"/>
        <v>0</v>
      </c>
      <c r="AW617" s="1">
        <f t="shared" si="485"/>
        <v>0</v>
      </c>
      <c r="AX617" s="1">
        <f t="shared" si="485"/>
        <v>0</v>
      </c>
      <c r="AY617" s="1">
        <f t="shared" si="485"/>
        <v>0</v>
      </c>
      <c r="AZ617" s="1">
        <f t="shared" si="485"/>
        <v>0</v>
      </c>
      <c r="BA617" s="1">
        <f t="shared" si="485"/>
        <v>0</v>
      </c>
      <c r="BB617" s="1">
        <f t="shared" si="483"/>
        <v>0</v>
      </c>
      <c r="BC617" s="1">
        <f t="shared" si="483"/>
        <v>0</v>
      </c>
      <c r="BD617" s="1">
        <f t="shared" si="458"/>
        <v>0</v>
      </c>
      <c r="BE617" s="1">
        <f t="shared" si="459"/>
        <v>0</v>
      </c>
      <c r="BF617" s="1">
        <f t="shared" si="460"/>
        <v>0</v>
      </c>
      <c r="BG617" s="1">
        <f t="shared" si="461"/>
        <v>0</v>
      </c>
      <c r="BH617" s="1">
        <f t="shared" si="483"/>
        <v>0</v>
      </c>
      <c r="BI617" s="1">
        <f t="shared" si="483"/>
        <v>0</v>
      </c>
      <c r="BJ617" s="5">
        <f t="shared" si="462"/>
        <v>1</v>
      </c>
      <c r="BK617" s="1">
        <f t="shared" si="463"/>
        <v>1</v>
      </c>
      <c r="BL617" s="1">
        <f t="shared" si="464"/>
        <v>0</v>
      </c>
      <c r="BM617" s="1">
        <f t="shared" si="465"/>
        <v>1</v>
      </c>
      <c r="BN617" s="1">
        <f t="shared" si="483"/>
        <v>1</v>
      </c>
      <c r="BO617" s="1">
        <f t="shared" si="466"/>
        <v>1</v>
      </c>
      <c r="BP617" s="1">
        <f t="shared" si="467"/>
        <v>1</v>
      </c>
      <c r="BQ617" s="1">
        <f t="shared" si="468"/>
        <v>0</v>
      </c>
      <c r="BR617" s="1">
        <f t="shared" si="469"/>
        <v>0</v>
      </c>
      <c r="BS617" s="1">
        <f t="shared" si="470"/>
        <v>0</v>
      </c>
      <c r="BT617" s="1">
        <f t="shared" si="471"/>
        <v>0</v>
      </c>
      <c r="BU617" s="1">
        <f t="shared" si="472"/>
        <v>1</v>
      </c>
      <c r="BV617" s="1">
        <f t="shared" si="439"/>
        <v>0</v>
      </c>
    </row>
    <row r="618" spans="1:74" x14ac:dyDescent="0.2">
      <c r="A618" s="1" t="s">
        <v>110</v>
      </c>
      <c r="B618" s="1" t="s">
        <v>2379</v>
      </c>
      <c r="C618" s="1" t="s">
        <v>2380</v>
      </c>
      <c r="D618" s="1" t="s">
        <v>123</v>
      </c>
      <c r="E618" s="1" t="s">
        <v>2381</v>
      </c>
      <c r="G618" s="1">
        <f t="shared" si="447"/>
        <v>1</v>
      </c>
      <c r="H618" s="1">
        <f t="shared" si="448"/>
        <v>1</v>
      </c>
      <c r="I618" s="1">
        <f t="shared" si="449"/>
        <v>0</v>
      </c>
      <c r="J618" s="1">
        <f t="shared" si="450"/>
        <v>0</v>
      </c>
      <c r="K618" s="1">
        <f t="shared" si="484"/>
        <v>0</v>
      </c>
      <c r="L618" s="1">
        <f t="shared" si="484"/>
        <v>0</v>
      </c>
      <c r="M618" s="1">
        <f t="shared" si="484"/>
        <v>0</v>
      </c>
      <c r="N618" s="1">
        <f t="shared" si="484"/>
        <v>0</v>
      </c>
      <c r="O618" s="1">
        <f t="shared" si="486"/>
        <v>0</v>
      </c>
      <c r="P618" s="1">
        <f t="shared" si="486"/>
        <v>0</v>
      </c>
      <c r="Q618" s="1">
        <f t="shared" si="451"/>
        <v>0</v>
      </c>
      <c r="R618" s="1">
        <f t="shared" si="452"/>
        <v>1</v>
      </c>
      <c r="S618" s="1">
        <f t="shared" si="453"/>
        <v>0</v>
      </c>
      <c r="T618" s="1">
        <f t="shared" si="480"/>
        <v>0</v>
      </c>
      <c r="U618" s="1">
        <f t="shared" si="480"/>
        <v>0</v>
      </c>
      <c r="V618" s="1">
        <f t="shared" ref="V618:V632" si="488">IF(OR(ISNUMBER(SEARCH(" " &amp; V$1 &amp; " ", $E618)), ISNUMBER(SEARCH(" " &amp; V$1 &amp; ",", $E618)), ISNUMBER(SEARCH(" " &amp; LOWER(V$1) &amp; " ", $E618)), ISNUMBER(SEARCH(" " &amp; LOWER(V$1) &amp; ",", $E618)), ISNUMBER(SEARCH(" " &amp; UPPER(V$1) &amp; " ", $E618)), ISNUMBER(SEARCH(" " &amp; UPPER(V$1) &amp; ",", $E618))), 1, 0)</f>
        <v>0</v>
      </c>
      <c r="W618" s="1">
        <f t="shared" si="487"/>
        <v>0</v>
      </c>
      <c r="X618" s="1">
        <f t="shared" si="487"/>
        <v>0</v>
      </c>
      <c r="Y618" s="1">
        <f t="shared" si="487"/>
        <v>1</v>
      </c>
      <c r="Z618" s="1">
        <f t="shared" si="487"/>
        <v>0</v>
      </c>
      <c r="AA618" s="1">
        <f t="shared" si="487"/>
        <v>0</v>
      </c>
      <c r="AB618" s="1">
        <f t="shared" si="487"/>
        <v>0</v>
      </c>
      <c r="AC618" s="1">
        <f t="shared" si="454"/>
        <v>1</v>
      </c>
      <c r="AD618" s="1">
        <f t="shared" si="487"/>
        <v>0</v>
      </c>
      <c r="AE618" s="1">
        <f t="shared" si="487"/>
        <v>0</v>
      </c>
      <c r="AF618" s="1">
        <f t="shared" si="487"/>
        <v>0</v>
      </c>
      <c r="AG618" s="1">
        <f t="shared" si="487"/>
        <v>0</v>
      </c>
      <c r="AH618" s="1">
        <f t="shared" si="487"/>
        <v>0</v>
      </c>
      <c r="AI618" s="1">
        <f t="shared" si="487"/>
        <v>0</v>
      </c>
      <c r="AJ618" s="1">
        <f t="shared" si="487"/>
        <v>0</v>
      </c>
      <c r="AK618" s="1">
        <f t="shared" si="487"/>
        <v>0</v>
      </c>
      <c r="AL618" s="1">
        <f t="shared" si="485"/>
        <v>0</v>
      </c>
      <c r="AM618" s="1">
        <f t="shared" si="485"/>
        <v>0</v>
      </c>
      <c r="AN618" s="1">
        <f t="shared" si="455"/>
        <v>0</v>
      </c>
      <c r="AO618" s="1">
        <f t="shared" si="456"/>
        <v>0</v>
      </c>
      <c r="AP618" s="1">
        <f t="shared" si="485"/>
        <v>0</v>
      </c>
      <c r="AQ618" s="1">
        <f t="shared" si="457"/>
        <v>0</v>
      </c>
      <c r="AR618" s="1">
        <f t="shared" si="485"/>
        <v>0</v>
      </c>
      <c r="AS618" s="1">
        <f t="shared" si="485"/>
        <v>0</v>
      </c>
      <c r="AT618" s="1">
        <f t="shared" si="485"/>
        <v>0</v>
      </c>
      <c r="AU618" s="1">
        <f t="shared" si="485"/>
        <v>0</v>
      </c>
      <c r="AV618" s="1">
        <f t="shared" si="485"/>
        <v>0</v>
      </c>
      <c r="AW618" s="1">
        <f t="shared" si="485"/>
        <v>0</v>
      </c>
      <c r="AX618" s="1">
        <f t="shared" si="485"/>
        <v>0</v>
      </c>
      <c r="AY618" s="1">
        <f t="shared" si="485"/>
        <v>0</v>
      </c>
      <c r="AZ618" s="1">
        <f t="shared" si="485"/>
        <v>0</v>
      </c>
      <c r="BA618" s="1">
        <f t="shared" si="485"/>
        <v>0</v>
      </c>
      <c r="BB618" s="1">
        <f t="shared" si="483"/>
        <v>0</v>
      </c>
      <c r="BC618" s="1">
        <f t="shared" si="483"/>
        <v>0</v>
      </c>
      <c r="BD618" s="1">
        <f t="shared" si="458"/>
        <v>0</v>
      </c>
      <c r="BE618" s="1">
        <f t="shared" si="459"/>
        <v>0</v>
      </c>
      <c r="BF618" s="1">
        <f t="shared" si="460"/>
        <v>0</v>
      </c>
      <c r="BG618" s="1">
        <f t="shared" si="461"/>
        <v>0</v>
      </c>
      <c r="BH618" s="1">
        <f t="shared" si="483"/>
        <v>0</v>
      </c>
      <c r="BI618" s="1">
        <f t="shared" si="483"/>
        <v>0</v>
      </c>
      <c r="BJ618" s="5">
        <f t="shared" si="462"/>
        <v>1</v>
      </c>
      <c r="BK618" s="1">
        <f t="shared" si="463"/>
        <v>0</v>
      </c>
      <c r="BL618" s="1">
        <f t="shared" si="464"/>
        <v>0</v>
      </c>
      <c r="BM618" s="1">
        <f t="shared" si="465"/>
        <v>0</v>
      </c>
      <c r="BN618" s="1">
        <f t="shared" si="483"/>
        <v>0</v>
      </c>
      <c r="BO618" s="1">
        <f t="shared" si="466"/>
        <v>0</v>
      </c>
      <c r="BP618" s="1">
        <f t="shared" si="467"/>
        <v>0</v>
      </c>
      <c r="BQ618" s="1">
        <f t="shared" si="468"/>
        <v>1</v>
      </c>
      <c r="BR618" s="1">
        <f t="shared" si="469"/>
        <v>0</v>
      </c>
      <c r="BS618" s="1">
        <f t="shared" si="470"/>
        <v>0</v>
      </c>
      <c r="BT618" s="1">
        <f t="shared" si="471"/>
        <v>0</v>
      </c>
      <c r="BU618" s="1">
        <f t="shared" si="472"/>
        <v>0</v>
      </c>
      <c r="BV618" s="1">
        <f t="shared" si="439"/>
        <v>0</v>
      </c>
    </row>
    <row r="619" spans="1:74" x14ac:dyDescent="0.2">
      <c r="A619" s="1" t="s">
        <v>814</v>
      </c>
      <c r="B619" s="1" t="s">
        <v>2382</v>
      </c>
      <c r="C619" s="1" t="s">
        <v>157</v>
      </c>
      <c r="D619" s="1" t="s">
        <v>816</v>
      </c>
      <c r="E619" s="1" t="s">
        <v>817</v>
      </c>
      <c r="G619" s="1">
        <f t="shared" si="447"/>
        <v>1</v>
      </c>
      <c r="H619" s="1">
        <f t="shared" si="448"/>
        <v>0</v>
      </c>
      <c r="I619" s="1">
        <f t="shared" si="449"/>
        <v>1</v>
      </c>
      <c r="J619" s="1">
        <f t="shared" si="450"/>
        <v>0</v>
      </c>
      <c r="K619" s="1">
        <f t="shared" si="484"/>
        <v>0</v>
      </c>
      <c r="L619" s="1">
        <f t="shared" si="484"/>
        <v>0</v>
      </c>
      <c r="M619" s="1">
        <f t="shared" si="484"/>
        <v>0</v>
      </c>
      <c r="N619" s="1">
        <f t="shared" si="484"/>
        <v>0</v>
      </c>
      <c r="O619" s="1">
        <f t="shared" si="486"/>
        <v>0</v>
      </c>
      <c r="P619" s="1">
        <f t="shared" si="486"/>
        <v>0</v>
      </c>
      <c r="Q619" s="1">
        <f t="shared" si="451"/>
        <v>0</v>
      </c>
      <c r="R619" s="1">
        <f t="shared" si="452"/>
        <v>0</v>
      </c>
      <c r="S619" s="1">
        <f t="shared" si="453"/>
        <v>0</v>
      </c>
      <c r="T619" s="1">
        <f t="shared" si="480"/>
        <v>0</v>
      </c>
      <c r="U619" s="1">
        <f t="shared" si="480"/>
        <v>0</v>
      </c>
      <c r="V619" s="1">
        <f t="shared" si="488"/>
        <v>0</v>
      </c>
      <c r="W619" s="1">
        <f t="shared" si="487"/>
        <v>0</v>
      </c>
      <c r="X619" s="1">
        <f t="shared" si="487"/>
        <v>0</v>
      </c>
      <c r="Y619" s="1">
        <f t="shared" si="487"/>
        <v>0</v>
      </c>
      <c r="Z619" s="1">
        <f t="shared" si="487"/>
        <v>0</v>
      </c>
      <c r="AA619" s="1">
        <f t="shared" si="487"/>
        <v>0</v>
      </c>
      <c r="AB619" s="1">
        <f t="shared" si="487"/>
        <v>0</v>
      </c>
      <c r="AC619" s="1">
        <f t="shared" si="454"/>
        <v>0</v>
      </c>
      <c r="AD619" s="1">
        <f t="shared" si="487"/>
        <v>0</v>
      </c>
      <c r="AE619" s="1">
        <f t="shared" si="487"/>
        <v>0</v>
      </c>
      <c r="AF619" s="1">
        <f t="shared" si="487"/>
        <v>0</v>
      </c>
      <c r="AG619" s="1">
        <f t="shared" si="487"/>
        <v>0</v>
      </c>
      <c r="AH619" s="1">
        <f t="shared" si="487"/>
        <v>0</v>
      </c>
      <c r="AI619" s="1">
        <f t="shared" si="487"/>
        <v>0</v>
      </c>
      <c r="AJ619" s="1">
        <f t="shared" si="487"/>
        <v>0</v>
      </c>
      <c r="AK619" s="1">
        <f t="shared" si="487"/>
        <v>0</v>
      </c>
      <c r="AL619" s="1">
        <f t="shared" si="485"/>
        <v>1</v>
      </c>
      <c r="AM619" s="1">
        <f t="shared" si="485"/>
        <v>0</v>
      </c>
      <c r="AN619" s="1">
        <f t="shared" si="455"/>
        <v>0</v>
      </c>
      <c r="AO619" s="1">
        <f t="shared" si="456"/>
        <v>0</v>
      </c>
      <c r="AP619" s="1">
        <f t="shared" si="485"/>
        <v>0</v>
      </c>
      <c r="AQ619" s="1">
        <f t="shared" si="457"/>
        <v>0</v>
      </c>
      <c r="AR619" s="1">
        <f t="shared" si="485"/>
        <v>0</v>
      </c>
      <c r="AS619" s="1">
        <f t="shared" si="485"/>
        <v>0</v>
      </c>
      <c r="AT619" s="1">
        <f t="shared" si="485"/>
        <v>0</v>
      </c>
      <c r="AU619" s="1">
        <f t="shared" si="485"/>
        <v>0</v>
      </c>
      <c r="AV619" s="1">
        <f t="shared" si="485"/>
        <v>0</v>
      </c>
      <c r="AW619" s="1">
        <f t="shared" si="485"/>
        <v>0</v>
      </c>
      <c r="AX619" s="1">
        <f t="shared" si="485"/>
        <v>0</v>
      </c>
      <c r="AY619" s="1">
        <f t="shared" si="485"/>
        <v>0</v>
      </c>
      <c r="AZ619" s="1">
        <f t="shared" si="485"/>
        <v>0</v>
      </c>
      <c r="BA619" s="1">
        <f t="shared" si="485"/>
        <v>0</v>
      </c>
      <c r="BB619" s="1">
        <f t="shared" si="483"/>
        <v>0</v>
      </c>
      <c r="BC619" s="1">
        <f t="shared" si="483"/>
        <v>0</v>
      </c>
      <c r="BD619" s="1">
        <f t="shared" si="458"/>
        <v>0</v>
      </c>
      <c r="BE619" s="1">
        <f t="shared" si="459"/>
        <v>0</v>
      </c>
      <c r="BF619" s="1">
        <f t="shared" si="460"/>
        <v>0</v>
      </c>
      <c r="BG619" s="1">
        <f t="shared" si="461"/>
        <v>0</v>
      </c>
      <c r="BH619" s="1">
        <f t="shared" si="483"/>
        <v>0</v>
      </c>
      <c r="BI619" s="1">
        <f t="shared" si="483"/>
        <v>0</v>
      </c>
      <c r="BJ619" s="5">
        <f t="shared" si="462"/>
        <v>0</v>
      </c>
      <c r="BK619" s="1">
        <f t="shared" si="463"/>
        <v>1</v>
      </c>
      <c r="BL619" s="1">
        <f t="shared" si="464"/>
        <v>0</v>
      </c>
      <c r="BM619" s="1">
        <f t="shared" si="465"/>
        <v>0</v>
      </c>
      <c r="BN619" s="1">
        <f t="shared" si="483"/>
        <v>0</v>
      </c>
      <c r="BO619" s="1">
        <f t="shared" si="466"/>
        <v>1</v>
      </c>
      <c r="BP619" s="1">
        <f t="shared" si="467"/>
        <v>1</v>
      </c>
      <c r="BQ619" s="1">
        <f t="shared" si="468"/>
        <v>0</v>
      </c>
      <c r="BR619" s="1">
        <f t="shared" si="469"/>
        <v>0</v>
      </c>
      <c r="BS619" s="1">
        <f t="shared" si="470"/>
        <v>0</v>
      </c>
      <c r="BT619" s="1">
        <f t="shared" si="471"/>
        <v>0</v>
      </c>
      <c r="BU619" s="1">
        <f t="shared" si="472"/>
        <v>0</v>
      </c>
      <c r="BV619" s="1">
        <f t="shared" si="439"/>
        <v>0</v>
      </c>
    </row>
    <row r="620" spans="1:74" x14ac:dyDescent="0.2">
      <c r="A620" s="1" t="s">
        <v>2383</v>
      </c>
      <c r="B620" s="1" t="s">
        <v>2384</v>
      </c>
      <c r="C620" s="1" t="s">
        <v>2385</v>
      </c>
      <c r="D620" s="1" t="s">
        <v>2386</v>
      </c>
      <c r="E620" s="1" t="s">
        <v>2387</v>
      </c>
      <c r="G620" s="1">
        <f t="shared" si="447"/>
        <v>0</v>
      </c>
      <c r="H620" s="1">
        <f t="shared" si="448"/>
        <v>1</v>
      </c>
      <c r="I620" s="1">
        <f t="shared" si="449"/>
        <v>0</v>
      </c>
      <c r="J620" s="1">
        <f t="shared" si="450"/>
        <v>0</v>
      </c>
      <c r="K620" s="1">
        <f t="shared" si="484"/>
        <v>0</v>
      </c>
      <c r="L620" s="1">
        <f t="shared" si="484"/>
        <v>0</v>
      </c>
      <c r="M620" s="1">
        <f t="shared" si="484"/>
        <v>0</v>
      </c>
      <c r="N620" s="1">
        <f t="shared" si="484"/>
        <v>0</v>
      </c>
      <c r="O620" s="1">
        <f t="shared" si="486"/>
        <v>0</v>
      </c>
      <c r="P620" s="1">
        <f t="shared" si="486"/>
        <v>0</v>
      </c>
      <c r="Q620" s="1">
        <f t="shared" si="451"/>
        <v>0</v>
      </c>
      <c r="R620" s="1">
        <f t="shared" si="452"/>
        <v>1</v>
      </c>
      <c r="S620" s="1">
        <f t="shared" si="453"/>
        <v>0</v>
      </c>
      <c r="T620" s="1">
        <f t="shared" si="480"/>
        <v>1</v>
      </c>
      <c r="U620" s="1">
        <f t="shared" si="480"/>
        <v>1</v>
      </c>
      <c r="V620" s="1">
        <f t="shared" si="488"/>
        <v>0</v>
      </c>
      <c r="W620" s="1">
        <f t="shared" si="487"/>
        <v>0</v>
      </c>
      <c r="X620" s="1">
        <f t="shared" si="487"/>
        <v>0</v>
      </c>
      <c r="Y620" s="1">
        <f t="shared" si="487"/>
        <v>0</v>
      </c>
      <c r="Z620" s="1">
        <f t="shared" si="487"/>
        <v>0</v>
      </c>
      <c r="AA620" s="1">
        <f t="shared" si="487"/>
        <v>0</v>
      </c>
      <c r="AB620" s="1">
        <f t="shared" si="487"/>
        <v>0</v>
      </c>
      <c r="AC620" s="1">
        <f t="shared" si="454"/>
        <v>0</v>
      </c>
      <c r="AD620" s="1">
        <f t="shared" si="487"/>
        <v>0</v>
      </c>
      <c r="AE620" s="1">
        <f t="shared" si="487"/>
        <v>0</v>
      </c>
      <c r="AF620" s="1">
        <f t="shared" si="487"/>
        <v>0</v>
      </c>
      <c r="AG620" s="1">
        <f t="shared" si="487"/>
        <v>0</v>
      </c>
      <c r="AH620" s="1">
        <f t="shared" si="487"/>
        <v>0</v>
      </c>
      <c r="AI620" s="1">
        <f t="shared" si="487"/>
        <v>0</v>
      </c>
      <c r="AJ620" s="1">
        <f t="shared" si="487"/>
        <v>0</v>
      </c>
      <c r="AK620" s="1">
        <f t="shared" si="487"/>
        <v>0</v>
      </c>
      <c r="AL620" s="1">
        <f t="shared" si="485"/>
        <v>1</v>
      </c>
      <c r="AM620" s="1">
        <f t="shared" si="485"/>
        <v>0</v>
      </c>
      <c r="AN620" s="1">
        <f t="shared" si="455"/>
        <v>0</v>
      </c>
      <c r="AO620" s="1">
        <f t="shared" si="456"/>
        <v>0</v>
      </c>
      <c r="AP620" s="1">
        <f t="shared" si="485"/>
        <v>0</v>
      </c>
      <c r="AQ620" s="1">
        <f t="shared" si="457"/>
        <v>1</v>
      </c>
      <c r="AR620" s="1">
        <f t="shared" si="485"/>
        <v>0</v>
      </c>
      <c r="AS620" s="1">
        <f t="shared" si="485"/>
        <v>0</v>
      </c>
      <c r="AT620" s="1">
        <f t="shared" si="485"/>
        <v>0</v>
      </c>
      <c r="AU620" s="1">
        <f t="shared" si="485"/>
        <v>0</v>
      </c>
      <c r="AV620" s="1">
        <f t="shared" si="485"/>
        <v>0</v>
      </c>
      <c r="AW620" s="1">
        <f t="shared" si="485"/>
        <v>0</v>
      </c>
      <c r="AX620" s="1">
        <f t="shared" si="485"/>
        <v>0</v>
      </c>
      <c r="AY620" s="1">
        <f t="shared" si="485"/>
        <v>0</v>
      </c>
      <c r="AZ620" s="1">
        <f t="shared" si="485"/>
        <v>0</v>
      </c>
      <c r="BA620" s="1">
        <f t="shared" ref="BA620:BN635" si="489">IF(OR(ISNUMBER(SEARCH(" " &amp; BA$1 &amp; " ", $E620)), ISNUMBER(SEARCH(" " &amp; BA$1 &amp; ",", $E620)), ISNUMBER(SEARCH(" " &amp; LOWER(BA$1) &amp; " ", $E620)), ISNUMBER(SEARCH(" " &amp; LOWER(BA$1) &amp; ",", $E620)), ISNUMBER(SEARCH(" " &amp; UPPER(BA$1) &amp; " ", $E620)), ISNUMBER(SEARCH(" " &amp; UPPER(BA$1) &amp; ",", $E620))), 1, 0)</f>
        <v>0</v>
      </c>
      <c r="BB620" s="1">
        <f t="shared" si="489"/>
        <v>0</v>
      </c>
      <c r="BC620" s="1">
        <f t="shared" si="489"/>
        <v>0</v>
      </c>
      <c r="BD620" s="1">
        <f t="shared" si="458"/>
        <v>0</v>
      </c>
      <c r="BE620" s="1">
        <f t="shared" si="459"/>
        <v>0</v>
      </c>
      <c r="BF620" s="1">
        <f t="shared" si="460"/>
        <v>0</v>
      </c>
      <c r="BG620" s="1">
        <f t="shared" si="461"/>
        <v>0</v>
      </c>
      <c r="BH620" s="1">
        <f t="shared" si="489"/>
        <v>0</v>
      </c>
      <c r="BI620" s="1">
        <f t="shared" si="489"/>
        <v>0</v>
      </c>
      <c r="BJ620" s="5">
        <f t="shared" si="462"/>
        <v>0</v>
      </c>
      <c r="BK620" s="1">
        <f t="shared" si="463"/>
        <v>1</v>
      </c>
      <c r="BL620" s="1">
        <f t="shared" si="464"/>
        <v>1</v>
      </c>
      <c r="BM620" s="1">
        <f t="shared" si="465"/>
        <v>0</v>
      </c>
      <c r="BN620" s="1">
        <f t="shared" si="489"/>
        <v>0</v>
      </c>
      <c r="BO620" s="1">
        <f t="shared" si="466"/>
        <v>0</v>
      </c>
      <c r="BP620" s="1">
        <f t="shared" si="467"/>
        <v>0</v>
      </c>
      <c r="BQ620" s="1">
        <f t="shared" si="468"/>
        <v>1</v>
      </c>
      <c r="BR620" s="1">
        <f t="shared" si="469"/>
        <v>0</v>
      </c>
      <c r="BS620" s="1">
        <f t="shared" si="470"/>
        <v>0</v>
      </c>
      <c r="BT620" s="1">
        <f t="shared" si="471"/>
        <v>0</v>
      </c>
      <c r="BU620" s="1">
        <f t="shared" si="472"/>
        <v>1</v>
      </c>
      <c r="BV620" s="1">
        <f t="shared" si="439"/>
        <v>0</v>
      </c>
    </row>
    <row r="621" spans="1:74" x14ac:dyDescent="0.2">
      <c r="A621" s="1" t="s">
        <v>1894</v>
      </c>
      <c r="B621" s="1" t="s">
        <v>2388</v>
      </c>
      <c r="C621" s="1" t="s">
        <v>1896</v>
      </c>
      <c r="D621" s="1" t="s">
        <v>1897</v>
      </c>
      <c r="E621" s="1" t="s">
        <v>1898</v>
      </c>
      <c r="G621" s="1">
        <f t="shared" si="447"/>
        <v>0</v>
      </c>
      <c r="H621" s="1">
        <f t="shared" si="448"/>
        <v>1</v>
      </c>
      <c r="I621" s="1">
        <f t="shared" si="449"/>
        <v>0</v>
      </c>
      <c r="J621" s="1">
        <f t="shared" si="450"/>
        <v>0</v>
      </c>
      <c r="K621" s="1">
        <f t="shared" si="484"/>
        <v>0</v>
      </c>
      <c r="L621" s="1">
        <f t="shared" si="484"/>
        <v>0</v>
      </c>
      <c r="M621" s="1">
        <f t="shared" si="484"/>
        <v>0</v>
      </c>
      <c r="N621" s="1">
        <f t="shared" si="484"/>
        <v>0</v>
      </c>
      <c r="O621" s="1">
        <f t="shared" si="486"/>
        <v>0</v>
      </c>
      <c r="P621" s="1">
        <f t="shared" si="486"/>
        <v>0</v>
      </c>
      <c r="Q621" s="1">
        <f t="shared" si="451"/>
        <v>0</v>
      </c>
      <c r="R621" s="1">
        <f t="shared" si="452"/>
        <v>1</v>
      </c>
      <c r="S621" s="1">
        <f t="shared" si="453"/>
        <v>0</v>
      </c>
      <c r="T621" s="1">
        <f t="shared" ref="T621:U640" si="490">IF(OR(ISNUMBER(SEARCH(" " &amp; T$1 &amp; " ", $E621)), ISNUMBER(SEARCH(" " &amp; T$1 &amp; ",", $E621)), ISNUMBER(SEARCH(" " &amp; LOWER(T$1) &amp; " ", $E621)), ISNUMBER(SEARCH(" " &amp; LOWER(T$1) &amp; ",", $E621)), ISNUMBER(SEARCH(" " &amp; UPPER(T$1) &amp; " ", $E621)), ISNUMBER(SEARCH(" " &amp; UPPER(T$1) &amp; ",", $E621))), 1, 0)</f>
        <v>0</v>
      </c>
      <c r="U621" s="1">
        <f t="shared" si="490"/>
        <v>0</v>
      </c>
      <c r="V621" s="1">
        <f t="shared" si="488"/>
        <v>0</v>
      </c>
      <c r="W621" s="1">
        <f t="shared" si="487"/>
        <v>0</v>
      </c>
      <c r="X621" s="1">
        <f t="shared" si="487"/>
        <v>0</v>
      </c>
      <c r="Y621" s="1">
        <f t="shared" si="487"/>
        <v>0</v>
      </c>
      <c r="Z621" s="1">
        <f t="shared" si="487"/>
        <v>0</v>
      </c>
      <c r="AA621" s="1">
        <f t="shared" si="487"/>
        <v>0</v>
      </c>
      <c r="AB621" s="1">
        <f t="shared" si="487"/>
        <v>1</v>
      </c>
      <c r="AC621" s="1">
        <f t="shared" si="454"/>
        <v>1</v>
      </c>
      <c r="AD621" s="1">
        <f t="shared" si="487"/>
        <v>0</v>
      </c>
      <c r="AE621" s="1">
        <f t="shared" si="487"/>
        <v>0</v>
      </c>
      <c r="AF621" s="1">
        <f t="shared" si="487"/>
        <v>0</v>
      </c>
      <c r="AG621" s="1">
        <f t="shared" si="487"/>
        <v>0</v>
      </c>
      <c r="AH621" s="1">
        <f t="shared" si="487"/>
        <v>0</v>
      </c>
      <c r="AI621" s="1">
        <f t="shared" si="487"/>
        <v>0</v>
      </c>
      <c r="AJ621" s="1">
        <f t="shared" si="487"/>
        <v>0</v>
      </c>
      <c r="AK621" s="1">
        <f t="shared" si="487"/>
        <v>0</v>
      </c>
      <c r="AL621" s="1">
        <f t="shared" ref="AL621:BA636" si="491">IF(OR(ISNUMBER(SEARCH(" " &amp; AL$1 &amp; " ", $E621)), ISNUMBER(SEARCH(" " &amp; AL$1 &amp; ",", $E621)), ISNUMBER(SEARCH(" " &amp; LOWER(AL$1) &amp; " ", $E621)), ISNUMBER(SEARCH(" " &amp; LOWER(AL$1) &amp; ",", $E621)), ISNUMBER(SEARCH(" " &amp; UPPER(AL$1) &amp; " ", $E621)), ISNUMBER(SEARCH(" " &amp; UPPER(AL$1) &amp; ",", $E621))), 1, 0)</f>
        <v>1</v>
      </c>
      <c r="AM621" s="1">
        <f t="shared" si="491"/>
        <v>0</v>
      </c>
      <c r="AN621" s="1">
        <f t="shared" si="455"/>
        <v>0</v>
      </c>
      <c r="AO621" s="1">
        <f t="shared" si="456"/>
        <v>0</v>
      </c>
      <c r="AP621" s="1">
        <f t="shared" si="491"/>
        <v>0</v>
      </c>
      <c r="AQ621" s="1">
        <f t="shared" si="457"/>
        <v>0</v>
      </c>
      <c r="AR621" s="1">
        <f t="shared" si="491"/>
        <v>0</v>
      </c>
      <c r="AS621" s="1">
        <f t="shared" si="491"/>
        <v>0</v>
      </c>
      <c r="AT621" s="1">
        <f t="shared" si="491"/>
        <v>0</v>
      </c>
      <c r="AU621" s="1">
        <f t="shared" si="491"/>
        <v>0</v>
      </c>
      <c r="AV621" s="1">
        <f t="shared" si="491"/>
        <v>0</v>
      </c>
      <c r="AW621" s="1">
        <f t="shared" si="491"/>
        <v>0</v>
      </c>
      <c r="AX621" s="1">
        <f t="shared" si="491"/>
        <v>0</v>
      </c>
      <c r="AY621" s="1">
        <f t="shared" si="491"/>
        <v>0</v>
      </c>
      <c r="AZ621" s="1">
        <f t="shared" si="491"/>
        <v>0</v>
      </c>
      <c r="BA621" s="1">
        <f t="shared" si="491"/>
        <v>0</v>
      </c>
      <c r="BB621" s="1">
        <f t="shared" si="489"/>
        <v>0</v>
      </c>
      <c r="BC621" s="1">
        <f t="shared" si="489"/>
        <v>0</v>
      </c>
      <c r="BD621" s="1">
        <f t="shared" si="458"/>
        <v>0</v>
      </c>
      <c r="BE621" s="1">
        <f t="shared" si="459"/>
        <v>0</v>
      </c>
      <c r="BF621" s="1">
        <f t="shared" si="460"/>
        <v>0</v>
      </c>
      <c r="BG621" s="1">
        <f t="shared" si="461"/>
        <v>0</v>
      </c>
      <c r="BH621" s="1">
        <f t="shared" si="489"/>
        <v>0</v>
      </c>
      <c r="BI621" s="1">
        <f t="shared" si="489"/>
        <v>0</v>
      </c>
      <c r="BJ621" s="5">
        <f t="shared" si="462"/>
        <v>0</v>
      </c>
      <c r="BK621" s="1">
        <f t="shared" si="463"/>
        <v>1</v>
      </c>
      <c r="BL621" s="1">
        <f t="shared" si="464"/>
        <v>1</v>
      </c>
      <c r="BM621" s="1">
        <f t="shared" si="465"/>
        <v>1</v>
      </c>
      <c r="BN621" s="1">
        <f t="shared" si="489"/>
        <v>1</v>
      </c>
      <c r="BO621" s="1">
        <f t="shared" si="466"/>
        <v>0</v>
      </c>
      <c r="BP621" s="1">
        <f t="shared" si="467"/>
        <v>0</v>
      </c>
      <c r="BQ621" s="1">
        <f t="shared" si="468"/>
        <v>1</v>
      </c>
      <c r="BR621" s="1">
        <f t="shared" si="469"/>
        <v>0</v>
      </c>
      <c r="BS621" s="1">
        <f t="shared" si="470"/>
        <v>0</v>
      </c>
      <c r="BT621" s="1">
        <f t="shared" si="471"/>
        <v>0</v>
      </c>
      <c r="BU621" s="1">
        <f t="shared" si="472"/>
        <v>0</v>
      </c>
      <c r="BV621" s="1">
        <f t="shared" ref="BV621:BV622" si="492">IF(OR(ISNUMBER(SEARCH(" " &amp; BV$1 &amp; " ", $E621)), ISNUMBER(SEARCH(" " &amp; BV$1 &amp; ",", $E621)), ISNUMBER(SEARCH(" " &amp; LOWER(BV$1) &amp; " ", $E621)), ISNUMBER(SEARCH(" " &amp; LOWER(BV$1) &amp; ",", $E621)), ISNUMBER(SEARCH(" " &amp; UPPER(BV$1) &amp; " ", $E621)), ISNUMBER(SEARCH(" " &amp; UPPER(BV$1) &amp; ",", $E621))), 1, 0)</f>
        <v>0</v>
      </c>
    </row>
    <row r="622" spans="1:74" x14ac:dyDescent="0.2">
      <c r="A622" s="1" t="s">
        <v>115</v>
      </c>
      <c r="B622" s="1" t="s">
        <v>2389</v>
      </c>
      <c r="C622" s="1" t="s">
        <v>2058</v>
      </c>
      <c r="D622" s="1" t="s">
        <v>2059</v>
      </c>
      <c r="E622" s="1" t="s">
        <v>2060</v>
      </c>
      <c r="G622" s="1">
        <f t="shared" si="447"/>
        <v>0</v>
      </c>
      <c r="H622" s="1">
        <f t="shared" si="448"/>
        <v>0</v>
      </c>
      <c r="I622" s="1">
        <f t="shared" si="449"/>
        <v>0</v>
      </c>
      <c r="J622" s="1">
        <f t="shared" si="450"/>
        <v>0</v>
      </c>
      <c r="K622" s="1">
        <f t="shared" si="484"/>
        <v>0</v>
      </c>
      <c r="L622" s="1">
        <f t="shared" si="484"/>
        <v>0</v>
      </c>
      <c r="M622" s="1">
        <f t="shared" si="484"/>
        <v>0</v>
      </c>
      <c r="N622" s="1">
        <f t="shared" si="484"/>
        <v>0</v>
      </c>
      <c r="O622" s="1">
        <f t="shared" si="486"/>
        <v>0</v>
      </c>
      <c r="P622" s="1">
        <f t="shared" si="486"/>
        <v>0</v>
      </c>
      <c r="Q622" s="1">
        <f t="shared" si="451"/>
        <v>0</v>
      </c>
      <c r="R622" s="1">
        <f t="shared" si="452"/>
        <v>0</v>
      </c>
      <c r="S622" s="1">
        <f t="shared" si="453"/>
        <v>0</v>
      </c>
      <c r="T622" s="1">
        <f t="shared" si="490"/>
        <v>0</v>
      </c>
      <c r="U622" s="1">
        <f t="shared" si="490"/>
        <v>0</v>
      </c>
      <c r="V622" s="1">
        <f t="shared" si="488"/>
        <v>0</v>
      </c>
      <c r="W622" s="1">
        <f t="shared" si="487"/>
        <v>0</v>
      </c>
      <c r="X622" s="1">
        <f t="shared" si="487"/>
        <v>0</v>
      </c>
      <c r="Y622" s="1">
        <f t="shared" si="487"/>
        <v>0</v>
      </c>
      <c r="Z622" s="1">
        <f t="shared" si="487"/>
        <v>0</v>
      </c>
      <c r="AA622" s="1">
        <f t="shared" si="487"/>
        <v>0</v>
      </c>
      <c r="AB622" s="1">
        <f t="shared" si="487"/>
        <v>0</v>
      </c>
      <c r="AC622" s="1">
        <f t="shared" si="454"/>
        <v>1</v>
      </c>
      <c r="AD622" s="1">
        <f t="shared" si="487"/>
        <v>0</v>
      </c>
      <c r="AE622" s="1">
        <f t="shared" si="487"/>
        <v>0</v>
      </c>
      <c r="AF622" s="1">
        <f t="shared" si="487"/>
        <v>0</v>
      </c>
      <c r="AG622" s="1">
        <f t="shared" si="487"/>
        <v>0</v>
      </c>
      <c r="AH622" s="1">
        <f t="shared" si="487"/>
        <v>0</v>
      </c>
      <c r="AI622" s="1">
        <f t="shared" si="487"/>
        <v>0</v>
      </c>
      <c r="AJ622" s="1">
        <f t="shared" si="487"/>
        <v>0</v>
      </c>
      <c r="AK622" s="1">
        <f t="shared" si="487"/>
        <v>0</v>
      </c>
      <c r="AL622" s="1">
        <f t="shared" si="491"/>
        <v>0</v>
      </c>
      <c r="AM622" s="1">
        <f t="shared" si="491"/>
        <v>0</v>
      </c>
      <c r="AN622" s="1">
        <f t="shared" si="455"/>
        <v>0</v>
      </c>
      <c r="AO622" s="1">
        <f t="shared" si="456"/>
        <v>0</v>
      </c>
      <c r="AP622" s="1">
        <f t="shared" si="491"/>
        <v>0</v>
      </c>
      <c r="AQ622" s="1">
        <f t="shared" si="457"/>
        <v>0</v>
      </c>
      <c r="AR622" s="1">
        <f t="shared" si="491"/>
        <v>0</v>
      </c>
      <c r="AS622" s="1">
        <f t="shared" si="491"/>
        <v>0</v>
      </c>
      <c r="AT622" s="1">
        <f t="shared" si="491"/>
        <v>0</v>
      </c>
      <c r="AU622" s="1">
        <f t="shared" si="491"/>
        <v>0</v>
      </c>
      <c r="AV622" s="1">
        <f t="shared" si="491"/>
        <v>0</v>
      </c>
      <c r="AW622" s="1">
        <f t="shared" si="491"/>
        <v>0</v>
      </c>
      <c r="AX622" s="1">
        <f t="shared" si="491"/>
        <v>0</v>
      </c>
      <c r="AY622" s="1">
        <f t="shared" si="491"/>
        <v>0</v>
      </c>
      <c r="AZ622" s="1">
        <f t="shared" si="491"/>
        <v>0</v>
      </c>
      <c r="BA622" s="1">
        <f t="shared" si="491"/>
        <v>0</v>
      </c>
      <c r="BB622" s="1">
        <f t="shared" si="489"/>
        <v>0</v>
      </c>
      <c r="BC622" s="1">
        <f t="shared" si="489"/>
        <v>0</v>
      </c>
      <c r="BD622" s="1">
        <f t="shared" si="458"/>
        <v>0</v>
      </c>
      <c r="BE622" s="1">
        <f t="shared" si="459"/>
        <v>0</v>
      </c>
      <c r="BF622" s="1">
        <f t="shared" si="460"/>
        <v>0</v>
      </c>
      <c r="BG622" s="1">
        <f t="shared" si="461"/>
        <v>0</v>
      </c>
      <c r="BH622" s="1">
        <f t="shared" si="489"/>
        <v>0</v>
      </c>
      <c r="BI622" s="1">
        <f t="shared" si="489"/>
        <v>0</v>
      </c>
      <c r="BJ622" s="5">
        <f t="shared" si="462"/>
        <v>0</v>
      </c>
      <c r="BK622" s="1">
        <f t="shared" si="463"/>
        <v>0</v>
      </c>
      <c r="BL622" s="1">
        <f t="shared" si="464"/>
        <v>1</v>
      </c>
      <c r="BM622" s="1">
        <f t="shared" si="465"/>
        <v>1</v>
      </c>
      <c r="BN622" s="1">
        <f t="shared" si="489"/>
        <v>1</v>
      </c>
      <c r="BO622" s="1">
        <f t="shared" si="466"/>
        <v>0</v>
      </c>
      <c r="BP622" s="1">
        <f t="shared" si="467"/>
        <v>0</v>
      </c>
      <c r="BQ622" s="1">
        <f t="shared" si="468"/>
        <v>1</v>
      </c>
      <c r="BR622" s="1">
        <f t="shared" si="469"/>
        <v>0</v>
      </c>
      <c r="BS622" s="1">
        <f t="shared" si="470"/>
        <v>0</v>
      </c>
      <c r="BT622" s="1">
        <f t="shared" si="471"/>
        <v>0</v>
      </c>
      <c r="BU622" s="1">
        <f t="shared" si="472"/>
        <v>0</v>
      </c>
      <c r="BV622" s="1">
        <f t="shared" si="492"/>
        <v>0</v>
      </c>
    </row>
    <row r="623" spans="1:74" x14ac:dyDescent="0.2">
      <c r="A623" s="1" t="s">
        <v>115</v>
      </c>
      <c r="B623" s="1" t="s">
        <v>2390</v>
      </c>
      <c r="C623" s="1" t="s">
        <v>2091</v>
      </c>
      <c r="D623" s="1" t="s">
        <v>2092</v>
      </c>
      <c r="E623" s="1" t="s">
        <v>2391</v>
      </c>
      <c r="G623" s="1">
        <f t="shared" si="447"/>
        <v>0</v>
      </c>
      <c r="H623" s="1">
        <f t="shared" si="448"/>
        <v>0</v>
      </c>
      <c r="I623" s="1">
        <f t="shared" si="449"/>
        <v>0</v>
      </c>
      <c r="J623" s="1">
        <f t="shared" si="450"/>
        <v>0</v>
      </c>
      <c r="K623" s="1">
        <f t="shared" si="484"/>
        <v>0</v>
      </c>
      <c r="L623" s="1">
        <f t="shared" si="484"/>
        <v>0</v>
      </c>
      <c r="M623" s="1">
        <f t="shared" si="484"/>
        <v>0</v>
      </c>
      <c r="N623" s="1">
        <f t="shared" si="484"/>
        <v>0</v>
      </c>
      <c r="O623" s="1">
        <f t="shared" si="486"/>
        <v>0</v>
      </c>
      <c r="P623" s="1">
        <f t="shared" si="486"/>
        <v>0</v>
      </c>
      <c r="Q623" s="1">
        <f t="shared" si="451"/>
        <v>0</v>
      </c>
      <c r="R623" s="1">
        <f t="shared" si="452"/>
        <v>0</v>
      </c>
      <c r="S623" s="1">
        <f t="shared" si="453"/>
        <v>0</v>
      </c>
      <c r="T623" s="1">
        <f t="shared" si="490"/>
        <v>0</v>
      </c>
      <c r="U623" s="1">
        <f t="shared" si="490"/>
        <v>0</v>
      </c>
      <c r="V623" s="1">
        <f t="shared" si="488"/>
        <v>0</v>
      </c>
      <c r="W623" s="1">
        <f t="shared" si="487"/>
        <v>0</v>
      </c>
      <c r="X623" s="1">
        <f t="shared" si="487"/>
        <v>0</v>
      </c>
      <c r="Y623" s="1">
        <f t="shared" si="487"/>
        <v>0</v>
      </c>
      <c r="Z623" s="1">
        <f t="shared" si="487"/>
        <v>0</v>
      </c>
      <c r="AA623" s="1">
        <f t="shared" si="487"/>
        <v>0</v>
      </c>
      <c r="AB623" s="1">
        <f t="shared" si="487"/>
        <v>0</v>
      </c>
      <c r="AC623" s="1">
        <f t="shared" si="454"/>
        <v>0</v>
      </c>
      <c r="AD623" s="1">
        <f t="shared" si="487"/>
        <v>0</v>
      </c>
      <c r="AE623" s="1">
        <f t="shared" si="487"/>
        <v>0</v>
      </c>
      <c r="AF623" s="1">
        <f t="shared" si="487"/>
        <v>0</v>
      </c>
      <c r="AG623" s="1">
        <f t="shared" si="487"/>
        <v>0</v>
      </c>
      <c r="AH623" s="1">
        <f t="shared" si="487"/>
        <v>0</v>
      </c>
      <c r="AI623" s="1">
        <f t="shared" si="487"/>
        <v>0</v>
      </c>
      <c r="AJ623" s="1">
        <f t="shared" si="487"/>
        <v>0</v>
      </c>
      <c r="AK623" s="1">
        <f t="shared" si="487"/>
        <v>0</v>
      </c>
      <c r="AL623" s="1">
        <f t="shared" si="491"/>
        <v>0</v>
      </c>
      <c r="AM623" s="1">
        <f t="shared" si="491"/>
        <v>0</v>
      </c>
      <c r="AN623" s="1">
        <f t="shared" si="455"/>
        <v>0</v>
      </c>
      <c r="AO623" s="1">
        <f t="shared" si="456"/>
        <v>0</v>
      </c>
      <c r="AP623" s="1">
        <f t="shared" si="491"/>
        <v>0</v>
      </c>
      <c r="AQ623" s="1">
        <f t="shared" si="457"/>
        <v>0</v>
      </c>
      <c r="AR623" s="1">
        <f t="shared" si="491"/>
        <v>0</v>
      </c>
      <c r="AS623" s="1">
        <f t="shared" si="491"/>
        <v>0</v>
      </c>
      <c r="AT623" s="1">
        <f t="shared" si="491"/>
        <v>0</v>
      </c>
      <c r="AU623" s="1">
        <f t="shared" si="491"/>
        <v>0</v>
      </c>
      <c r="AV623" s="1">
        <f t="shared" si="491"/>
        <v>0</v>
      </c>
      <c r="AW623" s="1">
        <f t="shared" si="491"/>
        <v>0</v>
      </c>
      <c r="AX623" s="1">
        <f t="shared" si="491"/>
        <v>0</v>
      </c>
      <c r="AY623" s="1">
        <f t="shared" si="491"/>
        <v>0</v>
      </c>
      <c r="AZ623" s="1">
        <f t="shared" si="491"/>
        <v>0</v>
      </c>
      <c r="BA623" s="1">
        <f t="shared" si="491"/>
        <v>0</v>
      </c>
      <c r="BB623" s="1">
        <f t="shared" si="489"/>
        <v>0</v>
      </c>
      <c r="BC623" s="1">
        <f t="shared" si="489"/>
        <v>0</v>
      </c>
      <c r="BD623" s="1">
        <f t="shared" si="458"/>
        <v>0</v>
      </c>
      <c r="BE623" s="1">
        <f t="shared" si="459"/>
        <v>0</v>
      </c>
      <c r="BF623" s="1">
        <f t="shared" si="460"/>
        <v>0</v>
      </c>
      <c r="BG623" s="1">
        <f t="shared" si="461"/>
        <v>0</v>
      </c>
      <c r="BH623" s="1">
        <f t="shared" si="489"/>
        <v>0</v>
      </c>
      <c r="BI623" s="1">
        <f t="shared" si="489"/>
        <v>0</v>
      </c>
      <c r="BJ623" s="5">
        <f t="shared" si="462"/>
        <v>0</v>
      </c>
      <c r="BK623" s="1">
        <f t="shared" si="463"/>
        <v>0</v>
      </c>
      <c r="BL623" s="1">
        <f t="shared" si="464"/>
        <v>0</v>
      </c>
      <c r="BM623" s="1">
        <f t="shared" si="465"/>
        <v>0</v>
      </c>
      <c r="BN623" s="1">
        <f t="shared" si="489"/>
        <v>0</v>
      </c>
      <c r="BO623" s="1">
        <f t="shared" si="466"/>
        <v>0</v>
      </c>
      <c r="BP623" s="1">
        <f t="shared" si="467"/>
        <v>0</v>
      </c>
      <c r="BQ623" s="1">
        <f t="shared" si="468"/>
        <v>0</v>
      </c>
      <c r="BR623" s="1">
        <f t="shared" si="469"/>
        <v>0</v>
      </c>
      <c r="BS623" s="1">
        <f t="shared" si="470"/>
        <v>0</v>
      </c>
      <c r="BT623" s="1">
        <f t="shared" si="471"/>
        <v>0</v>
      </c>
      <c r="BU623" s="1">
        <f t="shared" si="472"/>
        <v>0</v>
      </c>
      <c r="BV623" s="1">
        <f t="shared" ref="BV623:BV658" si="493">IF(OR(ISNUMBER(SEARCH(" " &amp; BV$1 &amp; " ", $E623)), ISNUMBER(SEARCH(" " &amp; BV$1 &amp; ",", $E623)), ISNUMBER(SEARCH(" " &amp; LOWER(BV$1) &amp; " ", $E623)), ISNUMBER(SEARCH(" " &amp; LOWER(BV$1) &amp; ",", $E623)), ISNUMBER(SEARCH(" " &amp; UPPER(BV$1) &amp; " ", $E623)), ISNUMBER(SEARCH(" " &amp; UPPER(BV$1) &amp; ",", $E623))), 1, 0)</f>
        <v>0</v>
      </c>
    </row>
    <row r="624" spans="1:74" x14ac:dyDescent="0.2">
      <c r="A624" s="1" t="s">
        <v>2392</v>
      </c>
      <c r="B624" s="1" t="s">
        <v>2393</v>
      </c>
      <c r="C624" s="1" t="s">
        <v>2394</v>
      </c>
      <c r="D624" s="1" t="s">
        <v>123</v>
      </c>
      <c r="E624" s="1" t="s">
        <v>2395</v>
      </c>
      <c r="G624" s="1">
        <f t="shared" si="447"/>
        <v>1</v>
      </c>
      <c r="H624" s="1">
        <f t="shared" si="448"/>
        <v>1</v>
      </c>
      <c r="I624" s="1">
        <f t="shared" si="449"/>
        <v>1</v>
      </c>
      <c r="J624" s="1">
        <f t="shared" si="450"/>
        <v>0</v>
      </c>
      <c r="K624" s="1">
        <f t="shared" si="484"/>
        <v>0</v>
      </c>
      <c r="L624" s="1">
        <f t="shared" si="484"/>
        <v>0</v>
      </c>
      <c r="M624" s="1">
        <f t="shared" si="484"/>
        <v>0</v>
      </c>
      <c r="N624" s="1">
        <f t="shared" si="484"/>
        <v>0</v>
      </c>
      <c r="O624" s="1">
        <f t="shared" si="486"/>
        <v>0</v>
      </c>
      <c r="P624" s="1">
        <f t="shared" si="486"/>
        <v>0</v>
      </c>
      <c r="Q624" s="1">
        <f t="shared" si="451"/>
        <v>0</v>
      </c>
      <c r="R624" s="1">
        <f t="shared" si="452"/>
        <v>1</v>
      </c>
      <c r="S624" s="1">
        <f t="shared" si="453"/>
        <v>0</v>
      </c>
      <c r="T624" s="1">
        <f t="shared" si="490"/>
        <v>0</v>
      </c>
      <c r="U624" s="1">
        <f t="shared" si="490"/>
        <v>0</v>
      </c>
      <c r="V624" s="1">
        <f t="shared" si="488"/>
        <v>0</v>
      </c>
      <c r="W624" s="1">
        <f t="shared" si="487"/>
        <v>0</v>
      </c>
      <c r="X624" s="1">
        <f t="shared" si="487"/>
        <v>0</v>
      </c>
      <c r="Y624" s="1">
        <f t="shared" si="487"/>
        <v>0</v>
      </c>
      <c r="Z624" s="1">
        <f t="shared" si="487"/>
        <v>0</v>
      </c>
      <c r="AA624" s="1">
        <f t="shared" si="487"/>
        <v>0</v>
      </c>
      <c r="AB624" s="1">
        <f t="shared" si="487"/>
        <v>0</v>
      </c>
      <c r="AC624" s="1">
        <f t="shared" si="454"/>
        <v>0</v>
      </c>
      <c r="AD624" s="1">
        <f t="shared" si="487"/>
        <v>1</v>
      </c>
      <c r="AE624" s="1">
        <f t="shared" si="487"/>
        <v>0</v>
      </c>
      <c r="AF624" s="1">
        <f t="shared" si="487"/>
        <v>0</v>
      </c>
      <c r="AG624" s="1">
        <f t="shared" si="487"/>
        <v>0</v>
      </c>
      <c r="AH624" s="1">
        <f t="shared" si="487"/>
        <v>0</v>
      </c>
      <c r="AI624" s="1">
        <f t="shared" si="487"/>
        <v>0</v>
      </c>
      <c r="AJ624" s="1">
        <f t="shared" si="487"/>
        <v>0</v>
      </c>
      <c r="AK624" s="1">
        <f t="shared" si="487"/>
        <v>0</v>
      </c>
      <c r="AL624" s="1">
        <f t="shared" si="491"/>
        <v>0</v>
      </c>
      <c r="AM624" s="1">
        <f t="shared" si="491"/>
        <v>0</v>
      </c>
      <c r="AN624" s="1">
        <f t="shared" si="455"/>
        <v>0</v>
      </c>
      <c r="AO624" s="1">
        <f t="shared" si="456"/>
        <v>0</v>
      </c>
      <c r="AP624" s="1">
        <f t="shared" si="491"/>
        <v>0</v>
      </c>
      <c r="AQ624" s="1">
        <f t="shared" si="457"/>
        <v>0</v>
      </c>
      <c r="AR624" s="1">
        <f t="shared" si="491"/>
        <v>0</v>
      </c>
      <c r="AS624" s="1">
        <f t="shared" si="491"/>
        <v>0</v>
      </c>
      <c r="AT624" s="1">
        <f t="shared" si="491"/>
        <v>0</v>
      </c>
      <c r="AU624" s="1">
        <f t="shared" si="491"/>
        <v>0</v>
      </c>
      <c r="AV624" s="1">
        <f t="shared" si="491"/>
        <v>0</v>
      </c>
      <c r="AW624" s="1">
        <f t="shared" si="491"/>
        <v>0</v>
      </c>
      <c r="AX624" s="1">
        <f t="shared" si="491"/>
        <v>0</v>
      </c>
      <c r="AY624" s="1">
        <f t="shared" si="491"/>
        <v>0</v>
      </c>
      <c r="AZ624" s="1">
        <f t="shared" si="491"/>
        <v>0</v>
      </c>
      <c r="BA624" s="1">
        <f t="shared" si="491"/>
        <v>0</v>
      </c>
      <c r="BB624" s="1">
        <f t="shared" si="489"/>
        <v>0</v>
      </c>
      <c r="BC624" s="1">
        <f t="shared" si="489"/>
        <v>0</v>
      </c>
      <c r="BD624" s="1">
        <f t="shared" si="458"/>
        <v>0</v>
      </c>
      <c r="BE624" s="1">
        <f t="shared" si="459"/>
        <v>0</v>
      </c>
      <c r="BF624" s="1">
        <f t="shared" si="460"/>
        <v>0</v>
      </c>
      <c r="BG624" s="1">
        <f t="shared" si="461"/>
        <v>1</v>
      </c>
      <c r="BH624" s="1">
        <f t="shared" si="489"/>
        <v>0</v>
      </c>
      <c r="BI624" s="1">
        <f t="shared" si="489"/>
        <v>0</v>
      </c>
      <c r="BJ624" s="5">
        <f t="shared" si="462"/>
        <v>0</v>
      </c>
      <c r="BK624" s="1">
        <f t="shared" si="463"/>
        <v>0</v>
      </c>
      <c r="BL624" s="1">
        <f t="shared" si="464"/>
        <v>0</v>
      </c>
      <c r="BM624" s="1">
        <f t="shared" si="465"/>
        <v>0</v>
      </c>
      <c r="BN624" s="1">
        <f t="shared" si="489"/>
        <v>0</v>
      </c>
      <c r="BO624" s="1">
        <f t="shared" si="466"/>
        <v>0</v>
      </c>
      <c r="BP624" s="1">
        <f t="shared" si="467"/>
        <v>0</v>
      </c>
      <c r="BQ624" s="1">
        <f t="shared" si="468"/>
        <v>1</v>
      </c>
      <c r="BR624" s="1">
        <f t="shared" si="469"/>
        <v>0</v>
      </c>
      <c r="BS624" s="1">
        <f t="shared" si="470"/>
        <v>0</v>
      </c>
      <c r="BT624" s="1">
        <f t="shared" si="471"/>
        <v>0</v>
      </c>
      <c r="BU624" s="1">
        <f t="shared" si="472"/>
        <v>0</v>
      </c>
      <c r="BV624" s="1">
        <f t="shared" si="493"/>
        <v>0</v>
      </c>
    </row>
    <row r="625" spans="1:74" x14ac:dyDescent="0.2">
      <c r="A625" s="1" t="s">
        <v>2396</v>
      </c>
      <c r="B625" s="1" t="s">
        <v>2397</v>
      </c>
      <c r="C625" s="1" t="s">
        <v>2398</v>
      </c>
      <c r="D625" s="1" t="s">
        <v>123</v>
      </c>
      <c r="E625" s="1" t="s">
        <v>2399</v>
      </c>
      <c r="G625" s="1">
        <f t="shared" si="447"/>
        <v>0</v>
      </c>
      <c r="H625" s="1">
        <f t="shared" si="448"/>
        <v>1</v>
      </c>
      <c r="I625" s="1">
        <f t="shared" si="449"/>
        <v>0</v>
      </c>
      <c r="J625" s="1">
        <f t="shared" si="450"/>
        <v>0</v>
      </c>
      <c r="K625" s="1">
        <f t="shared" ref="K625:N644" si="494">IF(OR(ISNUMBER(SEARCH(" " &amp; K$1 &amp; " ", $E625)), ISNUMBER(SEARCH(" " &amp; K$1 &amp; ",", $E625)), ISNUMBER(SEARCH(" " &amp; LOWER(K$1) &amp; " ", $E625)), ISNUMBER(SEARCH(" " &amp; LOWER(K$1) &amp; ",", $E625)), ISNUMBER(SEARCH(" " &amp; UPPER(K$1) &amp; " ", $E625)), ISNUMBER(SEARCH(" " &amp; UPPER(K$1) &amp; ",", $E625))), 1, 0)</f>
        <v>0</v>
      </c>
      <c r="L625" s="1">
        <f t="shared" si="494"/>
        <v>0</v>
      </c>
      <c r="M625" s="1">
        <f t="shared" si="494"/>
        <v>0</v>
      </c>
      <c r="N625" s="1">
        <f t="shared" si="494"/>
        <v>0</v>
      </c>
      <c r="O625" s="1">
        <f t="shared" si="486"/>
        <v>0</v>
      </c>
      <c r="P625" s="1">
        <f t="shared" si="486"/>
        <v>0</v>
      </c>
      <c r="Q625" s="1">
        <f t="shared" si="451"/>
        <v>0</v>
      </c>
      <c r="R625" s="1">
        <f t="shared" si="452"/>
        <v>1</v>
      </c>
      <c r="S625" s="1">
        <f t="shared" si="453"/>
        <v>0</v>
      </c>
      <c r="T625" s="1">
        <f t="shared" si="490"/>
        <v>0</v>
      </c>
      <c r="U625" s="1">
        <f t="shared" si="490"/>
        <v>0</v>
      </c>
      <c r="V625" s="1">
        <f t="shared" si="488"/>
        <v>0</v>
      </c>
      <c r="W625" s="1">
        <f t="shared" si="487"/>
        <v>0</v>
      </c>
      <c r="X625" s="1">
        <f t="shared" si="487"/>
        <v>0</v>
      </c>
      <c r="Y625" s="1">
        <f t="shared" si="487"/>
        <v>0</v>
      </c>
      <c r="Z625" s="1">
        <f t="shared" si="487"/>
        <v>0</v>
      </c>
      <c r="AA625" s="1">
        <f t="shared" si="487"/>
        <v>0</v>
      </c>
      <c r="AB625" s="1">
        <f t="shared" si="487"/>
        <v>0</v>
      </c>
      <c r="AC625" s="1">
        <f t="shared" si="454"/>
        <v>0</v>
      </c>
      <c r="AD625" s="1">
        <f t="shared" si="487"/>
        <v>0</v>
      </c>
      <c r="AE625" s="1">
        <f t="shared" si="487"/>
        <v>0</v>
      </c>
      <c r="AF625" s="1">
        <f t="shared" si="487"/>
        <v>0</v>
      </c>
      <c r="AG625" s="1">
        <f t="shared" si="487"/>
        <v>0</v>
      </c>
      <c r="AH625" s="1">
        <f t="shared" si="487"/>
        <v>0</v>
      </c>
      <c r="AI625" s="1">
        <f t="shared" si="487"/>
        <v>0</v>
      </c>
      <c r="AJ625" s="1">
        <f t="shared" si="487"/>
        <v>0</v>
      </c>
      <c r="AK625" s="1">
        <f t="shared" si="487"/>
        <v>0</v>
      </c>
      <c r="AL625" s="1">
        <f t="shared" si="491"/>
        <v>0</v>
      </c>
      <c r="AM625" s="1">
        <f t="shared" si="491"/>
        <v>0</v>
      </c>
      <c r="AN625" s="1">
        <f t="shared" si="455"/>
        <v>0</v>
      </c>
      <c r="AO625" s="1">
        <f t="shared" si="456"/>
        <v>0</v>
      </c>
      <c r="AP625" s="1">
        <f t="shared" si="491"/>
        <v>0</v>
      </c>
      <c r="AQ625" s="1">
        <f t="shared" si="457"/>
        <v>0</v>
      </c>
      <c r="AR625" s="1">
        <f t="shared" si="491"/>
        <v>0</v>
      </c>
      <c r="AS625" s="1">
        <f t="shared" si="491"/>
        <v>0</v>
      </c>
      <c r="AT625" s="1">
        <f t="shared" si="491"/>
        <v>0</v>
      </c>
      <c r="AU625" s="1">
        <f t="shared" si="491"/>
        <v>0</v>
      </c>
      <c r="AV625" s="1">
        <f t="shared" si="491"/>
        <v>0</v>
      </c>
      <c r="AW625" s="1">
        <f t="shared" si="491"/>
        <v>0</v>
      </c>
      <c r="AX625" s="1">
        <f t="shared" si="491"/>
        <v>0</v>
      </c>
      <c r="AY625" s="1">
        <f t="shared" si="491"/>
        <v>0</v>
      </c>
      <c r="AZ625" s="1">
        <f t="shared" si="491"/>
        <v>0</v>
      </c>
      <c r="BA625" s="1">
        <f t="shared" si="491"/>
        <v>0</v>
      </c>
      <c r="BB625" s="1">
        <f t="shared" si="489"/>
        <v>0</v>
      </c>
      <c r="BC625" s="1">
        <f t="shared" si="489"/>
        <v>0</v>
      </c>
      <c r="BD625" s="1">
        <f t="shared" si="458"/>
        <v>0</v>
      </c>
      <c r="BE625" s="1">
        <f t="shared" si="459"/>
        <v>0</v>
      </c>
      <c r="BF625" s="1">
        <f t="shared" si="460"/>
        <v>0</v>
      </c>
      <c r="BG625" s="1">
        <f t="shared" si="461"/>
        <v>0</v>
      </c>
      <c r="BH625" s="1">
        <f t="shared" si="489"/>
        <v>0</v>
      </c>
      <c r="BI625" s="1">
        <f t="shared" si="489"/>
        <v>0</v>
      </c>
      <c r="BJ625" s="5">
        <f t="shared" si="462"/>
        <v>1</v>
      </c>
      <c r="BK625" s="1">
        <f t="shared" si="463"/>
        <v>0</v>
      </c>
      <c r="BL625" s="1">
        <f t="shared" si="464"/>
        <v>1</v>
      </c>
      <c r="BM625" s="1">
        <f t="shared" si="465"/>
        <v>0</v>
      </c>
      <c r="BN625" s="1">
        <f t="shared" si="489"/>
        <v>0</v>
      </c>
      <c r="BO625" s="1">
        <f t="shared" si="466"/>
        <v>0</v>
      </c>
      <c r="BP625" s="1">
        <f t="shared" si="467"/>
        <v>1</v>
      </c>
      <c r="BQ625" s="1">
        <f t="shared" si="468"/>
        <v>0</v>
      </c>
      <c r="BR625" s="1">
        <f t="shared" si="469"/>
        <v>0</v>
      </c>
      <c r="BS625" s="1">
        <f t="shared" si="470"/>
        <v>0</v>
      </c>
      <c r="BT625" s="1">
        <f t="shared" si="471"/>
        <v>0</v>
      </c>
      <c r="BU625" s="1">
        <f t="shared" si="472"/>
        <v>0</v>
      </c>
      <c r="BV625" s="1">
        <f t="shared" si="493"/>
        <v>0</v>
      </c>
    </row>
    <row r="626" spans="1:74" x14ac:dyDescent="0.2">
      <c r="A626" s="1" t="s">
        <v>1187</v>
      </c>
      <c r="B626" s="1" t="s">
        <v>2400</v>
      </c>
      <c r="C626" s="1" t="s">
        <v>1189</v>
      </c>
      <c r="D626" s="1" t="s">
        <v>1190</v>
      </c>
      <c r="E626" s="1" t="s">
        <v>1191</v>
      </c>
      <c r="G626" s="1">
        <f t="shared" si="447"/>
        <v>0</v>
      </c>
      <c r="H626" s="1">
        <f t="shared" si="448"/>
        <v>1</v>
      </c>
      <c r="I626" s="1">
        <f t="shared" si="449"/>
        <v>0</v>
      </c>
      <c r="J626" s="1">
        <f t="shared" si="450"/>
        <v>0</v>
      </c>
      <c r="K626" s="1">
        <f t="shared" si="494"/>
        <v>0</v>
      </c>
      <c r="L626" s="1">
        <f t="shared" si="494"/>
        <v>0</v>
      </c>
      <c r="M626" s="1">
        <f t="shared" si="494"/>
        <v>0</v>
      </c>
      <c r="N626" s="1">
        <f t="shared" si="494"/>
        <v>0</v>
      </c>
      <c r="O626" s="1">
        <f t="shared" ref="O626:P645" si="495">IF(OR(ISNUMBER(SEARCH(" " &amp; O$1 &amp; " ", $E626)), ISNUMBER(SEARCH(" " &amp; O$1 &amp; ",", $E626)), ISNUMBER(SEARCH(" " &amp; LOWER(O$1) &amp; " ", $E626)), ISNUMBER(SEARCH(" " &amp; LOWER(O$1) &amp; ",", $E626)), ISNUMBER(SEARCH(" " &amp; UPPER(O$1) &amp; " ", $E626)), ISNUMBER(SEARCH(" " &amp; UPPER(O$1) &amp; ",", $E626))), 1, 0)</f>
        <v>0</v>
      </c>
      <c r="P626" s="1">
        <f t="shared" si="495"/>
        <v>0</v>
      </c>
      <c r="Q626" s="1">
        <f t="shared" si="451"/>
        <v>0</v>
      </c>
      <c r="R626" s="1">
        <f t="shared" si="452"/>
        <v>1</v>
      </c>
      <c r="S626" s="1">
        <f t="shared" si="453"/>
        <v>0</v>
      </c>
      <c r="T626" s="1">
        <f t="shared" si="490"/>
        <v>0</v>
      </c>
      <c r="U626" s="1">
        <f t="shared" si="490"/>
        <v>1</v>
      </c>
      <c r="V626" s="1">
        <f t="shared" si="488"/>
        <v>0</v>
      </c>
      <c r="W626" s="1">
        <f t="shared" si="487"/>
        <v>0</v>
      </c>
      <c r="X626" s="1">
        <f t="shared" si="487"/>
        <v>0</v>
      </c>
      <c r="Y626" s="1">
        <f t="shared" si="487"/>
        <v>0</v>
      </c>
      <c r="Z626" s="1">
        <f t="shared" si="487"/>
        <v>0</v>
      </c>
      <c r="AA626" s="1">
        <f t="shared" si="487"/>
        <v>0</v>
      </c>
      <c r="AB626" s="1">
        <f t="shared" si="487"/>
        <v>0</v>
      </c>
      <c r="AC626" s="1">
        <f t="shared" si="454"/>
        <v>0</v>
      </c>
      <c r="AD626" s="1">
        <f t="shared" si="487"/>
        <v>0</v>
      </c>
      <c r="AE626" s="1">
        <f t="shared" si="487"/>
        <v>0</v>
      </c>
      <c r="AF626" s="1">
        <f t="shared" si="487"/>
        <v>0</v>
      </c>
      <c r="AG626" s="1">
        <f t="shared" si="487"/>
        <v>0</v>
      </c>
      <c r="AH626" s="1">
        <f t="shared" si="487"/>
        <v>0</v>
      </c>
      <c r="AI626" s="1">
        <f t="shared" si="487"/>
        <v>0</v>
      </c>
      <c r="AJ626" s="1">
        <f t="shared" si="487"/>
        <v>0</v>
      </c>
      <c r="AK626" s="1">
        <f t="shared" si="487"/>
        <v>0</v>
      </c>
      <c r="AL626" s="1">
        <f t="shared" si="491"/>
        <v>0</v>
      </c>
      <c r="AM626" s="1">
        <f t="shared" si="491"/>
        <v>0</v>
      </c>
      <c r="AN626" s="1">
        <f t="shared" si="455"/>
        <v>0</v>
      </c>
      <c r="AO626" s="1">
        <f t="shared" si="456"/>
        <v>0</v>
      </c>
      <c r="AP626" s="1">
        <f t="shared" si="491"/>
        <v>0</v>
      </c>
      <c r="AQ626" s="1">
        <f t="shared" si="457"/>
        <v>0</v>
      </c>
      <c r="AR626" s="1">
        <f t="shared" si="491"/>
        <v>0</v>
      </c>
      <c r="AS626" s="1">
        <f t="shared" si="491"/>
        <v>0</v>
      </c>
      <c r="AT626" s="1">
        <f t="shared" si="491"/>
        <v>0</v>
      </c>
      <c r="AU626" s="1">
        <f t="shared" si="491"/>
        <v>0</v>
      </c>
      <c r="AV626" s="1">
        <f t="shared" si="491"/>
        <v>0</v>
      </c>
      <c r="AW626" s="1">
        <f t="shared" si="491"/>
        <v>0</v>
      </c>
      <c r="AX626" s="1">
        <f t="shared" si="491"/>
        <v>0</v>
      </c>
      <c r="AY626" s="1">
        <f t="shared" si="491"/>
        <v>0</v>
      </c>
      <c r="AZ626" s="1">
        <f t="shared" si="491"/>
        <v>0</v>
      </c>
      <c r="BA626" s="1">
        <f t="shared" si="491"/>
        <v>0</v>
      </c>
      <c r="BB626" s="1">
        <f t="shared" si="489"/>
        <v>0</v>
      </c>
      <c r="BC626" s="1">
        <f t="shared" si="489"/>
        <v>0</v>
      </c>
      <c r="BD626" s="1">
        <f t="shared" si="458"/>
        <v>0</v>
      </c>
      <c r="BE626" s="1">
        <f t="shared" si="459"/>
        <v>0</v>
      </c>
      <c r="BF626" s="1">
        <f t="shared" si="460"/>
        <v>0</v>
      </c>
      <c r="BG626" s="1">
        <f t="shared" si="461"/>
        <v>0</v>
      </c>
      <c r="BH626" s="1">
        <f t="shared" si="489"/>
        <v>0</v>
      </c>
      <c r="BI626" s="1">
        <f t="shared" si="489"/>
        <v>0</v>
      </c>
      <c r="BJ626" s="5">
        <f t="shared" si="462"/>
        <v>0</v>
      </c>
      <c r="BK626" s="1">
        <f t="shared" si="463"/>
        <v>0</v>
      </c>
      <c r="BL626" s="1">
        <f t="shared" si="464"/>
        <v>0</v>
      </c>
      <c r="BM626" s="1">
        <f t="shared" si="465"/>
        <v>0</v>
      </c>
      <c r="BN626" s="1">
        <f t="shared" si="489"/>
        <v>0</v>
      </c>
      <c r="BO626" s="1">
        <f t="shared" si="466"/>
        <v>0</v>
      </c>
      <c r="BP626" s="1">
        <f t="shared" si="467"/>
        <v>0</v>
      </c>
      <c r="BQ626" s="1">
        <f t="shared" si="468"/>
        <v>1</v>
      </c>
      <c r="BR626" s="1">
        <f t="shared" si="469"/>
        <v>0</v>
      </c>
      <c r="BS626" s="1">
        <f t="shared" si="470"/>
        <v>0</v>
      </c>
      <c r="BT626" s="1">
        <f t="shared" si="471"/>
        <v>0</v>
      </c>
      <c r="BU626" s="1">
        <f t="shared" si="472"/>
        <v>1</v>
      </c>
      <c r="BV626" s="1">
        <f t="shared" si="493"/>
        <v>0</v>
      </c>
    </row>
    <row r="627" spans="1:74" x14ac:dyDescent="0.2">
      <c r="A627" s="1" t="s">
        <v>1988</v>
      </c>
      <c r="B627" s="1" t="s">
        <v>2401</v>
      </c>
      <c r="C627" s="1" t="s">
        <v>2070</v>
      </c>
      <c r="D627" s="1" t="s">
        <v>2071</v>
      </c>
      <c r="E627" s="1" t="s">
        <v>2072</v>
      </c>
      <c r="G627" s="1">
        <f t="shared" si="447"/>
        <v>0</v>
      </c>
      <c r="H627" s="1">
        <f t="shared" si="448"/>
        <v>0</v>
      </c>
      <c r="I627" s="1">
        <f t="shared" si="449"/>
        <v>0</v>
      </c>
      <c r="J627" s="1">
        <f t="shared" si="450"/>
        <v>0</v>
      </c>
      <c r="K627" s="1">
        <f t="shared" si="494"/>
        <v>0</v>
      </c>
      <c r="L627" s="1">
        <f t="shared" si="494"/>
        <v>0</v>
      </c>
      <c r="M627" s="1">
        <f t="shared" si="494"/>
        <v>0</v>
      </c>
      <c r="N627" s="1">
        <f t="shared" si="494"/>
        <v>0</v>
      </c>
      <c r="O627" s="1">
        <f t="shared" si="495"/>
        <v>0</v>
      </c>
      <c r="P627" s="1">
        <f t="shared" si="495"/>
        <v>0</v>
      </c>
      <c r="Q627" s="1">
        <f t="shared" si="451"/>
        <v>0</v>
      </c>
      <c r="R627" s="1">
        <f t="shared" si="452"/>
        <v>1</v>
      </c>
      <c r="S627" s="1">
        <f t="shared" si="453"/>
        <v>0</v>
      </c>
      <c r="T627" s="1">
        <f t="shared" si="490"/>
        <v>1</v>
      </c>
      <c r="U627" s="1">
        <f t="shared" si="490"/>
        <v>0</v>
      </c>
      <c r="V627" s="1">
        <f t="shared" si="488"/>
        <v>0</v>
      </c>
      <c r="W627" s="1">
        <f t="shared" si="487"/>
        <v>0</v>
      </c>
      <c r="X627" s="1">
        <f t="shared" si="487"/>
        <v>0</v>
      </c>
      <c r="Y627" s="1">
        <f t="shared" si="487"/>
        <v>0</v>
      </c>
      <c r="Z627" s="1">
        <f t="shared" si="487"/>
        <v>0</v>
      </c>
      <c r="AA627" s="1">
        <f t="shared" si="487"/>
        <v>0</v>
      </c>
      <c r="AB627" s="1">
        <f t="shared" si="487"/>
        <v>0</v>
      </c>
      <c r="AC627" s="1">
        <f t="shared" si="454"/>
        <v>0</v>
      </c>
      <c r="AD627" s="1">
        <f t="shared" si="487"/>
        <v>0</v>
      </c>
      <c r="AE627" s="1">
        <f t="shared" si="487"/>
        <v>0</v>
      </c>
      <c r="AF627" s="1">
        <f t="shared" si="487"/>
        <v>0</v>
      </c>
      <c r="AG627" s="1">
        <f t="shared" si="487"/>
        <v>0</v>
      </c>
      <c r="AH627" s="1">
        <f t="shared" si="487"/>
        <v>0</v>
      </c>
      <c r="AI627" s="1">
        <f t="shared" si="487"/>
        <v>0</v>
      </c>
      <c r="AJ627" s="1">
        <f t="shared" si="487"/>
        <v>0</v>
      </c>
      <c r="AK627" s="1">
        <f t="shared" si="487"/>
        <v>0</v>
      </c>
      <c r="AL627" s="1">
        <f t="shared" si="491"/>
        <v>0</v>
      </c>
      <c r="AM627" s="1">
        <f t="shared" si="491"/>
        <v>0</v>
      </c>
      <c r="AN627" s="1">
        <f t="shared" si="455"/>
        <v>0</v>
      </c>
      <c r="AO627" s="1">
        <f t="shared" si="456"/>
        <v>0</v>
      </c>
      <c r="AP627" s="1">
        <f t="shared" si="491"/>
        <v>0</v>
      </c>
      <c r="AQ627" s="1">
        <f t="shared" si="457"/>
        <v>0</v>
      </c>
      <c r="AR627" s="1">
        <f t="shared" si="491"/>
        <v>0</v>
      </c>
      <c r="AS627" s="1">
        <f t="shared" si="491"/>
        <v>0</v>
      </c>
      <c r="AT627" s="1">
        <f t="shared" si="491"/>
        <v>0</v>
      </c>
      <c r="AU627" s="1">
        <f t="shared" si="491"/>
        <v>0</v>
      </c>
      <c r="AV627" s="1">
        <f t="shared" si="491"/>
        <v>0</v>
      </c>
      <c r="AW627" s="1">
        <f t="shared" si="491"/>
        <v>0</v>
      </c>
      <c r="AX627" s="1">
        <f t="shared" si="491"/>
        <v>0</v>
      </c>
      <c r="AY627" s="1">
        <f t="shared" si="491"/>
        <v>0</v>
      </c>
      <c r="AZ627" s="1">
        <f t="shared" si="491"/>
        <v>0</v>
      </c>
      <c r="BA627" s="1">
        <f t="shared" si="491"/>
        <v>0</v>
      </c>
      <c r="BB627" s="1">
        <f t="shared" si="489"/>
        <v>0</v>
      </c>
      <c r="BC627" s="1">
        <f t="shared" si="489"/>
        <v>0</v>
      </c>
      <c r="BD627" s="1">
        <f t="shared" si="458"/>
        <v>1</v>
      </c>
      <c r="BE627" s="1">
        <f t="shared" si="459"/>
        <v>0</v>
      </c>
      <c r="BF627" s="1">
        <f t="shared" si="460"/>
        <v>1</v>
      </c>
      <c r="BG627" s="1">
        <f t="shared" si="461"/>
        <v>0</v>
      </c>
      <c r="BH627" s="1">
        <f t="shared" si="489"/>
        <v>0</v>
      </c>
      <c r="BI627" s="1">
        <f t="shared" si="489"/>
        <v>0</v>
      </c>
      <c r="BJ627" s="5">
        <f t="shared" si="462"/>
        <v>0</v>
      </c>
      <c r="BK627" s="1">
        <f t="shared" si="463"/>
        <v>0</v>
      </c>
      <c r="BL627" s="1">
        <f t="shared" si="464"/>
        <v>1</v>
      </c>
      <c r="BM627" s="1">
        <f t="shared" si="465"/>
        <v>1</v>
      </c>
      <c r="BN627" s="1">
        <f t="shared" si="489"/>
        <v>1</v>
      </c>
      <c r="BO627" s="1">
        <f t="shared" si="466"/>
        <v>0</v>
      </c>
      <c r="BP627" s="1">
        <f t="shared" si="467"/>
        <v>0</v>
      </c>
      <c r="BQ627" s="1">
        <f t="shared" si="468"/>
        <v>0</v>
      </c>
      <c r="BR627" s="1">
        <f t="shared" si="469"/>
        <v>0</v>
      </c>
      <c r="BS627" s="1">
        <f t="shared" si="470"/>
        <v>0</v>
      </c>
      <c r="BT627" s="1">
        <f t="shared" si="471"/>
        <v>0</v>
      </c>
      <c r="BU627" s="1">
        <f t="shared" si="472"/>
        <v>0</v>
      </c>
      <c r="BV627" s="1">
        <f t="shared" si="493"/>
        <v>0</v>
      </c>
    </row>
    <row r="628" spans="1:74" x14ac:dyDescent="0.2">
      <c r="A628" s="1" t="s">
        <v>115</v>
      </c>
      <c r="B628" s="1" t="s">
        <v>2402</v>
      </c>
      <c r="C628" s="1" t="s">
        <v>2403</v>
      </c>
      <c r="D628" s="1" t="s">
        <v>2404</v>
      </c>
      <c r="E628" s="1" t="s">
        <v>2405</v>
      </c>
      <c r="G628" s="1">
        <f t="shared" si="447"/>
        <v>0</v>
      </c>
      <c r="H628" s="1">
        <f t="shared" si="448"/>
        <v>1</v>
      </c>
      <c r="I628" s="1">
        <f t="shared" si="449"/>
        <v>0</v>
      </c>
      <c r="J628" s="1">
        <f t="shared" si="450"/>
        <v>0</v>
      </c>
      <c r="K628" s="1">
        <f t="shared" si="494"/>
        <v>0</v>
      </c>
      <c r="L628" s="1">
        <f t="shared" si="494"/>
        <v>0</v>
      </c>
      <c r="M628" s="1">
        <f t="shared" si="494"/>
        <v>0</v>
      </c>
      <c r="N628" s="1">
        <f t="shared" si="494"/>
        <v>0</v>
      </c>
      <c r="O628" s="1">
        <f t="shared" si="495"/>
        <v>0</v>
      </c>
      <c r="P628" s="1">
        <f t="shared" si="495"/>
        <v>0</v>
      </c>
      <c r="Q628" s="1">
        <f t="shared" si="451"/>
        <v>0</v>
      </c>
      <c r="R628" s="1">
        <f t="shared" si="452"/>
        <v>1</v>
      </c>
      <c r="S628" s="1">
        <f t="shared" si="453"/>
        <v>0</v>
      </c>
      <c r="T628" s="1">
        <f t="shared" si="490"/>
        <v>1</v>
      </c>
      <c r="U628" s="1">
        <f t="shared" si="490"/>
        <v>1</v>
      </c>
      <c r="V628" s="1">
        <f t="shared" si="488"/>
        <v>0</v>
      </c>
      <c r="W628" s="1">
        <f t="shared" si="487"/>
        <v>0</v>
      </c>
      <c r="X628" s="1">
        <f t="shared" si="487"/>
        <v>0</v>
      </c>
      <c r="Y628" s="1">
        <f t="shared" si="487"/>
        <v>0</v>
      </c>
      <c r="Z628" s="1">
        <f t="shared" si="487"/>
        <v>0</v>
      </c>
      <c r="AA628" s="1">
        <f t="shared" si="487"/>
        <v>0</v>
      </c>
      <c r="AB628" s="1">
        <f t="shared" si="487"/>
        <v>0</v>
      </c>
      <c r="AC628" s="1">
        <f t="shared" si="454"/>
        <v>1</v>
      </c>
      <c r="AD628" s="1">
        <f t="shared" si="487"/>
        <v>0</v>
      </c>
      <c r="AE628" s="1">
        <f t="shared" si="487"/>
        <v>0</v>
      </c>
      <c r="AF628" s="1">
        <f t="shared" si="487"/>
        <v>0</v>
      </c>
      <c r="AG628" s="1">
        <f t="shared" si="487"/>
        <v>0</v>
      </c>
      <c r="AH628" s="1">
        <f t="shared" si="487"/>
        <v>0</v>
      </c>
      <c r="AI628" s="1">
        <f t="shared" si="487"/>
        <v>0</v>
      </c>
      <c r="AJ628" s="1">
        <f t="shared" si="487"/>
        <v>0</v>
      </c>
      <c r="AK628" s="1">
        <f t="shared" si="487"/>
        <v>0</v>
      </c>
      <c r="AL628" s="1">
        <f t="shared" si="491"/>
        <v>0</v>
      </c>
      <c r="AM628" s="1">
        <f t="shared" si="491"/>
        <v>0</v>
      </c>
      <c r="AN628" s="1">
        <f t="shared" si="455"/>
        <v>0</v>
      </c>
      <c r="AO628" s="1">
        <f t="shared" si="456"/>
        <v>0</v>
      </c>
      <c r="AP628" s="1">
        <f t="shared" si="491"/>
        <v>0</v>
      </c>
      <c r="AQ628" s="1">
        <f t="shared" si="457"/>
        <v>0</v>
      </c>
      <c r="AR628" s="1">
        <f t="shared" si="491"/>
        <v>0</v>
      </c>
      <c r="AS628" s="1">
        <f t="shared" si="491"/>
        <v>0</v>
      </c>
      <c r="AT628" s="1">
        <f t="shared" si="491"/>
        <v>0</v>
      </c>
      <c r="AU628" s="1">
        <f t="shared" si="491"/>
        <v>0</v>
      </c>
      <c r="AV628" s="1">
        <f t="shared" si="491"/>
        <v>0</v>
      </c>
      <c r="AW628" s="1">
        <f t="shared" si="491"/>
        <v>0</v>
      </c>
      <c r="AX628" s="1">
        <f t="shared" si="491"/>
        <v>0</v>
      </c>
      <c r="AY628" s="1">
        <f t="shared" si="491"/>
        <v>0</v>
      </c>
      <c r="AZ628" s="1">
        <f t="shared" si="491"/>
        <v>0</v>
      </c>
      <c r="BA628" s="1">
        <f t="shared" si="491"/>
        <v>0</v>
      </c>
      <c r="BB628" s="1">
        <f t="shared" si="489"/>
        <v>0</v>
      </c>
      <c r="BC628" s="1">
        <f t="shared" si="489"/>
        <v>0</v>
      </c>
      <c r="BD628" s="1">
        <f t="shared" si="458"/>
        <v>0</v>
      </c>
      <c r="BE628" s="1">
        <f t="shared" si="459"/>
        <v>0</v>
      </c>
      <c r="BF628" s="1">
        <f t="shared" si="460"/>
        <v>0</v>
      </c>
      <c r="BG628" s="1">
        <f t="shared" si="461"/>
        <v>0</v>
      </c>
      <c r="BH628" s="1">
        <f t="shared" si="489"/>
        <v>0</v>
      </c>
      <c r="BI628" s="1">
        <f t="shared" si="489"/>
        <v>0</v>
      </c>
      <c r="BJ628" s="5">
        <f t="shared" si="462"/>
        <v>0</v>
      </c>
      <c r="BK628" s="1">
        <f t="shared" si="463"/>
        <v>0</v>
      </c>
      <c r="BL628" s="1">
        <f t="shared" si="464"/>
        <v>1</v>
      </c>
      <c r="BM628" s="1">
        <f t="shared" si="465"/>
        <v>1</v>
      </c>
      <c r="BN628" s="1">
        <f t="shared" si="489"/>
        <v>1</v>
      </c>
      <c r="BO628" s="1">
        <f t="shared" si="466"/>
        <v>1</v>
      </c>
      <c r="BP628" s="1">
        <f t="shared" si="467"/>
        <v>0</v>
      </c>
      <c r="BQ628" s="1">
        <f t="shared" si="468"/>
        <v>0</v>
      </c>
      <c r="BR628" s="1">
        <f t="shared" si="469"/>
        <v>0</v>
      </c>
      <c r="BS628" s="1">
        <f t="shared" si="470"/>
        <v>0</v>
      </c>
      <c r="BT628" s="1">
        <f t="shared" si="471"/>
        <v>0</v>
      </c>
      <c r="BU628" s="1">
        <f t="shared" si="472"/>
        <v>0</v>
      </c>
      <c r="BV628" s="1">
        <f t="shared" si="493"/>
        <v>1</v>
      </c>
    </row>
    <row r="629" spans="1:74" x14ac:dyDescent="0.2">
      <c r="A629" s="1" t="s">
        <v>1645</v>
      </c>
      <c r="B629" s="1" t="s">
        <v>2406</v>
      </c>
      <c r="C629" s="1" t="s">
        <v>1647</v>
      </c>
      <c r="D629" s="1" t="s">
        <v>1648</v>
      </c>
      <c r="E629" s="1" t="s">
        <v>1649</v>
      </c>
      <c r="G629" s="1">
        <f t="shared" si="447"/>
        <v>0</v>
      </c>
      <c r="H629" s="1">
        <f t="shared" si="448"/>
        <v>1</v>
      </c>
      <c r="I629" s="1">
        <f t="shared" si="449"/>
        <v>0</v>
      </c>
      <c r="J629" s="1">
        <f t="shared" si="450"/>
        <v>0</v>
      </c>
      <c r="K629" s="1">
        <f t="shared" si="494"/>
        <v>0</v>
      </c>
      <c r="L629" s="1">
        <f t="shared" si="494"/>
        <v>0</v>
      </c>
      <c r="M629" s="1">
        <f t="shared" si="494"/>
        <v>0</v>
      </c>
      <c r="N629" s="1">
        <f t="shared" si="494"/>
        <v>0</v>
      </c>
      <c r="O629" s="1">
        <f t="shared" si="495"/>
        <v>0</v>
      </c>
      <c r="P629" s="1">
        <f t="shared" si="495"/>
        <v>0</v>
      </c>
      <c r="Q629" s="1">
        <f t="shared" si="451"/>
        <v>0</v>
      </c>
      <c r="R629" s="1">
        <f t="shared" si="452"/>
        <v>1</v>
      </c>
      <c r="S629" s="1">
        <f t="shared" si="453"/>
        <v>0</v>
      </c>
      <c r="T629" s="1">
        <f t="shared" si="490"/>
        <v>0</v>
      </c>
      <c r="U629" s="1">
        <f t="shared" si="490"/>
        <v>1</v>
      </c>
      <c r="V629" s="1">
        <f t="shared" si="488"/>
        <v>0</v>
      </c>
      <c r="W629" s="1">
        <f t="shared" si="487"/>
        <v>0</v>
      </c>
      <c r="X629" s="1">
        <f t="shared" si="487"/>
        <v>0</v>
      </c>
      <c r="Y629" s="1">
        <f t="shared" si="487"/>
        <v>0</v>
      </c>
      <c r="Z629" s="1">
        <f t="shared" si="487"/>
        <v>0</v>
      </c>
      <c r="AA629" s="1">
        <f t="shared" si="487"/>
        <v>0</v>
      </c>
      <c r="AB629" s="1">
        <f t="shared" si="487"/>
        <v>0</v>
      </c>
      <c r="AC629" s="1">
        <f t="shared" si="454"/>
        <v>0</v>
      </c>
      <c r="AD629" s="1">
        <f t="shared" si="487"/>
        <v>0</v>
      </c>
      <c r="AE629" s="1">
        <f t="shared" si="487"/>
        <v>0</v>
      </c>
      <c r="AF629" s="1">
        <f t="shared" si="487"/>
        <v>0</v>
      </c>
      <c r="AG629" s="1">
        <f t="shared" si="487"/>
        <v>0</v>
      </c>
      <c r="AH629" s="1">
        <f t="shared" si="487"/>
        <v>0</v>
      </c>
      <c r="AI629" s="1">
        <f t="shared" si="487"/>
        <v>0</v>
      </c>
      <c r="AJ629" s="1">
        <f t="shared" si="487"/>
        <v>0</v>
      </c>
      <c r="AK629" s="1">
        <f t="shared" si="487"/>
        <v>0</v>
      </c>
      <c r="AL629" s="1">
        <f t="shared" si="491"/>
        <v>0</v>
      </c>
      <c r="AM629" s="1">
        <f t="shared" si="491"/>
        <v>0</v>
      </c>
      <c r="AN629" s="1">
        <f t="shared" si="455"/>
        <v>0</v>
      </c>
      <c r="AO629" s="1">
        <f t="shared" si="456"/>
        <v>0</v>
      </c>
      <c r="AP629" s="1">
        <f t="shared" si="491"/>
        <v>0</v>
      </c>
      <c r="AQ629" s="1">
        <f t="shared" si="457"/>
        <v>0</v>
      </c>
      <c r="AR629" s="1">
        <f t="shared" si="491"/>
        <v>0</v>
      </c>
      <c r="AS629" s="1">
        <f t="shared" si="491"/>
        <v>0</v>
      </c>
      <c r="AT629" s="1">
        <f t="shared" si="491"/>
        <v>0</v>
      </c>
      <c r="AU629" s="1">
        <f t="shared" si="491"/>
        <v>0</v>
      </c>
      <c r="AV629" s="1">
        <f t="shared" si="491"/>
        <v>0</v>
      </c>
      <c r="AW629" s="1">
        <f t="shared" si="491"/>
        <v>0</v>
      </c>
      <c r="AX629" s="1">
        <f t="shared" si="491"/>
        <v>0</v>
      </c>
      <c r="AY629" s="1">
        <f t="shared" si="491"/>
        <v>0</v>
      </c>
      <c r="AZ629" s="1">
        <f t="shared" si="491"/>
        <v>0</v>
      </c>
      <c r="BA629" s="1">
        <f t="shared" si="491"/>
        <v>0</v>
      </c>
      <c r="BB629" s="1">
        <f t="shared" si="489"/>
        <v>0</v>
      </c>
      <c r="BC629" s="1">
        <f t="shared" si="489"/>
        <v>0</v>
      </c>
      <c r="BD629" s="1">
        <f t="shared" si="458"/>
        <v>0</v>
      </c>
      <c r="BE629" s="1">
        <f t="shared" si="459"/>
        <v>1</v>
      </c>
      <c r="BF629" s="1">
        <f t="shared" si="460"/>
        <v>0</v>
      </c>
      <c r="BG629" s="1">
        <f t="shared" si="461"/>
        <v>1</v>
      </c>
      <c r="BH629" s="1">
        <f t="shared" si="489"/>
        <v>0</v>
      </c>
      <c r="BI629" s="1">
        <f t="shared" si="489"/>
        <v>0</v>
      </c>
      <c r="BJ629" s="5">
        <f t="shared" si="462"/>
        <v>0</v>
      </c>
      <c r="BK629" s="1">
        <f t="shared" si="463"/>
        <v>1</v>
      </c>
      <c r="BL629" s="1">
        <f t="shared" si="464"/>
        <v>1</v>
      </c>
      <c r="BM629" s="1">
        <f t="shared" si="465"/>
        <v>0</v>
      </c>
      <c r="BN629" s="1">
        <f t="shared" si="489"/>
        <v>0</v>
      </c>
      <c r="BO629" s="1">
        <f t="shared" si="466"/>
        <v>0</v>
      </c>
      <c r="BP629" s="1">
        <f t="shared" si="467"/>
        <v>0</v>
      </c>
      <c r="BQ629" s="1">
        <f t="shared" si="468"/>
        <v>0</v>
      </c>
      <c r="BR629" s="1">
        <f t="shared" si="469"/>
        <v>0</v>
      </c>
      <c r="BS629" s="1">
        <f t="shared" si="470"/>
        <v>0</v>
      </c>
      <c r="BT629" s="1">
        <f t="shared" si="471"/>
        <v>1</v>
      </c>
      <c r="BU629" s="1">
        <f t="shared" si="472"/>
        <v>0</v>
      </c>
      <c r="BV629" s="1">
        <f t="shared" si="493"/>
        <v>0</v>
      </c>
    </row>
    <row r="630" spans="1:74" x14ac:dyDescent="0.2">
      <c r="A630" s="1" t="s">
        <v>115</v>
      </c>
      <c r="B630" s="1" t="s">
        <v>2407</v>
      </c>
      <c r="C630" s="1" t="s">
        <v>1069</v>
      </c>
      <c r="D630" s="1" t="s">
        <v>1070</v>
      </c>
      <c r="E630" s="1" t="s">
        <v>1071</v>
      </c>
      <c r="G630" s="1">
        <f t="shared" si="447"/>
        <v>0</v>
      </c>
      <c r="H630" s="1">
        <f t="shared" si="448"/>
        <v>0</v>
      </c>
      <c r="I630" s="1">
        <f t="shared" si="449"/>
        <v>0</v>
      </c>
      <c r="J630" s="1">
        <f t="shared" si="450"/>
        <v>0</v>
      </c>
      <c r="K630" s="1">
        <f t="shared" si="494"/>
        <v>0</v>
      </c>
      <c r="L630" s="1">
        <f t="shared" si="494"/>
        <v>0</v>
      </c>
      <c r="M630" s="1">
        <f t="shared" si="494"/>
        <v>0</v>
      </c>
      <c r="N630" s="1">
        <f t="shared" si="494"/>
        <v>0</v>
      </c>
      <c r="O630" s="1">
        <f t="shared" si="495"/>
        <v>0</v>
      </c>
      <c r="P630" s="1">
        <f t="shared" si="495"/>
        <v>0</v>
      </c>
      <c r="Q630" s="1">
        <f t="shared" si="451"/>
        <v>0</v>
      </c>
      <c r="R630" s="1">
        <f t="shared" si="452"/>
        <v>0</v>
      </c>
      <c r="S630" s="1">
        <f t="shared" si="453"/>
        <v>0</v>
      </c>
      <c r="T630" s="1">
        <f t="shared" si="490"/>
        <v>0</v>
      </c>
      <c r="U630" s="1">
        <f t="shared" si="490"/>
        <v>1</v>
      </c>
      <c r="V630" s="1">
        <f t="shared" si="488"/>
        <v>0</v>
      </c>
      <c r="W630" s="1">
        <f t="shared" si="487"/>
        <v>0</v>
      </c>
      <c r="X630" s="1">
        <f t="shared" si="487"/>
        <v>0</v>
      </c>
      <c r="Y630" s="1">
        <f t="shared" si="487"/>
        <v>0</v>
      </c>
      <c r="Z630" s="1">
        <f t="shared" si="487"/>
        <v>0</v>
      </c>
      <c r="AA630" s="1">
        <f t="shared" si="487"/>
        <v>0</v>
      </c>
      <c r="AB630" s="1">
        <f t="shared" si="487"/>
        <v>0</v>
      </c>
      <c r="AC630" s="1">
        <f t="shared" si="454"/>
        <v>0</v>
      </c>
      <c r="AD630" s="1">
        <f t="shared" si="487"/>
        <v>0</v>
      </c>
      <c r="AE630" s="1">
        <f t="shared" si="487"/>
        <v>0</v>
      </c>
      <c r="AF630" s="1">
        <f t="shared" si="487"/>
        <v>0</v>
      </c>
      <c r="AG630" s="1">
        <f t="shared" si="487"/>
        <v>0</v>
      </c>
      <c r="AH630" s="1">
        <f t="shared" si="487"/>
        <v>0</v>
      </c>
      <c r="AI630" s="1">
        <f t="shared" si="487"/>
        <v>0</v>
      </c>
      <c r="AJ630" s="1">
        <f t="shared" si="487"/>
        <v>0</v>
      </c>
      <c r="AK630" s="1">
        <f t="shared" si="487"/>
        <v>0</v>
      </c>
      <c r="AL630" s="1">
        <f t="shared" si="491"/>
        <v>0</v>
      </c>
      <c r="AM630" s="1">
        <f t="shared" si="491"/>
        <v>0</v>
      </c>
      <c r="AN630" s="1">
        <f t="shared" si="455"/>
        <v>0</v>
      </c>
      <c r="AO630" s="1">
        <f t="shared" si="456"/>
        <v>0</v>
      </c>
      <c r="AP630" s="1">
        <f t="shared" si="491"/>
        <v>0</v>
      </c>
      <c r="AQ630" s="1">
        <f t="shared" si="457"/>
        <v>0</v>
      </c>
      <c r="AR630" s="1">
        <f t="shared" si="491"/>
        <v>0</v>
      </c>
      <c r="AS630" s="1">
        <f t="shared" si="491"/>
        <v>0</v>
      </c>
      <c r="AT630" s="1">
        <f t="shared" si="491"/>
        <v>0</v>
      </c>
      <c r="AU630" s="1">
        <f t="shared" si="491"/>
        <v>0</v>
      </c>
      <c r="AV630" s="1">
        <f t="shared" si="491"/>
        <v>0</v>
      </c>
      <c r="AW630" s="1">
        <f t="shared" si="491"/>
        <v>0</v>
      </c>
      <c r="AX630" s="1">
        <f t="shared" si="491"/>
        <v>0</v>
      </c>
      <c r="AY630" s="1">
        <f t="shared" si="491"/>
        <v>0</v>
      </c>
      <c r="AZ630" s="1">
        <f t="shared" si="491"/>
        <v>0</v>
      </c>
      <c r="BA630" s="1">
        <f t="shared" si="491"/>
        <v>0</v>
      </c>
      <c r="BB630" s="1">
        <f t="shared" si="489"/>
        <v>0</v>
      </c>
      <c r="BC630" s="1">
        <f t="shared" si="489"/>
        <v>0</v>
      </c>
      <c r="BD630" s="1">
        <f t="shared" si="458"/>
        <v>0</v>
      </c>
      <c r="BE630" s="1">
        <f t="shared" si="459"/>
        <v>0</v>
      </c>
      <c r="BF630" s="1">
        <f t="shared" si="460"/>
        <v>0</v>
      </c>
      <c r="BG630" s="1">
        <f t="shared" si="461"/>
        <v>0</v>
      </c>
      <c r="BH630" s="1">
        <f t="shared" si="489"/>
        <v>0</v>
      </c>
      <c r="BI630" s="1">
        <f t="shared" si="489"/>
        <v>0</v>
      </c>
      <c r="BJ630" s="5">
        <f t="shared" si="462"/>
        <v>0</v>
      </c>
      <c r="BK630" s="1">
        <f t="shared" si="463"/>
        <v>0</v>
      </c>
      <c r="BL630" s="1">
        <f t="shared" si="464"/>
        <v>1</v>
      </c>
      <c r="BM630" s="1">
        <f t="shared" si="465"/>
        <v>0</v>
      </c>
      <c r="BN630" s="1">
        <f t="shared" si="489"/>
        <v>0</v>
      </c>
      <c r="BO630" s="1">
        <f t="shared" si="466"/>
        <v>0</v>
      </c>
      <c r="BP630" s="1">
        <f t="shared" si="467"/>
        <v>1</v>
      </c>
      <c r="BQ630" s="1">
        <f t="shared" si="468"/>
        <v>0</v>
      </c>
      <c r="BR630" s="1">
        <f t="shared" si="469"/>
        <v>0</v>
      </c>
      <c r="BS630" s="1">
        <f t="shared" si="470"/>
        <v>1</v>
      </c>
      <c r="BT630" s="1">
        <f t="shared" si="471"/>
        <v>1</v>
      </c>
      <c r="BU630" s="1">
        <f t="shared" si="472"/>
        <v>0</v>
      </c>
      <c r="BV630" s="1">
        <f t="shared" si="493"/>
        <v>0</v>
      </c>
    </row>
    <row r="631" spans="1:74" ht="409.6" x14ac:dyDescent="0.2">
      <c r="A631" s="1" t="s">
        <v>2383</v>
      </c>
      <c r="B631" s="1" t="s">
        <v>2408</v>
      </c>
      <c r="C631" s="1" t="s">
        <v>2409</v>
      </c>
      <c r="D631" s="1" t="s">
        <v>2410</v>
      </c>
      <c r="E631" s="3" t="s">
        <v>2411</v>
      </c>
      <c r="G631" s="1">
        <f t="shared" si="447"/>
        <v>1</v>
      </c>
      <c r="H631" s="1">
        <f t="shared" si="448"/>
        <v>1</v>
      </c>
      <c r="I631" s="1">
        <f t="shared" si="449"/>
        <v>0</v>
      </c>
      <c r="J631" s="1">
        <f t="shared" si="450"/>
        <v>1</v>
      </c>
      <c r="K631" s="1">
        <f t="shared" si="494"/>
        <v>0</v>
      </c>
      <c r="L631" s="1">
        <f t="shared" si="494"/>
        <v>0</v>
      </c>
      <c r="M631" s="1">
        <f t="shared" si="494"/>
        <v>0</v>
      </c>
      <c r="N631" s="1">
        <f t="shared" si="494"/>
        <v>0</v>
      </c>
      <c r="O631" s="1">
        <f t="shared" si="495"/>
        <v>0</v>
      </c>
      <c r="P631" s="1">
        <f t="shared" si="495"/>
        <v>0</v>
      </c>
      <c r="Q631" s="1">
        <f t="shared" si="451"/>
        <v>0</v>
      </c>
      <c r="R631" s="1">
        <f t="shared" si="452"/>
        <v>1</v>
      </c>
      <c r="S631" s="1">
        <f t="shared" si="453"/>
        <v>0</v>
      </c>
      <c r="T631" s="1">
        <f t="shared" si="490"/>
        <v>0</v>
      </c>
      <c r="U631" s="1">
        <f t="shared" si="490"/>
        <v>1</v>
      </c>
      <c r="V631" s="1">
        <f t="shared" si="488"/>
        <v>0</v>
      </c>
      <c r="W631" s="1">
        <f t="shared" si="487"/>
        <v>0</v>
      </c>
      <c r="X631" s="1">
        <f t="shared" si="487"/>
        <v>0</v>
      </c>
      <c r="Y631" s="1">
        <f t="shared" si="487"/>
        <v>0</v>
      </c>
      <c r="Z631" s="1">
        <f t="shared" si="487"/>
        <v>0</v>
      </c>
      <c r="AA631" s="1">
        <f t="shared" si="487"/>
        <v>0</v>
      </c>
      <c r="AB631" s="1">
        <f t="shared" si="487"/>
        <v>1</v>
      </c>
      <c r="AC631" s="1">
        <f t="shared" si="454"/>
        <v>1</v>
      </c>
      <c r="AD631" s="1">
        <f t="shared" si="487"/>
        <v>0</v>
      </c>
      <c r="AE631" s="1">
        <f t="shared" si="487"/>
        <v>0</v>
      </c>
      <c r="AF631" s="1">
        <f t="shared" si="487"/>
        <v>0</v>
      </c>
      <c r="AG631" s="1">
        <f t="shared" si="487"/>
        <v>0</v>
      </c>
      <c r="AH631" s="1">
        <f t="shared" si="487"/>
        <v>0</v>
      </c>
      <c r="AI631" s="1">
        <f t="shared" si="487"/>
        <v>0</v>
      </c>
      <c r="AJ631" s="1">
        <f t="shared" si="487"/>
        <v>0</v>
      </c>
      <c r="AK631" s="1">
        <f t="shared" si="487"/>
        <v>0</v>
      </c>
      <c r="AL631" s="1">
        <f t="shared" si="491"/>
        <v>0</v>
      </c>
      <c r="AM631" s="1">
        <f t="shared" si="491"/>
        <v>0</v>
      </c>
      <c r="AN631" s="1">
        <f t="shared" si="455"/>
        <v>0</v>
      </c>
      <c r="AO631" s="1">
        <f t="shared" si="456"/>
        <v>0</v>
      </c>
      <c r="AP631" s="1">
        <f t="shared" si="491"/>
        <v>0</v>
      </c>
      <c r="AQ631" s="1">
        <f t="shared" si="457"/>
        <v>1</v>
      </c>
      <c r="AR631" s="1">
        <f t="shared" si="491"/>
        <v>0</v>
      </c>
      <c r="AS631" s="1">
        <f t="shared" si="491"/>
        <v>0</v>
      </c>
      <c r="AT631" s="1">
        <f t="shared" si="491"/>
        <v>0</v>
      </c>
      <c r="AU631" s="1">
        <f t="shared" si="491"/>
        <v>0</v>
      </c>
      <c r="AV631" s="1">
        <f t="shared" si="491"/>
        <v>0</v>
      </c>
      <c r="AW631" s="1">
        <f t="shared" si="491"/>
        <v>0</v>
      </c>
      <c r="AX631" s="1">
        <f t="shared" si="491"/>
        <v>0</v>
      </c>
      <c r="AY631" s="1">
        <f t="shared" si="491"/>
        <v>0</v>
      </c>
      <c r="AZ631" s="1">
        <f t="shared" si="491"/>
        <v>0</v>
      </c>
      <c r="BA631" s="1">
        <f t="shared" si="491"/>
        <v>0</v>
      </c>
      <c r="BB631" s="1">
        <f t="shared" si="489"/>
        <v>0</v>
      </c>
      <c r="BC631" s="1">
        <f t="shared" si="489"/>
        <v>0</v>
      </c>
      <c r="BD631" s="1">
        <f t="shared" si="458"/>
        <v>0</v>
      </c>
      <c r="BE631" s="1">
        <f t="shared" si="459"/>
        <v>0</v>
      </c>
      <c r="BF631" s="1">
        <f t="shared" si="460"/>
        <v>0</v>
      </c>
      <c r="BG631" s="1">
        <f t="shared" si="461"/>
        <v>0</v>
      </c>
      <c r="BH631" s="1">
        <f t="shared" si="489"/>
        <v>0</v>
      </c>
      <c r="BI631" s="1">
        <f t="shared" si="489"/>
        <v>0</v>
      </c>
      <c r="BJ631" s="5">
        <f t="shared" si="462"/>
        <v>1</v>
      </c>
      <c r="BK631" s="1">
        <f t="shared" si="463"/>
        <v>0</v>
      </c>
      <c r="BL631" s="1">
        <f t="shared" si="464"/>
        <v>1</v>
      </c>
      <c r="BM631" s="1">
        <f t="shared" si="465"/>
        <v>1</v>
      </c>
      <c r="BN631" s="1">
        <f t="shared" si="489"/>
        <v>1</v>
      </c>
      <c r="BO631" s="1">
        <f t="shared" si="466"/>
        <v>0</v>
      </c>
      <c r="BP631" s="1">
        <f t="shared" si="467"/>
        <v>1</v>
      </c>
      <c r="BQ631" s="1">
        <f t="shared" si="468"/>
        <v>0</v>
      </c>
      <c r="BR631" s="1">
        <f t="shared" si="469"/>
        <v>0</v>
      </c>
      <c r="BS631" s="1">
        <f t="shared" si="470"/>
        <v>0</v>
      </c>
      <c r="BT631" s="1">
        <f t="shared" si="471"/>
        <v>0</v>
      </c>
      <c r="BU631" s="1">
        <f t="shared" si="472"/>
        <v>0</v>
      </c>
      <c r="BV631" s="1">
        <f t="shared" si="493"/>
        <v>0</v>
      </c>
    </row>
    <row r="632" spans="1:74" x14ac:dyDescent="0.2">
      <c r="A632" s="1" t="s">
        <v>2392</v>
      </c>
      <c r="B632" s="1" t="s">
        <v>2412</v>
      </c>
      <c r="C632" s="1" t="s">
        <v>2394</v>
      </c>
      <c r="D632" s="1" t="s">
        <v>123</v>
      </c>
      <c r="E632" s="1" t="s">
        <v>2395</v>
      </c>
      <c r="G632" s="1">
        <f t="shared" si="447"/>
        <v>1</v>
      </c>
      <c r="H632" s="1">
        <f t="shared" si="448"/>
        <v>1</v>
      </c>
      <c r="I632" s="1">
        <f t="shared" si="449"/>
        <v>1</v>
      </c>
      <c r="J632" s="1">
        <f t="shared" si="450"/>
        <v>0</v>
      </c>
      <c r="K632" s="1">
        <f t="shared" si="494"/>
        <v>0</v>
      </c>
      <c r="L632" s="1">
        <f t="shared" si="494"/>
        <v>0</v>
      </c>
      <c r="M632" s="1">
        <f t="shared" si="494"/>
        <v>0</v>
      </c>
      <c r="N632" s="1">
        <f t="shared" si="494"/>
        <v>0</v>
      </c>
      <c r="O632" s="1">
        <f t="shared" si="495"/>
        <v>0</v>
      </c>
      <c r="P632" s="1">
        <f t="shared" si="495"/>
        <v>0</v>
      </c>
      <c r="Q632" s="1">
        <f t="shared" si="451"/>
        <v>0</v>
      </c>
      <c r="R632" s="1">
        <f t="shared" si="452"/>
        <v>1</v>
      </c>
      <c r="S632" s="1">
        <f t="shared" si="453"/>
        <v>0</v>
      </c>
      <c r="T632" s="1">
        <f t="shared" si="490"/>
        <v>0</v>
      </c>
      <c r="U632" s="1">
        <f t="shared" si="490"/>
        <v>0</v>
      </c>
      <c r="V632" s="1">
        <f t="shared" si="488"/>
        <v>0</v>
      </c>
      <c r="W632" s="1">
        <f t="shared" si="487"/>
        <v>0</v>
      </c>
      <c r="X632" s="1">
        <f t="shared" si="487"/>
        <v>0</v>
      </c>
      <c r="Y632" s="1">
        <f t="shared" si="487"/>
        <v>0</v>
      </c>
      <c r="Z632" s="1">
        <f t="shared" si="487"/>
        <v>0</v>
      </c>
      <c r="AA632" s="1">
        <f t="shared" si="487"/>
        <v>0</v>
      </c>
      <c r="AB632" s="1">
        <f t="shared" si="487"/>
        <v>0</v>
      </c>
      <c r="AC632" s="1">
        <f t="shared" si="454"/>
        <v>0</v>
      </c>
      <c r="AD632" s="1">
        <f t="shared" si="487"/>
        <v>1</v>
      </c>
      <c r="AE632" s="1">
        <f t="shared" si="487"/>
        <v>0</v>
      </c>
      <c r="AF632" s="1">
        <f t="shared" si="487"/>
        <v>0</v>
      </c>
      <c r="AG632" s="1">
        <f t="shared" si="487"/>
        <v>0</v>
      </c>
      <c r="AH632" s="1">
        <f t="shared" si="487"/>
        <v>0</v>
      </c>
      <c r="AI632" s="1">
        <f t="shared" si="487"/>
        <v>0</v>
      </c>
      <c r="AJ632" s="1">
        <f t="shared" si="487"/>
        <v>0</v>
      </c>
      <c r="AK632" s="1">
        <f t="shared" si="487"/>
        <v>0</v>
      </c>
      <c r="AL632" s="1">
        <f t="shared" si="491"/>
        <v>0</v>
      </c>
      <c r="AM632" s="1">
        <f t="shared" si="491"/>
        <v>0</v>
      </c>
      <c r="AN632" s="1">
        <f t="shared" si="455"/>
        <v>0</v>
      </c>
      <c r="AO632" s="1">
        <f t="shared" si="456"/>
        <v>0</v>
      </c>
      <c r="AP632" s="1">
        <f t="shared" si="491"/>
        <v>0</v>
      </c>
      <c r="AQ632" s="1">
        <f t="shared" si="457"/>
        <v>0</v>
      </c>
      <c r="AR632" s="1">
        <f t="shared" si="491"/>
        <v>0</v>
      </c>
      <c r="AS632" s="1">
        <f t="shared" si="491"/>
        <v>0</v>
      </c>
      <c r="AT632" s="1">
        <f t="shared" si="491"/>
        <v>0</v>
      </c>
      <c r="AU632" s="1">
        <f t="shared" si="491"/>
        <v>0</v>
      </c>
      <c r="AV632" s="1">
        <f t="shared" si="491"/>
        <v>0</v>
      </c>
      <c r="AW632" s="1">
        <f t="shared" si="491"/>
        <v>0</v>
      </c>
      <c r="AX632" s="1">
        <f t="shared" si="491"/>
        <v>0</v>
      </c>
      <c r="AY632" s="1">
        <f t="shared" si="491"/>
        <v>0</v>
      </c>
      <c r="AZ632" s="1">
        <f t="shared" si="491"/>
        <v>0</v>
      </c>
      <c r="BA632" s="1">
        <f t="shared" si="491"/>
        <v>0</v>
      </c>
      <c r="BB632" s="1">
        <f t="shared" si="489"/>
        <v>0</v>
      </c>
      <c r="BC632" s="1">
        <f t="shared" si="489"/>
        <v>0</v>
      </c>
      <c r="BD632" s="1">
        <f t="shared" si="458"/>
        <v>0</v>
      </c>
      <c r="BE632" s="1">
        <f t="shared" si="459"/>
        <v>0</v>
      </c>
      <c r="BF632" s="1">
        <f t="shared" si="460"/>
        <v>0</v>
      </c>
      <c r="BG632" s="1">
        <f t="shared" si="461"/>
        <v>1</v>
      </c>
      <c r="BH632" s="1">
        <f t="shared" si="489"/>
        <v>0</v>
      </c>
      <c r="BI632" s="1">
        <f t="shared" si="489"/>
        <v>0</v>
      </c>
      <c r="BJ632" s="5">
        <f t="shared" si="462"/>
        <v>0</v>
      </c>
      <c r="BK632" s="1">
        <f t="shared" si="463"/>
        <v>0</v>
      </c>
      <c r="BL632" s="1">
        <f t="shared" si="464"/>
        <v>0</v>
      </c>
      <c r="BM632" s="1">
        <f t="shared" si="465"/>
        <v>0</v>
      </c>
      <c r="BN632" s="1">
        <f t="shared" si="489"/>
        <v>0</v>
      </c>
      <c r="BO632" s="1">
        <f t="shared" si="466"/>
        <v>0</v>
      </c>
      <c r="BP632" s="1">
        <f t="shared" si="467"/>
        <v>0</v>
      </c>
      <c r="BQ632" s="1">
        <f t="shared" si="468"/>
        <v>1</v>
      </c>
      <c r="BR632" s="1">
        <f t="shared" si="469"/>
        <v>0</v>
      </c>
      <c r="BS632" s="1">
        <f t="shared" si="470"/>
        <v>0</v>
      </c>
      <c r="BT632" s="1">
        <f t="shared" si="471"/>
        <v>0</v>
      </c>
      <c r="BU632" s="1">
        <f t="shared" si="472"/>
        <v>0</v>
      </c>
      <c r="BV632" s="1">
        <f t="shared" si="493"/>
        <v>0</v>
      </c>
    </row>
    <row r="633" spans="1:74" x14ac:dyDescent="0.2">
      <c r="A633" s="1" t="s">
        <v>2396</v>
      </c>
      <c r="B633" s="1" t="s">
        <v>2413</v>
      </c>
      <c r="C633" s="1" t="s">
        <v>2398</v>
      </c>
      <c r="D633" s="1" t="s">
        <v>123</v>
      </c>
      <c r="E633" s="1" t="s">
        <v>2399</v>
      </c>
      <c r="G633" s="1">
        <f t="shared" si="447"/>
        <v>0</v>
      </c>
      <c r="H633" s="1">
        <f t="shared" si="448"/>
        <v>1</v>
      </c>
      <c r="I633" s="1">
        <f t="shared" si="449"/>
        <v>0</v>
      </c>
      <c r="J633" s="1">
        <f t="shared" si="450"/>
        <v>0</v>
      </c>
      <c r="K633" s="1">
        <f t="shared" si="494"/>
        <v>0</v>
      </c>
      <c r="L633" s="1">
        <f t="shared" si="494"/>
        <v>0</v>
      </c>
      <c r="M633" s="1">
        <f t="shared" si="494"/>
        <v>0</v>
      </c>
      <c r="N633" s="1">
        <f t="shared" si="494"/>
        <v>0</v>
      </c>
      <c r="O633" s="1">
        <f t="shared" si="495"/>
        <v>0</v>
      </c>
      <c r="P633" s="1">
        <f t="shared" si="495"/>
        <v>0</v>
      </c>
      <c r="Q633" s="1">
        <f t="shared" si="451"/>
        <v>0</v>
      </c>
      <c r="R633" s="1">
        <f t="shared" si="452"/>
        <v>1</v>
      </c>
      <c r="S633" s="1">
        <f t="shared" si="453"/>
        <v>0</v>
      </c>
      <c r="T633" s="1">
        <f t="shared" si="490"/>
        <v>0</v>
      </c>
      <c r="U633" s="1">
        <f t="shared" si="490"/>
        <v>0</v>
      </c>
      <c r="V633" s="1">
        <f t="shared" ref="V633:AK648" si="496">IF(OR(ISNUMBER(SEARCH(" " &amp; V$1 &amp; " ", $E633)), ISNUMBER(SEARCH(" " &amp; V$1 &amp; ",", $E633)), ISNUMBER(SEARCH(" " &amp; LOWER(V$1) &amp; " ", $E633)), ISNUMBER(SEARCH(" " &amp; LOWER(V$1) &amp; ",", $E633)), ISNUMBER(SEARCH(" " &amp; UPPER(V$1) &amp; " ", $E633)), ISNUMBER(SEARCH(" " &amp; UPPER(V$1) &amp; ",", $E633))), 1, 0)</f>
        <v>0</v>
      </c>
      <c r="W633" s="1">
        <f t="shared" si="496"/>
        <v>0</v>
      </c>
      <c r="X633" s="1">
        <f t="shared" si="496"/>
        <v>0</v>
      </c>
      <c r="Y633" s="1">
        <f t="shared" si="496"/>
        <v>0</v>
      </c>
      <c r="Z633" s="1">
        <f t="shared" si="496"/>
        <v>0</v>
      </c>
      <c r="AA633" s="1">
        <f t="shared" si="496"/>
        <v>0</v>
      </c>
      <c r="AB633" s="1">
        <f t="shared" si="496"/>
        <v>0</v>
      </c>
      <c r="AC633" s="1">
        <f t="shared" si="454"/>
        <v>0</v>
      </c>
      <c r="AD633" s="1">
        <f t="shared" si="496"/>
        <v>0</v>
      </c>
      <c r="AE633" s="1">
        <f t="shared" si="496"/>
        <v>0</v>
      </c>
      <c r="AF633" s="1">
        <f t="shared" si="496"/>
        <v>0</v>
      </c>
      <c r="AG633" s="1">
        <f t="shared" si="496"/>
        <v>0</v>
      </c>
      <c r="AH633" s="1">
        <f t="shared" si="496"/>
        <v>0</v>
      </c>
      <c r="AI633" s="1">
        <f t="shared" si="496"/>
        <v>0</v>
      </c>
      <c r="AJ633" s="1">
        <f t="shared" si="496"/>
        <v>0</v>
      </c>
      <c r="AK633" s="1">
        <f t="shared" si="496"/>
        <v>0</v>
      </c>
      <c r="AL633" s="1">
        <f t="shared" si="491"/>
        <v>0</v>
      </c>
      <c r="AM633" s="1">
        <f t="shared" si="491"/>
        <v>0</v>
      </c>
      <c r="AN633" s="1">
        <f t="shared" si="455"/>
        <v>0</v>
      </c>
      <c r="AO633" s="1">
        <f t="shared" si="456"/>
        <v>0</v>
      </c>
      <c r="AP633" s="1">
        <f t="shared" si="491"/>
        <v>0</v>
      </c>
      <c r="AQ633" s="1">
        <f t="shared" si="457"/>
        <v>0</v>
      </c>
      <c r="AR633" s="1">
        <f t="shared" si="491"/>
        <v>0</v>
      </c>
      <c r="AS633" s="1">
        <f t="shared" si="491"/>
        <v>0</v>
      </c>
      <c r="AT633" s="1">
        <f t="shared" si="491"/>
        <v>0</v>
      </c>
      <c r="AU633" s="1">
        <f t="shared" si="491"/>
        <v>0</v>
      </c>
      <c r="AV633" s="1">
        <f t="shared" si="491"/>
        <v>0</v>
      </c>
      <c r="AW633" s="1">
        <f t="shared" si="491"/>
        <v>0</v>
      </c>
      <c r="AX633" s="1">
        <f t="shared" si="491"/>
        <v>0</v>
      </c>
      <c r="AY633" s="1">
        <f t="shared" si="491"/>
        <v>0</v>
      </c>
      <c r="AZ633" s="1">
        <f t="shared" si="491"/>
        <v>0</v>
      </c>
      <c r="BA633" s="1">
        <f t="shared" si="491"/>
        <v>0</v>
      </c>
      <c r="BB633" s="1">
        <f t="shared" si="489"/>
        <v>0</v>
      </c>
      <c r="BC633" s="1">
        <f t="shared" si="489"/>
        <v>0</v>
      </c>
      <c r="BD633" s="1">
        <f t="shared" si="458"/>
        <v>0</v>
      </c>
      <c r="BE633" s="1">
        <f t="shared" si="459"/>
        <v>0</v>
      </c>
      <c r="BF633" s="1">
        <f t="shared" si="460"/>
        <v>0</v>
      </c>
      <c r="BG633" s="1">
        <f t="shared" si="461"/>
        <v>0</v>
      </c>
      <c r="BH633" s="1">
        <f t="shared" si="489"/>
        <v>0</v>
      </c>
      <c r="BI633" s="1">
        <f t="shared" si="489"/>
        <v>0</v>
      </c>
      <c r="BJ633" s="5">
        <f t="shared" si="462"/>
        <v>1</v>
      </c>
      <c r="BK633" s="1">
        <f t="shared" si="463"/>
        <v>0</v>
      </c>
      <c r="BL633" s="1">
        <f t="shared" si="464"/>
        <v>1</v>
      </c>
      <c r="BM633" s="1">
        <f t="shared" si="465"/>
        <v>0</v>
      </c>
      <c r="BN633" s="1">
        <f t="shared" si="489"/>
        <v>0</v>
      </c>
      <c r="BO633" s="1">
        <f t="shared" si="466"/>
        <v>0</v>
      </c>
      <c r="BP633" s="1">
        <f t="shared" si="467"/>
        <v>1</v>
      </c>
      <c r="BQ633" s="1">
        <f t="shared" si="468"/>
        <v>0</v>
      </c>
      <c r="BR633" s="1">
        <f t="shared" si="469"/>
        <v>0</v>
      </c>
      <c r="BS633" s="1">
        <f t="shared" si="470"/>
        <v>0</v>
      </c>
      <c r="BT633" s="1">
        <f t="shared" si="471"/>
        <v>0</v>
      </c>
      <c r="BU633" s="1">
        <f t="shared" si="472"/>
        <v>0</v>
      </c>
      <c r="BV633" s="1">
        <f t="shared" si="493"/>
        <v>0</v>
      </c>
    </row>
    <row r="634" spans="1:74" x14ac:dyDescent="0.2">
      <c r="A634" s="1" t="s">
        <v>1187</v>
      </c>
      <c r="B634" s="1" t="s">
        <v>2414</v>
      </c>
      <c r="C634" s="1" t="s">
        <v>1189</v>
      </c>
      <c r="D634" s="1" t="s">
        <v>1190</v>
      </c>
      <c r="E634" s="1" t="s">
        <v>1191</v>
      </c>
      <c r="G634" s="1">
        <f t="shared" si="447"/>
        <v>0</v>
      </c>
      <c r="H634" s="1">
        <f t="shared" si="448"/>
        <v>1</v>
      </c>
      <c r="I634" s="1">
        <f t="shared" si="449"/>
        <v>0</v>
      </c>
      <c r="J634" s="1">
        <f t="shared" si="450"/>
        <v>0</v>
      </c>
      <c r="K634" s="1">
        <f t="shared" si="494"/>
        <v>0</v>
      </c>
      <c r="L634" s="1">
        <f t="shared" si="494"/>
        <v>0</v>
      </c>
      <c r="M634" s="1">
        <f t="shared" si="494"/>
        <v>0</v>
      </c>
      <c r="N634" s="1">
        <f t="shared" si="494"/>
        <v>0</v>
      </c>
      <c r="O634" s="1">
        <f t="shared" si="495"/>
        <v>0</v>
      </c>
      <c r="P634" s="1">
        <f t="shared" si="495"/>
        <v>0</v>
      </c>
      <c r="Q634" s="1">
        <f t="shared" si="451"/>
        <v>0</v>
      </c>
      <c r="R634" s="1">
        <f t="shared" si="452"/>
        <v>1</v>
      </c>
      <c r="S634" s="1">
        <f t="shared" si="453"/>
        <v>0</v>
      </c>
      <c r="T634" s="1">
        <f t="shared" si="490"/>
        <v>0</v>
      </c>
      <c r="U634" s="1">
        <f t="shared" si="490"/>
        <v>1</v>
      </c>
      <c r="V634" s="1">
        <f t="shared" ref="V634:V648" si="497">IF(OR(ISNUMBER(SEARCH(" " &amp; V$1 &amp; " ", $E634)), ISNUMBER(SEARCH(" " &amp; V$1 &amp; ",", $E634)), ISNUMBER(SEARCH(" " &amp; LOWER(V$1) &amp; " ", $E634)), ISNUMBER(SEARCH(" " &amp; LOWER(V$1) &amp; ",", $E634)), ISNUMBER(SEARCH(" " &amp; UPPER(V$1) &amp; " ", $E634)), ISNUMBER(SEARCH(" " &amp; UPPER(V$1) &amp; ",", $E634))), 1, 0)</f>
        <v>0</v>
      </c>
      <c r="W634" s="1">
        <f t="shared" si="496"/>
        <v>0</v>
      </c>
      <c r="X634" s="1">
        <f t="shared" si="496"/>
        <v>0</v>
      </c>
      <c r="Y634" s="1">
        <f t="shared" si="496"/>
        <v>0</v>
      </c>
      <c r="Z634" s="1">
        <f t="shared" si="496"/>
        <v>0</v>
      </c>
      <c r="AA634" s="1">
        <f t="shared" si="496"/>
        <v>0</v>
      </c>
      <c r="AB634" s="1">
        <f t="shared" si="496"/>
        <v>0</v>
      </c>
      <c r="AC634" s="1">
        <f t="shared" si="454"/>
        <v>0</v>
      </c>
      <c r="AD634" s="1">
        <f t="shared" si="496"/>
        <v>0</v>
      </c>
      <c r="AE634" s="1">
        <f t="shared" si="496"/>
        <v>0</v>
      </c>
      <c r="AF634" s="1">
        <f t="shared" si="496"/>
        <v>0</v>
      </c>
      <c r="AG634" s="1">
        <f t="shared" si="496"/>
        <v>0</v>
      </c>
      <c r="AH634" s="1">
        <f t="shared" si="496"/>
        <v>0</v>
      </c>
      <c r="AI634" s="1">
        <f t="shared" si="496"/>
        <v>0</v>
      </c>
      <c r="AJ634" s="1">
        <f t="shared" si="496"/>
        <v>0</v>
      </c>
      <c r="AK634" s="1">
        <f t="shared" si="496"/>
        <v>0</v>
      </c>
      <c r="AL634" s="1">
        <f t="shared" si="491"/>
        <v>0</v>
      </c>
      <c r="AM634" s="1">
        <f t="shared" si="491"/>
        <v>0</v>
      </c>
      <c r="AN634" s="1">
        <f t="shared" si="455"/>
        <v>0</v>
      </c>
      <c r="AO634" s="1">
        <f t="shared" si="456"/>
        <v>0</v>
      </c>
      <c r="AP634" s="1">
        <f t="shared" si="491"/>
        <v>0</v>
      </c>
      <c r="AQ634" s="1">
        <f t="shared" si="457"/>
        <v>0</v>
      </c>
      <c r="AR634" s="1">
        <f t="shared" si="491"/>
        <v>0</v>
      </c>
      <c r="AS634" s="1">
        <f t="shared" si="491"/>
        <v>0</v>
      </c>
      <c r="AT634" s="1">
        <f t="shared" si="491"/>
        <v>0</v>
      </c>
      <c r="AU634" s="1">
        <f t="shared" si="491"/>
        <v>0</v>
      </c>
      <c r="AV634" s="1">
        <f t="shared" si="491"/>
        <v>0</v>
      </c>
      <c r="AW634" s="1">
        <f t="shared" si="491"/>
        <v>0</v>
      </c>
      <c r="AX634" s="1">
        <f t="shared" si="491"/>
        <v>0</v>
      </c>
      <c r="AY634" s="1">
        <f t="shared" si="491"/>
        <v>0</v>
      </c>
      <c r="AZ634" s="1">
        <f t="shared" si="491"/>
        <v>0</v>
      </c>
      <c r="BA634" s="1">
        <f t="shared" si="491"/>
        <v>0</v>
      </c>
      <c r="BB634" s="1">
        <f t="shared" si="489"/>
        <v>0</v>
      </c>
      <c r="BC634" s="1">
        <f t="shared" si="489"/>
        <v>0</v>
      </c>
      <c r="BD634" s="1">
        <f t="shared" si="458"/>
        <v>0</v>
      </c>
      <c r="BE634" s="1">
        <f t="shared" si="459"/>
        <v>0</v>
      </c>
      <c r="BF634" s="1">
        <f t="shared" si="460"/>
        <v>0</v>
      </c>
      <c r="BG634" s="1">
        <f t="shared" si="461"/>
        <v>0</v>
      </c>
      <c r="BH634" s="1">
        <f t="shared" si="489"/>
        <v>0</v>
      </c>
      <c r="BI634" s="1">
        <f t="shared" si="489"/>
        <v>0</v>
      </c>
      <c r="BJ634" s="5">
        <f t="shared" si="462"/>
        <v>0</v>
      </c>
      <c r="BK634" s="1">
        <f t="shared" si="463"/>
        <v>0</v>
      </c>
      <c r="BL634" s="1">
        <f t="shared" si="464"/>
        <v>0</v>
      </c>
      <c r="BM634" s="1">
        <f t="shared" si="465"/>
        <v>0</v>
      </c>
      <c r="BN634" s="1">
        <f t="shared" si="489"/>
        <v>0</v>
      </c>
      <c r="BO634" s="1">
        <f t="shared" si="466"/>
        <v>0</v>
      </c>
      <c r="BP634" s="1">
        <f t="shared" si="467"/>
        <v>0</v>
      </c>
      <c r="BQ634" s="1">
        <f t="shared" si="468"/>
        <v>1</v>
      </c>
      <c r="BR634" s="1">
        <f t="shared" si="469"/>
        <v>0</v>
      </c>
      <c r="BS634" s="1">
        <f t="shared" si="470"/>
        <v>0</v>
      </c>
      <c r="BT634" s="1">
        <f t="shared" si="471"/>
        <v>0</v>
      </c>
      <c r="BU634" s="1">
        <f t="shared" si="472"/>
        <v>1</v>
      </c>
      <c r="BV634" s="1">
        <f t="shared" si="493"/>
        <v>0</v>
      </c>
    </row>
    <row r="635" spans="1:74" x14ac:dyDescent="0.2">
      <c r="A635" s="1" t="s">
        <v>1988</v>
      </c>
      <c r="B635" s="1" t="s">
        <v>2415</v>
      </c>
      <c r="C635" s="1" t="s">
        <v>2070</v>
      </c>
      <c r="D635" s="1" t="s">
        <v>2071</v>
      </c>
      <c r="E635" s="1" t="s">
        <v>2072</v>
      </c>
      <c r="G635" s="1">
        <f t="shared" si="447"/>
        <v>0</v>
      </c>
      <c r="H635" s="1">
        <f t="shared" si="448"/>
        <v>0</v>
      </c>
      <c r="I635" s="1">
        <f t="shared" si="449"/>
        <v>0</v>
      </c>
      <c r="J635" s="1">
        <f t="shared" si="450"/>
        <v>0</v>
      </c>
      <c r="K635" s="1">
        <f t="shared" si="494"/>
        <v>0</v>
      </c>
      <c r="L635" s="1">
        <f t="shared" si="494"/>
        <v>0</v>
      </c>
      <c r="M635" s="1">
        <f t="shared" si="494"/>
        <v>0</v>
      </c>
      <c r="N635" s="1">
        <f t="shared" si="494"/>
        <v>0</v>
      </c>
      <c r="O635" s="1">
        <f t="shared" si="495"/>
        <v>0</v>
      </c>
      <c r="P635" s="1">
        <f t="shared" si="495"/>
        <v>0</v>
      </c>
      <c r="Q635" s="1">
        <f t="shared" si="451"/>
        <v>0</v>
      </c>
      <c r="R635" s="1">
        <f t="shared" si="452"/>
        <v>1</v>
      </c>
      <c r="S635" s="1">
        <f t="shared" si="453"/>
        <v>0</v>
      </c>
      <c r="T635" s="1">
        <f t="shared" si="490"/>
        <v>1</v>
      </c>
      <c r="U635" s="1">
        <f t="shared" si="490"/>
        <v>0</v>
      </c>
      <c r="V635" s="1">
        <f t="shared" si="497"/>
        <v>0</v>
      </c>
      <c r="W635" s="1">
        <f t="shared" si="496"/>
        <v>0</v>
      </c>
      <c r="X635" s="1">
        <f t="shared" si="496"/>
        <v>0</v>
      </c>
      <c r="Y635" s="1">
        <f t="shared" si="496"/>
        <v>0</v>
      </c>
      <c r="Z635" s="1">
        <f t="shared" si="496"/>
        <v>0</v>
      </c>
      <c r="AA635" s="1">
        <f t="shared" si="496"/>
        <v>0</v>
      </c>
      <c r="AB635" s="1">
        <f t="shared" si="496"/>
        <v>0</v>
      </c>
      <c r="AC635" s="1">
        <f t="shared" si="454"/>
        <v>0</v>
      </c>
      <c r="AD635" s="1">
        <f t="shared" si="496"/>
        <v>0</v>
      </c>
      <c r="AE635" s="1">
        <f t="shared" si="496"/>
        <v>0</v>
      </c>
      <c r="AF635" s="1">
        <f t="shared" si="496"/>
        <v>0</v>
      </c>
      <c r="AG635" s="1">
        <f t="shared" si="496"/>
        <v>0</v>
      </c>
      <c r="AH635" s="1">
        <f t="shared" si="496"/>
        <v>0</v>
      </c>
      <c r="AI635" s="1">
        <f t="shared" si="496"/>
        <v>0</v>
      </c>
      <c r="AJ635" s="1">
        <f t="shared" si="496"/>
        <v>0</v>
      </c>
      <c r="AK635" s="1">
        <f t="shared" si="496"/>
        <v>0</v>
      </c>
      <c r="AL635" s="1">
        <f t="shared" si="491"/>
        <v>0</v>
      </c>
      <c r="AM635" s="1">
        <f t="shared" si="491"/>
        <v>0</v>
      </c>
      <c r="AN635" s="1">
        <f t="shared" si="455"/>
        <v>0</v>
      </c>
      <c r="AO635" s="1">
        <f t="shared" si="456"/>
        <v>0</v>
      </c>
      <c r="AP635" s="1">
        <f t="shared" si="491"/>
        <v>0</v>
      </c>
      <c r="AQ635" s="1">
        <f t="shared" si="457"/>
        <v>0</v>
      </c>
      <c r="AR635" s="1">
        <f t="shared" si="491"/>
        <v>0</v>
      </c>
      <c r="AS635" s="1">
        <f t="shared" si="491"/>
        <v>0</v>
      </c>
      <c r="AT635" s="1">
        <f t="shared" si="491"/>
        <v>0</v>
      </c>
      <c r="AU635" s="1">
        <f t="shared" si="491"/>
        <v>0</v>
      </c>
      <c r="AV635" s="1">
        <f t="shared" si="491"/>
        <v>0</v>
      </c>
      <c r="AW635" s="1">
        <f t="shared" si="491"/>
        <v>0</v>
      </c>
      <c r="AX635" s="1">
        <f t="shared" si="491"/>
        <v>0</v>
      </c>
      <c r="AY635" s="1">
        <f t="shared" si="491"/>
        <v>0</v>
      </c>
      <c r="AZ635" s="1">
        <f t="shared" si="491"/>
        <v>0</v>
      </c>
      <c r="BA635" s="1">
        <f t="shared" si="491"/>
        <v>0</v>
      </c>
      <c r="BB635" s="1">
        <f t="shared" si="489"/>
        <v>0</v>
      </c>
      <c r="BC635" s="1">
        <f t="shared" si="489"/>
        <v>0</v>
      </c>
      <c r="BD635" s="1">
        <f t="shared" si="458"/>
        <v>1</v>
      </c>
      <c r="BE635" s="1">
        <f t="shared" si="459"/>
        <v>0</v>
      </c>
      <c r="BF635" s="1">
        <f t="shared" si="460"/>
        <v>1</v>
      </c>
      <c r="BG635" s="1">
        <f t="shared" si="461"/>
        <v>0</v>
      </c>
      <c r="BH635" s="1">
        <f t="shared" si="489"/>
        <v>0</v>
      </c>
      <c r="BI635" s="1">
        <f t="shared" si="489"/>
        <v>0</v>
      </c>
      <c r="BJ635" s="5">
        <f t="shared" si="462"/>
        <v>0</v>
      </c>
      <c r="BK635" s="1">
        <f t="shared" si="463"/>
        <v>0</v>
      </c>
      <c r="BL635" s="1">
        <f t="shared" si="464"/>
        <v>1</v>
      </c>
      <c r="BM635" s="1">
        <f t="shared" si="465"/>
        <v>1</v>
      </c>
      <c r="BN635" s="1">
        <f t="shared" si="489"/>
        <v>1</v>
      </c>
      <c r="BO635" s="1">
        <f t="shared" si="466"/>
        <v>0</v>
      </c>
      <c r="BP635" s="1">
        <f t="shared" si="467"/>
        <v>0</v>
      </c>
      <c r="BQ635" s="1">
        <f t="shared" si="468"/>
        <v>0</v>
      </c>
      <c r="BR635" s="1">
        <f t="shared" si="469"/>
        <v>0</v>
      </c>
      <c r="BS635" s="1">
        <f t="shared" si="470"/>
        <v>0</v>
      </c>
      <c r="BT635" s="1">
        <f t="shared" si="471"/>
        <v>0</v>
      </c>
      <c r="BU635" s="1">
        <f t="shared" si="472"/>
        <v>0</v>
      </c>
      <c r="BV635" s="1">
        <f t="shared" si="493"/>
        <v>0</v>
      </c>
    </row>
    <row r="636" spans="1:74" x14ac:dyDescent="0.2">
      <c r="A636" s="1" t="s">
        <v>115</v>
      </c>
      <c r="B636" s="1" t="s">
        <v>2416</v>
      </c>
      <c r="C636" s="1" t="s">
        <v>2403</v>
      </c>
      <c r="D636" s="1" t="s">
        <v>2404</v>
      </c>
      <c r="E636" s="1" t="s">
        <v>2405</v>
      </c>
      <c r="G636" s="1">
        <f t="shared" si="447"/>
        <v>0</v>
      </c>
      <c r="H636" s="1">
        <f t="shared" si="448"/>
        <v>1</v>
      </c>
      <c r="I636" s="1">
        <f t="shared" si="449"/>
        <v>0</v>
      </c>
      <c r="J636" s="1">
        <f t="shared" si="450"/>
        <v>0</v>
      </c>
      <c r="K636" s="1">
        <f t="shared" si="494"/>
        <v>0</v>
      </c>
      <c r="L636" s="1">
        <f t="shared" si="494"/>
        <v>0</v>
      </c>
      <c r="M636" s="1">
        <f t="shared" si="494"/>
        <v>0</v>
      </c>
      <c r="N636" s="1">
        <f t="shared" si="494"/>
        <v>0</v>
      </c>
      <c r="O636" s="1">
        <f t="shared" si="495"/>
        <v>0</v>
      </c>
      <c r="P636" s="1">
        <f t="shared" si="495"/>
        <v>0</v>
      </c>
      <c r="Q636" s="1">
        <f t="shared" si="451"/>
        <v>0</v>
      </c>
      <c r="R636" s="1">
        <f t="shared" si="452"/>
        <v>1</v>
      </c>
      <c r="S636" s="1">
        <f t="shared" si="453"/>
        <v>0</v>
      </c>
      <c r="T636" s="1">
        <f t="shared" si="490"/>
        <v>1</v>
      </c>
      <c r="U636" s="1">
        <f t="shared" si="490"/>
        <v>1</v>
      </c>
      <c r="V636" s="1">
        <f t="shared" si="497"/>
        <v>0</v>
      </c>
      <c r="W636" s="1">
        <f t="shared" si="496"/>
        <v>0</v>
      </c>
      <c r="X636" s="1">
        <f t="shared" si="496"/>
        <v>0</v>
      </c>
      <c r="Y636" s="1">
        <f t="shared" si="496"/>
        <v>0</v>
      </c>
      <c r="Z636" s="1">
        <f t="shared" si="496"/>
        <v>0</v>
      </c>
      <c r="AA636" s="1">
        <f t="shared" si="496"/>
        <v>0</v>
      </c>
      <c r="AB636" s="1">
        <f t="shared" si="496"/>
        <v>0</v>
      </c>
      <c r="AC636" s="1">
        <f t="shared" si="454"/>
        <v>1</v>
      </c>
      <c r="AD636" s="1">
        <f t="shared" si="496"/>
        <v>0</v>
      </c>
      <c r="AE636" s="1">
        <f t="shared" si="496"/>
        <v>0</v>
      </c>
      <c r="AF636" s="1">
        <f t="shared" si="496"/>
        <v>0</v>
      </c>
      <c r="AG636" s="1">
        <f t="shared" si="496"/>
        <v>0</v>
      </c>
      <c r="AH636" s="1">
        <f t="shared" si="496"/>
        <v>0</v>
      </c>
      <c r="AI636" s="1">
        <f t="shared" si="496"/>
        <v>0</v>
      </c>
      <c r="AJ636" s="1">
        <f t="shared" si="496"/>
        <v>0</v>
      </c>
      <c r="AK636" s="1">
        <f t="shared" si="496"/>
        <v>0</v>
      </c>
      <c r="AL636" s="1">
        <f t="shared" si="491"/>
        <v>0</v>
      </c>
      <c r="AM636" s="1">
        <f t="shared" si="491"/>
        <v>0</v>
      </c>
      <c r="AN636" s="1">
        <f t="shared" si="455"/>
        <v>0</v>
      </c>
      <c r="AO636" s="1">
        <f t="shared" si="456"/>
        <v>0</v>
      </c>
      <c r="AP636" s="1">
        <f t="shared" si="491"/>
        <v>0</v>
      </c>
      <c r="AQ636" s="1">
        <f t="shared" si="457"/>
        <v>0</v>
      </c>
      <c r="AR636" s="1">
        <f t="shared" si="491"/>
        <v>0</v>
      </c>
      <c r="AS636" s="1">
        <f t="shared" si="491"/>
        <v>0</v>
      </c>
      <c r="AT636" s="1">
        <f t="shared" si="491"/>
        <v>0</v>
      </c>
      <c r="AU636" s="1">
        <f t="shared" si="491"/>
        <v>0</v>
      </c>
      <c r="AV636" s="1">
        <f t="shared" si="491"/>
        <v>0</v>
      </c>
      <c r="AW636" s="1">
        <f t="shared" si="491"/>
        <v>0</v>
      </c>
      <c r="AX636" s="1">
        <f t="shared" si="491"/>
        <v>0</v>
      </c>
      <c r="AY636" s="1">
        <f t="shared" si="491"/>
        <v>0</v>
      </c>
      <c r="AZ636" s="1">
        <f t="shared" si="491"/>
        <v>0</v>
      </c>
      <c r="BA636" s="1">
        <f t="shared" ref="BA636:BN651" si="498">IF(OR(ISNUMBER(SEARCH(" " &amp; BA$1 &amp; " ", $E636)), ISNUMBER(SEARCH(" " &amp; BA$1 &amp; ",", $E636)), ISNUMBER(SEARCH(" " &amp; LOWER(BA$1) &amp; " ", $E636)), ISNUMBER(SEARCH(" " &amp; LOWER(BA$1) &amp; ",", $E636)), ISNUMBER(SEARCH(" " &amp; UPPER(BA$1) &amp; " ", $E636)), ISNUMBER(SEARCH(" " &amp; UPPER(BA$1) &amp; ",", $E636))), 1, 0)</f>
        <v>0</v>
      </c>
      <c r="BB636" s="1">
        <f t="shared" si="498"/>
        <v>0</v>
      </c>
      <c r="BC636" s="1">
        <f t="shared" si="498"/>
        <v>0</v>
      </c>
      <c r="BD636" s="1">
        <f t="shared" si="458"/>
        <v>0</v>
      </c>
      <c r="BE636" s="1">
        <f t="shared" si="459"/>
        <v>0</v>
      </c>
      <c r="BF636" s="1">
        <f t="shared" si="460"/>
        <v>0</v>
      </c>
      <c r="BG636" s="1">
        <f t="shared" si="461"/>
        <v>0</v>
      </c>
      <c r="BH636" s="1">
        <f t="shared" si="498"/>
        <v>0</v>
      </c>
      <c r="BI636" s="1">
        <f t="shared" si="498"/>
        <v>0</v>
      </c>
      <c r="BJ636" s="5">
        <f t="shared" si="462"/>
        <v>0</v>
      </c>
      <c r="BK636" s="1">
        <f t="shared" si="463"/>
        <v>0</v>
      </c>
      <c r="BL636" s="1">
        <f t="shared" si="464"/>
        <v>1</v>
      </c>
      <c r="BM636" s="1">
        <f t="shared" si="465"/>
        <v>1</v>
      </c>
      <c r="BN636" s="1">
        <f t="shared" si="498"/>
        <v>1</v>
      </c>
      <c r="BO636" s="1">
        <f t="shared" si="466"/>
        <v>1</v>
      </c>
      <c r="BP636" s="1">
        <f t="shared" si="467"/>
        <v>0</v>
      </c>
      <c r="BQ636" s="1">
        <f t="shared" si="468"/>
        <v>0</v>
      </c>
      <c r="BR636" s="1">
        <f t="shared" si="469"/>
        <v>0</v>
      </c>
      <c r="BS636" s="1">
        <f t="shared" si="470"/>
        <v>0</v>
      </c>
      <c r="BT636" s="1">
        <f t="shared" si="471"/>
        <v>0</v>
      </c>
      <c r="BU636" s="1">
        <f t="shared" si="472"/>
        <v>0</v>
      </c>
      <c r="BV636" s="1">
        <f t="shared" si="493"/>
        <v>1</v>
      </c>
    </row>
    <row r="637" spans="1:74" x14ac:dyDescent="0.2">
      <c r="A637" s="1" t="s">
        <v>1645</v>
      </c>
      <c r="B637" s="1" t="s">
        <v>2417</v>
      </c>
      <c r="C637" s="1" t="s">
        <v>1647</v>
      </c>
      <c r="D637" s="1" t="s">
        <v>1648</v>
      </c>
      <c r="E637" s="1" t="s">
        <v>1649</v>
      </c>
      <c r="G637" s="1">
        <f t="shared" si="447"/>
        <v>0</v>
      </c>
      <c r="H637" s="1">
        <f t="shared" si="448"/>
        <v>1</v>
      </c>
      <c r="I637" s="1">
        <f t="shared" si="449"/>
        <v>0</v>
      </c>
      <c r="J637" s="1">
        <f t="shared" si="450"/>
        <v>0</v>
      </c>
      <c r="K637" s="1">
        <f t="shared" si="494"/>
        <v>0</v>
      </c>
      <c r="L637" s="1">
        <f t="shared" si="494"/>
        <v>0</v>
      </c>
      <c r="M637" s="1">
        <f t="shared" si="494"/>
        <v>0</v>
      </c>
      <c r="N637" s="1">
        <f t="shared" si="494"/>
        <v>0</v>
      </c>
      <c r="O637" s="1">
        <f t="shared" si="495"/>
        <v>0</v>
      </c>
      <c r="P637" s="1">
        <f t="shared" si="495"/>
        <v>0</v>
      </c>
      <c r="Q637" s="1">
        <f t="shared" si="451"/>
        <v>0</v>
      </c>
      <c r="R637" s="1">
        <f t="shared" si="452"/>
        <v>1</v>
      </c>
      <c r="S637" s="1">
        <f t="shared" si="453"/>
        <v>0</v>
      </c>
      <c r="T637" s="1">
        <f t="shared" si="490"/>
        <v>0</v>
      </c>
      <c r="U637" s="1">
        <f t="shared" si="490"/>
        <v>1</v>
      </c>
      <c r="V637" s="1">
        <f t="shared" si="497"/>
        <v>0</v>
      </c>
      <c r="W637" s="1">
        <f t="shared" si="496"/>
        <v>0</v>
      </c>
      <c r="X637" s="1">
        <f t="shared" si="496"/>
        <v>0</v>
      </c>
      <c r="Y637" s="1">
        <f t="shared" si="496"/>
        <v>0</v>
      </c>
      <c r="Z637" s="1">
        <f t="shared" si="496"/>
        <v>0</v>
      </c>
      <c r="AA637" s="1">
        <f t="shared" si="496"/>
        <v>0</v>
      </c>
      <c r="AB637" s="1">
        <f t="shared" si="496"/>
        <v>0</v>
      </c>
      <c r="AC637" s="1">
        <f t="shared" si="454"/>
        <v>0</v>
      </c>
      <c r="AD637" s="1">
        <f t="shared" si="496"/>
        <v>0</v>
      </c>
      <c r="AE637" s="1">
        <f t="shared" si="496"/>
        <v>0</v>
      </c>
      <c r="AF637" s="1">
        <f t="shared" si="496"/>
        <v>0</v>
      </c>
      <c r="AG637" s="1">
        <f t="shared" si="496"/>
        <v>0</v>
      </c>
      <c r="AH637" s="1">
        <f t="shared" si="496"/>
        <v>0</v>
      </c>
      <c r="AI637" s="1">
        <f t="shared" si="496"/>
        <v>0</v>
      </c>
      <c r="AJ637" s="1">
        <f t="shared" si="496"/>
        <v>0</v>
      </c>
      <c r="AK637" s="1">
        <f t="shared" si="496"/>
        <v>0</v>
      </c>
      <c r="AL637" s="1">
        <f t="shared" ref="AL637:BA652" si="499">IF(OR(ISNUMBER(SEARCH(" " &amp; AL$1 &amp; " ", $E637)), ISNUMBER(SEARCH(" " &amp; AL$1 &amp; ",", $E637)), ISNUMBER(SEARCH(" " &amp; LOWER(AL$1) &amp; " ", $E637)), ISNUMBER(SEARCH(" " &amp; LOWER(AL$1) &amp; ",", $E637)), ISNUMBER(SEARCH(" " &amp; UPPER(AL$1) &amp; " ", $E637)), ISNUMBER(SEARCH(" " &amp; UPPER(AL$1) &amp; ",", $E637))), 1, 0)</f>
        <v>0</v>
      </c>
      <c r="AM637" s="1">
        <f t="shared" si="499"/>
        <v>0</v>
      </c>
      <c r="AN637" s="1">
        <f t="shared" si="455"/>
        <v>0</v>
      </c>
      <c r="AO637" s="1">
        <f t="shared" si="456"/>
        <v>0</v>
      </c>
      <c r="AP637" s="1">
        <f t="shared" si="499"/>
        <v>0</v>
      </c>
      <c r="AQ637" s="1">
        <f t="shared" si="457"/>
        <v>0</v>
      </c>
      <c r="AR637" s="1">
        <f t="shared" si="499"/>
        <v>0</v>
      </c>
      <c r="AS637" s="1">
        <f t="shared" si="499"/>
        <v>0</v>
      </c>
      <c r="AT637" s="1">
        <f t="shared" si="499"/>
        <v>0</v>
      </c>
      <c r="AU637" s="1">
        <f t="shared" si="499"/>
        <v>0</v>
      </c>
      <c r="AV637" s="1">
        <f t="shared" si="499"/>
        <v>0</v>
      </c>
      <c r="AW637" s="1">
        <f t="shared" si="499"/>
        <v>0</v>
      </c>
      <c r="AX637" s="1">
        <f t="shared" si="499"/>
        <v>0</v>
      </c>
      <c r="AY637" s="1">
        <f t="shared" si="499"/>
        <v>0</v>
      </c>
      <c r="AZ637" s="1">
        <f t="shared" si="499"/>
        <v>0</v>
      </c>
      <c r="BA637" s="1">
        <f t="shared" si="499"/>
        <v>0</v>
      </c>
      <c r="BB637" s="1">
        <f t="shared" si="498"/>
        <v>0</v>
      </c>
      <c r="BC637" s="1">
        <f t="shared" si="498"/>
        <v>0</v>
      </c>
      <c r="BD637" s="1">
        <f t="shared" si="458"/>
        <v>0</v>
      </c>
      <c r="BE637" s="1">
        <f t="shared" si="459"/>
        <v>1</v>
      </c>
      <c r="BF637" s="1">
        <f t="shared" si="460"/>
        <v>0</v>
      </c>
      <c r="BG637" s="1">
        <f t="shared" si="461"/>
        <v>1</v>
      </c>
      <c r="BH637" s="1">
        <f t="shared" si="498"/>
        <v>0</v>
      </c>
      <c r="BI637" s="1">
        <f t="shared" si="498"/>
        <v>0</v>
      </c>
      <c r="BJ637" s="5">
        <f t="shared" si="462"/>
        <v>0</v>
      </c>
      <c r="BK637" s="1">
        <f t="shared" si="463"/>
        <v>1</v>
      </c>
      <c r="BL637" s="1">
        <f t="shared" si="464"/>
        <v>1</v>
      </c>
      <c r="BM637" s="1">
        <f t="shared" si="465"/>
        <v>0</v>
      </c>
      <c r="BN637" s="1">
        <f t="shared" si="498"/>
        <v>0</v>
      </c>
      <c r="BO637" s="1">
        <f t="shared" si="466"/>
        <v>0</v>
      </c>
      <c r="BP637" s="1">
        <f t="shared" si="467"/>
        <v>0</v>
      </c>
      <c r="BQ637" s="1">
        <f t="shared" si="468"/>
        <v>0</v>
      </c>
      <c r="BR637" s="1">
        <f t="shared" si="469"/>
        <v>0</v>
      </c>
      <c r="BS637" s="1">
        <f t="shared" si="470"/>
        <v>0</v>
      </c>
      <c r="BT637" s="1">
        <f t="shared" si="471"/>
        <v>1</v>
      </c>
      <c r="BU637" s="1">
        <f t="shared" si="472"/>
        <v>0</v>
      </c>
      <c r="BV637" s="1">
        <f t="shared" si="493"/>
        <v>0</v>
      </c>
    </row>
    <row r="638" spans="1:74" x14ac:dyDescent="0.2">
      <c r="A638" s="1" t="s">
        <v>115</v>
      </c>
      <c r="B638" s="1" t="s">
        <v>2418</v>
      </c>
      <c r="C638" s="1" t="s">
        <v>1069</v>
      </c>
      <c r="D638" s="1" t="s">
        <v>1070</v>
      </c>
      <c r="E638" s="1" t="s">
        <v>1071</v>
      </c>
      <c r="G638" s="1">
        <f t="shared" si="447"/>
        <v>0</v>
      </c>
      <c r="H638" s="1">
        <f t="shared" si="448"/>
        <v>0</v>
      </c>
      <c r="I638" s="1">
        <f t="shared" si="449"/>
        <v>0</v>
      </c>
      <c r="J638" s="1">
        <f t="shared" si="450"/>
        <v>0</v>
      </c>
      <c r="K638" s="1">
        <f t="shared" si="494"/>
        <v>0</v>
      </c>
      <c r="L638" s="1">
        <f t="shared" si="494"/>
        <v>0</v>
      </c>
      <c r="M638" s="1">
        <f t="shared" si="494"/>
        <v>0</v>
      </c>
      <c r="N638" s="1">
        <f t="shared" si="494"/>
        <v>0</v>
      </c>
      <c r="O638" s="1">
        <f t="shared" si="495"/>
        <v>0</v>
      </c>
      <c r="P638" s="1">
        <f t="shared" si="495"/>
        <v>0</v>
      </c>
      <c r="Q638" s="1">
        <f t="shared" si="451"/>
        <v>0</v>
      </c>
      <c r="R638" s="1">
        <f t="shared" si="452"/>
        <v>0</v>
      </c>
      <c r="S638" s="1">
        <f t="shared" si="453"/>
        <v>0</v>
      </c>
      <c r="T638" s="1">
        <f t="shared" si="490"/>
        <v>0</v>
      </c>
      <c r="U638" s="1">
        <f t="shared" si="490"/>
        <v>1</v>
      </c>
      <c r="V638" s="1">
        <f t="shared" si="497"/>
        <v>0</v>
      </c>
      <c r="W638" s="1">
        <f t="shared" si="496"/>
        <v>0</v>
      </c>
      <c r="X638" s="1">
        <f t="shared" si="496"/>
        <v>0</v>
      </c>
      <c r="Y638" s="1">
        <f t="shared" si="496"/>
        <v>0</v>
      </c>
      <c r="Z638" s="1">
        <f t="shared" si="496"/>
        <v>0</v>
      </c>
      <c r="AA638" s="1">
        <f t="shared" si="496"/>
        <v>0</v>
      </c>
      <c r="AB638" s="1">
        <f t="shared" si="496"/>
        <v>0</v>
      </c>
      <c r="AC638" s="1">
        <f t="shared" si="454"/>
        <v>0</v>
      </c>
      <c r="AD638" s="1">
        <f t="shared" si="496"/>
        <v>0</v>
      </c>
      <c r="AE638" s="1">
        <f t="shared" si="496"/>
        <v>0</v>
      </c>
      <c r="AF638" s="1">
        <f t="shared" si="496"/>
        <v>0</v>
      </c>
      <c r="AG638" s="1">
        <f t="shared" si="496"/>
        <v>0</v>
      </c>
      <c r="AH638" s="1">
        <f t="shared" si="496"/>
        <v>0</v>
      </c>
      <c r="AI638" s="1">
        <f t="shared" si="496"/>
        <v>0</v>
      </c>
      <c r="AJ638" s="1">
        <f t="shared" si="496"/>
        <v>0</v>
      </c>
      <c r="AK638" s="1">
        <f t="shared" si="496"/>
        <v>0</v>
      </c>
      <c r="AL638" s="1">
        <f t="shared" si="499"/>
        <v>0</v>
      </c>
      <c r="AM638" s="1">
        <f t="shared" si="499"/>
        <v>0</v>
      </c>
      <c r="AN638" s="1">
        <f t="shared" si="455"/>
        <v>0</v>
      </c>
      <c r="AO638" s="1">
        <f t="shared" si="456"/>
        <v>0</v>
      </c>
      <c r="AP638" s="1">
        <f t="shared" si="499"/>
        <v>0</v>
      </c>
      <c r="AQ638" s="1">
        <f t="shared" si="457"/>
        <v>0</v>
      </c>
      <c r="AR638" s="1">
        <f t="shared" si="499"/>
        <v>0</v>
      </c>
      <c r="AS638" s="1">
        <f t="shared" si="499"/>
        <v>0</v>
      </c>
      <c r="AT638" s="1">
        <f t="shared" si="499"/>
        <v>0</v>
      </c>
      <c r="AU638" s="1">
        <f t="shared" si="499"/>
        <v>0</v>
      </c>
      <c r="AV638" s="1">
        <f t="shared" si="499"/>
        <v>0</v>
      </c>
      <c r="AW638" s="1">
        <f t="shared" si="499"/>
        <v>0</v>
      </c>
      <c r="AX638" s="1">
        <f t="shared" si="499"/>
        <v>0</v>
      </c>
      <c r="AY638" s="1">
        <f t="shared" si="499"/>
        <v>0</v>
      </c>
      <c r="AZ638" s="1">
        <f t="shared" si="499"/>
        <v>0</v>
      </c>
      <c r="BA638" s="1">
        <f t="shared" si="499"/>
        <v>0</v>
      </c>
      <c r="BB638" s="1">
        <f t="shared" si="498"/>
        <v>0</v>
      </c>
      <c r="BC638" s="1">
        <f t="shared" si="498"/>
        <v>0</v>
      </c>
      <c r="BD638" s="1">
        <f t="shared" si="458"/>
        <v>0</v>
      </c>
      <c r="BE638" s="1">
        <f t="shared" si="459"/>
        <v>0</v>
      </c>
      <c r="BF638" s="1">
        <f t="shared" si="460"/>
        <v>0</v>
      </c>
      <c r="BG638" s="1">
        <f t="shared" si="461"/>
        <v>0</v>
      </c>
      <c r="BH638" s="1">
        <f t="shared" si="498"/>
        <v>0</v>
      </c>
      <c r="BI638" s="1">
        <f t="shared" si="498"/>
        <v>0</v>
      </c>
      <c r="BJ638" s="5">
        <f t="shared" si="462"/>
        <v>0</v>
      </c>
      <c r="BK638" s="1">
        <f t="shared" si="463"/>
        <v>0</v>
      </c>
      <c r="BL638" s="1">
        <f t="shared" si="464"/>
        <v>1</v>
      </c>
      <c r="BM638" s="1">
        <f t="shared" si="465"/>
        <v>0</v>
      </c>
      <c r="BN638" s="1">
        <f t="shared" si="498"/>
        <v>0</v>
      </c>
      <c r="BO638" s="1">
        <f t="shared" si="466"/>
        <v>0</v>
      </c>
      <c r="BP638" s="1">
        <f t="shared" si="467"/>
        <v>1</v>
      </c>
      <c r="BQ638" s="1">
        <f t="shared" si="468"/>
        <v>0</v>
      </c>
      <c r="BR638" s="1">
        <f t="shared" si="469"/>
        <v>0</v>
      </c>
      <c r="BS638" s="1">
        <f t="shared" si="470"/>
        <v>1</v>
      </c>
      <c r="BT638" s="1">
        <f t="shared" si="471"/>
        <v>1</v>
      </c>
      <c r="BU638" s="1">
        <f t="shared" si="472"/>
        <v>0</v>
      </c>
      <c r="BV638" s="1">
        <f t="shared" si="493"/>
        <v>0</v>
      </c>
    </row>
    <row r="639" spans="1:74" x14ac:dyDescent="0.2">
      <c r="A639" s="1" t="s">
        <v>1464</v>
      </c>
      <c r="B639" s="1" t="s">
        <v>2419</v>
      </c>
      <c r="C639" s="1" t="s">
        <v>2420</v>
      </c>
      <c r="D639" s="1" t="s">
        <v>2258</v>
      </c>
      <c r="E639" s="1" t="s">
        <v>2421</v>
      </c>
      <c r="G639" s="1">
        <f t="shared" si="447"/>
        <v>0</v>
      </c>
      <c r="H639" s="1">
        <f t="shared" si="448"/>
        <v>0</v>
      </c>
      <c r="I639" s="1">
        <f t="shared" si="449"/>
        <v>0</v>
      </c>
      <c r="J639" s="1">
        <f t="shared" si="450"/>
        <v>0</v>
      </c>
      <c r="K639" s="1">
        <f t="shared" si="494"/>
        <v>0</v>
      </c>
      <c r="L639" s="1">
        <f t="shared" si="494"/>
        <v>0</v>
      </c>
      <c r="M639" s="1">
        <f t="shared" si="494"/>
        <v>0</v>
      </c>
      <c r="N639" s="1">
        <f t="shared" si="494"/>
        <v>0</v>
      </c>
      <c r="O639" s="1">
        <f t="shared" si="495"/>
        <v>0</v>
      </c>
      <c r="P639" s="1">
        <f t="shared" si="495"/>
        <v>0</v>
      </c>
      <c r="Q639" s="1">
        <f t="shared" si="451"/>
        <v>0</v>
      </c>
      <c r="R639" s="1">
        <f t="shared" si="452"/>
        <v>0</v>
      </c>
      <c r="S639" s="1">
        <f t="shared" si="453"/>
        <v>0</v>
      </c>
      <c r="T639" s="1">
        <f t="shared" si="490"/>
        <v>0</v>
      </c>
      <c r="U639" s="1">
        <f t="shared" si="490"/>
        <v>0</v>
      </c>
      <c r="V639" s="1">
        <f t="shared" si="497"/>
        <v>0</v>
      </c>
      <c r="W639" s="1">
        <f t="shared" si="496"/>
        <v>0</v>
      </c>
      <c r="X639" s="1">
        <f t="shared" si="496"/>
        <v>0</v>
      </c>
      <c r="Y639" s="1">
        <f t="shared" si="496"/>
        <v>0</v>
      </c>
      <c r="Z639" s="1">
        <f t="shared" si="496"/>
        <v>0</v>
      </c>
      <c r="AA639" s="1">
        <f t="shared" si="496"/>
        <v>0</v>
      </c>
      <c r="AB639" s="1">
        <f t="shared" si="496"/>
        <v>0</v>
      </c>
      <c r="AC639" s="1">
        <f t="shared" si="454"/>
        <v>0</v>
      </c>
      <c r="AD639" s="1">
        <f t="shared" si="496"/>
        <v>0</v>
      </c>
      <c r="AE639" s="1">
        <f t="shared" si="496"/>
        <v>0</v>
      </c>
      <c r="AF639" s="1">
        <f t="shared" si="496"/>
        <v>0</v>
      </c>
      <c r="AG639" s="1">
        <f t="shared" si="496"/>
        <v>0</v>
      </c>
      <c r="AH639" s="1">
        <f t="shared" si="496"/>
        <v>0</v>
      </c>
      <c r="AI639" s="1">
        <f t="shared" si="496"/>
        <v>0</v>
      </c>
      <c r="AJ639" s="1">
        <f t="shared" si="496"/>
        <v>0</v>
      </c>
      <c r="AK639" s="1">
        <f t="shared" si="496"/>
        <v>0</v>
      </c>
      <c r="AL639" s="1">
        <f t="shared" si="499"/>
        <v>0</v>
      </c>
      <c r="AM639" s="1">
        <f t="shared" si="499"/>
        <v>0</v>
      </c>
      <c r="AN639" s="1">
        <f t="shared" si="455"/>
        <v>0</v>
      </c>
      <c r="AO639" s="1">
        <f t="shared" si="456"/>
        <v>0</v>
      </c>
      <c r="AP639" s="1">
        <f t="shared" si="499"/>
        <v>0</v>
      </c>
      <c r="AQ639" s="1">
        <f t="shared" si="457"/>
        <v>0</v>
      </c>
      <c r="AR639" s="1">
        <f t="shared" si="499"/>
        <v>0</v>
      </c>
      <c r="AS639" s="1">
        <f t="shared" si="499"/>
        <v>0</v>
      </c>
      <c r="AT639" s="1">
        <f t="shared" si="499"/>
        <v>0</v>
      </c>
      <c r="AU639" s="1">
        <f t="shared" si="499"/>
        <v>0</v>
      </c>
      <c r="AV639" s="1">
        <f t="shared" si="499"/>
        <v>0</v>
      </c>
      <c r="AW639" s="1">
        <f t="shared" si="499"/>
        <v>0</v>
      </c>
      <c r="AX639" s="1">
        <f t="shared" si="499"/>
        <v>0</v>
      </c>
      <c r="AY639" s="1">
        <f t="shared" si="499"/>
        <v>0</v>
      </c>
      <c r="AZ639" s="1">
        <f t="shared" si="499"/>
        <v>0</v>
      </c>
      <c r="BA639" s="1">
        <f t="shared" si="499"/>
        <v>0</v>
      </c>
      <c r="BB639" s="1">
        <f t="shared" si="498"/>
        <v>0</v>
      </c>
      <c r="BC639" s="1">
        <f t="shared" si="498"/>
        <v>0</v>
      </c>
      <c r="BD639" s="1">
        <f t="shared" si="458"/>
        <v>0</v>
      </c>
      <c r="BE639" s="1">
        <f t="shared" si="459"/>
        <v>0</v>
      </c>
      <c r="BF639" s="1">
        <f t="shared" si="460"/>
        <v>0</v>
      </c>
      <c r="BG639" s="1">
        <f t="shared" si="461"/>
        <v>0</v>
      </c>
      <c r="BH639" s="1">
        <f t="shared" si="498"/>
        <v>0</v>
      </c>
      <c r="BI639" s="1">
        <f t="shared" si="498"/>
        <v>0</v>
      </c>
      <c r="BJ639" s="5">
        <f t="shared" si="462"/>
        <v>1</v>
      </c>
      <c r="BK639" s="1">
        <f t="shared" si="463"/>
        <v>0</v>
      </c>
      <c r="BL639" s="1">
        <f t="shared" si="464"/>
        <v>0</v>
      </c>
      <c r="BM639" s="1">
        <f t="shared" si="465"/>
        <v>0</v>
      </c>
      <c r="BN639" s="1">
        <f t="shared" si="498"/>
        <v>0</v>
      </c>
      <c r="BO639" s="1">
        <f t="shared" si="466"/>
        <v>1</v>
      </c>
      <c r="BP639" s="1">
        <f t="shared" si="467"/>
        <v>1</v>
      </c>
      <c r="BQ639" s="1">
        <f t="shared" si="468"/>
        <v>1</v>
      </c>
      <c r="BR639" s="1">
        <f t="shared" si="469"/>
        <v>0</v>
      </c>
      <c r="BS639" s="1">
        <f t="shared" si="470"/>
        <v>1</v>
      </c>
      <c r="BT639" s="1">
        <f t="shared" si="471"/>
        <v>0</v>
      </c>
      <c r="BU639" s="1">
        <f t="shared" si="472"/>
        <v>0</v>
      </c>
      <c r="BV639" s="1">
        <f t="shared" si="493"/>
        <v>0</v>
      </c>
    </row>
    <row r="640" spans="1:74" x14ac:dyDescent="0.2">
      <c r="A640" s="1" t="s">
        <v>2383</v>
      </c>
      <c r="B640" s="1" t="s">
        <v>2422</v>
      </c>
      <c r="C640" s="1" t="s">
        <v>2409</v>
      </c>
      <c r="D640" s="1" t="s">
        <v>2410</v>
      </c>
      <c r="E640" s="1" t="s">
        <v>2411</v>
      </c>
      <c r="G640" s="1">
        <f t="shared" si="447"/>
        <v>1</v>
      </c>
      <c r="H640" s="1">
        <f t="shared" si="448"/>
        <v>1</v>
      </c>
      <c r="I640" s="1">
        <f t="shared" si="449"/>
        <v>0</v>
      </c>
      <c r="J640" s="1">
        <f t="shared" si="450"/>
        <v>1</v>
      </c>
      <c r="K640" s="1">
        <f t="shared" si="494"/>
        <v>0</v>
      </c>
      <c r="L640" s="1">
        <f t="shared" si="494"/>
        <v>0</v>
      </c>
      <c r="M640" s="1">
        <f t="shared" si="494"/>
        <v>0</v>
      </c>
      <c r="N640" s="1">
        <f t="shared" si="494"/>
        <v>0</v>
      </c>
      <c r="O640" s="1">
        <f t="shared" si="495"/>
        <v>0</v>
      </c>
      <c r="P640" s="1">
        <f t="shared" si="495"/>
        <v>0</v>
      </c>
      <c r="Q640" s="1">
        <f t="shared" si="451"/>
        <v>0</v>
      </c>
      <c r="R640" s="1">
        <f t="shared" si="452"/>
        <v>1</v>
      </c>
      <c r="S640" s="1">
        <f t="shared" si="453"/>
        <v>0</v>
      </c>
      <c r="T640" s="1">
        <f t="shared" si="490"/>
        <v>0</v>
      </c>
      <c r="U640" s="1">
        <f t="shared" si="490"/>
        <v>1</v>
      </c>
      <c r="V640" s="1">
        <f t="shared" si="497"/>
        <v>0</v>
      </c>
      <c r="W640" s="1">
        <f t="shared" si="496"/>
        <v>0</v>
      </c>
      <c r="X640" s="1">
        <f t="shared" si="496"/>
        <v>0</v>
      </c>
      <c r="Y640" s="1">
        <f t="shared" si="496"/>
        <v>0</v>
      </c>
      <c r="Z640" s="1">
        <f t="shared" si="496"/>
        <v>0</v>
      </c>
      <c r="AA640" s="1">
        <f t="shared" si="496"/>
        <v>0</v>
      </c>
      <c r="AB640" s="1">
        <f t="shared" si="496"/>
        <v>1</v>
      </c>
      <c r="AC640" s="1">
        <f t="shared" si="454"/>
        <v>1</v>
      </c>
      <c r="AD640" s="1">
        <f t="shared" si="496"/>
        <v>0</v>
      </c>
      <c r="AE640" s="1">
        <f t="shared" si="496"/>
        <v>0</v>
      </c>
      <c r="AF640" s="1">
        <f t="shared" si="496"/>
        <v>0</v>
      </c>
      <c r="AG640" s="1">
        <f t="shared" si="496"/>
        <v>0</v>
      </c>
      <c r="AH640" s="1">
        <f t="shared" si="496"/>
        <v>0</v>
      </c>
      <c r="AI640" s="1">
        <f t="shared" si="496"/>
        <v>0</v>
      </c>
      <c r="AJ640" s="1">
        <f t="shared" si="496"/>
        <v>0</v>
      </c>
      <c r="AK640" s="1">
        <f t="shared" si="496"/>
        <v>0</v>
      </c>
      <c r="AL640" s="1">
        <f t="shared" si="499"/>
        <v>0</v>
      </c>
      <c r="AM640" s="1">
        <f t="shared" si="499"/>
        <v>0</v>
      </c>
      <c r="AN640" s="1">
        <f t="shared" si="455"/>
        <v>0</v>
      </c>
      <c r="AO640" s="1">
        <f t="shared" si="456"/>
        <v>0</v>
      </c>
      <c r="AP640" s="1">
        <f t="shared" si="499"/>
        <v>0</v>
      </c>
      <c r="AQ640" s="1">
        <f t="shared" si="457"/>
        <v>1</v>
      </c>
      <c r="AR640" s="1">
        <f t="shared" si="499"/>
        <v>0</v>
      </c>
      <c r="AS640" s="1">
        <f t="shared" si="499"/>
        <v>0</v>
      </c>
      <c r="AT640" s="1">
        <f t="shared" si="499"/>
        <v>0</v>
      </c>
      <c r="AU640" s="1">
        <f t="shared" si="499"/>
        <v>0</v>
      </c>
      <c r="AV640" s="1">
        <f t="shared" si="499"/>
        <v>0</v>
      </c>
      <c r="AW640" s="1">
        <f t="shared" si="499"/>
        <v>0</v>
      </c>
      <c r="AX640" s="1">
        <f t="shared" si="499"/>
        <v>0</v>
      </c>
      <c r="AY640" s="1">
        <f t="shared" si="499"/>
        <v>0</v>
      </c>
      <c r="AZ640" s="1">
        <f t="shared" si="499"/>
        <v>0</v>
      </c>
      <c r="BA640" s="1">
        <f t="shared" si="499"/>
        <v>0</v>
      </c>
      <c r="BB640" s="1">
        <f t="shared" si="498"/>
        <v>0</v>
      </c>
      <c r="BC640" s="1">
        <f t="shared" si="498"/>
        <v>0</v>
      </c>
      <c r="BD640" s="1">
        <f t="shared" si="458"/>
        <v>0</v>
      </c>
      <c r="BE640" s="1">
        <f t="shared" si="459"/>
        <v>0</v>
      </c>
      <c r="BF640" s="1">
        <f t="shared" si="460"/>
        <v>0</v>
      </c>
      <c r="BG640" s="1">
        <f t="shared" si="461"/>
        <v>0</v>
      </c>
      <c r="BH640" s="1">
        <f t="shared" si="498"/>
        <v>0</v>
      </c>
      <c r="BI640" s="1">
        <f t="shared" si="498"/>
        <v>0</v>
      </c>
      <c r="BJ640" s="5">
        <f t="shared" si="462"/>
        <v>1</v>
      </c>
      <c r="BK640" s="1">
        <f t="shared" si="463"/>
        <v>0</v>
      </c>
      <c r="BL640" s="1">
        <f t="shared" si="464"/>
        <v>1</v>
      </c>
      <c r="BM640" s="1">
        <f t="shared" si="465"/>
        <v>1</v>
      </c>
      <c r="BN640" s="1">
        <f t="shared" si="498"/>
        <v>1</v>
      </c>
      <c r="BO640" s="1">
        <f t="shared" si="466"/>
        <v>0</v>
      </c>
      <c r="BP640" s="1">
        <f t="shared" si="467"/>
        <v>1</v>
      </c>
      <c r="BQ640" s="1">
        <f t="shared" si="468"/>
        <v>0</v>
      </c>
      <c r="BR640" s="1">
        <f t="shared" si="469"/>
        <v>0</v>
      </c>
      <c r="BS640" s="1">
        <f t="shared" si="470"/>
        <v>0</v>
      </c>
      <c r="BT640" s="1">
        <f t="shared" si="471"/>
        <v>0</v>
      </c>
      <c r="BU640" s="1">
        <f t="shared" si="472"/>
        <v>0</v>
      </c>
      <c r="BV640" s="1">
        <f t="shared" si="493"/>
        <v>0</v>
      </c>
    </row>
    <row r="641" spans="1:74" x14ac:dyDescent="0.2">
      <c r="A641" s="1" t="s">
        <v>1754</v>
      </c>
      <c r="B641" s="1" t="s">
        <v>2423</v>
      </c>
      <c r="C641" s="1" t="s">
        <v>2424</v>
      </c>
      <c r="D641" s="1" t="s">
        <v>2425</v>
      </c>
      <c r="E641" s="1" t="s">
        <v>2426</v>
      </c>
      <c r="G641" s="1">
        <f t="shared" si="447"/>
        <v>0</v>
      </c>
      <c r="H641" s="1">
        <f t="shared" si="448"/>
        <v>1</v>
      </c>
      <c r="I641" s="1">
        <f t="shared" si="449"/>
        <v>0</v>
      </c>
      <c r="J641" s="1">
        <f t="shared" si="450"/>
        <v>0</v>
      </c>
      <c r="K641" s="1">
        <f t="shared" si="494"/>
        <v>0</v>
      </c>
      <c r="L641" s="1">
        <f t="shared" si="494"/>
        <v>0</v>
      </c>
      <c r="M641" s="1">
        <f t="shared" si="494"/>
        <v>0</v>
      </c>
      <c r="N641" s="1">
        <f t="shared" si="494"/>
        <v>0</v>
      </c>
      <c r="O641" s="1">
        <f t="shared" si="495"/>
        <v>0</v>
      </c>
      <c r="P641" s="1">
        <f t="shared" si="495"/>
        <v>0</v>
      </c>
      <c r="Q641" s="1">
        <f t="shared" si="451"/>
        <v>0</v>
      </c>
      <c r="R641" s="1">
        <f t="shared" si="452"/>
        <v>1</v>
      </c>
      <c r="S641" s="1">
        <f t="shared" si="453"/>
        <v>0</v>
      </c>
      <c r="T641" s="1">
        <f t="shared" ref="T641:U660" si="500">IF(OR(ISNUMBER(SEARCH(" " &amp; T$1 &amp; " ", $E641)), ISNUMBER(SEARCH(" " &amp; T$1 &amp; ",", $E641)), ISNUMBER(SEARCH(" " &amp; LOWER(T$1) &amp; " ", $E641)), ISNUMBER(SEARCH(" " &amp; LOWER(T$1) &amp; ",", $E641)), ISNUMBER(SEARCH(" " &amp; UPPER(T$1) &amp; " ", $E641)), ISNUMBER(SEARCH(" " &amp; UPPER(T$1) &amp; ",", $E641))), 1, 0)</f>
        <v>0</v>
      </c>
      <c r="U641" s="1">
        <f t="shared" si="500"/>
        <v>1</v>
      </c>
      <c r="V641" s="1">
        <f t="shared" si="497"/>
        <v>0</v>
      </c>
      <c r="W641" s="1">
        <f t="shared" si="496"/>
        <v>1</v>
      </c>
      <c r="X641" s="1">
        <f t="shared" si="496"/>
        <v>0</v>
      </c>
      <c r="Y641" s="1">
        <f t="shared" si="496"/>
        <v>0</v>
      </c>
      <c r="Z641" s="1">
        <f t="shared" si="496"/>
        <v>0</v>
      </c>
      <c r="AA641" s="1">
        <f t="shared" si="496"/>
        <v>0</v>
      </c>
      <c r="AB641" s="1">
        <f t="shared" si="496"/>
        <v>1</v>
      </c>
      <c r="AC641" s="1">
        <f t="shared" si="454"/>
        <v>1</v>
      </c>
      <c r="AD641" s="1">
        <f t="shared" si="496"/>
        <v>0</v>
      </c>
      <c r="AE641" s="1">
        <f t="shared" si="496"/>
        <v>0</v>
      </c>
      <c r="AF641" s="1">
        <f t="shared" si="496"/>
        <v>0</v>
      </c>
      <c r="AG641" s="1">
        <f t="shared" si="496"/>
        <v>0</v>
      </c>
      <c r="AH641" s="1">
        <f t="shared" si="496"/>
        <v>0</v>
      </c>
      <c r="AI641" s="1">
        <f t="shared" si="496"/>
        <v>0</v>
      </c>
      <c r="AJ641" s="1">
        <f t="shared" si="496"/>
        <v>0</v>
      </c>
      <c r="AK641" s="1">
        <f t="shared" si="496"/>
        <v>0</v>
      </c>
      <c r="AL641" s="1">
        <f t="shared" si="499"/>
        <v>0</v>
      </c>
      <c r="AM641" s="1">
        <f t="shared" si="499"/>
        <v>0</v>
      </c>
      <c r="AN641" s="1">
        <f t="shared" si="455"/>
        <v>0</v>
      </c>
      <c r="AO641" s="1">
        <f t="shared" si="456"/>
        <v>0</v>
      </c>
      <c r="AP641" s="1">
        <f t="shared" si="499"/>
        <v>0</v>
      </c>
      <c r="AQ641" s="1">
        <f t="shared" si="457"/>
        <v>0</v>
      </c>
      <c r="AR641" s="1">
        <f t="shared" si="499"/>
        <v>0</v>
      </c>
      <c r="AS641" s="1">
        <f t="shared" si="499"/>
        <v>0</v>
      </c>
      <c r="AT641" s="1">
        <f t="shared" si="499"/>
        <v>0</v>
      </c>
      <c r="AU641" s="1">
        <f t="shared" si="499"/>
        <v>0</v>
      </c>
      <c r="AV641" s="1">
        <f t="shared" si="499"/>
        <v>0</v>
      </c>
      <c r="AW641" s="1">
        <f t="shared" si="499"/>
        <v>0</v>
      </c>
      <c r="AX641" s="1">
        <f t="shared" si="499"/>
        <v>0</v>
      </c>
      <c r="AY641" s="1">
        <f t="shared" si="499"/>
        <v>0</v>
      </c>
      <c r="AZ641" s="1">
        <f t="shared" si="499"/>
        <v>0</v>
      </c>
      <c r="BA641" s="1">
        <f t="shared" si="499"/>
        <v>0</v>
      </c>
      <c r="BB641" s="1">
        <f t="shared" si="498"/>
        <v>0</v>
      </c>
      <c r="BC641" s="1">
        <f t="shared" si="498"/>
        <v>0</v>
      </c>
      <c r="BD641" s="1">
        <f t="shared" si="458"/>
        <v>0</v>
      </c>
      <c r="BE641" s="1">
        <f t="shared" si="459"/>
        <v>0</v>
      </c>
      <c r="BF641" s="1">
        <f t="shared" si="460"/>
        <v>0</v>
      </c>
      <c r="BG641" s="1">
        <f t="shared" si="461"/>
        <v>0</v>
      </c>
      <c r="BH641" s="1">
        <f t="shared" si="498"/>
        <v>0</v>
      </c>
      <c r="BI641" s="1">
        <f t="shared" si="498"/>
        <v>0</v>
      </c>
      <c r="BJ641" s="5">
        <f t="shared" si="462"/>
        <v>0</v>
      </c>
      <c r="BK641" s="1">
        <f t="shared" si="463"/>
        <v>1</v>
      </c>
      <c r="BL641" s="1">
        <f t="shared" si="464"/>
        <v>1</v>
      </c>
      <c r="BM641" s="1">
        <f t="shared" si="465"/>
        <v>1</v>
      </c>
      <c r="BN641" s="1">
        <f t="shared" si="498"/>
        <v>1</v>
      </c>
      <c r="BO641" s="1">
        <f t="shared" si="466"/>
        <v>0</v>
      </c>
      <c r="BP641" s="1">
        <f t="shared" si="467"/>
        <v>1</v>
      </c>
      <c r="BQ641" s="1">
        <f t="shared" si="468"/>
        <v>0</v>
      </c>
      <c r="BR641" s="1">
        <f t="shared" si="469"/>
        <v>0</v>
      </c>
      <c r="BS641" s="1">
        <f t="shared" si="470"/>
        <v>1</v>
      </c>
      <c r="BT641" s="1">
        <f t="shared" si="471"/>
        <v>0</v>
      </c>
      <c r="BU641" s="1">
        <f t="shared" si="472"/>
        <v>0</v>
      </c>
      <c r="BV641" s="1">
        <f t="shared" si="493"/>
        <v>0</v>
      </c>
    </row>
    <row r="642" spans="1:74" x14ac:dyDescent="0.2">
      <c r="A642" s="1" t="s">
        <v>428</v>
      </c>
      <c r="B642" s="1" t="s">
        <v>2427</v>
      </c>
      <c r="C642" s="1" t="s">
        <v>2428</v>
      </c>
      <c r="D642" s="1" t="s">
        <v>123</v>
      </c>
      <c r="E642" s="1" t="s">
        <v>2429</v>
      </c>
      <c r="G642" s="1">
        <f t="shared" si="447"/>
        <v>1</v>
      </c>
      <c r="H642" s="1">
        <f t="shared" si="448"/>
        <v>1</v>
      </c>
      <c r="I642" s="1">
        <f t="shared" si="449"/>
        <v>0</v>
      </c>
      <c r="J642" s="1">
        <f t="shared" si="450"/>
        <v>1</v>
      </c>
      <c r="K642" s="1">
        <f t="shared" si="494"/>
        <v>0</v>
      </c>
      <c r="L642" s="1">
        <f t="shared" si="494"/>
        <v>0</v>
      </c>
      <c r="M642" s="1">
        <f t="shared" si="494"/>
        <v>0</v>
      </c>
      <c r="N642" s="1">
        <f t="shared" si="494"/>
        <v>0</v>
      </c>
      <c r="O642" s="1">
        <f t="shared" si="495"/>
        <v>0</v>
      </c>
      <c r="P642" s="1">
        <f t="shared" si="495"/>
        <v>0</v>
      </c>
      <c r="Q642" s="1">
        <f t="shared" si="451"/>
        <v>0</v>
      </c>
      <c r="R642" s="1">
        <f t="shared" si="452"/>
        <v>1</v>
      </c>
      <c r="S642" s="1">
        <f t="shared" si="453"/>
        <v>0</v>
      </c>
      <c r="T642" s="1">
        <f t="shared" si="500"/>
        <v>0</v>
      </c>
      <c r="U642" s="1">
        <f t="shared" si="500"/>
        <v>1</v>
      </c>
      <c r="V642" s="1">
        <f t="shared" si="497"/>
        <v>0</v>
      </c>
      <c r="W642" s="1">
        <f t="shared" si="496"/>
        <v>0</v>
      </c>
      <c r="X642" s="1">
        <f t="shared" si="496"/>
        <v>0</v>
      </c>
      <c r="Y642" s="1">
        <f t="shared" si="496"/>
        <v>0</v>
      </c>
      <c r="Z642" s="1">
        <f t="shared" si="496"/>
        <v>0</v>
      </c>
      <c r="AA642" s="1">
        <f t="shared" si="496"/>
        <v>0</v>
      </c>
      <c r="AB642" s="1">
        <f t="shared" si="496"/>
        <v>1</v>
      </c>
      <c r="AC642" s="1">
        <f t="shared" si="454"/>
        <v>1</v>
      </c>
      <c r="AD642" s="1">
        <f t="shared" si="496"/>
        <v>0</v>
      </c>
      <c r="AE642" s="1">
        <f t="shared" si="496"/>
        <v>0</v>
      </c>
      <c r="AF642" s="1">
        <f t="shared" si="496"/>
        <v>0</v>
      </c>
      <c r="AG642" s="1">
        <f t="shared" si="496"/>
        <v>0</v>
      </c>
      <c r="AH642" s="1">
        <f t="shared" si="496"/>
        <v>0</v>
      </c>
      <c r="AI642" s="1">
        <f t="shared" si="496"/>
        <v>0</v>
      </c>
      <c r="AJ642" s="1">
        <f t="shared" si="496"/>
        <v>0</v>
      </c>
      <c r="AK642" s="1">
        <f t="shared" si="496"/>
        <v>0</v>
      </c>
      <c r="AL642" s="1">
        <f t="shared" si="499"/>
        <v>0</v>
      </c>
      <c r="AM642" s="1">
        <f t="shared" si="499"/>
        <v>0</v>
      </c>
      <c r="AN642" s="1">
        <f t="shared" si="455"/>
        <v>0</v>
      </c>
      <c r="AO642" s="1">
        <f t="shared" si="456"/>
        <v>0</v>
      </c>
      <c r="AP642" s="1">
        <f t="shared" si="499"/>
        <v>0</v>
      </c>
      <c r="AQ642" s="1">
        <f t="shared" si="457"/>
        <v>0</v>
      </c>
      <c r="AR642" s="1">
        <f t="shared" si="499"/>
        <v>0</v>
      </c>
      <c r="AS642" s="1">
        <f t="shared" si="499"/>
        <v>0</v>
      </c>
      <c r="AT642" s="1">
        <f t="shared" si="499"/>
        <v>0</v>
      </c>
      <c r="AU642" s="1">
        <f t="shared" si="499"/>
        <v>0</v>
      </c>
      <c r="AV642" s="1">
        <f t="shared" si="499"/>
        <v>0</v>
      </c>
      <c r="AW642" s="1">
        <f t="shared" si="499"/>
        <v>0</v>
      </c>
      <c r="AX642" s="1">
        <f t="shared" si="499"/>
        <v>0</v>
      </c>
      <c r="AY642" s="1">
        <f t="shared" si="499"/>
        <v>0</v>
      </c>
      <c r="AZ642" s="1">
        <f t="shared" si="499"/>
        <v>0</v>
      </c>
      <c r="BA642" s="1">
        <f t="shared" si="499"/>
        <v>0</v>
      </c>
      <c r="BB642" s="1">
        <f t="shared" si="498"/>
        <v>1</v>
      </c>
      <c r="BC642" s="1">
        <f t="shared" si="498"/>
        <v>0</v>
      </c>
      <c r="BD642" s="1">
        <f t="shared" si="458"/>
        <v>0</v>
      </c>
      <c r="BE642" s="1">
        <f t="shared" si="459"/>
        <v>1</v>
      </c>
      <c r="BF642" s="1">
        <f t="shared" si="460"/>
        <v>0</v>
      </c>
      <c r="BG642" s="1">
        <f t="shared" si="461"/>
        <v>0</v>
      </c>
      <c r="BH642" s="1">
        <f t="shared" si="498"/>
        <v>1</v>
      </c>
      <c r="BI642" s="1">
        <f t="shared" si="498"/>
        <v>1</v>
      </c>
      <c r="BJ642" s="5">
        <f t="shared" si="462"/>
        <v>1</v>
      </c>
      <c r="BK642" s="1">
        <f t="shared" si="463"/>
        <v>0</v>
      </c>
      <c r="BL642" s="1">
        <f t="shared" si="464"/>
        <v>1</v>
      </c>
      <c r="BM642" s="1">
        <f t="shared" si="465"/>
        <v>0</v>
      </c>
      <c r="BN642" s="1">
        <f t="shared" si="498"/>
        <v>0</v>
      </c>
      <c r="BO642" s="1">
        <f t="shared" si="466"/>
        <v>1</v>
      </c>
      <c r="BP642" s="1">
        <f t="shared" si="467"/>
        <v>0</v>
      </c>
      <c r="BQ642" s="1">
        <f t="shared" si="468"/>
        <v>1</v>
      </c>
      <c r="BR642" s="1">
        <f t="shared" si="469"/>
        <v>0</v>
      </c>
      <c r="BS642" s="1">
        <f t="shared" si="470"/>
        <v>0</v>
      </c>
      <c r="BT642" s="1">
        <f t="shared" si="471"/>
        <v>0</v>
      </c>
      <c r="BU642" s="1">
        <f t="shared" si="472"/>
        <v>0</v>
      </c>
      <c r="BV642" s="1">
        <f t="shared" si="493"/>
        <v>0</v>
      </c>
    </row>
    <row r="643" spans="1:74" x14ac:dyDescent="0.2">
      <c r="A643" s="1" t="s">
        <v>2430</v>
      </c>
      <c r="B643" s="1" t="s">
        <v>2431</v>
      </c>
      <c r="C643" s="1" t="s">
        <v>2432</v>
      </c>
      <c r="D643" s="1" t="s">
        <v>2433</v>
      </c>
      <c r="E643" s="1" t="s">
        <v>2434</v>
      </c>
      <c r="G643" s="1">
        <f t="shared" ref="G643:G706" si="501">IF(OR(ISNUMBER(SEARCH(" " &amp; G$1 &amp; " ", $E643)), ISNUMBER(SEARCH(" " &amp; G$1 &amp; ",", $E643)), ISNUMBER(SEARCH(" " &amp; G$1 &amp; ")", $E643)), ISNUMBER(SEARCH(" " &amp; G$1, $E643)), ISNUMBER(SEARCH(" " &amp; LOWER(G$1) &amp; " ", $E643)), ISNUMBER(SEARCH(" " &amp; LOWER(G$1) &amp; ",", $E643)), ISNUMBER(SEARCH(" " &amp; LOWER(G$1) &amp; ")", $E643)),  ISNUMBER(SEARCH(" " &amp; LOWER(G$1), $E643)), ISNUMBER(SEARCH(" " &amp; UPPER(G$1) &amp; " ", $E643)), ISNUMBER(SEARCH(" " &amp; UPPER(G$1) &amp; ",", $E643)), ISNUMBER(SEARCH(" " &amp; UPPER(G$1) &amp; ")", $E643)), ISNUMBER(SEARCH(" " &amp; UPPER(G$1), $E643)), ISNUMBER(SEARCH("(" &amp; G$1 &amp; " ", $E643)), ISNUMBER(SEARCH("(" &amp; G$1 &amp; ",", $E643)), ISNUMBER(SEARCH("(" &amp; G$1 &amp; ")", $E643)), ISNUMBER(SEARCH("(" &amp; LOWER(G$1) &amp; " ", $E643)), ISNUMBER(SEARCH("(" &amp; LOWER(G$1) &amp; ",", $E643)), ISNUMBER(SEARCH("(" &amp; LOWER(G$1) &amp; ")", $E643)),  ISNUMBER(SEARCH("(" &amp; UPPER(G$1) &amp; " ", $E643)), ISNUMBER(SEARCH("(" &amp; UPPER(G$1) &amp; ",", $E643)), ISNUMBER(SEARCH(" (" &amp; UPPER(G$1) &amp; ")", $E643)), ISNUMBER(SEARCH(G$1 &amp; " ", $E643)), ISNUMBER(SEARCH(G$1 &amp; ")", $E643)), ISNUMBER(SEARCH(G$1 &amp; ",", $E643)), ISNUMBER(SEARCH(G$1, $E643))), 1, 0)</f>
        <v>1</v>
      </c>
      <c r="H643" s="1">
        <f t="shared" ref="H643:H706" si="502">IF(OR(ISNUMBER(SEARCH(" " &amp; H$1 &amp; " ", $E643)), ISNUMBER(SEARCH(" " &amp; H$1 &amp; ")", $E643)), ISNUMBER(SEARCH(" " &amp; H$1 &amp; ",", $E643)), ISNUMBER(SEARCH(" " &amp; LOWER(H$1) &amp; " ", $E643)), ISNUMBER(SEARCH(" " &amp; LOWER(H$1) &amp; ")", $E643)), ISNUMBER(SEARCH(" " &amp; LOWER(H$1) &amp; ",", $E643)), ISNUMBER(SEARCH(" " &amp; UPPER(H$1) &amp; " ", $E643)), ISNUMBER(SEARCH(" " &amp; UPPER(H$1) &amp; ",", $E643)), ISNUMBER(SEARCH(" " &amp; UPPER(H$1) &amp; ")", $E643)), ISNUMBER(SEARCH(" " &amp; "structured query language" &amp; " ", $E643)), ISNUMBER(SEARCH(" " &amp; "Structured Query Language" &amp; " ", $E643)), ISNUMBER(SEARCH(" " &amp; "Structured query language" &amp; " ", $E643)), ISNUMBER(SEARCH(" " &amp; "STRUCTURED QUERY LANGUAGE" &amp; " ", $E643)), ISNUMBER(SEARCH(" " &amp; "structured query language" &amp; ",", $E643)), ISNUMBER(SEARCH(" " &amp; "Structured Query Language" &amp; ",", $E643)), ISNUMBER(SEARCH(" " &amp; "Structured query language" &amp; ",", $E643)), ISNUMBER(SEARCH(" " &amp; "STRUCTURED QUERY LANGUAGE" &amp; ",", $E643)), ISNUMBER(SEARCH(H$1 &amp; "*", $E643))), 1, 0)</f>
        <v>1</v>
      </c>
      <c r="I643" s="1">
        <f t="shared" ref="I643:I706" si="503">IF(OR(ISNUMBER(SEARCH(" " &amp; I$1 &amp; " ", $E643)), ISNUMBER(SEARCH(" " &amp; I$1 &amp; ",", $E643)), , ISNUMBER(SEARCH(" " &amp; I$1 &amp; ")", $E643)), ISNUMBER(SEARCH(" " &amp; LOWER(I$1) &amp; " ", $E643)), ISNUMBER(SEARCH(" " &amp; LOWER(I$1) &amp; ")", $E643)), ISNUMBER(SEARCH(" " &amp; LOWER(I$1) &amp; ",", $E643)), ISNUMBER(SEARCH(" " &amp; UPPER(I$1) &amp; " ", $E643)), ISNUMBER(SEARCH(" " &amp; UPPER(I$1) &amp; ",", $E643)), ISNUMBER(SEARCH(" " &amp; UPPER(I$1) &amp; ")", $E643))), 1, 0)</f>
        <v>1</v>
      </c>
      <c r="J643" s="1">
        <f t="shared" ref="J643:J706" si="504">IF(OR(ISNUMBER(SEARCH(" " &amp; J$1, $E643)), ISNUMBER(SEARCH(" " &amp; LOWER(J$1), $E643)), ISNUMBER(SEARCH(" " &amp; UPPER(J$1), $E643)), ISNUMBER(SEARCH(" " &amp; ("Visual Basic"), $E643)), ISNUMBER(SEARCH(" " &amp; UPPER("Visual Basic"), $E643)), ISNUMBER(SEARCH(" " &amp; LOWER("Visual Basic"), $E643)), ISNUMBER(SEARCH("(" &amp; J$1, $E643)), ISNUMBER(SEARCH("(" &amp; LOWER(J$1), $E643)), ISNUMBER(SEARCH("(" &amp; UPPER(J$1), $E643)), ISNUMBER(SEARCH("(" &amp; ("Visual Basic"), $E643)), ISNUMBER(SEARCH("(" &amp; UPPER("Visual Basic"), $E643)), ISNUMBER(SEARCH("(" &amp; LOWER("Visual Basic"), $E643))), 1, 0)</f>
        <v>0</v>
      </c>
      <c r="K643" s="1">
        <f t="shared" si="494"/>
        <v>0</v>
      </c>
      <c r="L643" s="1">
        <f t="shared" si="494"/>
        <v>0</v>
      </c>
      <c r="M643" s="1">
        <f t="shared" si="494"/>
        <v>0</v>
      </c>
      <c r="N643" s="1">
        <f t="shared" si="494"/>
        <v>0</v>
      </c>
      <c r="O643" s="1">
        <f t="shared" si="495"/>
        <v>0</v>
      </c>
      <c r="P643" s="1">
        <f t="shared" si="495"/>
        <v>0</v>
      </c>
      <c r="Q643" s="1">
        <f t="shared" ref="Q643:Q706" si="505">IF(OR(ISNUMBER(SEARCH(" " &amp; Q$1 &amp; " ", $E643)), ISNUMBER(SEARCH(" " &amp; Q$1, $E643)), ISNUMBER(SEARCH(" " &amp; Q$1 &amp; ",", $E643)), ISNUMBER(SEARCH(" " &amp; LOWER(Q$1) &amp; " ", $E643)), ISNUMBER(SEARCH(" " &amp; LOWER(Q$1) &amp; ",", $E643)), ISNUMBER(SEARCH(" " &amp; UPPER(Q$1) &amp; " ", $E643)), ISNUMBER(SEARCH(" " &amp; UPPER(Q$1) &amp; ",", $E643)), ISNUMBER(SEARCH(" " &amp; LOWER(Q$1), $E643)), ISNUMBER(SEARCH(" " &amp; UPPER(Q$1), $E643)), ISNUMBER(SEARCH(Q$1 &amp; " ", $E643)), ISNUMBER(SEARCH(Q$1 &amp; ",", $E643)), ISNUMBER(SEARCH(" " &amp; Q$1 &amp; ")", $E643)), ISNUMBER(SEARCH(" " &amp; LOWER(Q$1) &amp; ")", $E643)), ISNUMBER(SEARCH(" " &amp; UPPER(Q$1) &amp; ")", $E643))), 1, 0)</f>
        <v>0</v>
      </c>
      <c r="R643" s="1">
        <f t="shared" ref="R643:R706" si="506">IF(OR(ISNUMBER(SEARCH(" " &amp; R$1 &amp; " ", $E643)), ISNUMBER(SEARCH(" " &amp; R$1 &amp; ",", $E643)), ISNUMBER(SEARCH(" " &amp; LOWER(R$1) &amp; " ", $E643)), ISNUMBER(SEARCH(" " &amp; LOWER(R$1) &amp; ",", $E643)), ISNUMBER(SEARCH(" " &amp; UPPER(R$1) &amp; " ", $E643)), ISNUMBER(SEARCH(" " &amp; UPPER(R$1) &amp; ",", $E643)), ISNUMBER(SEARCH(" " &amp; "Relational Database" &amp; " ", $E643)), ISNUMBER(SEARCH(" " &amp; "Relational Database" &amp; ",", $E643)), ISNUMBER(SEARCH(" " &amp; LOWER("Relational Database") &amp; " ", $E643)), ISNUMBER(SEARCH(" " &amp; LOWER("Relational Database") &amp; ",", $E643)), ISNUMBER(SEARCH(" " &amp; UPPER("Relational Database") &amp; " ", $E643)), ISNUMBER(SEARCH(" " &amp; UPPER("Relational Database") &amp; ",", $E643)), ISNUMBER(SEARCH(" " &amp; "Relational database" &amp; " ", $E643)),  ISNUMBER(SEARCH(" " &amp; "Relational database" &amp; ",", $E643)), ISNUMBER(SEARCH(" " &amp; "PostgresSQL" &amp; " ", $E643)), ISNUMBER(SEARCH(" " &amp; "PostgresSQL" &amp; ",", $E643)), ISNUMBER(SEARCH(" " &amp; LOWER("PostgresSQL") &amp; " ", $E643)), ISNUMBER(SEARCH(" " &amp; LOWER("PostgresSQL") &amp; ",", $E643)), ISNUMBER(SEARCH(" " &amp; UPPER("PostgresSQL") &amp; " ", $E643)), ISNUMBER(SEARCH(" " &amp; UPPER("PostgresSQL") &amp; ",", $E643)), ISNUMBER(SEARCH(" " &amp; "MySQL" &amp; " ", $E643)), ISNUMBER(SEARCH(" " &amp; "MySQL" &amp; ",", $E643)), ISNUMBER(SEARCH(" " &amp; LOWER("MySQL") &amp; " ", $E643)), ISNUMBER(SEARCH(" " &amp; LOWER("MySQL") &amp; ",", $E643)), ISNUMBER(SEARCH(" " &amp; UPPER("MySQL") &amp; " ", $E643)), ISNUMBER(SEARCH(" " &amp; UPPER("MySQL") &amp; ",", $E643)), ISNUMBER(SEARCH(" " &amp; "Oracle" &amp; " ", $E643)), ISNUMBER(SEARCH(" " &amp; "Oracle" &amp; ",", $E643)), ISNUMBER(SEARCH(" " &amp; LOWER("Oracle") &amp; " ", $E643)), ISNUMBER(SEARCH(" " &amp; LOWER("Oracle") &amp; ",", $E643)), ISNUMBER(SEARCH(" " &amp; UPPER("Oracle") &amp; " ", $E643)), ISNUMBER(SEARCH(" " &amp; UPPER("Oracle") &amp; ",", $E643)), ISNUMBER(SEARCH(" " &amp; "SQL Server" &amp; " ", $E643)), ISNUMBER(SEARCH(" " &amp; "SQL Server" &amp; ",", $E643)), ISNUMBER(SEARCH(" " &amp; LOWER("SQL Server") &amp; " ", $E643)), ISNUMBER(SEARCH(" " &amp; LOWER("SQL Server") &amp; ",", $E643)), ISNUMBER(SEARCH(" " &amp; UPPER("SQL Server") &amp; " ", $E643)), ISNUMBER(SEARCH(" " &amp; UPPER("SQL Server") &amp; ",", $E643)), ISNUMBER(SEARCH(" " &amp; $H$1 &amp; " ", $E643)), ISNUMBER(SEARCH(" " &amp; $H$1 &amp; ",", $E643)), ISNUMBER(SEARCH(" " &amp; LOWER($H$1) &amp; " ", $E643)), ISNUMBER(SEARCH(" " &amp; LOWER($H$1) &amp; ",", $E643)), ISNUMBER(SEARCH(" " &amp; UPPER($H$1) &amp; " ", $E643)), ISNUMBER(SEARCH(" " &amp; UPPER($H$1) &amp; ",", $E643)), ISNUMBER(SEARCH(" " &amp; "Access" &amp; " ", $E643)), ISNUMBER(SEARCH(" " &amp; "Access" &amp; ",", $E643)), ISNUMBER(SEARCH(" " &amp; "Access" &amp; ".", $E643)), ISNUMBER(SEARCH(" " &amp; "Access" &amp; ")", $E643)), ISNUMBER(SEARCH(" " &amp; "Access", $E643)), ISNUMBER(SEARCH(" " &amp; LOWER("Access") &amp; " ", $E643)), ISNUMBER(SEARCH(" " &amp; LOWER("Access") &amp; ",", $E643)), ISNUMBER(SEARCH(" " &amp; UPPER("Access") &amp; " ", $E643)), ISNUMBER(SEARCH(" " &amp; UPPER("Access") &amp; ",", $E643)), ISNUMBER(SEARCH(" " &amp; H$1 &amp; " ", $E643)), ISNUMBER(SEARCH(" " &amp; H$1 &amp; ")", $E643)), ISNUMBER(SEARCH(" " &amp; H$1 &amp; ",", $E643)), ISNUMBER(SEARCH(" " &amp; LOWER(H$1) &amp; " ", $E643)), ISNUMBER(SEARCH(" " &amp; LOWER(H$1) &amp; ")", $E643)), ISNUMBER(SEARCH(" " &amp; LOWER(H$1) &amp; ",", $E643)), ISNUMBER(SEARCH(" " &amp; UPPER(H$1) &amp; " ", $E643)), ISNUMBER(SEARCH(" " &amp; UPPER(H$1) &amp; ",", $E643)), ISNUMBER(SEARCH(" " &amp; UPPER(H$1) &amp; ")", $E643)), ISNUMBER(SEARCH(" " &amp; "structured query language" &amp; " ", $E643)), ISNUMBER(SEARCH(" " &amp; "Structured Query Language" &amp; " ", $E643)), ISNUMBER(SEARCH(" " &amp; "Structured query language" &amp; " ", $E643)), ISNUMBER(SEARCH(" " &amp; "STRUCTURED QUERY LANGUAGE" &amp; " ", $E643)), ISNUMBER(SEARCH(" " &amp; "structured query language" &amp; ",", $E643)), ISNUMBER(SEARCH(" " &amp; "Structured Query Language" &amp; ",", $E643)), ISNUMBER(SEARCH(" " &amp; "Structured query language" &amp; ",", $E643)), ISNUMBER(SEARCH(" " &amp; "STRUCTURED QUERY LANGUAGE" &amp; ",", $E643)), ISNUMBER(SEARCH(H$1 &amp; "*", $E643))), 1, 0)</f>
        <v>1</v>
      </c>
      <c r="S643" s="1">
        <f t="shared" ref="S643:S706" si="507">IF(OR(ISNUMBER(SEARCH(" " &amp; S$1 &amp; " ", $E643)), ISNUMBER(SEARCH(" " &amp; S$1 &amp; ",", $E643)), ISNUMBER(SEARCH(" " &amp; LOWER(S$1) &amp; " ", $E643)), ISNUMBER(SEARCH(" " &amp; LOWER(S$1) &amp; ",", $E643)), ISNUMBER(SEARCH(" " &amp; UPPER(S$1) &amp; " ", $E643)), ISNUMBER(SEARCH(" " &amp; UPPER(S$1) &amp; ",", $E643)), ISNUMBER(SEARCH(" " &amp; "MongoDB" &amp; " ", $E643)), ISNUMBER(SEARCH(" " &amp; "MongoDB" &amp; ",", $E643)), ISNUMBER(SEARCH(" " &amp; LOWER("MongoDB") &amp; " ", $E643)), ISNUMBER(SEARCH(" " &amp; LOWER("MongoDB") &amp; ",", $E643)), ISNUMBER(SEARCH(" " &amp; UPPER("MongoDB") &amp; " ", $E643)), ISNUMBER(SEARCH(" " &amp; UPPER("MongoDB") &amp; ",", $E643)), ISNUMBER(SEARCH(" " &amp; "Cassandra" &amp; " ", $E643)), ISNUMBER(SEARCH(" " &amp; "Cassandra" &amp; ",", $E643)), ISNUMBER(SEARCH(" " &amp; LOWER("Cassandra") &amp; " ", $E643)), ISNUMBER(SEARCH(" " &amp; LOWER("Cassandra") &amp; ",", $E643)), ISNUMBER(SEARCH(" " &amp; UPPER("Cassandra") &amp; " ", $E643)), ISNUMBER(SEARCH(" " &amp; UPPER("Cassandra") &amp; ",", $E643))), 1, 0)</f>
        <v>0</v>
      </c>
      <c r="T643" s="1">
        <f t="shared" si="500"/>
        <v>0</v>
      </c>
      <c r="U643" s="1">
        <f t="shared" si="500"/>
        <v>0</v>
      </c>
      <c r="V643" s="1">
        <f t="shared" si="497"/>
        <v>0</v>
      </c>
      <c r="W643" s="1">
        <f t="shared" si="496"/>
        <v>0</v>
      </c>
      <c r="X643" s="1">
        <f t="shared" si="496"/>
        <v>0</v>
      </c>
      <c r="Y643" s="1">
        <f t="shared" si="496"/>
        <v>0</v>
      </c>
      <c r="Z643" s="1">
        <f t="shared" si="496"/>
        <v>0</v>
      </c>
      <c r="AA643" s="1">
        <f t="shared" si="496"/>
        <v>0</v>
      </c>
      <c r="AB643" s="1">
        <f t="shared" si="496"/>
        <v>0</v>
      </c>
      <c r="AC643" s="1">
        <f t="shared" ref="AC643:AC706" si="508">IF(OR(ISNUMBER(SEARCH(" " &amp; AC$1 &amp; " ", $E643)), ISNUMBER(SEARCH(" " &amp; AC$1 &amp; ",", $E643)), ISNUMBER(SEARCH(" " &amp; LOWER(AC$1) &amp; " ", $E643)), ISNUMBER(SEARCH(" " &amp; LOWER(AC$1) &amp; ",", $E643)), ISNUMBER(SEARCH(" " &amp; UPPER(AC$1) &amp; " ", $E643)), ISNUMBER(SEARCH(" " &amp; UPPER(AC$1) &amp; ",", $E643)), ISNUMBER(SEARCH(" " &amp; "Power BI" &amp; " ", $E643)), ISNUMBER(SEARCH(" " &amp; "Power BI" &amp; ",", $E643)), ISNUMBER(SEARCH(" " &amp; LOWER("Power BI") &amp; " ", $E643)), ISNUMBER(SEARCH(" " &amp; LOWER("Power BI") &amp; ",", $E643)), ISNUMBER(SEARCH(" " &amp; UPPER("Power BI") &amp; " ", $E643)), ISNUMBER(SEARCH(" " &amp; UPPER("Power BI") &amp; ",", $E643)), ISNUMBER(SEARCH(" " &amp; "BI" &amp; " ", $E643)), ISNUMBER(SEARCH(" " &amp; "BI" &amp; ",", $E643)), ISNUMBER(SEARCH(" " &amp; LOWER("BI") &amp; " ", $E643)), ISNUMBER(SEARCH(" " &amp; LOWER("BI") &amp; ",", $E643)), ISNUMBER(SEARCH(" " &amp; UPPER("BI") &amp; " ", $E643)), ISNUMBER(SEARCH(" " &amp; UPPER("BI") &amp; ",", $E643))), 1, 0)</f>
        <v>0</v>
      </c>
      <c r="AD643" s="1">
        <f t="shared" si="496"/>
        <v>0</v>
      </c>
      <c r="AE643" s="1">
        <f t="shared" si="496"/>
        <v>0</v>
      </c>
      <c r="AF643" s="1">
        <f t="shared" si="496"/>
        <v>0</v>
      </c>
      <c r="AG643" s="1">
        <f t="shared" si="496"/>
        <v>0</v>
      </c>
      <c r="AH643" s="1">
        <f t="shared" si="496"/>
        <v>0</v>
      </c>
      <c r="AI643" s="1">
        <f t="shared" si="496"/>
        <v>0</v>
      </c>
      <c r="AJ643" s="1">
        <f t="shared" si="496"/>
        <v>0</v>
      </c>
      <c r="AK643" s="1">
        <f t="shared" si="496"/>
        <v>0</v>
      </c>
      <c r="AL643" s="1">
        <f t="shared" si="499"/>
        <v>0</v>
      </c>
      <c r="AM643" s="1">
        <f t="shared" si="499"/>
        <v>0</v>
      </c>
      <c r="AN643" s="1">
        <f t="shared" ref="AN643:AN706" si="509">IF(OR(ISNUMBER(SEARCH(" " &amp; AN$1 &amp; " ", $E643)), ISNUMBER(SEARCH(" " &amp; AN$1 &amp; ",", $E643)), ISNUMBER(SEARCH(" " &amp; LOWER(AN$1) &amp; " ", $E643)), ISNUMBER(SEARCH(" " &amp; LOWER(AN$1) &amp; ",", $E643)), ISNUMBER(SEARCH(" " &amp; UPPER(AN$1) &amp; " ", $E643)), ISNUMBER(SEARCH(" " &amp; UPPER(AN$1) &amp; ",", $E643)), ISNUMBER(SEARCH(" " &amp; "Hypothesis test" &amp; " ", $E643)), ISNUMBER(SEARCH(" " &amp; "Hypothesis test" &amp; ",", $E643)), ISNUMBER(SEARCH(" " &amp; LOWER("Hypothesis test") &amp; " ", $E643)), ISNUMBER(SEARCH(" " &amp; LOWER("Hypothesis test") &amp; ",", $E643)), ISNUMBER(SEARCH(" " &amp; UPPER("Hypothesis test") &amp; " ", $E643)), ISNUMBER(SEARCH(" " &amp; UPPER("Hypothesis test") &amp; ",", $E643))), 1, 0)</f>
        <v>0</v>
      </c>
      <c r="AO643" s="1">
        <f t="shared" ref="AO643:AO706" si="510">IF(OR(ISNUMBER(SEARCH(" " &amp; AO$1 &amp; " ", $E643)), ISNUMBER(SEARCH(" " &amp; AO$1 &amp; ",", $E643)), ISNUMBER(SEARCH(" " &amp; LOWER(AO$1) &amp; " ", $E643)), ISNUMBER(SEARCH(" " &amp; LOWER(AO$1) &amp; ",", $E643)), ISNUMBER(SEARCH(" " &amp; UPPER(AO$1) &amp; " ", $E643)), ISNUMBER(SEARCH(" " &amp; UPPER(AO$1) &amp; ",", $E643)), ISNUMBER(SEARCH(" " &amp; "A/B Test" &amp; " ", $E643)), ISNUMBER(SEARCH(" " &amp; "A/B Test" &amp; ",", $E643)), ISNUMBER(SEARCH(" " &amp; LOWER("A/B Test") &amp; " ", $E643)), ISNUMBER(SEARCH(" " &amp; LOWER("A/B Test") &amp; ",", $E643)), ISNUMBER(SEARCH(" " &amp; UPPER("A/B Test") &amp; " ", $E643)), ISNUMBER(SEARCH(" " &amp; UPPER("A/B Test") &amp; ",", $E643))), 1, 0)</f>
        <v>0</v>
      </c>
      <c r="AP643" s="1">
        <f t="shared" si="499"/>
        <v>0</v>
      </c>
      <c r="AQ643" s="1">
        <f t="shared" ref="AQ643:AQ706" si="511">IF(OR(ISNUMBER(SEARCH(" " &amp; AQ$1 &amp; " ", $E643)), ISNUMBER(SEARCH(" " &amp; AQ$1 &amp; ",", $E643)), ISNUMBER(SEARCH(" " &amp; LOWER(AQ$1) &amp; " ", $E643)), ISNUMBER(SEARCH(" " &amp; LOWER(AQ$1) &amp; ",", $E643)), ISNUMBER(SEARCH(" " &amp; UPPER(AQ$1) &amp; " ", $E643)), ISNUMBER(SEARCH(" " &amp; UPPER(AQ$1) &amp; ",", $E643)), ISNUMBER(SEARCH(" " &amp; "Forecasting" &amp; " ", $E643)), ISNUMBER(SEARCH(" " &amp; "Forecasting" &amp; ",", $E643)), ISNUMBER(SEARCH(" " &amp; LOWER("Forecasting") &amp; " ", $E643)), ISNUMBER(SEARCH(" " &amp; LOWER("Forecasting") &amp; ",", $E643)), ISNUMBER(SEARCH(" " &amp; UPPER("Forecasting") &amp; " ", $E643)), ISNUMBER(SEARCH(" " &amp; UPPER("Forecasting") &amp; ",", $E643))), 1, 0)</f>
        <v>0</v>
      </c>
      <c r="AR643" s="1">
        <f t="shared" si="499"/>
        <v>0</v>
      </c>
      <c r="AS643" s="1">
        <f t="shared" si="499"/>
        <v>0</v>
      </c>
      <c r="AT643" s="1">
        <f t="shared" si="499"/>
        <v>0</v>
      </c>
      <c r="AU643" s="1">
        <f t="shared" si="499"/>
        <v>0</v>
      </c>
      <c r="AV643" s="1">
        <f t="shared" si="499"/>
        <v>0</v>
      </c>
      <c r="AW643" s="1">
        <f t="shared" si="499"/>
        <v>0</v>
      </c>
      <c r="AX643" s="1">
        <f t="shared" si="499"/>
        <v>0</v>
      </c>
      <c r="AY643" s="1">
        <f t="shared" si="499"/>
        <v>0</v>
      </c>
      <c r="AZ643" s="1">
        <f t="shared" si="499"/>
        <v>0</v>
      </c>
      <c r="BA643" s="1">
        <f t="shared" si="499"/>
        <v>0</v>
      </c>
      <c r="BB643" s="1">
        <f t="shared" si="498"/>
        <v>0</v>
      </c>
      <c r="BC643" s="1">
        <f t="shared" si="498"/>
        <v>0</v>
      </c>
      <c r="BD643" s="1">
        <f t="shared" ref="BD643:BD706" si="512">IF(OR(ISNUMBER(SEARCH(" " &amp; BD$1 &amp; " ", $E643)), ISNUMBER(SEARCH(" " &amp; BD$1 &amp; ",", $E643)), ISNUMBER(SEARCH(" " &amp; LOWER(BD$1) &amp; " ", $E643)), ISNUMBER(SEARCH(" " &amp; LOWER(BD$1) &amp; ",", $E643)), ISNUMBER(SEARCH(" " &amp; UPPER(BD$1) &amp; " ", $E643)), ISNUMBER(SEARCH(" " &amp; UPPER(BD$1) &amp; ",", $E643)), ISNUMBER(SEARCH(" " &amp; "Supply Chain Management" &amp; " ", $E643)), ISNUMBER(SEARCH(" " &amp; "Supply Chain Management" &amp; ",", $E643)), ISNUMBER(SEARCH(" " &amp; LOWER("Supply Chain Management") &amp; " ", $E643)), ISNUMBER(SEARCH(" " &amp; LOWER("Supply Chain Management") &amp; ",", $E643)), ISNUMBER(SEARCH(" " &amp; UPPER("Supply Chain Management") &amp; " ", $E643)), ISNUMBER(SEARCH(" " &amp; UPPER("Supply Chain Management") &amp; ",", $E643))), 1, 0)</f>
        <v>0</v>
      </c>
      <c r="BE643" s="1">
        <f t="shared" ref="BE643:BE706" si="513">IF(OR(ISNUMBER(SEARCH(" " &amp; BE$1 &amp; " ", $E643)), ISNUMBER(SEARCH(" " &amp; BE$1 &amp; ",", $E643)), ISNUMBER(SEARCH(" " &amp; LOWER(BE$1) &amp; " ", $E643)), ISNUMBER(SEARCH(" " &amp; LOWER(BE$1) &amp; ",", $E643)), ISNUMBER(SEARCH(" " &amp; UPPER(BE$1) &amp; " ", $E643)), ISNUMBER(SEARCH(" " &amp; UPPER(BE$1) &amp; ",", $E643)), ISNUMBER(SEARCH(" " &amp; "Customer Relation Management" &amp; " ", $E643)), ISNUMBER(SEARCH(" " &amp; "Customer Relation Management" &amp; ",", $E643)), ISNUMBER(SEARCH(" " &amp; LOWER("Customer Relation Management") &amp; " ", $E643)), ISNUMBER(SEARCH(" " &amp; LOWER("Customer Relation Management") &amp; ",", $E643)), ISNUMBER(SEARCH(" " &amp; UPPER("Customer Relation Management") &amp; " ", $E643)), ISNUMBER(SEARCH(" " &amp; UPPER("Customer Relation Management") &amp; ",", $E643)), ISNUMBER(SEARCH(" " &amp; "Salesforce"&amp; " ", $E643)), ISNUMBER(SEARCH(" " &amp; "Salesforce" &amp; ",", $E643)), ISNUMBER(SEARCH(" " &amp; LOWER("Salesforce") &amp; " ", $E643)), ISNUMBER(SEARCH(" " &amp; LOWER("Salesforce") &amp; ",", $E643)), ISNUMBER(SEARCH(" " &amp; UPPER("Salesforce") &amp; " ", $E643)), ISNUMBER(SEARCH(" " &amp; UPPER("Salesforce") &amp; ",", $E643))), 1, 0)</f>
        <v>0</v>
      </c>
      <c r="BF643" s="1">
        <f t="shared" ref="BF643:BF706" si="514">IF(OR(ISNUMBER(SEARCH(" " &amp; BF$1 &amp; " ", $E643)), ISNUMBER(SEARCH(" " &amp; BF$1 &amp; ",", $E643)), ISNUMBER(SEARCH(" " &amp; LOWER(BF$1) &amp; " ", $E643)), ISNUMBER(SEARCH(" " &amp; LOWER(BF$1) &amp; ",", $E643)), ISNUMBER(SEARCH(" " &amp; UPPER(BF$1) &amp; " ", $E643)), ISNUMBER(SEARCH(" " &amp; UPPER(BF$1) &amp; ",", $E643)), ISNUMBER(SEARCH(" " &amp; "Enterprise Resource Planning" &amp; " ", $E643)), ISNUMBER(SEARCH(" " &amp; "Enterprise Resource Planning" &amp; ",", $E643)), ISNUMBER(SEARCH(" " &amp; LOWER("Enterprise Resource Planning") &amp; " ", $E643)), ISNUMBER(SEARCH(" " &amp; LOWER("Enterprise Resource Planning") &amp; ",", $E643)), ISNUMBER(SEARCH(" " &amp; UPPER("Enterprise Resource Planning") &amp; " ", $E643)), ISNUMBER(SEARCH(" " &amp; UPPER("Enterprise Resource Planning") &amp; ",", $E643))), 1, 0)</f>
        <v>0</v>
      </c>
      <c r="BG643" s="1">
        <f t="shared" ref="BG643:BG706" si="515">IF(OR(ISNUMBER(SEARCH(" " &amp; BG$1 &amp; " ", $E643)), ISNUMBER(SEARCH(" " &amp; BG$1 &amp; ",", $E643)), ISNUMBER(SEARCH(" " &amp; LOWER(BG$1) &amp; " ", $E643)), ISNUMBER(SEARCH(" " &amp; LOWER(BG$1) &amp; ",", $E643)), ISNUMBER(SEARCH(" " &amp; UPPER(BG$1) &amp; " ", $E643)), ISNUMBER(SEARCH(" " &amp; UPPER(BG$1) &amp; ",", $E643)), ISNUMBER(SEARCH(" " &amp; "Software as a Service"&amp; " ", $E643)), ISNUMBER(SEARCH(" " &amp; "Software as a Service" &amp; ",", $E643)), ISNUMBER(SEARCH(" " &amp; LOWER("Software as a Service") &amp; " ", $E643)), ISNUMBER(SEARCH(" " &amp; LOWER("Software as a Service") &amp; ",", $E643)), ISNUMBER(SEARCH(" " &amp; UPPER("Software as a Service") &amp; " ", $E643)), ISNUMBER(SEARCH(" " &amp; UPPER("Software as a Service") &amp; ",", $E643))), 1, 0)</f>
        <v>0</v>
      </c>
      <c r="BH643" s="1">
        <f t="shared" si="498"/>
        <v>0</v>
      </c>
      <c r="BI643" s="1">
        <f t="shared" si="498"/>
        <v>0</v>
      </c>
      <c r="BJ643" s="5">
        <f t="shared" ref="BJ643:BJ706" si="516">IF(OR(ISNUMBER(SEARCH(" " &amp; BJ$1 &amp; " ", $E643)), ISNUMBER(SEARCH(" " &amp; BJ$1 &amp; ",", $E643)), ISNUMBER(SEARCH(" " &amp; LOWER(BJ$1) &amp; " ", $E643)), ISNUMBER(SEARCH(" " &amp; LOWER(BJ$1) &amp; ",", $E643)), ISNUMBER(SEARCH(" " &amp; UPPER(BJ$1) &amp; " ", $E643)), ISNUMBER(SEARCH(" " &amp; UPPER(BJ$1) &amp; ",", $E643)), ISNUMBER(SEARCH(" " &amp; "Team-oriented" &amp; " ", $E643)), ISNUMBER(SEARCH(" " &amp; "Team-oriented" &amp; ",", $E643)), ISNUMBER(SEARCH(" " &amp; LOWER("Team-oriented") &amp; " ", $E643)), ISNUMBER(SEARCH(" " &amp; LOWER("Team-oriented") &amp; ",", $E643)), ISNUMBER(SEARCH(" " &amp; UPPER("Team-oriented") &amp; " ", $E643)), ISNUMBER(SEARCH(" " &amp; UPPER("Team-oriented") &amp; ",", $E643)), ISNUMBER(SEARCH(" " &amp; "Collaboration" &amp; " ", $E643)), ISNUMBER(SEARCH(" " &amp; "Collaboration" &amp; ",", $E643)), ISNUMBER(SEARCH(" " &amp; LOWER("Collaboration") &amp; " ", $E643)), ISNUMBER(SEARCH(" " &amp; LOWER("Collaboration") &amp; ",", $E643)), ISNUMBER(SEARCH(" " &amp; UPPER("Collaboration") &amp; " ", $E643)), ISNUMBER(SEARCH(" " &amp; UPPER("Collaboration") &amp; ",", $E643)), ISNUMBER(SEARCH(" " &amp; "Cooperation" &amp; " ", $E643)), ISNUMBER(SEARCH(" " &amp; "Cooperation" &amp; ",", $E643)), ISNUMBER(SEARCH(" " &amp; LOWER("Cooperation") &amp; " ", $E643)), ISNUMBER(SEARCH(" " &amp; LOWER("Cooperation") &amp; ",", $E643)), ISNUMBER(SEARCH(" " &amp; UPPER("Cooperation") &amp; " ", $E643)), ISNUMBER(SEARCH(" " &amp; UPPER("Cooperation") &amp; ",", $E643)), ISNUMBER(SEARCH(" " &amp; "Team managment" &amp; " ", $E643)), ISNUMBER(SEARCH(" " &amp; "Team managment" &amp; ",", $E643)), ISNUMBER(SEARCH(" " &amp; LOWER("Team managment") &amp; " ", $E643)), ISNUMBER(SEARCH(" " &amp; LOWER("Team managment") &amp; ",", $E643)), ISNUMBER(SEARCH(" " &amp; UPPER("Team managment") &amp; " ", $E643)), ISNUMBER(SEARCH(" " &amp; UPPER("Team managment") &amp; ",", $E643)), ISNUMBER(SEARCH(" " &amp; "Team environment" &amp; " ", $E643)), ISNUMBER(SEARCH(" " &amp; "Team environment" &amp; ",", $E643)), ISNUMBER(SEARCH(" " &amp; LOWER("Team environment") &amp; " ", $E643)), ISNUMBER(SEARCH(" " &amp; LOWER("Team environment") &amp; ",", $E643)), ISNUMBER(SEARCH(" " &amp; UPPER("Team environment") &amp; " ", $E643)), ISNUMBER(SEARCH(" " &amp; UPPER("Team environment") &amp; ",", $E643)), ISNUMBER(SEARCH(" " &amp; "Working relationships" &amp; " ", $E643)), ISNUMBER(SEARCH(" " &amp; "Working relationships" &amp; ",", $E643)), ISNUMBER(SEARCH(" " &amp; LOWER("Working relationships") &amp; " ", $E643)), ISNUMBER(SEARCH(" " &amp; LOWER("Working relationships") &amp; ",", $E643)), ISNUMBER(SEARCH(" " &amp; UPPER("Working relationships") &amp; " ", $E643)), ISNUMBER(SEARCH(" " &amp; UPPER("Working relationships") &amp; ",", $E643)), ISNUMBER(SEARCH(" " &amp; "Team-centric" &amp; " ", $E643)), ISNUMBER(SEARCH(" " &amp; "Team-centric" &amp; ",", $E643)), ISNUMBER(SEARCH(" " &amp; LOWER("Team-centric") &amp; " ", $E643)), ISNUMBER(SEARCH(" " &amp; LOWER("Team-centric") &amp; ",", $E643)), ISNUMBER(SEARCH(" " &amp; UPPER("Team-centric") &amp; " ", $E643)), ISNUMBER(SEARCH(" " &amp; UPPER("Team-centric") &amp; ",", $E643)), ISNUMBER(SEARCH(" " &amp; "Collaborative spirit" &amp; " ", $E643)), ISNUMBER(SEARCH(" " &amp; "Collaborative spirit" &amp; ",", $E643)), ISNUMBER(SEARCH(" " &amp; LOWER("Collaborative spirit") &amp; " ", $E643)), ISNUMBER(SEARCH(" " &amp; LOWER("Collaborative spirit") &amp; ",", $E643)), ISNUMBER(SEARCH(" " &amp; UPPER("Collaborative spirit") &amp; " ", $E643)), ISNUMBER(SEARCH(" " &amp; UPPER("Collaborative spirit") &amp; ",", $E643)), ISNUMBER(SEARCH(" " &amp; "Business partners" &amp; " ", $E643)), ISNUMBER(SEARCH(" " &amp; "Business partners" &amp; ",", $E643)), ISNUMBER(SEARCH(" " &amp; LOWER("Business partners") &amp; " ", $E643)), ISNUMBER(SEARCH(" " &amp; LOWER("Business partners") &amp; ",", $E643)), ISNUMBER(SEARCH(" " &amp; UPPER("Business partners") &amp; " ", $E643)), ISNUMBER(SEARCH(" " &amp; UPPER("Business partners") &amp; ",", $E643))), 1, 0)</f>
        <v>0</v>
      </c>
      <c r="BK643" s="1">
        <f t="shared" ref="BK643:BK706" si="517">IF(OR(ISNUMBER(SEARCH(" " &amp; BK$1 &amp; " ", $E643)), ISNUMBER(SEARCH(" " &amp; BK$1 &amp; ",", $E643)), ISNUMBER(SEARCH(" " &amp; LOWER(BK$1) &amp; " ", $E643)), ISNUMBER(SEARCH(" " &amp; LOWER(BK$1) &amp; ",", $E643)), ISNUMBER(SEARCH(" " &amp; UPPER(BK$1) &amp; " ", $E643)), ISNUMBER(SEARCH(" " &amp; UPPER(BK$1) &amp; ",", $E643)), ISNUMBER(SEARCH(" " &amp; "present" &amp; " ", $E643)), ISNUMBER(SEARCH(" " &amp; "present" &amp; ",", $E643)), ISNUMBER(SEARCH(" " &amp; UPPER(BK$1) &amp; " ", $E643)), ISNUMBER(SEARCH(" " &amp; UPPER("present") &amp; ",", $E643))), 1, 0)</f>
        <v>0</v>
      </c>
      <c r="BL643" s="1">
        <f t="shared" ref="BL643:BL706" si="518">IF(OR(ISNUMBER(SEARCH(" " &amp; BL$1 &amp; " ", $E643)), ISNUMBER(SEARCH(" " &amp; BL$1 &amp; ",", $E643)), ISNUMBER(SEARCH(" " &amp; LOWER(BL$1) &amp; " ", $E643)), ISNUMBER(SEARCH(" " &amp; LOWER(BL$1) &amp; ",", $E643)), ISNUMBER(SEARCH(" " &amp; UPPER(BL$1) &amp; " ", $E643)), ISNUMBER(SEARCH(" " &amp; UPPER(BL$1) &amp; ",", $E643)), ISNUMBER(SEARCH(" " &amp; "report" &amp; " ", $E643)), ISNUMBER(SEARCH(" " &amp; "report" &amp; ",", $E643)), ISNUMBER(SEARCH(" " &amp; UPPER("report") &amp; " ", $E643)), ISNUMBER(SEARCH(" " &amp; UPPER("report") &amp; ",", $E643))), 1, 0)</f>
        <v>1</v>
      </c>
      <c r="BM643" s="1">
        <f t="shared" ref="BM643:BM706" si="519">IF(OR(ISNUMBER(SEARCH(" " &amp; BM$1 &amp; " ", $E643)), ISNUMBER(SEARCH(" " &amp; BM$1 &amp; ",", $E643)), ISNUMBER(SEARCH(" " &amp; LOWER(BM$1) &amp; " ", $E643)), ISNUMBER(SEARCH(" " &amp; LOWER(BM$1) &amp; ",", $E643)), ISNUMBER(SEARCH(" " &amp; UPPER(BM$1) &amp; " ", $E643)), ISNUMBER(SEARCH(" " &amp; UPPER(BM$1) &amp; ",", $E643)), ISNUMBER(SEARCH(" " &amp; "Oral" &amp; " ", $E643)), ISNUMBER(SEARCH(" " &amp; "Oral" &amp; ",", $E643)), ISNUMBER(SEARCH(" " &amp; LOWER("Oral") &amp; " ", $E643)), ISNUMBER(SEARCH(" " &amp; LOWER("Oral") &amp; ",", $E643)), ISNUMBER(SEARCH(" " &amp; UPPER("Oral") &amp; " ", $E643)), ISNUMBER(SEARCH(" " &amp; UPPER("Oral") &amp; ",", $E643)), ISNUMBER(SEARCH(" " &amp; "Well-spoken" &amp; " ", $E643)), ISNUMBER(SEARCH(" " &amp; "Well-spoken" &amp; ",", $E643)), ISNUMBER(SEARCH(" " &amp; LOWER("Well-spoken") &amp; " ", $E643)), ISNUMBER(SEARCH(" " &amp; LOWER("Well-spoken") &amp; ",", $E643)), ISNUMBER(SEARCH(" " &amp; UPPER("Well-spoken") &amp; " ", $E643)), ISNUMBER(SEARCH(" " &amp; UPPER("Well-spoken") &amp; ",", $E643))), 1, 0)</f>
        <v>0</v>
      </c>
      <c r="BN643" s="1">
        <f t="shared" si="498"/>
        <v>0</v>
      </c>
      <c r="BO643" s="1">
        <f t="shared" ref="BO643:BO706" si="520">IF(OR(ISNUMBER(SEARCH(" " &amp; BO$1 &amp; " ", $E643)), ISNUMBER(SEARCH(" " &amp; BO$1 &amp; ",", $E643)), ISNUMBER(SEARCH(" " &amp; LOWER(BO$1) &amp; " ", $E643)), ISNUMBER(SEARCH(" " &amp; LOWER(BO$1) &amp; ",", $E643)), ISNUMBER(SEARCH(" " &amp; UPPER(BO$1) &amp; " ", $E643)), ISNUMBER(SEARCH(" " &amp; UPPER(BO$1) &amp; ",", $E643)), ISNUMBER(SEARCH(" " &amp; "Attention to detail" &amp; " ", $E643)), ISNUMBER(SEARCH(" " &amp; "Attention to detail" &amp; ",", $E643)), ISNUMBER(SEARCH(" " &amp; LOWER("Attention to detail") &amp; " ", $E643)), ISNUMBER(SEARCH(" " &amp; LOWER("Attention to detail") &amp; ",", $E643)), ISNUMBER(SEARCH(" " &amp; UPPER("Attention to detail") &amp; " ", $E643)), ISNUMBER(SEARCH(" " &amp; UPPER("Attention to detail") &amp; ",", $E643)), ISNUMBER(SEARCH(" " &amp; "Eye for detail" &amp; " ", $E643)), ISNUMBER(SEARCH(" " &amp; "Eye for detail" &amp; ",", $E643)), ISNUMBER(SEARCH(" " &amp; LOWER("Eye for detail") &amp; " ", $E643)), ISNUMBER(SEARCH(" " &amp; LOWER("Eye for detail") &amp; ",", $E643)), ISNUMBER(SEARCH(" " &amp; UPPER("Eye for detail") &amp; " ", $E643)), ISNUMBER(SEARCH(" " &amp; UPPER("Eye for detail") &amp; ",", $E643)), ISNUMBER(SEARCH(" " &amp; "Accuracy" &amp; " ", $E643)), ISNUMBER(SEARCH(" " &amp; "Accuracy" &amp; ",", $E643)), ISNUMBER(SEARCH(" " &amp; LOWER("Accuracy") &amp; " ", $E643)), ISNUMBER(SEARCH(" " &amp; LOWER("Accuracy") &amp; ",", $E643)), ISNUMBER(SEARCH(" " &amp; UPPER("Accuracy") &amp; " ", $E643)), ISNUMBER(SEARCH(" " &amp; UPPER("Accuracy") &amp; ",", $E643))), 1, 0)</f>
        <v>1</v>
      </c>
      <c r="BP643" s="1">
        <f t="shared" ref="BP643:BP706" si="521">IF(OR(ISNUMBER(SEARCH(" " &amp; BP$1 &amp; " ", $E643)), ISNUMBER(SEARCH(" " &amp; BP$1 &amp; ",", $E643)), ISNUMBER(SEARCH(" " &amp; LOWER(BP$1) &amp; " ", $E643)), ISNUMBER(SEARCH(" " &amp; LOWER(BP$1) &amp; ",", $E643)), ISNUMBER(SEARCH(" " &amp; UPPER(BP$1) &amp; " ", $E643)), ISNUMBER(SEARCH(" " &amp; UPPER(BP$1) &amp; ",", $E643)), ISNUMBER(SEARCH(" " &amp; "Ambition" &amp; " ", $E643)), ISNUMBER(SEARCH(" " &amp; "Ambition" &amp; ",", $E643)), ISNUMBER(SEARCH(" " &amp; LOWER("Ambition") &amp; " ", $E643)), ISNUMBER(SEARCH(" " &amp; LOWER("Ambition") &amp; ",", $E643)), ISNUMBER(SEARCH(" " &amp; UPPER("Ambition") &amp; " ", $E643)), ISNUMBER(SEARCH(" " &amp; UPPER("Ambition") &amp; ",", $E643)), ISNUMBER(SEARCH(" " &amp; "Willingness to learn" &amp; " ", $E643)), ISNUMBER(SEARCH(" " &amp; "Willingness to learn" &amp; ",", $E643)), ISNUMBER(SEARCH(" " &amp; LOWER("Willingness to learn") &amp; " ", $E643)), ISNUMBER(SEARCH(" " &amp; LOWER("Willingness to learn") &amp; ",", $E643)), ISNUMBER(SEARCH(" " &amp; UPPER("Willingness to learn") &amp; " ", $E643)), ISNUMBER(SEARCH(" " &amp; UPPER("Willingness to learn") &amp; ",", $E643)), ISNUMBER(SEARCH(" " &amp; "Delivering result" &amp; " ", $E643)), ISNUMBER(SEARCH(" " &amp; "Delivering result" &amp; ",", $E643)), ISNUMBER(SEARCH(" " &amp; LOWER("Delivering result") &amp; " ", $E643)), ISNUMBER(SEARCH(" " &amp; LOWER("Delivering result") &amp; ",", $E643)), ISNUMBER(SEARCH(" " &amp; UPPER("Delivering result") &amp; " ", $E643)), ISNUMBER(SEARCH(" " &amp; UPPER("Delivering result") &amp; ",", $E643)), ISNUMBER(SEARCH(" " &amp; "Continuous learning"&amp; " ", $E643)), ISNUMBER(SEARCH(" " &amp; "Continuous learning" &amp; ",", $E643)), ISNUMBER(SEARCH(" " &amp; LOWER("Continuous learning") &amp; " ", $E643)), ISNUMBER(SEARCH(" " &amp; LOWER("Continuous learning") &amp; ",", $E643)), ISNUMBER(SEARCH(" " &amp; UPPER("Continuous learning") &amp; " ", $E643)), ISNUMBER(SEARCH(" " &amp; UPPER("Continuous learning") &amp; ",", $E643)), ISNUMBER(SEARCH(" " &amp; "Self-motivation" &amp; " ", $E643)), ISNUMBER(SEARCH(" " &amp; "Self-motivation" &amp; ",", $E643)), ISNUMBER(SEARCH(" " &amp; LOWER("Self-motivation") &amp; " ", $E643)), ISNUMBER(SEARCH(" " &amp; LOWER("Self-motivation") &amp; ",", $E643)), ISNUMBER(SEARCH(" " &amp; UPPER("Self-motivation") &amp; " ", $E643)), ISNUMBER(SEARCH(" " &amp; UPPER("Self-motivation") &amp; ",", $E643)), ISNUMBER(SEARCH(" " &amp; "Work independently" &amp; " ", $E643)), ISNUMBER(SEARCH(" " &amp; "Work independently" &amp; ",", $E643)), ISNUMBER(SEARCH(" " &amp; LOWER("Work independently") &amp; " ", $E643)), ISNUMBER(SEARCH(" " &amp; LOWER("Work independently") &amp; ",", $E643)), ISNUMBER(SEARCH(" " &amp; UPPER("Work independently") &amp; " ", $E643)), ISNUMBER(SEARCH(" " &amp; UPPER("Work independently") &amp; ",", $E643)), ISNUMBER(SEARCH(" " &amp; "Self-motivated" &amp; " ", $E643)), ISNUMBER(SEARCH(" " &amp; "Self-motivated" &amp; ",", $E643)), ISNUMBER(SEARCH(" " &amp; LOWER("Self-motivated") &amp; " ", $E643)), ISNUMBER(SEARCH(" " &amp; LOWER("Self-motivated") &amp; ",", $E643)), ISNUMBER(SEARCH(" " &amp; UPPER("Self-motivated") &amp; " ", $E643)), ISNUMBER(SEARCH(" " &amp; UPPER("Self-motivated") &amp; ",", $E643)), ISNUMBER(SEARCH(" " &amp; "Self-learner" &amp; " ", $E643)), ISNUMBER(SEARCH(" " &amp; "Self-learner" &amp; ",", $E643)), ISNUMBER(SEARCH(" " &amp; LOWER("Self-learner") &amp; " ", $E643)), ISNUMBER(SEARCH(" " &amp; LOWER("Self-learner") &amp; ",", $E643)), ISNUMBER(SEARCH(" " &amp; UPPER("Self-learner") &amp; " ", $E643)), ISNUMBER(SEARCH(" " &amp; UPPER("Self-learner") &amp; ",", $E643)), ISNUMBER(SEARCH(" " &amp; "Self-directed" &amp; " ", $E643)), ISNUMBER(SEARCH(" " &amp; "Self-directed" &amp; ",", $E643)), ISNUMBER(SEARCH(" " &amp; LOWER("Self-directed") &amp; " ", $E643)), ISNUMBER(SEARCH(" " &amp; LOWER("Self-directed") &amp; ",", $E643)), ISNUMBER(SEARCH(" " &amp; UPPER("Self-directed") &amp; " ", $E643)), ISNUMBER(SEARCH(" " &amp; UPPER("Self-directed") &amp; ",", $E643))), 1, 0)</f>
        <v>0</v>
      </c>
      <c r="BQ643" s="1">
        <f t="shared" ref="BQ643:BQ706" si="522">IF(OR(ISNUMBER(SEARCH(" " &amp; BQ$1 &amp; " ", $E643)), ISNUMBER(SEARCH(" " &amp; BQ$1 &amp; ",", $E643)), ISNUMBER(SEARCH(" " &amp; LOWER(BQ$1) &amp; " ", $E643)), ISNUMBER(SEARCH(" " &amp; LOWER(BQ$1) &amp; ",", $E643)), ISNUMBER(SEARCH(" " &amp; UPPER(BQ$1) &amp; " ", $E643)), ISNUMBER(SEARCH(" " &amp; UPPER(BQ$1) &amp; ",", $E643)), ISNUMBER(SEARCH(" " &amp; "Flexible" &amp; " ", $E643)), ISNUMBER(SEARCH(" " &amp; "Flexible" &amp; ",", $E643)), ISNUMBER(SEARCH(" " &amp; LOWER("Flexible") &amp; " ", $E643)), ISNUMBER(SEARCH(" " &amp; LOWER("Flexible") &amp; ",", $E643)), ISNUMBER(SEARCH(" " &amp; UPPER("Flexible") &amp; " ", $E643)), ISNUMBER(SEARCH(" " &amp; UPPER("Flexible") &amp; ",", $E643)), ISNUMBER(SEARCH(" " &amp; "Flexibility" &amp; " ", $E643)), ISNUMBER(SEARCH(" " &amp; "Flexibility" &amp; ",", $E643)), ISNUMBER(SEARCH(" " &amp; LOWER("Flexibility") &amp; " ", $E643)), ISNUMBER(SEARCH(" " &amp; LOWER("Flexibility") &amp; ",", $E643)), ISNUMBER(SEARCH(" " &amp; UPPER("Flexibility") &amp; " ", $E643)), ISNUMBER(SEARCH(" " &amp; UPPER("Flexibility") &amp; ",", $E643)), ISNUMBER(SEARCH(" " &amp; "Multitasking" &amp; " ", $E643)), ISNUMBER(SEARCH(" " &amp; "Multitasking" &amp; ",", $E643)), ISNUMBER(SEARCH(" " &amp; LOWER("Multitasking") &amp; " ", $E643)), ISNUMBER(SEARCH(" " &amp; LOWER("Multitasking") &amp; ",", $E643)), ISNUMBER(SEARCH(" " &amp; UPPER("Multitasking") &amp; " ", $E643)), ISNUMBER(SEARCH(" " &amp; UPPER("Multitasking") &amp; ",", $E643)), ISNUMBER(SEARCH(" " &amp; "Multi-tasking" &amp; " ", $E643)), ISNUMBER(SEARCH(" " &amp; "Multi-tasking" &amp; ",", $E643)), ISNUMBER(SEARCH(" " &amp; LOWER("Multi-tasking") &amp; " ", $E643)), ISNUMBER(SEARCH(" " &amp; LOWER("Multi-tasking") &amp; ",", $E643)), ISNUMBER(SEARCH(" " &amp; UPPER("Multi-tasking") &amp; " ", $E643)), ISNUMBER(SEARCH(" " &amp; UPPER("Multi-tasking") &amp; ",", $E643)), ISNUMBER(SEARCH(" " &amp; "Fast-paced" &amp; " ", $E643)), ISNUMBER(SEARCH(" " &amp; "Fast-paced" &amp; ",", $E643)), ISNUMBER(SEARCH(" " &amp; LOWER("Fast-paced") &amp; " ", $E643)), ISNUMBER(SEARCH(" " &amp; LOWER("Fast-paced") &amp; ",", $E643)), ISNUMBER(SEARCH(" " &amp; UPPER("Fast-paced") &amp; " ", $E643)), ISNUMBER(SEARCH(" " &amp; UPPER("Fast-paced") &amp; ",", $E643))), 1, 0)</f>
        <v>0</v>
      </c>
      <c r="BR643" s="1">
        <f t="shared" ref="BR643:BR706" si="523">IF(OR(ISNUMBER(SEARCH(" " &amp; BR$1 &amp; " ", $E643)), ISNUMBER(SEARCH(" " &amp; BR$1 &amp; ",", $E643)), ISNUMBER(SEARCH(" " &amp; LOWER(BR$1) &amp; " ", $E643)), ISNUMBER(SEARCH(" " &amp; LOWER(BR$1) &amp; ",", $E643)), ISNUMBER(SEARCH(" " &amp; UPPER(BR$1) &amp; " ", $E643)), ISNUMBER(SEARCH(" " &amp; UPPER(BR$1) &amp; ",", $E643)), ISNUMBER(SEARCH(" " &amp; "Attitude" &amp; " ", $E643)), ISNUMBER(SEARCH(" " &amp; "Attitude" &amp; ",", $E643)), ISNUMBER(SEARCH(" " &amp; LOWER("Attitude") &amp; " ", $E643)), ISNUMBER(SEARCH(" " &amp; LOWER("Attitude") &amp; ",", $E643)), ISNUMBER(SEARCH(" " &amp; UPPER("Attitude") &amp; " ", $E643)), ISNUMBER(SEARCH(" " &amp; UPPER("Attitude") &amp; ",", $E643)), ISNUMBER(SEARCH(" " &amp; "Self-learner" &amp; " ", $E643)), ISNUMBER(SEARCH(" " &amp; "Self-learner" &amp; ",", $E643)), ISNUMBER(SEARCH(" " &amp; LOWER("Self-learner") &amp; " ", $E643)), ISNUMBER(SEARCH(" " &amp; LOWER("Self-learner") &amp; ",", $E643)), ISNUMBER(SEARCH(" " &amp; UPPER("Self-learner") &amp; " ", $E643)), ISNUMBER(SEARCH(" " &amp; UPPER("Self-learner") &amp; ",", $E643)), ISNUMBER(SEARCH(" " &amp; "Self-directed" &amp; " ", $E643)), ISNUMBER(SEARCH(" " &amp; "Self-directed" &amp; ",", $E643)), ISNUMBER(SEARCH(" " &amp; LOWER("Self-directed") &amp; " ", $E643)), ISNUMBER(SEARCH(" " &amp; LOWER("Self-directed") &amp; ",", $E643)), ISNUMBER(SEARCH(" " &amp; UPPER("Self-directed") &amp; " ", $E643)), ISNUMBER(SEARCH(" " &amp; UPPER("Self-directed") &amp; ",", $E643)), ISNUMBER(SEARCH(" " &amp; "Under pressure" &amp; " ", $E643)), ISNUMBER(SEARCH(" " &amp; "Under pressure" &amp; ",", $E643)), ISNUMBER(SEARCH(" " &amp; LOWER("Under pressure") &amp; " ", $E643)), ISNUMBER(SEARCH(" " &amp; LOWER("Under pressure") &amp; ",", $E643)), ISNUMBER(SEARCH(" " &amp; UPPER("Under pressure") &amp; " ", $E643)), ISNUMBER(SEARCH(" " &amp; UPPER("Under pressure") &amp; ",", $E643)), ISNUMBER(SEARCH(" " &amp; "High-pressure" &amp; " ", $E643)), ISNUMBER(SEARCH(" " &amp; "High-pressure" &amp; ",", $E643)), ISNUMBER(SEARCH(" " &amp; LOWER("High-pressure") &amp; " ", $E643)), ISNUMBER(SEARCH(" " &amp; LOWER("High-pressure") &amp; ",", $E643)), ISNUMBER(SEARCH(" " &amp; UPPER("High-pressure") &amp; " ", $E643)), ISNUMBER(SEARCH(" " &amp; UPPER("High-pressure") &amp; ",", $E643))), 1, 0)</f>
        <v>0</v>
      </c>
      <c r="BS643" s="1">
        <f t="shared" ref="BS643:BS706" si="524">IF(OR(ISNUMBER(SEARCH(" " &amp; BS$1 &amp; " ", $E643)), ISNUMBER(SEARCH(" " &amp; BS$1 &amp; ",", $E643)), ISNUMBER(SEARCH(" " &amp; LOWER(BS$1) &amp; " ", $E643)), ISNUMBER(SEARCH(" " &amp; LOWER(BS$1) &amp; ",", $E643)), ISNUMBER(SEARCH(" " &amp; UPPER(BS$1) &amp; " ", $E643)), ISNUMBER(SEARCH(" " &amp; UPPER(BS$1) &amp; ",", $E643)), ISNUMBER(SEARCH(" " &amp; "Problem solving"&amp; " ", $E643)), ISNUMBER(SEARCH(" " &amp; "Problem solving" &amp; ",", $E643)), ISNUMBER(SEARCH(" " &amp; LOWER("Problem solving") &amp; " ", $E643)), ISNUMBER(SEARCH(" " &amp; LOWER("Problem solving") &amp; ",", $E643)), ISNUMBER(SEARCH(" " &amp; UPPER("Problem solving") &amp; " ", $E643)), ISNUMBER(SEARCH(" " &amp; UPPER("Problem solving") &amp; ",", $E643))), 1, 0)</f>
        <v>0</v>
      </c>
      <c r="BT643" s="1">
        <f t="shared" ref="BT643:BT706" si="525">IF(OR(ISNUMBER(SEARCH(" " &amp; BT$1 &amp; " ", $E643)), ISNUMBER(SEARCH(" " &amp; BT$1 &amp; ",", $E643)), ISNUMBER(SEARCH(" " &amp; LOWER(BT$1) &amp; " ", $E643)), ISNUMBER(SEARCH(" " &amp; LOWER(BT$1) &amp; ",", $E643)), ISNUMBER(SEARCH(" " &amp; UPPER(BT$1) &amp; " ", $E643)), ISNUMBER(SEARCH(" " &amp; UPPER(BT$1) &amp; ",", $E643)), ISNUMBER(SEARCH(" " &amp; "Critical-thinker" &amp; " ", $E643)), ISNUMBER(SEARCH(" " &amp; "Critical-thinker" &amp; ",", $E643)), ISNUMBER(SEARCH(" " &amp; LOWER("Critical-thinker") &amp; " ", $E643)), ISNUMBER(SEARCH(" " &amp; LOWER("Critical-thinker") &amp; ",", $E643)), ISNUMBER(SEARCH(" " &amp; UPPER("Critical-thinker") &amp; " ", $E643)), ISNUMBER(SEARCH(" " &amp; UPPER("Critical-thinker") &amp; ",", $E643)), ISNUMBER(SEARCH(" " &amp; "Critical thinking" &amp; " ", $E643)), ISNUMBER(SEARCH(" " &amp; "Critical thinking" &amp; ",", $E643)), ISNUMBER(SEARCH(" " &amp; LOWER("Critical thinking") &amp; " ", $E643)), ISNUMBER(SEARCH(" " &amp; LOWER("Critical thinking") &amp; ",", $E643)), ISNUMBER(SEARCH(" " &amp; UPPER("Critical thinking") &amp; " ", $E643)), ISNUMBER(SEARCH(" " &amp; UPPER("Critical thinking") &amp; ",", $E643))), 1, 0)</f>
        <v>0</v>
      </c>
      <c r="BU643" s="1">
        <f t="shared" ref="BU643:BU706" si="526">IF(OR(ISNUMBER(SEARCH(" " &amp; BU$1 &amp; " ", $E643)), ISNUMBER(SEARCH(" " &amp; BU$1 &amp; ",", $E643)), ISNUMBER(SEARCH(" " &amp; LOWER(BU$1) &amp; " ", $E643)), ISNUMBER(SEARCH(" " &amp; LOWER(BU$1) &amp; ",", $E643)), ISNUMBER(SEARCH(" " &amp; UPPER(BU$1) &amp; " ", $E643)), ISNUMBER(SEARCH(" " &amp; UPPER(BU$1) &amp; ",", $E643)), ISNUMBER(SEARCH(" " &amp; "Timely manner" &amp; " ", $E643)), ISNUMBER(SEARCH(" " &amp; "Timely manner" &amp; ",", $E643)), ISNUMBER(SEARCH(" " &amp; LOWER("Timely manner") &amp; " ", $E643)), ISNUMBER(SEARCH(" " &amp; LOWER("Timely manner") &amp; ",", $E643)), ISNUMBER(SEARCH(" " &amp; UPPER("Timely manner") &amp; " ", $E643)), ISNUMBER(SEARCH(" " &amp; UPPER("Timely manner") &amp; ",", $E643)), ISNUMBER(SEARCH(" " &amp; "Prioritize time" &amp; " ", $E643)), ISNUMBER(SEARCH(" " &amp; "Prioritize time" &amp; ",", $E643)), ISNUMBER(SEARCH(" " &amp; LOWER("Prioritize time") &amp; " ", $E643)), ISNUMBER(SEARCH(" " &amp; LOWER("Prioritize time") &amp; ",", $E643)), ISNUMBER(SEARCH(" " &amp; UPPER("Prioritize time") &amp; " ", $E643)), ISNUMBER(SEARCH(" " &amp; UPPER("Prioritize time") &amp; ",", $E643)), ISNUMBER(SEARCH(" " &amp; "Deadline-driven" &amp; " ", $E643)), ISNUMBER(SEARCH(" " &amp; "Deadline-driven" &amp; ",", $E643)), ISNUMBER(SEARCH(" " &amp; LOWER("Deadline-driven") &amp; " ", $E643)), ISNUMBER(SEARCH(" " &amp; LOWER("Deadline-driven") &amp; ",", $E643)), ISNUMBER(SEARCH(" " &amp; UPPER("Deadline-driven") &amp; " ", $E643)), ISNUMBER(SEARCH(" " &amp; UPPER("Deadline-driven") &amp; ",", $E643)), ISNUMBER(SEARCH(" " &amp; "Meet deadlines" &amp; " ", $E643)), ISNUMBER(SEARCH(" " &amp; "Meet deadlines" &amp; ",", $E643)), ISNUMBER(SEARCH(" " &amp; LOWER("Meet deadlines") &amp; " ", $E643)), ISNUMBER(SEARCH(" " &amp; LOWER("Meet deadlines") &amp; ",", $E643)), ISNUMBER(SEARCH(" " &amp; UPPER("Meet deadlines") &amp; " ", $E643)), ISNUMBER(SEARCH(" " &amp; UPPER("Meet deadlines") &amp; ",", $E643))), 1, 0)</f>
        <v>0</v>
      </c>
      <c r="BV643" s="1">
        <f t="shared" si="493"/>
        <v>1</v>
      </c>
    </row>
    <row r="644" spans="1:74" x14ac:dyDescent="0.2">
      <c r="A644" s="1" t="s">
        <v>1114</v>
      </c>
      <c r="B644" s="1" t="s">
        <v>2435</v>
      </c>
      <c r="C644" s="1" t="s">
        <v>1116</v>
      </c>
      <c r="D644" s="1" t="s">
        <v>1117</v>
      </c>
      <c r="E644" s="1" t="s">
        <v>1118</v>
      </c>
      <c r="G644" s="1">
        <f t="shared" si="501"/>
        <v>0</v>
      </c>
      <c r="H644" s="1">
        <f t="shared" si="502"/>
        <v>1</v>
      </c>
      <c r="I644" s="1">
        <f t="shared" si="503"/>
        <v>0</v>
      </c>
      <c r="J644" s="1">
        <f t="shared" si="504"/>
        <v>0</v>
      </c>
      <c r="K644" s="1">
        <f t="shared" si="494"/>
        <v>0</v>
      </c>
      <c r="L644" s="1">
        <f t="shared" si="494"/>
        <v>0</v>
      </c>
      <c r="M644" s="1">
        <f t="shared" si="494"/>
        <v>0</v>
      </c>
      <c r="N644" s="1">
        <f t="shared" si="494"/>
        <v>0</v>
      </c>
      <c r="O644" s="1">
        <f t="shared" si="495"/>
        <v>0</v>
      </c>
      <c r="P644" s="1">
        <f t="shared" si="495"/>
        <v>0</v>
      </c>
      <c r="Q644" s="1">
        <f t="shared" si="505"/>
        <v>0</v>
      </c>
      <c r="R644" s="1">
        <f t="shared" si="506"/>
        <v>1</v>
      </c>
      <c r="S644" s="1">
        <f t="shared" si="507"/>
        <v>0</v>
      </c>
      <c r="T644" s="1">
        <f t="shared" si="500"/>
        <v>0</v>
      </c>
      <c r="U644" s="1">
        <f t="shared" si="500"/>
        <v>1</v>
      </c>
      <c r="V644" s="1">
        <f t="shared" si="497"/>
        <v>0</v>
      </c>
      <c r="W644" s="1">
        <f t="shared" si="496"/>
        <v>0</v>
      </c>
      <c r="X644" s="1">
        <f t="shared" si="496"/>
        <v>0</v>
      </c>
      <c r="Y644" s="1">
        <f t="shared" si="496"/>
        <v>0</v>
      </c>
      <c r="Z644" s="1">
        <f t="shared" si="496"/>
        <v>0</v>
      </c>
      <c r="AA644" s="1">
        <f t="shared" si="496"/>
        <v>0</v>
      </c>
      <c r="AB644" s="1">
        <f t="shared" si="496"/>
        <v>0</v>
      </c>
      <c r="AC644" s="1">
        <f t="shared" si="508"/>
        <v>1</v>
      </c>
      <c r="AD644" s="1">
        <f t="shared" si="496"/>
        <v>0</v>
      </c>
      <c r="AE644" s="1">
        <f t="shared" si="496"/>
        <v>0</v>
      </c>
      <c r="AF644" s="1">
        <f t="shared" si="496"/>
        <v>0</v>
      </c>
      <c r="AG644" s="1">
        <f t="shared" si="496"/>
        <v>0</v>
      </c>
      <c r="AH644" s="1">
        <f t="shared" si="496"/>
        <v>0</v>
      </c>
      <c r="AI644" s="1">
        <f t="shared" si="496"/>
        <v>0</v>
      </c>
      <c r="AJ644" s="1">
        <f t="shared" si="496"/>
        <v>0</v>
      </c>
      <c r="AK644" s="1">
        <f t="shared" si="496"/>
        <v>0</v>
      </c>
      <c r="AL644" s="1">
        <f t="shared" si="499"/>
        <v>0</v>
      </c>
      <c r="AM644" s="1">
        <f t="shared" si="499"/>
        <v>0</v>
      </c>
      <c r="AN644" s="1">
        <f t="shared" si="509"/>
        <v>0</v>
      </c>
      <c r="AO644" s="1">
        <f t="shared" si="510"/>
        <v>0</v>
      </c>
      <c r="AP644" s="1">
        <f t="shared" si="499"/>
        <v>0</v>
      </c>
      <c r="AQ644" s="1">
        <f t="shared" si="511"/>
        <v>0</v>
      </c>
      <c r="AR644" s="1">
        <f t="shared" si="499"/>
        <v>0</v>
      </c>
      <c r="AS644" s="1">
        <f t="shared" si="499"/>
        <v>0</v>
      </c>
      <c r="AT644" s="1">
        <f t="shared" si="499"/>
        <v>0</v>
      </c>
      <c r="AU644" s="1">
        <f t="shared" si="499"/>
        <v>0</v>
      </c>
      <c r="AV644" s="1">
        <f t="shared" si="499"/>
        <v>0</v>
      </c>
      <c r="AW644" s="1">
        <f t="shared" si="499"/>
        <v>0</v>
      </c>
      <c r="AX644" s="1">
        <f t="shared" si="499"/>
        <v>0</v>
      </c>
      <c r="AY644" s="1">
        <f t="shared" si="499"/>
        <v>0</v>
      </c>
      <c r="AZ644" s="1">
        <f t="shared" si="499"/>
        <v>0</v>
      </c>
      <c r="BA644" s="1">
        <f t="shared" si="499"/>
        <v>0</v>
      </c>
      <c r="BB644" s="1">
        <f t="shared" si="498"/>
        <v>0</v>
      </c>
      <c r="BC644" s="1">
        <f t="shared" si="498"/>
        <v>1</v>
      </c>
      <c r="BD644" s="1">
        <f t="shared" si="512"/>
        <v>0</v>
      </c>
      <c r="BE644" s="1">
        <f t="shared" si="513"/>
        <v>0</v>
      </c>
      <c r="BF644" s="1">
        <f t="shared" si="514"/>
        <v>1</v>
      </c>
      <c r="BG644" s="1">
        <f t="shared" si="515"/>
        <v>0</v>
      </c>
      <c r="BH644" s="1">
        <f t="shared" si="498"/>
        <v>0</v>
      </c>
      <c r="BI644" s="1">
        <f t="shared" si="498"/>
        <v>0</v>
      </c>
      <c r="BJ644" s="5">
        <f t="shared" si="516"/>
        <v>0</v>
      </c>
      <c r="BK644" s="1">
        <f t="shared" si="517"/>
        <v>0</v>
      </c>
      <c r="BL644" s="1">
        <f t="shared" si="518"/>
        <v>1</v>
      </c>
      <c r="BM644" s="1">
        <f t="shared" si="519"/>
        <v>0</v>
      </c>
      <c r="BN644" s="1">
        <f t="shared" si="498"/>
        <v>0</v>
      </c>
      <c r="BO644" s="1">
        <f t="shared" si="520"/>
        <v>0</v>
      </c>
      <c r="BP644" s="1">
        <f t="shared" si="521"/>
        <v>0</v>
      </c>
      <c r="BQ644" s="1">
        <f t="shared" si="522"/>
        <v>0</v>
      </c>
      <c r="BR644" s="1">
        <f t="shared" si="523"/>
        <v>0</v>
      </c>
      <c r="BS644" s="1">
        <f t="shared" si="524"/>
        <v>0</v>
      </c>
      <c r="BT644" s="1">
        <f t="shared" si="525"/>
        <v>0</v>
      </c>
      <c r="BU644" s="1">
        <f t="shared" si="526"/>
        <v>0</v>
      </c>
      <c r="BV644" s="1">
        <f t="shared" si="493"/>
        <v>0</v>
      </c>
    </row>
    <row r="645" spans="1:74" x14ac:dyDescent="0.2">
      <c r="A645" s="1" t="s">
        <v>218</v>
      </c>
      <c r="B645" s="1" t="s">
        <v>2436</v>
      </c>
      <c r="C645" s="1" t="s">
        <v>2437</v>
      </c>
      <c r="D645" s="1" t="s">
        <v>2438</v>
      </c>
      <c r="E645" s="1" t="s">
        <v>2439</v>
      </c>
      <c r="G645" s="1">
        <f t="shared" si="501"/>
        <v>0</v>
      </c>
      <c r="H645" s="1">
        <f t="shared" si="502"/>
        <v>1</v>
      </c>
      <c r="I645" s="1">
        <f t="shared" si="503"/>
        <v>0</v>
      </c>
      <c r="J645" s="1">
        <f t="shared" si="504"/>
        <v>0</v>
      </c>
      <c r="K645" s="1">
        <f t="shared" ref="K645:N664" si="527">IF(OR(ISNUMBER(SEARCH(" " &amp; K$1 &amp; " ", $E645)), ISNUMBER(SEARCH(" " &amp; K$1 &amp; ",", $E645)), ISNUMBER(SEARCH(" " &amp; LOWER(K$1) &amp; " ", $E645)), ISNUMBER(SEARCH(" " &amp; LOWER(K$1) &amp; ",", $E645)), ISNUMBER(SEARCH(" " &amp; UPPER(K$1) &amp; " ", $E645)), ISNUMBER(SEARCH(" " &amp; UPPER(K$1) &amp; ",", $E645))), 1, 0)</f>
        <v>0</v>
      </c>
      <c r="L645" s="1">
        <f t="shared" si="527"/>
        <v>0</v>
      </c>
      <c r="M645" s="1">
        <f t="shared" si="527"/>
        <v>0</v>
      </c>
      <c r="N645" s="1">
        <f t="shared" si="527"/>
        <v>0</v>
      </c>
      <c r="O645" s="1">
        <f t="shared" si="495"/>
        <v>0</v>
      </c>
      <c r="P645" s="1">
        <f t="shared" si="495"/>
        <v>0</v>
      </c>
      <c r="Q645" s="1">
        <f t="shared" si="505"/>
        <v>0</v>
      </c>
      <c r="R645" s="1">
        <f t="shared" si="506"/>
        <v>1</v>
      </c>
      <c r="S645" s="1">
        <f t="shared" si="507"/>
        <v>0</v>
      </c>
      <c r="T645" s="1">
        <f t="shared" si="500"/>
        <v>0</v>
      </c>
      <c r="U645" s="1">
        <f t="shared" si="500"/>
        <v>1</v>
      </c>
      <c r="V645" s="1">
        <f t="shared" si="497"/>
        <v>0</v>
      </c>
      <c r="W645" s="1">
        <f t="shared" si="496"/>
        <v>0</v>
      </c>
      <c r="X645" s="1">
        <f t="shared" si="496"/>
        <v>0</v>
      </c>
      <c r="Y645" s="1">
        <f t="shared" si="496"/>
        <v>1</v>
      </c>
      <c r="Z645" s="1">
        <f t="shared" si="496"/>
        <v>0</v>
      </c>
      <c r="AA645" s="1">
        <f t="shared" si="496"/>
        <v>0</v>
      </c>
      <c r="AB645" s="1">
        <f t="shared" si="496"/>
        <v>1</v>
      </c>
      <c r="AC645" s="1">
        <f t="shared" si="508"/>
        <v>1</v>
      </c>
      <c r="AD645" s="1">
        <f t="shared" si="496"/>
        <v>0</v>
      </c>
      <c r="AE645" s="1">
        <f t="shared" si="496"/>
        <v>0</v>
      </c>
      <c r="AF645" s="1">
        <f t="shared" si="496"/>
        <v>0</v>
      </c>
      <c r="AG645" s="1">
        <f t="shared" si="496"/>
        <v>0</v>
      </c>
      <c r="AH645" s="1">
        <f t="shared" si="496"/>
        <v>0</v>
      </c>
      <c r="AI645" s="1">
        <f t="shared" si="496"/>
        <v>0</v>
      </c>
      <c r="AJ645" s="1">
        <f t="shared" si="496"/>
        <v>0</v>
      </c>
      <c r="AK645" s="1">
        <f t="shared" si="496"/>
        <v>0</v>
      </c>
      <c r="AL645" s="1">
        <f t="shared" si="499"/>
        <v>1</v>
      </c>
      <c r="AM645" s="1">
        <f t="shared" si="499"/>
        <v>0</v>
      </c>
      <c r="AN645" s="1">
        <f t="shared" si="509"/>
        <v>0</v>
      </c>
      <c r="AO645" s="1">
        <f t="shared" si="510"/>
        <v>0</v>
      </c>
      <c r="AP645" s="1">
        <f t="shared" si="499"/>
        <v>0</v>
      </c>
      <c r="AQ645" s="1">
        <f t="shared" si="511"/>
        <v>0</v>
      </c>
      <c r="AR645" s="1">
        <f t="shared" si="499"/>
        <v>0</v>
      </c>
      <c r="AS645" s="1">
        <f t="shared" si="499"/>
        <v>0</v>
      </c>
      <c r="AT645" s="1">
        <f t="shared" si="499"/>
        <v>0</v>
      </c>
      <c r="AU645" s="1">
        <f t="shared" si="499"/>
        <v>0</v>
      </c>
      <c r="AV645" s="1">
        <f t="shared" si="499"/>
        <v>0</v>
      </c>
      <c r="AW645" s="1">
        <f t="shared" si="499"/>
        <v>0</v>
      </c>
      <c r="AX645" s="1">
        <f t="shared" si="499"/>
        <v>0</v>
      </c>
      <c r="AY645" s="1">
        <f t="shared" si="499"/>
        <v>0</v>
      </c>
      <c r="AZ645" s="1">
        <f t="shared" si="499"/>
        <v>0</v>
      </c>
      <c r="BA645" s="1">
        <f t="shared" si="499"/>
        <v>0</v>
      </c>
      <c r="BB645" s="1">
        <f t="shared" si="498"/>
        <v>0</v>
      </c>
      <c r="BC645" s="1">
        <f t="shared" si="498"/>
        <v>0</v>
      </c>
      <c r="BD645" s="1">
        <f t="shared" si="512"/>
        <v>0</v>
      </c>
      <c r="BE645" s="1">
        <f t="shared" si="513"/>
        <v>0</v>
      </c>
      <c r="BF645" s="1">
        <f t="shared" si="514"/>
        <v>0</v>
      </c>
      <c r="BG645" s="1">
        <f t="shared" si="515"/>
        <v>0</v>
      </c>
      <c r="BH645" s="1">
        <f t="shared" si="498"/>
        <v>0</v>
      </c>
      <c r="BI645" s="1">
        <f t="shared" si="498"/>
        <v>0</v>
      </c>
      <c r="BJ645" s="5">
        <f t="shared" si="516"/>
        <v>1</v>
      </c>
      <c r="BK645" s="1">
        <f t="shared" si="517"/>
        <v>1</v>
      </c>
      <c r="BL645" s="1">
        <f t="shared" si="518"/>
        <v>1</v>
      </c>
      <c r="BM645" s="1">
        <f t="shared" si="519"/>
        <v>0</v>
      </c>
      <c r="BN645" s="1">
        <f t="shared" si="498"/>
        <v>0</v>
      </c>
      <c r="BO645" s="1">
        <f t="shared" si="520"/>
        <v>1</v>
      </c>
      <c r="BP645" s="1">
        <f t="shared" si="521"/>
        <v>1</v>
      </c>
      <c r="BQ645" s="1">
        <f t="shared" si="522"/>
        <v>0</v>
      </c>
      <c r="BR645" s="1">
        <f t="shared" si="523"/>
        <v>0</v>
      </c>
      <c r="BS645" s="1">
        <f t="shared" si="524"/>
        <v>1</v>
      </c>
      <c r="BT645" s="1">
        <f t="shared" si="525"/>
        <v>0</v>
      </c>
      <c r="BU645" s="1">
        <f t="shared" si="526"/>
        <v>0</v>
      </c>
      <c r="BV645" s="1">
        <f t="shared" si="493"/>
        <v>0</v>
      </c>
    </row>
    <row r="646" spans="1:74" x14ac:dyDescent="0.2">
      <c r="A646" s="1" t="s">
        <v>2440</v>
      </c>
      <c r="B646" s="1" t="s">
        <v>2441</v>
      </c>
      <c r="C646" s="1" t="s">
        <v>2442</v>
      </c>
      <c r="D646" s="1" t="s">
        <v>1832</v>
      </c>
      <c r="E646" s="1" t="s">
        <v>2443</v>
      </c>
      <c r="G646" s="1">
        <f t="shared" si="501"/>
        <v>1</v>
      </c>
      <c r="H646" s="1">
        <f t="shared" si="502"/>
        <v>1</v>
      </c>
      <c r="I646" s="1">
        <f t="shared" si="503"/>
        <v>1</v>
      </c>
      <c r="J646" s="1">
        <f t="shared" si="504"/>
        <v>0</v>
      </c>
      <c r="K646" s="1">
        <f t="shared" si="527"/>
        <v>0</v>
      </c>
      <c r="L646" s="1">
        <f t="shared" si="527"/>
        <v>0</v>
      </c>
      <c r="M646" s="1">
        <f t="shared" si="527"/>
        <v>0</v>
      </c>
      <c r="N646" s="1">
        <f t="shared" si="527"/>
        <v>0</v>
      </c>
      <c r="O646" s="1">
        <f t="shared" ref="O646:P665" si="528">IF(OR(ISNUMBER(SEARCH(" " &amp; O$1 &amp; " ", $E646)), ISNUMBER(SEARCH(" " &amp; O$1 &amp; ",", $E646)), ISNUMBER(SEARCH(" " &amp; LOWER(O$1) &amp; " ", $E646)), ISNUMBER(SEARCH(" " &amp; LOWER(O$1) &amp; ",", $E646)), ISNUMBER(SEARCH(" " &amp; UPPER(O$1) &amp; " ", $E646)), ISNUMBER(SEARCH(" " &amp; UPPER(O$1) &amp; ",", $E646))), 1, 0)</f>
        <v>0</v>
      </c>
      <c r="P646" s="1">
        <f t="shared" si="528"/>
        <v>0</v>
      </c>
      <c r="Q646" s="1">
        <f t="shared" si="505"/>
        <v>0</v>
      </c>
      <c r="R646" s="1">
        <f t="shared" si="506"/>
        <v>1</v>
      </c>
      <c r="S646" s="1">
        <f t="shared" si="507"/>
        <v>0</v>
      </c>
      <c r="T646" s="1">
        <f t="shared" si="500"/>
        <v>0</v>
      </c>
      <c r="U646" s="1">
        <f t="shared" si="500"/>
        <v>1</v>
      </c>
      <c r="V646" s="1">
        <f t="shared" si="497"/>
        <v>0</v>
      </c>
      <c r="W646" s="1">
        <f t="shared" si="496"/>
        <v>0</v>
      </c>
      <c r="X646" s="1">
        <f t="shared" si="496"/>
        <v>0</v>
      </c>
      <c r="Y646" s="1">
        <f t="shared" si="496"/>
        <v>0</v>
      </c>
      <c r="Z646" s="1">
        <f t="shared" si="496"/>
        <v>0</v>
      </c>
      <c r="AA646" s="1">
        <f t="shared" si="496"/>
        <v>0</v>
      </c>
      <c r="AB646" s="1">
        <f t="shared" si="496"/>
        <v>0</v>
      </c>
      <c r="AC646" s="1">
        <f t="shared" si="508"/>
        <v>0</v>
      </c>
      <c r="AD646" s="1">
        <f t="shared" si="496"/>
        <v>0</v>
      </c>
      <c r="AE646" s="1">
        <f t="shared" si="496"/>
        <v>0</v>
      </c>
      <c r="AF646" s="1">
        <f t="shared" si="496"/>
        <v>0</v>
      </c>
      <c r="AG646" s="1">
        <f t="shared" si="496"/>
        <v>0</v>
      </c>
      <c r="AH646" s="1">
        <f t="shared" si="496"/>
        <v>0</v>
      </c>
      <c r="AI646" s="1">
        <f t="shared" si="496"/>
        <v>0</v>
      </c>
      <c r="AJ646" s="1">
        <f t="shared" si="496"/>
        <v>0</v>
      </c>
      <c r="AK646" s="1">
        <f t="shared" si="496"/>
        <v>0</v>
      </c>
      <c r="AL646" s="1">
        <f t="shared" si="499"/>
        <v>1</v>
      </c>
      <c r="AM646" s="1">
        <f t="shared" si="499"/>
        <v>0</v>
      </c>
      <c r="AN646" s="1">
        <f t="shared" si="509"/>
        <v>0</v>
      </c>
      <c r="AO646" s="1">
        <f t="shared" si="510"/>
        <v>0</v>
      </c>
      <c r="AP646" s="1">
        <f t="shared" si="499"/>
        <v>0</v>
      </c>
      <c r="AQ646" s="1">
        <f t="shared" si="511"/>
        <v>0</v>
      </c>
      <c r="AR646" s="1">
        <f t="shared" si="499"/>
        <v>0</v>
      </c>
      <c r="AS646" s="1">
        <f t="shared" si="499"/>
        <v>0</v>
      </c>
      <c r="AT646" s="1">
        <f t="shared" si="499"/>
        <v>0</v>
      </c>
      <c r="AU646" s="1">
        <f t="shared" si="499"/>
        <v>0</v>
      </c>
      <c r="AV646" s="1">
        <f t="shared" si="499"/>
        <v>0</v>
      </c>
      <c r="AW646" s="1">
        <f t="shared" si="499"/>
        <v>0</v>
      </c>
      <c r="AX646" s="1">
        <f t="shared" si="499"/>
        <v>0</v>
      </c>
      <c r="AY646" s="1">
        <f t="shared" si="499"/>
        <v>0</v>
      </c>
      <c r="AZ646" s="1">
        <f t="shared" si="499"/>
        <v>0</v>
      </c>
      <c r="BA646" s="1">
        <f t="shared" si="499"/>
        <v>0</v>
      </c>
      <c r="BB646" s="1">
        <f t="shared" si="498"/>
        <v>0</v>
      </c>
      <c r="BC646" s="1">
        <f t="shared" si="498"/>
        <v>0</v>
      </c>
      <c r="BD646" s="1">
        <f t="shared" si="512"/>
        <v>0</v>
      </c>
      <c r="BE646" s="1">
        <f t="shared" si="513"/>
        <v>0</v>
      </c>
      <c r="BF646" s="1">
        <f t="shared" si="514"/>
        <v>0</v>
      </c>
      <c r="BG646" s="1">
        <f t="shared" si="515"/>
        <v>0</v>
      </c>
      <c r="BH646" s="1">
        <f t="shared" si="498"/>
        <v>0</v>
      </c>
      <c r="BI646" s="1">
        <f t="shared" si="498"/>
        <v>0</v>
      </c>
      <c r="BJ646" s="5">
        <f t="shared" si="516"/>
        <v>0</v>
      </c>
      <c r="BK646" s="1">
        <f t="shared" si="517"/>
        <v>1</v>
      </c>
      <c r="BL646" s="1">
        <f t="shared" si="518"/>
        <v>0</v>
      </c>
      <c r="BM646" s="1">
        <f t="shared" si="519"/>
        <v>0</v>
      </c>
      <c r="BN646" s="1">
        <f t="shared" si="498"/>
        <v>0</v>
      </c>
      <c r="BO646" s="1">
        <f t="shared" si="520"/>
        <v>1</v>
      </c>
      <c r="BP646" s="1">
        <f t="shared" si="521"/>
        <v>0</v>
      </c>
      <c r="BQ646" s="1">
        <f t="shared" si="522"/>
        <v>0</v>
      </c>
      <c r="BR646" s="1">
        <f t="shared" si="523"/>
        <v>0</v>
      </c>
      <c r="BS646" s="1">
        <f t="shared" si="524"/>
        <v>0</v>
      </c>
      <c r="BT646" s="1">
        <f t="shared" si="525"/>
        <v>0</v>
      </c>
      <c r="BU646" s="1">
        <f t="shared" si="526"/>
        <v>1</v>
      </c>
      <c r="BV646" s="1">
        <f t="shared" si="493"/>
        <v>0</v>
      </c>
    </row>
    <row r="647" spans="1:74" x14ac:dyDescent="0.2">
      <c r="A647" s="1" t="s">
        <v>308</v>
      </c>
      <c r="B647" s="1" t="s">
        <v>2444</v>
      </c>
      <c r="C647" s="1" t="s">
        <v>2445</v>
      </c>
      <c r="D647" s="1" t="s">
        <v>2446</v>
      </c>
      <c r="E647" s="1" t="s">
        <v>2447</v>
      </c>
      <c r="G647" s="1">
        <f t="shared" si="501"/>
        <v>0</v>
      </c>
      <c r="H647" s="1">
        <f t="shared" si="502"/>
        <v>0</v>
      </c>
      <c r="I647" s="1">
        <f t="shared" si="503"/>
        <v>0</v>
      </c>
      <c r="J647" s="1">
        <f t="shared" si="504"/>
        <v>0</v>
      </c>
      <c r="K647" s="1">
        <f t="shared" si="527"/>
        <v>0</v>
      </c>
      <c r="L647" s="1">
        <f t="shared" si="527"/>
        <v>0</v>
      </c>
      <c r="M647" s="1">
        <f t="shared" si="527"/>
        <v>0</v>
      </c>
      <c r="N647" s="1">
        <f t="shared" si="527"/>
        <v>0</v>
      </c>
      <c r="O647" s="1">
        <f t="shared" si="528"/>
        <v>0</v>
      </c>
      <c r="P647" s="1">
        <f t="shared" si="528"/>
        <v>0</v>
      </c>
      <c r="Q647" s="1">
        <f t="shared" si="505"/>
        <v>0</v>
      </c>
      <c r="R647" s="1">
        <f t="shared" si="506"/>
        <v>0</v>
      </c>
      <c r="S647" s="1">
        <f t="shared" si="507"/>
        <v>0</v>
      </c>
      <c r="T647" s="1">
        <f t="shared" si="500"/>
        <v>0</v>
      </c>
      <c r="U647" s="1">
        <f t="shared" si="500"/>
        <v>0</v>
      </c>
      <c r="V647" s="1">
        <f t="shared" si="497"/>
        <v>0</v>
      </c>
      <c r="W647" s="1">
        <f t="shared" si="496"/>
        <v>0</v>
      </c>
      <c r="X647" s="1">
        <f t="shared" si="496"/>
        <v>0</v>
      </c>
      <c r="Y647" s="1">
        <f t="shared" si="496"/>
        <v>0</v>
      </c>
      <c r="Z647" s="1">
        <f t="shared" si="496"/>
        <v>0</v>
      </c>
      <c r="AA647" s="1">
        <f t="shared" si="496"/>
        <v>0</v>
      </c>
      <c r="AB647" s="1">
        <f t="shared" si="496"/>
        <v>0</v>
      </c>
      <c r="AC647" s="1">
        <f t="shared" si="508"/>
        <v>1</v>
      </c>
      <c r="AD647" s="1">
        <f t="shared" si="496"/>
        <v>0</v>
      </c>
      <c r="AE647" s="1">
        <f t="shared" si="496"/>
        <v>0</v>
      </c>
      <c r="AF647" s="1">
        <f t="shared" si="496"/>
        <v>0</v>
      </c>
      <c r="AG647" s="1">
        <f t="shared" si="496"/>
        <v>0</v>
      </c>
      <c r="AH647" s="1">
        <f t="shared" si="496"/>
        <v>0</v>
      </c>
      <c r="AI647" s="1">
        <f t="shared" si="496"/>
        <v>0</v>
      </c>
      <c r="AJ647" s="1">
        <f t="shared" si="496"/>
        <v>0</v>
      </c>
      <c r="AK647" s="1">
        <f t="shared" si="496"/>
        <v>0</v>
      </c>
      <c r="AL647" s="1">
        <f t="shared" si="499"/>
        <v>0</v>
      </c>
      <c r="AM647" s="1">
        <f t="shared" si="499"/>
        <v>0</v>
      </c>
      <c r="AN647" s="1">
        <f t="shared" si="509"/>
        <v>0</v>
      </c>
      <c r="AO647" s="1">
        <f t="shared" si="510"/>
        <v>0</v>
      </c>
      <c r="AP647" s="1">
        <f t="shared" si="499"/>
        <v>0</v>
      </c>
      <c r="AQ647" s="1">
        <f t="shared" si="511"/>
        <v>0</v>
      </c>
      <c r="AR647" s="1">
        <f t="shared" si="499"/>
        <v>0</v>
      </c>
      <c r="AS647" s="1">
        <f t="shared" si="499"/>
        <v>0</v>
      </c>
      <c r="AT647" s="1">
        <f t="shared" si="499"/>
        <v>0</v>
      </c>
      <c r="AU647" s="1">
        <f t="shared" si="499"/>
        <v>0</v>
      </c>
      <c r="AV647" s="1">
        <f t="shared" si="499"/>
        <v>0</v>
      </c>
      <c r="AW647" s="1">
        <f t="shared" si="499"/>
        <v>0</v>
      </c>
      <c r="AX647" s="1">
        <f t="shared" si="499"/>
        <v>0</v>
      </c>
      <c r="AY647" s="1">
        <f t="shared" si="499"/>
        <v>0</v>
      </c>
      <c r="AZ647" s="1">
        <f t="shared" si="499"/>
        <v>0</v>
      </c>
      <c r="BA647" s="1">
        <f t="shared" si="499"/>
        <v>0</v>
      </c>
      <c r="BB647" s="1">
        <f t="shared" si="498"/>
        <v>0</v>
      </c>
      <c r="BC647" s="1">
        <f t="shared" si="498"/>
        <v>0</v>
      </c>
      <c r="BD647" s="1">
        <f t="shared" si="512"/>
        <v>0</v>
      </c>
      <c r="BE647" s="1">
        <f t="shared" si="513"/>
        <v>0</v>
      </c>
      <c r="BF647" s="1">
        <f t="shared" si="514"/>
        <v>0</v>
      </c>
      <c r="BG647" s="1">
        <f t="shared" si="515"/>
        <v>0</v>
      </c>
      <c r="BH647" s="1">
        <f t="shared" si="498"/>
        <v>0</v>
      </c>
      <c r="BI647" s="1">
        <f t="shared" si="498"/>
        <v>0</v>
      </c>
      <c r="BJ647" s="5">
        <f t="shared" si="516"/>
        <v>0</v>
      </c>
      <c r="BK647" s="1">
        <f t="shared" si="517"/>
        <v>1</v>
      </c>
      <c r="BL647" s="1">
        <f t="shared" si="518"/>
        <v>0</v>
      </c>
      <c r="BM647" s="1">
        <f t="shared" si="519"/>
        <v>0</v>
      </c>
      <c r="BN647" s="1">
        <f t="shared" si="498"/>
        <v>0</v>
      </c>
      <c r="BO647" s="1">
        <f t="shared" si="520"/>
        <v>1</v>
      </c>
      <c r="BP647" s="1">
        <f t="shared" si="521"/>
        <v>0</v>
      </c>
      <c r="BQ647" s="1">
        <f t="shared" si="522"/>
        <v>0</v>
      </c>
      <c r="BR647" s="1">
        <f t="shared" si="523"/>
        <v>0</v>
      </c>
      <c r="BS647" s="1">
        <f t="shared" si="524"/>
        <v>0</v>
      </c>
      <c r="BT647" s="1">
        <f t="shared" si="525"/>
        <v>0</v>
      </c>
      <c r="BU647" s="1">
        <f t="shared" si="526"/>
        <v>0</v>
      </c>
      <c r="BV647" s="1">
        <f t="shared" si="493"/>
        <v>0</v>
      </c>
    </row>
    <row r="648" spans="1:74" x14ac:dyDescent="0.2">
      <c r="A648" s="1" t="s">
        <v>1464</v>
      </c>
      <c r="B648" s="1" t="s">
        <v>2448</v>
      </c>
      <c r="C648" s="1" t="s">
        <v>2449</v>
      </c>
      <c r="D648" s="1" t="s">
        <v>123</v>
      </c>
      <c r="E648" s="1" t="s">
        <v>2450</v>
      </c>
      <c r="G648" s="1">
        <f t="shared" si="501"/>
        <v>1</v>
      </c>
      <c r="H648" s="1">
        <f t="shared" si="502"/>
        <v>1</v>
      </c>
      <c r="I648" s="1">
        <f t="shared" si="503"/>
        <v>0</v>
      </c>
      <c r="J648" s="1">
        <f t="shared" si="504"/>
        <v>0</v>
      </c>
      <c r="K648" s="1">
        <f t="shared" si="527"/>
        <v>0</v>
      </c>
      <c r="L648" s="1">
        <f t="shared" si="527"/>
        <v>0</v>
      </c>
      <c r="M648" s="1">
        <f t="shared" si="527"/>
        <v>0</v>
      </c>
      <c r="N648" s="1">
        <f t="shared" si="527"/>
        <v>0</v>
      </c>
      <c r="O648" s="1">
        <f t="shared" si="528"/>
        <v>0</v>
      </c>
      <c r="P648" s="1">
        <f t="shared" si="528"/>
        <v>0</v>
      </c>
      <c r="Q648" s="1">
        <f t="shared" si="505"/>
        <v>0</v>
      </c>
      <c r="R648" s="1">
        <f t="shared" si="506"/>
        <v>1</v>
      </c>
      <c r="S648" s="1">
        <f t="shared" si="507"/>
        <v>0</v>
      </c>
      <c r="T648" s="1">
        <f t="shared" si="500"/>
        <v>1</v>
      </c>
      <c r="U648" s="1">
        <f t="shared" si="500"/>
        <v>0</v>
      </c>
      <c r="V648" s="1">
        <f t="shared" si="497"/>
        <v>0</v>
      </c>
      <c r="W648" s="1">
        <f t="shared" si="496"/>
        <v>0</v>
      </c>
      <c r="X648" s="1">
        <f t="shared" si="496"/>
        <v>0</v>
      </c>
      <c r="Y648" s="1">
        <f t="shared" si="496"/>
        <v>0</v>
      </c>
      <c r="Z648" s="1">
        <f t="shared" si="496"/>
        <v>0</v>
      </c>
      <c r="AA648" s="1">
        <f t="shared" si="496"/>
        <v>0</v>
      </c>
      <c r="AB648" s="1">
        <f t="shared" si="496"/>
        <v>1</v>
      </c>
      <c r="AC648" s="1">
        <f t="shared" si="508"/>
        <v>0</v>
      </c>
      <c r="AD648" s="1">
        <f t="shared" si="496"/>
        <v>0</v>
      </c>
      <c r="AE648" s="1">
        <f t="shared" si="496"/>
        <v>0</v>
      </c>
      <c r="AF648" s="1">
        <f t="shared" si="496"/>
        <v>0</v>
      </c>
      <c r="AG648" s="1">
        <f t="shared" si="496"/>
        <v>0</v>
      </c>
      <c r="AH648" s="1">
        <f t="shared" si="496"/>
        <v>0</v>
      </c>
      <c r="AI648" s="1">
        <f t="shared" si="496"/>
        <v>0</v>
      </c>
      <c r="AJ648" s="1">
        <f t="shared" si="496"/>
        <v>0</v>
      </c>
      <c r="AK648" s="1">
        <f t="shared" si="496"/>
        <v>0</v>
      </c>
      <c r="AL648" s="1">
        <f t="shared" si="499"/>
        <v>1</v>
      </c>
      <c r="AM648" s="1">
        <f t="shared" si="499"/>
        <v>0</v>
      </c>
      <c r="AN648" s="1">
        <f t="shared" si="509"/>
        <v>0</v>
      </c>
      <c r="AO648" s="1">
        <f t="shared" si="510"/>
        <v>0</v>
      </c>
      <c r="AP648" s="1">
        <f t="shared" si="499"/>
        <v>0</v>
      </c>
      <c r="AQ648" s="1">
        <f t="shared" si="511"/>
        <v>0</v>
      </c>
      <c r="AR648" s="1">
        <f t="shared" si="499"/>
        <v>0</v>
      </c>
      <c r="AS648" s="1">
        <f t="shared" si="499"/>
        <v>0</v>
      </c>
      <c r="AT648" s="1">
        <f t="shared" si="499"/>
        <v>0</v>
      </c>
      <c r="AU648" s="1">
        <f t="shared" si="499"/>
        <v>0</v>
      </c>
      <c r="AV648" s="1">
        <f t="shared" si="499"/>
        <v>0</v>
      </c>
      <c r="AW648" s="1">
        <f t="shared" si="499"/>
        <v>0</v>
      </c>
      <c r="AX648" s="1">
        <f t="shared" si="499"/>
        <v>0</v>
      </c>
      <c r="AY648" s="1">
        <f t="shared" si="499"/>
        <v>0</v>
      </c>
      <c r="AZ648" s="1">
        <f t="shared" si="499"/>
        <v>0</v>
      </c>
      <c r="BA648" s="1">
        <f t="shared" si="499"/>
        <v>0</v>
      </c>
      <c r="BB648" s="1">
        <f t="shared" si="498"/>
        <v>0</v>
      </c>
      <c r="BC648" s="1">
        <f t="shared" si="498"/>
        <v>0</v>
      </c>
      <c r="BD648" s="1">
        <f t="shared" si="512"/>
        <v>0</v>
      </c>
      <c r="BE648" s="1">
        <f t="shared" si="513"/>
        <v>0</v>
      </c>
      <c r="BF648" s="1">
        <f t="shared" si="514"/>
        <v>0</v>
      </c>
      <c r="BG648" s="1">
        <f t="shared" si="515"/>
        <v>0</v>
      </c>
      <c r="BH648" s="1">
        <f t="shared" si="498"/>
        <v>0</v>
      </c>
      <c r="BI648" s="1">
        <f t="shared" si="498"/>
        <v>0</v>
      </c>
      <c r="BJ648" s="5">
        <f t="shared" si="516"/>
        <v>0</v>
      </c>
      <c r="BK648" s="1">
        <f t="shared" si="517"/>
        <v>0</v>
      </c>
      <c r="BL648" s="1">
        <f t="shared" si="518"/>
        <v>1</v>
      </c>
      <c r="BM648" s="1">
        <f t="shared" si="519"/>
        <v>0</v>
      </c>
      <c r="BN648" s="1">
        <f t="shared" si="498"/>
        <v>0</v>
      </c>
      <c r="BO648" s="1">
        <f t="shared" si="520"/>
        <v>0</v>
      </c>
      <c r="BP648" s="1">
        <f t="shared" si="521"/>
        <v>0</v>
      </c>
      <c r="BQ648" s="1">
        <f t="shared" si="522"/>
        <v>1</v>
      </c>
      <c r="BR648" s="1">
        <f t="shared" si="523"/>
        <v>0</v>
      </c>
      <c r="BS648" s="1">
        <f t="shared" si="524"/>
        <v>0</v>
      </c>
      <c r="BT648" s="1">
        <f t="shared" si="525"/>
        <v>0</v>
      </c>
      <c r="BU648" s="1">
        <f t="shared" si="526"/>
        <v>0</v>
      </c>
      <c r="BV648" s="1">
        <f t="shared" si="493"/>
        <v>0</v>
      </c>
    </row>
    <row r="649" spans="1:74" x14ac:dyDescent="0.2">
      <c r="A649" s="1" t="s">
        <v>148</v>
      </c>
      <c r="B649" s="1" t="s">
        <v>2451</v>
      </c>
      <c r="C649" s="1" t="s">
        <v>2452</v>
      </c>
      <c r="D649" s="1" t="s">
        <v>2453</v>
      </c>
      <c r="E649" s="1" t="s">
        <v>2454</v>
      </c>
      <c r="G649" s="1">
        <f t="shared" si="501"/>
        <v>1</v>
      </c>
      <c r="H649" s="1">
        <f t="shared" si="502"/>
        <v>1</v>
      </c>
      <c r="I649" s="1">
        <f t="shared" si="503"/>
        <v>1</v>
      </c>
      <c r="J649" s="1">
        <f t="shared" si="504"/>
        <v>1</v>
      </c>
      <c r="K649" s="1">
        <f t="shared" si="527"/>
        <v>0</v>
      </c>
      <c r="L649" s="1">
        <f t="shared" si="527"/>
        <v>0</v>
      </c>
      <c r="M649" s="1">
        <f t="shared" si="527"/>
        <v>0</v>
      </c>
      <c r="N649" s="1">
        <f t="shared" si="527"/>
        <v>0</v>
      </c>
      <c r="O649" s="1">
        <f t="shared" si="528"/>
        <v>0</v>
      </c>
      <c r="P649" s="1">
        <f t="shared" si="528"/>
        <v>0</v>
      </c>
      <c r="Q649" s="1">
        <f t="shared" si="505"/>
        <v>0</v>
      </c>
      <c r="R649" s="1">
        <f t="shared" si="506"/>
        <v>1</v>
      </c>
      <c r="S649" s="1">
        <f t="shared" si="507"/>
        <v>0</v>
      </c>
      <c r="T649" s="1">
        <f t="shared" si="500"/>
        <v>1</v>
      </c>
      <c r="U649" s="1">
        <f t="shared" si="500"/>
        <v>1</v>
      </c>
      <c r="V649" s="1">
        <f t="shared" ref="V649:AK664" si="529">IF(OR(ISNUMBER(SEARCH(" " &amp; V$1 &amp; " ", $E649)), ISNUMBER(SEARCH(" " &amp; V$1 &amp; ",", $E649)), ISNUMBER(SEARCH(" " &amp; LOWER(V$1) &amp; " ", $E649)), ISNUMBER(SEARCH(" " &amp; LOWER(V$1) &amp; ",", $E649)), ISNUMBER(SEARCH(" " &amp; UPPER(V$1) &amp; " ", $E649)), ISNUMBER(SEARCH(" " &amp; UPPER(V$1) &amp; ",", $E649))), 1, 0)</f>
        <v>0</v>
      </c>
      <c r="W649" s="1">
        <f t="shared" si="529"/>
        <v>0</v>
      </c>
      <c r="X649" s="1">
        <f t="shared" si="529"/>
        <v>0</v>
      </c>
      <c r="Y649" s="1">
        <f t="shared" si="529"/>
        <v>0</v>
      </c>
      <c r="Z649" s="1">
        <f t="shared" si="529"/>
        <v>0</v>
      </c>
      <c r="AA649" s="1">
        <f t="shared" si="529"/>
        <v>0</v>
      </c>
      <c r="AB649" s="1">
        <f t="shared" si="529"/>
        <v>0</v>
      </c>
      <c r="AC649" s="1">
        <f t="shared" si="508"/>
        <v>1</v>
      </c>
      <c r="AD649" s="1">
        <f t="shared" si="529"/>
        <v>0</v>
      </c>
      <c r="AE649" s="1">
        <f t="shared" si="529"/>
        <v>0</v>
      </c>
      <c r="AF649" s="1">
        <f t="shared" si="529"/>
        <v>0</v>
      </c>
      <c r="AG649" s="1">
        <f t="shared" si="529"/>
        <v>0</v>
      </c>
      <c r="AH649" s="1">
        <f t="shared" si="529"/>
        <v>0</v>
      </c>
      <c r="AI649" s="1">
        <f t="shared" si="529"/>
        <v>0</v>
      </c>
      <c r="AJ649" s="1">
        <f t="shared" si="529"/>
        <v>0</v>
      </c>
      <c r="AK649" s="1">
        <f t="shared" si="529"/>
        <v>0</v>
      </c>
      <c r="AL649" s="1">
        <f t="shared" si="499"/>
        <v>1</v>
      </c>
      <c r="AM649" s="1">
        <f t="shared" si="499"/>
        <v>0</v>
      </c>
      <c r="AN649" s="1">
        <f t="shared" si="509"/>
        <v>0</v>
      </c>
      <c r="AO649" s="1">
        <f t="shared" si="510"/>
        <v>0</v>
      </c>
      <c r="AP649" s="1">
        <f t="shared" si="499"/>
        <v>0</v>
      </c>
      <c r="AQ649" s="1">
        <f t="shared" si="511"/>
        <v>0</v>
      </c>
      <c r="AR649" s="1">
        <f t="shared" si="499"/>
        <v>0</v>
      </c>
      <c r="AS649" s="1">
        <f t="shared" si="499"/>
        <v>0</v>
      </c>
      <c r="AT649" s="1">
        <f t="shared" si="499"/>
        <v>0</v>
      </c>
      <c r="AU649" s="1">
        <f t="shared" si="499"/>
        <v>0</v>
      </c>
      <c r="AV649" s="1">
        <f t="shared" si="499"/>
        <v>0</v>
      </c>
      <c r="AW649" s="1">
        <f t="shared" si="499"/>
        <v>0</v>
      </c>
      <c r="AX649" s="1">
        <f t="shared" si="499"/>
        <v>0</v>
      </c>
      <c r="AY649" s="1">
        <f t="shared" si="499"/>
        <v>0</v>
      </c>
      <c r="AZ649" s="1">
        <f t="shared" si="499"/>
        <v>0</v>
      </c>
      <c r="BA649" s="1">
        <f t="shared" si="499"/>
        <v>0</v>
      </c>
      <c r="BB649" s="1">
        <f t="shared" si="498"/>
        <v>0</v>
      </c>
      <c r="BC649" s="1">
        <f t="shared" si="498"/>
        <v>0</v>
      </c>
      <c r="BD649" s="1">
        <f t="shared" si="512"/>
        <v>0</v>
      </c>
      <c r="BE649" s="1">
        <f t="shared" si="513"/>
        <v>0</v>
      </c>
      <c r="BF649" s="1">
        <f t="shared" si="514"/>
        <v>0</v>
      </c>
      <c r="BG649" s="1">
        <f t="shared" si="515"/>
        <v>0</v>
      </c>
      <c r="BH649" s="1">
        <f t="shared" si="498"/>
        <v>0</v>
      </c>
      <c r="BI649" s="1">
        <f t="shared" si="498"/>
        <v>0</v>
      </c>
      <c r="BJ649" s="5">
        <f t="shared" si="516"/>
        <v>1</v>
      </c>
      <c r="BK649" s="1">
        <f t="shared" si="517"/>
        <v>0</v>
      </c>
      <c r="BL649" s="1">
        <f t="shared" si="518"/>
        <v>1</v>
      </c>
      <c r="BM649" s="1">
        <f t="shared" si="519"/>
        <v>1</v>
      </c>
      <c r="BN649" s="1">
        <f t="shared" si="498"/>
        <v>1</v>
      </c>
      <c r="BO649" s="1">
        <f t="shared" si="520"/>
        <v>0</v>
      </c>
      <c r="BP649" s="1">
        <f t="shared" si="521"/>
        <v>0</v>
      </c>
      <c r="BQ649" s="1">
        <f t="shared" si="522"/>
        <v>1</v>
      </c>
      <c r="BR649" s="1">
        <f t="shared" si="523"/>
        <v>0</v>
      </c>
      <c r="BS649" s="1">
        <f t="shared" si="524"/>
        <v>1</v>
      </c>
      <c r="BT649" s="1">
        <f t="shared" si="525"/>
        <v>0</v>
      </c>
      <c r="BU649" s="1">
        <f t="shared" si="526"/>
        <v>0</v>
      </c>
      <c r="BV649" s="1">
        <f t="shared" si="493"/>
        <v>1</v>
      </c>
    </row>
    <row r="650" spans="1:74" x14ac:dyDescent="0.2">
      <c r="A650" s="1" t="s">
        <v>2110</v>
      </c>
      <c r="B650" s="1" t="s">
        <v>2455</v>
      </c>
      <c r="C650" s="1" t="s">
        <v>2456</v>
      </c>
      <c r="D650" s="1" t="s">
        <v>2457</v>
      </c>
      <c r="E650" s="1" t="s">
        <v>2458</v>
      </c>
      <c r="G650" s="1">
        <f t="shared" si="501"/>
        <v>0</v>
      </c>
      <c r="H650" s="1">
        <f t="shared" si="502"/>
        <v>1</v>
      </c>
      <c r="I650" s="1">
        <f t="shared" si="503"/>
        <v>0</v>
      </c>
      <c r="J650" s="1">
        <f t="shared" si="504"/>
        <v>0</v>
      </c>
      <c r="K650" s="1">
        <f t="shared" si="527"/>
        <v>0</v>
      </c>
      <c r="L650" s="1">
        <f t="shared" si="527"/>
        <v>0</v>
      </c>
      <c r="M650" s="1">
        <f t="shared" si="527"/>
        <v>0</v>
      </c>
      <c r="N650" s="1">
        <f t="shared" si="527"/>
        <v>0</v>
      </c>
      <c r="O650" s="1">
        <f t="shared" si="528"/>
        <v>0</v>
      </c>
      <c r="P650" s="1">
        <f t="shared" si="528"/>
        <v>0</v>
      </c>
      <c r="Q650" s="1">
        <f t="shared" si="505"/>
        <v>0</v>
      </c>
      <c r="R650" s="1">
        <f t="shared" si="506"/>
        <v>1</v>
      </c>
      <c r="S650" s="1">
        <f t="shared" si="507"/>
        <v>0</v>
      </c>
      <c r="T650" s="1">
        <f t="shared" si="500"/>
        <v>0</v>
      </c>
      <c r="U650" s="1">
        <f t="shared" si="500"/>
        <v>0</v>
      </c>
      <c r="V650" s="1">
        <f t="shared" ref="V650:V664" si="530">IF(OR(ISNUMBER(SEARCH(" " &amp; V$1 &amp; " ", $E650)), ISNUMBER(SEARCH(" " &amp; V$1 &amp; ",", $E650)), ISNUMBER(SEARCH(" " &amp; LOWER(V$1) &amp; " ", $E650)), ISNUMBER(SEARCH(" " &amp; LOWER(V$1) &amp; ",", $E650)), ISNUMBER(SEARCH(" " &amp; UPPER(V$1) &amp; " ", $E650)), ISNUMBER(SEARCH(" " &amp; UPPER(V$1) &amp; ",", $E650))), 1, 0)</f>
        <v>0</v>
      </c>
      <c r="W650" s="1">
        <f t="shared" si="529"/>
        <v>0</v>
      </c>
      <c r="X650" s="1">
        <f t="shared" si="529"/>
        <v>0</v>
      </c>
      <c r="Y650" s="1">
        <f t="shared" si="529"/>
        <v>0</v>
      </c>
      <c r="Z650" s="1">
        <f t="shared" si="529"/>
        <v>0</v>
      </c>
      <c r="AA650" s="1">
        <f t="shared" si="529"/>
        <v>0</v>
      </c>
      <c r="AB650" s="1">
        <f t="shared" si="529"/>
        <v>0</v>
      </c>
      <c r="AC650" s="1">
        <f t="shared" si="508"/>
        <v>0</v>
      </c>
      <c r="AD650" s="1">
        <f t="shared" si="529"/>
        <v>0</v>
      </c>
      <c r="AE650" s="1">
        <f t="shared" si="529"/>
        <v>0</v>
      </c>
      <c r="AF650" s="1">
        <f t="shared" si="529"/>
        <v>0</v>
      </c>
      <c r="AG650" s="1">
        <f t="shared" si="529"/>
        <v>0</v>
      </c>
      <c r="AH650" s="1">
        <f t="shared" si="529"/>
        <v>0</v>
      </c>
      <c r="AI650" s="1">
        <f t="shared" si="529"/>
        <v>0</v>
      </c>
      <c r="AJ650" s="1">
        <f t="shared" si="529"/>
        <v>0</v>
      </c>
      <c r="AK650" s="1">
        <f t="shared" si="529"/>
        <v>0</v>
      </c>
      <c r="AL650" s="1">
        <f t="shared" si="499"/>
        <v>0</v>
      </c>
      <c r="AM650" s="1">
        <f t="shared" si="499"/>
        <v>0</v>
      </c>
      <c r="AN650" s="1">
        <f t="shared" si="509"/>
        <v>0</v>
      </c>
      <c r="AO650" s="1">
        <f t="shared" si="510"/>
        <v>0</v>
      </c>
      <c r="AP650" s="1">
        <f t="shared" si="499"/>
        <v>0</v>
      </c>
      <c r="AQ650" s="1">
        <f t="shared" si="511"/>
        <v>0</v>
      </c>
      <c r="AR650" s="1">
        <f t="shared" si="499"/>
        <v>0</v>
      </c>
      <c r="AS650" s="1">
        <f t="shared" si="499"/>
        <v>0</v>
      </c>
      <c r="AT650" s="1">
        <f t="shared" si="499"/>
        <v>0</v>
      </c>
      <c r="AU650" s="1">
        <f t="shared" si="499"/>
        <v>0</v>
      </c>
      <c r="AV650" s="1">
        <f t="shared" si="499"/>
        <v>0</v>
      </c>
      <c r="AW650" s="1">
        <f t="shared" si="499"/>
        <v>0</v>
      </c>
      <c r="AX650" s="1">
        <f t="shared" si="499"/>
        <v>0</v>
      </c>
      <c r="AY650" s="1">
        <f t="shared" si="499"/>
        <v>0</v>
      </c>
      <c r="AZ650" s="1">
        <f t="shared" si="499"/>
        <v>0</v>
      </c>
      <c r="BA650" s="1">
        <f t="shared" si="499"/>
        <v>0</v>
      </c>
      <c r="BB650" s="1">
        <f t="shared" si="498"/>
        <v>0</v>
      </c>
      <c r="BC650" s="1">
        <f t="shared" si="498"/>
        <v>0</v>
      </c>
      <c r="BD650" s="1">
        <f t="shared" si="512"/>
        <v>0</v>
      </c>
      <c r="BE650" s="1">
        <f t="shared" si="513"/>
        <v>0</v>
      </c>
      <c r="BF650" s="1">
        <f t="shared" si="514"/>
        <v>0</v>
      </c>
      <c r="BG650" s="1">
        <f t="shared" si="515"/>
        <v>1</v>
      </c>
      <c r="BH650" s="1">
        <f t="shared" si="498"/>
        <v>0</v>
      </c>
      <c r="BI650" s="1">
        <f t="shared" si="498"/>
        <v>0</v>
      </c>
      <c r="BJ650" s="5">
        <f t="shared" si="516"/>
        <v>1</v>
      </c>
      <c r="BK650" s="1">
        <f t="shared" si="517"/>
        <v>0</v>
      </c>
      <c r="BL650" s="1">
        <f t="shared" si="518"/>
        <v>0</v>
      </c>
      <c r="BM650" s="1">
        <f t="shared" si="519"/>
        <v>0</v>
      </c>
      <c r="BN650" s="1">
        <f t="shared" si="498"/>
        <v>0</v>
      </c>
      <c r="BO650" s="1">
        <f t="shared" si="520"/>
        <v>1</v>
      </c>
      <c r="BP650" s="1">
        <f t="shared" si="521"/>
        <v>0</v>
      </c>
      <c r="BQ650" s="1">
        <f t="shared" si="522"/>
        <v>1</v>
      </c>
      <c r="BR650" s="1">
        <f t="shared" si="523"/>
        <v>0</v>
      </c>
      <c r="BS650" s="1">
        <f t="shared" si="524"/>
        <v>0</v>
      </c>
      <c r="BT650" s="1">
        <f t="shared" si="525"/>
        <v>0</v>
      </c>
      <c r="BU650" s="1">
        <f t="shared" si="526"/>
        <v>0</v>
      </c>
      <c r="BV650" s="1">
        <f t="shared" si="493"/>
        <v>0</v>
      </c>
    </row>
    <row r="651" spans="1:74" x14ac:dyDescent="0.2">
      <c r="A651" s="1" t="s">
        <v>1208</v>
      </c>
      <c r="B651" s="1" t="s">
        <v>2459</v>
      </c>
      <c r="C651" s="1" t="s">
        <v>1210</v>
      </c>
      <c r="D651" s="1" t="s">
        <v>486</v>
      </c>
      <c r="E651" s="1" t="s">
        <v>1211</v>
      </c>
      <c r="G651" s="1">
        <f t="shared" si="501"/>
        <v>1</v>
      </c>
      <c r="H651" s="1">
        <f t="shared" si="502"/>
        <v>1</v>
      </c>
      <c r="I651" s="1">
        <f t="shared" si="503"/>
        <v>0</v>
      </c>
      <c r="J651" s="1">
        <f t="shared" si="504"/>
        <v>0</v>
      </c>
      <c r="K651" s="1">
        <f t="shared" si="527"/>
        <v>0</v>
      </c>
      <c r="L651" s="1">
        <f t="shared" si="527"/>
        <v>0</v>
      </c>
      <c r="M651" s="1">
        <f t="shared" si="527"/>
        <v>0</v>
      </c>
      <c r="N651" s="1">
        <f t="shared" si="527"/>
        <v>0</v>
      </c>
      <c r="O651" s="1">
        <f t="shared" si="528"/>
        <v>0</v>
      </c>
      <c r="P651" s="1">
        <f t="shared" si="528"/>
        <v>0</v>
      </c>
      <c r="Q651" s="1">
        <f t="shared" si="505"/>
        <v>0</v>
      </c>
      <c r="R651" s="1">
        <f t="shared" si="506"/>
        <v>1</v>
      </c>
      <c r="S651" s="1">
        <f t="shared" si="507"/>
        <v>0</v>
      </c>
      <c r="T651" s="1">
        <f t="shared" si="500"/>
        <v>0</v>
      </c>
      <c r="U651" s="1">
        <f t="shared" si="500"/>
        <v>0</v>
      </c>
      <c r="V651" s="1">
        <f t="shared" si="530"/>
        <v>0</v>
      </c>
      <c r="W651" s="1">
        <f t="shared" si="529"/>
        <v>0</v>
      </c>
      <c r="X651" s="1">
        <f t="shared" si="529"/>
        <v>0</v>
      </c>
      <c r="Y651" s="1">
        <f t="shared" si="529"/>
        <v>0</v>
      </c>
      <c r="Z651" s="1">
        <f t="shared" si="529"/>
        <v>0</v>
      </c>
      <c r="AA651" s="1">
        <f t="shared" si="529"/>
        <v>0</v>
      </c>
      <c r="AB651" s="1">
        <f t="shared" si="529"/>
        <v>0</v>
      </c>
      <c r="AC651" s="1">
        <f t="shared" si="508"/>
        <v>0</v>
      </c>
      <c r="AD651" s="1">
        <f t="shared" si="529"/>
        <v>0</v>
      </c>
      <c r="AE651" s="1">
        <f t="shared" si="529"/>
        <v>0</v>
      </c>
      <c r="AF651" s="1">
        <f t="shared" si="529"/>
        <v>0</v>
      </c>
      <c r="AG651" s="1">
        <f t="shared" si="529"/>
        <v>0</v>
      </c>
      <c r="AH651" s="1">
        <f t="shared" si="529"/>
        <v>0</v>
      </c>
      <c r="AI651" s="1">
        <f t="shared" si="529"/>
        <v>0</v>
      </c>
      <c r="AJ651" s="1">
        <f t="shared" si="529"/>
        <v>0</v>
      </c>
      <c r="AK651" s="1">
        <f t="shared" si="529"/>
        <v>0</v>
      </c>
      <c r="AL651" s="1">
        <f t="shared" si="499"/>
        <v>0</v>
      </c>
      <c r="AM651" s="1">
        <f t="shared" si="499"/>
        <v>0</v>
      </c>
      <c r="AN651" s="1">
        <f t="shared" si="509"/>
        <v>0</v>
      </c>
      <c r="AO651" s="1">
        <f t="shared" si="510"/>
        <v>0</v>
      </c>
      <c r="AP651" s="1">
        <f t="shared" si="499"/>
        <v>0</v>
      </c>
      <c r="AQ651" s="1">
        <f t="shared" si="511"/>
        <v>0</v>
      </c>
      <c r="AR651" s="1">
        <f t="shared" si="499"/>
        <v>0</v>
      </c>
      <c r="AS651" s="1">
        <f t="shared" si="499"/>
        <v>0</v>
      </c>
      <c r="AT651" s="1">
        <f t="shared" si="499"/>
        <v>0</v>
      </c>
      <c r="AU651" s="1">
        <f t="shared" si="499"/>
        <v>0</v>
      </c>
      <c r="AV651" s="1">
        <f t="shared" si="499"/>
        <v>0</v>
      </c>
      <c r="AW651" s="1">
        <f t="shared" si="499"/>
        <v>0</v>
      </c>
      <c r="AX651" s="1">
        <f t="shared" si="499"/>
        <v>0</v>
      </c>
      <c r="AY651" s="1">
        <f t="shared" si="499"/>
        <v>0</v>
      </c>
      <c r="AZ651" s="1">
        <f t="shared" si="499"/>
        <v>0</v>
      </c>
      <c r="BA651" s="1">
        <f t="shared" si="499"/>
        <v>0</v>
      </c>
      <c r="BB651" s="1">
        <f t="shared" si="498"/>
        <v>0</v>
      </c>
      <c r="BC651" s="1">
        <f t="shared" si="498"/>
        <v>0</v>
      </c>
      <c r="BD651" s="1">
        <f t="shared" si="512"/>
        <v>0</v>
      </c>
      <c r="BE651" s="1">
        <f t="shared" si="513"/>
        <v>0</v>
      </c>
      <c r="BF651" s="1">
        <f t="shared" si="514"/>
        <v>0</v>
      </c>
      <c r="BG651" s="1">
        <f t="shared" si="515"/>
        <v>0</v>
      </c>
      <c r="BH651" s="1">
        <f t="shared" si="498"/>
        <v>0</v>
      </c>
      <c r="BI651" s="1">
        <f t="shared" si="498"/>
        <v>0</v>
      </c>
      <c r="BJ651" s="5">
        <f t="shared" si="516"/>
        <v>1</v>
      </c>
      <c r="BK651" s="1">
        <f t="shared" si="517"/>
        <v>0</v>
      </c>
      <c r="BL651" s="1">
        <f t="shared" si="518"/>
        <v>0</v>
      </c>
      <c r="BM651" s="1">
        <f t="shared" si="519"/>
        <v>0</v>
      </c>
      <c r="BN651" s="1">
        <f t="shared" si="498"/>
        <v>0</v>
      </c>
      <c r="BO651" s="1">
        <f t="shared" si="520"/>
        <v>1</v>
      </c>
      <c r="BP651" s="1">
        <f t="shared" si="521"/>
        <v>0</v>
      </c>
      <c r="BQ651" s="1">
        <f t="shared" si="522"/>
        <v>1</v>
      </c>
      <c r="BR651" s="1">
        <f t="shared" si="523"/>
        <v>0</v>
      </c>
      <c r="BS651" s="1">
        <f t="shared" si="524"/>
        <v>0</v>
      </c>
      <c r="BT651" s="1">
        <f t="shared" si="525"/>
        <v>0</v>
      </c>
      <c r="BU651" s="1">
        <f t="shared" si="526"/>
        <v>0</v>
      </c>
      <c r="BV651" s="1">
        <f t="shared" si="493"/>
        <v>0</v>
      </c>
    </row>
    <row r="652" spans="1:74" x14ac:dyDescent="0.2">
      <c r="A652" s="1" t="s">
        <v>2460</v>
      </c>
      <c r="B652" s="1" t="s">
        <v>2461</v>
      </c>
      <c r="C652" s="1" t="s">
        <v>2462</v>
      </c>
      <c r="D652" s="1" t="s">
        <v>123</v>
      </c>
      <c r="E652" s="1" t="s">
        <v>2463</v>
      </c>
      <c r="G652" s="1">
        <f t="shared" si="501"/>
        <v>1</v>
      </c>
      <c r="H652" s="1">
        <f t="shared" si="502"/>
        <v>1</v>
      </c>
      <c r="I652" s="1">
        <f t="shared" si="503"/>
        <v>1</v>
      </c>
      <c r="J652" s="1">
        <f t="shared" si="504"/>
        <v>0</v>
      </c>
      <c r="K652" s="1">
        <f t="shared" si="527"/>
        <v>0</v>
      </c>
      <c r="L652" s="1">
        <f t="shared" si="527"/>
        <v>0</v>
      </c>
      <c r="M652" s="1">
        <f t="shared" si="527"/>
        <v>0</v>
      </c>
      <c r="N652" s="1">
        <f t="shared" si="527"/>
        <v>0</v>
      </c>
      <c r="O652" s="1">
        <f t="shared" si="528"/>
        <v>0</v>
      </c>
      <c r="P652" s="1">
        <f t="shared" si="528"/>
        <v>0</v>
      </c>
      <c r="Q652" s="1">
        <f t="shared" si="505"/>
        <v>0</v>
      </c>
      <c r="R652" s="1">
        <f t="shared" si="506"/>
        <v>1</v>
      </c>
      <c r="S652" s="1">
        <f t="shared" si="507"/>
        <v>1</v>
      </c>
      <c r="T652" s="1">
        <f t="shared" si="500"/>
        <v>1</v>
      </c>
      <c r="U652" s="1">
        <f t="shared" si="500"/>
        <v>0</v>
      </c>
      <c r="V652" s="1">
        <f t="shared" si="530"/>
        <v>0</v>
      </c>
      <c r="W652" s="1">
        <f t="shared" si="529"/>
        <v>0</v>
      </c>
      <c r="X652" s="1">
        <f t="shared" si="529"/>
        <v>0</v>
      </c>
      <c r="Y652" s="1">
        <f t="shared" si="529"/>
        <v>0</v>
      </c>
      <c r="Z652" s="1">
        <f t="shared" si="529"/>
        <v>0</v>
      </c>
      <c r="AA652" s="1">
        <f t="shared" si="529"/>
        <v>0</v>
      </c>
      <c r="AB652" s="1">
        <f t="shared" si="529"/>
        <v>1</v>
      </c>
      <c r="AC652" s="1">
        <f t="shared" si="508"/>
        <v>0</v>
      </c>
      <c r="AD652" s="1">
        <f t="shared" si="529"/>
        <v>0</v>
      </c>
      <c r="AE652" s="1">
        <f t="shared" si="529"/>
        <v>0</v>
      </c>
      <c r="AF652" s="1">
        <f t="shared" si="529"/>
        <v>0</v>
      </c>
      <c r="AG652" s="1">
        <f t="shared" si="529"/>
        <v>0</v>
      </c>
      <c r="AH652" s="1">
        <f t="shared" si="529"/>
        <v>0</v>
      </c>
      <c r="AI652" s="1">
        <f t="shared" si="529"/>
        <v>0</v>
      </c>
      <c r="AJ652" s="1">
        <f t="shared" si="529"/>
        <v>0</v>
      </c>
      <c r="AK652" s="1">
        <f t="shared" si="529"/>
        <v>0</v>
      </c>
      <c r="AL652" s="1">
        <f t="shared" si="499"/>
        <v>1</v>
      </c>
      <c r="AM652" s="1">
        <f t="shared" si="499"/>
        <v>0</v>
      </c>
      <c r="AN652" s="1">
        <f t="shared" si="509"/>
        <v>0</v>
      </c>
      <c r="AO652" s="1">
        <f t="shared" si="510"/>
        <v>0</v>
      </c>
      <c r="AP652" s="1">
        <f t="shared" si="499"/>
        <v>0</v>
      </c>
      <c r="AQ652" s="1">
        <f t="shared" si="511"/>
        <v>0</v>
      </c>
      <c r="AR652" s="1">
        <f t="shared" si="499"/>
        <v>0</v>
      </c>
      <c r="AS652" s="1">
        <f t="shared" si="499"/>
        <v>0</v>
      </c>
      <c r="AT652" s="1">
        <f t="shared" si="499"/>
        <v>0</v>
      </c>
      <c r="AU652" s="1">
        <f t="shared" si="499"/>
        <v>0</v>
      </c>
      <c r="AV652" s="1">
        <f t="shared" si="499"/>
        <v>0</v>
      </c>
      <c r="AW652" s="1">
        <f t="shared" si="499"/>
        <v>0</v>
      </c>
      <c r="AX652" s="1">
        <f t="shared" si="499"/>
        <v>0</v>
      </c>
      <c r="AY652" s="1">
        <f t="shared" si="499"/>
        <v>0</v>
      </c>
      <c r="AZ652" s="1">
        <f t="shared" si="499"/>
        <v>0</v>
      </c>
      <c r="BA652" s="1">
        <f t="shared" ref="BA652:BN667" si="531">IF(OR(ISNUMBER(SEARCH(" " &amp; BA$1 &amp; " ", $E652)), ISNUMBER(SEARCH(" " &amp; BA$1 &amp; ",", $E652)), ISNUMBER(SEARCH(" " &amp; LOWER(BA$1) &amp; " ", $E652)), ISNUMBER(SEARCH(" " &amp; LOWER(BA$1) &amp; ",", $E652)), ISNUMBER(SEARCH(" " &amp; UPPER(BA$1) &amp; " ", $E652)), ISNUMBER(SEARCH(" " &amp; UPPER(BA$1) &amp; ",", $E652))), 1, 0)</f>
        <v>0</v>
      </c>
      <c r="BB652" s="1">
        <f t="shared" si="531"/>
        <v>0</v>
      </c>
      <c r="BC652" s="1">
        <f t="shared" si="531"/>
        <v>0</v>
      </c>
      <c r="BD652" s="1">
        <f t="shared" si="512"/>
        <v>0</v>
      </c>
      <c r="BE652" s="1">
        <f t="shared" si="513"/>
        <v>0</v>
      </c>
      <c r="BF652" s="1">
        <f t="shared" si="514"/>
        <v>0</v>
      </c>
      <c r="BG652" s="1">
        <f t="shared" si="515"/>
        <v>0</v>
      </c>
      <c r="BH652" s="1">
        <f t="shared" si="531"/>
        <v>0</v>
      </c>
      <c r="BI652" s="1">
        <f t="shared" si="531"/>
        <v>0</v>
      </c>
      <c r="BJ652" s="5">
        <f t="shared" si="516"/>
        <v>0</v>
      </c>
      <c r="BK652" s="1">
        <f t="shared" si="517"/>
        <v>0</v>
      </c>
      <c r="BL652" s="1">
        <f t="shared" si="518"/>
        <v>0</v>
      </c>
      <c r="BM652" s="1">
        <f t="shared" si="519"/>
        <v>0</v>
      </c>
      <c r="BN652" s="1">
        <f t="shared" si="531"/>
        <v>0</v>
      </c>
      <c r="BO652" s="1">
        <f t="shared" si="520"/>
        <v>0</v>
      </c>
      <c r="BP652" s="1">
        <f t="shared" si="521"/>
        <v>0</v>
      </c>
      <c r="BQ652" s="1">
        <f t="shared" si="522"/>
        <v>1</v>
      </c>
      <c r="BR652" s="1">
        <f t="shared" si="523"/>
        <v>0</v>
      </c>
      <c r="BS652" s="1">
        <f t="shared" si="524"/>
        <v>0</v>
      </c>
      <c r="BT652" s="1">
        <f t="shared" si="525"/>
        <v>0</v>
      </c>
      <c r="BU652" s="1">
        <f t="shared" si="526"/>
        <v>0</v>
      </c>
      <c r="BV652" s="1">
        <f t="shared" si="493"/>
        <v>0</v>
      </c>
    </row>
    <row r="653" spans="1:74" x14ac:dyDescent="0.2">
      <c r="A653" s="1" t="s">
        <v>2464</v>
      </c>
      <c r="B653" s="1" t="s">
        <v>2465</v>
      </c>
      <c r="C653" s="1" t="s">
        <v>2466</v>
      </c>
      <c r="D653" s="1" t="s">
        <v>2467</v>
      </c>
      <c r="E653" s="1" t="s">
        <v>2468</v>
      </c>
      <c r="G653" s="1">
        <f t="shared" si="501"/>
        <v>0</v>
      </c>
      <c r="H653" s="1">
        <f t="shared" si="502"/>
        <v>1</v>
      </c>
      <c r="I653" s="1">
        <f t="shared" si="503"/>
        <v>0</v>
      </c>
      <c r="J653" s="1">
        <f t="shared" si="504"/>
        <v>0</v>
      </c>
      <c r="K653" s="1">
        <f t="shared" si="527"/>
        <v>0</v>
      </c>
      <c r="L653" s="1">
        <f t="shared" si="527"/>
        <v>0</v>
      </c>
      <c r="M653" s="1">
        <f t="shared" si="527"/>
        <v>0</v>
      </c>
      <c r="N653" s="1">
        <f t="shared" si="527"/>
        <v>0</v>
      </c>
      <c r="O653" s="1">
        <f t="shared" si="528"/>
        <v>0</v>
      </c>
      <c r="P653" s="1">
        <f t="shared" si="528"/>
        <v>0</v>
      </c>
      <c r="Q653" s="1">
        <f t="shared" si="505"/>
        <v>0</v>
      </c>
      <c r="R653" s="1">
        <f t="shared" si="506"/>
        <v>1</v>
      </c>
      <c r="S653" s="1">
        <f t="shared" si="507"/>
        <v>1</v>
      </c>
      <c r="T653" s="1">
        <f t="shared" si="500"/>
        <v>0</v>
      </c>
      <c r="U653" s="1">
        <f t="shared" si="500"/>
        <v>0</v>
      </c>
      <c r="V653" s="1">
        <f t="shared" si="530"/>
        <v>0</v>
      </c>
      <c r="W653" s="1">
        <f t="shared" si="529"/>
        <v>0</v>
      </c>
      <c r="X653" s="1">
        <f t="shared" si="529"/>
        <v>0</v>
      </c>
      <c r="Y653" s="1">
        <f t="shared" si="529"/>
        <v>0</v>
      </c>
      <c r="Z653" s="1">
        <f t="shared" si="529"/>
        <v>0</v>
      </c>
      <c r="AA653" s="1">
        <f t="shared" si="529"/>
        <v>0</v>
      </c>
      <c r="AB653" s="1">
        <f t="shared" si="529"/>
        <v>0</v>
      </c>
      <c r="AC653" s="1">
        <f t="shared" si="508"/>
        <v>0</v>
      </c>
      <c r="AD653" s="1">
        <f t="shared" si="529"/>
        <v>0</v>
      </c>
      <c r="AE653" s="1">
        <f t="shared" si="529"/>
        <v>0</v>
      </c>
      <c r="AF653" s="1">
        <f t="shared" si="529"/>
        <v>0</v>
      </c>
      <c r="AG653" s="1">
        <f t="shared" si="529"/>
        <v>0</v>
      </c>
      <c r="AH653" s="1">
        <f t="shared" si="529"/>
        <v>0</v>
      </c>
      <c r="AI653" s="1">
        <f t="shared" si="529"/>
        <v>0</v>
      </c>
      <c r="AJ653" s="1">
        <f t="shared" si="529"/>
        <v>0</v>
      </c>
      <c r="AK653" s="1">
        <f t="shared" si="529"/>
        <v>0</v>
      </c>
      <c r="AL653" s="1">
        <f t="shared" ref="AL653:BA668" si="532">IF(OR(ISNUMBER(SEARCH(" " &amp; AL$1 &amp; " ", $E653)), ISNUMBER(SEARCH(" " &amp; AL$1 &amp; ",", $E653)), ISNUMBER(SEARCH(" " &amp; LOWER(AL$1) &amp; " ", $E653)), ISNUMBER(SEARCH(" " &amp; LOWER(AL$1) &amp; ",", $E653)), ISNUMBER(SEARCH(" " &amp; UPPER(AL$1) &amp; " ", $E653)), ISNUMBER(SEARCH(" " &amp; UPPER(AL$1) &amp; ",", $E653))), 1, 0)</f>
        <v>0</v>
      </c>
      <c r="AM653" s="1">
        <f t="shared" si="532"/>
        <v>0</v>
      </c>
      <c r="AN653" s="1">
        <f t="shared" si="509"/>
        <v>0</v>
      </c>
      <c r="AO653" s="1">
        <f t="shared" si="510"/>
        <v>0</v>
      </c>
      <c r="AP653" s="1">
        <f t="shared" si="532"/>
        <v>0</v>
      </c>
      <c r="AQ653" s="1">
        <f t="shared" si="511"/>
        <v>0</v>
      </c>
      <c r="AR653" s="1">
        <f t="shared" si="532"/>
        <v>0</v>
      </c>
      <c r="AS653" s="1">
        <f t="shared" si="532"/>
        <v>0</v>
      </c>
      <c r="AT653" s="1">
        <f t="shared" si="532"/>
        <v>0</v>
      </c>
      <c r="AU653" s="1">
        <f t="shared" si="532"/>
        <v>0</v>
      </c>
      <c r="AV653" s="1">
        <f t="shared" si="532"/>
        <v>0</v>
      </c>
      <c r="AW653" s="1">
        <f t="shared" si="532"/>
        <v>0</v>
      </c>
      <c r="AX653" s="1">
        <f t="shared" si="532"/>
        <v>0</v>
      </c>
      <c r="AY653" s="1">
        <f t="shared" si="532"/>
        <v>0</v>
      </c>
      <c r="AZ653" s="1">
        <f t="shared" si="532"/>
        <v>0</v>
      </c>
      <c r="BA653" s="1">
        <f t="shared" si="532"/>
        <v>0</v>
      </c>
      <c r="BB653" s="1">
        <f t="shared" si="531"/>
        <v>0</v>
      </c>
      <c r="BC653" s="1">
        <f t="shared" si="531"/>
        <v>0</v>
      </c>
      <c r="BD653" s="1">
        <f t="shared" si="512"/>
        <v>0</v>
      </c>
      <c r="BE653" s="1">
        <f t="shared" si="513"/>
        <v>0</v>
      </c>
      <c r="BF653" s="1">
        <f t="shared" si="514"/>
        <v>0</v>
      </c>
      <c r="BG653" s="1">
        <f t="shared" si="515"/>
        <v>0</v>
      </c>
      <c r="BH653" s="1">
        <f t="shared" si="531"/>
        <v>0</v>
      </c>
      <c r="BI653" s="1">
        <f t="shared" si="531"/>
        <v>0</v>
      </c>
      <c r="BJ653" s="5">
        <f t="shared" si="516"/>
        <v>0</v>
      </c>
      <c r="BK653" s="1">
        <f t="shared" si="517"/>
        <v>0</v>
      </c>
      <c r="BL653" s="1">
        <f t="shared" si="518"/>
        <v>0</v>
      </c>
      <c r="BM653" s="1">
        <f t="shared" si="519"/>
        <v>1</v>
      </c>
      <c r="BN653" s="1">
        <f t="shared" si="531"/>
        <v>0</v>
      </c>
      <c r="BO653" s="1">
        <f t="shared" si="520"/>
        <v>0</v>
      </c>
      <c r="BP653" s="1">
        <f t="shared" si="521"/>
        <v>0</v>
      </c>
      <c r="BQ653" s="1">
        <f t="shared" si="522"/>
        <v>1</v>
      </c>
      <c r="BR653" s="1">
        <f t="shared" si="523"/>
        <v>0</v>
      </c>
      <c r="BS653" s="1">
        <f t="shared" si="524"/>
        <v>1</v>
      </c>
      <c r="BT653" s="1">
        <f t="shared" si="525"/>
        <v>0</v>
      </c>
      <c r="BU653" s="1">
        <f t="shared" si="526"/>
        <v>0</v>
      </c>
      <c r="BV653" s="1">
        <f t="shared" si="493"/>
        <v>0</v>
      </c>
    </row>
    <row r="654" spans="1:74" x14ac:dyDescent="0.2">
      <c r="A654" s="1" t="s">
        <v>832</v>
      </c>
      <c r="B654" s="1" t="s">
        <v>2469</v>
      </c>
      <c r="C654" s="1" t="s">
        <v>834</v>
      </c>
      <c r="D654" s="1" t="s">
        <v>835</v>
      </c>
      <c r="E654" s="1" t="s">
        <v>836</v>
      </c>
      <c r="G654" s="1">
        <f t="shared" si="501"/>
        <v>0</v>
      </c>
      <c r="H654" s="1">
        <f t="shared" si="502"/>
        <v>0</v>
      </c>
      <c r="I654" s="1">
        <f t="shared" si="503"/>
        <v>0</v>
      </c>
      <c r="J654" s="1">
        <f t="shared" si="504"/>
        <v>0</v>
      </c>
      <c r="K654" s="1">
        <f t="shared" si="527"/>
        <v>0</v>
      </c>
      <c r="L654" s="1">
        <f t="shared" si="527"/>
        <v>0</v>
      </c>
      <c r="M654" s="1">
        <f t="shared" si="527"/>
        <v>0</v>
      </c>
      <c r="N654" s="1">
        <f t="shared" si="527"/>
        <v>0</v>
      </c>
      <c r="O654" s="1">
        <f t="shared" si="528"/>
        <v>0</v>
      </c>
      <c r="P654" s="1">
        <f t="shared" si="528"/>
        <v>0</v>
      </c>
      <c r="Q654" s="1">
        <f t="shared" si="505"/>
        <v>0</v>
      </c>
      <c r="R654" s="1">
        <f t="shared" si="506"/>
        <v>0</v>
      </c>
      <c r="S654" s="1">
        <f t="shared" si="507"/>
        <v>0</v>
      </c>
      <c r="T654" s="1">
        <f t="shared" si="500"/>
        <v>0</v>
      </c>
      <c r="U654" s="1">
        <f t="shared" si="500"/>
        <v>1</v>
      </c>
      <c r="V654" s="1">
        <f t="shared" si="530"/>
        <v>0</v>
      </c>
      <c r="W654" s="1">
        <f t="shared" si="529"/>
        <v>0</v>
      </c>
      <c r="X654" s="1">
        <f t="shared" si="529"/>
        <v>0</v>
      </c>
      <c r="Y654" s="1">
        <f t="shared" si="529"/>
        <v>0</v>
      </c>
      <c r="Z654" s="1">
        <f t="shared" si="529"/>
        <v>0</v>
      </c>
      <c r="AA654" s="1">
        <f t="shared" si="529"/>
        <v>0</v>
      </c>
      <c r="AB654" s="1">
        <f t="shared" si="529"/>
        <v>1</v>
      </c>
      <c r="AC654" s="1">
        <f t="shared" si="508"/>
        <v>0</v>
      </c>
      <c r="AD654" s="1">
        <f t="shared" si="529"/>
        <v>0</v>
      </c>
      <c r="AE654" s="1">
        <f t="shared" si="529"/>
        <v>0</v>
      </c>
      <c r="AF654" s="1">
        <f t="shared" si="529"/>
        <v>0</v>
      </c>
      <c r="AG654" s="1">
        <f t="shared" si="529"/>
        <v>0</v>
      </c>
      <c r="AH654" s="1">
        <f t="shared" si="529"/>
        <v>0</v>
      </c>
      <c r="AI654" s="1">
        <f t="shared" si="529"/>
        <v>0</v>
      </c>
      <c r="AJ654" s="1">
        <f t="shared" si="529"/>
        <v>0</v>
      </c>
      <c r="AK654" s="1">
        <f t="shared" si="529"/>
        <v>0</v>
      </c>
      <c r="AL654" s="1">
        <f t="shared" si="532"/>
        <v>0</v>
      </c>
      <c r="AM654" s="1">
        <f t="shared" si="532"/>
        <v>0</v>
      </c>
      <c r="AN654" s="1">
        <f t="shared" si="509"/>
        <v>0</v>
      </c>
      <c r="AO654" s="1">
        <f t="shared" si="510"/>
        <v>0</v>
      </c>
      <c r="AP654" s="1">
        <f t="shared" si="532"/>
        <v>0</v>
      </c>
      <c r="AQ654" s="1">
        <f t="shared" si="511"/>
        <v>0</v>
      </c>
      <c r="AR654" s="1">
        <f t="shared" si="532"/>
        <v>0</v>
      </c>
      <c r="AS654" s="1">
        <f t="shared" si="532"/>
        <v>0</v>
      </c>
      <c r="AT654" s="1">
        <f t="shared" si="532"/>
        <v>0</v>
      </c>
      <c r="AU654" s="1">
        <f t="shared" si="532"/>
        <v>0</v>
      </c>
      <c r="AV654" s="1">
        <f t="shared" si="532"/>
        <v>0</v>
      </c>
      <c r="AW654" s="1">
        <f t="shared" si="532"/>
        <v>0</v>
      </c>
      <c r="AX654" s="1">
        <f t="shared" si="532"/>
        <v>0</v>
      </c>
      <c r="AY654" s="1">
        <f t="shared" si="532"/>
        <v>0</v>
      </c>
      <c r="AZ654" s="1">
        <f t="shared" si="532"/>
        <v>0</v>
      </c>
      <c r="BA654" s="1">
        <f t="shared" si="532"/>
        <v>0</v>
      </c>
      <c r="BB654" s="1">
        <f t="shared" si="531"/>
        <v>0</v>
      </c>
      <c r="BC654" s="1">
        <f t="shared" si="531"/>
        <v>0</v>
      </c>
      <c r="BD654" s="1">
        <f t="shared" si="512"/>
        <v>0</v>
      </c>
      <c r="BE654" s="1">
        <f t="shared" si="513"/>
        <v>1</v>
      </c>
      <c r="BF654" s="1">
        <f t="shared" si="514"/>
        <v>0</v>
      </c>
      <c r="BG654" s="1">
        <f t="shared" si="515"/>
        <v>0</v>
      </c>
      <c r="BH654" s="1">
        <f t="shared" si="531"/>
        <v>0</v>
      </c>
      <c r="BI654" s="1">
        <f t="shared" si="531"/>
        <v>0</v>
      </c>
      <c r="BJ654" s="5">
        <f t="shared" si="516"/>
        <v>0</v>
      </c>
      <c r="BK654" s="1">
        <f t="shared" si="517"/>
        <v>0</v>
      </c>
      <c r="BL654" s="1">
        <f t="shared" si="518"/>
        <v>1</v>
      </c>
      <c r="BM654" s="1">
        <f t="shared" si="519"/>
        <v>0</v>
      </c>
      <c r="BN654" s="1">
        <f t="shared" si="531"/>
        <v>0</v>
      </c>
      <c r="BO654" s="1">
        <f t="shared" si="520"/>
        <v>0</v>
      </c>
      <c r="BP654" s="1">
        <f t="shared" si="521"/>
        <v>0</v>
      </c>
      <c r="BQ654" s="1">
        <f t="shared" si="522"/>
        <v>1</v>
      </c>
      <c r="BR654" s="1">
        <f t="shared" si="523"/>
        <v>0</v>
      </c>
      <c r="BS654" s="1">
        <f t="shared" si="524"/>
        <v>0</v>
      </c>
      <c r="BT654" s="1">
        <f t="shared" si="525"/>
        <v>0</v>
      </c>
      <c r="BU654" s="1">
        <f t="shared" si="526"/>
        <v>0</v>
      </c>
      <c r="BV654" s="1">
        <f t="shared" si="493"/>
        <v>0</v>
      </c>
    </row>
    <row r="655" spans="1:74" x14ac:dyDescent="0.2">
      <c r="A655" s="1" t="s">
        <v>2470</v>
      </c>
      <c r="B655" s="1" t="s">
        <v>2471</v>
      </c>
      <c r="C655" s="1" t="s">
        <v>2472</v>
      </c>
      <c r="D655" s="1" t="s">
        <v>2473</v>
      </c>
      <c r="E655" s="1" t="s">
        <v>2474</v>
      </c>
      <c r="G655" s="1">
        <f t="shared" si="501"/>
        <v>1</v>
      </c>
      <c r="H655" s="1">
        <f t="shared" si="502"/>
        <v>1</v>
      </c>
      <c r="I655" s="1">
        <f t="shared" si="503"/>
        <v>1</v>
      </c>
      <c r="J655" s="1">
        <f t="shared" si="504"/>
        <v>0</v>
      </c>
      <c r="K655" s="1">
        <f t="shared" si="527"/>
        <v>0</v>
      </c>
      <c r="L655" s="1">
        <f t="shared" si="527"/>
        <v>0</v>
      </c>
      <c r="M655" s="1">
        <f t="shared" si="527"/>
        <v>0</v>
      </c>
      <c r="N655" s="1">
        <f t="shared" si="527"/>
        <v>0</v>
      </c>
      <c r="O655" s="1">
        <f t="shared" si="528"/>
        <v>0</v>
      </c>
      <c r="P655" s="1">
        <f t="shared" si="528"/>
        <v>0</v>
      </c>
      <c r="Q655" s="1">
        <f t="shared" si="505"/>
        <v>0</v>
      </c>
      <c r="R655" s="1">
        <f t="shared" si="506"/>
        <v>1</v>
      </c>
      <c r="S655" s="1">
        <f t="shared" si="507"/>
        <v>0</v>
      </c>
      <c r="T655" s="1">
        <f t="shared" si="500"/>
        <v>0</v>
      </c>
      <c r="U655" s="1">
        <f t="shared" si="500"/>
        <v>0</v>
      </c>
      <c r="V655" s="1">
        <f t="shared" si="530"/>
        <v>0</v>
      </c>
      <c r="W655" s="1">
        <f t="shared" si="529"/>
        <v>0</v>
      </c>
      <c r="X655" s="1">
        <f t="shared" si="529"/>
        <v>0</v>
      </c>
      <c r="Y655" s="1">
        <f t="shared" si="529"/>
        <v>1</v>
      </c>
      <c r="Z655" s="1">
        <f t="shared" si="529"/>
        <v>0</v>
      </c>
      <c r="AA655" s="1">
        <f t="shared" si="529"/>
        <v>0</v>
      </c>
      <c r="AB655" s="1">
        <f t="shared" si="529"/>
        <v>1</v>
      </c>
      <c r="AC655" s="1">
        <f t="shared" si="508"/>
        <v>1</v>
      </c>
      <c r="AD655" s="1">
        <f t="shared" si="529"/>
        <v>0</v>
      </c>
      <c r="AE655" s="1">
        <f t="shared" si="529"/>
        <v>0</v>
      </c>
      <c r="AF655" s="1">
        <f t="shared" si="529"/>
        <v>0</v>
      </c>
      <c r="AG655" s="1">
        <f t="shared" si="529"/>
        <v>0</v>
      </c>
      <c r="AH655" s="1">
        <f t="shared" si="529"/>
        <v>0</v>
      </c>
      <c r="AI655" s="1">
        <f t="shared" si="529"/>
        <v>0</v>
      </c>
      <c r="AJ655" s="1">
        <f t="shared" si="529"/>
        <v>0</v>
      </c>
      <c r="AK655" s="1">
        <f t="shared" si="529"/>
        <v>0</v>
      </c>
      <c r="AL655" s="1">
        <f t="shared" si="532"/>
        <v>1</v>
      </c>
      <c r="AM655" s="1">
        <f t="shared" si="532"/>
        <v>0</v>
      </c>
      <c r="AN655" s="1">
        <f t="shared" si="509"/>
        <v>0</v>
      </c>
      <c r="AO655" s="1">
        <f t="shared" si="510"/>
        <v>0</v>
      </c>
      <c r="AP655" s="1">
        <f t="shared" si="532"/>
        <v>0</v>
      </c>
      <c r="AQ655" s="1">
        <f t="shared" si="511"/>
        <v>0</v>
      </c>
      <c r="AR655" s="1">
        <f t="shared" si="532"/>
        <v>1</v>
      </c>
      <c r="AS655" s="1">
        <f t="shared" si="532"/>
        <v>0</v>
      </c>
      <c r="AT655" s="1">
        <f t="shared" si="532"/>
        <v>0</v>
      </c>
      <c r="AU655" s="1">
        <f t="shared" si="532"/>
        <v>0</v>
      </c>
      <c r="AV655" s="1">
        <f t="shared" si="532"/>
        <v>0</v>
      </c>
      <c r="AW655" s="1">
        <f t="shared" si="532"/>
        <v>0</v>
      </c>
      <c r="AX655" s="1">
        <f t="shared" si="532"/>
        <v>0</v>
      </c>
      <c r="AY655" s="1">
        <f t="shared" si="532"/>
        <v>0</v>
      </c>
      <c r="AZ655" s="1">
        <f t="shared" si="532"/>
        <v>0</v>
      </c>
      <c r="BA655" s="1">
        <f t="shared" si="532"/>
        <v>0</v>
      </c>
      <c r="BB655" s="1">
        <f t="shared" si="531"/>
        <v>0</v>
      </c>
      <c r="BC655" s="1">
        <f t="shared" si="531"/>
        <v>0</v>
      </c>
      <c r="BD655" s="1">
        <f t="shared" si="512"/>
        <v>0</v>
      </c>
      <c r="BE655" s="1">
        <f t="shared" si="513"/>
        <v>0</v>
      </c>
      <c r="BF655" s="1">
        <f t="shared" si="514"/>
        <v>0</v>
      </c>
      <c r="BG655" s="1">
        <f t="shared" si="515"/>
        <v>0</v>
      </c>
      <c r="BH655" s="1">
        <f t="shared" si="531"/>
        <v>0</v>
      </c>
      <c r="BI655" s="1">
        <f t="shared" si="531"/>
        <v>0</v>
      </c>
      <c r="BJ655" s="5">
        <f t="shared" si="516"/>
        <v>0</v>
      </c>
      <c r="BK655" s="1">
        <f t="shared" si="517"/>
        <v>0</v>
      </c>
      <c r="BL655" s="1">
        <f t="shared" si="518"/>
        <v>1</v>
      </c>
      <c r="BM655" s="1">
        <f t="shared" si="519"/>
        <v>0</v>
      </c>
      <c r="BN655" s="1">
        <f t="shared" si="531"/>
        <v>0</v>
      </c>
      <c r="BO655" s="1">
        <f t="shared" si="520"/>
        <v>0</v>
      </c>
      <c r="BP655" s="1">
        <f t="shared" si="521"/>
        <v>0</v>
      </c>
      <c r="BQ655" s="1">
        <f t="shared" si="522"/>
        <v>0</v>
      </c>
      <c r="BR655" s="1">
        <f t="shared" si="523"/>
        <v>0</v>
      </c>
      <c r="BS655" s="1">
        <f t="shared" si="524"/>
        <v>1</v>
      </c>
      <c r="BT655" s="1">
        <f t="shared" si="525"/>
        <v>0</v>
      </c>
      <c r="BU655" s="1">
        <f t="shared" si="526"/>
        <v>0</v>
      </c>
      <c r="BV655" s="1">
        <f t="shared" si="493"/>
        <v>0</v>
      </c>
    </row>
    <row r="656" spans="1:74" x14ac:dyDescent="0.2">
      <c r="A656" s="1" t="s">
        <v>1192</v>
      </c>
      <c r="B656" s="1" t="s">
        <v>2475</v>
      </c>
      <c r="C656" s="1" t="s">
        <v>1194</v>
      </c>
      <c r="D656" s="1" t="s">
        <v>1195</v>
      </c>
      <c r="E656" s="1" t="s">
        <v>1196</v>
      </c>
      <c r="G656" s="1">
        <f t="shared" si="501"/>
        <v>0</v>
      </c>
      <c r="H656" s="1">
        <f t="shared" si="502"/>
        <v>1</v>
      </c>
      <c r="I656" s="1">
        <f t="shared" si="503"/>
        <v>0</v>
      </c>
      <c r="J656" s="1">
        <f t="shared" si="504"/>
        <v>0</v>
      </c>
      <c r="K656" s="1">
        <f t="shared" si="527"/>
        <v>0</v>
      </c>
      <c r="L656" s="1">
        <f t="shared" si="527"/>
        <v>0</v>
      </c>
      <c r="M656" s="1">
        <f t="shared" si="527"/>
        <v>0</v>
      </c>
      <c r="N656" s="1">
        <f t="shared" si="527"/>
        <v>0</v>
      </c>
      <c r="O656" s="1">
        <f t="shared" si="528"/>
        <v>0</v>
      </c>
      <c r="P656" s="1">
        <f t="shared" si="528"/>
        <v>0</v>
      </c>
      <c r="Q656" s="1">
        <f t="shared" si="505"/>
        <v>0</v>
      </c>
      <c r="R656" s="1">
        <f t="shared" si="506"/>
        <v>1</v>
      </c>
      <c r="S656" s="1">
        <f t="shared" si="507"/>
        <v>0</v>
      </c>
      <c r="T656" s="1">
        <f t="shared" si="500"/>
        <v>0</v>
      </c>
      <c r="U656" s="1">
        <f t="shared" si="500"/>
        <v>0</v>
      </c>
      <c r="V656" s="1">
        <f t="shared" si="530"/>
        <v>0</v>
      </c>
      <c r="W656" s="1">
        <f t="shared" si="529"/>
        <v>0</v>
      </c>
      <c r="X656" s="1">
        <f t="shared" si="529"/>
        <v>0</v>
      </c>
      <c r="Y656" s="1">
        <f t="shared" si="529"/>
        <v>0</v>
      </c>
      <c r="Z656" s="1">
        <f t="shared" si="529"/>
        <v>0</v>
      </c>
      <c r="AA656" s="1">
        <f t="shared" si="529"/>
        <v>0</v>
      </c>
      <c r="AB656" s="1">
        <f t="shared" si="529"/>
        <v>0</v>
      </c>
      <c r="AC656" s="1">
        <f t="shared" si="508"/>
        <v>0</v>
      </c>
      <c r="AD656" s="1">
        <f t="shared" si="529"/>
        <v>0</v>
      </c>
      <c r="AE656" s="1">
        <f t="shared" si="529"/>
        <v>0</v>
      </c>
      <c r="AF656" s="1">
        <f t="shared" si="529"/>
        <v>0</v>
      </c>
      <c r="AG656" s="1">
        <f t="shared" si="529"/>
        <v>0</v>
      </c>
      <c r="AH656" s="1">
        <f t="shared" si="529"/>
        <v>0</v>
      </c>
      <c r="AI656" s="1">
        <f t="shared" si="529"/>
        <v>0</v>
      </c>
      <c r="AJ656" s="1">
        <f t="shared" si="529"/>
        <v>0</v>
      </c>
      <c r="AK656" s="1">
        <f t="shared" si="529"/>
        <v>0</v>
      </c>
      <c r="AL656" s="1">
        <f t="shared" si="532"/>
        <v>0</v>
      </c>
      <c r="AM656" s="1">
        <f t="shared" si="532"/>
        <v>0</v>
      </c>
      <c r="AN656" s="1">
        <f t="shared" si="509"/>
        <v>0</v>
      </c>
      <c r="AO656" s="1">
        <f t="shared" si="510"/>
        <v>0</v>
      </c>
      <c r="AP656" s="1">
        <f t="shared" si="532"/>
        <v>0</v>
      </c>
      <c r="AQ656" s="1">
        <f t="shared" si="511"/>
        <v>0</v>
      </c>
      <c r="AR656" s="1">
        <f t="shared" si="532"/>
        <v>0</v>
      </c>
      <c r="AS656" s="1">
        <f t="shared" si="532"/>
        <v>0</v>
      </c>
      <c r="AT656" s="1">
        <f t="shared" si="532"/>
        <v>0</v>
      </c>
      <c r="AU656" s="1">
        <f t="shared" si="532"/>
        <v>0</v>
      </c>
      <c r="AV656" s="1">
        <f t="shared" si="532"/>
        <v>0</v>
      </c>
      <c r="AW656" s="1">
        <f t="shared" si="532"/>
        <v>0</v>
      </c>
      <c r="AX656" s="1">
        <f t="shared" si="532"/>
        <v>0</v>
      </c>
      <c r="AY656" s="1">
        <f t="shared" si="532"/>
        <v>0</v>
      </c>
      <c r="AZ656" s="1">
        <f t="shared" si="532"/>
        <v>0</v>
      </c>
      <c r="BA656" s="1">
        <f t="shared" si="532"/>
        <v>0</v>
      </c>
      <c r="BB656" s="1">
        <f t="shared" si="531"/>
        <v>0</v>
      </c>
      <c r="BC656" s="1">
        <f t="shared" si="531"/>
        <v>0</v>
      </c>
      <c r="BD656" s="1">
        <f t="shared" si="512"/>
        <v>0</v>
      </c>
      <c r="BE656" s="1">
        <f t="shared" si="513"/>
        <v>0</v>
      </c>
      <c r="BF656" s="1">
        <f t="shared" si="514"/>
        <v>0</v>
      </c>
      <c r="BG656" s="1">
        <f t="shared" si="515"/>
        <v>0</v>
      </c>
      <c r="BH656" s="1">
        <f t="shared" si="531"/>
        <v>0</v>
      </c>
      <c r="BI656" s="1">
        <f t="shared" si="531"/>
        <v>0</v>
      </c>
      <c r="BJ656" s="5">
        <f t="shared" si="516"/>
        <v>0</v>
      </c>
      <c r="BK656" s="1">
        <f t="shared" si="517"/>
        <v>0</v>
      </c>
      <c r="BL656" s="1">
        <f t="shared" si="518"/>
        <v>0</v>
      </c>
      <c r="BM656" s="1">
        <f t="shared" si="519"/>
        <v>0</v>
      </c>
      <c r="BN656" s="1">
        <f t="shared" si="531"/>
        <v>0</v>
      </c>
      <c r="BO656" s="1">
        <f t="shared" si="520"/>
        <v>0</v>
      </c>
      <c r="BP656" s="1">
        <f t="shared" si="521"/>
        <v>0</v>
      </c>
      <c r="BQ656" s="1">
        <f t="shared" si="522"/>
        <v>0</v>
      </c>
      <c r="BR656" s="1">
        <f t="shared" si="523"/>
        <v>0</v>
      </c>
      <c r="BS656" s="1">
        <f t="shared" si="524"/>
        <v>0</v>
      </c>
      <c r="BT656" s="1">
        <f t="shared" si="525"/>
        <v>0</v>
      </c>
      <c r="BU656" s="1">
        <f t="shared" si="526"/>
        <v>0</v>
      </c>
      <c r="BV656" s="1">
        <f t="shared" si="493"/>
        <v>0</v>
      </c>
    </row>
    <row r="657" spans="1:74" x14ac:dyDescent="0.2">
      <c r="A657" s="1" t="s">
        <v>2476</v>
      </c>
      <c r="B657" s="1" t="s">
        <v>2477</v>
      </c>
      <c r="C657" s="1" t="s">
        <v>2478</v>
      </c>
      <c r="D657" s="1" t="s">
        <v>2479</v>
      </c>
      <c r="E657" s="1" t="s">
        <v>2480</v>
      </c>
      <c r="G657" s="1">
        <f t="shared" si="501"/>
        <v>0</v>
      </c>
      <c r="H657" s="1">
        <f t="shared" si="502"/>
        <v>0</v>
      </c>
      <c r="I657" s="1">
        <f t="shared" si="503"/>
        <v>0</v>
      </c>
      <c r="J657" s="1">
        <f t="shared" si="504"/>
        <v>0</v>
      </c>
      <c r="K657" s="1">
        <f t="shared" si="527"/>
        <v>0</v>
      </c>
      <c r="L657" s="1">
        <f t="shared" si="527"/>
        <v>0</v>
      </c>
      <c r="M657" s="1">
        <f t="shared" si="527"/>
        <v>0</v>
      </c>
      <c r="N657" s="1">
        <f t="shared" si="527"/>
        <v>0</v>
      </c>
      <c r="O657" s="1">
        <f t="shared" si="528"/>
        <v>0</v>
      </c>
      <c r="P657" s="1">
        <f t="shared" si="528"/>
        <v>0</v>
      </c>
      <c r="Q657" s="1">
        <f t="shared" si="505"/>
        <v>0</v>
      </c>
      <c r="R657" s="1">
        <f t="shared" si="506"/>
        <v>0</v>
      </c>
      <c r="S657" s="1">
        <f t="shared" si="507"/>
        <v>0</v>
      </c>
      <c r="T657" s="1">
        <f t="shared" si="500"/>
        <v>0</v>
      </c>
      <c r="U657" s="1">
        <f t="shared" si="500"/>
        <v>0</v>
      </c>
      <c r="V657" s="1">
        <f t="shared" si="530"/>
        <v>0</v>
      </c>
      <c r="W657" s="1">
        <f t="shared" si="529"/>
        <v>0</v>
      </c>
      <c r="X657" s="1">
        <f t="shared" si="529"/>
        <v>0</v>
      </c>
      <c r="Y657" s="1">
        <f t="shared" si="529"/>
        <v>0</v>
      </c>
      <c r="Z657" s="1">
        <f t="shared" si="529"/>
        <v>0</v>
      </c>
      <c r="AA657" s="1">
        <f t="shared" si="529"/>
        <v>0</v>
      </c>
      <c r="AB657" s="1">
        <f t="shared" si="529"/>
        <v>0</v>
      </c>
      <c r="AC657" s="1">
        <f t="shared" si="508"/>
        <v>0</v>
      </c>
      <c r="AD657" s="1">
        <f t="shared" si="529"/>
        <v>0</v>
      </c>
      <c r="AE657" s="1">
        <f t="shared" si="529"/>
        <v>0</v>
      </c>
      <c r="AF657" s="1">
        <f t="shared" si="529"/>
        <v>0</v>
      </c>
      <c r="AG657" s="1">
        <f t="shared" si="529"/>
        <v>0</v>
      </c>
      <c r="AH657" s="1">
        <f t="shared" si="529"/>
        <v>0</v>
      </c>
      <c r="AI657" s="1">
        <f t="shared" si="529"/>
        <v>0</v>
      </c>
      <c r="AJ657" s="1">
        <f t="shared" si="529"/>
        <v>0</v>
      </c>
      <c r="AK657" s="1">
        <f t="shared" si="529"/>
        <v>0</v>
      </c>
      <c r="AL657" s="1">
        <f t="shared" si="532"/>
        <v>0</v>
      </c>
      <c r="AM657" s="1">
        <f t="shared" si="532"/>
        <v>0</v>
      </c>
      <c r="AN657" s="1">
        <f t="shared" si="509"/>
        <v>0</v>
      </c>
      <c r="AO657" s="1">
        <f t="shared" si="510"/>
        <v>0</v>
      </c>
      <c r="AP657" s="1">
        <f t="shared" si="532"/>
        <v>0</v>
      </c>
      <c r="AQ657" s="1">
        <f t="shared" si="511"/>
        <v>0</v>
      </c>
      <c r="AR657" s="1">
        <f t="shared" si="532"/>
        <v>0</v>
      </c>
      <c r="AS657" s="1">
        <f t="shared" si="532"/>
        <v>0</v>
      </c>
      <c r="AT657" s="1">
        <f t="shared" si="532"/>
        <v>0</v>
      </c>
      <c r="AU657" s="1">
        <f t="shared" si="532"/>
        <v>0</v>
      </c>
      <c r="AV657" s="1">
        <f t="shared" si="532"/>
        <v>0</v>
      </c>
      <c r="AW657" s="1">
        <f t="shared" si="532"/>
        <v>0</v>
      </c>
      <c r="AX657" s="1">
        <f t="shared" si="532"/>
        <v>0</v>
      </c>
      <c r="AY657" s="1">
        <f t="shared" si="532"/>
        <v>0</v>
      </c>
      <c r="AZ657" s="1">
        <f t="shared" si="532"/>
        <v>0</v>
      </c>
      <c r="BA657" s="1">
        <f t="shared" si="532"/>
        <v>0</v>
      </c>
      <c r="BB657" s="1">
        <f t="shared" si="531"/>
        <v>0</v>
      </c>
      <c r="BC657" s="1">
        <f t="shared" si="531"/>
        <v>0</v>
      </c>
      <c r="BD657" s="1">
        <f t="shared" si="512"/>
        <v>0</v>
      </c>
      <c r="BE657" s="1">
        <f t="shared" si="513"/>
        <v>0</v>
      </c>
      <c r="BF657" s="1">
        <f t="shared" si="514"/>
        <v>0</v>
      </c>
      <c r="BG657" s="1">
        <f t="shared" si="515"/>
        <v>0</v>
      </c>
      <c r="BH657" s="1">
        <f t="shared" si="531"/>
        <v>0</v>
      </c>
      <c r="BI657" s="1">
        <f t="shared" si="531"/>
        <v>0</v>
      </c>
      <c r="BJ657" s="5">
        <f t="shared" si="516"/>
        <v>0</v>
      </c>
      <c r="BK657" s="1">
        <f t="shared" si="517"/>
        <v>0</v>
      </c>
      <c r="BL657" s="1">
        <f t="shared" si="518"/>
        <v>0</v>
      </c>
      <c r="BM657" s="1">
        <f t="shared" si="519"/>
        <v>0</v>
      </c>
      <c r="BN657" s="1">
        <f t="shared" si="531"/>
        <v>0</v>
      </c>
      <c r="BO657" s="1">
        <f t="shared" si="520"/>
        <v>0</v>
      </c>
      <c r="BP657" s="1">
        <f t="shared" si="521"/>
        <v>0</v>
      </c>
      <c r="BQ657" s="1">
        <f t="shared" si="522"/>
        <v>0</v>
      </c>
      <c r="BR657" s="1">
        <f t="shared" si="523"/>
        <v>0</v>
      </c>
      <c r="BS657" s="1">
        <f t="shared" si="524"/>
        <v>1</v>
      </c>
      <c r="BT657" s="1">
        <f t="shared" si="525"/>
        <v>0</v>
      </c>
      <c r="BU657" s="1">
        <f t="shared" si="526"/>
        <v>0</v>
      </c>
      <c r="BV657" s="1">
        <f t="shared" si="493"/>
        <v>0</v>
      </c>
    </row>
    <row r="658" spans="1:74" x14ac:dyDescent="0.2">
      <c r="A658" s="1" t="s">
        <v>115</v>
      </c>
      <c r="B658" s="1" t="s">
        <v>2481</v>
      </c>
      <c r="C658" s="1" t="s">
        <v>2482</v>
      </c>
      <c r="D658" s="1" t="s">
        <v>2483</v>
      </c>
      <c r="E658" s="1" t="s">
        <v>2484</v>
      </c>
      <c r="G658" s="1">
        <f t="shared" si="501"/>
        <v>0</v>
      </c>
      <c r="H658" s="1">
        <f t="shared" si="502"/>
        <v>1</v>
      </c>
      <c r="I658" s="1">
        <f t="shared" si="503"/>
        <v>0</v>
      </c>
      <c r="J658" s="1">
        <f t="shared" si="504"/>
        <v>0</v>
      </c>
      <c r="K658" s="1">
        <f t="shared" si="527"/>
        <v>0</v>
      </c>
      <c r="L658" s="1">
        <f t="shared" si="527"/>
        <v>0</v>
      </c>
      <c r="M658" s="1">
        <f t="shared" si="527"/>
        <v>0</v>
      </c>
      <c r="N658" s="1">
        <f t="shared" si="527"/>
        <v>0</v>
      </c>
      <c r="O658" s="1">
        <f t="shared" si="528"/>
        <v>1</v>
      </c>
      <c r="P658" s="1">
        <f t="shared" si="528"/>
        <v>0</v>
      </c>
      <c r="Q658" s="1">
        <f t="shared" si="505"/>
        <v>0</v>
      </c>
      <c r="R658" s="1">
        <f t="shared" si="506"/>
        <v>1</v>
      </c>
      <c r="S658" s="1">
        <f t="shared" si="507"/>
        <v>0</v>
      </c>
      <c r="T658" s="1">
        <f t="shared" si="500"/>
        <v>0</v>
      </c>
      <c r="U658" s="1">
        <f t="shared" si="500"/>
        <v>0</v>
      </c>
      <c r="V658" s="1">
        <f t="shared" si="530"/>
        <v>0</v>
      </c>
      <c r="W658" s="1">
        <f t="shared" si="529"/>
        <v>0</v>
      </c>
      <c r="X658" s="1">
        <f t="shared" si="529"/>
        <v>0</v>
      </c>
      <c r="Y658" s="1">
        <f t="shared" si="529"/>
        <v>1</v>
      </c>
      <c r="Z658" s="1">
        <f t="shared" si="529"/>
        <v>0</v>
      </c>
      <c r="AA658" s="1">
        <f t="shared" si="529"/>
        <v>0</v>
      </c>
      <c r="AB658" s="1">
        <f t="shared" si="529"/>
        <v>0</v>
      </c>
      <c r="AC658" s="1">
        <f t="shared" si="508"/>
        <v>0</v>
      </c>
      <c r="AD658" s="1">
        <f t="shared" si="529"/>
        <v>0</v>
      </c>
      <c r="AE658" s="1">
        <f t="shared" si="529"/>
        <v>0</v>
      </c>
      <c r="AF658" s="1">
        <f t="shared" si="529"/>
        <v>0</v>
      </c>
      <c r="AG658" s="1">
        <f t="shared" si="529"/>
        <v>0</v>
      </c>
      <c r="AH658" s="1">
        <f t="shared" si="529"/>
        <v>0</v>
      </c>
      <c r="AI658" s="1">
        <f t="shared" si="529"/>
        <v>0</v>
      </c>
      <c r="AJ658" s="1">
        <f t="shared" si="529"/>
        <v>0</v>
      </c>
      <c r="AK658" s="1">
        <f t="shared" si="529"/>
        <v>0</v>
      </c>
      <c r="AL658" s="1">
        <f t="shared" si="532"/>
        <v>1</v>
      </c>
      <c r="AM658" s="1">
        <f t="shared" si="532"/>
        <v>0</v>
      </c>
      <c r="AN658" s="1">
        <f t="shared" si="509"/>
        <v>0</v>
      </c>
      <c r="AO658" s="1">
        <f t="shared" si="510"/>
        <v>0</v>
      </c>
      <c r="AP658" s="1">
        <f t="shared" si="532"/>
        <v>0</v>
      </c>
      <c r="AQ658" s="1">
        <f t="shared" si="511"/>
        <v>0</v>
      </c>
      <c r="AR658" s="1">
        <f t="shared" si="532"/>
        <v>0</v>
      </c>
      <c r="AS658" s="1">
        <f t="shared" si="532"/>
        <v>0</v>
      </c>
      <c r="AT658" s="1">
        <f t="shared" si="532"/>
        <v>0</v>
      </c>
      <c r="AU658" s="1">
        <f t="shared" si="532"/>
        <v>0</v>
      </c>
      <c r="AV658" s="1">
        <f t="shared" si="532"/>
        <v>0</v>
      </c>
      <c r="AW658" s="1">
        <f t="shared" si="532"/>
        <v>0</v>
      </c>
      <c r="AX658" s="1">
        <f t="shared" si="532"/>
        <v>0</v>
      </c>
      <c r="AY658" s="1">
        <f t="shared" si="532"/>
        <v>0</v>
      </c>
      <c r="AZ658" s="1">
        <f t="shared" si="532"/>
        <v>0</v>
      </c>
      <c r="BA658" s="1">
        <f t="shared" si="532"/>
        <v>0</v>
      </c>
      <c r="BB658" s="1">
        <f t="shared" si="531"/>
        <v>0</v>
      </c>
      <c r="BC658" s="1">
        <f t="shared" si="531"/>
        <v>0</v>
      </c>
      <c r="BD658" s="1">
        <f t="shared" si="512"/>
        <v>0</v>
      </c>
      <c r="BE658" s="1">
        <f t="shared" si="513"/>
        <v>0</v>
      </c>
      <c r="BF658" s="1">
        <f t="shared" si="514"/>
        <v>0</v>
      </c>
      <c r="BG658" s="1">
        <f t="shared" si="515"/>
        <v>0</v>
      </c>
      <c r="BH658" s="1">
        <f t="shared" si="531"/>
        <v>0</v>
      </c>
      <c r="BI658" s="1">
        <f t="shared" si="531"/>
        <v>0</v>
      </c>
      <c r="BJ658" s="5">
        <f t="shared" si="516"/>
        <v>0</v>
      </c>
      <c r="BK658" s="1">
        <f t="shared" si="517"/>
        <v>0</v>
      </c>
      <c r="BL658" s="1">
        <f t="shared" si="518"/>
        <v>1</v>
      </c>
      <c r="BM658" s="1">
        <f t="shared" si="519"/>
        <v>0</v>
      </c>
      <c r="BN658" s="1">
        <f t="shared" si="531"/>
        <v>0</v>
      </c>
      <c r="BO658" s="1">
        <f t="shared" si="520"/>
        <v>1</v>
      </c>
      <c r="BP658" s="1">
        <f t="shared" si="521"/>
        <v>0</v>
      </c>
      <c r="BQ658" s="1">
        <f t="shared" si="522"/>
        <v>0</v>
      </c>
      <c r="BR658" s="1">
        <f t="shared" si="523"/>
        <v>0</v>
      </c>
      <c r="BS658" s="1">
        <f t="shared" si="524"/>
        <v>0</v>
      </c>
      <c r="BT658" s="1">
        <f t="shared" si="525"/>
        <v>0</v>
      </c>
      <c r="BU658" s="1">
        <f t="shared" si="526"/>
        <v>0</v>
      </c>
      <c r="BV658" s="1">
        <f t="shared" si="493"/>
        <v>0</v>
      </c>
    </row>
    <row r="659" spans="1:74" x14ac:dyDescent="0.2">
      <c r="A659" s="1" t="s">
        <v>2485</v>
      </c>
      <c r="B659" s="1" t="s">
        <v>2486</v>
      </c>
      <c r="C659" s="1" t="s">
        <v>2487</v>
      </c>
      <c r="D659" s="1" t="s">
        <v>2488</v>
      </c>
      <c r="E659" s="1" t="s">
        <v>2489</v>
      </c>
      <c r="G659" s="1">
        <f t="shared" si="501"/>
        <v>0</v>
      </c>
      <c r="H659" s="1">
        <f t="shared" si="502"/>
        <v>0</v>
      </c>
      <c r="I659" s="1">
        <f t="shared" si="503"/>
        <v>0</v>
      </c>
      <c r="J659" s="1">
        <f t="shared" si="504"/>
        <v>0</v>
      </c>
      <c r="K659" s="1">
        <f t="shared" si="527"/>
        <v>0</v>
      </c>
      <c r="L659" s="1">
        <f t="shared" si="527"/>
        <v>0</v>
      </c>
      <c r="M659" s="1">
        <f t="shared" si="527"/>
        <v>0</v>
      </c>
      <c r="N659" s="1">
        <f t="shared" si="527"/>
        <v>0</v>
      </c>
      <c r="O659" s="1">
        <f t="shared" si="528"/>
        <v>0</v>
      </c>
      <c r="P659" s="1">
        <f t="shared" si="528"/>
        <v>0</v>
      </c>
      <c r="Q659" s="1">
        <f t="shared" si="505"/>
        <v>0</v>
      </c>
      <c r="R659" s="1">
        <f t="shared" si="506"/>
        <v>1</v>
      </c>
      <c r="S659" s="1">
        <f t="shared" si="507"/>
        <v>0</v>
      </c>
      <c r="T659" s="1">
        <f t="shared" si="500"/>
        <v>1</v>
      </c>
      <c r="U659" s="1">
        <f t="shared" si="500"/>
        <v>0</v>
      </c>
      <c r="V659" s="1">
        <f t="shared" si="530"/>
        <v>0</v>
      </c>
      <c r="W659" s="1">
        <f t="shared" si="529"/>
        <v>0</v>
      </c>
      <c r="X659" s="1">
        <f t="shared" si="529"/>
        <v>0</v>
      </c>
      <c r="Y659" s="1">
        <f t="shared" si="529"/>
        <v>0</v>
      </c>
      <c r="Z659" s="1">
        <f t="shared" si="529"/>
        <v>0</v>
      </c>
      <c r="AA659" s="1">
        <f t="shared" si="529"/>
        <v>0</v>
      </c>
      <c r="AB659" s="1">
        <f t="shared" si="529"/>
        <v>0</v>
      </c>
      <c r="AC659" s="1">
        <f t="shared" si="508"/>
        <v>0</v>
      </c>
      <c r="AD659" s="1">
        <f t="shared" si="529"/>
        <v>0</v>
      </c>
      <c r="AE659" s="1">
        <f t="shared" si="529"/>
        <v>0</v>
      </c>
      <c r="AF659" s="1">
        <f t="shared" si="529"/>
        <v>0</v>
      </c>
      <c r="AG659" s="1">
        <f t="shared" si="529"/>
        <v>0</v>
      </c>
      <c r="AH659" s="1">
        <f t="shared" si="529"/>
        <v>0</v>
      </c>
      <c r="AI659" s="1">
        <f t="shared" si="529"/>
        <v>0</v>
      </c>
      <c r="AJ659" s="1">
        <f t="shared" si="529"/>
        <v>0</v>
      </c>
      <c r="AK659" s="1">
        <f t="shared" si="529"/>
        <v>0</v>
      </c>
      <c r="AL659" s="1">
        <f t="shared" si="532"/>
        <v>0</v>
      </c>
      <c r="AM659" s="1">
        <f t="shared" si="532"/>
        <v>0</v>
      </c>
      <c r="AN659" s="1">
        <f t="shared" si="509"/>
        <v>0</v>
      </c>
      <c r="AO659" s="1">
        <f t="shared" si="510"/>
        <v>0</v>
      </c>
      <c r="AP659" s="1">
        <f t="shared" si="532"/>
        <v>0</v>
      </c>
      <c r="AQ659" s="1">
        <f t="shared" si="511"/>
        <v>0</v>
      </c>
      <c r="AR659" s="1">
        <f t="shared" si="532"/>
        <v>0</v>
      </c>
      <c r="AS659" s="1">
        <f t="shared" si="532"/>
        <v>0</v>
      </c>
      <c r="AT659" s="1">
        <f t="shared" si="532"/>
        <v>0</v>
      </c>
      <c r="AU659" s="1">
        <f t="shared" si="532"/>
        <v>0</v>
      </c>
      <c r="AV659" s="1">
        <f t="shared" si="532"/>
        <v>0</v>
      </c>
      <c r="AW659" s="1">
        <f t="shared" si="532"/>
        <v>0</v>
      </c>
      <c r="AX659" s="1">
        <f t="shared" si="532"/>
        <v>0</v>
      </c>
      <c r="AY659" s="1">
        <f t="shared" si="532"/>
        <v>0</v>
      </c>
      <c r="AZ659" s="1">
        <f t="shared" si="532"/>
        <v>0</v>
      </c>
      <c r="BA659" s="1">
        <f t="shared" si="532"/>
        <v>0</v>
      </c>
      <c r="BB659" s="1">
        <f t="shared" si="531"/>
        <v>0</v>
      </c>
      <c r="BC659" s="1">
        <f t="shared" si="531"/>
        <v>0</v>
      </c>
      <c r="BD659" s="1">
        <f t="shared" si="512"/>
        <v>0</v>
      </c>
      <c r="BE659" s="1">
        <f t="shared" si="513"/>
        <v>0</v>
      </c>
      <c r="BF659" s="1">
        <f t="shared" si="514"/>
        <v>1</v>
      </c>
      <c r="BG659" s="1">
        <f t="shared" si="515"/>
        <v>0</v>
      </c>
      <c r="BH659" s="1">
        <f t="shared" si="531"/>
        <v>0</v>
      </c>
      <c r="BI659" s="1">
        <f t="shared" si="531"/>
        <v>0</v>
      </c>
      <c r="BJ659" s="5">
        <f t="shared" si="516"/>
        <v>0</v>
      </c>
      <c r="BK659" s="1">
        <f t="shared" si="517"/>
        <v>0</v>
      </c>
      <c r="BL659" s="1">
        <f t="shared" si="518"/>
        <v>1</v>
      </c>
      <c r="BM659" s="1">
        <f t="shared" si="519"/>
        <v>0</v>
      </c>
      <c r="BN659" s="1">
        <f t="shared" si="531"/>
        <v>0</v>
      </c>
      <c r="BO659" s="1">
        <f t="shared" si="520"/>
        <v>0</v>
      </c>
      <c r="BP659" s="1">
        <f t="shared" si="521"/>
        <v>0</v>
      </c>
      <c r="BQ659" s="1">
        <f t="shared" si="522"/>
        <v>1</v>
      </c>
      <c r="BR659" s="1">
        <f t="shared" si="523"/>
        <v>0</v>
      </c>
      <c r="BS659" s="1">
        <f t="shared" si="524"/>
        <v>1</v>
      </c>
      <c r="BT659" s="1">
        <f t="shared" si="525"/>
        <v>0</v>
      </c>
      <c r="BU659" s="1">
        <f t="shared" si="526"/>
        <v>0</v>
      </c>
      <c r="BV659" s="1">
        <f t="shared" ref="BV659:BV721" si="533">IF(OR(ISNUMBER(SEARCH(" " &amp; BV$1 &amp; " ", $E659)), ISNUMBER(SEARCH(" " &amp; BV$1 &amp; ",", $E659)), ISNUMBER(SEARCH(" " &amp; LOWER(BV$1) &amp; " ", $E659)), ISNUMBER(SEARCH(" " &amp; LOWER(BV$1) &amp; ",", $E659)), ISNUMBER(SEARCH(" " &amp; UPPER(BV$1) &amp; " ", $E659)), ISNUMBER(SEARCH(" " &amp; UPPER(BV$1) &amp; ",", $E659))), 1, 0)</f>
        <v>0</v>
      </c>
    </row>
    <row r="660" spans="1:74" x14ac:dyDescent="0.2">
      <c r="A660" s="1" t="s">
        <v>2490</v>
      </c>
      <c r="B660" s="1" t="s">
        <v>2491</v>
      </c>
      <c r="C660" s="1" t="s">
        <v>2492</v>
      </c>
      <c r="D660" s="1" t="s">
        <v>2493</v>
      </c>
      <c r="E660" s="1" t="s">
        <v>2494</v>
      </c>
      <c r="G660" s="1">
        <f t="shared" si="501"/>
        <v>0</v>
      </c>
      <c r="H660" s="1">
        <f t="shared" si="502"/>
        <v>1</v>
      </c>
      <c r="I660" s="1">
        <f t="shared" si="503"/>
        <v>0</v>
      </c>
      <c r="J660" s="1">
        <f t="shared" si="504"/>
        <v>0</v>
      </c>
      <c r="K660" s="1">
        <f t="shared" si="527"/>
        <v>0</v>
      </c>
      <c r="L660" s="1">
        <f t="shared" si="527"/>
        <v>0</v>
      </c>
      <c r="M660" s="1">
        <f t="shared" si="527"/>
        <v>0</v>
      </c>
      <c r="N660" s="1">
        <f t="shared" si="527"/>
        <v>0</v>
      </c>
      <c r="O660" s="1">
        <f t="shared" si="528"/>
        <v>0</v>
      </c>
      <c r="P660" s="1">
        <f t="shared" si="528"/>
        <v>0</v>
      </c>
      <c r="Q660" s="1">
        <f t="shared" si="505"/>
        <v>0</v>
      </c>
      <c r="R660" s="1">
        <f t="shared" si="506"/>
        <v>1</v>
      </c>
      <c r="S660" s="1">
        <f t="shared" si="507"/>
        <v>0</v>
      </c>
      <c r="T660" s="1">
        <f t="shared" si="500"/>
        <v>0</v>
      </c>
      <c r="U660" s="1">
        <f t="shared" si="500"/>
        <v>0</v>
      </c>
      <c r="V660" s="1">
        <f t="shared" si="530"/>
        <v>0</v>
      </c>
      <c r="W660" s="1">
        <f t="shared" si="529"/>
        <v>0</v>
      </c>
      <c r="X660" s="1">
        <f t="shared" si="529"/>
        <v>0</v>
      </c>
      <c r="Y660" s="1">
        <f t="shared" si="529"/>
        <v>0</v>
      </c>
      <c r="Z660" s="1">
        <f t="shared" si="529"/>
        <v>0</v>
      </c>
      <c r="AA660" s="1">
        <f t="shared" si="529"/>
        <v>0</v>
      </c>
      <c r="AB660" s="1">
        <f t="shared" si="529"/>
        <v>1</v>
      </c>
      <c r="AC660" s="1">
        <f t="shared" si="508"/>
        <v>0</v>
      </c>
      <c r="AD660" s="1">
        <f t="shared" si="529"/>
        <v>0</v>
      </c>
      <c r="AE660" s="1">
        <f t="shared" si="529"/>
        <v>0</v>
      </c>
      <c r="AF660" s="1">
        <f t="shared" si="529"/>
        <v>0</v>
      </c>
      <c r="AG660" s="1">
        <f t="shared" si="529"/>
        <v>0</v>
      </c>
      <c r="AH660" s="1">
        <f t="shared" si="529"/>
        <v>0</v>
      </c>
      <c r="AI660" s="1">
        <f t="shared" si="529"/>
        <v>0</v>
      </c>
      <c r="AJ660" s="1">
        <f t="shared" si="529"/>
        <v>0</v>
      </c>
      <c r="AK660" s="1">
        <f t="shared" si="529"/>
        <v>0</v>
      </c>
      <c r="AL660" s="1">
        <f t="shared" si="532"/>
        <v>0</v>
      </c>
      <c r="AM660" s="1">
        <f t="shared" si="532"/>
        <v>0</v>
      </c>
      <c r="AN660" s="1">
        <f t="shared" si="509"/>
        <v>0</v>
      </c>
      <c r="AO660" s="1">
        <f t="shared" si="510"/>
        <v>0</v>
      </c>
      <c r="AP660" s="1">
        <f t="shared" si="532"/>
        <v>0</v>
      </c>
      <c r="AQ660" s="1">
        <f t="shared" si="511"/>
        <v>0</v>
      </c>
      <c r="AR660" s="1">
        <f t="shared" si="532"/>
        <v>0</v>
      </c>
      <c r="AS660" s="1">
        <f t="shared" si="532"/>
        <v>0</v>
      </c>
      <c r="AT660" s="1">
        <f t="shared" si="532"/>
        <v>0</v>
      </c>
      <c r="AU660" s="1">
        <f t="shared" si="532"/>
        <v>0</v>
      </c>
      <c r="AV660" s="1">
        <f t="shared" si="532"/>
        <v>0</v>
      </c>
      <c r="AW660" s="1">
        <f t="shared" si="532"/>
        <v>0</v>
      </c>
      <c r="AX660" s="1">
        <f t="shared" si="532"/>
        <v>0</v>
      </c>
      <c r="AY660" s="1">
        <f t="shared" si="532"/>
        <v>0</v>
      </c>
      <c r="AZ660" s="1">
        <f t="shared" si="532"/>
        <v>0</v>
      </c>
      <c r="BA660" s="1">
        <f t="shared" si="532"/>
        <v>0</v>
      </c>
      <c r="BB660" s="1">
        <f t="shared" si="531"/>
        <v>0</v>
      </c>
      <c r="BC660" s="1">
        <f t="shared" si="531"/>
        <v>0</v>
      </c>
      <c r="BD660" s="1">
        <f t="shared" si="512"/>
        <v>0</v>
      </c>
      <c r="BE660" s="1">
        <f t="shared" si="513"/>
        <v>0</v>
      </c>
      <c r="BF660" s="1">
        <f t="shared" si="514"/>
        <v>0</v>
      </c>
      <c r="BG660" s="1">
        <f t="shared" si="515"/>
        <v>0</v>
      </c>
      <c r="BH660" s="1">
        <f t="shared" si="531"/>
        <v>0</v>
      </c>
      <c r="BI660" s="1">
        <f t="shared" si="531"/>
        <v>0</v>
      </c>
      <c r="BJ660" s="5">
        <f t="shared" si="516"/>
        <v>0</v>
      </c>
      <c r="BK660" s="1">
        <f t="shared" si="517"/>
        <v>0</v>
      </c>
      <c r="BL660" s="1">
        <f t="shared" si="518"/>
        <v>1</v>
      </c>
      <c r="BM660" s="1">
        <f t="shared" si="519"/>
        <v>1</v>
      </c>
      <c r="BN660" s="1">
        <f t="shared" si="531"/>
        <v>1</v>
      </c>
      <c r="BO660" s="1">
        <f t="shared" si="520"/>
        <v>0</v>
      </c>
      <c r="BP660" s="1">
        <f t="shared" si="521"/>
        <v>0</v>
      </c>
      <c r="BQ660" s="1">
        <f t="shared" si="522"/>
        <v>0</v>
      </c>
      <c r="BR660" s="1">
        <f t="shared" si="523"/>
        <v>0</v>
      </c>
      <c r="BS660" s="1">
        <f t="shared" si="524"/>
        <v>0</v>
      </c>
      <c r="BT660" s="1">
        <f t="shared" si="525"/>
        <v>0</v>
      </c>
      <c r="BU660" s="1">
        <f t="shared" si="526"/>
        <v>0</v>
      </c>
      <c r="BV660" s="1">
        <f t="shared" si="533"/>
        <v>0</v>
      </c>
    </row>
    <row r="661" spans="1:74" x14ac:dyDescent="0.2">
      <c r="A661" s="1" t="s">
        <v>115</v>
      </c>
      <c r="B661" s="1" t="s">
        <v>2495</v>
      </c>
      <c r="C661" s="1" t="s">
        <v>2496</v>
      </c>
      <c r="D661" s="1" t="s">
        <v>892</v>
      </c>
      <c r="E661" s="1" t="s">
        <v>2497</v>
      </c>
      <c r="G661" s="1">
        <f t="shared" si="501"/>
        <v>1</v>
      </c>
      <c r="H661" s="1">
        <f t="shared" si="502"/>
        <v>1</v>
      </c>
      <c r="I661" s="1">
        <f t="shared" si="503"/>
        <v>1</v>
      </c>
      <c r="J661" s="1">
        <f t="shared" si="504"/>
        <v>0</v>
      </c>
      <c r="K661" s="1">
        <f t="shared" si="527"/>
        <v>0</v>
      </c>
      <c r="L661" s="1">
        <f t="shared" si="527"/>
        <v>0</v>
      </c>
      <c r="M661" s="1">
        <f t="shared" si="527"/>
        <v>0</v>
      </c>
      <c r="N661" s="1">
        <f t="shared" si="527"/>
        <v>0</v>
      </c>
      <c r="O661" s="1">
        <f t="shared" si="528"/>
        <v>0</v>
      </c>
      <c r="P661" s="1">
        <f t="shared" si="528"/>
        <v>0</v>
      </c>
      <c r="Q661" s="1">
        <f t="shared" si="505"/>
        <v>0</v>
      </c>
      <c r="R661" s="1">
        <f t="shared" si="506"/>
        <v>1</v>
      </c>
      <c r="S661" s="1">
        <f t="shared" si="507"/>
        <v>0</v>
      </c>
      <c r="T661" s="1">
        <f t="shared" ref="T661:U680" si="534">IF(OR(ISNUMBER(SEARCH(" " &amp; T$1 &amp; " ", $E661)), ISNUMBER(SEARCH(" " &amp; T$1 &amp; ",", $E661)), ISNUMBER(SEARCH(" " &amp; LOWER(T$1) &amp; " ", $E661)), ISNUMBER(SEARCH(" " &amp; LOWER(T$1) &amp; ",", $E661)), ISNUMBER(SEARCH(" " &amp; UPPER(T$1) &amp; " ", $E661)), ISNUMBER(SEARCH(" " &amp; UPPER(T$1) &amp; ",", $E661))), 1, 0)</f>
        <v>0</v>
      </c>
      <c r="U661" s="1">
        <f t="shared" si="534"/>
        <v>0</v>
      </c>
      <c r="V661" s="1">
        <f t="shared" si="530"/>
        <v>0</v>
      </c>
      <c r="W661" s="1">
        <f t="shared" si="529"/>
        <v>0</v>
      </c>
      <c r="X661" s="1">
        <f t="shared" si="529"/>
        <v>0</v>
      </c>
      <c r="Y661" s="1">
        <f t="shared" si="529"/>
        <v>0</v>
      </c>
      <c r="Z661" s="1">
        <f t="shared" si="529"/>
        <v>0</v>
      </c>
      <c r="AA661" s="1">
        <f t="shared" si="529"/>
        <v>0</v>
      </c>
      <c r="AB661" s="1">
        <f t="shared" si="529"/>
        <v>0</v>
      </c>
      <c r="AC661" s="1">
        <f t="shared" si="508"/>
        <v>0</v>
      </c>
      <c r="AD661" s="1">
        <f t="shared" si="529"/>
        <v>0</v>
      </c>
      <c r="AE661" s="1">
        <f t="shared" si="529"/>
        <v>0</v>
      </c>
      <c r="AF661" s="1">
        <f t="shared" si="529"/>
        <v>0</v>
      </c>
      <c r="AG661" s="1">
        <f t="shared" si="529"/>
        <v>0</v>
      </c>
      <c r="AH661" s="1">
        <f t="shared" si="529"/>
        <v>0</v>
      </c>
      <c r="AI661" s="1">
        <f t="shared" si="529"/>
        <v>0</v>
      </c>
      <c r="AJ661" s="1">
        <f t="shared" si="529"/>
        <v>0</v>
      </c>
      <c r="AK661" s="1">
        <f t="shared" si="529"/>
        <v>0</v>
      </c>
      <c r="AL661" s="1">
        <f t="shared" si="532"/>
        <v>1</v>
      </c>
      <c r="AM661" s="1">
        <f t="shared" si="532"/>
        <v>0</v>
      </c>
      <c r="AN661" s="1">
        <f t="shared" si="509"/>
        <v>0</v>
      </c>
      <c r="AO661" s="1">
        <f t="shared" si="510"/>
        <v>0</v>
      </c>
      <c r="AP661" s="1">
        <f t="shared" si="532"/>
        <v>0</v>
      </c>
      <c r="AQ661" s="1">
        <f t="shared" si="511"/>
        <v>0</v>
      </c>
      <c r="AR661" s="1">
        <f t="shared" si="532"/>
        <v>0</v>
      </c>
      <c r="AS661" s="1">
        <f t="shared" si="532"/>
        <v>0</v>
      </c>
      <c r="AT661" s="1">
        <f t="shared" si="532"/>
        <v>0</v>
      </c>
      <c r="AU661" s="1">
        <f t="shared" si="532"/>
        <v>0</v>
      </c>
      <c r="AV661" s="1">
        <f t="shared" si="532"/>
        <v>0</v>
      </c>
      <c r="AW661" s="1">
        <f t="shared" si="532"/>
        <v>0</v>
      </c>
      <c r="AX661" s="1">
        <f t="shared" si="532"/>
        <v>0</v>
      </c>
      <c r="AY661" s="1">
        <f t="shared" si="532"/>
        <v>0</v>
      </c>
      <c r="AZ661" s="1">
        <f t="shared" si="532"/>
        <v>0</v>
      </c>
      <c r="BA661" s="1">
        <f t="shared" si="532"/>
        <v>0</v>
      </c>
      <c r="BB661" s="1">
        <f t="shared" si="531"/>
        <v>0</v>
      </c>
      <c r="BC661" s="1">
        <f t="shared" si="531"/>
        <v>0</v>
      </c>
      <c r="BD661" s="1">
        <f t="shared" si="512"/>
        <v>0</v>
      </c>
      <c r="BE661" s="1">
        <f t="shared" si="513"/>
        <v>0</v>
      </c>
      <c r="BF661" s="1">
        <f t="shared" si="514"/>
        <v>0</v>
      </c>
      <c r="BG661" s="1">
        <f t="shared" si="515"/>
        <v>0</v>
      </c>
      <c r="BH661" s="1">
        <f t="shared" si="531"/>
        <v>0</v>
      </c>
      <c r="BI661" s="1">
        <f t="shared" si="531"/>
        <v>0</v>
      </c>
      <c r="BJ661" s="5">
        <f t="shared" si="516"/>
        <v>0</v>
      </c>
      <c r="BK661" s="1">
        <f t="shared" si="517"/>
        <v>0</v>
      </c>
      <c r="BL661" s="1">
        <f t="shared" si="518"/>
        <v>1</v>
      </c>
      <c r="BM661" s="1">
        <f t="shared" si="519"/>
        <v>0</v>
      </c>
      <c r="BN661" s="1">
        <f t="shared" si="531"/>
        <v>0</v>
      </c>
      <c r="BO661" s="1">
        <f t="shared" si="520"/>
        <v>0</v>
      </c>
      <c r="BP661" s="1">
        <f t="shared" si="521"/>
        <v>0</v>
      </c>
      <c r="BQ661" s="1">
        <f t="shared" si="522"/>
        <v>0</v>
      </c>
      <c r="BR661" s="1">
        <f t="shared" si="523"/>
        <v>0</v>
      </c>
      <c r="BS661" s="1">
        <f t="shared" si="524"/>
        <v>0</v>
      </c>
      <c r="BT661" s="1">
        <f t="shared" si="525"/>
        <v>0</v>
      </c>
      <c r="BU661" s="1">
        <f t="shared" si="526"/>
        <v>0</v>
      </c>
      <c r="BV661" s="1">
        <f t="shared" si="533"/>
        <v>1</v>
      </c>
    </row>
    <row r="662" spans="1:74" x14ac:dyDescent="0.2">
      <c r="A662" s="1" t="s">
        <v>2498</v>
      </c>
      <c r="B662" s="1" t="s">
        <v>2499</v>
      </c>
      <c r="C662" s="1" t="s">
        <v>2500</v>
      </c>
      <c r="D662" s="1" t="s">
        <v>2501</v>
      </c>
      <c r="E662" s="1" t="s">
        <v>2502</v>
      </c>
      <c r="G662" s="1">
        <f t="shared" si="501"/>
        <v>1</v>
      </c>
      <c r="H662" s="1">
        <f t="shared" si="502"/>
        <v>1</v>
      </c>
      <c r="I662" s="1">
        <f t="shared" si="503"/>
        <v>0</v>
      </c>
      <c r="J662" s="1">
        <f t="shared" si="504"/>
        <v>0</v>
      </c>
      <c r="K662" s="1">
        <f t="shared" si="527"/>
        <v>0</v>
      </c>
      <c r="L662" s="1">
        <f t="shared" si="527"/>
        <v>0</v>
      </c>
      <c r="M662" s="1">
        <f t="shared" si="527"/>
        <v>0</v>
      </c>
      <c r="N662" s="1">
        <f t="shared" si="527"/>
        <v>0</v>
      </c>
      <c r="O662" s="1">
        <f t="shared" si="528"/>
        <v>0</v>
      </c>
      <c r="P662" s="1">
        <f t="shared" si="528"/>
        <v>0</v>
      </c>
      <c r="Q662" s="1">
        <f t="shared" si="505"/>
        <v>0</v>
      </c>
      <c r="R662" s="1">
        <f t="shared" si="506"/>
        <v>1</v>
      </c>
      <c r="S662" s="1">
        <f t="shared" si="507"/>
        <v>0</v>
      </c>
      <c r="T662" s="1">
        <f t="shared" si="534"/>
        <v>0</v>
      </c>
      <c r="U662" s="1">
        <f t="shared" si="534"/>
        <v>0</v>
      </c>
      <c r="V662" s="1">
        <f t="shared" si="530"/>
        <v>0</v>
      </c>
      <c r="W662" s="1">
        <f t="shared" si="529"/>
        <v>0</v>
      </c>
      <c r="X662" s="1">
        <f t="shared" si="529"/>
        <v>0</v>
      </c>
      <c r="Y662" s="1">
        <f t="shared" si="529"/>
        <v>0</v>
      </c>
      <c r="Z662" s="1">
        <f t="shared" si="529"/>
        <v>1</v>
      </c>
      <c r="AA662" s="1">
        <f t="shared" si="529"/>
        <v>0</v>
      </c>
      <c r="AB662" s="1">
        <f t="shared" si="529"/>
        <v>1</v>
      </c>
      <c r="AC662" s="1">
        <f t="shared" si="508"/>
        <v>1</v>
      </c>
      <c r="AD662" s="1">
        <f t="shared" si="529"/>
        <v>0</v>
      </c>
      <c r="AE662" s="1">
        <f t="shared" si="529"/>
        <v>0</v>
      </c>
      <c r="AF662" s="1">
        <f t="shared" si="529"/>
        <v>0</v>
      </c>
      <c r="AG662" s="1">
        <f t="shared" si="529"/>
        <v>0</v>
      </c>
      <c r="AH662" s="1">
        <f t="shared" si="529"/>
        <v>0</v>
      </c>
      <c r="AI662" s="1">
        <f t="shared" si="529"/>
        <v>0</v>
      </c>
      <c r="AJ662" s="1">
        <f t="shared" si="529"/>
        <v>0</v>
      </c>
      <c r="AK662" s="1">
        <f t="shared" si="529"/>
        <v>0</v>
      </c>
      <c r="AL662" s="1">
        <f t="shared" si="532"/>
        <v>0</v>
      </c>
      <c r="AM662" s="1">
        <f t="shared" si="532"/>
        <v>0</v>
      </c>
      <c r="AN662" s="1">
        <f t="shared" si="509"/>
        <v>0</v>
      </c>
      <c r="AO662" s="1">
        <f t="shared" si="510"/>
        <v>0</v>
      </c>
      <c r="AP662" s="1">
        <f t="shared" si="532"/>
        <v>0</v>
      </c>
      <c r="AQ662" s="1">
        <f t="shared" si="511"/>
        <v>0</v>
      </c>
      <c r="AR662" s="1">
        <f t="shared" si="532"/>
        <v>0</v>
      </c>
      <c r="AS662" s="1">
        <f t="shared" si="532"/>
        <v>0</v>
      </c>
      <c r="AT662" s="1">
        <f t="shared" si="532"/>
        <v>0</v>
      </c>
      <c r="AU662" s="1">
        <f t="shared" si="532"/>
        <v>0</v>
      </c>
      <c r="AV662" s="1">
        <f t="shared" si="532"/>
        <v>0</v>
      </c>
      <c r="AW662" s="1">
        <f t="shared" si="532"/>
        <v>0</v>
      </c>
      <c r="AX662" s="1">
        <f t="shared" si="532"/>
        <v>0</v>
      </c>
      <c r="AY662" s="1">
        <f t="shared" si="532"/>
        <v>0</v>
      </c>
      <c r="AZ662" s="1">
        <f t="shared" si="532"/>
        <v>0</v>
      </c>
      <c r="BA662" s="1">
        <f t="shared" si="532"/>
        <v>0</v>
      </c>
      <c r="BB662" s="1">
        <f t="shared" si="531"/>
        <v>0</v>
      </c>
      <c r="BC662" s="1">
        <f t="shared" si="531"/>
        <v>0</v>
      </c>
      <c r="BD662" s="1">
        <f t="shared" si="512"/>
        <v>0</v>
      </c>
      <c r="BE662" s="1">
        <f t="shared" si="513"/>
        <v>0</v>
      </c>
      <c r="BF662" s="1">
        <f t="shared" si="514"/>
        <v>0</v>
      </c>
      <c r="BG662" s="1">
        <f t="shared" si="515"/>
        <v>0</v>
      </c>
      <c r="BH662" s="1">
        <f t="shared" si="531"/>
        <v>0</v>
      </c>
      <c r="BI662" s="1">
        <f t="shared" si="531"/>
        <v>0</v>
      </c>
      <c r="BJ662" s="5">
        <f t="shared" si="516"/>
        <v>0</v>
      </c>
      <c r="BK662" s="1">
        <f t="shared" si="517"/>
        <v>0</v>
      </c>
      <c r="BL662" s="1">
        <f t="shared" si="518"/>
        <v>1</v>
      </c>
      <c r="BM662" s="1">
        <f t="shared" si="519"/>
        <v>1</v>
      </c>
      <c r="BN662" s="1">
        <f t="shared" si="531"/>
        <v>1</v>
      </c>
      <c r="BO662" s="1">
        <f t="shared" si="520"/>
        <v>0</v>
      </c>
      <c r="BP662" s="1">
        <f t="shared" si="521"/>
        <v>1</v>
      </c>
      <c r="BQ662" s="1">
        <f t="shared" si="522"/>
        <v>0</v>
      </c>
      <c r="BR662" s="1">
        <f t="shared" si="523"/>
        <v>0</v>
      </c>
      <c r="BS662" s="1">
        <f t="shared" si="524"/>
        <v>0</v>
      </c>
      <c r="BT662" s="1">
        <f t="shared" si="525"/>
        <v>0</v>
      </c>
      <c r="BU662" s="1">
        <f t="shared" si="526"/>
        <v>0</v>
      </c>
      <c r="BV662" s="1">
        <f t="shared" si="533"/>
        <v>0</v>
      </c>
    </row>
    <row r="663" spans="1:74" x14ac:dyDescent="0.2">
      <c r="A663" s="1" t="s">
        <v>2503</v>
      </c>
      <c r="B663" s="1" t="s">
        <v>2504</v>
      </c>
      <c r="C663" s="1" t="s">
        <v>2505</v>
      </c>
      <c r="D663" s="1" t="s">
        <v>2506</v>
      </c>
      <c r="E663" s="1" t="s">
        <v>2507</v>
      </c>
      <c r="G663" s="1">
        <f t="shared" si="501"/>
        <v>1</v>
      </c>
      <c r="H663" s="1">
        <f t="shared" si="502"/>
        <v>1</v>
      </c>
      <c r="I663" s="1">
        <f t="shared" si="503"/>
        <v>0</v>
      </c>
      <c r="J663" s="1">
        <f t="shared" si="504"/>
        <v>0</v>
      </c>
      <c r="K663" s="1">
        <f t="shared" si="527"/>
        <v>0</v>
      </c>
      <c r="L663" s="1">
        <f t="shared" si="527"/>
        <v>0</v>
      </c>
      <c r="M663" s="1">
        <f t="shared" si="527"/>
        <v>0</v>
      </c>
      <c r="N663" s="1">
        <f t="shared" si="527"/>
        <v>0</v>
      </c>
      <c r="O663" s="1">
        <f t="shared" si="528"/>
        <v>0</v>
      </c>
      <c r="P663" s="1">
        <f t="shared" si="528"/>
        <v>0</v>
      </c>
      <c r="Q663" s="1">
        <f t="shared" si="505"/>
        <v>0</v>
      </c>
      <c r="R663" s="1">
        <f t="shared" si="506"/>
        <v>1</v>
      </c>
      <c r="S663" s="1">
        <f t="shared" si="507"/>
        <v>0</v>
      </c>
      <c r="T663" s="1">
        <f t="shared" si="534"/>
        <v>0</v>
      </c>
      <c r="U663" s="1">
        <f t="shared" si="534"/>
        <v>0</v>
      </c>
      <c r="V663" s="1">
        <f t="shared" si="530"/>
        <v>0</v>
      </c>
      <c r="W663" s="1">
        <f t="shared" si="529"/>
        <v>0</v>
      </c>
      <c r="X663" s="1">
        <f t="shared" si="529"/>
        <v>0</v>
      </c>
      <c r="Y663" s="1">
        <f t="shared" si="529"/>
        <v>1</v>
      </c>
      <c r="Z663" s="1">
        <f t="shared" si="529"/>
        <v>0</v>
      </c>
      <c r="AA663" s="1">
        <f t="shared" si="529"/>
        <v>0</v>
      </c>
      <c r="AB663" s="1">
        <f t="shared" si="529"/>
        <v>0</v>
      </c>
      <c r="AC663" s="1">
        <f t="shared" si="508"/>
        <v>1</v>
      </c>
      <c r="AD663" s="1">
        <f t="shared" si="529"/>
        <v>0</v>
      </c>
      <c r="AE663" s="1">
        <f t="shared" si="529"/>
        <v>0</v>
      </c>
      <c r="AF663" s="1">
        <f t="shared" si="529"/>
        <v>0</v>
      </c>
      <c r="AG663" s="1">
        <f t="shared" si="529"/>
        <v>0</v>
      </c>
      <c r="AH663" s="1">
        <f t="shared" si="529"/>
        <v>0</v>
      </c>
      <c r="AI663" s="1">
        <f t="shared" si="529"/>
        <v>0</v>
      </c>
      <c r="AJ663" s="1">
        <f t="shared" si="529"/>
        <v>0</v>
      </c>
      <c r="AK663" s="1">
        <f t="shared" si="529"/>
        <v>0</v>
      </c>
      <c r="AL663" s="1">
        <f t="shared" si="532"/>
        <v>0</v>
      </c>
      <c r="AM663" s="1">
        <f t="shared" si="532"/>
        <v>0</v>
      </c>
      <c r="AN663" s="1">
        <f t="shared" si="509"/>
        <v>0</v>
      </c>
      <c r="AO663" s="1">
        <f t="shared" si="510"/>
        <v>0</v>
      </c>
      <c r="AP663" s="1">
        <f t="shared" si="532"/>
        <v>0</v>
      </c>
      <c r="AQ663" s="1">
        <f t="shared" si="511"/>
        <v>0</v>
      </c>
      <c r="AR663" s="1">
        <f t="shared" si="532"/>
        <v>0</v>
      </c>
      <c r="AS663" s="1">
        <f t="shared" si="532"/>
        <v>0</v>
      </c>
      <c r="AT663" s="1">
        <f t="shared" si="532"/>
        <v>0</v>
      </c>
      <c r="AU663" s="1">
        <f t="shared" si="532"/>
        <v>0</v>
      </c>
      <c r="AV663" s="1">
        <f t="shared" si="532"/>
        <v>0</v>
      </c>
      <c r="AW663" s="1">
        <f t="shared" si="532"/>
        <v>0</v>
      </c>
      <c r="AX663" s="1">
        <f t="shared" si="532"/>
        <v>0</v>
      </c>
      <c r="AY663" s="1">
        <f t="shared" si="532"/>
        <v>0</v>
      </c>
      <c r="AZ663" s="1">
        <f t="shared" si="532"/>
        <v>0</v>
      </c>
      <c r="BA663" s="1">
        <f t="shared" si="532"/>
        <v>0</v>
      </c>
      <c r="BB663" s="1">
        <f t="shared" si="531"/>
        <v>0</v>
      </c>
      <c r="BC663" s="1">
        <f t="shared" si="531"/>
        <v>0</v>
      </c>
      <c r="BD663" s="1">
        <f t="shared" si="512"/>
        <v>0</v>
      </c>
      <c r="BE663" s="1">
        <f t="shared" si="513"/>
        <v>0</v>
      </c>
      <c r="BF663" s="1">
        <f t="shared" si="514"/>
        <v>0</v>
      </c>
      <c r="BG663" s="1">
        <f t="shared" si="515"/>
        <v>0</v>
      </c>
      <c r="BH663" s="1">
        <f t="shared" si="531"/>
        <v>0</v>
      </c>
      <c r="BI663" s="1">
        <f t="shared" si="531"/>
        <v>0</v>
      </c>
      <c r="BJ663" s="5">
        <f t="shared" si="516"/>
        <v>0</v>
      </c>
      <c r="BK663" s="1">
        <f t="shared" si="517"/>
        <v>0</v>
      </c>
      <c r="BL663" s="1">
        <f t="shared" si="518"/>
        <v>0</v>
      </c>
      <c r="BM663" s="1">
        <f t="shared" si="519"/>
        <v>0</v>
      </c>
      <c r="BN663" s="1">
        <f t="shared" si="531"/>
        <v>0</v>
      </c>
      <c r="BO663" s="1">
        <f t="shared" si="520"/>
        <v>0</v>
      </c>
      <c r="BP663" s="1">
        <f t="shared" si="521"/>
        <v>0</v>
      </c>
      <c r="BQ663" s="1">
        <f t="shared" si="522"/>
        <v>0</v>
      </c>
      <c r="BR663" s="1">
        <f t="shared" si="523"/>
        <v>0</v>
      </c>
      <c r="BS663" s="1">
        <f t="shared" si="524"/>
        <v>0</v>
      </c>
      <c r="BT663" s="1">
        <f t="shared" si="525"/>
        <v>0</v>
      </c>
      <c r="BU663" s="1">
        <f t="shared" si="526"/>
        <v>0</v>
      </c>
      <c r="BV663" s="1">
        <f t="shared" si="533"/>
        <v>0</v>
      </c>
    </row>
    <row r="664" spans="1:74" x14ac:dyDescent="0.2">
      <c r="A664" s="1" t="s">
        <v>2508</v>
      </c>
      <c r="B664" s="1" t="s">
        <v>2509</v>
      </c>
      <c r="C664" s="1" t="s">
        <v>2510</v>
      </c>
      <c r="D664" s="1" t="s">
        <v>2511</v>
      </c>
      <c r="E664" s="1" t="s">
        <v>2512</v>
      </c>
      <c r="G664" s="1">
        <f t="shared" si="501"/>
        <v>0</v>
      </c>
      <c r="H664" s="1">
        <f t="shared" si="502"/>
        <v>0</v>
      </c>
      <c r="I664" s="1">
        <f t="shared" si="503"/>
        <v>0</v>
      </c>
      <c r="J664" s="1">
        <f t="shared" si="504"/>
        <v>0</v>
      </c>
      <c r="K664" s="1">
        <f t="shared" si="527"/>
        <v>0</v>
      </c>
      <c r="L664" s="1">
        <f t="shared" si="527"/>
        <v>0</v>
      </c>
      <c r="M664" s="1">
        <f t="shared" si="527"/>
        <v>0</v>
      </c>
      <c r="N664" s="1">
        <f t="shared" si="527"/>
        <v>0</v>
      </c>
      <c r="O664" s="1">
        <f t="shared" si="528"/>
        <v>0</v>
      </c>
      <c r="P664" s="1">
        <f t="shared" si="528"/>
        <v>0</v>
      </c>
      <c r="Q664" s="1">
        <f t="shared" si="505"/>
        <v>0</v>
      </c>
      <c r="R664" s="1">
        <f t="shared" si="506"/>
        <v>0</v>
      </c>
      <c r="S664" s="1">
        <f t="shared" si="507"/>
        <v>0</v>
      </c>
      <c r="T664" s="1">
        <f t="shared" si="534"/>
        <v>0</v>
      </c>
      <c r="U664" s="1">
        <f t="shared" si="534"/>
        <v>0</v>
      </c>
      <c r="V664" s="1">
        <f t="shared" si="530"/>
        <v>0</v>
      </c>
      <c r="W664" s="1">
        <f t="shared" si="529"/>
        <v>0</v>
      </c>
      <c r="X664" s="1">
        <f t="shared" si="529"/>
        <v>0</v>
      </c>
      <c r="Y664" s="1">
        <f t="shared" si="529"/>
        <v>0</v>
      </c>
      <c r="Z664" s="1">
        <f t="shared" si="529"/>
        <v>0</v>
      </c>
      <c r="AA664" s="1">
        <f t="shared" si="529"/>
        <v>0</v>
      </c>
      <c r="AB664" s="1">
        <f t="shared" si="529"/>
        <v>0</v>
      </c>
      <c r="AC664" s="1">
        <f t="shared" si="508"/>
        <v>0</v>
      </c>
      <c r="AD664" s="1">
        <f t="shared" si="529"/>
        <v>0</v>
      </c>
      <c r="AE664" s="1">
        <f t="shared" si="529"/>
        <v>0</v>
      </c>
      <c r="AF664" s="1">
        <f t="shared" si="529"/>
        <v>0</v>
      </c>
      <c r="AG664" s="1">
        <f t="shared" si="529"/>
        <v>0</v>
      </c>
      <c r="AH664" s="1">
        <f t="shared" si="529"/>
        <v>0</v>
      </c>
      <c r="AI664" s="1">
        <f t="shared" si="529"/>
        <v>0</v>
      </c>
      <c r="AJ664" s="1">
        <f t="shared" si="529"/>
        <v>0</v>
      </c>
      <c r="AK664" s="1">
        <f t="shared" si="529"/>
        <v>0</v>
      </c>
      <c r="AL664" s="1">
        <f t="shared" si="532"/>
        <v>0</v>
      </c>
      <c r="AM664" s="1">
        <f t="shared" si="532"/>
        <v>0</v>
      </c>
      <c r="AN664" s="1">
        <f t="shared" si="509"/>
        <v>0</v>
      </c>
      <c r="AO664" s="1">
        <f t="shared" si="510"/>
        <v>0</v>
      </c>
      <c r="AP664" s="1">
        <f t="shared" si="532"/>
        <v>0</v>
      </c>
      <c r="AQ664" s="1">
        <f t="shared" si="511"/>
        <v>0</v>
      </c>
      <c r="AR664" s="1">
        <f t="shared" si="532"/>
        <v>0</v>
      </c>
      <c r="AS664" s="1">
        <f t="shared" si="532"/>
        <v>0</v>
      </c>
      <c r="AT664" s="1">
        <f t="shared" si="532"/>
        <v>0</v>
      </c>
      <c r="AU664" s="1">
        <f t="shared" si="532"/>
        <v>0</v>
      </c>
      <c r="AV664" s="1">
        <f t="shared" si="532"/>
        <v>0</v>
      </c>
      <c r="AW664" s="1">
        <f t="shared" si="532"/>
        <v>0</v>
      </c>
      <c r="AX664" s="1">
        <f t="shared" si="532"/>
        <v>0</v>
      </c>
      <c r="AY664" s="1">
        <f t="shared" si="532"/>
        <v>0</v>
      </c>
      <c r="AZ664" s="1">
        <f t="shared" si="532"/>
        <v>0</v>
      </c>
      <c r="BA664" s="1">
        <f t="shared" si="532"/>
        <v>0</v>
      </c>
      <c r="BB664" s="1">
        <f t="shared" si="531"/>
        <v>0</v>
      </c>
      <c r="BC664" s="1">
        <f t="shared" si="531"/>
        <v>0</v>
      </c>
      <c r="BD664" s="1">
        <f t="shared" si="512"/>
        <v>0</v>
      </c>
      <c r="BE664" s="1">
        <f t="shared" si="513"/>
        <v>0</v>
      </c>
      <c r="BF664" s="1">
        <f t="shared" si="514"/>
        <v>0</v>
      </c>
      <c r="BG664" s="1">
        <f t="shared" si="515"/>
        <v>0</v>
      </c>
      <c r="BH664" s="1">
        <f t="shared" si="531"/>
        <v>0</v>
      </c>
      <c r="BI664" s="1">
        <f t="shared" si="531"/>
        <v>0</v>
      </c>
      <c r="BJ664" s="5">
        <f t="shared" si="516"/>
        <v>0</v>
      </c>
      <c r="BK664" s="1">
        <f t="shared" si="517"/>
        <v>0</v>
      </c>
      <c r="BL664" s="1">
        <f t="shared" si="518"/>
        <v>0</v>
      </c>
      <c r="BM664" s="1">
        <f t="shared" si="519"/>
        <v>0</v>
      </c>
      <c r="BN664" s="1">
        <f t="shared" si="531"/>
        <v>0</v>
      </c>
      <c r="BO664" s="1">
        <f t="shared" si="520"/>
        <v>0</v>
      </c>
      <c r="BP664" s="1">
        <f t="shared" si="521"/>
        <v>0</v>
      </c>
      <c r="BQ664" s="1">
        <f t="shared" si="522"/>
        <v>0</v>
      </c>
      <c r="BR664" s="1">
        <f t="shared" si="523"/>
        <v>0</v>
      </c>
      <c r="BS664" s="1">
        <f t="shared" si="524"/>
        <v>0</v>
      </c>
      <c r="BT664" s="1">
        <f t="shared" si="525"/>
        <v>0</v>
      </c>
      <c r="BU664" s="1">
        <f t="shared" si="526"/>
        <v>0</v>
      </c>
      <c r="BV664" s="1">
        <f t="shared" si="533"/>
        <v>0</v>
      </c>
    </row>
    <row r="665" spans="1:74" x14ac:dyDescent="0.2">
      <c r="A665" s="1" t="s">
        <v>2513</v>
      </c>
      <c r="B665" s="1" t="s">
        <v>2514</v>
      </c>
      <c r="C665" s="1" t="s">
        <v>2515</v>
      </c>
      <c r="D665" s="1" t="s">
        <v>2516</v>
      </c>
      <c r="E665" s="1" t="s">
        <v>2517</v>
      </c>
      <c r="G665" s="1">
        <f t="shared" si="501"/>
        <v>0</v>
      </c>
      <c r="H665" s="1">
        <f t="shared" si="502"/>
        <v>0</v>
      </c>
      <c r="I665" s="1">
        <f t="shared" si="503"/>
        <v>0</v>
      </c>
      <c r="J665" s="1">
        <f t="shared" si="504"/>
        <v>0</v>
      </c>
      <c r="K665" s="1">
        <f t="shared" ref="K665:N684" si="535">IF(OR(ISNUMBER(SEARCH(" " &amp; K$1 &amp; " ", $E665)), ISNUMBER(SEARCH(" " &amp; K$1 &amp; ",", $E665)), ISNUMBER(SEARCH(" " &amp; LOWER(K$1) &amp; " ", $E665)), ISNUMBER(SEARCH(" " &amp; LOWER(K$1) &amp; ",", $E665)), ISNUMBER(SEARCH(" " &amp; UPPER(K$1) &amp; " ", $E665)), ISNUMBER(SEARCH(" " &amp; UPPER(K$1) &amp; ",", $E665))), 1, 0)</f>
        <v>0</v>
      </c>
      <c r="L665" s="1">
        <f t="shared" si="535"/>
        <v>0</v>
      </c>
      <c r="M665" s="1">
        <f t="shared" si="535"/>
        <v>0</v>
      </c>
      <c r="N665" s="1">
        <f t="shared" si="535"/>
        <v>0</v>
      </c>
      <c r="O665" s="1">
        <f t="shared" si="528"/>
        <v>0</v>
      </c>
      <c r="P665" s="1">
        <f t="shared" si="528"/>
        <v>0</v>
      </c>
      <c r="Q665" s="1">
        <f t="shared" si="505"/>
        <v>0</v>
      </c>
      <c r="R665" s="1">
        <f t="shared" si="506"/>
        <v>0</v>
      </c>
      <c r="S665" s="1">
        <f t="shared" si="507"/>
        <v>0</v>
      </c>
      <c r="T665" s="1">
        <f t="shared" si="534"/>
        <v>0</v>
      </c>
      <c r="U665" s="1">
        <f t="shared" si="534"/>
        <v>0</v>
      </c>
      <c r="V665" s="1">
        <f t="shared" ref="V665:AK680" si="536">IF(OR(ISNUMBER(SEARCH(" " &amp; V$1 &amp; " ", $E665)), ISNUMBER(SEARCH(" " &amp; V$1 &amp; ",", $E665)), ISNUMBER(SEARCH(" " &amp; LOWER(V$1) &amp; " ", $E665)), ISNUMBER(SEARCH(" " &amp; LOWER(V$1) &amp; ",", $E665)), ISNUMBER(SEARCH(" " &amp; UPPER(V$1) &amp; " ", $E665)), ISNUMBER(SEARCH(" " &amp; UPPER(V$1) &amp; ",", $E665))), 1, 0)</f>
        <v>0</v>
      </c>
      <c r="W665" s="1">
        <f t="shared" si="536"/>
        <v>0</v>
      </c>
      <c r="X665" s="1">
        <f t="shared" si="536"/>
        <v>0</v>
      </c>
      <c r="Y665" s="1">
        <f t="shared" si="536"/>
        <v>0</v>
      </c>
      <c r="Z665" s="1">
        <f t="shared" si="536"/>
        <v>0</v>
      </c>
      <c r="AA665" s="1">
        <f t="shared" si="536"/>
        <v>0</v>
      </c>
      <c r="AB665" s="1">
        <f t="shared" si="536"/>
        <v>0</v>
      </c>
      <c r="AC665" s="1">
        <f t="shared" si="508"/>
        <v>0</v>
      </c>
      <c r="AD665" s="1">
        <f t="shared" si="536"/>
        <v>0</v>
      </c>
      <c r="AE665" s="1">
        <f t="shared" si="536"/>
        <v>0</v>
      </c>
      <c r="AF665" s="1">
        <f t="shared" si="536"/>
        <v>0</v>
      </c>
      <c r="AG665" s="1">
        <f t="shared" si="536"/>
        <v>0</v>
      </c>
      <c r="AH665" s="1">
        <f t="shared" si="536"/>
        <v>0</v>
      </c>
      <c r="AI665" s="1">
        <f t="shared" si="536"/>
        <v>0</v>
      </c>
      <c r="AJ665" s="1">
        <f t="shared" si="536"/>
        <v>0</v>
      </c>
      <c r="AK665" s="1">
        <f t="shared" si="536"/>
        <v>0</v>
      </c>
      <c r="AL665" s="1">
        <f t="shared" si="532"/>
        <v>0</v>
      </c>
      <c r="AM665" s="1">
        <f t="shared" si="532"/>
        <v>0</v>
      </c>
      <c r="AN665" s="1">
        <f t="shared" si="509"/>
        <v>0</v>
      </c>
      <c r="AO665" s="1">
        <f t="shared" si="510"/>
        <v>0</v>
      </c>
      <c r="AP665" s="1">
        <f t="shared" si="532"/>
        <v>0</v>
      </c>
      <c r="AQ665" s="1">
        <f t="shared" si="511"/>
        <v>0</v>
      </c>
      <c r="AR665" s="1">
        <f t="shared" si="532"/>
        <v>0</v>
      </c>
      <c r="AS665" s="1">
        <f t="shared" si="532"/>
        <v>0</v>
      </c>
      <c r="AT665" s="1">
        <f t="shared" si="532"/>
        <v>0</v>
      </c>
      <c r="AU665" s="1">
        <f t="shared" si="532"/>
        <v>0</v>
      </c>
      <c r="AV665" s="1">
        <f t="shared" si="532"/>
        <v>0</v>
      </c>
      <c r="AW665" s="1">
        <f t="shared" si="532"/>
        <v>0</v>
      </c>
      <c r="AX665" s="1">
        <f t="shared" si="532"/>
        <v>0</v>
      </c>
      <c r="AY665" s="1">
        <f t="shared" si="532"/>
        <v>0</v>
      </c>
      <c r="AZ665" s="1">
        <f t="shared" si="532"/>
        <v>0</v>
      </c>
      <c r="BA665" s="1">
        <f t="shared" si="532"/>
        <v>0</v>
      </c>
      <c r="BB665" s="1">
        <f t="shared" si="531"/>
        <v>0</v>
      </c>
      <c r="BC665" s="1">
        <f t="shared" si="531"/>
        <v>0</v>
      </c>
      <c r="BD665" s="1">
        <f t="shared" si="512"/>
        <v>0</v>
      </c>
      <c r="BE665" s="1">
        <f t="shared" si="513"/>
        <v>0</v>
      </c>
      <c r="BF665" s="1">
        <f t="shared" si="514"/>
        <v>0</v>
      </c>
      <c r="BG665" s="1">
        <f t="shared" si="515"/>
        <v>0</v>
      </c>
      <c r="BH665" s="1">
        <f t="shared" si="531"/>
        <v>0</v>
      </c>
      <c r="BI665" s="1">
        <f t="shared" si="531"/>
        <v>0</v>
      </c>
      <c r="BJ665" s="5">
        <f t="shared" si="516"/>
        <v>0</v>
      </c>
      <c r="BK665" s="1">
        <f t="shared" si="517"/>
        <v>0</v>
      </c>
      <c r="BL665" s="1">
        <f t="shared" si="518"/>
        <v>0</v>
      </c>
      <c r="BM665" s="1">
        <f t="shared" si="519"/>
        <v>0</v>
      </c>
      <c r="BN665" s="1">
        <f t="shared" si="531"/>
        <v>0</v>
      </c>
      <c r="BO665" s="1">
        <f t="shared" si="520"/>
        <v>1</v>
      </c>
      <c r="BP665" s="1">
        <f t="shared" si="521"/>
        <v>0</v>
      </c>
      <c r="BQ665" s="1">
        <f t="shared" si="522"/>
        <v>0</v>
      </c>
      <c r="BR665" s="1">
        <f t="shared" si="523"/>
        <v>0</v>
      </c>
      <c r="BS665" s="1">
        <f t="shared" si="524"/>
        <v>0</v>
      </c>
      <c r="BT665" s="1">
        <f t="shared" si="525"/>
        <v>0</v>
      </c>
      <c r="BU665" s="1">
        <f t="shared" si="526"/>
        <v>0</v>
      </c>
      <c r="BV665" s="1">
        <f t="shared" si="533"/>
        <v>0</v>
      </c>
    </row>
    <row r="666" spans="1:74" x14ac:dyDescent="0.2">
      <c r="A666" s="1" t="s">
        <v>2518</v>
      </c>
      <c r="B666" s="1" t="s">
        <v>2519</v>
      </c>
      <c r="C666" s="1" t="s">
        <v>2520</v>
      </c>
      <c r="D666" s="1" t="s">
        <v>2521</v>
      </c>
      <c r="E666" s="1" t="s">
        <v>2522</v>
      </c>
      <c r="G666" s="1">
        <f t="shared" si="501"/>
        <v>1</v>
      </c>
      <c r="H666" s="1">
        <f t="shared" si="502"/>
        <v>1</v>
      </c>
      <c r="I666" s="1">
        <f t="shared" si="503"/>
        <v>0</v>
      </c>
      <c r="J666" s="1">
        <f t="shared" si="504"/>
        <v>0</v>
      </c>
      <c r="K666" s="1">
        <f t="shared" si="535"/>
        <v>0</v>
      </c>
      <c r="L666" s="1">
        <f t="shared" si="535"/>
        <v>0</v>
      </c>
      <c r="M666" s="1">
        <f t="shared" si="535"/>
        <v>0</v>
      </c>
      <c r="N666" s="1">
        <f t="shared" si="535"/>
        <v>0</v>
      </c>
      <c r="O666" s="1">
        <f t="shared" ref="O666:P685" si="537">IF(OR(ISNUMBER(SEARCH(" " &amp; O$1 &amp; " ", $E666)), ISNUMBER(SEARCH(" " &amp; O$1 &amp; ",", $E666)), ISNUMBER(SEARCH(" " &amp; LOWER(O$1) &amp; " ", $E666)), ISNUMBER(SEARCH(" " &amp; LOWER(O$1) &amp; ",", $E666)), ISNUMBER(SEARCH(" " &amp; UPPER(O$1) &amp; " ", $E666)), ISNUMBER(SEARCH(" " &amp; UPPER(O$1) &amp; ",", $E666))), 1, 0)</f>
        <v>0</v>
      </c>
      <c r="P666" s="1">
        <f t="shared" si="537"/>
        <v>0</v>
      </c>
      <c r="Q666" s="1">
        <f t="shared" si="505"/>
        <v>0</v>
      </c>
      <c r="R666" s="1">
        <f t="shared" si="506"/>
        <v>1</v>
      </c>
      <c r="S666" s="1">
        <f t="shared" si="507"/>
        <v>0</v>
      </c>
      <c r="T666" s="1">
        <f t="shared" si="534"/>
        <v>1</v>
      </c>
      <c r="U666" s="1">
        <f t="shared" si="534"/>
        <v>0</v>
      </c>
      <c r="V666" s="1">
        <f t="shared" ref="V666:V680" si="538">IF(OR(ISNUMBER(SEARCH(" " &amp; V$1 &amp; " ", $E666)), ISNUMBER(SEARCH(" " &amp; V$1 &amp; ",", $E666)), ISNUMBER(SEARCH(" " &amp; LOWER(V$1) &amp; " ", $E666)), ISNUMBER(SEARCH(" " &amp; LOWER(V$1) &amp; ",", $E666)), ISNUMBER(SEARCH(" " &amp; UPPER(V$1) &amp; " ", $E666)), ISNUMBER(SEARCH(" " &amp; UPPER(V$1) &amp; ",", $E666))), 1, 0)</f>
        <v>0</v>
      </c>
      <c r="W666" s="1">
        <f t="shared" si="536"/>
        <v>0</v>
      </c>
      <c r="X666" s="1">
        <f t="shared" si="536"/>
        <v>0</v>
      </c>
      <c r="Y666" s="1">
        <f t="shared" si="536"/>
        <v>0</v>
      </c>
      <c r="Z666" s="1">
        <f t="shared" si="536"/>
        <v>0</v>
      </c>
      <c r="AA666" s="1">
        <f t="shared" si="536"/>
        <v>0</v>
      </c>
      <c r="AB666" s="1">
        <f t="shared" si="536"/>
        <v>0</v>
      </c>
      <c r="AC666" s="1">
        <f t="shared" si="508"/>
        <v>0</v>
      </c>
      <c r="AD666" s="1">
        <f t="shared" si="536"/>
        <v>0</v>
      </c>
      <c r="AE666" s="1">
        <f t="shared" si="536"/>
        <v>0</v>
      </c>
      <c r="AF666" s="1">
        <f t="shared" si="536"/>
        <v>0</v>
      </c>
      <c r="AG666" s="1">
        <f t="shared" si="536"/>
        <v>0</v>
      </c>
      <c r="AH666" s="1">
        <f t="shared" si="536"/>
        <v>0</v>
      </c>
      <c r="AI666" s="1">
        <f t="shared" si="536"/>
        <v>0</v>
      </c>
      <c r="AJ666" s="1">
        <f t="shared" si="536"/>
        <v>0</v>
      </c>
      <c r="AK666" s="1">
        <f t="shared" si="536"/>
        <v>0</v>
      </c>
      <c r="AL666" s="1">
        <f t="shared" si="532"/>
        <v>0</v>
      </c>
      <c r="AM666" s="1">
        <f t="shared" si="532"/>
        <v>0</v>
      </c>
      <c r="AN666" s="1">
        <f t="shared" si="509"/>
        <v>0</v>
      </c>
      <c r="AO666" s="1">
        <f t="shared" si="510"/>
        <v>0</v>
      </c>
      <c r="AP666" s="1">
        <f t="shared" si="532"/>
        <v>0</v>
      </c>
      <c r="AQ666" s="1">
        <f t="shared" si="511"/>
        <v>0</v>
      </c>
      <c r="AR666" s="1">
        <f t="shared" si="532"/>
        <v>0</v>
      </c>
      <c r="AS666" s="1">
        <f t="shared" si="532"/>
        <v>0</v>
      </c>
      <c r="AT666" s="1">
        <f t="shared" si="532"/>
        <v>0</v>
      </c>
      <c r="AU666" s="1">
        <f t="shared" si="532"/>
        <v>0</v>
      </c>
      <c r="AV666" s="1">
        <f t="shared" si="532"/>
        <v>0</v>
      </c>
      <c r="AW666" s="1">
        <f t="shared" si="532"/>
        <v>0</v>
      </c>
      <c r="AX666" s="1">
        <f t="shared" si="532"/>
        <v>0</v>
      </c>
      <c r="AY666" s="1">
        <f t="shared" si="532"/>
        <v>0</v>
      </c>
      <c r="AZ666" s="1">
        <f t="shared" si="532"/>
        <v>0</v>
      </c>
      <c r="BA666" s="1">
        <f t="shared" si="532"/>
        <v>0</v>
      </c>
      <c r="BB666" s="1">
        <f t="shared" si="531"/>
        <v>0</v>
      </c>
      <c r="BC666" s="1">
        <f t="shared" si="531"/>
        <v>0</v>
      </c>
      <c r="BD666" s="1">
        <f t="shared" si="512"/>
        <v>0</v>
      </c>
      <c r="BE666" s="1">
        <f t="shared" si="513"/>
        <v>0</v>
      </c>
      <c r="BF666" s="1">
        <f t="shared" si="514"/>
        <v>0</v>
      </c>
      <c r="BG666" s="1">
        <f t="shared" si="515"/>
        <v>0</v>
      </c>
      <c r="BH666" s="1">
        <f t="shared" si="531"/>
        <v>0</v>
      </c>
      <c r="BI666" s="1">
        <f t="shared" si="531"/>
        <v>0</v>
      </c>
      <c r="BJ666" s="5">
        <f t="shared" si="516"/>
        <v>0</v>
      </c>
      <c r="BK666" s="1">
        <f t="shared" si="517"/>
        <v>0</v>
      </c>
      <c r="BL666" s="1">
        <f t="shared" si="518"/>
        <v>1</v>
      </c>
      <c r="BM666" s="1">
        <f t="shared" si="519"/>
        <v>0</v>
      </c>
      <c r="BN666" s="1">
        <f t="shared" si="531"/>
        <v>0</v>
      </c>
      <c r="BO666" s="1">
        <f t="shared" si="520"/>
        <v>1</v>
      </c>
      <c r="BP666" s="1">
        <f t="shared" si="521"/>
        <v>0</v>
      </c>
      <c r="BQ666" s="1">
        <f t="shared" si="522"/>
        <v>0</v>
      </c>
      <c r="BR666" s="1">
        <f t="shared" si="523"/>
        <v>0</v>
      </c>
      <c r="BS666" s="1">
        <f t="shared" si="524"/>
        <v>0</v>
      </c>
      <c r="BT666" s="1">
        <f t="shared" si="525"/>
        <v>0</v>
      </c>
      <c r="BU666" s="1">
        <f t="shared" si="526"/>
        <v>0</v>
      </c>
      <c r="BV666" s="1">
        <f t="shared" si="533"/>
        <v>0</v>
      </c>
    </row>
    <row r="667" spans="1:74" x14ac:dyDescent="0.2">
      <c r="A667" s="1" t="s">
        <v>2523</v>
      </c>
      <c r="B667" s="1" t="s">
        <v>2524</v>
      </c>
      <c r="C667" s="1" t="s">
        <v>2525</v>
      </c>
      <c r="D667" s="1" t="s">
        <v>2526</v>
      </c>
      <c r="E667" s="1" t="s">
        <v>2527</v>
      </c>
      <c r="G667" s="1">
        <f t="shared" si="501"/>
        <v>0</v>
      </c>
      <c r="H667" s="1">
        <f t="shared" si="502"/>
        <v>1</v>
      </c>
      <c r="I667" s="1">
        <f t="shared" si="503"/>
        <v>0</v>
      </c>
      <c r="J667" s="1">
        <f t="shared" si="504"/>
        <v>0</v>
      </c>
      <c r="K667" s="1">
        <f t="shared" si="535"/>
        <v>0</v>
      </c>
      <c r="L667" s="1">
        <f t="shared" si="535"/>
        <v>0</v>
      </c>
      <c r="M667" s="1">
        <f t="shared" si="535"/>
        <v>0</v>
      </c>
      <c r="N667" s="1">
        <f t="shared" si="535"/>
        <v>0</v>
      </c>
      <c r="O667" s="1">
        <f t="shared" si="537"/>
        <v>0</v>
      </c>
      <c r="P667" s="1">
        <f t="shared" si="537"/>
        <v>0</v>
      </c>
      <c r="Q667" s="1">
        <f t="shared" si="505"/>
        <v>0</v>
      </c>
      <c r="R667" s="1">
        <f t="shared" si="506"/>
        <v>1</v>
      </c>
      <c r="S667" s="1">
        <f t="shared" si="507"/>
        <v>0</v>
      </c>
      <c r="T667" s="1">
        <f t="shared" si="534"/>
        <v>0</v>
      </c>
      <c r="U667" s="1">
        <f t="shared" si="534"/>
        <v>0</v>
      </c>
      <c r="V667" s="1">
        <f t="shared" si="538"/>
        <v>0</v>
      </c>
      <c r="W667" s="1">
        <f t="shared" si="536"/>
        <v>0</v>
      </c>
      <c r="X667" s="1">
        <f t="shared" si="536"/>
        <v>0</v>
      </c>
      <c r="Y667" s="1">
        <f t="shared" si="536"/>
        <v>0</v>
      </c>
      <c r="Z667" s="1">
        <f t="shared" si="536"/>
        <v>0</v>
      </c>
      <c r="AA667" s="1">
        <f t="shared" si="536"/>
        <v>1</v>
      </c>
      <c r="AB667" s="1">
        <f t="shared" si="536"/>
        <v>0</v>
      </c>
      <c r="AC667" s="1">
        <f t="shared" si="508"/>
        <v>1</v>
      </c>
      <c r="AD667" s="1">
        <f t="shared" si="536"/>
        <v>0</v>
      </c>
      <c r="AE667" s="1">
        <f t="shared" si="536"/>
        <v>0</v>
      </c>
      <c r="AF667" s="1">
        <f t="shared" si="536"/>
        <v>0</v>
      </c>
      <c r="AG667" s="1">
        <f t="shared" si="536"/>
        <v>0</v>
      </c>
      <c r="AH667" s="1">
        <f t="shared" si="536"/>
        <v>0</v>
      </c>
      <c r="AI667" s="1">
        <f t="shared" si="536"/>
        <v>0</v>
      </c>
      <c r="AJ667" s="1">
        <f t="shared" si="536"/>
        <v>0</v>
      </c>
      <c r="AK667" s="1">
        <f t="shared" si="536"/>
        <v>0</v>
      </c>
      <c r="AL667" s="1">
        <f t="shared" si="532"/>
        <v>1</v>
      </c>
      <c r="AM667" s="1">
        <f t="shared" si="532"/>
        <v>0</v>
      </c>
      <c r="AN667" s="1">
        <f t="shared" si="509"/>
        <v>0</v>
      </c>
      <c r="AO667" s="1">
        <f t="shared" si="510"/>
        <v>0</v>
      </c>
      <c r="AP667" s="1">
        <f t="shared" si="532"/>
        <v>0</v>
      </c>
      <c r="AQ667" s="1">
        <f t="shared" si="511"/>
        <v>0</v>
      </c>
      <c r="AR667" s="1">
        <f t="shared" si="532"/>
        <v>0</v>
      </c>
      <c r="AS667" s="1">
        <f t="shared" si="532"/>
        <v>0</v>
      </c>
      <c r="AT667" s="1">
        <f t="shared" si="532"/>
        <v>0</v>
      </c>
      <c r="AU667" s="1">
        <f t="shared" si="532"/>
        <v>0</v>
      </c>
      <c r="AV667" s="1">
        <f t="shared" si="532"/>
        <v>0</v>
      </c>
      <c r="AW667" s="1">
        <f t="shared" si="532"/>
        <v>0</v>
      </c>
      <c r="AX667" s="1">
        <f t="shared" si="532"/>
        <v>0</v>
      </c>
      <c r="AY667" s="1">
        <f t="shared" si="532"/>
        <v>0</v>
      </c>
      <c r="AZ667" s="1">
        <f t="shared" si="532"/>
        <v>0</v>
      </c>
      <c r="BA667" s="1">
        <f t="shared" si="532"/>
        <v>0</v>
      </c>
      <c r="BB667" s="1">
        <f t="shared" si="531"/>
        <v>0</v>
      </c>
      <c r="BC667" s="1">
        <f t="shared" si="531"/>
        <v>0</v>
      </c>
      <c r="BD667" s="1">
        <f t="shared" si="512"/>
        <v>0</v>
      </c>
      <c r="BE667" s="1">
        <f t="shared" si="513"/>
        <v>1</v>
      </c>
      <c r="BF667" s="1">
        <f t="shared" si="514"/>
        <v>0</v>
      </c>
      <c r="BG667" s="1">
        <f t="shared" si="515"/>
        <v>0</v>
      </c>
      <c r="BH667" s="1">
        <f t="shared" si="531"/>
        <v>0</v>
      </c>
      <c r="BI667" s="1">
        <f t="shared" si="531"/>
        <v>0</v>
      </c>
      <c r="BJ667" s="5">
        <f t="shared" si="516"/>
        <v>1</v>
      </c>
      <c r="BK667" s="1">
        <f t="shared" si="517"/>
        <v>0</v>
      </c>
      <c r="BL667" s="1">
        <f t="shared" si="518"/>
        <v>1</v>
      </c>
      <c r="BM667" s="1">
        <f t="shared" si="519"/>
        <v>0</v>
      </c>
      <c r="BN667" s="1">
        <f t="shared" si="531"/>
        <v>0</v>
      </c>
      <c r="BO667" s="1">
        <f t="shared" si="520"/>
        <v>0</v>
      </c>
      <c r="BP667" s="1">
        <f t="shared" si="521"/>
        <v>0</v>
      </c>
      <c r="BQ667" s="1">
        <f t="shared" si="522"/>
        <v>0</v>
      </c>
      <c r="BR667" s="1">
        <f t="shared" si="523"/>
        <v>0</v>
      </c>
      <c r="BS667" s="1">
        <f t="shared" si="524"/>
        <v>0</v>
      </c>
      <c r="BT667" s="1">
        <f t="shared" si="525"/>
        <v>0</v>
      </c>
      <c r="BU667" s="1">
        <f t="shared" si="526"/>
        <v>0</v>
      </c>
      <c r="BV667" s="1">
        <f t="shared" si="533"/>
        <v>0</v>
      </c>
    </row>
    <row r="668" spans="1:74" x14ac:dyDescent="0.2">
      <c r="A668" s="1" t="s">
        <v>2528</v>
      </c>
      <c r="B668" s="1" t="s">
        <v>2529</v>
      </c>
      <c r="C668" s="1" t="s">
        <v>2530</v>
      </c>
      <c r="D668" s="1" t="s">
        <v>2531</v>
      </c>
      <c r="E668" s="1" t="s">
        <v>2532</v>
      </c>
      <c r="G668" s="1">
        <f t="shared" si="501"/>
        <v>0</v>
      </c>
      <c r="H668" s="1">
        <f t="shared" si="502"/>
        <v>0</v>
      </c>
      <c r="I668" s="1">
        <f t="shared" si="503"/>
        <v>0</v>
      </c>
      <c r="J668" s="1">
        <f t="shared" si="504"/>
        <v>0</v>
      </c>
      <c r="K668" s="1">
        <f t="shared" si="535"/>
        <v>0</v>
      </c>
      <c r="L668" s="1">
        <f t="shared" si="535"/>
        <v>0</v>
      </c>
      <c r="M668" s="1">
        <f t="shared" si="535"/>
        <v>0</v>
      </c>
      <c r="N668" s="1">
        <f t="shared" si="535"/>
        <v>0</v>
      </c>
      <c r="O668" s="1">
        <f t="shared" si="537"/>
        <v>0</v>
      </c>
      <c r="P668" s="1">
        <f t="shared" si="537"/>
        <v>0</v>
      </c>
      <c r="Q668" s="1">
        <f t="shared" si="505"/>
        <v>0</v>
      </c>
      <c r="R668" s="1">
        <f t="shared" si="506"/>
        <v>0</v>
      </c>
      <c r="S668" s="1">
        <f t="shared" si="507"/>
        <v>0</v>
      </c>
      <c r="T668" s="1">
        <f t="shared" si="534"/>
        <v>0</v>
      </c>
      <c r="U668" s="1">
        <f t="shared" si="534"/>
        <v>0</v>
      </c>
      <c r="V668" s="1">
        <f t="shared" si="538"/>
        <v>0</v>
      </c>
      <c r="W668" s="1">
        <f t="shared" si="536"/>
        <v>0</v>
      </c>
      <c r="X668" s="1">
        <f t="shared" si="536"/>
        <v>0</v>
      </c>
      <c r="Y668" s="1">
        <f t="shared" si="536"/>
        <v>0</v>
      </c>
      <c r="Z668" s="1">
        <f t="shared" si="536"/>
        <v>0</v>
      </c>
      <c r="AA668" s="1">
        <f t="shared" si="536"/>
        <v>0</v>
      </c>
      <c r="AB668" s="1">
        <f t="shared" si="536"/>
        <v>0</v>
      </c>
      <c r="AC668" s="1">
        <f t="shared" si="508"/>
        <v>0</v>
      </c>
      <c r="AD668" s="1">
        <f t="shared" si="536"/>
        <v>0</v>
      </c>
      <c r="AE668" s="1">
        <f t="shared" si="536"/>
        <v>0</v>
      </c>
      <c r="AF668" s="1">
        <f t="shared" si="536"/>
        <v>0</v>
      </c>
      <c r="AG668" s="1">
        <f t="shared" si="536"/>
        <v>0</v>
      </c>
      <c r="AH668" s="1">
        <f t="shared" si="536"/>
        <v>0</v>
      </c>
      <c r="AI668" s="1">
        <f t="shared" si="536"/>
        <v>0</v>
      </c>
      <c r="AJ668" s="1">
        <f t="shared" si="536"/>
        <v>0</v>
      </c>
      <c r="AK668" s="1">
        <f t="shared" si="536"/>
        <v>0</v>
      </c>
      <c r="AL668" s="1">
        <f t="shared" si="532"/>
        <v>0</v>
      </c>
      <c r="AM668" s="1">
        <f t="shared" si="532"/>
        <v>0</v>
      </c>
      <c r="AN668" s="1">
        <f t="shared" si="509"/>
        <v>0</v>
      </c>
      <c r="AO668" s="1">
        <f t="shared" si="510"/>
        <v>0</v>
      </c>
      <c r="AP668" s="1">
        <f t="shared" si="532"/>
        <v>0</v>
      </c>
      <c r="AQ668" s="1">
        <f t="shared" si="511"/>
        <v>0</v>
      </c>
      <c r="AR668" s="1">
        <f t="shared" si="532"/>
        <v>0</v>
      </c>
      <c r="AS668" s="1">
        <f t="shared" si="532"/>
        <v>0</v>
      </c>
      <c r="AT668" s="1">
        <f t="shared" si="532"/>
        <v>0</v>
      </c>
      <c r="AU668" s="1">
        <f t="shared" si="532"/>
        <v>0</v>
      </c>
      <c r="AV668" s="1">
        <f t="shared" si="532"/>
        <v>0</v>
      </c>
      <c r="AW668" s="1">
        <f t="shared" si="532"/>
        <v>0</v>
      </c>
      <c r="AX668" s="1">
        <f t="shared" si="532"/>
        <v>0</v>
      </c>
      <c r="AY668" s="1">
        <f t="shared" si="532"/>
        <v>0</v>
      </c>
      <c r="AZ668" s="1">
        <f t="shared" si="532"/>
        <v>0</v>
      </c>
      <c r="BA668" s="1">
        <f t="shared" ref="BA668:BN683" si="539">IF(OR(ISNUMBER(SEARCH(" " &amp; BA$1 &amp; " ", $E668)), ISNUMBER(SEARCH(" " &amp; BA$1 &amp; ",", $E668)), ISNUMBER(SEARCH(" " &amp; LOWER(BA$1) &amp; " ", $E668)), ISNUMBER(SEARCH(" " &amp; LOWER(BA$1) &amp; ",", $E668)), ISNUMBER(SEARCH(" " &amp; UPPER(BA$1) &amp; " ", $E668)), ISNUMBER(SEARCH(" " &amp; UPPER(BA$1) &amp; ",", $E668))), 1, 0)</f>
        <v>0</v>
      </c>
      <c r="BB668" s="1">
        <f t="shared" si="539"/>
        <v>0</v>
      </c>
      <c r="BC668" s="1">
        <f t="shared" si="539"/>
        <v>0</v>
      </c>
      <c r="BD668" s="1">
        <f t="shared" si="512"/>
        <v>0</v>
      </c>
      <c r="BE668" s="1">
        <f t="shared" si="513"/>
        <v>0</v>
      </c>
      <c r="BF668" s="1">
        <f t="shared" si="514"/>
        <v>0</v>
      </c>
      <c r="BG668" s="1">
        <f t="shared" si="515"/>
        <v>0</v>
      </c>
      <c r="BH668" s="1">
        <f t="shared" si="539"/>
        <v>0</v>
      </c>
      <c r="BI668" s="1">
        <f t="shared" si="539"/>
        <v>0</v>
      </c>
      <c r="BJ668" s="5">
        <f t="shared" si="516"/>
        <v>0</v>
      </c>
      <c r="BK668" s="1">
        <f t="shared" si="517"/>
        <v>0</v>
      </c>
      <c r="BL668" s="1">
        <f t="shared" si="518"/>
        <v>1</v>
      </c>
      <c r="BM668" s="1">
        <f t="shared" si="519"/>
        <v>1</v>
      </c>
      <c r="BN668" s="1">
        <f t="shared" si="539"/>
        <v>1</v>
      </c>
      <c r="BO668" s="1">
        <f t="shared" si="520"/>
        <v>1</v>
      </c>
      <c r="BP668" s="1">
        <f t="shared" si="521"/>
        <v>1</v>
      </c>
      <c r="BQ668" s="1">
        <f t="shared" si="522"/>
        <v>1</v>
      </c>
      <c r="BR668" s="1">
        <f t="shared" si="523"/>
        <v>0</v>
      </c>
      <c r="BS668" s="1">
        <f t="shared" si="524"/>
        <v>1</v>
      </c>
      <c r="BT668" s="1">
        <f t="shared" si="525"/>
        <v>1</v>
      </c>
      <c r="BU668" s="1">
        <f t="shared" si="526"/>
        <v>0</v>
      </c>
      <c r="BV668" s="1">
        <f t="shared" si="533"/>
        <v>1</v>
      </c>
    </row>
    <row r="669" spans="1:74" x14ac:dyDescent="0.2">
      <c r="A669" s="1" t="s">
        <v>862</v>
      </c>
      <c r="B669" s="1" t="s">
        <v>2533</v>
      </c>
      <c r="C669" s="1" t="s">
        <v>2534</v>
      </c>
      <c r="D669" s="1" t="s">
        <v>2535</v>
      </c>
      <c r="E669" s="1" t="s">
        <v>2536</v>
      </c>
      <c r="G669" s="1">
        <f t="shared" si="501"/>
        <v>0</v>
      </c>
      <c r="H669" s="1">
        <f t="shared" si="502"/>
        <v>0</v>
      </c>
      <c r="I669" s="1">
        <f t="shared" si="503"/>
        <v>0</v>
      </c>
      <c r="J669" s="1">
        <f t="shared" si="504"/>
        <v>0</v>
      </c>
      <c r="K669" s="1">
        <f t="shared" si="535"/>
        <v>0</v>
      </c>
      <c r="L669" s="1">
        <f t="shared" si="535"/>
        <v>0</v>
      </c>
      <c r="M669" s="1">
        <f t="shared" si="535"/>
        <v>0</v>
      </c>
      <c r="N669" s="1">
        <f t="shared" si="535"/>
        <v>0</v>
      </c>
      <c r="O669" s="1">
        <f t="shared" si="537"/>
        <v>0</v>
      </c>
      <c r="P669" s="1">
        <f t="shared" si="537"/>
        <v>0</v>
      </c>
      <c r="Q669" s="1">
        <f t="shared" si="505"/>
        <v>0</v>
      </c>
      <c r="R669" s="1">
        <f t="shared" si="506"/>
        <v>0</v>
      </c>
      <c r="S669" s="1">
        <f t="shared" si="507"/>
        <v>0</v>
      </c>
      <c r="T669" s="1">
        <f t="shared" si="534"/>
        <v>0</v>
      </c>
      <c r="U669" s="1">
        <f t="shared" si="534"/>
        <v>1</v>
      </c>
      <c r="V669" s="1">
        <f t="shared" si="538"/>
        <v>0</v>
      </c>
      <c r="W669" s="1">
        <f t="shared" si="536"/>
        <v>0</v>
      </c>
      <c r="X669" s="1">
        <f t="shared" si="536"/>
        <v>0</v>
      </c>
      <c r="Y669" s="1">
        <f t="shared" si="536"/>
        <v>0</v>
      </c>
      <c r="Z669" s="1">
        <f t="shared" si="536"/>
        <v>0</v>
      </c>
      <c r="AA669" s="1">
        <f t="shared" si="536"/>
        <v>0</v>
      </c>
      <c r="AB669" s="1">
        <f t="shared" si="536"/>
        <v>0</v>
      </c>
      <c r="AC669" s="1">
        <f t="shared" si="508"/>
        <v>0</v>
      </c>
      <c r="AD669" s="1">
        <f t="shared" si="536"/>
        <v>0</v>
      </c>
      <c r="AE669" s="1">
        <f t="shared" si="536"/>
        <v>0</v>
      </c>
      <c r="AF669" s="1">
        <f t="shared" si="536"/>
        <v>0</v>
      </c>
      <c r="AG669" s="1">
        <f t="shared" si="536"/>
        <v>0</v>
      </c>
      <c r="AH669" s="1">
        <f t="shared" si="536"/>
        <v>0</v>
      </c>
      <c r="AI669" s="1">
        <f t="shared" si="536"/>
        <v>0</v>
      </c>
      <c r="AJ669" s="1">
        <f t="shared" si="536"/>
        <v>0</v>
      </c>
      <c r="AK669" s="1">
        <f t="shared" si="536"/>
        <v>0</v>
      </c>
      <c r="AL669" s="1">
        <f t="shared" ref="AL669:BA684" si="540">IF(OR(ISNUMBER(SEARCH(" " &amp; AL$1 &amp; " ", $E669)), ISNUMBER(SEARCH(" " &amp; AL$1 &amp; ",", $E669)), ISNUMBER(SEARCH(" " &amp; LOWER(AL$1) &amp; " ", $E669)), ISNUMBER(SEARCH(" " &amp; LOWER(AL$1) &amp; ",", $E669)), ISNUMBER(SEARCH(" " &amp; UPPER(AL$1) &amp; " ", $E669)), ISNUMBER(SEARCH(" " &amp; UPPER(AL$1) &amp; ",", $E669))), 1, 0)</f>
        <v>0</v>
      </c>
      <c r="AM669" s="1">
        <f t="shared" si="540"/>
        <v>0</v>
      </c>
      <c r="AN669" s="1">
        <f t="shared" si="509"/>
        <v>0</v>
      </c>
      <c r="AO669" s="1">
        <f t="shared" si="510"/>
        <v>0</v>
      </c>
      <c r="AP669" s="1">
        <f t="shared" si="540"/>
        <v>0</v>
      </c>
      <c r="AQ669" s="1">
        <f t="shared" si="511"/>
        <v>0</v>
      </c>
      <c r="AR669" s="1">
        <f t="shared" si="540"/>
        <v>0</v>
      </c>
      <c r="AS669" s="1">
        <f t="shared" si="540"/>
        <v>0</v>
      </c>
      <c r="AT669" s="1">
        <f t="shared" si="540"/>
        <v>0</v>
      </c>
      <c r="AU669" s="1">
        <f t="shared" si="540"/>
        <v>0</v>
      </c>
      <c r="AV669" s="1">
        <f t="shared" si="540"/>
        <v>0</v>
      </c>
      <c r="AW669" s="1">
        <f t="shared" si="540"/>
        <v>0</v>
      </c>
      <c r="AX669" s="1">
        <f t="shared" si="540"/>
        <v>0</v>
      </c>
      <c r="AY669" s="1">
        <f t="shared" si="540"/>
        <v>0</v>
      </c>
      <c r="AZ669" s="1">
        <f t="shared" si="540"/>
        <v>0</v>
      </c>
      <c r="BA669" s="1">
        <f t="shared" si="540"/>
        <v>0</v>
      </c>
      <c r="BB669" s="1">
        <f t="shared" si="539"/>
        <v>0</v>
      </c>
      <c r="BC669" s="1">
        <f t="shared" si="539"/>
        <v>0</v>
      </c>
      <c r="BD669" s="1">
        <f t="shared" si="512"/>
        <v>0</v>
      </c>
      <c r="BE669" s="1">
        <f t="shared" si="513"/>
        <v>0</v>
      </c>
      <c r="BF669" s="1">
        <f t="shared" si="514"/>
        <v>0</v>
      </c>
      <c r="BG669" s="1">
        <f t="shared" si="515"/>
        <v>0</v>
      </c>
      <c r="BH669" s="1">
        <f t="shared" si="539"/>
        <v>0</v>
      </c>
      <c r="BI669" s="1">
        <f t="shared" si="539"/>
        <v>0</v>
      </c>
      <c r="BJ669" s="5">
        <f t="shared" si="516"/>
        <v>0</v>
      </c>
      <c r="BK669" s="1">
        <f t="shared" si="517"/>
        <v>0</v>
      </c>
      <c r="BL669" s="1">
        <f t="shared" si="518"/>
        <v>0</v>
      </c>
      <c r="BM669" s="1">
        <f t="shared" si="519"/>
        <v>0</v>
      </c>
      <c r="BN669" s="1">
        <f t="shared" si="539"/>
        <v>0</v>
      </c>
      <c r="BO669" s="1">
        <f t="shared" si="520"/>
        <v>0</v>
      </c>
      <c r="BP669" s="1">
        <f t="shared" si="521"/>
        <v>0</v>
      </c>
      <c r="BQ669" s="1">
        <f t="shared" si="522"/>
        <v>0</v>
      </c>
      <c r="BR669" s="1">
        <f t="shared" si="523"/>
        <v>0</v>
      </c>
      <c r="BS669" s="1">
        <f t="shared" si="524"/>
        <v>0</v>
      </c>
      <c r="BT669" s="1">
        <f t="shared" si="525"/>
        <v>0</v>
      </c>
      <c r="BU669" s="1">
        <f t="shared" si="526"/>
        <v>0</v>
      </c>
      <c r="BV669" s="1">
        <f t="shared" si="533"/>
        <v>0</v>
      </c>
    </row>
    <row r="670" spans="1:74" x14ac:dyDescent="0.2">
      <c r="A670" s="1" t="s">
        <v>143</v>
      </c>
      <c r="B670" s="1" t="s">
        <v>2537</v>
      </c>
      <c r="C670" s="1" t="s">
        <v>2538</v>
      </c>
      <c r="D670" s="1" t="s">
        <v>2539</v>
      </c>
      <c r="E670" s="1" t="s">
        <v>2540</v>
      </c>
      <c r="G670" s="1">
        <f t="shared" si="501"/>
        <v>0</v>
      </c>
      <c r="H670" s="1">
        <f t="shared" si="502"/>
        <v>0</v>
      </c>
      <c r="I670" s="1">
        <f t="shared" si="503"/>
        <v>0</v>
      </c>
      <c r="J670" s="1">
        <f t="shared" si="504"/>
        <v>0</v>
      </c>
      <c r="K670" s="1">
        <f t="shared" si="535"/>
        <v>0</v>
      </c>
      <c r="L670" s="1">
        <f t="shared" si="535"/>
        <v>0</v>
      </c>
      <c r="M670" s="1">
        <f t="shared" si="535"/>
        <v>0</v>
      </c>
      <c r="N670" s="1">
        <f t="shared" si="535"/>
        <v>0</v>
      </c>
      <c r="O670" s="1">
        <f t="shared" si="537"/>
        <v>0</v>
      </c>
      <c r="P670" s="1">
        <f t="shared" si="537"/>
        <v>0</v>
      </c>
      <c r="Q670" s="1">
        <f t="shared" si="505"/>
        <v>0</v>
      </c>
      <c r="R670" s="1">
        <f t="shared" si="506"/>
        <v>0</v>
      </c>
      <c r="S670" s="1">
        <f t="shared" si="507"/>
        <v>0</v>
      </c>
      <c r="T670" s="1">
        <f t="shared" si="534"/>
        <v>0</v>
      </c>
      <c r="U670" s="1">
        <f t="shared" si="534"/>
        <v>1</v>
      </c>
      <c r="V670" s="1">
        <f t="shared" si="538"/>
        <v>0</v>
      </c>
      <c r="W670" s="1">
        <f t="shared" si="536"/>
        <v>1</v>
      </c>
      <c r="X670" s="1">
        <f t="shared" si="536"/>
        <v>0</v>
      </c>
      <c r="Y670" s="1">
        <f t="shared" si="536"/>
        <v>0</v>
      </c>
      <c r="Z670" s="1">
        <f t="shared" si="536"/>
        <v>0</v>
      </c>
      <c r="AA670" s="1">
        <f t="shared" si="536"/>
        <v>0</v>
      </c>
      <c r="AB670" s="1">
        <f t="shared" si="536"/>
        <v>1</v>
      </c>
      <c r="AC670" s="1">
        <f t="shared" si="508"/>
        <v>1</v>
      </c>
      <c r="AD670" s="1">
        <f t="shared" si="536"/>
        <v>0</v>
      </c>
      <c r="AE670" s="1">
        <f t="shared" si="536"/>
        <v>0</v>
      </c>
      <c r="AF670" s="1">
        <f t="shared" si="536"/>
        <v>0</v>
      </c>
      <c r="AG670" s="1">
        <f t="shared" si="536"/>
        <v>0</v>
      </c>
      <c r="AH670" s="1">
        <f t="shared" si="536"/>
        <v>0</v>
      </c>
      <c r="AI670" s="1">
        <f t="shared" si="536"/>
        <v>0</v>
      </c>
      <c r="AJ670" s="1">
        <f t="shared" si="536"/>
        <v>0</v>
      </c>
      <c r="AK670" s="1">
        <f t="shared" si="536"/>
        <v>0</v>
      </c>
      <c r="AL670" s="1">
        <f t="shared" si="540"/>
        <v>0</v>
      </c>
      <c r="AM670" s="1">
        <f t="shared" si="540"/>
        <v>0</v>
      </c>
      <c r="AN670" s="1">
        <f t="shared" si="509"/>
        <v>0</v>
      </c>
      <c r="AO670" s="1">
        <f t="shared" si="510"/>
        <v>0</v>
      </c>
      <c r="AP670" s="1">
        <f t="shared" si="540"/>
        <v>0</v>
      </c>
      <c r="AQ670" s="1">
        <f t="shared" si="511"/>
        <v>0</v>
      </c>
      <c r="AR670" s="1">
        <f t="shared" si="540"/>
        <v>0</v>
      </c>
      <c r="AS670" s="1">
        <f t="shared" si="540"/>
        <v>0</v>
      </c>
      <c r="AT670" s="1">
        <f t="shared" si="540"/>
        <v>0</v>
      </c>
      <c r="AU670" s="1">
        <f t="shared" si="540"/>
        <v>0</v>
      </c>
      <c r="AV670" s="1">
        <f t="shared" si="540"/>
        <v>0</v>
      </c>
      <c r="AW670" s="1">
        <f t="shared" si="540"/>
        <v>0</v>
      </c>
      <c r="AX670" s="1">
        <f t="shared" si="540"/>
        <v>0</v>
      </c>
      <c r="AY670" s="1">
        <f t="shared" si="540"/>
        <v>0</v>
      </c>
      <c r="AZ670" s="1">
        <f t="shared" si="540"/>
        <v>0</v>
      </c>
      <c r="BA670" s="1">
        <f t="shared" si="540"/>
        <v>0</v>
      </c>
      <c r="BB670" s="1">
        <f t="shared" si="539"/>
        <v>0</v>
      </c>
      <c r="BC670" s="1">
        <f t="shared" si="539"/>
        <v>0</v>
      </c>
      <c r="BD670" s="1">
        <f t="shared" si="512"/>
        <v>0</v>
      </c>
      <c r="BE670" s="1">
        <f t="shared" si="513"/>
        <v>0</v>
      </c>
      <c r="BF670" s="1">
        <f t="shared" si="514"/>
        <v>0</v>
      </c>
      <c r="BG670" s="1">
        <f t="shared" si="515"/>
        <v>0</v>
      </c>
      <c r="BH670" s="1">
        <f t="shared" si="539"/>
        <v>0</v>
      </c>
      <c r="BI670" s="1">
        <f t="shared" si="539"/>
        <v>0</v>
      </c>
      <c r="BJ670" s="5">
        <f t="shared" si="516"/>
        <v>0</v>
      </c>
      <c r="BK670" s="1">
        <f t="shared" si="517"/>
        <v>0</v>
      </c>
      <c r="BL670" s="1">
        <f t="shared" si="518"/>
        <v>0</v>
      </c>
      <c r="BM670" s="1">
        <f t="shared" si="519"/>
        <v>1</v>
      </c>
      <c r="BN670" s="1">
        <f t="shared" si="539"/>
        <v>1</v>
      </c>
      <c r="BO670" s="1">
        <f t="shared" si="520"/>
        <v>0</v>
      </c>
      <c r="BP670" s="1">
        <f t="shared" si="521"/>
        <v>1</v>
      </c>
      <c r="BQ670" s="1">
        <f t="shared" si="522"/>
        <v>0</v>
      </c>
      <c r="BR670" s="1">
        <f t="shared" si="523"/>
        <v>0</v>
      </c>
      <c r="BS670" s="1">
        <f t="shared" si="524"/>
        <v>1</v>
      </c>
      <c r="BT670" s="1">
        <f t="shared" si="525"/>
        <v>0</v>
      </c>
      <c r="BU670" s="1">
        <f t="shared" si="526"/>
        <v>1</v>
      </c>
      <c r="BV670" s="1">
        <f t="shared" si="533"/>
        <v>1</v>
      </c>
    </row>
    <row r="671" spans="1:74" x14ac:dyDescent="0.2">
      <c r="A671" s="1" t="s">
        <v>1759</v>
      </c>
      <c r="B671" s="1" t="s">
        <v>2541</v>
      </c>
      <c r="C671" s="1" t="s">
        <v>2542</v>
      </c>
      <c r="D671" s="1" t="s">
        <v>2543</v>
      </c>
      <c r="E671" s="1" t="s">
        <v>2544</v>
      </c>
      <c r="G671" s="1">
        <f t="shared" si="501"/>
        <v>1</v>
      </c>
      <c r="H671" s="1">
        <f t="shared" si="502"/>
        <v>1</v>
      </c>
      <c r="I671" s="1">
        <f t="shared" si="503"/>
        <v>1</v>
      </c>
      <c r="J671" s="1">
        <f t="shared" si="504"/>
        <v>0</v>
      </c>
      <c r="K671" s="1">
        <f t="shared" si="535"/>
        <v>0</v>
      </c>
      <c r="L671" s="1">
        <f t="shared" si="535"/>
        <v>0</v>
      </c>
      <c r="M671" s="1">
        <f t="shared" si="535"/>
        <v>0</v>
      </c>
      <c r="N671" s="1">
        <f t="shared" si="535"/>
        <v>0</v>
      </c>
      <c r="O671" s="1">
        <f t="shared" si="537"/>
        <v>0</v>
      </c>
      <c r="P671" s="1">
        <f t="shared" si="537"/>
        <v>0</v>
      </c>
      <c r="Q671" s="1">
        <f t="shared" si="505"/>
        <v>0</v>
      </c>
      <c r="R671" s="1">
        <f t="shared" si="506"/>
        <v>1</v>
      </c>
      <c r="S671" s="1">
        <f t="shared" si="507"/>
        <v>0</v>
      </c>
      <c r="T671" s="1">
        <f t="shared" si="534"/>
        <v>0</v>
      </c>
      <c r="U671" s="1">
        <f t="shared" si="534"/>
        <v>0</v>
      </c>
      <c r="V671" s="1">
        <f t="shared" si="538"/>
        <v>0</v>
      </c>
      <c r="W671" s="1">
        <f t="shared" si="536"/>
        <v>0</v>
      </c>
      <c r="X671" s="1">
        <f t="shared" si="536"/>
        <v>0</v>
      </c>
      <c r="Y671" s="1">
        <f t="shared" si="536"/>
        <v>0</v>
      </c>
      <c r="Z671" s="1">
        <f t="shared" si="536"/>
        <v>0</v>
      </c>
      <c r="AA671" s="1">
        <f t="shared" si="536"/>
        <v>1</v>
      </c>
      <c r="AB671" s="1">
        <f t="shared" si="536"/>
        <v>1</v>
      </c>
      <c r="AC671" s="1">
        <f t="shared" si="508"/>
        <v>1</v>
      </c>
      <c r="AD671" s="1">
        <f t="shared" si="536"/>
        <v>0</v>
      </c>
      <c r="AE671" s="1">
        <f t="shared" si="536"/>
        <v>0</v>
      </c>
      <c r="AF671" s="1">
        <f t="shared" si="536"/>
        <v>0</v>
      </c>
      <c r="AG671" s="1">
        <f t="shared" si="536"/>
        <v>0</v>
      </c>
      <c r="AH671" s="1">
        <f t="shared" si="536"/>
        <v>0</v>
      </c>
      <c r="AI671" s="1">
        <f t="shared" si="536"/>
        <v>0</v>
      </c>
      <c r="AJ671" s="1">
        <f t="shared" si="536"/>
        <v>0</v>
      </c>
      <c r="AK671" s="1">
        <f t="shared" si="536"/>
        <v>1</v>
      </c>
      <c r="AL671" s="1">
        <f t="shared" si="540"/>
        <v>0</v>
      </c>
      <c r="AM671" s="1">
        <f t="shared" si="540"/>
        <v>0</v>
      </c>
      <c r="AN671" s="1">
        <f t="shared" si="509"/>
        <v>0</v>
      </c>
      <c r="AO671" s="1">
        <f t="shared" si="510"/>
        <v>0</v>
      </c>
      <c r="AP671" s="1">
        <f t="shared" si="540"/>
        <v>0</v>
      </c>
      <c r="AQ671" s="1">
        <f t="shared" si="511"/>
        <v>0</v>
      </c>
      <c r="AR671" s="1">
        <f t="shared" si="540"/>
        <v>0</v>
      </c>
      <c r="AS671" s="1">
        <f t="shared" si="540"/>
        <v>0</v>
      </c>
      <c r="AT671" s="1">
        <f t="shared" si="540"/>
        <v>0</v>
      </c>
      <c r="AU671" s="1">
        <f t="shared" si="540"/>
        <v>0</v>
      </c>
      <c r="AV671" s="1">
        <f t="shared" si="540"/>
        <v>0</v>
      </c>
      <c r="AW671" s="1">
        <f t="shared" si="540"/>
        <v>0</v>
      </c>
      <c r="AX671" s="1">
        <f t="shared" si="540"/>
        <v>0</v>
      </c>
      <c r="AY671" s="1">
        <f t="shared" si="540"/>
        <v>0</v>
      </c>
      <c r="AZ671" s="1">
        <f t="shared" si="540"/>
        <v>0</v>
      </c>
      <c r="BA671" s="1">
        <f t="shared" si="540"/>
        <v>0</v>
      </c>
      <c r="BB671" s="1">
        <f t="shared" si="539"/>
        <v>0</v>
      </c>
      <c r="BC671" s="1">
        <f t="shared" si="539"/>
        <v>0</v>
      </c>
      <c r="BD671" s="1">
        <f t="shared" si="512"/>
        <v>0</v>
      </c>
      <c r="BE671" s="1">
        <f t="shared" si="513"/>
        <v>0</v>
      </c>
      <c r="BF671" s="1">
        <f t="shared" si="514"/>
        <v>0</v>
      </c>
      <c r="BG671" s="1">
        <f t="shared" si="515"/>
        <v>0</v>
      </c>
      <c r="BH671" s="1">
        <f t="shared" si="539"/>
        <v>0</v>
      </c>
      <c r="BI671" s="1">
        <f t="shared" si="539"/>
        <v>0</v>
      </c>
      <c r="BJ671" s="5">
        <f t="shared" si="516"/>
        <v>1</v>
      </c>
      <c r="BK671" s="1">
        <f t="shared" si="517"/>
        <v>0</v>
      </c>
      <c r="BL671" s="1">
        <f t="shared" si="518"/>
        <v>1</v>
      </c>
      <c r="BM671" s="1">
        <f t="shared" si="519"/>
        <v>0</v>
      </c>
      <c r="BN671" s="1">
        <f t="shared" si="539"/>
        <v>0</v>
      </c>
      <c r="BO671" s="1">
        <f t="shared" si="520"/>
        <v>0</v>
      </c>
      <c r="BP671" s="1">
        <f t="shared" si="521"/>
        <v>0</v>
      </c>
      <c r="BQ671" s="1">
        <f t="shared" si="522"/>
        <v>0</v>
      </c>
      <c r="BR671" s="1">
        <f t="shared" si="523"/>
        <v>1</v>
      </c>
      <c r="BS671" s="1">
        <f t="shared" si="524"/>
        <v>0</v>
      </c>
      <c r="BT671" s="1">
        <f t="shared" si="525"/>
        <v>0</v>
      </c>
      <c r="BU671" s="1">
        <f t="shared" si="526"/>
        <v>0</v>
      </c>
      <c r="BV671" s="1">
        <f t="shared" si="533"/>
        <v>0</v>
      </c>
    </row>
    <row r="672" spans="1:74" x14ac:dyDescent="0.2">
      <c r="A672" s="1" t="s">
        <v>2545</v>
      </c>
      <c r="B672" s="1" t="s">
        <v>2546</v>
      </c>
      <c r="C672" s="1" t="s">
        <v>2547</v>
      </c>
      <c r="D672" s="1" t="s">
        <v>2548</v>
      </c>
      <c r="E672" s="1" t="s">
        <v>2549</v>
      </c>
      <c r="G672" s="1">
        <f t="shared" si="501"/>
        <v>0</v>
      </c>
      <c r="H672" s="1">
        <f t="shared" si="502"/>
        <v>0</v>
      </c>
      <c r="I672" s="1">
        <f t="shared" si="503"/>
        <v>0</v>
      </c>
      <c r="J672" s="1">
        <f t="shared" si="504"/>
        <v>0</v>
      </c>
      <c r="K672" s="1">
        <f t="shared" si="535"/>
        <v>0</v>
      </c>
      <c r="L672" s="1">
        <f t="shared" si="535"/>
        <v>0</v>
      </c>
      <c r="M672" s="1">
        <f t="shared" si="535"/>
        <v>0</v>
      </c>
      <c r="N672" s="1">
        <f t="shared" si="535"/>
        <v>0</v>
      </c>
      <c r="O672" s="1">
        <f t="shared" si="537"/>
        <v>0</v>
      </c>
      <c r="P672" s="1">
        <f t="shared" si="537"/>
        <v>0</v>
      </c>
      <c r="Q672" s="1">
        <f t="shared" si="505"/>
        <v>0</v>
      </c>
      <c r="R672" s="1">
        <f t="shared" si="506"/>
        <v>1</v>
      </c>
      <c r="S672" s="1">
        <f t="shared" si="507"/>
        <v>0</v>
      </c>
      <c r="T672" s="1">
        <f t="shared" si="534"/>
        <v>1</v>
      </c>
      <c r="U672" s="1">
        <f t="shared" si="534"/>
        <v>0</v>
      </c>
      <c r="V672" s="1">
        <f t="shared" si="538"/>
        <v>0</v>
      </c>
      <c r="W672" s="1">
        <f t="shared" si="536"/>
        <v>0</v>
      </c>
      <c r="X672" s="1">
        <f t="shared" si="536"/>
        <v>0</v>
      </c>
      <c r="Y672" s="1">
        <f t="shared" si="536"/>
        <v>0</v>
      </c>
      <c r="Z672" s="1">
        <f t="shared" si="536"/>
        <v>0</v>
      </c>
      <c r="AA672" s="1">
        <f t="shared" si="536"/>
        <v>0</v>
      </c>
      <c r="AB672" s="1">
        <f t="shared" si="536"/>
        <v>0</v>
      </c>
      <c r="AC672" s="1">
        <f t="shared" si="508"/>
        <v>0</v>
      </c>
      <c r="AD672" s="1">
        <f t="shared" si="536"/>
        <v>0</v>
      </c>
      <c r="AE672" s="1">
        <f t="shared" si="536"/>
        <v>0</v>
      </c>
      <c r="AF672" s="1">
        <f t="shared" si="536"/>
        <v>0</v>
      </c>
      <c r="AG672" s="1">
        <f t="shared" si="536"/>
        <v>0</v>
      </c>
      <c r="AH672" s="1">
        <f t="shared" si="536"/>
        <v>0</v>
      </c>
      <c r="AI672" s="1">
        <f t="shared" si="536"/>
        <v>0</v>
      </c>
      <c r="AJ672" s="1">
        <f t="shared" si="536"/>
        <v>0</v>
      </c>
      <c r="AK672" s="1">
        <f t="shared" si="536"/>
        <v>0</v>
      </c>
      <c r="AL672" s="1">
        <f t="shared" si="540"/>
        <v>0</v>
      </c>
      <c r="AM672" s="1">
        <f t="shared" si="540"/>
        <v>0</v>
      </c>
      <c r="AN672" s="1">
        <f t="shared" si="509"/>
        <v>0</v>
      </c>
      <c r="AO672" s="1">
        <f t="shared" si="510"/>
        <v>0</v>
      </c>
      <c r="AP672" s="1">
        <f t="shared" si="540"/>
        <v>0</v>
      </c>
      <c r="AQ672" s="1">
        <f t="shared" si="511"/>
        <v>0</v>
      </c>
      <c r="AR672" s="1">
        <f t="shared" si="540"/>
        <v>0</v>
      </c>
      <c r="AS672" s="1">
        <f t="shared" si="540"/>
        <v>1</v>
      </c>
      <c r="AT672" s="1">
        <f t="shared" si="540"/>
        <v>0</v>
      </c>
      <c r="AU672" s="1">
        <f t="shared" si="540"/>
        <v>0</v>
      </c>
      <c r="AV672" s="1">
        <f t="shared" si="540"/>
        <v>0</v>
      </c>
      <c r="AW672" s="1">
        <f t="shared" si="540"/>
        <v>0</v>
      </c>
      <c r="AX672" s="1">
        <f t="shared" si="540"/>
        <v>0</v>
      </c>
      <c r="AY672" s="1">
        <f t="shared" si="540"/>
        <v>0</v>
      </c>
      <c r="AZ672" s="1">
        <f t="shared" si="540"/>
        <v>0</v>
      </c>
      <c r="BA672" s="1">
        <f t="shared" si="540"/>
        <v>0</v>
      </c>
      <c r="BB672" s="1">
        <f t="shared" si="539"/>
        <v>0</v>
      </c>
      <c r="BC672" s="1">
        <f t="shared" si="539"/>
        <v>0</v>
      </c>
      <c r="BD672" s="1">
        <f t="shared" si="512"/>
        <v>0</v>
      </c>
      <c r="BE672" s="1">
        <f t="shared" si="513"/>
        <v>0</v>
      </c>
      <c r="BF672" s="1">
        <f t="shared" si="514"/>
        <v>0</v>
      </c>
      <c r="BG672" s="1">
        <f t="shared" si="515"/>
        <v>0</v>
      </c>
      <c r="BH672" s="1">
        <f t="shared" si="539"/>
        <v>0</v>
      </c>
      <c r="BI672" s="1">
        <f t="shared" si="539"/>
        <v>0</v>
      </c>
      <c r="BJ672" s="5">
        <f t="shared" si="516"/>
        <v>1</v>
      </c>
      <c r="BK672" s="1">
        <f t="shared" si="517"/>
        <v>1</v>
      </c>
      <c r="BL672" s="1">
        <f t="shared" si="518"/>
        <v>1</v>
      </c>
      <c r="BM672" s="1">
        <f t="shared" si="519"/>
        <v>0</v>
      </c>
      <c r="BN672" s="1">
        <f t="shared" si="539"/>
        <v>0</v>
      </c>
      <c r="BO672" s="1">
        <f t="shared" si="520"/>
        <v>0</v>
      </c>
      <c r="BP672" s="1">
        <f t="shared" si="521"/>
        <v>0</v>
      </c>
      <c r="BQ672" s="1">
        <f t="shared" si="522"/>
        <v>0</v>
      </c>
      <c r="BR672" s="1">
        <f t="shared" si="523"/>
        <v>0</v>
      </c>
      <c r="BS672" s="1">
        <f t="shared" si="524"/>
        <v>0</v>
      </c>
      <c r="BT672" s="1">
        <f t="shared" si="525"/>
        <v>0</v>
      </c>
      <c r="BU672" s="1">
        <f t="shared" si="526"/>
        <v>0</v>
      </c>
      <c r="BV672" s="1">
        <f t="shared" si="533"/>
        <v>0</v>
      </c>
    </row>
    <row r="673" spans="1:74" x14ac:dyDescent="0.2">
      <c r="A673" s="1" t="s">
        <v>2550</v>
      </c>
      <c r="B673" s="1" t="s">
        <v>2551</v>
      </c>
      <c r="C673" s="1" t="s">
        <v>2552</v>
      </c>
      <c r="D673" s="1" t="s">
        <v>2553</v>
      </c>
      <c r="E673" s="1" t="s">
        <v>2554</v>
      </c>
      <c r="G673" s="1">
        <f t="shared" si="501"/>
        <v>0</v>
      </c>
      <c r="H673" s="1">
        <f t="shared" si="502"/>
        <v>1</v>
      </c>
      <c r="I673" s="1">
        <f t="shared" si="503"/>
        <v>0</v>
      </c>
      <c r="J673" s="1">
        <f t="shared" si="504"/>
        <v>0</v>
      </c>
      <c r="K673" s="1">
        <f t="shared" si="535"/>
        <v>0</v>
      </c>
      <c r="L673" s="1">
        <f t="shared" si="535"/>
        <v>0</v>
      </c>
      <c r="M673" s="1">
        <f t="shared" si="535"/>
        <v>0</v>
      </c>
      <c r="N673" s="1">
        <f t="shared" si="535"/>
        <v>0</v>
      </c>
      <c r="O673" s="1">
        <f t="shared" si="537"/>
        <v>0</v>
      </c>
      <c r="P673" s="1">
        <f t="shared" si="537"/>
        <v>0</v>
      </c>
      <c r="Q673" s="1">
        <f t="shared" si="505"/>
        <v>0</v>
      </c>
      <c r="R673" s="1">
        <f t="shared" si="506"/>
        <v>1</v>
      </c>
      <c r="S673" s="1">
        <f t="shared" si="507"/>
        <v>0</v>
      </c>
      <c r="T673" s="1">
        <f t="shared" si="534"/>
        <v>0</v>
      </c>
      <c r="U673" s="1">
        <f t="shared" si="534"/>
        <v>1</v>
      </c>
      <c r="V673" s="1">
        <f t="shared" si="538"/>
        <v>0</v>
      </c>
      <c r="W673" s="1">
        <f t="shared" si="536"/>
        <v>0</v>
      </c>
      <c r="X673" s="1">
        <f t="shared" si="536"/>
        <v>0</v>
      </c>
      <c r="Y673" s="1">
        <f t="shared" si="536"/>
        <v>0</v>
      </c>
      <c r="Z673" s="1">
        <f t="shared" si="536"/>
        <v>0</v>
      </c>
      <c r="AA673" s="1">
        <f t="shared" si="536"/>
        <v>0</v>
      </c>
      <c r="AB673" s="1">
        <f t="shared" si="536"/>
        <v>0</v>
      </c>
      <c r="AC673" s="1">
        <f t="shared" si="508"/>
        <v>0</v>
      </c>
      <c r="AD673" s="1">
        <f t="shared" si="536"/>
        <v>0</v>
      </c>
      <c r="AE673" s="1">
        <f t="shared" si="536"/>
        <v>0</v>
      </c>
      <c r="AF673" s="1">
        <f t="shared" si="536"/>
        <v>0</v>
      </c>
      <c r="AG673" s="1">
        <f t="shared" si="536"/>
        <v>0</v>
      </c>
      <c r="AH673" s="1">
        <f t="shared" si="536"/>
        <v>0</v>
      </c>
      <c r="AI673" s="1">
        <f t="shared" si="536"/>
        <v>0</v>
      </c>
      <c r="AJ673" s="1">
        <f t="shared" si="536"/>
        <v>0</v>
      </c>
      <c r="AK673" s="1">
        <f t="shared" si="536"/>
        <v>0</v>
      </c>
      <c r="AL673" s="1">
        <f t="shared" si="540"/>
        <v>0</v>
      </c>
      <c r="AM673" s="1">
        <f t="shared" si="540"/>
        <v>0</v>
      </c>
      <c r="AN673" s="1">
        <f t="shared" si="509"/>
        <v>0</v>
      </c>
      <c r="AO673" s="1">
        <f t="shared" si="510"/>
        <v>0</v>
      </c>
      <c r="AP673" s="1">
        <f t="shared" si="540"/>
        <v>0</v>
      </c>
      <c r="AQ673" s="1">
        <f t="shared" si="511"/>
        <v>0</v>
      </c>
      <c r="AR673" s="1">
        <f t="shared" si="540"/>
        <v>0</v>
      </c>
      <c r="AS673" s="1">
        <f t="shared" si="540"/>
        <v>0</v>
      </c>
      <c r="AT673" s="1">
        <f t="shared" si="540"/>
        <v>0</v>
      </c>
      <c r="AU673" s="1">
        <f t="shared" si="540"/>
        <v>0</v>
      </c>
      <c r="AV673" s="1">
        <f t="shared" si="540"/>
        <v>0</v>
      </c>
      <c r="AW673" s="1">
        <f t="shared" si="540"/>
        <v>0</v>
      </c>
      <c r="AX673" s="1">
        <f t="shared" si="540"/>
        <v>0</v>
      </c>
      <c r="AY673" s="1">
        <f t="shared" si="540"/>
        <v>0</v>
      </c>
      <c r="AZ673" s="1">
        <f t="shared" si="540"/>
        <v>0</v>
      </c>
      <c r="BA673" s="1">
        <f t="shared" si="540"/>
        <v>0</v>
      </c>
      <c r="BB673" s="1">
        <f t="shared" si="539"/>
        <v>0</v>
      </c>
      <c r="BC673" s="1">
        <f t="shared" si="539"/>
        <v>0</v>
      </c>
      <c r="BD673" s="1">
        <f t="shared" si="512"/>
        <v>0</v>
      </c>
      <c r="BE673" s="1">
        <f t="shared" si="513"/>
        <v>0</v>
      </c>
      <c r="BF673" s="1">
        <f t="shared" si="514"/>
        <v>0</v>
      </c>
      <c r="BG673" s="1">
        <f t="shared" si="515"/>
        <v>0</v>
      </c>
      <c r="BH673" s="1">
        <f t="shared" si="539"/>
        <v>0</v>
      </c>
      <c r="BI673" s="1">
        <f t="shared" si="539"/>
        <v>0</v>
      </c>
      <c r="BJ673" s="5">
        <f t="shared" si="516"/>
        <v>0</v>
      </c>
      <c r="BK673" s="1">
        <f t="shared" si="517"/>
        <v>0</v>
      </c>
      <c r="BL673" s="1">
        <f t="shared" si="518"/>
        <v>0</v>
      </c>
      <c r="BM673" s="1">
        <f t="shared" si="519"/>
        <v>0</v>
      </c>
      <c r="BN673" s="1">
        <f t="shared" si="539"/>
        <v>0</v>
      </c>
      <c r="BO673" s="1">
        <f t="shared" si="520"/>
        <v>0</v>
      </c>
      <c r="BP673" s="1">
        <f t="shared" si="521"/>
        <v>0</v>
      </c>
      <c r="BQ673" s="1">
        <f t="shared" si="522"/>
        <v>1</v>
      </c>
      <c r="BR673" s="1">
        <f t="shared" si="523"/>
        <v>0</v>
      </c>
      <c r="BS673" s="1">
        <f t="shared" si="524"/>
        <v>0</v>
      </c>
      <c r="BT673" s="1">
        <f t="shared" si="525"/>
        <v>0</v>
      </c>
      <c r="BU673" s="1">
        <f t="shared" si="526"/>
        <v>1</v>
      </c>
      <c r="BV673" s="1">
        <f t="shared" si="533"/>
        <v>0</v>
      </c>
    </row>
    <row r="674" spans="1:74" x14ac:dyDescent="0.2">
      <c r="A674" s="1" t="s">
        <v>2555</v>
      </c>
      <c r="B674" s="1" t="s">
        <v>2556</v>
      </c>
      <c r="C674" s="1" t="s">
        <v>2557</v>
      </c>
      <c r="D674" s="1" t="s">
        <v>2558</v>
      </c>
      <c r="E674" s="1" t="s">
        <v>2559</v>
      </c>
      <c r="G674" s="1">
        <f t="shared" si="501"/>
        <v>0</v>
      </c>
      <c r="H674" s="1">
        <f t="shared" si="502"/>
        <v>0</v>
      </c>
      <c r="I674" s="1">
        <f t="shared" si="503"/>
        <v>0</v>
      </c>
      <c r="J674" s="1">
        <f t="shared" si="504"/>
        <v>0</v>
      </c>
      <c r="K674" s="1">
        <f t="shared" si="535"/>
        <v>0</v>
      </c>
      <c r="L674" s="1">
        <f t="shared" si="535"/>
        <v>0</v>
      </c>
      <c r="M674" s="1">
        <f t="shared" si="535"/>
        <v>0</v>
      </c>
      <c r="N674" s="1">
        <f t="shared" si="535"/>
        <v>0</v>
      </c>
      <c r="O674" s="1">
        <f t="shared" si="537"/>
        <v>0</v>
      </c>
      <c r="P674" s="1">
        <f t="shared" si="537"/>
        <v>0</v>
      </c>
      <c r="Q674" s="1">
        <f t="shared" si="505"/>
        <v>0</v>
      </c>
      <c r="R674" s="1">
        <f t="shared" si="506"/>
        <v>1</v>
      </c>
      <c r="S674" s="1">
        <f t="shared" si="507"/>
        <v>0</v>
      </c>
      <c r="T674" s="1">
        <f t="shared" si="534"/>
        <v>1</v>
      </c>
      <c r="U674" s="1">
        <f t="shared" si="534"/>
        <v>1</v>
      </c>
      <c r="V674" s="1">
        <f t="shared" si="538"/>
        <v>0</v>
      </c>
      <c r="W674" s="1">
        <f t="shared" si="536"/>
        <v>0</v>
      </c>
      <c r="X674" s="1">
        <f t="shared" si="536"/>
        <v>0</v>
      </c>
      <c r="Y674" s="1">
        <f t="shared" si="536"/>
        <v>0</v>
      </c>
      <c r="Z674" s="1">
        <f t="shared" si="536"/>
        <v>0</v>
      </c>
      <c r="AA674" s="1">
        <f t="shared" si="536"/>
        <v>0</v>
      </c>
      <c r="AB674" s="1">
        <f t="shared" si="536"/>
        <v>0</v>
      </c>
      <c r="AC674" s="1">
        <f t="shared" si="508"/>
        <v>1</v>
      </c>
      <c r="AD674" s="1">
        <f t="shared" si="536"/>
        <v>0</v>
      </c>
      <c r="AE674" s="1">
        <f t="shared" si="536"/>
        <v>0</v>
      </c>
      <c r="AF674" s="1">
        <f t="shared" si="536"/>
        <v>0</v>
      </c>
      <c r="AG674" s="1">
        <f t="shared" si="536"/>
        <v>0</v>
      </c>
      <c r="AH674" s="1">
        <f t="shared" si="536"/>
        <v>0</v>
      </c>
      <c r="AI674" s="1">
        <f t="shared" si="536"/>
        <v>0</v>
      </c>
      <c r="AJ674" s="1">
        <f t="shared" si="536"/>
        <v>0</v>
      </c>
      <c r="AK674" s="1">
        <f t="shared" si="536"/>
        <v>0</v>
      </c>
      <c r="AL674" s="1">
        <f t="shared" si="540"/>
        <v>0</v>
      </c>
      <c r="AM674" s="1">
        <f t="shared" si="540"/>
        <v>0</v>
      </c>
      <c r="AN674" s="1">
        <f t="shared" si="509"/>
        <v>0</v>
      </c>
      <c r="AO674" s="1">
        <f t="shared" si="510"/>
        <v>0</v>
      </c>
      <c r="AP674" s="1">
        <f t="shared" si="540"/>
        <v>0</v>
      </c>
      <c r="AQ674" s="1">
        <f t="shared" si="511"/>
        <v>0</v>
      </c>
      <c r="AR674" s="1">
        <f t="shared" si="540"/>
        <v>0</v>
      </c>
      <c r="AS674" s="1">
        <f t="shared" si="540"/>
        <v>0</v>
      </c>
      <c r="AT674" s="1">
        <f t="shared" si="540"/>
        <v>0</v>
      </c>
      <c r="AU674" s="1">
        <f t="shared" si="540"/>
        <v>0</v>
      </c>
      <c r="AV674" s="1">
        <f t="shared" si="540"/>
        <v>0</v>
      </c>
      <c r="AW674" s="1">
        <f t="shared" si="540"/>
        <v>0</v>
      </c>
      <c r="AX674" s="1">
        <f t="shared" si="540"/>
        <v>0</v>
      </c>
      <c r="AY674" s="1">
        <f t="shared" si="540"/>
        <v>0</v>
      </c>
      <c r="AZ674" s="1">
        <f t="shared" si="540"/>
        <v>0</v>
      </c>
      <c r="BA674" s="1">
        <f t="shared" si="540"/>
        <v>0</v>
      </c>
      <c r="BB674" s="1">
        <f t="shared" si="539"/>
        <v>0</v>
      </c>
      <c r="BC674" s="1">
        <f t="shared" si="539"/>
        <v>0</v>
      </c>
      <c r="BD674" s="1">
        <f t="shared" si="512"/>
        <v>0</v>
      </c>
      <c r="BE674" s="1">
        <f t="shared" si="513"/>
        <v>0</v>
      </c>
      <c r="BF674" s="1">
        <f t="shared" si="514"/>
        <v>0</v>
      </c>
      <c r="BG674" s="1">
        <f t="shared" si="515"/>
        <v>0</v>
      </c>
      <c r="BH674" s="1">
        <f t="shared" si="539"/>
        <v>0</v>
      </c>
      <c r="BI674" s="1">
        <f t="shared" si="539"/>
        <v>0</v>
      </c>
      <c r="BJ674" s="5">
        <f t="shared" si="516"/>
        <v>0</v>
      </c>
      <c r="BK674" s="1">
        <f t="shared" si="517"/>
        <v>0</v>
      </c>
      <c r="BL674" s="1">
        <f t="shared" si="518"/>
        <v>1</v>
      </c>
      <c r="BM674" s="1">
        <f t="shared" si="519"/>
        <v>1</v>
      </c>
      <c r="BN674" s="1">
        <f t="shared" si="539"/>
        <v>1</v>
      </c>
      <c r="BO674" s="1">
        <f t="shared" si="520"/>
        <v>0</v>
      </c>
      <c r="BP674" s="1">
        <f t="shared" si="521"/>
        <v>0</v>
      </c>
      <c r="BQ674" s="1">
        <f t="shared" si="522"/>
        <v>0</v>
      </c>
      <c r="BR674" s="1">
        <f t="shared" si="523"/>
        <v>0</v>
      </c>
      <c r="BS674" s="1">
        <f t="shared" si="524"/>
        <v>0</v>
      </c>
      <c r="BT674" s="1">
        <f t="shared" si="525"/>
        <v>0</v>
      </c>
      <c r="BU674" s="1">
        <f t="shared" si="526"/>
        <v>0</v>
      </c>
      <c r="BV674" s="1">
        <f t="shared" si="533"/>
        <v>1</v>
      </c>
    </row>
    <row r="675" spans="1:74" x14ac:dyDescent="0.2">
      <c r="A675" s="1" t="s">
        <v>2560</v>
      </c>
      <c r="B675" s="1" t="s">
        <v>2561</v>
      </c>
      <c r="C675" s="1" t="s">
        <v>2562</v>
      </c>
      <c r="D675" s="1" t="s">
        <v>2563</v>
      </c>
      <c r="E675" s="1" t="s">
        <v>2564</v>
      </c>
      <c r="G675" s="1">
        <f t="shared" si="501"/>
        <v>1</v>
      </c>
      <c r="H675" s="1">
        <f t="shared" si="502"/>
        <v>1</v>
      </c>
      <c r="I675" s="1">
        <f t="shared" si="503"/>
        <v>1</v>
      </c>
      <c r="J675" s="1">
        <f t="shared" si="504"/>
        <v>0</v>
      </c>
      <c r="K675" s="1">
        <f t="shared" si="535"/>
        <v>0</v>
      </c>
      <c r="L675" s="1">
        <f t="shared" si="535"/>
        <v>0</v>
      </c>
      <c r="M675" s="1">
        <f t="shared" si="535"/>
        <v>0</v>
      </c>
      <c r="N675" s="1">
        <f t="shared" si="535"/>
        <v>0</v>
      </c>
      <c r="O675" s="1">
        <f t="shared" si="537"/>
        <v>0</v>
      </c>
      <c r="P675" s="1">
        <f t="shared" si="537"/>
        <v>0</v>
      </c>
      <c r="Q675" s="1">
        <f t="shared" si="505"/>
        <v>0</v>
      </c>
      <c r="R675" s="1">
        <f t="shared" si="506"/>
        <v>1</v>
      </c>
      <c r="S675" s="1">
        <f t="shared" si="507"/>
        <v>0</v>
      </c>
      <c r="T675" s="1">
        <f t="shared" si="534"/>
        <v>0</v>
      </c>
      <c r="U675" s="1">
        <f t="shared" si="534"/>
        <v>1</v>
      </c>
      <c r="V675" s="1">
        <f t="shared" si="538"/>
        <v>0</v>
      </c>
      <c r="W675" s="1">
        <f t="shared" si="536"/>
        <v>0</v>
      </c>
      <c r="X675" s="1">
        <f t="shared" si="536"/>
        <v>0</v>
      </c>
      <c r="Y675" s="1">
        <f t="shared" si="536"/>
        <v>0</v>
      </c>
      <c r="Z675" s="1">
        <f t="shared" si="536"/>
        <v>0</v>
      </c>
      <c r="AA675" s="1">
        <f t="shared" si="536"/>
        <v>0</v>
      </c>
      <c r="AB675" s="1">
        <f t="shared" si="536"/>
        <v>1</v>
      </c>
      <c r="AC675" s="1">
        <f t="shared" si="508"/>
        <v>0</v>
      </c>
      <c r="AD675" s="1">
        <f t="shared" si="536"/>
        <v>0</v>
      </c>
      <c r="AE675" s="1">
        <f t="shared" si="536"/>
        <v>0</v>
      </c>
      <c r="AF675" s="1">
        <f t="shared" si="536"/>
        <v>0</v>
      </c>
      <c r="AG675" s="1">
        <f t="shared" si="536"/>
        <v>0</v>
      </c>
      <c r="AH675" s="1">
        <f t="shared" si="536"/>
        <v>0</v>
      </c>
      <c r="AI675" s="1">
        <f t="shared" si="536"/>
        <v>0</v>
      </c>
      <c r="AJ675" s="1">
        <f t="shared" si="536"/>
        <v>0</v>
      </c>
      <c r="AK675" s="1">
        <f t="shared" si="536"/>
        <v>0</v>
      </c>
      <c r="AL675" s="1">
        <f t="shared" si="540"/>
        <v>1</v>
      </c>
      <c r="AM675" s="1">
        <f t="shared" si="540"/>
        <v>0</v>
      </c>
      <c r="AN675" s="1">
        <f t="shared" si="509"/>
        <v>0</v>
      </c>
      <c r="AO675" s="1">
        <f t="shared" si="510"/>
        <v>0</v>
      </c>
      <c r="AP675" s="1">
        <f t="shared" si="540"/>
        <v>0</v>
      </c>
      <c r="AQ675" s="1">
        <f t="shared" si="511"/>
        <v>0</v>
      </c>
      <c r="AR675" s="1">
        <f t="shared" si="540"/>
        <v>0</v>
      </c>
      <c r="AS675" s="1">
        <f t="shared" si="540"/>
        <v>0</v>
      </c>
      <c r="AT675" s="1">
        <f t="shared" si="540"/>
        <v>0</v>
      </c>
      <c r="AU675" s="1">
        <f t="shared" si="540"/>
        <v>0</v>
      </c>
      <c r="AV675" s="1">
        <f t="shared" si="540"/>
        <v>0</v>
      </c>
      <c r="AW675" s="1">
        <f t="shared" si="540"/>
        <v>0</v>
      </c>
      <c r="AX675" s="1">
        <f t="shared" si="540"/>
        <v>0</v>
      </c>
      <c r="AY675" s="1">
        <f t="shared" si="540"/>
        <v>0</v>
      </c>
      <c r="AZ675" s="1">
        <f t="shared" si="540"/>
        <v>0</v>
      </c>
      <c r="BA675" s="1">
        <f t="shared" si="540"/>
        <v>0</v>
      </c>
      <c r="BB675" s="1">
        <f t="shared" si="539"/>
        <v>0</v>
      </c>
      <c r="BC675" s="1">
        <f t="shared" si="539"/>
        <v>0</v>
      </c>
      <c r="BD675" s="1">
        <f t="shared" si="512"/>
        <v>0</v>
      </c>
      <c r="BE675" s="1">
        <f t="shared" si="513"/>
        <v>0</v>
      </c>
      <c r="BF675" s="1">
        <f t="shared" si="514"/>
        <v>0</v>
      </c>
      <c r="BG675" s="1">
        <f t="shared" si="515"/>
        <v>0</v>
      </c>
      <c r="BH675" s="1">
        <f t="shared" si="539"/>
        <v>0</v>
      </c>
      <c r="BI675" s="1">
        <f t="shared" si="539"/>
        <v>0</v>
      </c>
      <c r="BJ675" s="5">
        <f t="shared" si="516"/>
        <v>0</v>
      </c>
      <c r="BK675" s="1">
        <f t="shared" si="517"/>
        <v>0</v>
      </c>
      <c r="BL675" s="1">
        <f t="shared" si="518"/>
        <v>1</v>
      </c>
      <c r="BM675" s="1">
        <f t="shared" si="519"/>
        <v>0</v>
      </c>
      <c r="BN675" s="1">
        <f t="shared" si="539"/>
        <v>0</v>
      </c>
      <c r="BO675" s="1">
        <f t="shared" si="520"/>
        <v>1</v>
      </c>
      <c r="BP675" s="1">
        <f t="shared" si="521"/>
        <v>0</v>
      </c>
      <c r="BQ675" s="1">
        <f t="shared" si="522"/>
        <v>0</v>
      </c>
      <c r="BR675" s="1">
        <f t="shared" si="523"/>
        <v>0</v>
      </c>
      <c r="BS675" s="1">
        <f t="shared" si="524"/>
        <v>0</v>
      </c>
      <c r="BT675" s="1">
        <f t="shared" si="525"/>
        <v>0</v>
      </c>
      <c r="BU675" s="1">
        <f t="shared" si="526"/>
        <v>0</v>
      </c>
      <c r="BV675" s="1">
        <f t="shared" si="533"/>
        <v>0</v>
      </c>
    </row>
    <row r="676" spans="1:74" x14ac:dyDescent="0.2">
      <c r="A676" s="1" t="s">
        <v>115</v>
      </c>
      <c r="B676" s="1" t="s">
        <v>2565</v>
      </c>
      <c r="C676" s="1" t="s">
        <v>2566</v>
      </c>
      <c r="D676" s="1" t="s">
        <v>2567</v>
      </c>
      <c r="E676" s="1" t="s">
        <v>2568</v>
      </c>
      <c r="G676" s="1">
        <f t="shared" si="501"/>
        <v>0</v>
      </c>
      <c r="H676" s="1">
        <f t="shared" si="502"/>
        <v>0</v>
      </c>
      <c r="I676" s="1">
        <f t="shared" si="503"/>
        <v>0</v>
      </c>
      <c r="J676" s="1">
        <f t="shared" si="504"/>
        <v>0</v>
      </c>
      <c r="K676" s="1">
        <f t="shared" si="535"/>
        <v>0</v>
      </c>
      <c r="L676" s="1">
        <f t="shared" si="535"/>
        <v>0</v>
      </c>
      <c r="M676" s="1">
        <f t="shared" si="535"/>
        <v>0</v>
      </c>
      <c r="N676" s="1">
        <f t="shared" si="535"/>
        <v>0</v>
      </c>
      <c r="O676" s="1">
        <f t="shared" si="537"/>
        <v>0</v>
      </c>
      <c r="P676" s="1">
        <f t="shared" si="537"/>
        <v>0</v>
      </c>
      <c r="Q676" s="1">
        <f t="shared" si="505"/>
        <v>0</v>
      </c>
      <c r="R676" s="1">
        <f t="shared" si="506"/>
        <v>1</v>
      </c>
      <c r="S676" s="1">
        <f t="shared" si="507"/>
        <v>0</v>
      </c>
      <c r="T676" s="1">
        <f t="shared" si="534"/>
        <v>1</v>
      </c>
      <c r="U676" s="1">
        <f t="shared" si="534"/>
        <v>1</v>
      </c>
      <c r="V676" s="1">
        <f t="shared" si="538"/>
        <v>1</v>
      </c>
      <c r="W676" s="1">
        <f t="shared" si="536"/>
        <v>0</v>
      </c>
      <c r="X676" s="1">
        <f t="shared" si="536"/>
        <v>0</v>
      </c>
      <c r="Y676" s="1">
        <f t="shared" si="536"/>
        <v>0</v>
      </c>
      <c r="Z676" s="1">
        <f t="shared" si="536"/>
        <v>0</v>
      </c>
      <c r="AA676" s="1">
        <f t="shared" si="536"/>
        <v>0</v>
      </c>
      <c r="AB676" s="1">
        <f t="shared" si="536"/>
        <v>0</v>
      </c>
      <c r="AC676" s="1">
        <f t="shared" si="508"/>
        <v>0</v>
      </c>
      <c r="AD676" s="1">
        <f t="shared" si="536"/>
        <v>0</v>
      </c>
      <c r="AE676" s="1">
        <f t="shared" si="536"/>
        <v>0</v>
      </c>
      <c r="AF676" s="1">
        <f t="shared" si="536"/>
        <v>0</v>
      </c>
      <c r="AG676" s="1">
        <f t="shared" si="536"/>
        <v>0</v>
      </c>
      <c r="AH676" s="1">
        <f t="shared" si="536"/>
        <v>0</v>
      </c>
      <c r="AI676" s="1">
        <f t="shared" si="536"/>
        <v>0</v>
      </c>
      <c r="AJ676" s="1">
        <f t="shared" si="536"/>
        <v>0</v>
      </c>
      <c r="AK676" s="1">
        <f t="shared" si="536"/>
        <v>0</v>
      </c>
      <c r="AL676" s="1">
        <f t="shared" si="540"/>
        <v>0</v>
      </c>
      <c r="AM676" s="1">
        <f t="shared" si="540"/>
        <v>0</v>
      </c>
      <c r="AN676" s="1">
        <f t="shared" si="509"/>
        <v>0</v>
      </c>
      <c r="AO676" s="1">
        <f t="shared" si="510"/>
        <v>0</v>
      </c>
      <c r="AP676" s="1">
        <f t="shared" si="540"/>
        <v>0</v>
      </c>
      <c r="AQ676" s="1">
        <f t="shared" si="511"/>
        <v>0</v>
      </c>
      <c r="AR676" s="1">
        <f t="shared" si="540"/>
        <v>0</v>
      </c>
      <c r="AS676" s="1">
        <f t="shared" si="540"/>
        <v>0</v>
      </c>
      <c r="AT676" s="1">
        <f t="shared" si="540"/>
        <v>0</v>
      </c>
      <c r="AU676" s="1">
        <f t="shared" si="540"/>
        <v>0</v>
      </c>
      <c r="AV676" s="1">
        <f t="shared" si="540"/>
        <v>0</v>
      </c>
      <c r="AW676" s="1">
        <f t="shared" si="540"/>
        <v>0</v>
      </c>
      <c r="AX676" s="1">
        <f t="shared" si="540"/>
        <v>0</v>
      </c>
      <c r="AY676" s="1">
        <f t="shared" si="540"/>
        <v>0</v>
      </c>
      <c r="AZ676" s="1">
        <f t="shared" si="540"/>
        <v>0</v>
      </c>
      <c r="BA676" s="1">
        <f t="shared" si="540"/>
        <v>0</v>
      </c>
      <c r="BB676" s="1">
        <f t="shared" si="539"/>
        <v>0</v>
      </c>
      <c r="BC676" s="1">
        <f t="shared" si="539"/>
        <v>0</v>
      </c>
      <c r="BD676" s="1">
        <f t="shared" si="512"/>
        <v>0</v>
      </c>
      <c r="BE676" s="1">
        <f t="shared" si="513"/>
        <v>0</v>
      </c>
      <c r="BF676" s="1">
        <f t="shared" si="514"/>
        <v>0</v>
      </c>
      <c r="BG676" s="1">
        <f t="shared" si="515"/>
        <v>0</v>
      </c>
      <c r="BH676" s="1">
        <f t="shared" si="539"/>
        <v>0</v>
      </c>
      <c r="BI676" s="1">
        <f t="shared" si="539"/>
        <v>0</v>
      </c>
      <c r="BJ676" s="5">
        <f t="shared" si="516"/>
        <v>0</v>
      </c>
      <c r="BK676" s="1">
        <f t="shared" si="517"/>
        <v>1</v>
      </c>
      <c r="BL676" s="1">
        <f t="shared" si="518"/>
        <v>0</v>
      </c>
      <c r="BM676" s="1">
        <f t="shared" si="519"/>
        <v>1</v>
      </c>
      <c r="BN676" s="1">
        <f t="shared" si="539"/>
        <v>1</v>
      </c>
      <c r="BO676" s="1">
        <f t="shared" si="520"/>
        <v>1</v>
      </c>
      <c r="BP676" s="1">
        <f t="shared" si="521"/>
        <v>1</v>
      </c>
      <c r="BQ676" s="1">
        <f t="shared" si="522"/>
        <v>1</v>
      </c>
      <c r="BR676" s="1">
        <f t="shared" si="523"/>
        <v>0</v>
      </c>
      <c r="BS676" s="1">
        <f t="shared" si="524"/>
        <v>0</v>
      </c>
      <c r="BT676" s="1">
        <f t="shared" si="525"/>
        <v>0</v>
      </c>
      <c r="BU676" s="1">
        <f t="shared" si="526"/>
        <v>0</v>
      </c>
      <c r="BV676" s="1">
        <f t="shared" si="533"/>
        <v>0</v>
      </c>
    </row>
    <row r="677" spans="1:74" x14ac:dyDescent="0.2">
      <c r="A677" s="1" t="s">
        <v>2569</v>
      </c>
      <c r="B677" s="1" t="s">
        <v>2570</v>
      </c>
      <c r="C677" s="1" t="s">
        <v>1357</v>
      </c>
      <c r="D677" s="1" t="s">
        <v>1358</v>
      </c>
      <c r="E677" s="1" t="s">
        <v>2571</v>
      </c>
      <c r="G677" s="1">
        <f t="shared" si="501"/>
        <v>1</v>
      </c>
      <c r="H677" s="1">
        <f t="shared" si="502"/>
        <v>1</v>
      </c>
      <c r="I677" s="1">
        <f t="shared" si="503"/>
        <v>1</v>
      </c>
      <c r="J677" s="1">
        <f t="shared" si="504"/>
        <v>0</v>
      </c>
      <c r="K677" s="1">
        <f t="shared" si="535"/>
        <v>0</v>
      </c>
      <c r="L677" s="1">
        <f t="shared" si="535"/>
        <v>0</v>
      </c>
      <c r="M677" s="1">
        <f t="shared" si="535"/>
        <v>0</v>
      </c>
      <c r="N677" s="1">
        <f t="shared" si="535"/>
        <v>0</v>
      </c>
      <c r="O677" s="1">
        <f t="shared" si="537"/>
        <v>0</v>
      </c>
      <c r="P677" s="1">
        <f t="shared" si="537"/>
        <v>0</v>
      </c>
      <c r="Q677" s="1">
        <f t="shared" si="505"/>
        <v>0</v>
      </c>
      <c r="R677" s="1">
        <f t="shared" si="506"/>
        <v>1</v>
      </c>
      <c r="S677" s="1">
        <f t="shared" si="507"/>
        <v>0</v>
      </c>
      <c r="T677" s="1">
        <f t="shared" si="534"/>
        <v>0</v>
      </c>
      <c r="U677" s="1">
        <f t="shared" si="534"/>
        <v>1</v>
      </c>
      <c r="V677" s="1">
        <f t="shared" si="538"/>
        <v>0</v>
      </c>
      <c r="W677" s="1">
        <f t="shared" si="536"/>
        <v>0</v>
      </c>
      <c r="X677" s="1">
        <f t="shared" si="536"/>
        <v>0</v>
      </c>
      <c r="Y677" s="1">
        <f t="shared" si="536"/>
        <v>0</v>
      </c>
      <c r="Z677" s="1">
        <f t="shared" si="536"/>
        <v>0</v>
      </c>
      <c r="AA677" s="1">
        <f t="shared" si="536"/>
        <v>0</v>
      </c>
      <c r="AB677" s="1">
        <f t="shared" si="536"/>
        <v>1</v>
      </c>
      <c r="AC677" s="1">
        <f t="shared" si="508"/>
        <v>0</v>
      </c>
      <c r="AD677" s="1">
        <f t="shared" si="536"/>
        <v>0</v>
      </c>
      <c r="AE677" s="1">
        <f t="shared" si="536"/>
        <v>0</v>
      </c>
      <c r="AF677" s="1">
        <f t="shared" si="536"/>
        <v>0</v>
      </c>
      <c r="AG677" s="1">
        <f t="shared" si="536"/>
        <v>0</v>
      </c>
      <c r="AH677" s="1">
        <f t="shared" si="536"/>
        <v>0</v>
      </c>
      <c r="AI677" s="1">
        <f t="shared" si="536"/>
        <v>0</v>
      </c>
      <c r="AJ677" s="1">
        <f t="shared" si="536"/>
        <v>0</v>
      </c>
      <c r="AK677" s="1">
        <f t="shared" si="536"/>
        <v>0</v>
      </c>
      <c r="AL677" s="1">
        <f t="shared" si="540"/>
        <v>1</v>
      </c>
      <c r="AM677" s="1">
        <f t="shared" si="540"/>
        <v>0</v>
      </c>
      <c r="AN677" s="1">
        <f t="shared" si="509"/>
        <v>0</v>
      </c>
      <c r="AO677" s="1">
        <f t="shared" si="510"/>
        <v>0</v>
      </c>
      <c r="AP677" s="1">
        <f t="shared" si="540"/>
        <v>0</v>
      </c>
      <c r="AQ677" s="1">
        <f t="shared" si="511"/>
        <v>0</v>
      </c>
      <c r="AR677" s="1">
        <f t="shared" si="540"/>
        <v>0</v>
      </c>
      <c r="AS677" s="1">
        <f t="shared" si="540"/>
        <v>0</v>
      </c>
      <c r="AT677" s="1">
        <f t="shared" si="540"/>
        <v>0</v>
      </c>
      <c r="AU677" s="1">
        <f t="shared" si="540"/>
        <v>0</v>
      </c>
      <c r="AV677" s="1">
        <f t="shared" si="540"/>
        <v>0</v>
      </c>
      <c r="AW677" s="1">
        <f t="shared" si="540"/>
        <v>0</v>
      </c>
      <c r="AX677" s="1">
        <f t="shared" si="540"/>
        <v>0</v>
      </c>
      <c r="AY677" s="1">
        <f t="shared" si="540"/>
        <v>0</v>
      </c>
      <c r="AZ677" s="1">
        <f t="shared" si="540"/>
        <v>0</v>
      </c>
      <c r="BA677" s="1">
        <f t="shared" si="540"/>
        <v>0</v>
      </c>
      <c r="BB677" s="1">
        <f t="shared" si="539"/>
        <v>0</v>
      </c>
      <c r="BC677" s="1">
        <f t="shared" si="539"/>
        <v>0</v>
      </c>
      <c r="BD677" s="1">
        <f t="shared" si="512"/>
        <v>0</v>
      </c>
      <c r="BE677" s="1">
        <f t="shared" si="513"/>
        <v>0</v>
      </c>
      <c r="BF677" s="1">
        <f t="shared" si="514"/>
        <v>0</v>
      </c>
      <c r="BG677" s="1">
        <f t="shared" si="515"/>
        <v>0</v>
      </c>
      <c r="BH677" s="1">
        <f t="shared" si="539"/>
        <v>0</v>
      </c>
      <c r="BI677" s="1">
        <f t="shared" si="539"/>
        <v>0</v>
      </c>
      <c r="BJ677" s="5">
        <f t="shared" si="516"/>
        <v>1</v>
      </c>
      <c r="BK677" s="1">
        <f t="shared" si="517"/>
        <v>1</v>
      </c>
      <c r="BL677" s="1">
        <f t="shared" si="518"/>
        <v>1</v>
      </c>
      <c r="BM677" s="1">
        <f t="shared" si="519"/>
        <v>1</v>
      </c>
      <c r="BN677" s="1">
        <f t="shared" si="539"/>
        <v>1</v>
      </c>
      <c r="BO677" s="1">
        <f t="shared" si="520"/>
        <v>0</v>
      </c>
      <c r="BP677" s="1">
        <f t="shared" si="521"/>
        <v>0</v>
      </c>
      <c r="BQ677" s="1">
        <f t="shared" si="522"/>
        <v>0</v>
      </c>
      <c r="BR677" s="1">
        <f t="shared" si="523"/>
        <v>0</v>
      </c>
      <c r="BS677" s="1">
        <f t="shared" si="524"/>
        <v>0</v>
      </c>
      <c r="BT677" s="1">
        <f t="shared" si="525"/>
        <v>0</v>
      </c>
      <c r="BU677" s="1">
        <f t="shared" si="526"/>
        <v>0</v>
      </c>
      <c r="BV677" s="1">
        <f t="shared" si="533"/>
        <v>0</v>
      </c>
    </row>
    <row r="678" spans="1:74" x14ac:dyDescent="0.2">
      <c r="A678" s="1" t="s">
        <v>2572</v>
      </c>
      <c r="B678" s="1" t="s">
        <v>2573</v>
      </c>
      <c r="C678" s="1" t="s">
        <v>2574</v>
      </c>
      <c r="D678" s="1" t="s">
        <v>2275</v>
      </c>
      <c r="E678" s="1" t="s">
        <v>2575</v>
      </c>
      <c r="G678" s="1">
        <f t="shared" si="501"/>
        <v>0</v>
      </c>
      <c r="H678" s="1">
        <f t="shared" si="502"/>
        <v>0</v>
      </c>
      <c r="I678" s="1">
        <f t="shared" si="503"/>
        <v>0</v>
      </c>
      <c r="J678" s="1">
        <f t="shared" si="504"/>
        <v>0</v>
      </c>
      <c r="K678" s="1">
        <f t="shared" si="535"/>
        <v>0</v>
      </c>
      <c r="L678" s="1">
        <f t="shared" si="535"/>
        <v>0</v>
      </c>
      <c r="M678" s="1">
        <f t="shared" si="535"/>
        <v>0</v>
      </c>
      <c r="N678" s="1">
        <f t="shared" si="535"/>
        <v>0</v>
      </c>
      <c r="O678" s="1">
        <f t="shared" si="537"/>
        <v>0</v>
      </c>
      <c r="P678" s="1">
        <f t="shared" si="537"/>
        <v>0</v>
      </c>
      <c r="Q678" s="1">
        <f t="shared" si="505"/>
        <v>0</v>
      </c>
      <c r="R678" s="1">
        <f t="shared" si="506"/>
        <v>0</v>
      </c>
      <c r="S678" s="1">
        <f t="shared" si="507"/>
        <v>0</v>
      </c>
      <c r="T678" s="1">
        <f t="shared" si="534"/>
        <v>0</v>
      </c>
      <c r="U678" s="1">
        <f t="shared" si="534"/>
        <v>0</v>
      </c>
      <c r="V678" s="1">
        <f t="shared" si="538"/>
        <v>0</v>
      </c>
      <c r="W678" s="1">
        <f t="shared" si="536"/>
        <v>0</v>
      </c>
      <c r="X678" s="1">
        <f t="shared" si="536"/>
        <v>0</v>
      </c>
      <c r="Y678" s="1">
        <f t="shared" si="536"/>
        <v>0</v>
      </c>
      <c r="Z678" s="1">
        <f t="shared" si="536"/>
        <v>0</v>
      </c>
      <c r="AA678" s="1">
        <f t="shared" si="536"/>
        <v>0</v>
      </c>
      <c r="AB678" s="1">
        <f t="shared" si="536"/>
        <v>0</v>
      </c>
      <c r="AC678" s="1">
        <f t="shared" si="508"/>
        <v>0</v>
      </c>
      <c r="AD678" s="1">
        <f t="shared" si="536"/>
        <v>0</v>
      </c>
      <c r="AE678" s="1">
        <f t="shared" si="536"/>
        <v>0</v>
      </c>
      <c r="AF678" s="1">
        <f t="shared" si="536"/>
        <v>0</v>
      </c>
      <c r="AG678" s="1">
        <f t="shared" si="536"/>
        <v>0</v>
      </c>
      <c r="AH678" s="1">
        <f t="shared" si="536"/>
        <v>0</v>
      </c>
      <c r="AI678" s="1">
        <f t="shared" si="536"/>
        <v>0</v>
      </c>
      <c r="AJ678" s="1">
        <f t="shared" si="536"/>
        <v>0</v>
      </c>
      <c r="AK678" s="1">
        <f t="shared" si="536"/>
        <v>0</v>
      </c>
      <c r="AL678" s="1">
        <f t="shared" si="540"/>
        <v>0</v>
      </c>
      <c r="AM678" s="1">
        <f t="shared" si="540"/>
        <v>0</v>
      </c>
      <c r="AN678" s="1">
        <f t="shared" si="509"/>
        <v>0</v>
      </c>
      <c r="AO678" s="1">
        <f t="shared" si="510"/>
        <v>0</v>
      </c>
      <c r="AP678" s="1">
        <f t="shared" si="540"/>
        <v>0</v>
      </c>
      <c r="AQ678" s="1">
        <f t="shared" si="511"/>
        <v>0</v>
      </c>
      <c r="AR678" s="1">
        <f t="shared" si="540"/>
        <v>0</v>
      </c>
      <c r="AS678" s="1">
        <f t="shared" si="540"/>
        <v>0</v>
      </c>
      <c r="AT678" s="1">
        <f t="shared" si="540"/>
        <v>0</v>
      </c>
      <c r="AU678" s="1">
        <f t="shared" si="540"/>
        <v>0</v>
      </c>
      <c r="AV678" s="1">
        <f t="shared" si="540"/>
        <v>0</v>
      </c>
      <c r="AW678" s="1">
        <f t="shared" si="540"/>
        <v>0</v>
      </c>
      <c r="AX678" s="1">
        <f t="shared" si="540"/>
        <v>0</v>
      </c>
      <c r="AY678" s="1">
        <f t="shared" si="540"/>
        <v>0</v>
      </c>
      <c r="AZ678" s="1">
        <f t="shared" si="540"/>
        <v>0</v>
      </c>
      <c r="BA678" s="1">
        <f t="shared" si="540"/>
        <v>0</v>
      </c>
      <c r="BB678" s="1">
        <f t="shared" si="539"/>
        <v>0</v>
      </c>
      <c r="BC678" s="1">
        <f t="shared" si="539"/>
        <v>0</v>
      </c>
      <c r="BD678" s="1">
        <f t="shared" si="512"/>
        <v>0</v>
      </c>
      <c r="BE678" s="1">
        <f t="shared" si="513"/>
        <v>0</v>
      </c>
      <c r="BF678" s="1">
        <f t="shared" si="514"/>
        <v>0</v>
      </c>
      <c r="BG678" s="1">
        <f t="shared" si="515"/>
        <v>0</v>
      </c>
      <c r="BH678" s="1">
        <f t="shared" si="539"/>
        <v>0</v>
      </c>
      <c r="BI678" s="1">
        <f t="shared" si="539"/>
        <v>0</v>
      </c>
      <c r="BJ678" s="5">
        <f t="shared" si="516"/>
        <v>0</v>
      </c>
      <c r="BK678" s="1">
        <f t="shared" si="517"/>
        <v>0</v>
      </c>
      <c r="BL678" s="1">
        <f t="shared" si="518"/>
        <v>1</v>
      </c>
      <c r="BM678" s="1">
        <f t="shared" si="519"/>
        <v>0</v>
      </c>
      <c r="BN678" s="1">
        <f t="shared" si="539"/>
        <v>0</v>
      </c>
      <c r="BO678" s="1">
        <f t="shared" si="520"/>
        <v>0</v>
      </c>
      <c r="BP678" s="1">
        <f t="shared" si="521"/>
        <v>0</v>
      </c>
      <c r="BQ678" s="1">
        <f t="shared" si="522"/>
        <v>0</v>
      </c>
      <c r="BR678" s="1">
        <f t="shared" si="523"/>
        <v>0</v>
      </c>
      <c r="BS678" s="1">
        <f t="shared" si="524"/>
        <v>0</v>
      </c>
      <c r="BT678" s="1">
        <f t="shared" si="525"/>
        <v>0</v>
      </c>
      <c r="BU678" s="1">
        <f t="shared" si="526"/>
        <v>0</v>
      </c>
      <c r="BV678" s="1">
        <f t="shared" si="533"/>
        <v>0</v>
      </c>
    </row>
    <row r="679" spans="1:74" x14ac:dyDescent="0.2">
      <c r="A679" s="1" t="s">
        <v>2576</v>
      </c>
      <c r="B679" s="1" t="s">
        <v>2577</v>
      </c>
      <c r="C679" s="1" t="s">
        <v>2578</v>
      </c>
      <c r="D679" s="1" t="s">
        <v>2579</v>
      </c>
      <c r="E679" s="1" t="s">
        <v>2580</v>
      </c>
      <c r="G679" s="1">
        <f t="shared" si="501"/>
        <v>0</v>
      </c>
      <c r="H679" s="1">
        <f t="shared" si="502"/>
        <v>0</v>
      </c>
      <c r="I679" s="1">
        <f t="shared" si="503"/>
        <v>0</v>
      </c>
      <c r="J679" s="1">
        <f t="shared" si="504"/>
        <v>0</v>
      </c>
      <c r="K679" s="1">
        <f t="shared" si="535"/>
        <v>0</v>
      </c>
      <c r="L679" s="1">
        <f t="shared" si="535"/>
        <v>0</v>
      </c>
      <c r="M679" s="1">
        <f t="shared" si="535"/>
        <v>0</v>
      </c>
      <c r="N679" s="1">
        <f t="shared" si="535"/>
        <v>0</v>
      </c>
      <c r="O679" s="1">
        <f t="shared" si="537"/>
        <v>0</v>
      </c>
      <c r="P679" s="1">
        <f t="shared" si="537"/>
        <v>0</v>
      </c>
      <c r="Q679" s="1">
        <f t="shared" si="505"/>
        <v>0</v>
      </c>
      <c r="R679" s="1">
        <f t="shared" si="506"/>
        <v>0</v>
      </c>
      <c r="S679" s="1">
        <f t="shared" si="507"/>
        <v>0</v>
      </c>
      <c r="T679" s="1">
        <f t="shared" si="534"/>
        <v>0</v>
      </c>
      <c r="U679" s="1">
        <f t="shared" si="534"/>
        <v>1</v>
      </c>
      <c r="V679" s="1">
        <f t="shared" si="538"/>
        <v>1</v>
      </c>
      <c r="W679" s="1">
        <f t="shared" si="536"/>
        <v>1</v>
      </c>
      <c r="X679" s="1">
        <f t="shared" si="536"/>
        <v>0</v>
      </c>
      <c r="Y679" s="1">
        <f t="shared" si="536"/>
        <v>0</v>
      </c>
      <c r="Z679" s="1">
        <f t="shared" si="536"/>
        <v>0</v>
      </c>
      <c r="AA679" s="1">
        <f t="shared" si="536"/>
        <v>0</v>
      </c>
      <c r="AB679" s="1">
        <f t="shared" si="536"/>
        <v>0</v>
      </c>
      <c r="AC679" s="1">
        <f t="shared" si="508"/>
        <v>0</v>
      </c>
      <c r="AD679" s="1">
        <f t="shared" si="536"/>
        <v>0</v>
      </c>
      <c r="AE679" s="1">
        <f t="shared" si="536"/>
        <v>0</v>
      </c>
      <c r="AF679" s="1">
        <f t="shared" si="536"/>
        <v>0</v>
      </c>
      <c r="AG679" s="1">
        <f t="shared" si="536"/>
        <v>0</v>
      </c>
      <c r="AH679" s="1">
        <f t="shared" si="536"/>
        <v>0</v>
      </c>
      <c r="AI679" s="1">
        <f t="shared" si="536"/>
        <v>0</v>
      </c>
      <c r="AJ679" s="1">
        <f t="shared" si="536"/>
        <v>0</v>
      </c>
      <c r="AK679" s="1">
        <f t="shared" si="536"/>
        <v>0</v>
      </c>
      <c r="AL679" s="1">
        <f t="shared" si="540"/>
        <v>0</v>
      </c>
      <c r="AM679" s="1">
        <f t="shared" si="540"/>
        <v>0</v>
      </c>
      <c r="AN679" s="1">
        <f t="shared" si="509"/>
        <v>0</v>
      </c>
      <c r="AO679" s="1">
        <f t="shared" si="510"/>
        <v>0</v>
      </c>
      <c r="AP679" s="1">
        <f t="shared" si="540"/>
        <v>0</v>
      </c>
      <c r="AQ679" s="1">
        <f t="shared" si="511"/>
        <v>0</v>
      </c>
      <c r="AR679" s="1">
        <f t="shared" si="540"/>
        <v>0</v>
      </c>
      <c r="AS679" s="1">
        <f t="shared" si="540"/>
        <v>0</v>
      </c>
      <c r="AT679" s="1">
        <f t="shared" si="540"/>
        <v>0</v>
      </c>
      <c r="AU679" s="1">
        <f t="shared" si="540"/>
        <v>0</v>
      </c>
      <c r="AV679" s="1">
        <f t="shared" si="540"/>
        <v>0</v>
      </c>
      <c r="AW679" s="1">
        <f t="shared" si="540"/>
        <v>0</v>
      </c>
      <c r="AX679" s="1">
        <f t="shared" si="540"/>
        <v>0</v>
      </c>
      <c r="AY679" s="1">
        <f t="shared" si="540"/>
        <v>0</v>
      </c>
      <c r="AZ679" s="1">
        <f t="shared" si="540"/>
        <v>0</v>
      </c>
      <c r="BA679" s="1">
        <f t="shared" si="540"/>
        <v>0</v>
      </c>
      <c r="BB679" s="1">
        <f t="shared" si="539"/>
        <v>0</v>
      </c>
      <c r="BC679" s="1">
        <f t="shared" si="539"/>
        <v>0</v>
      </c>
      <c r="BD679" s="1">
        <f t="shared" si="512"/>
        <v>0</v>
      </c>
      <c r="BE679" s="1">
        <f t="shared" si="513"/>
        <v>0</v>
      </c>
      <c r="BF679" s="1">
        <f t="shared" si="514"/>
        <v>0</v>
      </c>
      <c r="BG679" s="1">
        <f t="shared" si="515"/>
        <v>0</v>
      </c>
      <c r="BH679" s="1">
        <f t="shared" si="539"/>
        <v>0</v>
      </c>
      <c r="BI679" s="1">
        <f t="shared" si="539"/>
        <v>0</v>
      </c>
      <c r="BJ679" s="5">
        <f t="shared" si="516"/>
        <v>1</v>
      </c>
      <c r="BK679" s="1">
        <f t="shared" si="517"/>
        <v>1</v>
      </c>
      <c r="BL679" s="1">
        <f t="shared" si="518"/>
        <v>1</v>
      </c>
      <c r="BM679" s="1">
        <f t="shared" si="519"/>
        <v>1</v>
      </c>
      <c r="BN679" s="1">
        <f t="shared" si="539"/>
        <v>1</v>
      </c>
      <c r="BO679" s="1">
        <f t="shared" si="520"/>
        <v>0</v>
      </c>
      <c r="BP679" s="1">
        <f t="shared" si="521"/>
        <v>0</v>
      </c>
      <c r="BQ679" s="1">
        <f t="shared" si="522"/>
        <v>0</v>
      </c>
      <c r="BR679" s="1">
        <f t="shared" si="523"/>
        <v>0</v>
      </c>
      <c r="BS679" s="1">
        <f t="shared" si="524"/>
        <v>0</v>
      </c>
      <c r="BT679" s="1">
        <f t="shared" si="525"/>
        <v>0</v>
      </c>
      <c r="BU679" s="1">
        <f t="shared" si="526"/>
        <v>0</v>
      </c>
      <c r="BV679" s="1">
        <f t="shared" si="533"/>
        <v>0</v>
      </c>
    </row>
    <row r="680" spans="1:74" x14ac:dyDescent="0.2">
      <c r="A680" s="1" t="s">
        <v>2581</v>
      </c>
      <c r="B680" s="1" t="s">
        <v>2582</v>
      </c>
      <c r="C680" s="1" t="s">
        <v>705</v>
      </c>
      <c r="D680" s="1" t="s">
        <v>706</v>
      </c>
      <c r="E680" s="1" t="s">
        <v>2583</v>
      </c>
      <c r="G680" s="1">
        <f t="shared" si="501"/>
        <v>0</v>
      </c>
      <c r="H680" s="1">
        <f t="shared" si="502"/>
        <v>0</v>
      </c>
      <c r="I680" s="1">
        <f t="shared" si="503"/>
        <v>0</v>
      </c>
      <c r="J680" s="1">
        <f t="shared" si="504"/>
        <v>0</v>
      </c>
      <c r="K680" s="1">
        <f t="shared" si="535"/>
        <v>0</v>
      </c>
      <c r="L680" s="1">
        <f t="shared" si="535"/>
        <v>0</v>
      </c>
      <c r="M680" s="1">
        <f t="shared" si="535"/>
        <v>0</v>
      </c>
      <c r="N680" s="1">
        <f t="shared" si="535"/>
        <v>0</v>
      </c>
      <c r="O680" s="1">
        <f t="shared" si="537"/>
        <v>0</v>
      </c>
      <c r="P680" s="1">
        <f t="shared" si="537"/>
        <v>0</v>
      </c>
      <c r="Q680" s="1">
        <f t="shared" si="505"/>
        <v>0</v>
      </c>
      <c r="R680" s="1">
        <f t="shared" si="506"/>
        <v>0</v>
      </c>
      <c r="S680" s="1">
        <f t="shared" si="507"/>
        <v>0</v>
      </c>
      <c r="T680" s="1">
        <f t="shared" si="534"/>
        <v>0</v>
      </c>
      <c r="U680" s="1">
        <f t="shared" si="534"/>
        <v>0</v>
      </c>
      <c r="V680" s="1">
        <f t="shared" si="538"/>
        <v>0</v>
      </c>
      <c r="W680" s="1">
        <f t="shared" si="536"/>
        <v>0</v>
      </c>
      <c r="X680" s="1">
        <f t="shared" si="536"/>
        <v>0</v>
      </c>
      <c r="Y680" s="1">
        <f t="shared" si="536"/>
        <v>0</v>
      </c>
      <c r="Z680" s="1">
        <f t="shared" si="536"/>
        <v>0</v>
      </c>
      <c r="AA680" s="1">
        <f t="shared" si="536"/>
        <v>0</v>
      </c>
      <c r="AB680" s="1">
        <f t="shared" si="536"/>
        <v>0</v>
      </c>
      <c r="AC680" s="1">
        <f t="shared" si="508"/>
        <v>0</v>
      </c>
      <c r="AD680" s="1">
        <f t="shared" si="536"/>
        <v>0</v>
      </c>
      <c r="AE680" s="1">
        <f t="shared" si="536"/>
        <v>0</v>
      </c>
      <c r="AF680" s="1">
        <f t="shared" si="536"/>
        <v>0</v>
      </c>
      <c r="AG680" s="1">
        <f t="shared" si="536"/>
        <v>0</v>
      </c>
      <c r="AH680" s="1">
        <f t="shared" si="536"/>
        <v>0</v>
      </c>
      <c r="AI680" s="1">
        <f t="shared" si="536"/>
        <v>0</v>
      </c>
      <c r="AJ680" s="1">
        <f t="shared" si="536"/>
        <v>0</v>
      </c>
      <c r="AK680" s="1">
        <f t="shared" si="536"/>
        <v>0</v>
      </c>
      <c r="AL680" s="1">
        <f t="shared" si="540"/>
        <v>0</v>
      </c>
      <c r="AM680" s="1">
        <f t="shared" si="540"/>
        <v>0</v>
      </c>
      <c r="AN680" s="1">
        <f t="shared" si="509"/>
        <v>0</v>
      </c>
      <c r="AO680" s="1">
        <f t="shared" si="510"/>
        <v>0</v>
      </c>
      <c r="AP680" s="1">
        <f t="shared" si="540"/>
        <v>0</v>
      </c>
      <c r="AQ680" s="1">
        <f t="shared" si="511"/>
        <v>0</v>
      </c>
      <c r="AR680" s="1">
        <f t="shared" si="540"/>
        <v>0</v>
      </c>
      <c r="AS680" s="1">
        <f t="shared" si="540"/>
        <v>0</v>
      </c>
      <c r="AT680" s="1">
        <f t="shared" si="540"/>
        <v>0</v>
      </c>
      <c r="AU680" s="1">
        <f t="shared" si="540"/>
        <v>0</v>
      </c>
      <c r="AV680" s="1">
        <f t="shared" si="540"/>
        <v>0</v>
      </c>
      <c r="AW680" s="1">
        <f t="shared" si="540"/>
        <v>0</v>
      </c>
      <c r="AX680" s="1">
        <f t="shared" si="540"/>
        <v>0</v>
      </c>
      <c r="AY680" s="1">
        <f t="shared" si="540"/>
        <v>0</v>
      </c>
      <c r="AZ680" s="1">
        <f t="shared" si="540"/>
        <v>0</v>
      </c>
      <c r="BA680" s="1">
        <f t="shared" si="540"/>
        <v>0</v>
      </c>
      <c r="BB680" s="1">
        <f t="shared" si="539"/>
        <v>0</v>
      </c>
      <c r="BC680" s="1">
        <f t="shared" si="539"/>
        <v>0</v>
      </c>
      <c r="BD680" s="1">
        <f t="shared" si="512"/>
        <v>0</v>
      </c>
      <c r="BE680" s="1">
        <f t="shared" si="513"/>
        <v>0</v>
      </c>
      <c r="BF680" s="1">
        <f t="shared" si="514"/>
        <v>0</v>
      </c>
      <c r="BG680" s="1">
        <f t="shared" si="515"/>
        <v>0</v>
      </c>
      <c r="BH680" s="1">
        <f t="shared" si="539"/>
        <v>0</v>
      </c>
      <c r="BI680" s="1">
        <f t="shared" si="539"/>
        <v>0</v>
      </c>
      <c r="BJ680" s="5">
        <f t="shared" si="516"/>
        <v>0</v>
      </c>
      <c r="BK680" s="1">
        <f t="shared" si="517"/>
        <v>0</v>
      </c>
      <c r="BL680" s="1">
        <f t="shared" si="518"/>
        <v>0</v>
      </c>
      <c r="BM680" s="1">
        <f t="shared" si="519"/>
        <v>1</v>
      </c>
      <c r="BN680" s="1">
        <f t="shared" si="539"/>
        <v>0</v>
      </c>
      <c r="BO680" s="1">
        <f t="shared" si="520"/>
        <v>0</v>
      </c>
      <c r="BP680" s="1">
        <f t="shared" si="521"/>
        <v>1</v>
      </c>
      <c r="BQ680" s="1">
        <f t="shared" si="522"/>
        <v>1</v>
      </c>
      <c r="BR680" s="1">
        <f t="shared" si="523"/>
        <v>0</v>
      </c>
      <c r="BS680" s="1">
        <f t="shared" si="524"/>
        <v>0</v>
      </c>
      <c r="BT680" s="1">
        <f t="shared" si="525"/>
        <v>0</v>
      </c>
      <c r="BU680" s="1">
        <f t="shared" si="526"/>
        <v>1</v>
      </c>
      <c r="BV680" s="1">
        <f t="shared" si="533"/>
        <v>0</v>
      </c>
    </row>
    <row r="681" spans="1:74" x14ac:dyDescent="0.2">
      <c r="A681" s="1" t="s">
        <v>2584</v>
      </c>
      <c r="B681" s="1" t="s">
        <v>2585</v>
      </c>
      <c r="C681" s="1" t="s">
        <v>2586</v>
      </c>
      <c r="D681" s="1" t="s">
        <v>2587</v>
      </c>
      <c r="E681" s="1" t="s">
        <v>2588</v>
      </c>
      <c r="G681" s="1">
        <f t="shared" si="501"/>
        <v>0</v>
      </c>
      <c r="H681" s="1">
        <f t="shared" si="502"/>
        <v>1</v>
      </c>
      <c r="I681" s="1">
        <f t="shared" si="503"/>
        <v>0</v>
      </c>
      <c r="J681" s="1">
        <f t="shared" si="504"/>
        <v>0</v>
      </c>
      <c r="K681" s="1">
        <f t="shared" si="535"/>
        <v>0</v>
      </c>
      <c r="L681" s="1">
        <f t="shared" si="535"/>
        <v>0</v>
      </c>
      <c r="M681" s="1">
        <f t="shared" si="535"/>
        <v>0</v>
      </c>
      <c r="N681" s="1">
        <f t="shared" si="535"/>
        <v>0</v>
      </c>
      <c r="O681" s="1">
        <f t="shared" si="537"/>
        <v>0</v>
      </c>
      <c r="P681" s="1">
        <f t="shared" si="537"/>
        <v>0</v>
      </c>
      <c r="Q681" s="1">
        <f t="shared" si="505"/>
        <v>0</v>
      </c>
      <c r="R681" s="1">
        <f t="shared" si="506"/>
        <v>1</v>
      </c>
      <c r="S681" s="1">
        <f t="shared" si="507"/>
        <v>0</v>
      </c>
      <c r="T681" s="1">
        <f t="shared" ref="T681:U700" si="541">IF(OR(ISNUMBER(SEARCH(" " &amp; T$1 &amp; " ", $E681)), ISNUMBER(SEARCH(" " &amp; T$1 &amp; ",", $E681)), ISNUMBER(SEARCH(" " &amp; LOWER(T$1) &amp; " ", $E681)), ISNUMBER(SEARCH(" " &amp; LOWER(T$1) &amp; ",", $E681)), ISNUMBER(SEARCH(" " &amp; UPPER(T$1) &amp; " ", $E681)), ISNUMBER(SEARCH(" " &amp; UPPER(T$1) &amp; ",", $E681))), 1, 0)</f>
        <v>1</v>
      </c>
      <c r="U681" s="1">
        <f t="shared" si="541"/>
        <v>0</v>
      </c>
      <c r="V681" s="1">
        <f t="shared" ref="V681:AK696" si="542">IF(OR(ISNUMBER(SEARCH(" " &amp; V$1 &amp; " ", $E681)), ISNUMBER(SEARCH(" " &amp; V$1 &amp; ",", $E681)), ISNUMBER(SEARCH(" " &amp; LOWER(V$1) &amp; " ", $E681)), ISNUMBER(SEARCH(" " &amp; LOWER(V$1) &amp; ",", $E681)), ISNUMBER(SEARCH(" " &amp; UPPER(V$1) &amp; " ", $E681)), ISNUMBER(SEARCH(" " &amp; UPPER(V$1) &amp; ",", $E681))), 1, 0)</f>
        <v>0</v>
      </c>
      <c r="W681" s="1">
        <f t="shared" si="542"/>
        <v>0</v>
      </c>
      <c r="X681" s="1">
        <f t="shared" si="542"/>
        <v>0</v>
      </c>
      <c r="Y681" s="1">
        <f t="shared" si="542"/>
        <v>0</v>
      </c>
      <c r="Z681" s="1">
        <f t="shared" si="542"/>
        <v>1</v>
      </c>
      <c r="AA681" s="1">
        <f t="shared" si="542"/>
        <v>0</v>
      </c>
      <c r="AB681" s="1">
        <f t="shared" si="542"/>
        <v>0</v>
      </c>
      <c r="AC681" s="1">
        <f t="shared" si="508"/>
        <v>0</v>
      </c>
      <c r="AD681" s="1">
        <f t="shared" si="542"/>
        <v>0</v>
      </c>
      <c r="AE681" s="1">
        <f t="shared" si="542"/>
        <v>0</v>
      </c>
      <c r="AF681" s="1">
        <f t="shared" si="542"/>
        <v>0</v>
      </c>
      <c r="AG681" s="1">
        <f t="shared" si="542"/>
        <v>0</v>
      </c>
      <c r="AH681" s="1">
        <f t="shared" si="542"/>
        <v>0</v>
      </c>
      <c r="AI681" s="1">
        <f t="shared" si="542"/>
        <v>0</v>
      </c>
      <c r="AJ681" s="1">
        <f t="shared" si="542"/>
        <v>0</v>
      </c>
      <c r="AK681" s="1">
        <f t="shared" si="542"/>
        <v>0</v>
      </c>
      <c r="AL681" s="1">
        <f t="shared" si="540"/>
        <v>0</v>
      </c>
      <c r="AM681" s="1">
        <f t="shared" si="540"/>
        <v>0</v>
      </c>
      <c r="AN681" s="1">
        <f t="shared" si="509"/>
        <v>0</v>
      </c>
      <c r="AO681" s="1">
        <f t="shared" si="510"/>
        <v>0</v>
      </c>
      <c r="AP681" s="1">
        <f t="shared" si="540"/>
        <v>0</v>
      </c>
      <c r="AQ681" s="1">
        <f t="shared" si="511"/>
        <v>0</v>
      </c>
      <c r="AR681" s="1">
        <f t="shared" si="540"/>
        <v>0</v>
      </c>
      <c r="AS681" s="1">
        <f t="shared" si="540"/>
        <v>0</v>
      </c>
      <c r="AT681" s="1">
        <f t="shared" si="540"/>
        <v>0</v>
      </c>
      <c r="AU681" s="1">
        <f t="shared" si="540"/>
        <v>0</v>
      </c>
      <c r="AV681" s="1">
        <f t="shared" si="540"/>
        <v>0</v>
      </c>
      <c r="AW681" s="1">
        <f t="shared" si="540"/>
        <v>0</v>
      </c>
      <c r="AX681" s="1">
        <f t="shared" si="540"/>
        <v>0</v>
      </c>
      <c r="AY681" s="1">
        <f t="shared" si="540"/>
        <v>0</v>
      </c>
      <c r="AZ681" s="1">
        <f t="shared" si="540"/>
        <v>0</v>
      </c>
      <c r="BA681" s="1">
        <f t="shared" si="540"/>
        <v>0</v>
      </c>
      <c r="BB681" s="1">
        <f t="shared" si="539"/>
        <v>0</v>
      </c>
      <c r="BC681" s="1">
        <f t="shared" si="539"/>
        <v>0</v>
      </c>
      <c r="BD681" s="1">
        <f t="shared" si="512"/>
        <v>0</v>
      </c>
      <c r="BE681" s="1">
        <f t="shared" si="513"/>
        <v>0</v>
      </c>
      <c r="BF681" s="1">
        <f t="shared" si="514"/>
        <v>0</v>
      </c>
      <c r="BG681" s="1">
        <f t="shared" si="515"/>
        <v>0</v>
      </c>
      <c r="BH681" s="1">
        <f t="shared" si="539"/>
        <v>0</v>
      </c>
      <c r="BI681" s="1">
        <f t="shared" si="539"/>
        <v>0</v>
      </c>
      <c r="BJ681" s="5">
        <f t="shared" si="516"/>
        <v>1</v>
      </c>
      <c r="BK681" s="1">
        <f t="shared" si="517"/>
        <v>0</v>
      </c>
      <c r="BL681" s="1">
        <f t="shared" si="518"/>
        <v>1</v>
      </c>
      <c r="BM681" s="1">
        <f t="shared" si="519"/>
        <v>1</v>
      </c>
      <c r="BN681" s="1">
        <f t="shared" si="539"/>
        <v>1</v>
      </c>
      <c r="BO681" s="1">
        <f t="shared" si="520"/>
        <v>1</v>
      </c>
      <c r="BP681" s="1">
        <f t="shared" si="521"/>
        <v>0</v>
      </c>
      <c r="BQ681" s="1">
        <f t="shared" si="522"/>
        <v>0</v>
      </c>
      <c r="BR681" s="1">
        <f t="shared" si="523"/>
        <v>0</v>
      </c>
      <c r="BS681" s="1">
        <f t="shared" si="524"/>
        <v>0</v>
      </c>
      <c r="BT681" s="1">
        <f t="shared" si="525"/>
        <v>0</v>
      </c>
      <c r="BU681" s="1">
        <f t="shared" si="526"/>
        <v>0</v>
      </c>
      <c r="BV681" s="1">
        <f t="shared" si="533"/>
        <v>0</v>
      </c>
    </row>
    <row r="682" spans="1:74" x14ac:dyDescent="0.2">
      <c r="A682" s="1" t="s">
        <v>2589</v>
      </c>
      <c r="B682" s="1" t="s">
        <v>2590</v>
      </c>
      <c r="C682" s="1" t="s">
        <v>2591</v>
      </c>
      <c r="D682" s="1" t="s">
        <v>2592</v>
      </c>
      <c r="E682" s="1" t="s">
        <v>2593</v>
      </c>
      <c r="G682" s="1">
        <f t="shared" si="501"/>
        <v>0</v>
      </c>
      <c r="H682" s="1">
        <f t="shared" si="502"/>
        <v>0</v>
      </c>
      <c r="I682" s="1">
        <f t="shared" si="503"/>
        <v>0</v>
      </c>
      <c r="J682" s="1">
        <f t="shared" si="504"/>
        <v>0</v>
      </c>
      <c r="K682" s="1">
        <f t="shared" si="535"/>
        <v>0</v>
      </c>
      <c r="L682" s="1">
        <f t="shared" si="535"/>
        <v>0</v>
      </c>
      <c r="M682" s="1">
        <f t="shared" si="535"/>
        <v>0</v>
      </c>
      <c r="N682" s="1">
        <f t="shared" si="535"/>
        <v>0</v>
      </c>
      <c r="O682" s="1">
        <f t="shared" si="537"/>
        <v>0</v>
      </c>
      <c r="P682" s="1">
        <f t="shared" si="537"/>
        <v>0</v>
      </c>
      <c r="Q682" s="1">
        <f t="shared" si="505"/>
        <v>0</v>
      </c>
      <c r="R682" s="1">
        <f t="shared" si="506"/>
        <v>0</v>
      </c>
      <c r="S682" s="1">
        <f t="shared" si="507"/>
        <v>0</v>
      </c>
      <c r="T682" s="1">
        <f t="shared" si="541"/>
        <v>0</v>
      </c>
      <c r="U682" s="1">
        <f t="shared" si="541"/>
        <v>1</v>
      </c>
      <c r="V682" s="1">
        <f t="shared" ref="V682:V696" si="543">IF(OR(ISNUMBER(SEARCH(" " &amp; V$1 &amp; " ", $E682)), ISNUMBER(SEARCH(" " &amp; V$1 &amp; ",", $E682)), ISNUMBER(SEARCH(" " &amp; LOWER(V$1) &amp; " ", $E682)), ISNUMBER(SEARCH(" " &amp; LOWER(V$1) &amp; ",", $E682)), ISNUMBER(SEARCH(" " &amp; UPPER(V$1) &amp; " ", $E682)), ISNUMBER(SEARCH(" " &amp; UPPER(V$1) &amp; ",", $E682))), 1, 0)</f>
        <v>1</v>
      </c>
      <c r="W682" s="1">
        <f t="shared" si="542"/>
        <v>0</v>
      </c>
      <c r="X682" s="1">
        <f t="shared" si="542"/>
        <v>0</v>
      </c>
      <c r="Y682" s="1">
        <f t="shared" si="542"/>
        <v>0</v>
      </c>
      <c r="Z682" s="1">
        <f t="shared" si="542"/>
        <v>0</v>
      </c>
      <c r="AA682" s="1">
        <f t="shared" si="542"/>
        <v>0</v>
      </c>
      <c r="AB682" s="1">
        <f t="shared" si="542"/>
        <v>0</v>
      </c>
      <c r="AC682" s="1">
        <f t="shared" si="508"/>
        <v>0</v>
      </c>
      <c r="AD682" s="1">
        <f t="shared" si="542"/>
        <v>0</v>
      </c>
      <c r="AE682" s="1">
        <f t="shared" si="542"/>
        <v>0</v>
      </c>
      <c r="AF682" s="1">
        <f t="shared" si="542"/>
        <v>0</v>
      </c>
      <c r="AG682" s="1">
        <f t="shared" si="542"/>
        <v>0</v>
      </c>
      <c r="AH682" s="1">
        <f t="shared" si="542"/>
        <v>0</v>
      </c>
      <c r="AI682" s="1">
        <f t="shared" si="542"/>
        <v>0</v>
      </c>
      <c r="AJ682" s="1">
        <f t="shared" si="542"/>
        <v>0</v>
      </c>
      <c r="AK682" s="1">
        <f t="shared" si="542"/>
        <v>0</v>
      </c>
      <c r="AL682" s="1">
        <f t="shared" si="540"/>
        <v>1</v>
      </c>
      <c r="AM682" s="1">
        <f t="shared" si="540"/>
        <v>0</v>
      </c>
      <c r="AN682" s="1">
        <f t="shared" si="509"/>
        <v>0</v>
      </c>
      <c r="AO682" s="1">
        <f t="shared" si="510"/>
        <v>0</v>
      </c>
      <c r="AP682" s="1">
        <f t="shared" si="540"/>
        <v>0</v>
      </c>
      <c r="AQ682" s="1">
        <f t="shared" si="511"/>
        <v>0</v>
      </c>
      <c r="AR682" s="1">
        <f t="shared" si="540"/>
        <v>0</v>
      </c>
      <c r="AS682" s="1">
        <f t="shared" si="540"/>
        <v>0</v>
      </c>
      <c r="AT682" s="1">
        <f t="shared" si="540"/>
        <v>0</v>
      </c>
      <c r="AU682" s="1">
        <f t="shared" si="540"/>
        <v>0</v>
      </c>
      <c r="AV682" s="1">
        <f t="shared" si="540"/>
        <v>0</v>
      </c>
      <c r="AW682" s="1">
        <f t="shared" si="540"/>
        <v>0</v>
      </c>
      <c r="AX682" s="1">
        <f t="shared" si="540"/>
        <v>0</v>
      </c>
      <c r="AY682" s="1">
        <f t="shared" si="540"/>
        <v>0</v>
      </c>
      <c r="AZ682" s="1">
        <f t="shared" si="540"/>
        <v>0</v>
      </c>
      <c r="BA682" s="1">
        <f t="shared" si="540"/>
        <v>0</v>
      </c>
      <c r="BB682" s="1">
        <f t="shared" si="539"/>
        <v>0</v>
      </c>
      <c r="BC682" s="1">
        <f t="shared" si="539"/>
        <v>0</v>
      </c>
      <c r="BD682" s="1">
        <f t="shared" si="512"/>
        <v>0</v>
      </c>
      <c r="BE682" s="1">
        <f t="shared" si="513"/>
        <v>0</v>
      </c>
      <c r="BF682" s="1">
        <f t="shared" si="514"/>
        <v>0</v>
      </c>
      <c r="BG682" s="1">
        <f t="shared" si="515"/>
        <v>0</v>
      </c>
      <c r="BH682" s="1">
        <f t="shared" si="539"/>
        <v>0</v>
      </c>
      <c r="BI682" s="1">
        <f t="shared" si="539"/>
        <v>0</v>
      </c>
      <c r="BJ682" s="5">
        <f t="shared" si="516"/>
        <v>0</v>
      </c>
      <c r="BK682" s="1">
        <f t="shared" si="517"/>
        <v>1</v>
      </c>
      <c r="BL682" s="1">
        <f t="shared" si="518"/>
        <v>1</v>
      </c>
      <c r="BM682" s="1">
        <f t="shared" si="519"/>
        <v>0</v>
      </c>
      <c r="BN682" s="1">
        <f t="shared" si="539"/>
        <v>0</v>
      </c>
      <c r="BO682" s="1">
        <f t="shared" si="520"/>
        <v>1</v>
      </c>
      <c r="BP682" s="1">
        <f t="shared" si="521"/>
        <v>0</v>
      </c>
      <c r="BQ682" s="1">
        <f t="shared" si="522"/>
        <v>0</v>
      </c>
      <c r="BR682" s="1">
        <f t="shared" si="523"/>
        <v>0</v>
      </c>
      <c r="BS682" s="1">
        <f t="shared" si="524"/>
        <v>0</v>
      </c>
      <c r="BT682" s="1">
        <f t="shared" si="525"/>
        <v>0</v>
      </c>
      <c r="BU682" s="1">
        <f t="shared" si="526"/>
        <v>0</v>
      </c>
      <c r="BV682" s="1">
        <f t="shared" si="533"/>
        <v>0</v>
      </c>
    </row>
    <row r="683" spans="1:74" x14ac:dyDescent="0.2">
      <c r="A683" s="1" t="s">
        <v>2594</v>
      </c>
      <c r="B683" s="1" t="s">
        <v>2595</v>
      </c>
      <c r="C683" s="1" t="s">
        <v>2596</v>
      </c>
      <c r="D683" s="1" t="s">
        <v>2597</v>
      </c>
      <c r="E683" s="1" t="s">
        <v>2598</v>
      </c>
      <c r="G683" s="1">
        <f t="shared" si="501"/>
        <v>0</v>
      </c>
      <c r="H683" s="1">
        <f t="shared" si="502"/>
        <v>0</v>
      </c>
      <c r="I683" s="1">
        <f t="shared" si="503"/>
        <v>0</v>
      </c>
      <c r="J683" s="1">
        <f t="shared" si="504"/>
        <v>0</v>
      </c>
      <c r="K683" s="1">
        <f t="shared" si="535"/>
        <v>0</v>
      </c>
      <c r="L683" s="1">
        <f t="shared" si="535"/>
        <v>0</v>
      </c>
      <c r="M683" s="1">
        <f t="shared" si="535"/>
        <v>0</v>
      </c>
      <c r="N683" s="1">
        <f t="shared" si="535"/>
        <v>0</v>
      </c>
      <c r="O683" s="1">
        <f t="shared" si="537"/>
        <v>0</v>
      </c>
      <c r="P683" s="1">
        <f t="shared" si="537"/>
        <v>0</v>
      </c>
      <c r="Q683" s="1">
        <f t="shared" si="505"/>
        <v>0</v>
      </c>
      <c r="R683" s="1">
        <f t="shared" si="506"/>
        <v>1</v>
      </c>
      <c r="S683" s="1">
        <f t="shared" si="507"/>
        <v>0</v>
      </c>
      <c r="T683" s="1">
        <f t="shared" si="541"/>
        <v>0</v>
      </c>
      <c r="U683" s="1">
        <f t="shared" si="541"/>
        <v>1</v>
      </c>
      <c r="V683" s="1">
        <f t="shared" si="543"/>
        <v>1</v>
      </c>
      <c r="W683" s="1">
        <f t="shared" si="542"/>
        <v>0</v>
      </c>
      <c r="X683" s="1">
        <f t="shared" si="542"/>
        <v>0</v>
      </c>
      <c r="Y683" s="1">
        <f t="shared" si="542"/>
        <v>0</v>
      </c>
      <c r="Z683" s="1">
        <f t="shared" si="542"/>
        <v>1</v>
      </c>
      <c r="AA683" s="1">
        <f t="shared" si="542"/>
        <v>0</v>
      </c>
      <c r="AB683" s="1">
        <f t="shared" si="542"/>
        <v>0</v>
      </c>
      <c r="AC683" s="1">
        <f t="shared" si="508"/>
        <v>0</v>
      </c>
      <c r="AD683" s="1">
        <f t="shared" si="542"/>
        <v>0</v>
      </c>
      <c r="AE683" s="1">
        <f t="shared" si="542"/>
        <v>0</v>
      </c>
      <c r="AF683" s="1">
        <f t="shared" si="542"/>
        <v>0</v>
      </c>
      <c r="AG683" s="1">
        <f t="shared" si="542"/>
        <v>0</v>
      </c>
      <c r="AH683" s="1">
        <f t="shared" si="542"/>
        <v>0</v>
      </c>
      <c r="AI683" s="1">
        <f t="shared" si="542"/>
        <v>0</v>
      </c>
      <c r="AJ683" s="1">
        <f t="shared" si="542"/>
        <v>0</v>
      </c>
      <c r="AK683" s="1">
        <f t="shared" si="542"/>
        <v>0</v>
      </c>
      <c r="AL683" s="1">
        <f t="shared" si="540"/>
        <v>0</v>
      </c>
      <c r="AM683" s="1">
        <f t="shared" si="540"/>
        <v>0</v>
      </c>
      <c r="AN683" s="1">
        <f t="shared" si="509"/>
        <v>0</v>
      </c>
      <c r="AO683" s="1">
        <f t="shared" si="510"/>
        <v>0</v>
      </c>
      <c r="AP683" s="1">
        <f t="shared" si="540"/>
        <v>0</v>
      </c>
      <c r="AQ683" s="1">
        <f t="shared" si="511"/>
        <v>0</v>
      </c>
      <c r="AR683" s="1">
        <f t="shared" si="540"/>
        <v>0</v>
      </c>
      <c r="AS683" s="1">
        <f t="shared" si="540"/>
        <v>0</v>
      </c>
      <c r="AT683" s="1">
        <f t="shared" si="540"/>
        <v>0</v>
      </c>
      <c r="AU683" s="1">
        <f t="shared" si="540"/>
        <v>0</v>
      </c>
      <c r="AV683" s="1">
        <f t="shared" si="540"/>
        <v>0</v>
      </c>
      <c r="AW683" s="1">
        <f t="shared" si="540"/>
        <v>0</v>
      </c>
      <c r="AX683" s="1">
        <f t="shared" si="540"/>
        <v>0</v>
      </c>
      <c r="AY683" s="1">
        <f t="shared" si="540"/>
        <v>0</v>
      </c>
      <c r="AZ683" s="1">
        <f t="shared" si="540"/>
        <v>0</v>
      </c>
      <c r="BA683" s="1">
        <f t="shared" si="540"/>
        <v>0</v>
      </c>
      <c r="BB683" s="1">
        <f t="shared" si="539"/>
        <v>0</v>
      </c>
      <c r="BC683" s="1">
        <f t="shared" si="539"/>
        <v>0</v>
      </c>
      <c r="BD683" s="1">
        <f t="shared" si="512"/>
        <v>0</v>
      </c>
      <c r="BE683" s="1">
        <f t="shared" si="513"/>
        <v>0</v>
      </c>
      <c r="BF683" s="1">
        <f t="shared" si="514"/>
        <v>0</v>
      </c>
      <c r="BG683" s="1">
        <f t="shared" si="515"/>
        <v>0</v>
      </c>
      <c r="BH683" s="1">
        <f t="shared" si="539"/>
        <v>0</v>
      </c>
      <c r="BI683" s="1">
        <f t="shared" si="539"/>
        <v>0</v>
      </c>
      <c r="BJ683" s="5">
        <f t="shared" si="516"/>
        <v>1</v>
      </c>
      <c r="BK683" s="1">
        <f t="shared" si="517"/>
        <v>1</v>
      </c>
      <c r="BL683" s="1">
        <f t="shared" si="518"/>
        <v>0</v>
      </c>
      <c r="BM683" s="1">
        <f t="shared" si="519"/>
        <v>1</v>
      </c>
      <c r="BN683" s="1">
        <f t="shared" si="539"/>
        <v>1</v>
      </c>
      <c r="BO683" s="1">
        <f t="shared" si="520"/>
        <v>1</v>
      </c>
      <c r="BP683" s="1">
        <f t="shared" si="521"/>
        <v>1</v>
      </c>
      <c r="BQ683" s="1">
        <f t="shared" si="522"/>
        <v>0</v>
      </c>
      <c r="BR683" s="1">
        <f t="shared" si="523"/>
        <v>0</v>
      </c>
      <c r="BS683" s="1">
        <f t="shared" si="524"/>
        <v>0</v>
      </c>
      <c r="BT683" s="1">
        <f t="shared" si="525"/>
        <v>0</v>
      </c>
      <c r="BU683" s="1">
        <f t="shared" si="526"/>
        <v>0</v>
      </c>
      <c r="BV683" s="1">
        <f t="shared" si="533"/>
        <v>0</v>
      </c>
    </row>
    <row r="684" spans="1:74" x14ac:dyDescent="0.2">
      <c r="A684" s="1" t="s">
        <v>2599</v>
      </c>
      <c r="B684" s="1" t="s">
        <v>2600</v>
      </c>
      <c r="C684" s="1" t="s">
        <v>2601</v>
      </c>
      <c r="D684" s="1" t="s">
        <v>123</v>
      </c>
      <c r="E684" s="1" t="s">
        <v>2602</v>
      </c>
      <c r="G684" s="1">
        <f t="shared" si="501"/>
        <v>0</v>
      </c>
      <c r="H684" s="1">
        <f t="shared" si="502"/>
        <v>0</v>
      </c>
      <c r="I684" s="1">
        <f t="shared" si="503"/>
        <v>0</v>
      </c>
      <c r="J684" s="1">
        <f t="shared" si="504"/>
        <v>0</v>
      </c>
      <c r="K684" s="1">
        <f t="shared" si="535"/>
        <v>0</v>
      </c>
      <c r="L684" s="1">
        <f t="shared" si="535"/>
        <v>0</v>
      </c>
      <c r="M684" s="1">
        <f t="shared" si="535"/>
        <v>0</v>
      </c>
      <c r="N684" s="1">
        <f t="shared" si="535"/>
        <v>0</v>
      </c>
      <c r="O684" s="1">
        <f t="shared" si="537"/>
        <v>0</v>
      </c>
      <c r="P684" s="1">
        <f t="shared" si="537"/>
        <v>0</v>
      </c>
      <c r="Q684" s="1">
        <f t="shared" si="505"/>
        <v>0</v>
      </c>
      <c r="R684" s="1">
        <f t="shared" si="506"/>
        <v>1</v>
      </c>
      <c r="S684" s="1">
        <f t="shared" si="507"/>
        <v>0</v>
      </c>
      <c r="T684" s="1">
        <f t="shared" si="541"/>
        <v>1</v>
      </c>
      <c r="U684" s="1">
        <f t="shared" si="541"/>
        <v>0</v>
      </c>
      <c r="V684" s="1">
        <f t="shared" si="543"/>
        <v>0</v>
      </c>
      <c r="W684" s="1">
        <f t="shared" si="542"/>
        <v>0</v>
      </c>
      <c r="X684" s="1">
        <f t="shared" si="542"/>
        <v>0</v>
      </c>
      <c r="Y684" s="1">
        <f t="shared" si="542"/>
        <v>0</v>
      </c>
      <c r="Z684" s="1">
        <f t="shared" si="542"/>
        <v>0</v>
      </c>
      <c r="AA684" s="1">
        <f t="shared" si="542"/>
        <v>0</v>
      </c>
      <c r="AB684" s="1">
        <f t="shared" si="542"/>
        <v>1</v>
      </c>
      <c r="AC684" s="1">
        <f t="shared" si="508"/>
        <v>1</v>
      </c>
      <c r="AD684" s="1">
        <f t="shared" si="542"/>
        <v>0</v>
      </c>
      <c r="AE684" s="1">
        <f t="shared" si="542"/>
        <v>0</v>
      </c>
      <c r="AF684" s="1">
        <f t="shared" si="542"/>
        <v>0</v>
      </c>
      <c r="AG684" s="1">
        <f t="shared" si="542"/>
        <v>0</v>
      </c>
      <c r="AH684" s="1">
        <f t="shared" si="542"/>
        <v>0</v>
      </c>
      <c r="AI684" s="1">
        <f t="shared" si="542"/>
        <v>0</v>
      </c>
      <c r="AJ684" s="1">
        <f t="shared" si="542"/>
        <v>0</v>
      </c>
      <c r="AK684" s="1">
        <f t="shared" si="542"/>
        <v>0</v>
      </c>
      <c r="AL684" s="1">
        <f t="shared" si="540"/>
        <v>0</v>
      </c>
      <c r="AM684" s="1">
        <f t="shared" si="540"/>
        <v>0</v>
      </c>
      <c r="AN684" s="1">
        <f t="shared" si="509"/>
        <v>0</v>
      </c>
      <c r="AO684" s="1">
        <f t="shared" si="510"/>
        <v>0</v>
      </c>
      <c r="AP684" s="1">
        <f t="shared" si="540"/>
        <v>0</v>
      </c>
      <c r="AQ684" s="1">
        <f t="shared" si="511"/>
        <v>0</v>
      </c>
      <c r="AR684" s="1">
        <f t="shared" si="540"/>
        <v>0</v>
      </c>
      <c r="AS684" s="1">
        <f t="shared" si="540"/>
        <v>0</v>
      </c>
      <c r="AT684" s="1">
        <f t="shared" si="540"/>
        <v>0</v>
      </c>
      <c r="AU684" s="1">
        <f t="shared" si="540"/>
        <v>0</v>
      </c>
      <c r="AV684" s="1">
        <f t="shared" si="540"/>
        <v>0</v>
      </c>
      <c r="AW684" s="1">
        <f t="shared" si="540"/>
        <v>0</v>
      </c>
      <c r="AX684" s="1">
        <f t="shared" si="540"/>
        <v>0</v>
      </c>
      <c r="AY684" s="1">
        <f t="shared" si="540"/>
        <v>0</v>
      </c>
      <c r="AZ684" s="1">
        <f t="shared" si="540"/>
        <v>0</v>
      </c>
      <c r="BA684" s="1">
        <f t="shared" ref="BA684:BN699" si="544">IF(OR(ISNUMBER(SEARCH(" " &amp; BA$1 &amp; " ", $E684)), ISNUMBER(SEARCH(" " &amp; BA$1 &amp; ",", $E684)), ISNUMBER(SEARCH(" " &amp; LOWER(BA$1) &amp; " ", $E684)), ISNUMBER(SEARCH(" " &amp; LOWER(BA$1) &amp; ",", $E684)), ISNUMBER(SEARCH(" " &amp; UPPER(BA$1) &amp; " ", $E684)), ISNUMBER(SEARCH(" " &amp; UPPER(BA$1) &amp; ",", $E684))), 1, 0)</f>
        <v>0</v>
      </c>
      <c r="BB684" s="1">
        <f t="shared" si="544"/>
        <v>0</v>
      </c>
      <c r="BC684" s="1">
        <f t="shared" si="544"/>
        <v>0</v>
      </c>
      <c r="BD684" s="1">
        <f t="shared" si="512"/>
        <v>0</v>
      </c>
      <c r="BE684" s="1">
        <f t="shared" si="513"/>
        <v>0</v>
      </c>
      <c r="BF684" s="1">
        <f t="shared" si="514"/>
        <v>0</v>
      </c>
      <c r="BG684" s="1">
        <f t="shared" si="515"/>
        <v>0</v>
      </c>
      <c r="BH684" s="1">
        <f t="shared" si="544"/>
        <v>0</v>
      </c>
      <c r="BI684" s="1">
        <f t="shared" si="544"/>
        <v>0</v>
      </c>
      <c r="BJ684" s="5">
        <f t="shared" si="516"/>
        <v>0</v>
      </c>
      <c r="BK684" s="1">
        <f t="shared" si="517"/>
        <v>0</v>
      </c>
      <c r="BL684" s="1">
        <f t="shared" si="518"/>
        <v>0</v>
      </c>
      <c r="BM684" s="1">
        <f t="shared" si="519"/>
        <v>1</v>
      </c>
      <c r="BN684" s="1">
        <f t="shared" si="544"/>
        <v>1</v>
      </c>
      <c r="BO684" s="1">
        <f t="shared" si="520"/>
        <v>1</v>
      </c>
      <c r="BP684" s="1">
        <f t="shared" si="521"/>
        <v>0</v>
      </c>
      <c r="BQ684" s="1">
        <f t="shared" si="522"/>
        <v>1</v>
      </c>
      <c r="BR684" s="1">
        <f t="shared" si="523"/>
        <v>0</v>
      </c>
      <c r="BS684" s="1">
        <f t="shared" si="524"/>
        <v>1</v>
      </c>
      <c r="BT684" s="1">
        <f t="shared" si="525"/>
        <v>1</v>
      </c>
      <c r="BU684" s="1">
        <f t="shared" si="526"/>
        <v>1</v>
      </c>
      <c r="BV684" s="1">
        <f t="shared" si="533"/>
        <v>0</v>
      </c>
    </row>
    <row r="685" spans="1:74" x14ac:dyDescent="0.2">
      <c r="A685" s="1" t="s">
        <v>670</v>
      </c>
      <c r="B685" s="1" t="s">
        <v>2603</v>
      </c>
      <c r="C685" s="1" t="s">
        <v>2604</v>
      </c>
      <c r="D685" s="1" t="s">
        <v>2605</v>
      </c>
      <c r="E685" s="1" t="s">
        <v>2606</v>
      </c>
      <c r="G685" s="1">
        <f t="shared" si="501"/>
        <v>0</v>
      </c>
      <c r="H685" s="1">
        <f t="shared" si="502"/>
        <v>0</v>
      </c>
      <c r="I685" s="1">
        <f t="shared" si="503"/>
        <v>0</v>
      </c>
      <c r="J685" s="1">
        <f t="shared" si="504"/>
        <v>0</v>
      </c>
      <c r="K685" s="1">
        <f t="shared" ref="K685:N704" si="545">IF(OR(ISNUMBER(SEARCH(" " &amp; K$1 &amp; " ", $E685)), ISNUMBER(SEARCH(" " &amp; K$1 &amp; ",", $E685)), ISNUMBER(SEARCH(" " &amp; LOWER(K$1) &amp; " ", $E685)), ISNUMBER(SEARCH(" " &amp; LOWER(K$1) &amp; ",", $E685)), ISNUMBER(SEARCH(" " &amp; UPPER(K$1) &amp; " ", $E685)), ISNUMBER(SEARCH(" " &amp; UPPER(K$1) &amp; ",", $E685))), 1, 0)</f>
        <v>0</v>
      </c>
      <c r="L685" s="1">
        <f t="shared" si="545"/>
        <v>0</v>
      </c>
      <c r="M685" s="1">
        <f t="shared" si="545"/>
        <v>0</v>
      </c>
      <c r="N685" s="1">
        <f t="shared" si="545"/>
        <v>0</v>
      </c>
      <c r="O685" s="1">
        <f t="shared" si="537"/>
        <v>0</v>
      </c>
      <c r="P685" s="1">
        <f t="shared" si="537"/>
        <v>0</v>
      </c>
      <c r="Q685" s="1">
        <f t="shared" si="505"/>
        <v>0</v>
      </c>
      <c r="R685" s="1">
        <f t="shared" si="506"/>
        <v>0</v>
      </c>
      <c r="S685" s="1">
        <f t="shared" si="507"/>
        <v>0</v>
      </c>
      <c r="T685" s="1">
        <f t="shared" si="541"/>
        <v>0</v>
      </c>
      <c r="U685" s="1">
        <f t="shared" si="541"/>
        <v>0</v>
      </c>
      <c r="V685" s="1">
        <f t="shared" si="543"/>
        <v>0</v>
      </c>
      <c r="W685" s="1">
        <f t="shared" si="542"/>
        <v>0</v>
      </c>
      <c r="X685" s="1">
        <f t="shared" si="542"/>
        <v>0</v>
      </c>
      <c r="Y685" s="1">
        <f t="shared" si="542"/>
        <v>0</v>
      </c>
      <c r="Z685" s="1">
        <f t="shared" si="542"/>
        <v>0</v>
      </c>
      <c r="AA685" s="1">
        <f t="shared" si="542"/>
        <v>0</v>
      </c>
      <c r="AB685" s="1">
        <f t="shared" si="542"/>
        <v>0</v>
      </c>
      <c r="AC685" s="1">
        <f t="shared" si="508"/>
        <v>0</v>
      </c>
      <c r="AD685" s="1">
        <f t="shared" si="542"/>
        <v>0</v>
      </c>
      <c r="AE685" s="1">
        <f t="shared" si="542"/>
        <v>0</v>
      </c>
      <c r="AF685" s="1">
        <f t="shared" si="542"/>
        <v>0</v>
      </c>
      <c r="AG685" s="1">
        <f t="shared" si="542"/>
        <v>0</v>
      </c>
      <c r="AH685" s="1">
        <f t="shared" si="542"/>
        <v>0</v>
      </c>
      <c r="AI685" s="1">
        <f t="shared" si="542"/>
        <v>0</v>
      </c>
      <c r="AJ685" s="1">
        <f t="shared" si="542"/>
        <v>0</v>
      </c>
      <c r="AK685" s="1">
        <f t="shared" si="542"/>
        <v>0</v>
      </c>
      <c r="AL685" s="1">
        <f t="shared" ref="AL685:BA700" si="546">IF(OR(ISNUMBER(SEARCH(" " &amp; AL$1 &amp; " ", $E685)), ISNUMBER(SEARCH(" " &amp; AL$1 &amp; ",", $E685)), ISNUMBER(SEARCH(" " &amp; LOWER(AL$1) &amp; " ", $E685)), ISNUMBER(SEARCH(" " &amp; LOWER(AL$1) &amp; ",", $E685)), ISNUMBER(SEARCH(" " &amp; UPPER(AL$1) &amp; " ", $E685)), ISNUMBER(SEARCH(" " &amp; UPPER(AL$1) &amp; ",", $E685))), 1, 0)</f>
        <v>0</v>
      </c>
      <c r="AM685" s="1">
        <f t="shared" si="546"/>
        <v>0</v>
      </c>
      <c r="AN685" s="1">
        <f t="shared" si="509"/>
        <v>0</v>
      </c>
      <c r="AO685" s="1">
        <f t="shared" si="510"/>
        <v>0</v>
      </c>
      <c r="AP685" s="1">
        <f t="shared" si="546"/>
        <v>0</v>
      </c>
      <c r="AQ685" s="1">
        <f t="shared" si="511"/>
        <v>0</v>
      </c>
      <c r="AR685" s="1">
        <f t="shared" si="546"/>
        <v>0</v>
      </c>
      <c r="AS685" s="1">
        <f t="shared" si="546"/>
        <v>1</v>
      </c>
      <c r="AT685" s="1">
        <f t="shared" si="546"/>
        <v>0</v>
      </c>
      <c r="AU685" s="1">
        <f t="shared" si="546"/>
        <v>0</v>
      </c>
      <c r="AV685" s="1">
        <f t="shared" si="546"/>
        <v>0</v>
      </c>
      <c r="AW685" s="1">
        <f t="shared" si="546"/>
        <v>0</v>
      </c>
      <c r="AX685" s="1">
        <f t="shared" si="546"/>
        <v>0</v>
      </c>
      <c r="AY685" s="1">
        <f t="shared" si="546"/>
        <v>0</v>
      </c>
      <c r="AZ685" s="1">
        <f t="shared" si="546"/>
        <v>0</v>
      </c>
      <c r="BA685" s="1">
        <f t="shared" si="546"/>
        <v>0</v>
      </c>
      <c r="BB685" s="1">
        <f t="shared" si="544"/>
        <v>0</v>
      </c>
      <c r="BC685" s="1">
        <f t="shared" si="544"/>
        <v>0</v>
      </c>
      <c r="BD685" s="1">
        <f t="shared" si="512"/>
        <v>0</v>
      </c>
      <c r="BE685" s="1">
        <f t="shared" si="513"/>
        <v>0</v>
      </c>
      <c r="BF685" s="1">
        <f t="shared" si="514"/>
        <v>0</v>
      </c>
      <c r="BG685" s="1">
        <f t="shared" si="515"/>
        <v>0</v>
      </c>
      <c r="BH685" s="1">
        <f t="shared" si="544"/>
        <v>0</v>
      </c>
      <c r="BI685" s="1">
        <f t="shared" si="544"/>
        <v>0</v>
      </c>
      <c r="BJ685" s="5">
        <f t="shared" si="516"/>
        <v>0</v>
      </c>
      <c r="BK685" s="1">
        <f t="shared" si="517"/>
        <v>0</v>
      </c>
      <c r="BL685" s="1">
        <f t="shared" si="518"/>
        <v>0</v>
      </c>
      <c r="BM685" s="1">
        <f t="shared" si="519"/>
        <v>1</v>
      </c>
      <c r="BN685" s="1">
        <f t="shared" si="544"/>
        <v>0</v>
      </c>
      <c r="BO685" s="1">
        <f t="shared" si="520"/>
        <v>0</v>
      </c>
      <c r="BP685" s="1">
        <f t="shared" si="521"/>
        <v>1</v>
      </c>
      <c r="BQ685" s="1">
        <f t="shared" si="522"/>
        <v>0</v>
      </c>
      <c r="BR685" s="1">
        <f t="shared" si="523"/>
        <v>0</v>
      </c>
      <c r="BS685" s="1">
        <f t="shared" si="524"/>
        <v>0</v>
      </c>
      <c r="BT685" s="1">
        <f t="shared" si="525"/>
        <v>0</v>
      </c>
      <c r="BU685" s="1">
        <f t="shared" si="526"/>
        <v>0</v>
      </c>
      <c r="BV685" s="1">
        <f t="shared" si="533"/>
        <v>1</v>
      </c>
    </row>
    <row r="686" spans="1:74" x14ac:dyDescent="0.2">
      <c r="A686" s="1" t="s">
        <v>2607</v>
      </c>
      <c r="B686" s="1" t="s">
        <v>2608</v>
      </c>
      <c r="C686" s="1" t="s">
        <v>2609</v>
      </c>
      <c r="D686" s="1" t="s">
        <v>2610</v>
      </c>
      <c r="E686" s="1" t="s">
        <v>2611</v>
      </c>
      <c r="G686" s="1">
        <f t="shared" si="501"/>
        <v>1</v>
      </c>
      <c r="H686" s="1">
        <f t="shared" si="502"/>
        <v>1</v>
      </c>
      <c r="I686" s="1">
        <f t="shared" si="503"/>
        <v>1</v>
      </c>
      <c r="J686" s="1">
        <f t="shared" si="504"/>
        <v>0</v>
      </c>
      <c r="K686" s="1">
        <f t="shared" si="545"/>
        <v>0</v>
      </c>
      <c r="L686" s="1">
        <f t="shared" si="545"/>
        <v>0</v>
      </c>
      <c r="M686" s="1">
        <f t="shared" si="545"/>
        <v>0</v>
      </c>
      <c r="N686" s="1">
        <f t="shared" si="545"/>
        <v>0</v>
      </c>
      <c r="O686" s="1">
        <f t="shared" ref="O686:P705" si="547">IF(OR(ISNUMBER(SEARCH(" " &amp; O$1 &amp; " ", $E686)), ISNUMBER(SEARCH(" " &amp; O$1 &amp; ",", $E686)), ISNUMBER(SEARCH(" " &amp; LOWER(O$1) &amp; " ", $E686)), ISNUMBER(SEARCH(" " &amp; LOWER(O$1) &amp; ",", $E686)), ISNUMBER(SEARCH(" " &amp; UPPER(O$1) &amp; " ", $E686)), ISNUMBER(SEARCH(" " &amp; UPPER(O$1) &amp; ",", $E686))), 1, 0)</f>
        <v>0</v>
      </c>
      <c r="P686" s="1">
        <f t="shared" si="547"/>
        <v>0</v>
      </c>
      <c r="Q686" s="1">
        <f t="shared" si="505"/>
        <v>0</v>
      </c>
      <c r="R686" s="1">
        <f t="shared" si="506"/>
        <v>1</v>
      </c>
      <c r="S686" s="1">
        <f t="shared" si="507"/>
        <v>0</v>
      </c>
      <c r="T686" s="1">
        <f t="shared" si="541"/>
        <v>0</v>
      </c>
      <c r="U686" s="1">
        <f t="shared" si="541"/>
        <v>1</v>
      </c>
      <c r="V686" s="1">
        <f t="shared" si="543"/>
        <v>0</v>
      </c>
      <c r="W686" s="1">
        <f t="shared" si="542"/>
        <v>1</v>
      </c>
      <c r="X686" s="1">
        <f t="shared" si="542"/>
        <v>0</v>
      </c>
      <c r="Y686" s="1">
        <f t="shared" si="542"/>
        <v>0</v>
      </c>
      <c r="Z686" s="1">
        <f t="shared" si="542"/>
        <v>0</v>
      </c>
      <c r="AA686" s="1">
        <f t="shared" si="542"/>
        <v>0</v>
      </c>
      <c r="AB686" s="1">
        <f t="shared" si="542"/>
        <v>1</v>
      </c>
      <c r="AC686" s="1">
        <f t="shared" si="508"/>
        <v>0</v>
      </c>
      <c r="AD686" s="1">
        <f t="shared" si="542"/>
        <v>0</v>
      </c>
      <c r="AE686" s="1">
        <f t="shared" si="542"/>
        <v>0</v>
      </c>
      <c r="AF686" s="1">
        <f t="shared" si="542"/>
        <v>0</v>
      </c>
      <c r="AG686" s="1">
        <f t="shared" si="542"/>
        <v>0</v>
      </c>
      <c r="AH686" s="1">
        <f t="shared" si="542"/>
        <v>0</v>
      </c>
      <c r="AI686" s="1">
        <f t="shared" si="542"/>
        <v>0</v>
      </c>
      <c r="AJ686" s="1">
        <f t="shared" si="542"/>
        <v>0</v>
      </c>
      <c r="AK686" s="1">
        <f t="shared" si="542"/>
        <v>0</v>
      </c>
      <c r="AL686" s="1">
        <f t="shared" si="546"/>
        <v>1</v>
      </c>
      <c r="AM686" s="1">
        <f t="shared" si="546"/>
        <v>0</v>
      </c>
      <c r="AN686" s="1">
        <f t="shared" si="509"/>
        <v>0</v>
      </c>
      <c r="AO686" s="1">
        <f t="shared" si="510"/>
        <v>0</v>
      </c>
      <c r="AP686" s="1">
        <f t="shared" si="546"/>
        <v>1</v>
      </c>
      <c r="AQ686" s="1">
        <f t="shared" si="511"/>
        <v>0</v>
      </c>
      <c r="AR686" s="1">
        <f t="shared" si="546"/>
        <v>0</v>
      </c>
      <c r="AS686" s="1">
        <f t="shared" si="546"/>
        <v>0</v>
      </c>
      <c r="AT686" s="1">
        <f t="shared" si="546"/>
        <v>0</v>
      </c>
      <c r="AU686" s="1">
        <f t="shared" si="546"/>
        <v>0</v>
      </c>
      <c r="AV686" s="1">
        <f t="shared" si="546"/>
        <v>0</v>
      </c>
      <c r="AW686" s="1">
        <f t="shared" si="546"/>
        <v>0</v>
      </c>
      <c r="AX686" s="1">
        <f t="shared" si="546"/>
        <v>0</v>
      </c>
      <c r="AY686" s="1">
        <f t="shared" si="546"/>
        <v>0</v>
      </c>
      <c r="AZ686" s="1">
        <f t="shared" si="546"/>
        <v>0</v>
      </c>
      <c r="BA686" s="1">
        <f t="shared" si="546"/>
        <v>0</v>
      </c>
      <c r="BB686" s="1">
        <f t="shared" si="544"/>
        <v>0</v>
      </c>
      <c r="BC686" s="1">
        <f t="shared" si="544"/>
        <v>0</v>
      </c>
      <c r="BD686" s="1">
        <f t="shared" si="512"/>
        <v>0</v>
      </c>
      <c r="BE686" s="1">
        <f t="shared" si="513"/>
        <v>0</v>
      </c>
      <c r="BF686" s="1">
        <f t="shared" si="514"/>
        <v>0</v>
      </c>
      <c r="BG686" s="1">
        <f t="shared" si="515"/>
        <v>0</v>
      </c>
      <c r="BH686" s="1">
        <f t="shared" si="544"/>
        <v>0</v>
      </c>
      <c r="BI686" s="1">
        <f t="shared" si="544"/>
        <v>0</v>
      </c>
      <c r="BJ686" s="5">
        <f t="shared" si="516"/>
        <v>1</v>
      </c>
      <c r="BK686" s="1">
        <f t="shared" si="517"/>
        <v>0</v>
      </c>
      <c r="BL686" s="1">
        <f t="shared" si="518"/>
        <v>1</v>
      </c>
      <c r="BM686" s="1">
        <f t="shared" si="519"/>
        <v>0</v>
      </c>
      <c r="BN686" s="1">
        <f t="shared" si="544"/>
        <v>0</v>
      </c>
      <c r="BO686" s="1">
        <f t="shared" si="520"/>
        <v>1</v>
      </c>
      <c r="BP686" s="1">
        <f t="shared" si="521"/>
        <v>0</v>
      </c>
      <c r="BQ686" s="1">
        <f t="shared" si="522"/>
        <v>0</v>
      </c>
      <c r="BR686" s="1">
        <f t="shared" si="523"/>
        <v>0</v>
      </c>
      <c r="BS686" s="1">
        <f t="shared" si="524"/>
        <v>1</v>
      </c>
      <c r="BT686" s="1">
        <f t="shared" si="525"/>
        <v>0</v>
      </c>
      <c r="BU686" s="1">
        <f t="shared" si="526"/>
        <v>1</v>
      </c>
      <c r="BV686" s="1">
        <f t="shared" si="533"/>
        <v>0</v>
      </c>
    </row>
    <row r="687" spans="1:74" x14ac:dyDescent="0.2">
      <c r="A687" s="1" t="s">
        <v>2612</v>
      </c>
      <c r="B687" s="1" t="s">
        <v>2613</v>
      </c>
      <c r="C687" s="1" t="s">
        <v>2614</v>
      </c>
      <c r="D687" s="1" t="s">
        <v>2615</v>
      </c>
      <c r="E687" s="1" t="s">
        <v>2616</v>
      </c>
      <c r="G687" s="1">
        <f t="shared" si="501"/>
        <v>0</v>
      </c>
      <c r="H687" s="1">
        <f t="shared" si="502"/>
        <v>1</v>
      </c>
      <c r="I687" s="1">
        <f t="shared" si="503"/>
        <v>0</v>
      </c>
      <c r="J687" s="1">
        <f t="shared" si="504"/>
        <v>0</v>
      </c>
      <c r="K687" s="1">
        <f t="shared" si="545"/>
        <v>0</v>
      </c>
      <c r="L687" s="1">
        <f t="shared" si="545"/>
        <v>0</v>
      </c>
      <c r="M687" s="1">
        <f t="shared" si="545"/>
        <v>0</v>
      </c>
      <c r="N687" s="1">
        <f t="shared" si="545"/>
        <v>0</v>
      </c>
      <c r="O687" s="1">
        <f t="shared" si="547"/>
        <v>0</v>
      </c>
      <c r="P687" s="1">
        <f t="shared" si="547"/>
        <v>0</v>
      </c>
      <c r="Q687" s="1">
        <f t="shared" si="505"/>
        <v>0</v>
      </c>
      <c r="R687" s="1">
        <f t="shared" si="506"/>
        <v>1</v>
      </c>
      <c r="S687" s="1">
        <f t="shared" si="507"/>
        <v>0</v>
      </c>
      <c r="T687" s="1">
        <f t="shared" si="541"/>
        <v>0</v>
      </c>
      <c r="U687" s="1">
        <f t="shared" si="541"/>
        <v>1</v>
      </c>
      <c r="V687" s="1">
        <f t="shared" si="543"/>
        <v>1</v>
      </c>
      <c r="W687" s="1">
        <f t="shared" si="542"/>
        <v>0</v>
      </c>
      <c r="X687" s="1">
        <f t="shared" si="542"/>
        <v>0</v>
      </c>
      <c r="Y687" s="1">
        <f t="shared" si="542"/>
        <v>0</v>
      </c>
      <c r="Z687" s="1">
        <f t="shared" si="542"/>
        <v>0</v>
      </c>
      <c r="AA687" s="1">
        <f t="shared" si="542"/>
        <v>0</v>
      </c>
      <c r="AB687" s="1">
        <f t="shared" si="542"/>
        <v>0</v>
      </c>
      <c r="AC687" s="1">
        <f t="shared" si="508"/>
        <v>1</v>
      </c>
      <c r="AD687" s="1">
        <f t="shared" si="542"/>
        <v>0</v>
      </c>
      <c r="AE687" s="1">
        <f t="shared" si="542"/>
        <v>0</v>
      </c>
      <c r="AF687" s="1">
        <f t="shared" si="542"/>
        <v>0</v>
      </c>
      <c r="AG687" s="1">
        <f t="shared" si="542"/>
        <v>0</v>
      </c>
      <c r="AH687" s="1">
        <f t="shared" si="542"/>
        <v>0</v>
      </c>
      <c r="AI687" s="1">
        <f t="shared" si="542"/>
        <v>0</v>
      </c>
      <c r="AJ687" s="1">
        <f t="shared" si="542"/>
        <v>0</v>
      </c>
      <c r="AK687" s="1">
        <f t="shared" si="542"/>
        <v>0</v>
      </c>
      <c r="AL687" s="1">
        <f t="shared" si="546"/>
        <v>0</v>
      </c>
      <c r="AM687" s="1">
        <f t="shared" si="546"/>
        <v>0</v>
      </c>
      <c r="AN687" s="1">
        <f t="shared" si="509"/>
        <v>0</v>
      </c>
      <c r="AO687" s="1">
        <f t="shared" si="510"/>
        <v>1</v>
      </c>
      <c r="AP687" s="1">
        <f t="shared" si="546"/>
        <v>0</v>
      </c>
      <c r="AQ687" s="1">
        <f t="shared" si="511"/>
        <v>0</v>
      </c>
      <c r="AR687" s="1">
        <f t="shared" si="546"/>
        <v>0</v>
      </c>
      <c r="AS687" s="1">
        <f t="shared" si="546"/>
        <v>0</v>
      </c>
      <c r="AT687" s="1">
        <f t="shared" si="546"/>
        <v>0</v>
      </c>
      <c r="AU687" s="1">
        <f t="shared" si="546"/>
        <v>0</v>
      </c>
      <c r="AV687" s="1">
        <f t="shared" si="546"/>
        <v>0</v>
      </c>
      <c r="AW687" s="1">
        <f t="shared" si="546"/>
        <v>0</v>
      </c>
      <c r="AX687" s="1">
        <f t="shared" si="546"/>
        <v>0</v>
      </c>
      <c r="AY687" s="1">
        <f t="shared" si="546"/>
        <v>0</v>
      </c>
      <c r="AZ687" s="1">
        <f t="shared" si="546"/>
        <v>0</v>
      </c>
      <c r="BA687" s="1">
        <f t="shared" si="546"/>
        <v>0</v>
      </c>
      <c r="BB687" s="1">
        <f t="shared" si="544"/>
        <v>0</v>
      </c>
      <c r="BC687" s="1">
        <f t="shared" si="544"/>
        <v>0</v>
      </c>
      <c r="BD687" s="1">
        <f t="shared" si="512"/>
        <v>0</v>
      </c>
      <c r="BE687" s="1">
        <f t="shared" si="513"/>
        <v>0</v>
      </c>
      <c r="BF687" s="1">
        <f t="shared" si="514"/>
        <v>0</v>
      </c>
      <c r="BG687" s="1">
        <f t="shared" si="515"/>
        <v>0</v>
      </c>
      <c r="BH687" s="1">
        <f t="shared" si="544"/>
        <v>0</v>
      </c>
      <c r="BI687" s="1">
        <f t="shared" si="544"/>
        <v>0</v>
      </c>
      <c r="BJ687" s="5">
        <f t="shared" si="516"/>
        <v>1</v>
      </c>
      <c r="BK687" s="1">
        <f t="shared" si="517"/>
        <v>1</v>
      </c>
      <c r="BL687" s="1">
        <f t="shared" si="518"/>
        <v>0</v>
      </c>
      <c r="BM687" s="1">
        <f t="shared" si="519"/>
        <v>1</v>
      </c>
      <c r="BN687" s="1">
        <f t="shared" si="544"/>
        <v>0</v>
      </c>
      <c r="BO687" s="1">
        <f t="shared" si="520"/>
        <v>0</v>
      </c>
      <c r="BP687" s="1">
        <f t="shared" si="521"/>
        <v>0</v>
      </c>
      <c r="BQ687" s="1">
        <f t="shared" si="522"/>
        <v>1</v>
      </c>
      <c r="BR687" s="1">
        <f t="shared" si="523"/>
        <v>1</v>
      </c>
      <c r="BS687" s="1">
        <f t="shared" si="524"/>
        <v>1</v>
      </c>
      <c r="BT687" s="1">
        <f t="shared" si="525"/>
        <v>0</v>
      </c>
      <c r="BU687" s="1">
        <f t="shared" si="526"/>
        <v>0</v>
      </c>
      <c r="BV687" s="1">
        <f t="shared" si="533"/>
        <v>1</v>
      </c>
    </row>
    <row r="688" spans="1:74" x14ac:dyDescent="0.2">
      <c r="A688" s="1" t="s">
        <v>143</v>
      </c>
      <c r="B688" s="1" t="s">
        <v>2617</v>
      </c>
      <c r="C688" s="1" t="s">
        <v>2618</v>
      </c>
      <c r="D688" s="1" t="s">
        <v>2619</v>
      </c>
      <c r="E688" s="1" t="s">
        <v>2620</v>
      </c>
      <c r="G688" s="1">
        <f t="shared" si="501"/>
        <v>0</v>
      </c>
      <c r="H688" s="1">
        <f t="shared" si="502"/>
        <v>0</v>
      </c>
      <c r="I688" s="1">
        <f t="shared" si="503"/>
        <v>0</v>
      </c>
      <c r="J688" s="1">
        <f t="shared" si="504"/>
        <v>0</v>
      </c>
      <c r="K688" s="1">
        <f t="shared" si="545"/>
        <v>0</v>
      </c>
      <c r="L688" s="1">
        <f t="shared" si="545"/>
        <v>0</v>
      </c>
      <c r="M688" s="1">
        <f t="shared" si="545"/>
        <v>0</v>
      </c>
      <c r="N688" s="1">
        <f t="shared" si="545"/>
        <v>0</v>
      </c>
      <c r="O688" s="1">
        <f t="shared" si="547"/>
        <v>0</v>
      </c>
      <c r="P688" s="1">
        <f t="shared" si="547"/>
        <v>0</v>
      </c>
      <c r="Q688" s="1">
        <f t="shared" si="505"/>
        <v>0</v>
      </c>
      <c r="R688" s="1">
        <f t="shared" si="506"/>
        <v>0</v>
      </c>
      <c r="S688" s="1">
        <f t="shared" si="507"/>
        <v>0</v>
      </c>
      <c r="T688" s="1">
        <f t="shared" si="541"/>
        <v>0</v>
      </c>
      <c r="U688" s="1">
        <f t="shared" si="541"/>
        <v>0</v>
      </c>
      <c r="V688" s="1">
        <f t="shared" si="543"/>
        <v>0</v>
      </c>
      <c r="W688" s="1">
        <f t="shared" si="542"/>
        <v>0</v>
      </c>
      <c r="X688" s="1">
        <f t="shared" si="542"/>
        <v>0</v>
      </c>
      <c r="Y688" s="1">
        <f t="shared" si="542"/>
        <v>0</v>
      </c>
      <c r="Z688" s="1">
        <f t="shared" si="542"/>
        <v>0</v>
      </c>
      <c r="AA688" s="1">
        <f t="shared" si="542"/>
        <v>0</v>
      </c>
      <c r="AB688" s="1">
        <f t="shared" si="542"/>
        <v>0</v>
      </c>
      <c r="AC688" s="1">
        <f t="shared" si="508"/>
        <v>0</v>
      </c>
      <c r="AD688" s="1">
        <f t="shared" si="542"/>
        <v>0</v>
      </c>
      <c r="AE688" s="1">
        <f t="shared" si="542"/>
        <v>0</v>
      </c>
      <c r="AF688" s="1">
        <f t="shared" si="542"/>
        <v>0</v>
      </c>
      <c r="AG688" s="1">
        <f t="shared" si="542"/>
        <v>0</v>
      </c>
      <c r="AH688" s="1">
        <f t="shared" si="542"/>
        <v>0</v>
      </c>
      <c r="AI688" s="1">
        <f t="shared" si="542"/>
        <v>0</v>
      </c>
      <c r="AJ688" s="1">
        <f t="shared" si="542"/>
        <v>0</v>
      </c>
      <c r="AK688" s="1">
        <f t="shared" si="542"/>
        <v>0</v>
      </c>
      <c r="AL688" s="1">
        <f t="shared" si="546"/>
        <v>0</v>
      </c>
      <c r="AM688" s="1">
        <f t="shared" si="546"/>
        <v>0</v>
      </c>
      <c r="AN688" s="1">
        <f t="shared" si="509"/>
        <v>0</v>
      </c>
      <c r="AO688" s="1">
        <f t="shared" si="510"/>
        <v>0</v>
      </c>
      <c r="AP688" s="1">
        <f t="shared" si="546"/>
        <v>0</v>
      </c>
      <c r="AQ688" s="1">
        <f t="shared" si="511"/>
        <v>0</v>
      </c>
      <c r="AR688" s="1">
        <f t="shared" si="546"/>
        <v>0</v>
      </c>
      <c r="AS688" s="1">
        <f t="shared" si="546"/>
        <v>0</v>
      </c>
      <c r="AT688" s="1">
        <f t="shared" si="546"/>
        <v>0</v>
      </c>
      <c r="AU688" s="1">
        <f t="shared" si="546"/>
        <v>0</v>
      </c>
      <c r="AV688" s="1">
        <f t="shared" si="546"/>
        <v>0</v>
      </c>
      <c r="AW688" s="1">
        <f t="shared" si="546"/>
        <v>0</v>
      </c>
      <c r="AX688" s="1">
        <f t="shared" si="546"/>
        <v>0</v>
      </c>
      <c r="AY688" s="1">
        <f t="shared" si="546"/>
        <v>0</v>
      </c>
      <c r="AZ688" s="1">
        <f t="shared" si="546"/>
        <v>0</v>
      </c>
      <c r="BA688" s="1">
        <f t="shared" si="546"/>
        <v>0</v>
      </c>
      <c r="BB688" s="1">
        <f t="shared" si="544"/>
        <v>0</v>
      </c>
      <c r="BC688" s="1">
        <f t="shared" si="544"/>
        <v>0</v>
      </c>
      <c r="BD688" s="1">
        <f t="shared" si="512"/>
        <v>0</v>
      </c>
      <c r="BE688" s="1">
        <f t="shared" si="513"/>
        <v>0</v>
      </c>
      <c r="BF688" s="1">
        <f t="shared" si="514"/>
        <v>0</v>
      </c>
      <c r="BG688" s="1">
        <f t="shared" si="515"/>
        <v>0</v>
      </c>
      <c r="BH688" s="1">
        <f t="shared" si="544"/>
        <v>0</v>
      </c>
      <c r="BI688" s="1">
        <f t="shared" si="544"/>
        <v>0</v>
      </c>
      <c r="BJ688" s="5">
        <f t="shared" si="516"/>
        <v>0</v>
      </c>
      <c r="BK688" s="1">
        <f t="shared" si="517"/>
        <v>0</v>
      </c>
      <c r="BL688" s="1">
        <f t="shared" si="518"/>
        <v>0</v>
      </c>
      <c r="BM688" s="1">
        <f t="shared" si="519"/>
        <v>0</v>
      </c>
      <c r="BN688" s="1">
        <f t="shared" si="544"/>
        <v>0</v>
      </c>
      <c r="BO688" s="1">
        <f t="shared" si="520"/>
        <v>0</v>
      </c>
      <c r="BP688" s="1">
        <f t="shared" si="521"/>
        <v>0</v>
      </c>
      <c r="BQ688" s="1">
        <f t="shared" si="522"/>
        <v>0</v>
      </c>
      <c r="BR688" s="1">
        <f t="shared" si="523"/>
        <v>0</v>
      </c>
      <c r="BS688" s="1">
        <f t="shared" si="524"/>
        <v>0</v>
      </c>
      <c r="BT688" s="1">
        <f t="shared" si="525"/>
        <v>0</v>
      </c>
      <c r="BU688" s="1">
        <f t="shared" si="526"/>
        <v>0</v>
      </c>
      <c r="BV688" s="1">
        <f t="shared" si="533"/>
        <v>0</v>
      </c>
    </row>
    <row r="689" spans="1:74" x14ac:dyDescent="0.2">
      <c r="A689" s="1" t="s">
        <v>143</v>
      </c>
      <c r="B689" s="1" t="s">
        <v>2621</v>
      </c>
      <c r="C689" s="1" t="s">
        <v>2622</v>
      </c>
      <c r="D689" s="1" t="s">
        <v>2623</v>
      </c>
      <c r="E689" s="1" t="s">
        <v>2624</v>
      </c>
      <c r="G689" s="1">
        <f t="shared" si="501"/>
        <v>0</v>
      </c>
      <c r="H689" s="1">
        <f t="shared" si="502"/>
        <v>1</v>
      </c>
      <c r="I689" s="1">
        <f t="shared" si="503"/>
        <v>0</v>
      </c>
      <c r="J689" s="1">
        <f t="shared" si="504"/>
        <v>0</v>
      </c>
      <c r="K689" s="1">
        <f t="shared" si="545"/>
        <v>0</v>
      </c>
      <c r="L689" s="1">
        <f t="shared" si="545"/>
        <v>0</v>
      </c>
      <c r="M689" s="1">
        <f t="shared" si="545"/>
        <v>0</v>
      </c>
      <c r="N689" s="1">
        <f t="shared" si="545"/>
        <v>0</v>
      </c>
      <c r="O689" s="1">
        <f t="shared" si="547"/>
        <v>0</v>
      </c>
      <c r="P689" s="1">
        <f t="shared" si="547"/>
        <v>0</v>
      </c>
      <c r="Q689" s="1">
        <f t="shared" si="505"/>
        <v>0</v>
      </c>
      <c r="R689" s="1">
        <f t="shared" si="506"/>
        <v>1</v>
      </c>
      <c r="S689" s="1">
        <f t="shared" si="507"/>
        <v>0</v>
      </c>
      <c r="T689" s="1">
        <f t="shared" si="541"/>
        <v>0</v>
      </c>
      <c r="U689" s="1">
        <f t="shared" si="541"/>
        <v>0</v>
      </c>
      <c r="V689" s="1">
        <f t="shared" si="543"/>
        <v>0</v>
      </c>
      <c r="W689" s="1">
        <f t="shared" si="542"/>
        <v>0</v>
      </c>
      <c r="X689" s="1">
        <f t="shared" si="542"/>
        <v>0</v>
      </c>
      <c r="Y689" s="1">
        <f t="shared" si="542"/>
        <v>0</v>
      </c>
      <c r="Z689" s="1">
        <f t="shared" si="542"/>
        <v>0</v>
      </c>
      <c r="AA689" s="1">
        <f t="shared" si="542"/>
        <v>0</v>
      </c>
      <c r="AB689" s="1">
        <f t="shared" si="542"/>
        <v>0</v>
      </c>
      <c r="AC689" s="1">
        <f t="shared" si="508"/>
        <v>0</v>
      </c>
      <c r="AD689" s="1">
        <f t="shared" si="542"/>
        <v>0</v>
      </c>
      <c r="AE689" s="1">
        <f t="shared" si="542"/>
        <v>0</v>
      </c>
      <c r="AF689" s="1">
        <f t="shared" si="542"/>
        <v>0</v>
      </c>
      <c r="AG689" s="1">
        <f t="shared" si="542"/>
        <v>0</v>
      </c>
      <c r="AH689" s="1">
        <f t="shared" si="542"/>
        <v>0</v>
      </c>
      <c r="AI689" s="1">
        <f t="shared" si="542"/>
        <v>0</v>
      </c>
      <c r="AJ689" s="1">
        <f t="shared" si="542"/>
        <v>0</v>
      </c>
      <c r="AK689" s="1">
        <f t="shared" si="542"/>
        <v>0</v>
      </c>
      <c r="AL689" s="1">
        <f t="shared" si="546"/>
        <v>0</v>
      </c>
      <c r="AM689" s="1">
        <f t="shared" si="546"/>
        <v>0</v>
      </c>
      <c r="AN689" s="1">
        <f t="shared" si="509"/>
        <v>0</v>
      </c>
      <c r="AO689" s="1">
        <f t="shared" si="510"/>
        <v>0</v>
      </c>
      <c r="AP689" s="1">
        <f t="shared" si="546"/>
        <v>0</v>
      </c>
      <c r="AQ689" s="1">
        <f t="shared" si="511"/>
        <v>0</v>
      </c>
      <c r="AR689" s="1">
        <f t="shared" si="546"/>
        <v>0</v>
      </c>
      <c r="AS689" s="1">
        <f t="shared" si="546"/>
        <v>0</v>
      </c>
      <c r="AT689" s="1">
        <f t="shared" si="546"/>
        <v>0</v>
      </c>
      <c r="AU689" s="1">
        <f t="shared" si="546"/>
        <v>0</v>
      </c>
      <c r="AV689" s="1">
        <f t="shared" si="546"/>
        <v>0</v>
      </c>
      <c r="AW689" s="1">
        <f t="shared" si="546"/>
        <v>0</v>
      </c>
      <c r="AX689" s="1">
        <f t="shared" si="546"/>
        <v>0</v>
      </c>
      <c r="AY689" s="1">
        <f t="shared" si="546"/>
        <v>0</v>
      </c>
      <c r="AZ689" s="1">
        <f t="shared" si="546"/>
        <v>0</v>
      </c>
      <c r="BA689" s="1">
        <f t="shared" si="546"/>
        <v>0</v>
      </c>
      <c r="BB689" s="1">
        <f t="shared" si="544"/>
        <v>0</v>
      </c>
      <c r="BC689" s="1">
        <f t="shared" si="544"/>
        <v>0</v>
      </c>
      <c r="BD689" s="1">
        <f t="shared" si="512"/>
        <v>0</v>
      </c>
      <c r="BE689" s="1">
        <f t="shared" si="513"/>
        <v>0</v>
      </c>
      <c r="BF689" s="1">
        <f t="shared" si="514"/>
        <v>1</v>
      </c>
      <c r="BG689" s="1">
        <f t="shared" si="515"/>
        <v>0</v>
      </c>
      <c r="BH689" s="1">
        <f t="shared" si="544"/>
        <v>0</v>
      </c>
      <c r="BI689" s="1">
        <f t="shared" si="544"/>
        <v>0</v>
      </c>
      <c r="BJ689" s="5">
        <f t="shared" si="516"/>
        <v>0</v>
      </c>
      <c r="BK689" s="1">
        <f t="shared" si="517"/>
        <v>0</v>
      </c>
      <c r="BL689" s="1">
        <f t="shared" si="518"/>
        <v>0</v>
      </c>
      <c r="BM689" s="1">
        <f t="shared" si="519"/>
        <v>0</v>
      </c>
      <c r="BN689" s="1">
        <f t="shared" si="544"/>
        <v>0</v>
      </c>
      <c r="BO689" s="1">
        <f t="shared" si="520"/>
        <v>0</v>
      </c>
      <c r="BP689" s="1">
        <f t="shared" si="521"/>
        <v>0</v>
      </c>
      <c r="BQ689" s="1">
        <f t="shared" si="522"/>
        <v>0</v>
      </c>
      <c r="BR689" s="1">
        <f t="shared" si="523"/>
        <v>0</v>
      </c>
      <c r="BS689" s="1">
        <f t="shared" si="524"/>
        <v>0</v>
      </c>
      <c r="BT689" s="1">
        <f t="shared" si="525"/>
        <v>0</v>
      </c>
      <c r="BU689" s="1">
        <f t="shared" si="526"/>
        <v>0</v>
      </c>
      <c r="BV689" s="1">
        <f t="shared" si="533"/>
        <v>0</v>
      </c>
    </row>
    <row r="690" spans="1:74" x14ac:dyDescent="0.2">
      <c r="A690" s="1" t="s">
        <v>2625</v>
      </c>
      <c r="B690" s="1" t="s">
        <v>2626</v>
      </c>
      <c r="C690" s="1" t="s">
        <v>1387</v>
      </c>
      <c r="D690" s="1" t="s">
        <v>2627</v>
      </c>
      <c r="E690" s="1" t="s">
        <v>2628</v>
      </c>
      <c r="G690" s="1">
        <f t="shared" si="501"/>
        <v>1</v>
      </c>
      <c r="H690" s="1">
        <f t="shared" si="502"/>
        <v>0</v>
      </c>
      <c r="I690" s="1">
        <f t="shared" si="503"/>
        <v>0</v>
      </c>
      <c r="J690" s="1">
        <f t="shared" si="504"/>
        <v>0</v>
      </c>
      <c r="K690" s="1">
        <f t="shared" si="545"/>
        <v>0</v>
      </c>
      <c r="L690" s="1">
        <f t="shared" si="545"/>
        <v>0</v>
      </c>
      <c r="M690" s="1">
        <f t="shared" si="545"/>
        <v>0</v>
      </c>
      <c r="N690" s="1">
        <f t="shared" si="545"/>
        <v>0</v>
      </c>
      <c r="O690" s="1">
        <f t="shared" si="547"/>
        <v>0</v>
      </c>
      <c r="P690" s="1">
        <f t="shared" si="547"/>
        <v>0</v>
      </c>
      <c r="Q690" s="1">
        <f t="shared" si="505"/>
        <v>0</v>
      </c>
      <c r="R690" s="1">
        <f t="shared" si="506"/>
        <v>0</v>
      </c>
      <c r="S690" s="1">
        <f t="shared" si="507"/>
        <v>0</v>
      </c>
      <c r="T690" s="1">
        <f t="shared" si="541"/>
        <v>0</v>
      </c>
      <c r="U690" s="1">
        <f t="shared" si="541"/>
        <v>0</v>
      </c>
      <c r="V690" s="1">
        <f t="shared" si="543"/>
        <v>0</v>
      </c>
      <c r="W690" s="1">
        <f t="shared" si="542"/>
        <v>0</v>
      </c>
      <c r="X690" s="1">
        <f t="shared" si="542"/>
        <v>0</v>
      </c>
      <c r="Y690" s="1">
        <f t="shared" si="542"/>
        <v>1</v>
      </c>
      <c r="Z690" s="1">
        <f t="shared" si="542"/>
        <v>0</v>
      </c>
      <c r="AA690" s="1">
        <f t="shared" si="542"/>
        <v>0</v>
      </c>
      <c r="AB690" s="1">
        <f t="shared" si="542"/>
        <v>0</v>
      </c>
      <c r="AC690" s="1">
        <f t="shared" si="508"/>
        <v>0</v>
      </c>
      <c r="AD690" s="1">
        <f t="shared" si="542"/>
        <v>0</v>
      </c>
      <c r="AE690" s="1">
        <f t="shared" si="542"/>
        <v>0</v>
      </c>
      <c r="AF690" s="1">
        <f t="shared" si="542"/>
        <v>0</v>
      </c>
      <c r="AG690" s="1">
        <f t="shared" si="542"/>
        <v>0</v>
      </c>
      <c r="AH690" s="1">
        <f t="shared" si="542"/>
        <v>0</v>
      </c>
      <c r="AI690" s="1">
        <f t="shared" si="542"/>
        <v>0</v>
      </c>
      <c r="AJ690" s="1">
        <f t="shared" si="542"/>
        <v>0</v>
      </c>
      <c r="AK690" s="1">
        <f t="shared" si="542"/>
        <v>0</v>
      </c>
      <c r="AL690" s="1">
        <f t="shared" si="546"/>
        <v>1</v>
      </c>
      <c r="AM690" s="1">
        <f t="shared" si="546"/>
        <v>0</v>
      </c>
      <c r="AN690" s="1">
        <f t="shared" si="509"/>
        <v>0</v>
      </c>
      <c r="AO690" s="1">
        <f t="shared" si="510"/>
        <v>0</v>
      </c>
      <c r="AP690" s="1">
        <f t="shared" si="546"/>
        <v>0</v>
      </c>
      <c r="AQ690" s="1">
        <f t="shared" si="511"/>
        <v>0</v>
      </c>
      <c r="AR690" s="1">
        <f t="shared" si="546"/>
        <v>0</v>
      </c>
      <c r="AS690" s="1">
        <f t="shared" si="546"/>
        <v>0</v>
      </c>
      <c r="AT690" s="1">
        <f t="shared" si="546"/>
        <v>0</v>
      </c>
      <c r="AU690" s="1">
        <f t="shared" si="546"/>
        <v>0</v>
      </c>
      <c r="AV690" s="1">
        <f t="shared" si="546"/>
        <v>0</v>
      </c>
      <c r="AW690" s="1">
        <f t="shared" si="546"/>
        <v>0</v>
      </c>
      <c r="AX690" s="1">
        <f t="shared" si="546"/>
        <v>0</v>
      </c>
      <c r="AY690" s="1">
        <f t="shared" si="546"/>
        <v>0</v>
      </c>
      <c r="AZ690" s="1">
        <f t="shared" si="546"/>
        <v>0</v>
      </c>
      <c r="BA690" s="1">
        <f t="shared" si="546"/>
        <v>0</v>
      </c>
      <c r="BB690" s="1">
        <f t="shared" si="544"/>
        <v>0</v>
      </c>
      <c r="BC690" s="1">
        <f t="shared" si="544"/>
        <v>0</v>
      </c>
      <c r="BD690" s="1">
        <f t="shared" si="512"/>
        <v>0</v>
      </c>
      <c r="BE690" s="1">
        <f t="shared" si="513"/>
        <v>0</v>
      </c>
      <c r="BF690" s="1">
        <f t="shared" si="514"/>
        <v>0</v>
      </c>
      <c r="BG690" s="1">
        <f t="shared" si="515"/>
        <v>0</v>
      </c>
      <c r="BH690" s="1">
        <f t="shared" si="544"/>
        <v>0</v>
      </c>
      <c r="BI690" s="1">
        <f t="shared" si="544"/>
        <v>0</v>
      </c>
      <c r="BJ690" s="5">
        <f t="shared" si="516"/>
        <v>0</v>
      </c>
      <c r="BK690" s="1">
        <f t="shared" si="517"/>
        <v>1</v>
      </c>
      <c r="BL690" s="1">
        <f t="shared" si="518"/>
        <v>1</v>
      </c>
      <c r="BM690" s="1">
        <f t="shared" si="519"/>
        <v>0</v>
      </c>
      <c r="BN690" s="1">
        <f t="shared" si="544"/>
        <v>0</v>
      </c>
      <c r="BO690" s="1">
        <f t="shared" si="520"/>
        <v>0</v>
      </c>
      <c r="BP690" s="1">
        <f t="shared" si="521"/>
        <v>0</v>
      </c>
      <c r="BQ690" s="1">
        <f t="shared" si="522"/>
        <v>0</v>
      </c>
      <c r="BR690" s="1">
        <f t="shared" si="523"/>
        <v>0</v>
      </c>
      <c r="BS690" s="1">
        <f t="shared" si="524"/>
        <v>0</v>
      </c>
      <c r="BT690" s="1">
        <f t="shared" si="525"/>
        <v>0</v>
      </c>
      <c r="BU690" s="1">
        <f t="shared" si="526"/>
        <v>0</v>
      </c>
      <c r="BV690" s="1">
        <f t="shared" si="533"/>
        <v>0</v>
      </c>
    </row>
    <row r="691" spans="1:74" x14ac:dyDescent="0.2">
      <c r="A691" s="1" t="s">
        <v>2629</v>
      </c>
      <c r="B691" s="1" t="s">
        <v>2630</v>
      </c>
      <c r="C691" s="1" t="s">
        <v>2631</v>
      </c>
      <c r="D691" s="1" t="s">
        <v>2632</v>
      </c>
      <c r="E691" s="1" t="s">
        <v>2633</v>
      </c>
      <c r="G691" s="1">
        <f t="shared" si="501"/>
        <v>0</v>
      </c>
      <c r="H691" s="1">
        <f t="shared" si="502"/>
        <v>1</v>
      </c>
      <c r="I691" s="1">
        <f t="shared" si="503"/>
        <v>0</v>
      </c>
      <c r="J691" s="1">
        <f t="shared" si="504"/>
        <v>0</v>
      </c>
      <c r="K691" s="1">
        <f t="shared" si="545"/>
        <v>0</v>
      </c>
      <c r="L691" s="1">
        <f t="shared" si="545"/>
        <v>0</v>
      </c>
      <c r="M691" s="1">
        <f t="shared" si="545"/>
        <v>0</v>
      </c>
      <c r="N691" s="1">
        <f t="shared" si="545"/>
        <v>0</v>
      </c>
      <c r="O691" s="1">
        <f t="shared" si="547"/>
        <v>0</v>
      </c>
      <c r="P691" s="1">
        <f t="shared" si="547"/>
        <v>0</v>
      </c>
      <c r="Q691" s="1">
        <f t="shared" si="505"/>
        <v>0</v>
      </c>
      <c r="R691" s="1">
        <f t="shared" si="506"/>
        <v>1</v>
      </c>
      <c r="S691" s="1">
        <f t="shared" si="507"/>
        <v>0</v>
      </c>
      <c r="T691" s="1">
        <f t="shared" si="541"/>
        <v>0</v>
      </c>
      <c r="U691" s="1">
        <f t="shared" si="541"/>
        <v>0</v>
      </c>
      <c r="V691" s="1">
        <f t="shared" si="543"/>
        <v>0</v>
      </c>
      <c r="W691" s="1">
        <f t="shared" si="542"/>
        <v>0</v>
      </c>
      <c r="X691" s="1">
        <f t="shared" si="542"/>
        <v>0</v>
      </c>
      <c r="Y691" s="1">
        <f t="shared" si="542"/>
        <v>0</v>
      </c>
      <c r="Z691" s="1">
        <f t="shared" si="542"/>
        <v>0</v>
      </c>
      <c r="AA691" s="1">
        <f t="shared" si="542"/>
        <v>0</v>
      </c>
      <c r="AB691" s="1">
        <f t="shared" si="542"/>
        <v>0</v>
      </c>
      <c r="AC691" s="1">
        <f t="shared" si="508"/>
        <v>0</v>
      </c>
      <c r="AD691" s="1">
        <f t="shared" si="542"/>
        <v>0</v>
      </c>
      <c r="AE691" s="1">
        <f t="shared" si="542"/>
        <v>0</v>
      </c>
      <c r="AF691" s="1">
        <f t="shared" si="542"/>
        <v>0</v>
      </c>
      <c r="AG691" s="1">
        <f t="shared" si="542"/>
        <v>0</v>
      </c>
      <c r="AH691" s="1">
        <f t="shared" si="542"/>
        <v>0</v>
      </c>
      <c r="AI691" s="1">
        <f t="shared" si="542"/>
        <v>0</v>
      </c>
      <c r="AJ691" s="1">
        <f t="shared" si="542"/>
        <v>0</v>
      </c>
      <c r="AK691" s="1">
        <f t="shared" si="542"/>
        <v>0</v>
      </c>
      <c r="AL691" s="1">
        <f t="shared" si="546"/>
        <v>0</v>
      </c>
      <c r="AM691" s="1">
        <f t="shared" si="546"/>
        <v>0</v>
      </c>
      <c r="AN691" s="1">
        <f t="shared" si="509"/>
        <v>0</v>
      </c>
      <c r="AO691" s="1">
        <f t="shared" si="510"/>
        <v>0</v>
      </c>
      <c r="AP691" s="1">
        <f t="shared" si="546"/>
        <v>0</v>
      </c>
      <c r="AQ691" s="1">
        <f t="shared" si="511"/>
        <v>0</v>
      </c>
      <c r="AR691" s="1">
        <f t="shared" si="546"/>
        <v>0</v>
      </c>
      <c r="AS691" s="1">
        <f t="shared" si="546"/>
        <v>0</v>
      </c>
      <c r="AT691" s="1">
        <f t="shared" si="546"/>
        <v>0</v>
      </c>
      <c r="AU691" s="1">
        <f t="shared" si="546"/>
        <v>0</v>
      </c>
      <c r="AV691" s="1">
        <f t="shared" si="546"/>
        <v>0</v>
      </c>
      <c r="AW691" s="1">
        <f t="shared" si="546"/>
        <v>0</v>
      </c>
      <c r="AX691" s="1">
        <f t="shared" si="546"/>
        <v>0</v>
      </c>
      <c r="AY691" s="1">
        <f t="shared" si="546"/>
        <v>0</v>
      </c>
      <c r="AZ691" s="1">
        <f t="shared" si="546"/>
        <v>0</v>
      </c>
      <c r="BA691" s="1">
        <f t="shared" si="546"/>
        <v>0</v>
      </c>
      <c r="BB691" s="1">
        <f t="shared" si="544"/>
        <v>0</v>
      </c>
      <c r="BC691" s="1">
        <f t="shared" si="544"/>
        <v>0</v>
      </c>
      <c r="BD691" s="1">
        <f t="shared" si="512"/>
        <v>0</v>
      </c>
      <c r="BE691" s="1">
        <f t="shared" si="513"/>
        <v>0</v>
      </c>
      <c r="BF691" s="1">
        <f t="shared" si="514"/>
        <v>1</v>
      </c>
      <c r="BG691" s="1">
        <f t="shared" si="515"/>
        <v>0</v>
      </c>
      <c r="BH691" s="1">
        <f t="shared" si="544"/>
        <v>0</v>
      </c>
      <c r="BI691" s="1">
        <f t="shared" si="544"/>
        <v>0</v>
      </c>
      <c r="BJ691" s="5">
        <f t="shared" si="516"/>
        <v>0</v>
      </c>
      <c r="BK691" s="1">
        <f t="shared" si="517"/>
        <v>0</v>
      </c>
      <c r="BL691" s="1">
        <f t="shared" si="518"/>
        <v>1</v>
      </c>
      <c r="BM691" s="1">
        <f t="shared" si="519"/>
        <v>0</v>
      </c>
      <c r="BN691" s="1">
        <f t="shared" si="544"/>
        <v>0</v>
      </c>
      <c r="BO691" s="1">
        <f t="shared" si="520"/>
        <v>0</v>
      </c>
      <c r="BP691" s="1">
        <f t="shared" si="521"/>
        <v>0</v>
      </c>
      <c r="BQ691" s="1">
        <f t="shared" si="522"/>
        <v>0</v>
      </c>
      <c r="BR691" s="1">
        <f t="shared" si="523"/>
        <v>0</v>
      </c>
      <c r="BS691" s="1">
        <f t="shared" si="524"/>
        <v>0</v>
      </c>
      <c r="BT691" s="1">
        <f t="shared" si="525"/>
        <v>0</v>
      </c>
      <c r="BU691" s="1">
        <f t="shared" si="526"/>
        <v>0</v>
      </c>
      <c r="BV691" s="1">
        <f t="shared" si="533"/>
        <v>0</v>
      </c>
    </row>
    <row r="692" spans="1:74" x14ac:dyDescent="0.2">
      <c r="A692" s="1" t="s">
        <v>1178</v>
      </c>
      <c r="B692" s="1" t="s">
        <v>2634</v>
      </c>
      <c r="C692" s="1" t="s">
        <v>1180</v>
      </c>
      <c r="D692" s="1" t="s">
        <v>1181</v>
      </c>
      <c r="E692" s="1" t="s">
        <v>1182</v>
      </c>
      <c r="G692" s="1">
        <f t="shared" si="501"/>
        <v>0</v>
      </c>
      <c r="H692" s="1">
        <f t="shared" si="502"/>
        <v>0</v>
      </c>
      <c r="I692" s="1">
        <f t="shared" si="503"/>
        <v>0</v>
      </c>
      <c r="J692" s="1">
        <f t="shared" si="504"/>
        <v>0</v>
      </c>
      <c r="K692" s="1">
        <f t="shared" si="545"/>
        <v>0</v>
      </c>
      <c r="L692" s="1">
        <f t="shared" si="545"/>
        <v>0</v>
      </c>
      <c r="M692" s="1">
        <f t="shared" si="545"/>
        <v>0</v>
      </c>
      <c r="N692" s="1">
        <f t="shared" si="545"/>
        <v>0</v>
      </c>
      <c r="O692" s="1">
        <f t="shared" si="547"/>
        <v>0</v>
      </c>
      <c r="P692" s="1">
        <f t="shared" si="547"/>
        <v>0</v>
      </c>
      <c r="Q692" s="1">
        <f t="shared" si="505"/>
        <v>0</v>
      </c>
      <c r="R692" s="1">
        <f t="shared" si="506"/>
        <v>0</v>
      </c>
      <c r="S692" s="1">
        <f t="shared" si="507"/>
        <v>0</v>
      </c>
      <c r="T692" s="1">
        <f t="shared" si="541"/>
        <v>0</v>
      </c>
      <c r="U692" s="1">
        <f t="shared" si="541"/>
        <v>0</v>
      </c>
      <c r="V692" s="1">
        <f t="shared" si="543"/>
        <v>0</v>
      </c>
      <c r="W692" s="1">
        <f t="shared" si="542"/>
        <v>0</v>
      </c>
      <c r="X692" s="1">
        <f t="shared" si="542"/>
        <v>0</v>
      </c>
      <c r="Y692" s="1">
        <f t="shared" si="542"/>
        <v>0</v>
      </c>
      <c r="Z692" s="1">
        <f t="shared" si="542"/>
        <v>0</v>
      </c>
      <c r="AA692" s="1">
        <f t="shared" si="542"/>
        <v>0</v>
      </c>
      <c r="AB692" s="1">
        <f t="shared" si="542"/>
        <v>0</v>
      </c>
      <c r="AC692" s="1">
        <f t="shared" si="508"/>
        <v>0</v>
      </c>
      <c r="AD692" s="1">
        <f t="shared" si="542"/>
        <v>0</v>
      </c>
      <c r="AE692" s="1">
        <f t="shared" si="542"/>
        <v>0</v>
      </c>
      <c r="AF692" s="1">
        <f t="shared" si="542"/>
        <v>0</v>
      </c>
      <c r="AG692" s="1">
        <f t="shared" si="542"/>
        <v>0</v>
      </c>
      <c r="AH692" s="1">
        <f t="shared" si="542"/>
        <v>0</v>
      </c>
      <c r="AI692" s="1">
        <f t="shared" si="542"/>
        <v>0</v>
      </c>
      <c r="AJ692" s="1">
        <f t="shared" si="542"/>
        <v>0</v>
      </c>
      <c r="AK692" s="1">
        <f t="shared" si="542"/>
        <v>0</v>
      </c>
      <c r="AL692" s="1">
        <f t="shared" si="546"/>
        <v>0</v>
      </c>
      <c r="AM692" s="1">
        <f t="shared" si="546"/>
        <v>0</v>
      </c>
      <c r="AN692" s="1">
        <f t="shared" si="509"/>
        <v>0</v>
      </c>
      <c r="AO692" s="1">
        <f t="shared" si="510"/>
        <v>0</v>
      </c>
      <c r="AP692" s="1">
        <f t="shared" si="546"/>
        <v>0</v>
      </c>
      <c r="AQ692" s="1">
        <f t="shared" si="511"/>
        <v>1</v>
      </c>
      <c r="AR692" s="1">
        <f t="shared" si="546"/>
        <v>0</v>
      </c>
      <c r="AS692" s="1">
        <f t="shared" si="546"/>
        <v>0</v>
      </c>
      <c r="AT692" s="1">
        <f t="shared" si="546"/>
        <v>0</v>
      </c>
      <c r="AU692" s="1">
        <f t="shared" si="546"/>
        <v>0</v>
      </c>
      <c r="AV692" s="1">
        <f t="shared" si="546"/>
        <v>0</v>
      </c>
      <c r="AW692" s="1">
        <f t="shared" si="546"/>
        <v>0</v>
      </c>
      <c r="AX692" s="1">
        <f t="shared" si="546"/>
        <v>0</v>
      </c>
      <c r="AY692" s="1">
        <f t="shared" si="546"/>
        <v>0</v>
      </c>
      <c r="AZ692" s="1">
        <f t="shared" si="546"/>
        <v>0</v>
      </c>
      <c r="BA692" s="1">
        <f t="shared" si="546"/>
        <v>0</v>
      </c>
      <c r="BB692" s="1">
        <f t="shared" si="544"/>
        <v>0</v>
      </c>
      <c r="BC692" s="1">
        <f t="shared" si="544"/>
        <v>0</v>
      </c>
      <c r="BD692" s="1">
        <f t="shared" si="512"/>
        <v>0</v>
      </c>
      <c r="BE692" s="1">
        <f t="shared" si="513"/>
        <v>0</v>
      </c>
      <c r="BF692" s="1">
        <f t="shared" si="514"/>
        <v>0</v>
      </c>
      <c r="BG692" s="1">
        <f t="shared" si="515"/>
        <v>0</v>
      </c>
      <c r="BH692" s="1">
        <f t="shared" si="544"/>
        <v>0</v>
      </c>
      <c r="BI692" s="1">
        <f t="shared" si="544"/>
        <v>0</v>
      </c>
      <c r="BJ692" s="5">
        <f t="shared" si="516"/>
        <v>1</v>
      </c>
      <c r="BK692" s="1">
        <f t="shared" si="517"/>
        <v>1</v>
      </c>
      <c r="BL692" s="1">
        <f t="shared" si="518"/>
        <v>1</v>
      </c>
      <c r="BM692" s="1">
        <f t="shared" si="519"/>
        <v>0</v>
      </c>
      <c r="BN692" s="1">
        <f t="shared" si="544"/>
        <v>1</v>
      </c>
      <c r="BO692" s="1">
        <f t="shared" si="520"/>
        <v>0</v>
      </c>
      <c r="BP692" s="1">
        <f t="shared" si="521"/>
        <v>0</v>
      </c>
      <c r="BQ692" s="1">
        <f t="shared" si="522"/>
        <v>1</v>
      </c>
      <c r="BR692" s="1">
        <f t="shared" si="523"/>
        <v>0</v>
      </c>
      <c r="BS692" s="1">
        <f t="shared" si="524"/>
        <v>0</v>
      </c>
      <c r="BT692" s="1">
        <f t="shared" si="525"/>
        <v>0</v>
      </c>
      <c r="BU692" s="1">
        <f t="shared" si="526"/>
        <v>0</v>
      </c>
      <c r="BV692" s="1">
        <f t="shared" si="533"/>
        <v>0</v>
      </c>
    </row>
    <row r="693" spans="1:74" x14ac:dyDescent="0.2">
      <c r="A693" s="1" t="s">
        <v>125</v>
      </c>
      <c r="B693" s="1" t="s">
        <v>2635</v>
      </c>
      <c r="C693" s="1" t="s">
        <v>1184</v>
      </c>
      <c r="D693" s="1" t="s">
        <v>1185</v>
      </c>
      <c r="E693" s="1" t="s">
        <v>1186</v>
      </c>
      <c r="G693" s="1">
        <f t="shared" si="501"/>
        <v>0</v>
      </c>
      <c r="H693" s="1">
        <f t="shared" si="502"/>
        <v>1</v>
      </c>
      <c r="I693" s="1">
        <f t="shared" si="503"/>
        <v>0</v>
      </c>
      <c r="J693" s="1">
        <f t="shared" si="504"/>
        <v>0</v>
      </c>
      <c r="K693" s="1">
        <f t="shared" si="545"/>
        <v>0</v>
      </c>
      <c r="L693" s="1">
        <f t="shared" si="545"/>
        <v>0</v>
      </c>
      <c r="M693" s="1">
        <f t="shared" si="545"/>
        <v>0</v>
      </c>
      <c r="N693" s="1">
        <f t="shared" si="545"/>
        <v>0</v>
      </c>
      <c r="O693" s="1">
        <f t="shared" si="547"/>
        <v>0</v>
      </c>
      <c r="P693" s="1">
        <f t="shared" si="547"/>
        <v>0</v>
      </c>
      <c r="Q693" s="1">
        <f t="shared" si="505"/>
        <v>0</v>
      </c>
      <c r="R693" s="1">
        <f t="shared" si="506"/>
        <v>1</v>
      </c>
      <c r="S693" s="1">
        <f t="shared" si="507"/>
        <v>0</v>
      </c>
      <c r="T693" s="1">
        <f t="shared" si="541"/>
        <v>0</v>
      </c>
      <c r="U693" s="1">
        <f t="shared" si="541"/>
        <v>0</v>
      </c>
      <c r="V693" s="1">
        <f t="shared" si="543"/>
        <v>0</v>
      </c>
      <c r="W693" s="1">
        <f t="shared" si="542"/>
        <v>0</v>
      </c>
      <c r="X693" s="1">
        <f t="shared" si="542"/>
        <v>0</v>
      </c>
      <c r="Y693" s="1">
        <f t="shared" si="542"/>
        <v>0</v>
      </c>
      <c r="Z693" s="1">
        <f t="shared" si="542"/>
        <v>0</v>
      </c>
      <c r="AA693" s="1">
        <f t="shared" si="542"/>
        <v>0</v>
      </c>
      <c r="AB693" s="1">
        <f t="shared" si="542"/>
        <v>0</v>
      </c>
      <c r="AC693" s="1">
        <f t="shared" si="508"/>
        <v>0</v>
      </c>
      <c r="AD693" s="1">
        <f t="shared" si="542"/>
        <v>0</v>
      </c>
      <c r="AE693" s="1">
        <f t="shared" si="542"/>
        <v>0</v>
      </c>
      <c r="AF693" s="1">
        <f t="shared" si="542"/>
        <v>0</v>
      </c>
      <c r="AG693" s="1">
        <f t="shared" si="542"/>
        <v>0</v>
      </c>
      <c r="AH693" s="1">
        <f t="shared" si="542"/>
        <v>0</v>
      </c>
      <c r="AI693" s="1">
        <f t="shared" si="542"/>
        <v>0</v>
      </c>
      <c r="AJ693" s="1">
        <f t="shared" si="542"/>
        <v>0</v>
      </c>
      <c r="AK693" s="1">
        <f t="shared" si="542"/>
        <v>0</v>
      </c>
      <c r="AL693" s="1">
        <f t="shared" si="546"/>
        <v>0</v>
      </c>
      <c r="AM693" s="1">
        <f t="shared" si="546"/>
        <v>0</v>
      </c>
      <c r="AN693" s="1">
        <f t="shared" si="509"/>
        <v>0</v>
      </c>
      <c r="AO693" s="1">
        <f t="shared" si="510"/>
        <v>0</v>
      </c>
      <c r="AP693" s="1">
        <f t="shared" si="546"/>
        <v>0</v>
      </c>
      <c r="AQ693" s="1">
        <f t="shared" si="511"/>
        <v>0</v>
      </c>
      <c r="AR693" s="1">
        <f t="shared" si="546"/>
        <v>0</v>
      </c>
      <c r="AS693" s="1">
        <f t="shared" si="546"/>
        <v>0</v>
      </c>
      <c r="AT693" s="1">
        <f t="shared" si="546"/>
        <v>0</v>
      </c>
      <c r="AU693" s="1">
        <f t="shared" si="546"/>
        <v>0</v>
      </c>
      <c r="AV693" s="1">
        <f t="shared" si="546"/>
        <v>0</v>
      </c>
      <c r="AW693" s="1">
        <f t="shared" si="546"/>
        <v>0</v>
      </c>
      <c r="AX693" s="1">
        <f t="shared" si="546"/>
        <v>0</v>
      </c>
      <c r="AY693" s="1">
        <f t="shared" si="546"/>
        <v>0</v>
      </c>
      <c r="AZ693" s="1">
        <f t="shared" si="546"/>
        <v>0</v>
      </c>
      <c r="BA693" s="1">
        <f t="shared" si="546"/>
        <v>0</v>
      </c>
      <c r="BB693" s="1">
        <f t="shared" si="544"/>
        <v>0</v>
      </c>
      <c r="BC693" s="1">
        <f t="shared" si="544"/>
        <v>0</v>
      </c>
      <c r="BD693" s="1">
        <f t="shared" si="512"/>
        <v>0</v>
      </c>
      <c r="BE693" s="1">
        <f t="shared" si="513"/>
        <v>0</v>
      </c>
      <c r="BF693" s="1">
        <f t="shared" si="514"/>
        <v>0</v>
      </c>
      <c r="BG693" s="1">
        <f t="shared" si="515"/>
        <v>0</v>
      </c>
      <c r="BH693" s="1">
        <f t="shared" si="544"/>
        <v>0</v>
      </c>
      <c r="BI693" s="1">
        <f t="shared" si="544"/>
        <v>0</v>
      </c>
      <c r="BJ693" s="5">
        <f t="shared" si="516"/>
        <v>0</v>
      </c>
      <c r="BK693" s="1">
        <f t="shared" si="517"/>
        <v>0</v>
      </c>
      <c r="BL693" s="1">
        <f t="shared" si="518"/>
        <v>1</v>
      </c>
      <c r="BM693" s="1">
        <f t="shared" si="519"/>
        <v>0</v>
      </c>
      <c r="BN693" s="1">
        <f t="shared" si="544"/>
        <v>0</v>
      </c>
      <c r="BO693" s="1">
        <f t="shared" si="520"/>
        <v>0</v>
      </c>
      <c r="BP693" s="1">
        <f t="shared" si="521"/>
        <v>0</v>
      </c>
      <c r="BQ693" s="1">
        <f t="shared" si="522"/>
        <v>0</v>
      </c>
      <c r="BR693" s="1">
        <f t="shared" si="523"/>
        <v>0</v>
      </c>
      <c r="BS693" s="1">
        <f t="shared" si="524"/>
        <v>0</v>
      </c>
      <c r="BT693" s="1">
        <f t="shared" si="525"/>
        <v>0</v>
      </c>
      <c r="BU693" s="1">
        <f t="shared" si="526"/>
        <v>0</v>
      </c>
      <c r="BV693" s="1">
        <f t="shared" si="533"/>
        <v>0</v>
      </c>
    </row>
    <row r="694" spans="1:74" x14ac:dyDescent="0.2">
      <c r="A694" s="1" t="s">
        <v>143</v>
      </c>
      <c r="B694" s="1" t="s">
        <v>2636</v>
      </c>
      <c r="C694" s="1" t="s">
        <v>449</v>
      </c>
      <c r="D694" s="1" t="s">
        <v>123</v>
      </c>
      <c r="E694" s="1" t="s">
        <v>2637</v>
      </c>
      <c r="G694" s="1">
        <f t="shared" si="501"/>
        <v>0</v>
      </c>
      <c r="H694" s="1">
        <f t="shared" si="502"/>
        <v>0</v>
      </c>
      <c r="I694" s="1">
        <f t="shared" si="503"/>
        <v>0</v>
      </c>
      <c r="J694" s="1">
        <f t="shared" si="504"/>
        <v>0</v>
      </c>
      <c r="K694" s="1">
        <f t="shared" si="545"/>
        <v>0</v>
      </c>
      <c r="L694" s="1">
        <f t="shared" si="545"/>
        <v>0</v>
      </c>
      <c r="M694" s="1">
        <f t="shared" si="545"/>
        <v>0</v>
      </c>
      <c r="N694" s="1">
        <f t="shared" si="545"/>
        <v>0</v>
      </c>
      <c r="O694" s="1">
        <f t="shared" si="547"/>
        <v>0</v>
      </c>
      <c r="P694" s="1">
        <f t="shared" si="547"/>
        <v>0</v>
      </c>
      <c r="Q694" s="1">
        <f t="shared" si="505"/>
        <v>0</v>
      </c>
      <c r="R694" s="1">
        <f t="shared" si="506"/>
        <v>0</v>
      </c>
      <c r="S694" s="1">
        <f t="shared" si="507"/>
        <v>0</v>
      </c>
      <c r="T694" s="1">
        <f t="shared" si="541"/>
        <v>0</v>
      </c>
      <c r="U694" s="1">
        <f t="shared" si="541"/>
        <v>0</v>
      </c>
      <c r="V694" s="1">
        <f t="shared" si="543"/>
        <v>0</v>
      </c>
      <c r="W694" s="1">
        <f t="shared" si="542"/>
        <v>0</v>
      </c>
      <c r="X694" s="1">
        <f t="shared" si="542"/>
        <v>0</v>
      </c>
      <c r="Y694" s="1">
        <f t="shared" si="542"/>
        <v>0</v>
      </c>
      <c r="Z694" s="1">
        <f t="shared" si="542"/>
        <v>0</v>
      </c>
      <c r="AA694" s="1">
        <f t="shared" si="542"/>
        <v>0</v>
      </c>
      <c r="AB694" s="1">
        <f t="shared" si="542"/>
        <v>0</v>
      </c>
      <c r="AC694" s="1">
        <f t="shared" si="508"/>
        <v>0</v>
      </c>
      <c r="AD694" s="1">
        <f t="shared" si="542"/>
        <v>0</v>
      </c>
      <c r="AE694" s="1">
        <f t="shared" si="542"/>
        <v>0</v>
      </c>
      <c r="AF694" s="1">
        <f t="shared" si="542"/>
        <v>0</v>
      </c>
      <c r="AG694" s="1">
        <f t="shared" si="542"/>
        <v>0</v>
      </c>
      <c r="AH694" s="1">
        <f t="shared" si="542"/>
        <v>0</v>
      </c>
      <c r="AI694" s="1">
        <f t="shared" si="542"/>
        <v>0</v>
      </c>
      <c r="AJ694" s="1">
        <f t="shared" si="542"/>
        <v>0</v>
      </c>
      <c r="AK694" s="1">
        <f t="shared" si="542"/>
        <v>0</v>
      </c>
      <c r="AL694" s="1">
        <f t="shared" si="546"/>
        <v>0</v>
      </c>
      <c r="AM694" s="1">
        <f t="shared" si="546"/>
        <v>0</v>
      </c>
      <c r="AN694" s="1">
        <f t="shared" si="509"/>
        <v>0</v>
      </c>
      <c r="AO694" s="1">
        <f t="shared" si="510"/>
        <v>0</v>
      </c>
      <c r="AP694" s="1">
        <f t="shared" si="546"/>
        <v>0</v>
      </c>
      <c r="AQ694" s="1">
        <f t="shared" si="511"/>
        <v>0</v>
      </c>
      <c r="AR694" s="1">
        <f t="shared" si="546"/>
        <v>0</v>
      </c>
      <c r="AS694" s="1">
        <f t="shared" si="546"/>
        <v>0</v>
      </c>
      <c r="AT694" s="1">
        <f t="shared" si="546"/>
        <v>0</v>
      </c>
      <c r="AU694" s="1">
        <f t="shared" si="546"/>
        <v>0</v>
      </c>
      <c r="AV694" s="1">
        <f t="shared" si="546"/>
        <v>0</v>
      </c>
      <c r="AW694" s="1">
        <f t="shared" si="546"/>
        <v>0</v>
      </c>
      <c r="AX694" s="1">
        <f t="shared" si="546"/>
        <v>0</v>
      </c>
      <c r="AY694" s="1">
        <f t="shared" si="546"/>
        <v>0</v>
      </c>
      <c r="AZ694" s="1">
        <f t="shared" si="546"/>
        <v>0</v>
      </c>
      <c r="BA694" s="1">
        <f t="shared" si="546"/>
        <v>0</v>
      </c>
      <c r="BB694" s="1">
        <f t="shared" si="544"/>
        <v>0</v>
      </c>
      <c r="BC694" s="1">
        <f t="shared" si="544"/>
        <v>0</v>
      </c>
      <c r="BD694" s="1">
        <f t="shared" si="512"/>
        <v>0</v>
      </c>
      <c r="BE694" s="1">
        <f t="shared" si="513"/>
        <v>0</v>
      </c>
      <c r="BF694" s="1">
        <f t="shared" si="514"/>
        <v>0</v>
      </c>
      <c r="BG694" s="1">
        <f t="shared" si="515"/>
        <v>0</v>
      </c>
      <c r="BH694" s="1">
        <f t="shared" si="544"/>
        <v>0</v>
      </c>
      <c r="BI694" s="1">
        <f t="shared" si="544"/>
        <v>1</v>
      </c>
      <c r="BJ694" s="5">
        <f t="shared" si="516"/>
        <v>0</v>
      </c>
      <c r="BK694" s="1">
        <f t="shared" si="517"/>
        <v>0</v>
      </c>
      <c r="BL694" s="1">
        <f t="shared" si="518"/>
        <v>0</v>
      </c>
      <c r="BM694" s="1">
        <f t="shared" si="519"/>
        <v>0</v>
      </c>
      <c r="BN694" s="1">
        <f t="shared" si="544"/>
        <v>0</v>
      </c>
      <c r="BO694" s="1">
        <f t="shared" si="520"/>
        <v>0</v>
      </c>
      <c r="BP694" s="1">
        <f t="shared" si="521"/>
        <v>0</v>
      </c>
      <c r="BQ694" s="1">
        <f t="shared" si="522"/>
        <v>0</v>
      </c>
      <c r="BR694" s="1">
        <f t="shared" si="523"/>
        <v>0</v>
      </c>
      <c r="BS694" s="1">
        <f t="shared" si="524"/>
        <v>0</v>
      </c>
      <c r="BT694" s="1">
        <f t="shared" si="525"/>
        <v>0</v>
      </c>
      <c r="BU694" s="1">
        <f t="shared" si="526"/>
        <v>0</v>
      </c>
      <c r="BV694" s="1">
        <f t="shared" si="533"/>
        <v>0</v>
      </c>
    </row>
    <row r="695" spans="1:74" x14ac:dyDescent="0.2">
      <c r="A695" s="1" t="s">
        <v>2638</v>
      </c>
      <c r="B695" s="1" t="s">
        <v>2639</v>
      </c>
      <c r="C695" s="1" t="s">
        <v>2640</v>
      </c>
      <c r="D695" s="1" t="s">
        <v>2641</v>
      </c>
      <c r="E695" s="1" t="s">
        <v>2642</v>
      </c>
      <c r="G695" s="1">
        <f t="shared" si="501"/>
        <v>1</v>
      </c>
      <c r="H695" s="1">
        <f t="shared" si="502"/>
        <v>1</v>
      </c>
      <c r="I695" s="1">
        <f t="shared" si="503"/>
        <v>0</v>
      </c>
      <c r="J695" s="1">
        <f t="shared" si="504"/>
        <v>0</v>
      </c>
      <c r="K695" s="1">
        <f t="shared" si="545"/>
        <v>0</v>
      </c>
      <c r="L695" s="1">
        <f t="shared" si="545"/>
        <v>0</v>
      </c>
      <c r="M695" s="1">
        <f t="shared" si="545"/>
        <v>0</v>
      </c>
      <c r="N695" s="1">
        <f t="shared" si="545"/>
        <v>0</v>
      </c>
      <c r="O695" s="1">
        <f t="shared" si="547"/>
        <v>0</v>
      </c>
      <c r="P695" s="1">
        <f t="shared" si="547"/>
        <v>0</v>
      </c>
      <c r="Q695" s="1">
        <f t="shared" si="505"/>
        <v>0</v>
      </c>
      <c r="R695" s="1">
        <f t="shared" si="506"/>
        <v>1</v>
      </c>
      <c r="S695" s="1">
        <f t="shared" si="507"/>
        <v>0</v>
      </c>
      <c r="T695" s="1">
        <f t="shared" si="541"/>
        <v>1</v>
      </c>
      <c r="U695" s="1">
        <f t="shared" si="541"/>
        <v>0</v>
      </c>
      <c r="V695" s="1">
        <f t="shared" si="543"/>
        <v>0</v>
      </c>
      <c r="W695" s="1">
        <f t="shared" si="542"/>
        <v>0</v>
      </c>
      <c r="X695" s="1">
        <f t="shared" si="542"/>
        <v>0</v>
      </c>
      <c r="Y695" s="1">
        <f t="shared" si="542"/>
        <v>0</v>
      </c>
      <c r="Z695" s="1">
        <f t="shared" si="542"/>
        <v>0</v>
      </c>
      <c r="AA695" s="1">
        <f t="shared" si="542"/>
        <v>0</v>
      </c>
      <c r="AB695" s="1">
        <f t="shared" si="542"/>
        <v>0</v>
      </c>
      <c r="AC695" s="1">
        <f t="shared" si="508"/>
        <v>1</v>
      </c>
      <c r="AD695" s="1">
        <f t="shared" si="542"/>
        <v>0</v>
      </c>
      <c r="AE695" s="1">
        <f t="shared" si="542"/>
        <v>0</v>
      </c>
      <c r="AF695" s="1">
        <f t="shared" si="542"/>
        <v>0</v>
      </c>
      <c r="AG695" s="1">
        <f t="shared" si="542"/>
        <v>0</v>
      </c>
      <c r="AH695" s="1">
        <f t="shared" si="542"/>
        <v>0</v>
      </c>
      <c r="AI695" s="1">
        <f t="shared" si="542"/>
        <v>0</v>
      </c>
      <c r="AJ695" s="1">
        <f t="shared" si="542"/>
        <v>0</v>
      </c>
      <c r="AK695" s="1">
        <f t="shared" si="542"/>
        <v>0</v>
      </c>
      <c r="AL695" s="1">
        <f t="shared" si="546"/>
        <v>0</v>
      </c>
      <c r="AM695" s="1">
        <f t="shared" si="546"/>
        <v>0</v>
      </c>
      <c r="AN695" s="1">
        <f t="shared" si="509"/>
        <v>0</v>
      </c>
      <c r="AO695" s="1">
        <f t="shared" si="510"/>
        <v>0</v>
      </c>
      <c r="AP695" s="1">
        <f t="shared" si="546"/>
        <v>0</v>
      </c>
      <c r="AQ695" s="1">
        <f t="shared" si="511"/>
        <v>1</v>
      </c>
      <c r="AR695" s="1">
        <f t="shared" si="546"/>
        <v>0</v>
      </c>
      <c r="AS695" s="1">
        <f t="shared" si="546"/>
        <v>0</v>
      </c>
      <c r="AT695" s="1">
        <f t="shared" si="546"/>
        <v>0</v>
      </c>
      <c r="AU695" s="1">
        <f t="shared" si="546"/>
        <v>1</v>
      </c>
      <c r="AV695" s="1">
        <f t="shared" si="546"/>
        <v>0</v>
      </c>
      <c r="AW695" s="1">
        <f t="shared" si="546"/>
        <v>0</v>
      </c>
      <c r="AX695" s="1">
        <f t="shared" si="546"/>
        <v>0</v>
      </c>
      <c r="AY695" s="1">
        <f t="shared" si="546"/>
        <v>0</v>
      </c>
      <c r="AZ695" s="1">
        <f t="shared" si="546"/>
        <v>0</v>
      </c>
      <c r="BA695" s="1">
        <f t="shared" si="546"/>
        <v>0</v>
      </c>
      <c r="BB695" s="1">
        <f t="shared" si="544"/>
        <v>0</v>
      </c>
      <c r="BC695" s="1">
        <f t="shared" si="544"/>
        <v>0</v>
      </c>
      <c r="BD695" s="1">
        <f t="shared" si="512"/>
        <v>0</v>
      </c>
      <c r="BE695" s="1">
        <f t="shared" si="513"/>
        <v>0</v>
      </c>
      <c r="BF695" s="1">
        <f t="shared" si="514"/>
        <v>0</v>
      </c>
      <c r="BG695" s="1">
        <f t="shared" si="515"/>
        <v>0</v>
      </c>
      <c r="BH695" s="1">
        <f t="shared" si="544"/>
        <v>0</v>
      </c>
      <c r="BI695" s="1">
        <f t="shared" si="544"/>
        <v>0</v>
      </c>
      <c r="BJ695" s="5">
        <f t="shared" si="516"/>
        <v>0</v>
      </c>
      <c r="BK695" s="1">
        <f t="shared" si="517"/>
        <v>1</v>
      </c>
      <c r="BL695" s="1">
        <f t="shared" si="518"/>
        <v>1</v>
      </c>
      <c r="BM695" s="1">
        <f t="shared" si="519"/>
        <v>1</v>
      </c>
      <c r="BN695" s="1">
        <f t="shared" si="544"/>
        <v>1</v>
      </c>
      <c r="BO695" s="1">
        <f t="shared" si="520"/>
        <v>0</v>
      </c>
      <c r="BP695" s="1">
        <f t="shared" si="521"/>
        <v>0</v>
      </c>
      <c r="BQ695" s="1">
        <f t="shared" si="522"/>
        <v>0</v>
      </c>
      <c r="BR695" s="1">
        <f t="shared" si="523"/>
        <v>0</v>
      </c>
      <c r="BS695" s="1">
        <f t="shared" si="524"/>
        <v>0</v>
      </c>
      <c r="BT695" s="1">
        <f t="shared" si="525"/>
        <v>0</v>
      </c>
      <c r="BU695" s="1">
        <f t="shared" si="526"/>
        <v>0</v>
      </c>
      <c r="BV695" s="1">
        <f t="shared" si="533"/>
        <v>0</v>
      </c>
    </row>
    <row r="696" spans="1:74" x14ac:dyDescent="0.2">
      <c r="A696" s="1" t="s">
        <v>115</v>
      </c>
      <c r="B696" s="1" t="s">
        <v>2643</v>
      </c>
      <c r="C696" s="1" t="s">
        <v>2644</v>
      </c>
      <c r="D696" s="1" t="s">
        <v>2645</v>
      </c>
      <c r="E696" s="1" t="s">
        <v>2646</v>
      </c>
      <c r="G696" s="1">
        <f t="shared" si="501"/>
        <v>0</v>
      </c>
      <c r="H696" s="1">
        <f t="shared" si="502"/>
        <v>1</v>
      </c>
      <c r="I696" s="1">
        <f t="shared" si="503"/>
        <v>0</v>
      </c>
      <c r="J696" s="1">
        <f t="shared" si="504"/>
        <v>0</v>
      </c>
      <c r="K696" s="1">
        <f t="shared" si="545"/>
        <v>0</v>
      </c>
      <c r="L696" s="1">
        <f t="shared" si="545"/>
        <v>0</v>
      </c>
      <c r="M696" s="1">
        <f t="shared" si="545"/>
        <v>0</v>
      </c>
      <c r="N696" s="1">
        <f t="shared" si="545"/>
        <v>0</v>
      </c>
      <c r="O696" s="1">
        <f t="shared" si="547"/>
        <v>0</v>
      </c>
      <c r="P696" s="1">
        <f t="shared" si="547"/>
        <v>0</v>
      </c>
      <c r="Q696" s="1">
        <f t="shared" si="505"/>
        <v>0</v>
      </c>
      <c r="R696" s="1">
        <f t="shared" si="506"/>
        <v>1</v>
      </c>
      <c r="S696" s="1">
        <f t="shared" si="507"/>
        <v>0</v>
      </c>
      <c r="T696" s="1">
        <f t="shared" si="541"/>
        <v>0</v>
      </c>
      <c r="U696" s="1">
        <f t="shared" si="541"/>
        <v>0</v>
      </c>
      <c r="V696" s="1">
        <f t="shared" si="543"/>
        <v>0</v>
      </c>
      <c r="W696" s="1">
        <f t="shared" si="542"/>
        <v>0</v>
      </c>
      <c r="X696" s="1">
        <f t="shared" si="542"/>
        <v>0</v>
      </c>
      <c r="Y696" s="1">
        <f t="shared" si="542"/>
        <v>0</v>
      </c>
      <c r="Z696" s="1">
        <f t="shared" si="542"/>
        <v>0</v>
      </c>
      <c r="AA696" s="1">
        <f t="shared" si="542"/>
        <v>0</v>
      </c>
      <c r="AB696" s="1">
        <f t="shared" si="542"/>
        <v>0</v>
      </c>
      <c r="AC696" s="1">
        <f t="shared" si="508"/>
        <v>0</v>
      </c>
      <c r="AD696" s="1">
        <f t="shared" si="542"/>
        <v>0</v>
      </c>
      <c r="AE696" s="1">
        <f t="shared" si="542"/>
        <v>0</v>
      </c>
      <c r="AF696" s="1">
        <f t="shared" si="542"/>
        <v>0</v>
      </c>
      <c r="AG696" s="1">
        <f t="shared" si="542"/>
        <v>0</v>
      </c>
      <c r="AH696" s="1">
        <f t="shared" si="542"/>
        <v>0</v>
      </c>
      <c r="AI696" s="1">
        <f t="shared" si="542"/>
        <v>0</v>
      </c>
      <c r="AJ696" s="1">
        <f t="shared" si="542"/>
        <v>0</v>
      </c>
      <c r="AK696" s="1">
        <f t="shared" si="542"/>
        <v>0</v>
      </c>
      <c r="AL696" s="1">
        <f t="shared" si="546"/>
        <v>0</v>
      </c>
      <c r="AM696" s="1">
        <f t="shared" si="546"/>
        <v>0</v>
      </c>
      <c r="AN696" s="1">
        <f t="shared" si="509"/>
        <v>0</v>
      </c>
      <c r="AO696" s="1">
        <f t="shared" si="510"/>
        <v>0</v>
      </c>
      <c r="AP696" s="1">
        <f t="shared" si="546"/>
        <v>0</v>
      </c>
      <c r="AQ696" s="1">
        <f t="shared" si="511"/>
        <v>0</v>
      </c>
      <c r="AR696" s="1">
        <f t="shared" si="546"/>
        <v>0</v>
      </c>
      <c r="AS696" s="1">
        <f t="shared" si="546"/>
        <v>0</v>
      </c>
      <c r="AT696" s="1">
        <f t="shared" si="546"/>
        <v>0</v>
      </c>
      <c r="AU696" s="1">
        <f t="shared" si="546"/>
        <v>0</v>
      </c>
      <c r="AV696" s="1">
        <f t="shared" si="546"/>
        <v>0</v>
      </c>
      <c r="AW696" s="1">
        <f t="shared" si="546"/>
        <v>0</v>
      </c>
      <c r="AX696" s="1">
        <f t="shared" si="546"/>
        <v>0</v>
      </c>
      <c r="AY696" s="1">
        <f t="shared" si="546"/>
        <v>0</v>
      </c>
      <c r="AZ696" s="1">
        <f t="shared" si="546"/>
        <v>0</v>
      </c>
      <c r="BA696" s="1">
        <f t="shared" si="546"/>
        <v>0</v>
      </c>
      <c r="BB696" s="1">
        <f t="shared" si="544"/>
        <v>0</v>
      </c>
      <c r="BC696" s="1">
        <f t="shared" si="544"/>
        <v>0</v>
      </c>
      <c r="BD696" s="1">
        <f t="shared" si="512"/>
        <v>0</v>
      </c>
      <c r="BE696" s="1">
        <f t="shared" si="513"/>
        <v>0</v>
      </c>
      <c r="BF696" s="1">
        <f t="shared" si="514"/>
        <v>0</v>
      </c>
      <c r="BG696" s="1">
        <f t="shared" si="515"/>
        <v>0</v>
      </c>
      <c r="BH696" s="1">
        <f t="shared" si="544"/>
        <v>0</v>
      </c>
      <c r="BI696" s="1">
        <f t="shared" si="544"/>
        <v>0</v>
      </c>
      <c r="BJ696" s="5">
        <f t="shared" si="516"/>
        <v>0</v>
      </c>
      <c r="BK696" s="1">
        <f t="shared" si="517"/>
        <v>0</v>
      </c>
      <c r="BL696" s="1">
        <f t="shared" si="518"/>
        <v>1</v>
      </c>
      <c r="BM696" s="1">
        <f t="shared" si="519"/>
        <v>1</v>
      </c>
      <c r="BN696" s="1">
        <f t="shared" si="544"/>
        <v>1</v>
      </c>
      <c r="BO696" s="1">
        <f t="shared" si="520"/>
        <v>0</v>
      </c>
      <c r="BP696" s="1">
        <f t="shared" si="521"/>
        <v>0</v>
      </c>
      <c r="BQ696" s="1">
        <f t="shared" si="522"/>
        <v>0</v>
      </c>
      <c r="BR696" s="1">
        <f t="shared" si="523"/>
        <v>0</v>
      </c>
      <c r="BS696" s="1">
        <f t="shared" si="524"/>
        <v>0</v>
      </c>
      <c r="BT696" s="1">
        <f t="shared" si="525"/>
        <v>0</v>
      </c>
      <c r="BU696" s="1">
        <f t="shared" si="526"/>
        <v>0</v>
      </c>
      <c r="BV696" s="1">
        <f t="shared" si="533"/>
        <v>0</v>
      </c>
    </row>
    <row r="697" spans="1:74" x14ac:dyDescent="0.2">
      <c r="A697" s="1" t="s">
        <v>1054</v>
      </c>
      <c r="B697" s="1" t="s">
        <v>2647</v>
      </c>
      <c r="C697" s="1" t="s">
        <v>1056</v>
      </c>
      <c r="D697" s="1" t="s">
        <v>1057</v>
      </c>
      <c r="E697" s="1" t="s">
        <v>1058</v>
      </c>
      <c r="G697" s="1">
        <f t="shared" si="501"/>
        <v>1</v>
      </c>
      <c r="H697" s="1">
        <f t="shared" si="502"/>
        <v>0</v>
      </c>
      <c r="I697" s="1">
        <f t="shared" si="503"/>
        <v>0</v>
      </c>
      <c r="J697" s="1">
        <f t="shared" si="504"/>
        <v>0</v>
      </c>
      <c r="K697" s="1">
        <f t="shared" si="545"/>
        <v>0</v>
      </c>
      <c r="L697" s="1">
        <f t="shared" si="545"/>
        <v>0</v>
      </c>
      <c r="M697" s="1">
        <f t="shared" si="545"/>
        <v>0</v>
      </c>
      <c r="N697" s="1">
        <f t="shared" si="545"/>
        <v>0</v>
      </c>
      <c r="O697" s="1">
        <f t="shared" si="547"/>
        <v>0</v>
      </c>
      <c r="P697" s="1">
        <f t="shared" si="547"/>
        <v>0</v>
      </c>
      <c r="Q697" s="1">
        <f t="shared" si="505"/>
        <v>0</v>
      </c>
      <c r="R697" s="1">
        <f t="shared" si="506"/>
        <v>1</v>
      </c>
      <c r="S697" s="1">
        <f t="shared" si="507"/>
        <v>0</v>
      </c>
      <c r="T697" s="1">
        <f t="shared" si="541"/>
        <v>0</v>
      </c>
      <c r="U697" s="1">
        <f t="shared" si="541"/>
        <v>0</v>
      </c>
      <c r="V697" s="1">
        <f t="shared" ref="V697:AK712" si="548">IF(OR(ISNUMBER(SEARCH(" " &amp; V$1 &amp; " ", $E697)), ISNUMBER(SEARCH(" " &amp; V$1 &amp; ",", $E697)), ISNUMBER(SEARCH(" " &amp; LOWER(V$1) &amp; " ", $E697)), ISNUMBER(SEARCH(" " &amp; LOWER(V$1) &amp; ",", $E697)), ISNUMBER(SEARCH(" " &amp; UPPER(V$1) &amp; " ", $E697)), ISNUMBER(SEARCH(" " &amp; UPPER(V$1) &amp; ",", $E697))), 1, 0)</f>
        <v>0</v>
      </c>
      <c r="W697" s="1">
        <f t="shared" si="548"/>
        <v>0</v>
      </c>
      <c r="X697" s="1">
        <f t="shared" si="548"/>
        <v>0</v>
      </c>
      <c r="Y697" s="1">
        <f t="shared" si="548"/>
        <v>1</v>
      </c>
      <c r="Z697" s="1">
        <f t="shared" si="548"/>
        <v>0</v>
      </c>
      <c r="AA697" s="1">
        <f t="shared" si="548"/>
        <v>0</v>
      </c>
      <c r="AB697" s="1">
        <f t="shared" si="548"/>
        <v>0</v>
      </c>
      <c r="AC697" s="1">
        <f t="shared" si="508"/>
        <v>0</v>
      </c>
      <c r="AD697" s="1">
        <f t="shared" si="548"/>
        <v>0</v>
      </c>
      <c r="AE697" s="1">
        <f t="shared" si="548"/>
        <v>0</v>
      </c>
      <c r="AF697" s="1">
        <f t="shared" si="548"/>
        <v>0</v>
      </c>
      <c r="AG697" s="1">
        <f t="shared" si="548"/>
        <v>0</v>
      </c>
      <c r="AH697" s="1">
        <f t="shared" si="548"/>
        <v>0</v>
      </c>
      <c r="AI697" s="1">
        <f t="shared" si="548"/>
        <v>0</v>
      </c>
      <c r="AJ697" s="1">
        <f t="shared" si="548"/>
        <v>0</v>
      </c>
      <c r="AK697" s="1">
        <f t="shared" si="548"/>
        <v>0</v>
      </c>
      <c r="AL697" s="1">
        <f t="shared" si="546"/>
        <v>0</v>
      </c>
      <c r="AM697" s="1">
        <f t="shared" si="546"/>
        <v>0</v>
      </c>
      <c r="AN697" s="1">
        <f t="shared" si="509"/>
        <v>0</v>
      </c>
      <c r="AO697" s="1">
        <f t="shared" si="510"/>
        <v>0</v>
      </c>
      <c r="AP697" s="1">
        <f t="shared" si="546"/>
        <v>0</v>
      </c>
      <c r="AQ697" s="1">
        <f t="shared" si="511"/>
        <v>0</v>
      </c>
      <c r="AR697" s="1">
        <f t="shared" si="546"/>
        <v>0</v>
      </c>
      <c r="AS697" s="1">
        <f t="shared" si="546"/>
        <v>0</v>
      </c>
      <c r="AT697" s="1">
        <f t="shared" si="546"/>
        <v>0</v>
      </c>
      <c r="AU697" s="1">
        <f t="shared" si="546"/>
        <v>0</v>
      </c>
      <c r="AV697" s="1">
        <f t="shared" si="546"/>
        <v>0</v>
      </c>
      <c r="AW697" s="1">
        <f t="shared" si="546"/>
        <v>0</v>
      </c>
      <c r="AX697" s="1">
        <f t="shared" si="546"/>
        <v>0</v>
      </c>
      <c r="AY697" s="1">
        <f t="shared" si="546"/>
        <v>0</v>
      </c>
      <c r="AZ697" s="1">
        <f t="shared" si="546"/>
        <v>0</v>
      </c>
      <c r="BA697" s="1">
        <f t="shared" si="546"/>
        <v>0</v>
      </c>
      <c r="BB697" s="1">
        <f t="shared" si="544"/>
        <v>0</v>
      </c>
      <c r="BC697" s="1">
        <f t="shared" si="544"/>
        <v>0</v>
      </c>
      <c r="BD697" s="1">
        <f t="shared" si="512"/>
        <v>0</v>
      </c>
      <c r="BE697" s="1">
        <f t="shared" si="513"/>
        <v>0</v>
      </c>
      <c r="BF697" s="1">
        <f t="shared" si="514"/>
        <v>0</v>
      </c>
      <c r="BG697" s="1">
        <f t="shared" si="515"/>
        <v>0</v>
      </c>
      <c r="BH697" s="1">
        <f t="shared" si="544"/>
        <v>0</v>
      </c>
      <c r="BI697" s="1">
        <f t="shared" si="544"/>
        <v>0</v>
      </c>
      <c r="BJ697" s="5">
        <f t="shared" si="516"/>
        <v>0</v>
      </c>
      <c r="BK697" s="1">
        <f t="shared" si="517"/>
        <v>1</v>
      </c>
      <c r="BL697" s="1">
        <f t="shared" si="518"/>
        <v>1</v>
      </c>
      <c r="BM697" s="1">
        <f t="shared" si="519"/>
        <v>0</v>
      </c>
      <c r="BN697" s="1">
        <f t="shared" si="544"/>
        <v>0</v>
      </c>
      <c r="BO697" s="1">
        <f t="shared" si="520"/>
        <v>1</v>
      </c>
      <c r="BP697" s="1">
        <f t="shared" si="521"/>
        <v>0</v>
      </c>
      <c r="BQ697" s="1">
        <f t="shared" si="522"/>
        <v>0</v>
      </c>
      <c r="BR697" s="1">
        <f t="shared" si="523"/>
        <v>0</v>
      </c>
      <c r="BS697" s="1">
        <f t="shared" si="524"/>
        <v>0</v>
      </c>
      <c r="BT697" s="1">
        <f t="shared" si="525"/>
        <v>0</v>
      </c>
      <c r="BU697" s="1">
        <f t="shared" si="526"/>
        <v>0</v>
      </c>
      <c r="BV697" s="1">
        <f t="shared" si="533"/>
        <v>0</v>
      </c>
    </row>
    <row r="698" spans="1:74" x14ac:dyDescent="0.2">
      <c r="A698" s="1" t="s">
        <v>428</v>
      </c>
      <c r="B698" s="1" t="s">
        <v>2648</v>
      </c>
      <c r="C698" s="1" t="s">
        <v>1085</v>
      </c>
      <c r="D698" s="1" t="s">
        <v>486</v>
      </c>
      <c r="E698" s="1" t="s">
        <v>1086</v>
      </c>
      <c r="G698" s="1">
        <f t="shared" si="501"/>
        <v>0</v>
      </c>
      <c r="H698" s="1">
        <f t="shared" si="502"/>
        <v>0</v>
      </c>
      <c r="I698" s="1">
        <f t="shared" si="503"/>
        <v>0</v>
      </c>
      <c r="J698" s="1">
        <f t="shared" si="504"/>
        <v>0</v>
      </c>
      <c r="K698" s="1">
        <f t="shared" si="545"/>
        <v>0</v>
      </c>
      <c r="L698" s="1">
        <f t="shared" si="545"/>
        <v>0</v>
      </c>
      <c r="M698" s="1">
        <f t="shared" si="545"/>
        <v>0</v>
      </c>
      <c r="N698" s="1">
        <f t="shared" si="545"/>
        <v>0</v>
      </c>
      <c r="O698" s="1">
        <f t="shared" si="547"/>
        <v>0</v>
      </c>
      <c r="P698" s="1">
        <f t="shared" si="547"/>
        <v>0</v>
      </c>
      <c r="Q698" s="1">
        <f t="shared" si="505"/>
        <v>0</v>
      </c>
      <c r="R698" s="1">
        <f t="shared" si="506"/>
        <v>0</v>
      </c>
      <c r="S698" s="1">
        <f t="shared" si="507"/>
        <v>0</v>
      </c>
      <c r="T698" s="1">
        <f t="shared" si="541"/>
        <v>0</v>
      </c>
      <c r="U698" s="1">
        <f t="shared" si="541"/>
        <v>0</v>
      </c>
      <c r="V698" s="1">
        <f t="shared" ref="V698:V712" si="549">IF(OR(ISNUMBER(SEARCH(" " &amp; V$1 &amp; " ", $E698)), ISNUMBER(SEARCH(" " &amp; V$1 &amp; ",", $E698)), ISNUMBER(SEARCH(" " &amp; LOWER(V$1) &amp; " ", $E698)), ISNUMBER(SEARCH(" " &amp; LOWER(V$1) &amp; ",", $E698)), ISNUMBER(SEARCH(" " &amp; UPPER(V$1) &amp; " ", $E698)), ISNUMBER(SEARCH(" " &amp; UPPER(V$1) &amp; ",", $E698))), 1, 0)</f>
        <v>0</v>
      </c>
      <c r="W698" s="1">
        <f t="shared" si="548"/>
        <v>0</v>
      </c>
      <c r="X698" s="1">
        <f t="shared" si="548"/>
        <v>0</v>
      </c>
      <c r="Y698" s="1">
        <f t="shared" si="548"/>
        <v>0</v>
      </c>
      <c r="Z698" s="1">
        <f t="shared" si="548"/>
        <v>0</v>
      </c>
      <c r="AA698" s="1">
        <f t="shared" si="548"/>
        <v>0</v>
      </c>
      <c r="AB698" s="1">
        <f t="shared" si="548"/>
        <v>0</v>
      </c>
      <c r="AC698" s="1">
        <f t="shared" si="508"/>
        <v>0</v>
      </c>
      <c r="AD698" s="1">
        <f t="shared" si="548"/>
        <v>0</v>
      </c>
      <c r="AE698" s="1">
        <f t="shared" si="548"/>
        <v>0</v>
      </c>
      <c r="AF698" s="1">
        <f t="shared" si="548"/>
        <v>0</v>
      </c>
      <c r="AG698" s="1">
        <f t="shared" si="548"/>
        <v>0</v>
      </c>
      <c r="AH698" s="1">
        <f t="shared" si="548"/>
        <v>0</v>
      </c>
      <c r="AI698" s="1">
        <f t="shared" si="548"/>
        <v>0</v>
      </c>
      <c r="AJ698" s="1">
        <f t="shared" si="548"/>
        <v>0</v>
      </c>
      <c r="AK698" s="1">
        <f t="shared" si="548"/>
        <v>0</v>
      </c>
      <c r="AL698" s="1">
        <f t="shared" si="546"/>
        <v>0</v>
      </c>
      <c r="AM698" s="1">
        <f t="shared" si="546"/>
        <v>0</v>
      </c>
      <c r="AN698" s="1">
        <f t="shared" si="509"/>
        <v>0</v>
      </c>
      <c r="AO698" s="1">
        <f t="shared" si="510"/>
        <v>0</v>
      </c>
      <c r="AP698" s="1">
        <f t="shared" si="546"/>
        <v>0</v>
      </c>
      <c r="AQ698" s="1">
        <f t="shared" si="511"/>
        <v>0</v>
      </c>
      <c r="AR698" s="1">
        <f t="shared" si="546"/>
        <v>0</v>
      </c>
      <c r="AS698" s="1">
        <f t="shared" si="546"/>
        <v>0</v>
      </c>
      <c r="AT698" s="1">
        <f t="shared" si="546"/>
        <v>0</v>
      </c>
      <c r="AU698" s="1">
        <f t="shared" si="546"/>
        <v>0</v>
      </c>
      <c r="AV698" s="1">
        <f t="shared" si="546"/>
        <v>0</v>
      </c>
      <c r="AW698" s="1">
        <f t="shared" si="546"/>
        <v>0</v>
      </c>
      <c r="AX698" s="1">
        <f t="shared" si="546"/>
        <v>0</v>
      </c>
      <c r="AY698" s="1">
        <f t="shared" si="546"/>
        <v>0</v>
      </c>
      <c r="AZ698" s="1">
        <f t="shared" si="546"/>
        <v>0</v>
      </c>
      <c r="BA698" s="1">
        <f t="shared" si="546"/>
        <v>0</v>
      </c>
      <c r="BB698" s="1">
        <f t="shared" si="544"/>
        <v>0</v>
      </c>
      <c r="BC698" s="1">
        <f t="shared" si="544"/>
        <v>0</v>
      </c>
      <c r="BD698" s="1">
        <f t="shared" si="512"/>
        <v>0</v>
      </c>
      <c r="BE698" s="1">
        <f t="shared" si="513"/>
        <v>0</v>
      </c>
      <c r="BF698" s="1">
        <f t="shared" si="514"/>
        <v>0</v>
      </c>
      <c r="BG698" s="1">
        <f t="shared" si="515"/>
        <v>0</v>
      </c>
      <c r="BH698" s="1">
        <f t="shared" si="544"/>
        <v>0</v>
      </c>
      <c r="BI698" s="1">
        <f t="shared" si="544"/>
        <v>0</v>
      </c>
      <c r="BJ698" s="5">
        <f t="shared" si="516"/>
        <v>0</v>
      </c>
      <c r="BK698" s="1">
        <f t="shared" si="517"/>
        <v>0</v>
      </c>
      <c r="BL698" s="1">
        <f t="shared" si="518"/>
        <v>0</v>
      </c>
      <c r="BM698" s="1">
        <f t="shared" si="519"/>
        <v>0</v>
      </c>
      <c r="BN698" s="1">
        <f t="shared" si="544"/>
        <v>0</v>
      </c>
      <c r="BO698" s="1">
        <f t="shared" si="520"/>
        <v>0</v>
      </c>
      <c r="BP698" s="1">
        <f t="shared" si="521"/>
        <v>0</v>
      </c>
      <c r="BQ698" s="1">
        <f t="shared" si="522"/>
        <v>0</v>
      </c>
      <c r="BR698" s="1">
        <f t="shared" si="523"/>
        <v>0</v>
      </c>
      <c r="BS698" s="1">
        <f t="shared" si="524"/>
        <v>0</v>
      </c>
      <c r="BT698" s="1">
        <f t="shared" si="525"/>
        <v>0</v>
      </c>
      <c r="BU698" s="1">
        <f t="shared" si="526"/>
        <v>0</v>
      </c>
      <c r="BV698" s="1">
        <f t="shared" si="533"/>
        <v>0</v>
      </c>
    </row>
    <row r="699" spans="1:74" x14ac:dyDescent="0.2">
      <c r="A699" s="1" t="s">
        <v>488</v>
      </c>
      <c r="B699" s="1" t="s">
        <v>2649</v>
      </c>
      <c r="C699" s="1" t="s">
        <v>1696</v>
      </c>
      <c r="D699" s="1" t="s">
        <v>1697</v>
      </c>
      <c r="E699" s="1" t="s">
        <v>1698</v>
      </c>
      <c r="G699" s="1">
        <f t="shared" si="501"/>
        <v>0</v>
      </c>
      <c r="H699" s="1">
        <f t="shared" si="502"/>
        <v>0</v>
      </c>
      <c r="I699" s="1">
        <f t="shared" si="503"/>
        <v>0</v>
      </c>
      <c r="J699" s="1">
        <f t="shared" si="504"/>
        <v>0</v>
      </c>
      <c r="K699" s="1">
        <f t="shared" si="545"/>
        <v>0</v>
      </c>
      <c r="L699" s="1">
        <f t="shared" si="545"/>
        <v>0</v>
      </c>
      <c r="M699" s="1">
        <f t="shared" si="545"/>
        <v>0</v>
      </c>
      <c r="N699" s="1">
        <f t="shared" si="545"/>
        <v>0</v>
      </c>
      <c r="O699" s="1">
        <f t="shared" si="547"/>
        <v>0</v>
      </c>
      <c r="P699" s="1">
        <f t="shared" si="547"/>
        <v>0</v>
      </c>
      <c r="Q699" s="1">
        <f t="shared" si="505"/>
        <v>0</v>
      </c>
      <c r="R699" s="1">
        <f t="shared" si="506"/>
        <v>0</v>
      </c>
      <c r="S699" s="1">
        <f t="shared" si="507"/>
        <v>0</v>
      </c>
      <c r="T699" s="1">
        <f t="shared" si="541"/>
        <v>0</v>
      </c>
      <c r="U699" s="1">
        <f t="shared" si="541"/>
        <v>1</v>
      </c>
      <c r="V699" s="1">
        <f t="shared" si="549"/>
        <v>1</v>
      </c>
      <c r="W699" s="1">
        <f t="shared" si="548"/>
        <v>1</v>
      </c>
      <c r="X699" s="1">
        <f t="shared" si="548"/>
        <v>1</v>
      </c>
      <c r="Y699" s="1">
        <f t="shared" si="548"/>
        <v>0</v>
      </c>
      <c r="Z699" s="1">
        <f t="shared" si="548"/>
        <v>0</v>
      </c>
      <c r="AA699" s="1">
        <f t="shared" si="548"/>
        <v>0</v>
      </c>
      <c r="AB699" s="1">
        <f t="shared" si="548"/>
        <v>0</v>
      </c>
      <c r="AC699" s="1">
        <f t="shared" si="508"/>
        <v>1</v>
      </c>
      <c r="AD699" s="1">
        <f t="shared" si="548"/>
        <v>0</v>
      </c>
      <c r="AE699" s="1">
        <f t="shared" si="548"/>
        <v>0</v>
      </c>
      <c r="AF699" s="1">
        <f t="shared" si="548"/>
        <v>0</v>
      </c>
      <c r="AG699" s="1">
        <f t="shared" si="548"/>
        <v>0</v>
      </c>
      <c r="AH699" s="1">
        <f t="shared" si="548"/>
        <v>0</v>
      </c>
      <c r="AI699" s="1">
        <f t="shared" si="548"/>
        <v>0</v>
      </c>
      <c r="AJ699" s="1">
        <f t="shared" si="548"/>
        <v>0</v>
      </c>
      <c r="AK699" s="1">
        <f t="shared" si="548"/>
        <v>0</v>
      </c>
      <c r="AL699" s="1">
        <f t="shared" si="546"/>
        <v>1</v>
      </c>
      <c r="AM699" s="1">
        <f t="shared" si="546"/>
        <v>0</v>
      </c>
      <c r="AN699" s="1">
        <f t="shared" si="509"/>
        <v>0</v>
      </c>
      <c r="AO699" s="1">
        <f t="shared" si="510"/>
        <v>0</v>
      </c>
      <c r="AP699" s="1">
        <f t="shared" si="546"/>
        <v>0</v>
      </c>
      <c r="AQ699" s="1">
        <f t="shared" si="511"/>
        <v>0</v>
      </c>
      <c r="AR699" s="1">
        <f t="shared" si="546"/>
        <v>0</v>
      </c>
      <c r="AS699" s="1">
        <f t="shared" si="546"/>
        <v>0</v>
      </c>
      <c r="AT699" s="1">
        <f t="shared" si="546"/>
        <v>0</v>
      </c>
      <c r="AU699" s="1">
        <f t="shared" si="546"/>
        <v>0</v>
      </c>
      <c r="AV699" s="1">
        <f t="shared" si="546"/>
        <v>0</v>
      </c>
      <c r="AW699" s="1">
        <f t="shared" si="546"/>
        <v>0</v>
      </c>
      <c r="AX699" s="1">
        <f t="shared" si="546"/>
        <v>0</v>
      </c>
      <c r="AY699" s="1">
        <f t="shared" si="546"/>
        <v>0</v>
      </c>
      <c r="AZ699" s="1">
        <f t="shared" si="546"/>
        <v>0</v>
      </c>
      <c r="BA699" s="1">
        <f t="shared" si="546"/>
        <v>0</v>
      </c>
      <c r="BB699" s="1">
        <f t="shared" si="544"/>
        <v>0</v>
      </c>
      <c r="BC699" s="1">
        <f t="shared" si="544"/>
        <v>0</v>
      </c>
      <c r="BD699" s="1">
        <f t="shared" si="512"/>
        <v>0</v>
      </c>
      <c r="BE699" s="1">
        <f t="shared" si="513"/>
        <v>0</v>
      </c>
      <c r="BF699" s="1">
        <f t="shared" si="514"/>
        <v>0</v>
      </c>
      <c r="BG699" s="1">
        <f t="shared" si="515"/>
        <v>0</v>
      </c>
      <c r="BH699" s="1">
        <f t="shared" si="544"/>
        <v>0</v>
      </c>
      <c r="BI699" s="1">
        <f t="shared" si="544"/>
        <v>0</v>
      </c>
      <c r="BJ699" s="5">
        <f t="shared" si="516"/>
        <v>0</v>
      </c>
      <c r="BK699" s="1">
        <f t="shared" si="517"/>
        <v>1</v>
      </c>
      <c r="BL699" s="1">
        <f t="shared" si="518"/>
        <v>0</v>
      </c>
      <c r="BM699" s="1">
        <f t="shared" si="519"/>
        <v>0</v>
      </c>
      <c r="BN699" s="1">
        <f t="shared" si="544"/>
        <v>0</v>
      </c>
      <c r="BO699" s="1">
        <f t="shared" si="520"/>
        <v>0</v>
      </c>
      <c r="BP699" s="1">
        <f t="shared" si="521"/>
        <v>0</v>
      </c>
      <c r="BQ699" s="1">
        <f t="shared" si="522"/>
        <v>1</v>
      </c>
      <c r="BR699" s="1">
        <f t="shared" si="523"/>
        <v>0</v>
      </c>
      <c r="BS699" s="1">
        <f t="shared" si="524"/>
        <v>1</v>
      </c>
      <c r="BT699" s="1">
        <f t="shared" si="525"/>
        <v>1</v>
      </c>
      <c r="BU699" s="1">
        <f t="shared" si="526"/>
        <v>1</v>
      </c>
      <c r="BV699" s="1">
        <f t="shared" si="533"/>
        <v>0</v>
      </c>
    </row>
    <row r="700" spans="1:74" x14ac:dyDescent="0.2">
      <c r="A700" s="1" t="s">
        <v>2650</v>
      </c>
      <c r="B700" s="1" t="s">
        <v>2651</v>
      </c>
      <c r="C700" s="1" t="s">
        <v>2652</v>
      </c>
      <c r="D700" s="1" t="s">
        <v>123</v>
      </c>
      <c r="E700" s="1" t="s">
        <v>2653</v>
      </c>
      <c r="G700" s="1">
        <f t="shared" si="501"/>
        <v>0</v>
      </c>
      <c r="H700" s="1">
        <f t="shared" si="502"/>
        <v>0</v>
      </c>
      <c r="I700" s="1">
        <f t="shared" si="503"/>
        <v>0</v>
      </c>
      <c r="J700" s="1">
        <f t="shared" si="504"/>
        <v>0</v>
      </c>
      <c r="K700" s="1">
        <f t="shared" si="545"/>
        <v>0</v>
      </c>
      <c r="L700" s="1">
        <f t="shared" si="545"/>
        <v>0</v>
      </c>
      <c r="M700" s="1">
        <f t="shared" si="545"/>
        <v>0</v>
      </c>
      <c r="N700" s="1">
        <f t="shared" si="545"/>
        <v>0</v>
      </c>
      <c r="O700" s="1">
        <f t="shared" si="547"/>
        <v>0</v>
      </c>
      <c r="P700" s="1">
        <f t="shared" si="547"/>
        <v>0</v>
      </c>
      <c r="Q700" s="1">
        <f t="shared" si="505"/>
        <v>0</v>
      </c>
      <c r="R700" s="1">
        <f t="shared" si="506"/>
        <v>1</v>
      </c>
      <c r="S700" s="1">
        <f t="shared" si="507"/>
        <v>0</v>
      </c>
      <c r="T700" s="1">
        <f t="shared" si="541"/>
        <v>1</v>
      </c>
      <c r="U700" s="1">
        <f t="shared" si="541"/>
        <v>0</v>
      </c>
      <c r="V700" s="1">
        <f t="shared" si="549"/>
        <v>0</v>
      </c>
      <c r="W700" s="1">
        <f t="shared" si="548"/>
        <v>0</v>
      </c>
      <c r="X700" s="1">
        <f t="shared" si="548"/>
        <v>0</v>
      </c>
      <c r="Y700" s="1">
        <f t="shared" si="548"/>
        <v>0</v>
      </c>
      <c r="Z700" s="1">
        <f t="shared" si="548"/>
        <v>0</v>
      </c>
      <c r="AA700" s="1">
        <f t="shared" si="548"/>
        <v>0</v>
      </c>
      <c r="AB700" s="1">
        <f t="shared" si="548"/>
        <v>0</v>
      </c>
      <c r="AC700" s="1">
        <f t="shared" si="508"/>
        <v>0</v>
      </c>
      <c r="AD700" s="1">
        <f t="shared" si="548"/>
        <v>0</v>
      </c>
      <c r="AE700" s="1">
        <f t="shared" si="548"/>
        <v>0</v>
      </c>
      <c r="AF700" s="1">
        <f t="shared" si="548"/>
        <v>0</v>
      </c>
      <c r="AG700" s="1">
        <f t="shared" si="548"/>
        <v>0</v>
      </c>
      <c r="AH700" s="1">
        <f t="shared" si="548"/>
        <v>0</v>
      </c>
      <c r="AI700" s="1">
        <f t="shared" si="548"/>
        <v>0</v>
      </c>
      <c r="AJ700" s="1">
        <f t="shared" si="548"/>
        <v>0</v>
      </c>
      <c r="AK700" s="1">
        <f t="shared" si="548"/>
        <v>0</v>
      </c>
      <c r="AL700" s="1">
        <f t="shared" si="546"/>
        <v>0</v>
      </c>
      <c r="AM700" s="1">
        <f t="shared" si="546"/>
        <v>0</v>
      </c>
      <c r="AN700" s="1">
        <f t="shared" si="509"/>
        <v>0</v>
      </c>
      <c r="AO700" s="1">
        <f t="shared" si="510"/>
        <v>0</v>
      </c>
      <c r="AP700" s="1">
        <f t="shared" si="546"/>
        <v>0</v>
      </c>
      <c r="AQ700" s="1">
        <f t="shared" si="511"/>
        <v>0</v>
      </c>
      <c r="AR700" s="1">
        <f t="shared" si="546"/>
        <v>0</v>
      </c>
      <c r="AS700" s="1">
        <f t="shared" si="546"/>
        <v>0</v>
      </c>
      <c r="AT700" s="1">
        <f t="shared" si="546"/>
        <v>0</v>
      </c>
      <c r="AU700" s="1">
        <f t="shared" si="546"/>
        <v>0</v>
      </c>
      <c r="AV700" s="1">
        <f t="shared" si="546"/>
        <v>0</v>
      </c>
      <c r="AW700" s="1">
        <f t="shared" si="546"/>
        <v>0</v>
      </c>
      <c r="AX700" s="1">
        <f t="shared" si="546"/>
        <v>0</v>
      </c>
      <c r="AY700" s="1">
        <f t="shared" si="546"/>
        <v>0</v>
      </c>
      <c r="AZ700" s="1">
        <f t="shared" si="546"/>
        <v>0</v>
      </c>
      <c r="BA700" s="1">
        <f t="shared" ref="BA700:BN715" si="550">IF(OR(ISNUMBER(SEARCH(" " &amp; BA$1 &amp; " ", $E700)), ISNUMBER(SEARCH(" " &amp; BA$1 &amp; ",", $E700)), ISNUMBER(SEARCH(" " &amp; LOWER(BA$1) &amp; " ", $E700)), ISNUMBER(SEARCH(" " &amp; LOWER(BA$1) &amp; ",", $E700)), ISNUMBER(SEARCH(" " &amp; UPPER(BA$1) &amp; " ", $E700)), ISNUMBER(SEARCH(" " &amp; UPPER(BA$1) &amp; ",", $E700))), 1, 0)</f>
        <v>0</v>
      </c>
      <c r="BB700" s="1">
        <f t="shared" si="550"/>
        <v>0</v>
      </c>
      <c r="BC700" s="1">
        <f t="shared" si="550"/>
        <v>0</v>
      </c>
      <c r="BD700" s="1">
        <f t="shared" si="512"/>
        <v>0</v>
      </c>
      <c r="BE700" s="1">
        <f t="shared" si="513"/>
        <v>0</v>
      </c>
      <c r="BF700" s="1">
        <f t="shared" si="514"/>
        <v>0</v>
      </c>
      <c r="BG700" s="1">
        <f t="shared" si="515"/>
        <v>0</v>
      </c>
      <c r="BH700" s="1">
        <f t="shared" si="550"/>
        <v>0</v>
      </c>
      <c r="BI700" s="1">
        <f t="shared" si="550"/>
        <v>0</v>
      </c>
      <c r="BJ700" s="5">
        <f t="shared" si="516"/>
        <v>1</v>
      </c>
      <c r="BK700" s="1">
        <f t="shared" si="517"/>
        <v>0</v>
      </c>
      <c r="BL700" s="1">
        <f t="shared" si="518"/>
        <v>1</v>
      </c>
      <c r="BM700" s="1">
        <f t="shared" si="519"/>
        <v>1</v>
      </c>
      <c r="BN700" s="1">
        <f t="shared" si="550"/>
        <v>0</v>
      </c>
      <c r="BO700" s="1">
        <f t="shared" si="520"/>
        <v>0</v>
      </c>
      <c r="BP700" s="1">
        <f t="shared" si="521"/>
        <v>0</v>
      </c>
      <c r="BQ700" s="1">
        <f t="shared" si="522"/>
        <v>1</v>
      </c>
      <c r="BR700" s="1">
        <f t="shared" si="523"/>
        <v>0</v>
      </c>
      <c r="BS700" s="1">
        <f t="shared" si="524"/>
        <v>1</v>
      </c>
      <c r="BT700" s="1">
        <f t="shared" si="525"/>
        <v>0</v>
      </c>
      <c r="BU700" s="1">
        <f t="shared" si="526"/>
        <v>0</v>
      </c>
      <c r="BV700" s="1">
        <f t="shared" si="533"/>
        <v>0</v>
      </c>
    </row>
    <row r="701" spans="1:74" x14ac:dyDescent="0.2">
      <c r="A701" s="1" t="s">
        <v>115</v>
      </c>
      <c r="B701" s="1" t="s">
        <v>2654</v>
      </c>
      <c r="C701" s="1" t="s">
        <v>2655</v>
      </c>
      <c r="D701" s="1" t="s">
        <v>123</v>
      </c>
      <c r="E701" s="1" t="s">
        <v>2656</v>
      </c>
      <c r="G701" s="1">
        <f t="shared" si="501"/>
        <v>1</v>
      </c>
      <c r="H701" s="1">
        <f t="shared" si="502"/>
        <v>1</v>
      </c>
      <c r="I701" s="1">
        <f t="shared" si="503"/>
        <v>1</v>
      </c>
      <c r="J701" s="1">
        <f t="shared" si="504"/>
        <v>0</v>
      </c>
      <c r="K701" s="1">
        <f t="shared" si="545"/>
        <v>0</v>
      </c>
      <c r="L701" s="1">
        <f t="shared" si="545"/>
        <v>0</v>
      </c>
      <c r="M701" s="1">
        <f t="shared" si="545"/>
        <v>0</v>
      </c>
      <c r="N701" s="1">
        <f t="shared" si="545"/>
        <v>0</v>
      </c>
      <c r="O701" s="1">
        <f t="shared" si="547"/>
        <v>0</v>
      </c>
      <c r="P701" s="1">
        <f t="shared" si="547"/>
        <v>0</v>
      </c>
      <c r="Q701" s="1">
        <f t="shared" si="505"/>
        <v>0</v>
      </c>
      <c r="R701" s="1">
        <f t="shared" si="506"/>
        <v>1</v>
      </c>
      <c r="S701" s="1">
        <f t="shared" si="507"/>
        <v>0</v>
      </c>
      <c r="T701" s="1">
        <f t="shared" ref="T701:U720" si="551">IF(OR(ISNUMBER(SEARCH(" " &amp; T$1 &amp; " ", $E701)), ISNUMBER(SEARCH(" " &amp; T$1 &amp; ",", $E701)), ISNUMBER(SEARCH(" " &amp; LOWER(T$1) &amp; " ", $E701)), ISNUMBER(SEARCH(" " &amp; LOWER(T$1) &amp; ",", $E701)), ISNUMBER(SEARCH(" " &amp; UPPER(T$1) &amp; " ", $E701)), ISNUMBER(SEARCH(" " &amp; UPPER(T$1) &amp; ",", $E701))), 1, 0)</f>
        <v>0</v>
      </c>
      <c r="U701" s="1">
        <f t="shared" si="551"/>
        <v>1</v>
      </c>
      <c r="V701" s="1">
        <f t="shared" si="549"/>
        <v>0</v>
      </c>
      <c r="W701" s="1">
        <f t="shared" si="548"/>
        <v>0</v>
      </c>
      <c r="X701" s="1">
        <f t="shared" si="548"/>
        <v>0</v>
      </c>
      <c r="Y701" s="1">
        <f t="shared" si="548"/>
        <v>0</v>
      </c>
      <c r="Z701" s="1">
        <f t="shared" si="548"/>
        <v>0</v>
      </c>
      <c r="AA701" s="1">
        <f t="shared" si="548"/>
        <v>0</v>
      </c>
      <c r="AB701" s="1">
        <f t="shared" si="548"/>
        <v>1</v>
      </c>
      <c r="AC701" s="1">
        <f t="shared" si="508"/>
        <v>1</v>
      </c>
      <c r="AD701" s="1">
        <f t="shared" si="548"/>
        <v>0</v>
      </c>
      <c r="AE701" s="1">
        <f t="shared" si="548"/>
        <v>0</v>
      </c>
      <c r="AF701" s="1">
        <f t="shared" si="548"/>
        <v>0</v>
      </c>
      <c r="AG701" s="1">
        <f t="shared" si="548"/>
        <v>0</v>
      </c>
      <c r="AH701" s="1">
        <f t="shared" si="548"/>
        <v>0</v>
      </c>
      <c r="AI701" s="1">
        <f t="shared" si="548"/>
        <v>0</v>
      </c>
      <c r="AJ701" s="1">
        <f t="shared" si="548"/>
        <v>0</v>
      </c>
      <c r="AK701" s="1">
        <f t="shared" si="548"/>
        <v>0</v>
      </c>
      <c r="AL701" s="1">
        <f t="shared" ref="AL701:BA716" si="552">IF(OR(ISNUMBER(SEARCH(" " &amp; AL$1 &amp; " ", $E701)), ISNUMBER(SEARCH(" " &amp; AL$1 &amp; ",", $E701)), ISNUMBER(SEARCH(" " &amp; LOWER(AL$1) &amp; " ", $E701)), ISNUMBER(SEARCH(" " &amp; LOWER(AL$1) &amp; ",", $E701)), ISNUMBER(SEARCH(" " &amp; UPPER(AL$1) &amp; " ", $E701)), ISNUMBER(SEARCH(" " &amp; UPPER(AL$1) &amp; ",", $E701))), 1, 0)</f>
        <v>1</v>
      </c>
      <c r="AM701" s="1">
        <f t="shared" si="552"/>
        <v>0</v>
      </c>
      <c r="AN701" s="1">
        <f t="shared" si="509"/>
        <v>0</v>
      </c>
      <c r="AO701" s="1">
        <f t="shared" si="510"/>
        <v>0</v>
      </c>
      <c r="AP701" s="1">
        <f t="shared" si="552"/>
        <v>0</v>
      </c>
      <c r="AQ701" s="1">
        <f t="shared" si="511"/>
        <v>0</v>
      </c>
      <c r="AR701" s="1">
        <f t="shared" si="552"/>
        <v>0</v>
      </c>
      <c r="AS701" s="1">
        <f t="shared" si="552"/>
        <v>0</v>
      </c>
      <c r="AT701" s="1">
        <f t="shared" si="552"/>
        <v>0</v>
      </c>
      <c r="AU701" s="1">
        <f t="shared" si="552"/>
        <v>0</v>
      </c>
      <c r="AV701" s="1">
        <f t="shared" si="552"/>
        <v>0</v>
      </c>
      <c r="AW701" s="1">
        <f t="shared" si="552"/>
        <v>0</v>
      </c>
      <c r="AX701" s="1">
        <f t="shared" si="552"/>
        <v>0</v>
      </c>
      <c r="AY701" s="1">
        <f t="shared" si="552"/>
        <v>0</v>
      </c>
      <c r="AZ701" s="1">
        <f t="shared" si="552"/>
        <v>0</v>
      </c>
      <c r="BA701" s="1">
        <f t="shared" si="552"/>
        <v>0</v>
      </c>
      <c r="BB701" s="1">
        <f t="shared" si="550"/>
        <v>0</v>
      </c>
      <c r="BC701" s="1">
        <f t="shared" si="550"/>
        <v>0</v>
      </c>
      <c r="BD701" s="1">
        <f t="shared" si="512"/>
        <v>0</v>
      </c>
      <c r="BE701" s="1">
        <f t="shared" si="513"/>
        <v>0</v>
      </c>
      <c r="BF701" s="1">
        <f t="shared" si="514"/>
        <v>0</v>
      </c>
      <c r="BG701" s="1">
        <f t="shared" si="515"/>
        <v>0</v>
      </c>
      <c r="BH701" s="1">
        <f t="shared" si="550"/>
        <v>0</v>
      </c>
      <c r="BI701" s="1">
        <f t="shared" si="550"/>
        <v>0</v>
      </c>
      <c r="BJ701" s="5">
        <f t="shared" si="516"/>
        <v>1</v>
      </c>
      <c r="BK701" s="1">
        <f t="shared" si="517"/>
        <v>0</v>
      </c>
      <c r="BL701" s="1">
        <f t="shared" si="518"/>
        <v>0</v>
      </c>
      <c r="BM701" s="1">
        <f t="shared" si="519"/>
        <v>0</v>
      </c>
      <c r="BN701" s="1">
        <f t="shared" si="550"/>
        <v>0</v>
      </c>
      <c r="BO701" s="1">
        <f t="shared" si="520"/>
        <v>1</v>
      </c>
      <c r="BP701" s="1">
        <f t="shared" si="521"/>
        <v>0</v>
      </c>
      <c r="BQ701" s="1">
        <f t="shared" si="522"/>
        <v>0</v>
      </c>
      <c r="BR701" s="1">
        <f t="shared" si="523"/>
        <v>0</v>
      </c>
      <c r="BS701" s="1">
        <f t="shared" si="524"/>
        <v>1</v>
      </c>
      <c r="BT701" s="1">
        <f t="shared" si="525"/>
        <v>0</v>
      </c>
      <c r="BU701" s="1">
        <f t="shared" si="526"/>
        <v>0</v>
      </c>
      <c r="BV701" s="1">
        <f t="shared" si="533"/>
        <v>0</v>
      </c>
    </row>
    <row r="702" spans="1:74" x14ac:dyDescent="0.2">
      <c r="A702" s="1" t="s">
        <v>115</v>
      </c>
      <c r="B702" s="1" t="s">
        <v>2657</v>
      </c>
      <c r="C702" s="1" t="s">
        <v>2658</v>
      </c>
      <c r="D702" s="1" t="s">
        <v>2659</v>
      </c>
      <c r="E702" s="1" t="s">
        <v>2660</v>
      </c>
      <c r="G702" s="1">
        <f t="shared" si="501"/>
        <v>0</v>
      </c>
      <c r="H702" s="1">
        <f t="shared" si="502"/>
        <v>1</v>
      </c>
      <c r="I702" s="1">
        <f t="shared" si="503"/>
        <v>0</v>
      </c>
      <c r="J702" s="1">
        <f t="shared" si="504"/>
        <v>1</v>
      </c>
      <c r="K702" s="1">
        <f t="shared" si="545"/>
        <v>0</v>
      </c>
      <c r="L702" s="1">
        <f t="shared" si="545"/>
        <v>0</v>
      </c>
      <c r="M702" s="1">
        <f t="shared" si="545"/>
        <v>0</v>
      </c>
      <c r="N702" s="1">
        <f t="shared" si="545"/>
        <v>0</v>
      </c>
      <c r="O702" s="1">
        <f t="shared" si="547"/>
        <v>0</v>
      </c>
      <c r="P702" s="1">
        <f t="shared" si="547"/>
        <v>0</v>
      </c>
      <c r="Q702" s="1">
        <f t="shared" si="505"/>
        <v>0</v>
      </c>
      <c r="R702" s="1">
        <f t="shared" si="506"/>
        <v>1</v>
      </c>
      <c r="S702" s="1">
        <f t="shared" si="507"/>
        <v>0</v>
      </c>
      <c r="T702" s="1">
        <f t="shared" si="551"/>
        <v>0</v>
      </c>
      <c r="U702" s="1">
        <f t="shared" si="551"/>
        <v>1</v>
      </c>
      <c r="V702" s="1">
        <f t="shared" si="549"/>
        <v>0</v>
      </c>
      <c r="W702" s="1">
        <f t="shared" si="548"/>
        <v>0</v>
      </c>
      <c r="X702" s="1">
        <f t="shared" si="548"/>
        <v>0</v>
      </c>
      <c r="Y702" s="1">
        <f t="shared" si="548"/>
        <v>1</v>
      </c>
      <c r="Z702" s="1">
        <f t="shared" si="548"/>
        <v>0</v>
      </c>
      <c r="AA702" s="1">
        <f t="shared" si="548"/>
        <v>0</v>
      </c>
      <c r="AB702" s="1">
        <f t="shared" si="548"/>
        <v>0</v>
      </c>
      <c r="AC702" s="1">
        <f t="shared" si="508"/>
        <v>1</v>
      </c>
      <c r="AD702" s="1">
        <f t="shared" si="548"/>
        <v>0</v>
      </c>
      <c r="AE702" s="1">
        <f t="shared" si="548"/>
        <v>0</v>
      </c>
      <c r="AF702" s="1">
        <f t="shared" si="548"/>
        <v>0</v>
      </c>
      <c r="AG702" s="1">
        <f t="shared" si="548"/>
        <v>0</v>
      </c>
      <c r="AH702" s="1">
        <f t="shared" si="548"/>
        <v>0</v>
      </c>
      <c r="AI702" s="1">
        <f t="shared" si="548"/>
        <v>0</v>
      </c>
      <c r="AJ702" s="1">
        <f t="shared" si="548"/>
        <v>0</v>
      </c>
      <c r="AK702" s="1">
        <f t="shared" si="548"/>
        <v>0</v>
      </c>
      <c r="AL702" s="1">
        <f t="shared" si="552"/>
        <v>0</v>
      </c>
      <c r="AM702" s="1">
        <f t="shared" si="552"/>
        <v>0</v>
      </c>
      <c r="AN702" s="1">
        <f t="shared" si="509"/>
        <v>0</v>
      </c>
      <c r="AO702" s="1">
        <f t="shared" si="510"/>
        <v>0</v>
      </c>
      <c r="AP702" s="1">
        <f t="shared" si="552"/>
        <v>0</v>
      </c>
      <c r="AQ702" s="1">
        <f t="shared" si="511"/>
        <v>0</v>
      </c>
      <c r="AR702" s="1">
        <f t="shared" si="552"/>
        <v>0</v>
      </c>
      <c r="AS702" s="1">
        <f t="shared" si="552"/>
        <v>0</v>
      </c>
      <c r="AT702" s="1">
        <f t="shared" si="552"/>
        <v>0</v>
      </c>
      <c r="AU702" s="1">
        <f t="shared" si="552"/>
        <v>1</v>
      </c>
      <c r="AV702" s="1">
        <f t="shared" si="552"/>
        <v>0</v>
      </c>
      <c r="AW702" s="1">
        <f t="shared" si="552"/>
        <v>0</v>
      </c>
      <c r="AX702" s="1">
        <f t="shared" si="552"/>
        <v>0</v>
      </c>
      <c r="AY702" s="1">
        <f t="shared" si="552"/>
        <v>0</v>
      </c>
      <c r="AZ702" s="1">
        <f t="shared" si="552"/>
        <v>0</v>
      </c>
      <c r="BA702" s="1">
        <f t="shared" si="552"/>
        <v>0</v>
      </c>
      <c r="BB702" s="1">
        <f t="shared" si="550"/>
        <v>0</v>
      </c>
      <c r="BC702" s="1">
        <f t="shared" si="550"/>
        <v>0</v>
      </c>
      <c r="BD702" s="1">
        <f t="shared" si="512"/>
        <v>0</v>
      </c>
      <c r="BE702" s="1">
        <f t="shared" si="513"/>
        <v>0</v>
      </c>
      <c r="BF702" s="1">
        <f t="shared" si="514"/>
        <v>0</v>
      </c>
      <c r="BG702" s="1">
        <f t="shared" si="515"/>
        <v>0</v>
      </c>
      <c r="BH702" s="1">
        <f t="shared" si="550"/>
        <v>0</v>
      </c>
      <c r="BI702" s="1">
        <f t="shared" si="550"/>
        <v>1</v>
      </c>
      <c r="BJ702" s="5">
        <f t="shared" si="516"/>
        <v>0</v>
      </c>
      <c r="BK702" s="1">
        <f t="shared" si="517"/>
        <v>1</v>
      </c>
      <c r="BL702" s="1">
        <f t="shared" si="518"/>
        <v>0</v>
      </c>
      <c r="BM702" s="1">
        <f t="shared" si="519"/>
        <v>0</v>
      </c>
      <c r="BN702" s="1">
        <f t="shared" si="550"/>
        <v>0</v>
      </c>
      <c r="BO702" s="1">
        <f t="shared" si="520"/>
        <v>1</v>
      </c>
      <c r="BP702" s="1">
        <f t="shared" si="521"/>
        <v>0</v>
      </c>
      <c r="BQ702" s="1">
        <f t="shared" si="522"/>
        <v>0</v>
      </c>
      <c r="BR702" s="1">
        <f t="shared" si="523"/>
        <v>0</v>
      </c>
      <c r="BS702" s="1">
        <f t="shared" si="524"/>
        <v>1</v>
      </c>
      <c r="BT702" s="1">
        <f t="shared" si="525"/>
        <v>0</v>
      </c>
      <c r="BU702" s="1">
        <f t="shared" si="526"/>
        <v>0</v>
      </c>
      <c r="BV702" s="1">
        <f t="shared" si="533"/>
        <v>0</v>
      </c>
    </row>
    <row r="703" spans="1:74" x14ac:dyDescent="0.2">
      <c r="A703" s="1" t="s">
        <v>143</v>
      </c>
      <c r="B703" s="1" t="s">
        <v>2661</v>
      </c>
      <c r="C703" s="1" t="s">
        <v>774</v>
      </c>
      <c r="D703" s="1" t="s">
        <v>775</v>
      </c>
      <c r="E703" s="1" t="s">
        <v>776</v>
      </c>
      <c r="G703" s="1">
        <f t="shared" si="501"/>
        <v>0</v>
      </c>
      <c r="H703" s="1">
        <f t="shared" si="502"/>
        <v>0</v>
      </c>
      <c r="I703" s="1">
        <f t="shared" si="503"/>
        <v>0</v>
      </c>
      <c r="J703" s="1">
        <f t="shared" si="504"/>
        <v>0</v>
      </c>
      <c r="K703" s="1">
        <f t="shared" si="545"/>
        <v>0</v>
      </c>
      <c r="L703" s="1">
        <f t="shared" si="545"/>
        <v>0</v>
      </c>
      <c r="M703" s="1">
        <f t="shared" si="545"/>
        <v>0</v>
      </c>
      <c r="N703" s="1">
        <f t="shared" si="545"/>
        <v>0</v>
      </c>
      <c r="O703" s="1">
        <f t="shared" si="547"/>
        <v>0</v>
      </c>
      <c r="P703" s="1">
        <f t="shared" si="547"/>
        <v>0</v>
      </c>
      <c r="Q703" s="1">
        <f t="shared" si="505"/>
        <v>0</v>
      </c>
      <c r="R703" s="1">
        <f t="shared" si="506"/>
        <v>0</v>
      </c>
      <c r="S703" s="1">
        <f t="shared" si="507"/>
        <v>0</v>
      </c>
      <c r="T703" s="1">
        <f t="shared" si="551"/>
        <v>0</v>
      </c>
      <c r="U703" s="1">
        <f t="shared" si="551"/>
        <v>0</v>
      </c>
      <c r="V703" s="1">
        <f t="shared" si="549"/>
        <v>0</v>
      </c>
      <c r="W703" s="1">
        <f t="shared" si="548"/>
        <v>0</v>
      </c>
      <c r="X703" s="1">
        <f t="shared" si="548"/>
        <v>0</v>
      </c>
      <c r="Y703" s="1">
        <f t="shared" si="548"/>
        <v>0</v>
      </c>
      <c r="Z703" s="1">
        <f t="shared" si="548"/>
        <v>0</v>
      </c>
      <c r="AA703" s="1">
        <f t="shared" si="548"/>
        <v>0</v>
      </c>
      <c r="AB703" s="1">
        <f t="shared" si="548"/>
        <v>0</v>
      </c>
      <c r="AC703" s="1">
        <f t="shared" si="508"/>
        <v>0</v>
      </c>
      <c r="AD703" s="1">
        <f t="shared" si="548"/>
        <v>0</v>
      </c>
      <c r="AE703" s="1">
        <f t="shared" si="548"/>
        <v>0</v>
      </c>
      <c r="AF703" s="1">
        <f t="shared" si="548"/>
        <v>0</v>
      </c>
      <c r="AG703" s="1">
        <f t="shared" si="548"/>
        <v>0</v>
      </c>
      <c r="AH703" s="1">
        <f t="shared" si="548"/>
        <v>0</v>
      </c>
      <c r="AI703" s="1">
        <f t="shared" si="548"/>
        <v>0</v>
      </c>
      <c r="AJ703" s="1">
        <f t="shared" si="548"/>
        <v>0</v>
      </c>
      <c r="AK703" s="1">
        <f t="shared" si="548"/>
        <v>0</v>
      </c>
      <c r="AL703" s="1">
        <f t="shared" si="552"/>
        <v>0</v>
      </c>
      <c r="AM703" s="1">
        <f t="shared" si="552"/>
        <v>0</v>
      </c>
      <c r="AN703" s="1">
        <f t="shared" si="509"/>
        <v>0</v>
      </c>
      <c r="AO703" s="1">
        <f t="shared" si="510"/>
        <v>0</v>
      </c>
      <c r="AP703" s="1">
        <f t="shared" si="552"/>
        <v>0</v>
      </c>
      <c r="AQ703" s="1">
        <f t="shared" si="511"/>
        <v>0</v>
      </c>
      <c r="AR703" s="1">
        <f t="shared" si="552"/>
        <v>0</v>
      </c>
      <c r="AS703" s="1">
        <f t="shared" si="552"/>
        <v>0</v>
      </c>
      <c r="AT703" s="1">
        <f t="shared" si="552"/>
        <v>0</v>
      </c>
      <c r="AU703" s="1">
        <f t="shared" si="552"/>
        <v>0</v>
      </c>
      <c r="AV703" s="1">
        <f t="shared" si="552"/>
        <v>0</v>
      </c>
      <c r="AW703" s="1">
        <f t="shared" si="552"/>
        <v>0</v>
      </c>
      <c r="AX703" s="1">
        <f t="shared" si="552"/>
        <v>0</v>
      </c>
      <c r="AY703" s="1">
        <f t="shared" si="552"/>
        <v>0</v>
      </c>
      <c r="AZ703" s="1">
        <f t="shared" si="552"/>
        <v>0</v>
      </c>
      <c r="BA703" s="1">
        <f t="shared" si="552"/>
        <v>0</v>
      </c>
      <c r="BB703" s="1">
        <f t="shared" si="550"/>
        <v>0</v>
      </c>
      <c r="BC703" s="1">
        <f t="shared" si="550"/>
        <v>0</v>
      </c>
      <c r="BD703" s="1">
        <f t="shared" si="512"/>
        <v>0</v>
      </c>
      <c r="BE703" s="1">
        <f t="shared" si="513"/>
        <v>0</v>
      </c>
      <c r="BF703" s="1">
        <f t="shared" si="514"/>
        <v>0</v>
      </c>
      <c r="BG703" s="1">
        <f t="shared" si="515"/>
        <v>0</v>
      </c>
      <c r="BH703" s="1">
        <f t="shared" si="550"/>
        <v>0</v>
      </c>
      <c r="BI703" s="1">
        <f t="shared" si="550"/>
        <v>0</v>
      </c>
      <c r="BJ703" s="5">
        <f t="shared" si="516"/>
        <v>0</v>
      </c>
      <c r="BK703" s="1">
        <f t="shared" si="517"/>
        <v>0</v>
      </c>
      <c r="BL703" s="1">
        <f t="shared" si="518"/>
        <v>0</v>
      </c>
      <c r="BM703" s="1">
        <f t="shared" si="519"/>
        <v>1</v>
      </c>
      <c r="BN703" s="1">
        <f t="shared" si="550"/>
        <v>1</v>
      </c>
      <c r="BO703" s="1">
        <f t="shared" si="520"/>
        <v>0</v>
      </c>
      <c r="BP703" s="1">
        <f t="shared" si="521"/>
        <v>0</v>
      </c>
      <c r="BQ703" s="1">
        <f t="shared" si="522"/>
        <v>0</v>
      </c>
      <c r="BR703" s="1">
        <f t="shared" si="523"/>
        <v>0</v>
      </c>
      <c r="BS703" s="1">
        <f t="shared" si="524"/>
        <v>0</v>
      </c>
      <c r="BT703" s="1">
        <f t="shared" si="525"/>
        <v>0</v>
      </c>
      <c r="BU703" s="1">
        <f t="shared" si="526"/>
        <v>0</v>
      </c>
      <c r="BV703" s="1">
        <f t="shared" si="533"/>
        <v>1</v>
      </c>
    </row>
    <row r="704" spans="1:74" x14ac:dyDescent="0.2">
      <c r="A704" s="1" t="s">
        <v>2662</v>
      </c>
      <c r="B704" s="1" t="s">
        <v>2663</v>
      </c>
      <c r="C704" s="1" t="s">
        <v>2664</v>
      </c>
      <c r="D704" s="1" t="s">
        <v>2665</v>
      </c>
      <c r="E704" s="1" t="s">
        <v>2666</v>
      </c>
      <c r="G704" s="1">
        <f t="shared" si="501"/>
        <v>1</v>
      </c>
      <c r="H704" s="1">
        <f t="shared" si="502"/>
        <v>1</v>
      </c>
      <c r="I704" s="1">
        <f t="shared" si="503"/>
        <v>0</v>
      </c>
      <c r="J704" s="1">
        <f t="shared" si="504"/>
        <v>0</v>
      </c>
      <c r="K704" s="1">
        <f t="shared" si="545"/>
        <v>0</v>
      </c>
      <c r="L704" s="1">
        <f t="shared" si="545"/>
        <v>0</v>
      </c>
      <c r="M704" s="1">
        <f t="shared" si="545"/>
        <v>0</v>
      </c>
      <c r="N704" s="1">
        <f t="shared" si="545"/>
        <v>0</v>
      </c>
      <c r="O704" s="1">
        <f t="shared" si="547"/>
        <v>0</v>
      </c>
      <c r="P704" s="1">
        <f t="shared" si="547"/>
        <v>0</v>
      </c>
      <c r="Q704" s="1">
        <f t="shared" si="505"/>
        <v>0</v>
      </c>
      <c r="R704" s="1">
        <f t="shared" si="506"/>
        <v>1</v>
      </c>
      <c r="S704" s="1">
        <f t="shared" si="507"/>
        <v>0</v>
      </c>
      <c r="T704" s="1">
        <f t="shared" si="551"/>
        <v>0</v>
      </c>
      <c r="U704" s="1">
        <f t="shared" si="551"/>
        <v>0</v>
      </c>
      <c r="V704" s="1">
        <f t="shared" si="549"/>
        <v>0</v>
      </c>
      <c r="W704" s="1">
        <f t="shared" si="548"/>
        <v>0</v>
      </c>
      <c r="X704" s="1">
        <f t="shared" si="548"/>
        <v>0</v>
      </c>
      <c r="Y704" s="1">
        <f t="shared" si="548"/>
        <v>0</v>
      </c>
      <c r="Z704" s="1">
        <f t="shared" si="548"/>
        <v>0</v>
      </c>
      <c r="AA704" s="1">
        <f t="shared" si="548"/>
        <v>0</v>
      </c>
      <c r="AB704" s="1">
        <f t="shared" si="548"/>
        <v>1</v>
      </c>
      <c r="AC704" s="1">
        <f t="shared" si="508"/>
        <v>1</v>
      </c>
      <c r="AD704" s="1">
        <f t="shared" si="548"/>
        <v>0</v>
      </c>
      <c r="AE704" s="1">
        <f t="shared" si="548"/>
        <v>0</v>
      </c>
      <c r="AF704" s="1">
        <f t="shared" si="548"/>
        <v>0</v>
      </c>
      <c r="AG704" s="1">
        <f t="shared" si="548"/>
        <v>0</v>
      </c>
      <c r="AH704" s="1">
        <f t="shared" si="548"/>
        <v>0</v>
      </c>
      <c r="AI704" s="1">
        <f t="shared" si="548"/>
        <v>0</v>
      </c>
      <c r="AJ704" s="1">
        <f t="shared" si="548"/>
        <v>0</v>
      </c>
      <c r="AK704" s="1">
        <f t="shared" si="548"/>
        <v>0</v>
      </c>
      <c r="AL704" s="1">
        <f t="shared" si="552"/>
        <v>0</v>
      </c>
      <c r="AM704" s="1">
        <f t="shared" si="552"/>
        <v>0</v>
      </c>
      <c r="AN704" s="1">
        <f t="shared" si="509"/>
        <v>0</v>
      </c>
      <c r="AO704" s="1">
        <f t="shared" si="510"/>
        <v>0</v>
      </c>
      <c r="AP704" s="1">
        <f t="shared" si="552"/>
        <v>1</v>
      </c>
      <c r="AQ704" s="1">
        <f t="shared" si="511"/>
        <v>0</v>
      </c>
      <c r="AR704" s="1">
        <f t="shared" si="552"/>
        <v>0</v>
      </c>
      <c r="AS704" s="1">
        <f t="shared" si="552"/>
        <v>0</v>
      </c>
      <c r="AT704" s="1">
        <f t="shared" si="552"/>
        <v>0</v>
      </c>
      <c r="AU704" s="1">
        <f t="shared" si="552"/>
        <v>0</v>
      </c>
      <c r="AV704" s="1">
        <f t="shared" si="552"/>
        <v>0</v>
      </c>
      <c r="AW704" s="1">
        <f t="shared" si="552"/>
        <v>0</v>
      </c>
      <c r="AX704" s="1">
        <f t="shared" si="552"/>
        <v>0</v>
      </c>
      <c r="AY704" s="1">
        <f t="shared" si="552"/>
        <v>0</v>
      </c>
      <c r="AZ704" s="1">
        <f t="shared" si="552"/>
        <v>0</v>
      </c>
      <c r="BA704" s="1">
        <f t="shared" si="552"/>
        <v>0</v>
      </c>
      <c r="BB704" s="1">
        <f t="shared" si="550"/>
        <v>0</v>
      </c>
      <c r="BC704" s="1">
        <f t="shared" si="550"/>
        <v>0</v>
      </c>
      <c r="BD704" s="1">
        <f t="shared" si="512"/>
        <v>0</v>
      </c>
      <c r="BE704" s="1">
        <f t="shared" si="513"/>
        <v>0</v>
      </c>
      <c r="BF704" s="1">
        <f t="shared" si="514"/>
        <v>0</v>
      </c>
      <c r="BG704" s="1">
        <f t="shared" si="515"/>
        <v>0</v>
      </c>
      <c r="BH704" s="1">
        <f t="shared" si="550"/>
        <v>0</v>
      </c>
      <c r="BI704" s="1">
        <f t="shared" si="550"/>
        <v>0</v>
      </c>
      <c r="BJ704" s="5">
        <f t="shared" si="516"/>
        <v>0</v>
      </c>
      <c r="BK704" s="1">
        <f t="shared" si="517"/>
        <v>0</v>
      </c>
      <c r="BL704" s="1">
        <f t="shared" si="518"/>
        <v>0</v>
      </c>
      <c r="BM704" s="1">
        <f t="shared" si="519"/>
        <v>1</v>
      </c>
      <c r="BN704" s="1">
        <f t="shared" si="550"/>
        <v>1</v>
      </c>
      <c r="BO704" s="1">
        <f t="shared" si="520"/>
        <v>0</v>
      </c>
      <c r="BP704" s="1">
        <f t="shared" si="521"/>
        <v>0</v>
      </c>
      <c r="BQ704" s="1">
        <f t="shared" si="522"/>
        <v>0</v>
      </c>
      <c r="BR704" s="1">
        <f t="shared" si="523"/>
        <v>0</v>
      </c>
      <c r="BS704" s="1">
        <f t="shared" si="524"/>
        <v>0</v>
      </c>
      <c r="BT704" s="1">
        <f t="shared" si="525"/>
        <v>0</v>
      </c>
      <c r="BU704" s="1">
        <f t="shared" si="526"/>
        <v>0</v>
      </c>
      <c r="BV704" s="1">
        <f t="shared" si="533"/>
        <v>0</v>
      </c>
    </row>
    <row r="705" spans="1:74" x14ac:dyDescent="0.2">
      <c r="A705" s="1" t="s">
        <v>1101</v>
      </c>
      <c r="B705" s="1" t="s">
        <v>2667</v>
      </c>
      <c r="C705" s="1" t="s">
        <v>1103</v>
      </c>
      <c r="D705" s="1" t="s">
        <v>1104</v>
      </c>
      <c r="E705" s="1" t="s">
        <v>1105</v>
      </c>
      <c r="G705" s="1">
        <f t="shared" si="501"/>
        <v>0</v>
      </c>
      <c r="H705" s="1">
        <f t="shared" si="502"/>
        <v>0</v>
      </c>
      <c r="I705" s="1">
        <f t="shared" si="503"/>
        <v>0</v>
      </c>
      <c r="J705" s="1">
        <f t="shared" si="504"/>
        <v>0</v>
      </c>
      <c r="K705" s="1">
        <f t="shared" ref="K705:N724" si="553">IF(OR(ISNUMBER(SEARCH(" " &amp; K$1 &amp; " ", $E705)), ISNUMBER(SEARCH(" " &amp; K$1 &amp; ",", $E705)), ISNUMBER(SEARCH(" " &amp; LOWER(K$1) &amp; " ", $E705)), ISNUMBER(SEARCH(" " &amp; LOWER(K$1) &amp; ",", $E705)), ISNUMBER(SEARCH(" " &amp; UPPER(K$1) &amp; " ", $E705)), ISNUMBER(SEARCH(" " &amp; UPPER(K$1) &amp; ",", $E705))), 1, 0)</f>
        <v>0</v>
      </c>
      <c r="L705" s="1">
        <f t="shared" si="553"/>
        <v>0</v>
      </c>
      <c r="M705" s="1">
        <f t="shared" si="553"/>
        <v>0</v>
      </c>
      <c r="N705" s="1">
        <f t="shared" si="553"/>
        <v>0</v>
      </c>
      <c r="O705" s="1">
        <f t="shared" si="547"/>
        <v>0</v>
      </c>
      <c r="P705" s="1">
        <f t="shared" si="547"/>
        <v>0</v>
      </c>
      <c r="Q705" s="1">
        <f t="shared" si="505"/>
        <v>0</v>
      </c>
      <c r="R705" s="1">
        <f t="shared" si="506"/>
        <v>0</v>
      </c>
      <c r="S705" s="1">
        <f t="shared" si="507"/>
        <v>0</v>
      </c>
      <c r="T705" s="1">
        <f t="shared" si="551"/>
        <v>0</v>
      </c>
      <c r="U705" s="1">
        <f t="shared" si="551"/>
        <v>0</v>
      </c>
      <c r="V705" s="1">
        <f t="shared" si="549"/>
        <v>0</v>
      </c>
      <c r="W705" s="1">
        <f t="shared" si="548"/>
        <v>0</v>
      </c>
      <c r="X705" s="1">
        <f t="shared" si="548"/>
        <v>0</v>
      </c>
      <c r="Y705" s="1">
        <f t="shared" si="548"/>
        <v>0</v>
      </c>
      <c r="Z705" s="1">
        <f t="shared" si="548"/>
        <v>0</v>
      </c>
      <c r="AA705" s="1">
        <f t="shared" si="548"/>
        <v>0</v>
      </c>
      <c r="AB705" s="1">
        <f t="shared" si="548"/>
        <v>0</v>
      </c>
      <c r="AC705" s="1">
        <f t="shared" si="508"/>
        <v>0</v>
      </c>
      <c r="AD705" s="1">
        <f t="shared" si="548"/>
        <v>0</v>
      </c>
      <c r="AE705" s="1">
        <f t="shared" si="548"/>
        <v>0</v>
      </c>
      <c r="AF705" s="1">
        <f t="shared" si="548"/>
        <v>0</v>
      </c>
      <c r="AG705" s="1">
        <f t="shared" si="548"/>
        <v>0</v>
      </c>
      <c r="AH705" s="1">
        <f t="shared" si="548"/>
        <v>0</v>
      </c>
      <c r="AI705" s="1">
        <f t="shared" si="548"/>
        <v>0</v>
      </c>
      <c r="AJ705" s="1">
        <f t="shared" si="548"/>
        <v>0</v>
      </c>
      <c r="AK705" s="1">
        <f t="shared" si="548"/>
        <v>0</v>
      </c>
      <c r="AL705" s="1">
        <f t="shared" si="552"/>
        <v>0</v>
      </c>
      <c r="AM705" s="1">
        <f t="shared" si="552"/>
        <v>0</v>
      </c>
      <c r="AN705" s="1">
        <f t="shared" si="509"/>
        <v>0</v>
      </c>
      <c r="AO705" s="1">
        <f t="shared" si="510"/>
        <v>0</v>
      </c>
      <c r="AP705" s="1">
        <f t="shared" si="552"/>
        <v>0</v>
      </c>
      <c r="AQ705" s="1">
        <f t="shared" si="511"/>
        <v>0</v>
      </c>
      <c r="AR705" s="1">
        <f t="shared" si="552"/>
        <v>0</v>
      </c>
      <c r="AS705" s="1">
        <f t="shared" si="552"/>
        <v>0</v>
      </c>
      <c r="AT705" s="1">
        <f t="shared" si="552"/>
        <v>0</v>
      </c>
      <c r="AU705" s="1">
        <f t="shared" si="552"/>
        <v>0</v>
      </c>
      <c r="AV705" s="1">
        <f t="shared" si="552"/>
        <v>0</v>
      </c>
      <c r="AW705" s="1">
        <f t="shared" si="552"/>
        <v>0</v>
      </c>
      <c r="AX705" s="1">
        <f t="shared" si="552"/>
        <v>0</v>
      </c>
      <c r="AY705" s="1">
        <f t="shared" si="552"/>
        <v>0</v>
      </c>
      <c r="AZ705" s="1">
        <f t="shared" si="552"/>
        <v>0</v>
      </c>
      <c r="BA705" s="1">
        <f t="shared" si="552"/>
        <v>0</v>
      </c>
      <c r="BB705" s="1">
        <f t="shared" si="550"/>
        <v>0</v>
      </c>
      <c r="BC705" s="1">
        <f t="shared" si="550"/>
        <v>0</v>
      </c>
      <c r="BD705" s="1">
        <f t="shared" si="512"/>
        <v>0</v>
      </c>
      <c r="BE705" s="1">
        <f t="shared" si="513"/>
        <v>0</v>
      </c>
      <c r="BF705" s="1">
        <f t="shared" si="514"/>
        <v>0</v>
      </c>
      <c r="BG705" s="1">
        <f t="shared" si="515"/>
        <v>0</v>
      </c>
      <c r="BH705" s="1">
        <f t="shared" si="550"/>
        <v>0</v>
      </c>
      <c r="BI705" s="1">
        <f t="shared" si="550"/>
        <v>0</v>
      </c>
      <c r="BJ705" s="5">
        <f t="shared" si="516"/>
        <v>0</v>
      </c>
      <c r="BK705" s="1">
        <f t="shared" si="517"/>
        <v>0</v>
      </c>
      <c r="BL705" s="1">
        <f t="shared" si="518"/>
        <v>0</v>
      </c>
      <c r="BM705" s="1">
        <f t="shared" si="519"/>
        <v>1</v>
      </c>
      <c r="BN705" s="1">
        <f t="shared" si="550"/>
        <v>0</v>
      </c>
      <c r="BO705" s="1">
        <f t="shared" si="520"/>
        <v>0</v>
      </c>
      <c r="BP705" s="1">
        <f t="shared" si="521"/>
        <v>0</v>
      </c>
      <c r="BQ705" s="1">
        <f t="shared" si="522"/>
        <v>0</v>
      </c>
      <c r="BR705" s="1">
        <f t="shared" si="523"/>
        <v>0</v>
      </c>
      <c r="BS705" s="1">
        <f t="shared" si="524"/>
        <v>0</v>
      </c>
      <c r="BT705" s="1">
        <f t="shared" si="525"/>
        <v>0</v>
      </c>
      <c r="BU705" s="1">
        <f t="shared" si="526"/>
        <v>0</v>
      </c>
      <c r="BV705" s="1">
        <f t="shared" si="533"/>
        <v>0</v>
      </c>
    </row>
    <row r="706" spans="1:74" x14ac:dyDescent="0.2">
      <c r="A706" s="1" t="s">
        <v>115</v>
      </c>
      <c r="B706" s="1" t="s">
        <v>2668</v>
      </c>
      <c r="C706" s="1" t="s">
        <v>2669</v>
      </c>
      <c r="D706" s="1" t="s">
        <v>2670</v>
      </c>
      <c r="E706" s="1" t="s">
        <v>2671</v>
      </c>
      <c r="G706" s="1">
        <f t="shared" si="501"/>
        <v>0</v>
      </c>
      <c r="H706" s="1">
        <f t="shared" si="502"/>
        <v>1</v>
      </c>
      <c r="I706" s="1">
        <f t="shared" si="503"/>
        <v>0</v>
      </c>
      <c r="J706" s="1">
        <f t="shared" si="504"/>
        <v>0</v>
      </c>
      <c r="K706" s="1">
        <f t="shared" si="553"/>
        <v>0</v>
      </c>
      <c r="L706" s="1">
        <f t="shared" si="553"/>
        <v>0</v>
      </c>
      <c r="M706" s="1">
        <f t="shared" si="553"/>
        <v>0</v>
      </c>
      <c r="N706" s="1">
        <f t="shared" si="553"/>
        <v>0</v>
      </c>
      <c r="O706" s="1">
        <f t="shared" ref="O706:P725" si="554">IF(OR(ISNUMBER(SEARCH(" " &amp; O$1 &amp; " ", $E706)), ISNUMBER(SEARCH(" " &amp; O$1 &amp; ",", $E706)), ISNUMBER(SEARCH(" " &amp; LOWER(O$1) &amp; " ", $E706)), ISNUMBER(SEARCH(" " &amp; LOWER(O$1) &amp; ",", $E706)), ISNUMBER(SEARCH(" " &amp; UPPER(O$1) &amp; " ", $E706)), ISNUMBER(SEARCH(" " &amp; UPPER(O$1) &amp; ",", $E706))), 1, 0)</f>
        <v>0</v>
      </c>
      <c r="P706" s="1">
        <f t="shared" si="554"/>
        <v>0</v>
      </c>
      <c r="Q706" s="1">
        <f t="shared" si="505"/>
        <v>0</v>
      </c>
      <c r="R706" s="1">
        <f t="shared" si="506"/>
        <v>1</v>
      </c>
      <c r="S706" s="1">
        <f t="shared" si="507"/>
        <v>0</v>
      </c>
      <c r="T706" s="1">
        <f t="shared" si="551"/>
        <v>0</v>
      </c>
      <c r="U706" s="1">
        <f t="shared" si="551"/>
        <v>0</v>
      </c>
      <c r="V706" s="1">
        <f t="shared" si="549"/>
        <v>0</v>
      </c>
      <c r="W706" s="1">
        <f t="shared" si="548"/>
        <v>0</v>
      </c>
      <c r="X706" s="1">
        <f t="shared" si="548"/>
        <v>0</v>
      </c>
      <c r="Y706" s="1">
        <f t="shared" si="548"/>
        <v>0</v>
      </c>
      <c r="Z706" s="1">
        <f t="shared" si="548"/>
        <v>0</v>
      </c>
      <c r="AA706" s="1">
        <f t="shared" si="548"/>
        <v>0</v>
      </c>
      <c r="AB706" s="1">
        <f t="shared" si="548"/>
        <v>0</v>
      </c>
      <c r="AC706" s="1">
        <f t="shared" si="508"/>
        <v>1</v>
      </c>
      <c r="AD706" s="1">
        <f t="shared" si="548"/>
        <v>0</v>
      </c>
      <c r="AE706" s="1">
        <f t="shared" si="548"/>
        <v>0</v>
      </c>
      <c r="AF706" s="1">
        <f t="shared" si="548"/>
        <v>0</v>
      </c>
      <c r="AG706" s="1">
        <f t="shared" si="548"/>
        <v>0</v>
      </c>
      <c r="AH706" s="1">
        <f t="shared" si="548"/>
        <v>0</v>
      </c>
      <c r="AI706" s="1">
        <f t="shared" si="548"/>
        <v>0</v>
      </c>
      <c r="AJ706" s="1">
        <f t="shared" si="548"/>
        <v>0</v>
      </c>
      <c r="AK706" s="1">
        <f t="shared" si="548"/>
        <v>0</v>
      </c>
      <c r="AL706" s="1">
        <f t="shared" si="552"/>
        <v>0</v>
      </c>
      <c r="AM706" s="1">
        <f t="shared" si="552"/>
        <v>0</v>
      </c>
      <c r="AN706" s="1">
        <f t="shared" si="509"/>
        <v>0</v>
      </c>
      <c r="AO706" s="1">
        <f t="shared" si="510"/>
        <v>0</v>
      </c>
      <c r="AP706" s="1">
        <f t="shared" si="552"/>
        <v>0</v>
      </c>
      <c r="AQ706" s="1">
        <f t="shared" si="511"/>
        <v>0</v>
      </c>
      <c r="AR706" s="1">
        <f t="shared" si="552"/>
        <v>0</v>
      </c>
      <c r="AS706" s="1">
        <f t="shared" si="552"/>
        <v>0</v>
      </c>
      <c r="AT706" s="1">
        <f t="shared" si="552"/>
        <v>0</v>
      </c>
      <c r="AU706" s="1">
        <f t="shared" si="552"/>
        <v>0</v>
      </c>
      <c r="AV706" s="1">
        <f t="shared" si="552"/>
        <v>0</v>
      </c>
      <c r="AW706" s="1">
        <f t="shared" si="552"/>
        <v>0</v>
      </c>
      <c r="AX706" s="1">
        <f t="shared" si="552"/>
        <v>0</v>
      </c>
      <c r="AY706" s="1">
        <f t="shared" si="552"/>
        <v>0</v>
      </c>
      <c r="AZ706" s="1">
        <f t="shared" si="552"/>
        <v>0</v>
      </c>
      <c r="BA706" s="1">
        <f t="shared" si="552"/>
        <v>0</v>
      </c>
      <c r="BB706" s="1">
        <f t="shared" si="550"/>
        <v>0</v>
      </c>
      <c r="BC706" s="1">
        <f t="shared" si="550"/>
        <v>0</v>
      </c>
      <c r="BD706" s="1">
        <f t="shared" si="512"/>
        <v>0</v>
      </c>
      <c r="BE706" s="1">
        <f t="shared" si="513"/>
        <v>0</v>
      </c>
      <c r="BF706" s="1">
        <f t="shared" si="514"/>
        <v>0</v>
      </c>
      <c r="BG706" s="1">
        <f t="shared" si="515"/>
        <v>0</v>
      </c>
      <c r="BH706" s="1">
        <f t="shared" si="550"/>
        <v>0</v>
      </c>
      <c r="BI706" s="1">
        <f t="shared" si="550"/>
        <v>0</v>
      </c>
      <c r="BJ706" s="5">
        <f t="shared" si="516"/>
        <v>0</v>
      </c>
      <c r="BK706" s="1">
        <f t="shared" si="517"/>
        <v>0</v>
      </c>
      <c r="BL706" s="1">
        <f t="shared" si="518"/>
        <v>1</v>
      </c>
      <c r="BM706" s="1">
        <f t="shared" si="519"/>
        <v>0</v>
      </c>
      <c r="BN706" s="1">
        <f t="shared" si="550"/>
        <v>0</v>
      </c>
      <c r="BO706" s="1">
        <f t="shared" si="520"/>
        <v>0</v>
      </c>
      <c r="BP706" s="1">
        <f t="shared" si="521"/>
        <v>0</v>
      </c>
      <c r="BQ706" s="1">
        <f t="shared" si="522"/>
        <v>0</v>
      </c>
      <c r="BR706" s="1">
        <f t="shared" si="523"/>
        <v>0</v>
      </c>
      <c r="BS706" s="1">
        <f t="shared" si="524"/>
        <v>0</v>
      </c>
      <c r="BT706" s="1">
        <f t="shared" si="525"/>
        <v>0</v>
      </c>
      <c r="BU706" s="1">
        <f t="shared" si="526"/>
        <v>1</v>
      </c>
      <c r="BV706" s="1">
        <f t="shared" si="533"/>
        <v>0</v>
      </c>
    </row>
    <row r="707" spans="1:74" x14ac:dyDescent="0.2">
      <c r="A707" s="1" t="s">
        <v>2672</v>
      </c>
      <c r="B707" s="1" t="s">
        <v>2673</v>
      </c>
      <c r="C707" s="1" t="s">
        <v>1321</v>
      </c>
      <c r="D707" s="1" t="s">
        <v>2674</v>
      </c>
      <c r="E707" s="1" t="s">
        <v>2675</v>
      </c>
      <c r="G707" s="1">
        <f t="shared" ref="G707:G770" si="555">IF(OR(ISNUMBER(SEARCH(" " &amp; G$1 &amp; " ", $E707)), ISNUMBER(SEARCH(" " &amp; G$1 &amp; ",", $E707)), ISNUMBER(SEARCH(" " &amp; G$1 &amp; ")", $E707)), ISNUMBER(SEARCH(" " &amp; G$1, $E707)), ISNUMBER(SEARCH(" " &amp; LOWER(G$1) &amp; " ", $E707)), ISNUMBER(SEARCH(" " &amp; LOWER(G$1) &amp; ",", $E707)), ISNUMBER(SEARCH(" " &amp; LOWER(G$1) &amp; ")", $E707)),  ISNUMBER(SEARCH(" " &amp; LOWER(G$1), $E707)), ISNUMBER(SEARCH(" " &amp; UPPER(G$1) &amp; " ", $E707)), ISNUMBER(SEARCH(" " &amp; UPPER(G$1) &amp; ",", $E707)), ISNUMBER(SEARCH(" " &amp; UPPER(G$1) &amp; ")", $E707)), ISNUMBER(SEARCH(" " &amp; UPPER(G$1), $E707)), ISNUMBER(SEARCH("(" &amp; G$1 &amp; " ", $E707)), ISNUMBER(SEARCH("(" &amp; G$1 &amp; ",", $E707)), ISNUMBER(SEARCH("(" &amp; G$1 &amp; ")", $E707)), ISNUMBER(SEARCH("(" &amp; LOWER(G$1) &amp; " ", $E707)), ISNUMBER(SEARCH("(" &amp; LOWER(G$1) &amp; ",", $E707)), ISNUMBER(SEARCH("(" &amp; LOWER(G$1) &amp; ")", $E707)),  ISNUMBER(SEARCH("(" &amp; UPPER(G$1) &amp; " ", $E707)), ISNUMBER(SEARCH("(" &amp; UPPER(G$1) &amp; ",", $E707)), ISNUMBER(SEARCH(" (" &amp; UPPER(G$1) &amp; ")", $E707)), ISNUMBER(SEARCH(G$1 &amp; " ", $E707)), ISNUMBER(SEARCH(G$1 &amp; ")", $E707)), ISNUMBER(SEARCH(G$1 &amp; ",", $E707)), ISNUMBER(SEARCH(G$1, $E707))), 1, 0)</f>
        <v>0</v>
      </c>
      <c r="H707" s="1">
        <f t="shared" ref="H707:H770" si="556">IF(OR(ISNUMBER(SEARCH(" " &amp; H$1 &amp; " ", $E707)), ISNUMBER(SEARCH(" " &amp; H$1 &amp; ")", $E707)), ISNUMBER(SEARCH(" " &amp; H$1 &amp; ",", $E707)), ISNUMBER(SEARCH(" " &amp; LOWER(H$1) &amp; " ", $E707)), ISNUMBER(SEARCH(" " &amp; LOWER(H$1) &amp; ")", $E707)), ISNUMBER(SEARCH(" " &amp; LOWER(H$1) &amp; ",", $E707)), ISNUMBER(SEARCH(" " &amp; UPPER(H$1) &amp; " ", $E707)), ISNUMBER(SEARCH(" " &amp; UPPER(H$1) &amp; ",", $E707)), ISNUMBER(SEARCH(" " &amp; UPPER(H$1) &amp; ")", $E707)), ISNUMBER(SEARCH(" " &amp; "structured query language" &amp; " ", $E707)), ISNUMBER(SEARCH(" " &amp; "Structured Query Language" &amp; " ", $E707)), ISNUMBER(SEARCH(" " &amp; "Structured query language" &amp; " ", $E707)), ISNUMBER(SEARCH(" " &amp; "STRUCTURED QUERY LANGUAGE" &amp; " ", $E707)), ISNUMBER(SEARCH(" " &amp; "structured query language" &amp; ",", $E707)), ISNUMBER(SEARCH(" " &amp; "Structured Query Language" &amp; ",", $E707)), ISNUMBER(SEARCH(" " &amp; "Structured query language" &amp; ",", $E707)), ISNUMBER(SEARCH(" " &amp; "STRUCTURED QUERY LANGUAGE" &amp; ",", $E707)), ISNUMBER(SEARCH(H$1 &amp; "*", $E707))), 1, 0)</f>
        <v>0</v>
      </c>
      <c r="I707" s="1">
        <f t="shared" ref="I707:I770" si="557">IF(OR(ISNUMBER(SEARCH(" " &amp; I$1 &amp; " ", $E707)), ISNUMBER(SEARCH(" " &amp; I$1 &amp; ",", $E707)), , ISNUMBER(SEARCH(" " &amp; I$1 &amp; ")", $E707)), ISNUMBER(SEARCH(" " &amp; LOWER(I$1) &amp; " ", $E707)), ISNUMBER(SEARCH(" " &amp; LOWER(I$1) &amp; ")", $E707)), ISNUMBER(SEARCH(" " &amp; LOWER(I$1) &amp; ",", $E707)), ISNUMBER(SEARCH(" " &amp; UPPER(I$1) &amp; " ", $E707)), ISNUMBER(SEARCH(" " &amp; UPPER(I$1) &amp; ",", $E707)), ISNUMBER(SEARCH(" " &amp; UPPER(I$1) &amp; ")", $E707))), 1, 0)</f>
        <v>0</v>
      </c>
      <c r="J707" s="1">
        <f t="shared" ref="J707:J770" si="558">IF(OR(ISNUMBER(SEARCH(" " &amp; J$1, $E707)), ISNUMBER(SEARCH(" " &amp; LOWER(J$1), $E707)), ISNUMBER(SEARCH(" " &amp; UPPER(J$1), $E707)), ISNUMBER(SEARCH(" " &amp; ("Visual Basic"), $E707)), ISNUMBER(SEARCH(" " &amp; UPPER("Visual Basic"), $E707)), ISNUMBER(SEARCH(" " &amp; LOWER("Visual Basic"), $E707)), ISNUMBER(SEARCH("(" &amp; J$1, $E707)), ISNUMBER(SEARCH("(" &amp; LOWER(J$1), $E707)), ISNUMBER(SEARCH("(" &amp; UPPER(J$1), $E707)), ISNUMBER(SEARCH("(" &amp; ("Visual Basic"), $E707)), ISNUMBER(SEARCH("(" &amp; UPPER("Visual Basic"), $E707)), ISNUMBER(SEARCH("(" &amp; LOWER("Visual Basic"), $E707))), 1, 0)</f>
        <v>0</v>
      </c>
      <c r="K707" s="1">
        <f t="shared" si="553"/>
        <v>0</v>
      </c>
      <c r="L707" s="1">
        <f t="shared" si="553"/>
        <v>0</v>
      </c>
      <c r="M707" s="1">
        <f t="shared" si="553"/>
        <v>0</v>
      </c>
      <c r="N707" s="1">
        <f t="shared" si="553"/>
        <v>0</v>
      </c>
      <c r="O707" s="1">
        <f t="shared" si="554"/>
        <v>0</v>
      </c>
      <c r="P707" s="1">
        <f t="shared" si="554"/>
        <v>0</v>
      </c>
      <c r="Q707" s="1">
        <f t="shared" ref="Q707:Q770" si="559">IF(OR(ISNUMBER(SEARCH(" " &amp; Q$1 &amp; " ", $E707)), ISNUMBER(SEARCH(" " &amp; Q$1, $E707)), ISNUMBER(SEARCH(" " &amp; Q$1 &amp; ",", $E707)), ISNUMBER(SEARCH(" " &amp; LOWER(Q$1) &amp; " ", $E707)), ISNUMBER(SEARCH(" " &amp; LOWER(Q$1) &amp; ",", $E707)), ISNUMBER(SEARCH(" " &amp; UPPER(Q$1) &amp; " ", $E707)), ISNUMBER(SEARCH(" " &amp; UPPER(Q$1) &amp; ",", $E707)), ISNUMBER(SEARCH(" " &amp; LOWER(Q$1), $E707)), ISNUMBER(SEARCH(" " &amp; UPPER(Q$1), $E707)), ISNUMBER(SEARCH(Q$1 &amp; " ", $E707)), ISNUMBER(SEARCH(Q$1 &amp; ",", $E707)), ISNUMBER(SEARCH(" " &amp; Q$1 &amp; ")", $E707)), ISNUMBER(SEARCH(" " &amp; LOWER(Q$1) &amp; ")", $E707)), ISNUMBER(SEARCH(" " &amp; UPPER(Q$1) &amp; ")", $E707))), 1, 0)</f>
        <v>0</v>
      </c>
      <c r="R707" s="1">
        <f t="shared" ref="R707:R770" si="560">IF(OR(ISNUMBER(SEARCH(" " &amp; R$1 &amp; " ", $E707)), ISNUMBER(SEARCH(" " &amp; R$1 &amp; ",", $E707)), ISNUMBER(SEARCH(" " &amp; LOWER(R$1) &amp; " ", $E707)), ISNUMBER(SEARCH(" " &amp; LOWER(R$1) &amp; ",", $E707)), ISNUMBER(SEARCH(" " &amp; UPPER(R$1) &amp; " ", $E707)), ISNUMBER(SEARCH(" " &amp; UPPER(R$1) &amp; ",", $E707)), ISNUMBER(SEARCH(" " &amp; "Relational Database" &amp; " ", $E707)), ISNUMBER(SEARCH(" " &amp; "Relational Database" &amp; ",", $E707)), ISNUMBER(SEARCH(" " &amp; LOWER("Relational Database") &amp; " ", $E707)), ISNUMBER(SEARCH(" " &amp; LOWER("Relational Database") &amp; ",", $E707)), ISNUMBER(SEARCH(" " &amp; UPPER("Relational Database") &amp; " ", $E707)), ISNUMBER(SEARCH(" " &amp; UPPER("Relational Database") &amp; ",", $E707)), ISNUMBER(SEARCH(" " &amp; "Relational database" &amp; " ", $E707)),  ISNUMBER(SEARCH(" " &amp; "Relational database" &amp; ",", $E707)), ISNUMBER(SEARCH(" " &amp; "PostgresSQL" &amp; " ", $E707)), ISNUMBER(SEARCH(" " &amp; "PostgresSQL" &amp; ",", $E707)), ISNUMBER(SEARCH(" " &amp; LOWER("PostgresSQL") &amp; " ", $E707)), ISNUMBER(SEARCH(" " &amp; LOWER("PostgresSQL") &amp; ",", $E707)), ISNUMBER(SEARCH(" " &amp; UPPER("PostgresSQL") &amp; " ", $E707)), ISNUMBER(SEARCH(" " &amp; UPPER("PostgresSQL") &amp; ",", $E707)), ISNUMBER(SEARCH(" " &amp; "MySQL" &amp; " ", $E707)), ISNUMBER(SEARCH(" " &amp; "MySQL" &amp; ",", $E707)), ISNUMBER(SEARCH(" " &amp; LOWER("MySQL") &amp; " ", $E707)), ISNUMBER(SEARCH(" " &amp; LOWER("MySQL") &amp; ",", $E707)), ISNUMBER(SEARCH(" " &amp; UPPER("MySQL") &amp; " ", $E707)), ISNUMBER(SEARCH(" " &amp; UPPER("MySQL") &amp; ",", $E707)), ISNUMBER(SEARCH(" " &amp; "Oracle" &amp; " ", $E707)), ISNUMBER(SEARCH(" " &amp; "Oracle" &amp; ",", $E707)), ISNUMBER(SEARCH(" " &amp; LOWER("Oracle") &amp; " ", $E707)), ISNUMBER(SEARCH(" " &amp; LOWER("Oracle") &amp; ",", $E707)), ISNUMBER(SEARCH(" " &amp; UPPER("Oracle") &amp; " ", $E707)), ISNUMBER(SEARCH(" " &amp; UPPER("Oracle") &amp; ",", $E707)), ISNUMBER(SEARCH(" " &amp; "SQL Server" &amp; " ", $E707)), ISNUMBER(SEARCH(" " &amp; "SQL Server" &amp; ",", $E707)), ISNUMBER(SEARCH(" " &amp; LOWER("SQL Server") &amp; " ", $E707)), ISNUMBER(SEARCH(" " &amp; LOWER("SQL Server") &amp; ",", $E707)), ISNUMBER(SEARCH(" " &amp; UPPER("SQL Server") &amp; " ", $E707)), ISNUMBER(SEARCH(" " &amp; UPPER("SQL Server") &amp; ",", $E707)), ISNUMBER(SEARCH(" " &amp; $H$1 &amp; " ", $E707)), ISNUMBER(SEARCH(" " &amp; $H$1 &amp; ",", $E707)), ISNUMBER(SEARCH(" " &amp; LOWER($H$1) &amp; " ", $E707)), ISNUMBER(SEARCH(" " &amp; LOWER($H$1) &amp; ",", $E707)), ISNUMBER(SEARCH(" " &amp; UPPER($H$1) &amp; " ", $E707)), ISNUMBER(SEARCH(" " &amp; UPPER($H$1) &amp; ",", $E707)), ISNUMBER(SEARCH(" " &amp; "Access" &amp; " ", $E707)), ISNUMBER(SEARCH(" " &amp; "Access" &amp; ",", $E707)), ISNUMBER(SEARCH(" " &amp; "Access" &amp; ".", $E707)), ISNUMBER(SEARCH(" " &amp; "Access" &amp; ")", $E707)), ISNUMBER(SEARCH(" " &amp; "Access", $E707)), ISNUMBER(SEARCH(" " &amp; LOWER("Access") &amp; " ", $E707)), ISNUMBER(SEARCH(" " &amp; LOWER("Access") &amp; ",", $E707)), ISNUMBER(SEARCH(" " &amp; UPPER("Access") &amp; " ", $E707)), ISNUMBER(SEARCH(" " &amp; UPPER("Access") &amp; ",", $E707)), ISNUMBER(SEARCH(" " &amp; H$1 &amp; " ", $E707)), ISNUMBER(SEARCH(" " &amp; H$1 &amp; ")", $E707)), ISNUMBER(SEARCH(" " &amp; H$1 &amp; ",", $E707)), ISNUMBER(SEARCH(" " &amp; LOWER(H$1) &amp; " ", $E707)), ISNUMBER(SEARCH(" " &amp; LOWER(H$1) &amp; ")", $E707)), ISNUMBER(SEARCH(" " &amp; LOWER(H$1) &amp; ",", $E707)), ISNUMBER(SEARCH(" " &amp; UPPER(H$1) &amp; " ", $E707)), ISNUMBER(SEARCH(" " &amp; UPPER(H$1) &amp; ",", $E707)), ISNUMBER(SEARCH(" " &amp; UPPER(H$1) &amp; ")", $E707)), ISNUMBER(SEARCH(" " &amp; "structured query language" &amp; " ", $E707)), ISNUMBER(SEARCH(" " &amp; "Structured Query Language" &amp; " ", $E707)), ISNUMBER(SEARCH(" " &amp; "Structured query language" &amp; " ", $E707)), ISNUMBER(SEARCH(" " &amp; "STRUCTURED QUERY LANGUAGE" &amp; " ", $E707)), ISNUMBER(SEARCH(" " &amp; "structured query language" &amp; ",", $E707)), ISNUMBER(SEARCH(" " &amp; "Structured Query Language" &amp; ",", $E707)), ISNUMBER(SEARCH(" " &amp; "Structured query language" &amp; ",", $E707)), ISNUMBER(SEARCH(" " &amp; "STRUCTURED QUERY LANGUAGE" &amp; ",", $E707)), ISNUMBER(SEARCH(H$1 &amp; "*", $E707))), 1, 0)</f>
        <v>1</v>
      </c>
      <c r="S707" s="1">
        <f t="shared" ref="S707:S770" si="561">IF(OR(ISNUMBER(SEARCH(" " &amp; S$1 &amp; " ", $E707)), ISNUMBER(SEARCH(" " &amp; S$1 &amp; ",", $E707)), ISNUMBER(SEARCH(" " &amp; LOWER(S$1) &amp; " ", $E707)), ISNUMBER(SEARCH(" " &amp; LOWER(S$1) &amp; ",", $E707)), ISNUMBER(SEARCH(" " &amp; UPPER(S$1) &amp; " ", $E707)), ISNUMBER(SEARCH(" " &amp; UPPER(S$1) &amp; ",", $E707)), ISNUMBER(SEARCH(" " &amp; "MongoDB" &amp; " ", $E707)), ISNUMBER(SEARCH(" " &amp; "MongoDB" &amp; ",", $E707)), ISNUMBER(SEARCH(" " &amp; LOWER("MongoDB") &amp; " ", $E707)), ISNUMBER(SEARCH(" " &amp; LOWER("MongoDB") &amp; ",", $E707)), ISNUMBER(SEARCH(" " &amp; UPPER("MongoDB") &amp; " ", $E707)), ISNUMBER(SEARCH(" " &amp; UPPER("MongoDB") &amp; ",", $E707)), ISNUMBER(SEARCH(" " &amp; "Cassandra" &amp; " ", $E707)), ISNUMBER(SEARCH(" " &amp; "Cassandra" &amp; ",", $E707)), ISNUMBER(SEARCH(" " &amp; LOWER("Cassandra") &amp; " ", $E707)), ISNUMBER(SEARCH(" " &amp; LOWER("Cassandra") &amp; ",", $E707)), ISNUMBER(SEARCH(" " &amp; UPPER("Cassandra") &amp; " ", $E707)), ISNUMBER(SEARCH(" " &amp; UPPER("Cassandra") &amp; ",", $E707))), 1, 0)</f>
        <v>0</v>
      </c>
      <c r="T707" s="1">
        <f t="shared" si="551"/>
        <v>0</v>
      </c>
      <c r="U707" s="1">
        <f t="shared" si="551"/>
        <v>0</v>
      </c>
      <c r="V707" s="1">
        <f t="shared" si="549"/>
        <v>0</v>
      </c>
      <c r="W707" s="1">
        <f t="shared" si="548"/>
        <v>0</v>
      </c>
      <c r="X707" s="1">
        <f t="shared" si="548"/>
        <v>0</v>
      </c>
      <c r="Y707" s="1">
        <f t="shared" si="548"/>
        <v>0</v>
      </c>
      <c r="Z707" s="1">
        <f t="shared" si="548"/>
        <v>0</v>
      </c>
      <c r="AA707" s="1">
        <f t="shared" si="548"/>
        <v>0</v>
      </c>
      <c r="AB707" s="1">
        <f t="shared" si="548"/>
        <v>0</v>
      </c>
      <c r="AC707" s="1">
        <f t="shared" ref="AC707:AC770" si="562">IF(OR(ISNUMBER(SEARCH(" " &amp; AC$1 &amp; " ", $E707)), ISNUMBER(SEARCH(" " &amp; AC$1 &amp; ",", $E707)), ISNUMBER(SEARCH(" " &amp; LOWER(AC$1) &amp; " ", $E707)), ISNUMBER(SEARCH(" " &amp; LOWER(AC$1) &amp; ",", $E707)), ISNUMBER(SEARCH(" " &amp; UPPER(AC$1) &amp; " ", $E707)), ISNUMBER(SEARCH(" " &amp; UPPER(AC$1) &amp; ",", $E707)), ISNUMBER(SEARCH(" " &amp; "Power BI" &amp; " ", $E707)), ISNUMBER(SEARCH(" " &amp; "Power BI" &amp; ",", $E707)), ISNUMBER(SEARCH(" " &amp; LOWER("Power BI") &amp; " ", $E707)), ISNUMBER(SEARCH(" " &amp; LOWER("Power BI") &amp; ",", $E707)), ISNUMBER(SEARCH(" " &amp; UPPER("Power BI") &amp; " ", $E707)), ISNUMBER(SEARCH(" " &amp; UPPER("Power BI") &amp; ",", $E707)), ISNUMBER(SEARCH(" " &amp; "BI" &amp; " ", $E707)), ISNUMBER(SEARCH(" " &amp; "BI" &amp; ",", $E707)), ISNUMBER(SEARCH(" " &amp; LOWER("BI") &amp; " ", $E707)), ISNUMBER(SEARCH(" " &amp; LOWER("BI") &amp; ",", $E707)), ISNUMBER(SEARCH(" " &amp; UPPER("BI") &amp; " ", $E707)), ISNUMBER(SEARCH(" " &amp; UPPER("BI") &amp; ",", $E707))), 1, 0)</f>
        <v>0</v>
      </c>
      <c r="AD707" s="1">
        <f t="shared" si="548"/>
        <v>0</v>
      </c>
      <c r="AE707" s="1">
        <f t="shared" si="548"/>
        <v>0</v>
      </c>
      <c r="AF707" s="1">
        <f t="shared" si="548"/>
        <v>0</v>
      </c>
      <c r="AG707" s="1">
        <f t="shared" si="548"/>
        <v>0</v>
      </c>
      <c r="AH707" s="1">
        <f t="shared" si="548"/>
        <v>0</v>
      </c>
      <c r="AI707" s="1">
        <f t="shared" si="548"/>
        <v>0</v>
      </c>
      <c r="AJ707" s="1">
        <f t="shared" si="548"/>
        <v>0</v>
      </c>
      <c r="AK707" s="1">
        <f t="shared" si="548"/>
        <v>0</v>
      </c>
      <c r="AL707" s="1">
        <f t="shared" si="552"/>
        <v>1</v>
      </c>
      <c r="AM707" s="1">
        <f t="shared" si="552"/>
        <v>0</v>
      </c>
      <c r="AN707" s="1">
        <f t="shared" ref="AN707:AN770" si="563">IF(OR(ISNUMBER(SEARCH(" " &amp; AN$1 &amp; " ", $E707)), ISNUMBER(SEARCH(" " &amp; AN$1 &amp; ",", $E707)), ISNUMBER(SEARCH(" " &amp; LOWER(AN$1) &amp; " ", $E707)), ISNUMBER(SEARCH(" " &amp; LOWER(AN$1) &amp; ",", $E707)), ISNUMBER(SEARCH(" " &amp; UPPER(AN$1) &amp; " ", $E707)), ISNUMBER(SEARCH(" " &amp; UPPER(AN$1) &amp; ",", $E707)), ISNUMBER(SEARCH(" " &amp; "Hypothesis test" &amp; " ", $E707)), ISNUMBER(SEARCH(" " &amp; "Hypothesis test" &amp; ",", $E707)), ISNUMBER(SEARCH(" " &amp; LOWER("Hypothesis test") &amp; " ", $E707)), ISNUMBER(SEARCH(" " &amp; LOWER("Hypothesis test") &amp; ",", $E707)), ISNUMBER(SEARCH(" " &amp; UPPER("Hypothesis test") &amp; " ", $E707)), ISNUMBER(SEARCH(" " &amp; UPPER("Hypothesis test") &amp; ",", $E707))), 1, 0)</f>
        <v>0</v>
      </c>
      <c r="AO707" s="1">
        <f t="shared" ref="AO707:AO770" si="564">IF(OR(ISNUMBER(SEARCH(" " &amp; AO$1 &amp; " ", $E707)), ISNUMBER(SEARCH(" " &amp; AO$1 &amp; ",", $E707)), ISNUMBER(SEARCH(" " &amp; LOWER(AO$1) &amp; " ", $E707)), ISNUMBER(SEARCH(" " &amp; LOWER(AO$1) &amp; ",", $E707)), ISNUMBER(SEARCH(" " &amp; UPPER(AO$1) &amp; " ", $E707)), ISNUMBER(SEARCH(" " &amp; UPPER(AO$1) &amp; ",", $E707)), ISNUMBER(SEARCH(" " &amp; "A/B Test" &amp; " ", $E707)), ISNUMBER(SEARCH(" " &amp; "A/B Test" &amp; ",", $E707)), ISNUMBER(SEARCH(" " &amp; LOWER("A/B Test") &amp; " ", $E707)), ISNUMBER(SEARCH(" " &amp; LOWER("A/B Test") &amp; ",", $E707)), ISNUMBER(SEARCH(" " &amp; UPPER("A/B Test") &amp; " ", $E707)), ISNUMBER(SEARCH(" " &amp; UPPER("A/B Test") &amp; ",", $E707))), 1, 0)</f>
        <v>0</v>
      </c>
      <c r="AP707" s="1">
        <f t="shared" si="552"/>
        <v>0</v>
      </c>
      <c r="AQ707" s="1">
        <f t="shared" ref="AQ707:AQ770" si="565">IF(OR(ISNUMBER(SEARCH(" " &amp; AQ$1 &amp; " ", $E707)), ISNUMBER(SEARCH(" " &amp; AQ$1 &amp; ",", $E707)), ISNUMBER(SEARCH(" " &amp; LOWER(AQ$1) &amp; " ", $E707)), ISNUMBER(SEARCH(" " &amp; LOWER(AQ$1) &amp; ",", $E707)), ISNUMBER(SEARCH(" " &amp; UPPER(AQ$1) &amp; " ", $E707)), ISNUMBER(SEARCH(" " &amp; UPPER(AQ$1) &amp; ",", $E707)), ISNUMBER(SEARCH(" " &amp; "Forecasting" &amp; " ", $E707)), ISNUMBER(SEARCH(" " &amp; "Forecasting" &amp; ",", $E707)), ISNUMBER(SEARCH(" " &amp; LOWER("Forecasting") &amp; " ", $E707)), ISNUMBER(SEARCH(" " &amp; LOWER("Forecasting") &amp; ",", $E707)), ISNUMBER(SEARCH(" " &amp; UPPER("Forecasting") &amp; " ", $E707)), ISNUMBER(SEARCH(" " &amp; UPPER("Forecasting") &amp; ",", $E707))), 1, 0)</f>
        <v>0</v>
      </c>
      <c r="AR707" s="1">
        <f t="shared" si="552"/>
        <v>0</v>
      </c>
      <c r="AS707" s="1">
        <f t="shared" si="552"/>
        <v>0</v>
      </c>
      <c r="AT707" s="1">
        <f t="shared" si="552"/>
        <v>0</v>
      </c>
      <c r="AU707" s="1">
        <f t="shared" si="552"/>
        <v>0</v>
      </c>
      <c r="AV707" s="1">
        <f t="shared" si="552"/>
        <v>0</v>
      </c>
      <c r="AW707" s="1">
        <f t="shared" si="552"/>
        <v>0</v>
      </c>
      <c r="AX707" s="1">
        <f t="shared" si="552"/>
        <v>0</v>
      </c>
      <c r="AY707" s="1">
        <f t="shared" si="552"/>
        <v>0</v>
      </c>
      <c r="AZ707" s="1">
        <f t="shared" si="552"/>
        <v>0</v>
      </c>
      <c r="BA707" s="1">
        <f t="shared" si="552"/>
        <v>0</v>
      </c>
      <c r="BB707" s="1">
        <f t="shared" si="550"/>
        <v>0</v>
      </c>
      <c r="BC707" s="1">
        <f t="shared" si="550"/>
        <v>0</v>
      </c>
      <c r="BD707" s="1">
        <f t="shared" ref="BD707:BD770" si="566">IF(OR(ISNUMBER(SEARCH(" " &amp; BD$1 &amp; " ", $E707)), ISNUMBER(SEARCH(" " &amp; BD$1 &amp; ",", $E707)), ISNUMBER(SEARCH(" " &amp; LOWER(BD$1) &amp; " ", $E707)), ISNUMBER(SEARCH(" " &amp; LOWER(BD$1) &amp; ",", $E707)), ISNUMBER(SEARCH(" " &amp; UPPER(BD$1) &amp; " ", $E707)), ISNUMBER(SEARCH(" " &amp; UPPER(BD$1) &amp; ",", $E707)), ISNUMBER(SEARCH(" " &amp; "Supply Chain Management" &amp; " ", $E707)), ISNUMBER(SEARCH(" " &amp; "Supply Chain Management" &amp; ",", $E707)), ISNUMBER(SEARCH(" " &amp; LOWER("Supply Chain Management") &amp; " ", $E707)), ISNUMBER(SEARCH(" " &amp; LOWER("Supply Chain Management") &amp; ",", $E707)), ISNUMBER(SEARCH(" " &amp; UPPER("Supply Chain Management") &amp; " ", $E707)), ISNUMBER(SEARCH(" " &amp; UPPER("Supply Chain Management") &amp; ",", $E707))), 1, 0)</f>
        <v>0</v>
      </c>
      <c r="BE707" s="1">
        <f t="shared" ref="BE707:BE770" si="567">IF(OR(ISNUMBER(SEARCH(" " &amp; BE$1 &amp; " ", $E707)), ISNUMBER(SEARCH(" " &amp; BE$1 &amp; ",", $E707)), ISNUMBER(SEARCH(" " &amp; LOWER(BE$1) &amp; " ", $E707)), ISNUMBER(SEARCH(" " &amp; LOWER(BE$1) &amp; ",", $E707)), ISNUMBER(SEARCH(" " &amp; UPPER(BE$1) &amp; " ", $E707)), ISNUMBER(SEARCH(" " &amp; UPPER(BE$1) &amp; ",", $E707)), ISNUMBER(SEARCH(" " &amp; "Customer Relation Management" &amp; " ", $E707)), ISNUMBER(SEARCH(" " &amp; "Customer Relation Management" &amp; ",", $E707)), ISNUMBER(SEARCH(" " &amp; LOWER("Customer Relation Management") &amp; " ", $E707)), ISNUMBER(SEARCH(" " &amp; LOWER("Customer Relation Management") &amp; ",", $E707)), ISNUMBER(SEARCH(" " &amp; UPPER("Customer Relation Management") &amp; " ", $E707)), ISNUMBER(SEARCH(" " &amp; UPPER("Customer Relation Management") &amp; ",", $E707)), ISNUMBER(SEARCH(" " &amp; "Salesforce"&amp; " ", $E707)), ISNUMBER(SEARCH(" " &amp; "Salesforce" &amp; ",", $E707)), ISNUMBER(SEARCH(" " &amp; LOWER("Salesforce") &amp; " ", $E707)), ISNUMBER(SEARCH(" " &amp; LOWER("Salesforce") &amp; ",", $E707)), ISNUMBER(SEARCH(" " &amp; UPPER("Salesforce") &amp; " ", $E707)), ISNUMBER(SEARCH(" " &amp; UPPER("Salesforce") &amp; ",", $E707))), 1, 0)</f>
        <v>0</v>
      </c>
      <c r="BF707" s="1">
        <f t="shared" ref="BF707:BF770" si="568">IF(OR(ISNUMBER(SEARCH(" " &amp; BF$1 &amp; " ", $E707)), ISNUMBER(SEARCH(" " &amp; BF$1 &amp; ",", $E707)), ISNUMBER(SEARCH(" " &amp; LOWER(BF$1) &amp; " ", $E707)), ISNUMBER(SEARCH(" " &amp; LOWER(BF$1) &amp; ",", $E707)), ISNUMBER(SEARCH(" " &amp; UPPER(BF$1) &amp; " ", $E707)), ISNUMBER(SEARCH(" " &amp; UPPER(BF$1) &amp; ",", $E707)), ISNUMBER(SEARCH(" " &amp; "Enterprise Resource Planning" &amp; " ", $E707)), ISNUMBER(SEARCH(" " &amp; "Enterprise Resource Planning" &amp; ",", $E707)), ISNUMBER(SEARCH(" " &amp; LOWER("Enterprise Resource Planning") &amp; " ", $E707)), ISNUMBER(SEARCH(" " &amp; LOWER("Enterprise Resource Planning") &amp; ",", $E707)), ISNUMBER(SEARCH(" " &amp; UPPER("Enterprise Resource Planning") &amp; " ", $E707)), ISNUMBER(SEARCH(" " &amp; UPPER("Enterprise Resource Planning") &amp; ",", $E707))), 1, 0)</f>
        <v>0</v>
      </c>
      <c r="BG707" s="1">
        <f t="shared" ref="BG707:BG770" si="569">IF(OR(ISNUMBER(SEARCH(" " &amp; BG$1 &amp; " ", $E707)), ISNUMBER(SEARCH(" " &amp; BG$1 &amp; ",", $E707)), ISNUMBER(SEARCH(" " &amp; LOWER(BG$1) &amp; " ", $E707)), ISNUMBER(SEARCH(" " &amp; LOWER(BG$1) &amp; ",", $E707)), ISNUMBER(SEARCH(" " &amp; UPPER(BG$1) &amp; " ", $E707)), ISNUMBER(SEARCH(" " &amp; UPPER(BG$1) &amp; ",", $E707)), ISNUMBER(SEARCH(" " &amp; "Software as a Service"&amp; " ", $E707)), ISNUMBER(SEARCH(" " &amp; "Software as a Service" &amp; ",", $E707)), ISNUMBER(SEARCH(" " &amp; LOWER("Software as a Service") &amp; " ", $E707)), ISNUMBER(SEARCH(" " &amp; LOWER("Software as a Service") &amp; ",", $E707)), ISNUMBER(SEARCH(" " &amp; UPPER("Software as a Service") &amp; " ", $E707)), ISNUMBER(SEARCH(" " &amp; UPPER("Software as a Service") &amp; ",", $E707))), 1, 0)</f>
        <v>0</v>
      </c>
      <c r="BH707" s="1">
        <f t="shared" si="550"/>
        <v>0</v>
      </c>
      <c r="BI707" s="1">
        <f t="shared" si="550"/>
        <v>0</v>
      </c>
      <c r="BJ707" s="5">
        <f t="shared" ref="BJ707:BJ770" si="570">IF(OR(ISNUMBER(SEARCH(" " &amp; BJ$1 &amp; " ", $E707)), ISNUMBER(SEARCH(" " &amp; BJ$1 &amp; ",", $E707)), ISNUMBER(SEARCH(" " &amp; LOWER(BJ$1) &amp; " ", $E707)), ISNUMBER(SEARCH(" " &amp; LOWER(BJ$1) &amp; ",", $E707)), ISNUMBER(SEARCH(" " &amp; UPPER(BJ$1) &amp; " ", $E707)), ISNUMBER(SEARCH(" " &amp; UPPER(BJ$1) &amp; ",", $E707)), ISNUMBER(SEARCH(" " &amp; "Team-oriented" &amp; " ", $E707)), ISNUMBER(SEARCH(" " &amp; "Team-oriented" &amp; ",", $E707)), ISNUMBER(SEARCH(" " &amp; LOWER("Team-oriented") &amp; " ", $E707)), ISNUMBER(SEARCH(" " &amp; LOWER("Team-oriented") &amp; ",", $E707)), ISNUMBER(SEARCH(" " &amp; UPPER("Team-oriented") &amp; " ", $E707)), ISNUMBER(SEARCH(" " &amp; UPPER("Team-oriented") &amp; ",", $E707)), ISNUMBER(SEARCH(" " &amp; "Collaboration" &amp; " ", $E707)), ISNUMBER(SEARCH(" " &amp; "Collaboration" &amp; ",", $E707)), ISNUMBER(SEARCH(" " &amp; LOWER("Collaboration") &amp; " ", $E707)), ISNUMBER(SEARCH(" " &amp; LOWER("Collaboration") &amp; ",", $E707)), ISNUMBER(SEARCH(" " &amp; UPPER("Collaboration") &amp; " ", $E707)), ISNUMBER(SEARCH(" " &amp; UPPER("Collaboration") &amp; ",", $E707)), ISNUMBER(SEARCH(" " &amp; "Cooperation" &amp; " ", $E707)), ISNUMBER(SEARCH(" " &amp; "Cooperation" &amp; ",", $E707)), ISNUMBER(SEARCH(" " &amp; LOWER("Cooperation") &amp; " ", $E707)), ISNUMBER(SEARCH(" " &amp; LOWER("Cooperation") &amp; ",", $E707)), ISNUMBER(SEARCH(" " &amp; UPPER("Cooperation") &amp; " ", $E707)), ISNUMBER(SEARCH(" " &amp; UPPER("Cooperation") &amp; ",", $E707)), ISNUMBER(SEARCH(" " &amp; "Team managment" &amp; " ", $E707)), ISNUMBER(SEARCH(" " &amp; "Team managment" &amp; ",", $E707)), ISNUMBER(SEARCH(" " &amp; LOWER("Team managment") &amp; " ", $E707)), ISNUMBER(SEARCH(" " &amp; LOWER("Team managment") &amp; ",", $E707)), ISNUMBER(SEARCH(" " &amp; UPPER("Team managment") &amp; " ", $E707)), ISNUMBER(SEARCH(" " &amp; UPPER("Team managment") &amp; ",", $E707)), ISNUMBER(SEARCH(" " &amp; "Team environment" &amp; " ", $E707)), ISNUMBER(SEARCH(" " &amp; "Team environment" &amp; ",", $E707)), ISNUMBER(SEARCH(" " &amp; LOWER("Team environment") &amp; " ", $E707)), ISNUMBER(SEARCH(" " &amp; LOWER("Team environment") &amp; ",", $E707)), ISNUMBER(SEARCH(" " &amp; UPPER("Team environment") &amp; " ", $E707)), ISNUMBER(SEARCH(" " &amp; UPPER("Team environment") &amp; ",", $E707)), ISNUMBER(SEARCH(" " &amp; "Working relationships" &amp; " ", $E707)), ISNUMBER(SEARCH(" " &amp; "Working relationships" &amp; ",", $E707)), ISNUMBER(SEARCH(" " &amp; LOWER("Working relationships") &amp; " ", $E707)), ISNUMBER(SEARCH(" " &amp; LOWER("Working relationships") &amp; ",", $E707)), ISNUMBER(SEARCH(" " &amp; UPPER("Working relationships") &amp; " ", $E707)), ISNUMBER(SEARCH(" " &amp; UPPER("Working relationships") &amp; ",", $E707)), ISNUMBER(SEARCH(" " &amp; "Team-centric" &amp; " ", $E707)), ISNUMBER(SEARCH(" " &amp; "Team-centric" &amp; ",", $E707)), ISNUMBER(SEARCH(" " &amp; LOWER("Team-centric") &amp; " ", $E707)), ISNUMBER(SEARCH(" " &amp; LOWER("Team-centric") &amp; ",", $E707)), ISNUMBER(SEARCH(" " &amp; UPPER("Team-centric") &amp; " ", $E707)), ISNUMBER(SEARCH(" " &amp; UPPER("Team-centric") &amp; ",", $E707)), ISNUMBER(SEARCH(" " &amp; "Collaborative spirit" &amp; " ", $E707)), ISNUMBER(SEARCH(" " &amp; "Collaborative spirit" &amp; ",", $E707)), ISNUMBER(SEARCH(" " &amp; LOWER("Collaborative spirit") &amp; " ", $E707)), ISNUMBER(SEARCH(" " &amp; LOWER("Collaborative spirit") &amp; ",", $E707)), ISNUMBER(SEARCH(" " &amp; UPPER("Collaborative spirit") &amp; " ", $E707)), ISNUMBER(SEARCH(" " &amp; UPPER("Collaborative spirit") &amp; ",", $E707)), ISNUMBER(SEARCH(" " &amp; "Business partners" &amp; " ", $E707)), ISNUMBER(SEARCH(" " &amp; "Business partners" &amp; ",", $E707)), ISNUMBER(SEARCH(" " &amp; LOWER("Business partners") &amp; " ", $E707)), ISNUMBER(SEARCH(" " &amp; LOWER("Business partners") &amp; ",", $E707)), ISNUMBER(SEARCH(" " &amp; UPPER("Business partners") &amp; " ", $E707)), ISNUMBER(SEARCH(" " &amp; UPPER("Business partners") &amp; ",", $E707))), 1, 0)</f>
        <v>0</v>
      </c>
      <c r="BK707" s="1">
        <f t="shared" ref="BK707:BK770" si="571">IF(OR(ISNUMBER(SEARCH(" " &amp; BK$1 &amp; " ", $E707)), ISNUMBER(SEARCH(" " &amp; BK$1 &amp; ",", $E707)), ISNUMBER(SEARCH(" " &amp; LOWER(BK$1) &amp; " ", $E707)), ISNUMBER(SEARCH(" " &amp; LOWER(BK$1) &amp; ",", $E707)), ISNUMBER(SEARCH(" " &amp; UPPER(BK$1) &amp; " ", $E707)), ISNUMBER(SEARCH(" " &amp; UPPER(BK$1) &amp; ",", $E707)), ISNUMBER(SEARCH(" " &amp; "present" &amp; " ", $E707)), ISNUMBER(SEARCH(" " &amp; "present" &amp; ",", $E707)), ISNUMBER(SEARCH(" " &amp; UPPER(BK$1) &amp; " ", $E707)), ISNUMBER(SEARCH(" " &amp; UPPER("present") &amp; ",", $E707))), 1, 0)</f>
        <v>0</v>
      </c>
      <c r="BL707" s="1">
        <f t="shared" ref="BL707:BL770" si="572">IF(OR(ISNUMBER(SEARCH(" " &amp; BL$1 &amp; " ", $E707)), ISNUMBER(SEARCH(" " &amp; BL$1 &amp; ",", $E707)), ISNUMBER(SEARCH(" " &amp; LOWER(BL$1) &amp; " ", $E707)), ISNUMBER(SEARCH(" " &amp; LOWER(BL$1) &amp; ",", $E707)), ISNUMBER(SEARCH(" " &amp; UPPER(BL$1) &amp; " ", $E707)), ISNUMBER(SEARCH(" " &amp; UPPER(BL$1) &amp; ",", $E707)), ISNUMBER(SEARCH(" " &amp; "report" &amp; " ", $E707)), ISNUMBER(SEARCH(" " &amp; "report" &amp; ",", $E707)), ISNUMBER(SEARCH(" " &amp; UPPER("report") &amp; " ", $E707)), ISNUMBER(SEARCH(" " &amp; UPPER("report") &amp; ",", $E707))), 1, 0)</f>
        <v>1</v>
      </c>
      <c r="BM707" s="1">
        <f t="shared" ref="BM707:BM770" si="573">IF(OR(ISNUMBER(SEARCH(" " &amp; BM$1 &amp; " ", $E707)), ISNUMBER(SEARCH(" " &amp; BM$1 &amp; ",", $E707)), ISNUMBER(SEARCH(" " &amp; LOWER(BM$1) &amp; " ", $E707)), ISNUMBER(SEARCH(" " &amp; LOWER(BM$1) &amp; ",", $E707)), ISNUMBER(SEARCH(" " &amp; UPPER(BM$1) &amp; " ", $E707)), ISNUMBER(SEARCH(" " &amp; UPPER(BM$1) &amp; ",", $E707)), ISNUMBER(SEARCH(" " &amp; "Oral" &amp; " ", $E707)), ISNUMBER(SEARCH(" " &amp; "Oral" &amp; ",", $E707)), ISNUMBER(SEARCH(" " &amp; LOWER("Oral") &amp; " ", $E707)), ISNUMBER(SEARCH(" " &amp; LOWER("Oral") &amp; ",", $E707)), ISNUMBER(SEARCH(" " &amp; UPPER("Oral") &amp; " ", $E707)), ISNUMBER(SEARCH(" " &amp; UPPER("Oral") &amp; ",", $E707)), ISNUMBER(SEARCH(" " &amp; "Well-spoken" &amp; " ", $E707)), ISNUMBER(SEARCH(" " &amp; "Well-spoken" &amp; ",", $E707)), ISNUMBER(SEARCH(" " &amp; LOWER("Well-spoken") &amp; " ", $E707)), ISNUMBER(SEARCH(" " &amp; LOWER("Well-spoken") &amp; ",", $E707)), ISNUMBER(SEARCH(" " &amp; UPPER("Well-spoken") &amp; " ", $E707)), ISNUMBER(SEARCH(" " &amp; UPPER("Well-spoken") &amp; ",", $E707))), 1, 0)</f>
        <v>0</v>
      </c>
      <c r="BN707" s="1">
        <f t="shared" si="550"/>
        <v>0</v>
      </c>
      <c r="BO707" s="1">
        <f t="shared" ref="BO707:BO770" si="574">IF(OR(ISNUMBER(SEARCH(" " &amp; BO$1 &amp; " ", $E707)), ISNUMBER(SEARCH(" " &amp; BO$1 &amp; ",", $E707)), ISNUMBER(SEARCH(" " &amp; LOWER(BO$1) &amp; " ", $E707)), ISNUMBER(SEARCH(" " &amp; LOWER(BO$1) &amp; ",", $E707)), ISNUMBER(SEARCH(" " &amp; UPPER(BO$1) &amp; " ", $E707)), ISNUMBER(SEARCH(" " &amp; UPPER(BO$1) &amp; ",", $E707)), ISNUMBER(SEARCH(" " &amp; "Attention to detail" &amp; " ", $E707)), ISNUMBER(SEARCH(" " &amp; "Attention to detail" &amp; ",", $E707)), ISNUMBER(SEARCH(" " &amp; LOWER("Attention to detail") &amp; " ", $E707)), ISNUMBER(SEARCH(" " &amp; LOWER("Attention to detail") &amp; ",", $E707)), ISNUMBER(SEARCH(" " &amp; UPPER("Attention to detail") &amp; " ", $E707)), ISNUMBER(SEARCH(" " &amp; UPPER("Attention to detail") &amp; ",", $E707)), ISNUMBER(SEARCH(" " &amp; "Eye for detail" &amp; " ", $E707)), ISNUMBER(SEARCH(" " &amp; "Eye for detail" &amp; ",", $E707)), ISNUMBER(SEARCH(" " &amp; LOWER("Eye for detail") &amp; " ", $E707)), ISNUMBER(SEARCH(" " &amp; LOWER("Eye for detail") &amp; ",", $E707)), ISNUMBER(SEARCH(" " &amp; UPPER("Eye for detail") &amp; " ", $E707)), ISNUMBER(SEARCH(" " &amp; UPPER("Eye for detail") &amp; ",", $E707)), ISNUMBER(SEARCH(" " &amp; "Accuracy" &amp; " ", $E707)), ISNUMBER(SEARCH(" " &amp; "Accuracy" &amp; ",", $E707)), ISNUMBER(SEARCH(" " &amp; LOWER("Accuracy") &amp; " ", $E707)), ISNUMBER(SEARCH(" " &amp; LOWER("Accuracy") &amp; ",", $E707)), ISNUMBER(SEARCH(" " &amp; UPPER("Accuracy") &amp; " ", $E707)), ISNUMBER(SEARCH(" " &amp; UPPER("Accuracy") &amp; ",", $E707))), 1, 0)</f>
        <v>1</v>
      </c>
      <c r="BP707" s="1">
        <f t="shared" ref="BP707:BP770" si="575">IF(OR(ISNUMBER(SEARCH(" " &amp; BP$1 &amp; " ", $E707)), ISNUMBER(SEARCH(" " &amp; BP$1 &amp; ",", $E707)), ISNUMBER(SEARCH(" " &amp; LOWER(BP$1) &amp; " ", $E707)), ISNUMBER(SEARCH(" " &amp; LOWER(BP$1) &amp; ",", $E707)), ISNUMBER(SEARCH(" " &amp; UPPER(BP$1) &amp; " ", $E707)), ISNUMBER(SEARCH(" " &amp; UPPER(BP$1) &amp; ",", $E707)), ISNUMBER(SEARCH(" " &amp; "Ambition" &amp; " ", $E707)), ISNUMBER(SEARCH(" " &amp; "Ambition" &amp; ",", $E707)), ISNUMBER(SEARCH(" " &amp; LOWER("Ambition") &amp; " ", $E707)), ISNUMBER(SEARCH(" " &amp; LOWER("Ambition") &amp; ",", $E707)), ISNUMBER(SEARCH(" " &amp; UPPER("Ambition") &amp; " ", $E707)), ISNUMBER(SEARCH(" " &amp; UPPER("Ambition") &amp; ",", $E707)), ISNUMBER(SEARCH(" " &amp; "Willingness to learn" &amp; " ", $E707)), ISNUMBER(SEARCH(" " &amp; "Willingness to learn" &amp; ",", $E707)), ISNUMBER(SEARCH(" " &amp; LOWER("Willingness to learn") &amp; " ", $E707)), ISNUMBER(SEARCH(" " &amp; LOWER("Willingness to learn") &amp; ",", $E707)), ISNUMBER(SEARCH(" " &amp; UPPER("Willingness to learn") &amp; " ", $E707)), ISNUMBER(SEARCH(" " &amp; UPPER("Willingness to learn") &amp; ",", $E707)), ISNUMBER(SEARCH(" " &amp; "Delivering result" &amp; " ", $E707)), ISNUMBER(SEARCH(" " &amp; "Delivering result" &amp; ",", $E707)), ISNUMBER(SEARCH(" " &amp; LOWER("Delivering result") &amp; " ", $E707)), ISNUMBER(SEARCH(" " &amp; LOWER("Delivering result") &amp; ",", $E707)), ISNUMBER(SEARCH(" " &amp; UPPER("Delivering result") &amp; " ", $E707)), ISNUMBER(SEARCH(" " &amp; UPPER("Delivering result") &amp; ",", $E707)), ISNUMBER(SEARCH(" " &amp; "Continuous learning"&amp; " ", $E707)), ISNUMBER(SEARCH(" " &amp; "Continuous learning" &amp; ",", $E707)), ISNUMBER(SEARCH(" " &amp; LOWER("Continuous learning") &amp; " ", $E707)), ISNUMBER(SEARCH(" " &amp; LOWER("Continuous learning") &amp; ",", $E707)), ISNUMBER(SEARCH(" " &amp; UPPER("Continuous learning") &amp; " ", $E707)), ISNUMBER(SEARCH(" " &amp; UPPER("Continuous learning") &amp; ",", $E707)), ISNUMBER(SEARCH(" " &amp; "Self-motivation" &amp; " ", $E707)), ISNUMBER(SEARCH(" " &amp; "Self-motivation" &amp; ",", $E707)), ISNUMBER(SEARCH(" " &amp; LOWER("Self-motivation") &amp; " ", $E707)), ISNUMBER(SEARCH(" " &amp; LOWER("Self-motivation") &amp; ",", $E707)), ISNUMBER(SEARCH(" " &amp; UPPER("Self-motivation") &amp; " ", $E707)), ISNUMBER(SEARCH(" " &amp; UPPER("Self-motivation") &amp; ",", $E707)), ISNUMBER(SEARCH(" " &amp; "Work independently" &amp; " ", $E707)), ISNUMBER(SEARCH(" " &amp; "Work independently" &amp; ",", $E707)), ISNUMBER(SEARCH(" " &amp; LOWER("Work independently") &amp; " ", $E707)), ISNUMBER(SEARCH(" " &amp; LOWER("Work independently") &amp; ",", $E707)), ISNUMBER(SEARCH(" " &amp; UPPER("Work independently") &amp; " ", $E707)), ISNUMBER(SEARCH(" " &amp; UPPER("Work independently") &amp; ",", $E707)), ISNUMBER(SEARCH(" " &amp; "Self-motivated" &amp; " ", $E707)), ISNUMBER(SEARCH(" " &amp; "Self-motivated" &amp; ",", $E707)), ISNUMBER(SEARCH(" " &amp; LOWER("Self-motivated") &amp; " ", $E707)), ISNUMBER(SEARCH(" " &amp; LOWER("Self-motivated") &amp; ",", $E707)), ISNUMBER(SEARCH(" " &amp; UPPER("Self-motivated") &amp; " ", $E707)), ISNUMBER(SEARCH(" " &amp; UPPER("Self-motivated") &amp; ",", $E707)), ISNUMBER(SEARCH(" " &amp; "Self-learner" &amp; " ", $E707)), ISNUMBER(SEARCH(" " &amp; "Self-learner" &amp; ",", $E707)), ISNUMBER(SEARCH(" " &amp; LOWER("Self-learner") &amp; " ", $E707)), ISNUMBER(SEARCH(" " &amp; LOWER("Self-learner") &amp; ",", $E707)), ISNUMBER(SEARCH(" " &amp; UPPER("Self-learner") &amp; " ", $E707)), ISNUMBER(SEARCH(" " &amp; UPPER("Self-learner") &amp; ",", $E707)), ISNUMBER(SEARCH(" " &amp; "Self-directed" &amp; " ", $E707)), ISNUMBER(SEARCH(" " &amp; "Self-directed" &amp; ",", $E707)), ISNUMBER(SEARCH(" " &amp; LOWER("Self-directed") &amp; " ", $E707)), ISNUMBER(SEARCH(" " &amp; LOWER("Self-directed") &amp; ",", $E707)), ISNUMBER(SEARCH(" " &amp; UPPER("Self-directed") &amp; " ", $E707)), ISNUMBER(SEARCH(" " &amp; UPPER("Self-directed") &amp; ",", $E707))), 1, 0)</f>
        <v>0</v>
      </c>
      <c r="BQ707" s="1">
        <f t="shared" ref="BQ707:BQ770" si="576">IF(OR(ISNUMBER(SEARCH(" " &amp; BQ$1 &amp; " ", $E707)), ISNUMBER(SEARCH(" " &amp; BQ$1 &amp; ",", $E707)), ISNUMBER(SEARCH(" " &amp; LOWER(BQ$1) &amp; " ", $E707)), ISNUMBER(SEARCH(" " &amp; LOWER(BQ$1) &amp; ",", $E707)), ISNUMBER(SEARCH(" " &amp; UPPER(BQ$1) &amp; " ", $E707)), ISNUMBER(SEARCH(" " &amp; UPPER(BQ$1) &amp; ",", $E707)), ISNUMBER(SEARCH(" " &amp; "Flexible" &amp; " ", $E707)), ISNUMBER(SEARCH(" " &amp; "Flexible" &amp; ",", $E707)), ISNUMBER(SEARCH(" " &amp; LOWER("Flexible") &amp; " ", $E707)), ISNUMBER(SEARCH(" " &amp; LOWER("Flexible") &amp; ",", $E707)), ISNUMBER(SEARCH(" " &amp; UPPER("Flexible") &amp; " ", $E707)), ISNUMBER(SEARCH(" " &amp; UPPER("Flexible") &amp; ",", $E707)), ISNUMBER(SEARCH(" " &amp; "Flexibility" &amp; " ", $E707)), ISNUMBER(SEARCH(" " &amp; "Flexibility" &amp; ",", $E707)), ISNUMBER(SEARCH(" " &amp; LOWER("Flexibility") &amp; " ", $E707)), ISNUMBER(SEARCH(" " &amp; LOWER("Flexibility") &amp; ",", $E707)), ISNUMBER(SEARCH(" " &amp; UPPER("Flexibility") &amp; " ", $E707)), ISNUMBER(SEARCH(" " &amp; UPPER("Flexibility") &amp; ",", $E707)), ISNUMBER(SEARCH(" " &amp; "Multitasking" &amp; " ", $E707)), ISNUMBER(SEARCH(" " &amp; "Multitasking" &amp; ",", $E707)), ISNUMBER(SEARCH(" " &amp; LOWER("Multitasking") &amp; " ", $E707)), ISNUMBER(SEARCH(" " &amp; LOWER("Multitasking") &amp; ",", $E707)), ISNUMBER(SEARCH(" " &amp; UPPER("Multitasking") &amp; " ", $E707)), ISNUMBER(SEARCH(" " &amp; UPPER("Multitasking") &amp; ",", $E707)), ISNUMBER(SEARCH(" " &amp; "Multi-tasking" &amp; " ", $E707)), ISNUMBER(SEARCH(" " &amp; "Multi-tasking" &amp; ",", $E707)), ISNUMBER(SEARCH(" " &amp; LOWER("Multi-tasking") &amp; " ", $E707)), ISNUMBER(SEARCH(" " &amp; LOWER("Multi-tasking") &amp; ",", $E707)), ISNUMBER(SEARCH(" " &amp; UPPER("Multi-tasking") &amp; " ", $E707)), ISNUMBER(SEARCH(" " &amp; UPPER("Multi-tasking") &amp; ",", $E707)), ISNUMBER(SEARCH(" " &amp; "Fast-paced" &amp; " ", $E707)), ISNUMBER(SEARCH(" " &amp; "Fast-paced" &amp; ",", $E707)), ISNUMBER(SEARCH(" " &amp; LOWER("Fast-paced") &amp; " ", $E707)), ISNUMBER(SEARCH(" " &amp; LOWER("Fast-paced") &amp; ",", $E707)), ISNUMBER(SEARCH(" " &amp; UPPER("Fast-paced") &amp; " ", $E707)), ISNUMBER(SEARCH(" " &amp; UPPER("Fast-paced") &amp; ",", $E707))), 1, 0)</f>
        <v>0</v>
      </c>
      <c r="BR707" s="1">
        <f t="shared" ref="BR707:BR770" si="577">IF(OR(ISNUMBER(SEARCH(" " &amp; BR$1 &amp; " ", $E707)), ISNUMBER(SEARCH(" " &amp; BR$1 &amp; ",", $E707)), ISNUMBER(SEARCH(" " &amp; LOWER(BR$1) &amp; " ", $E707)), ISNUMBER(SEARCH(" " &amp; LOWER(BR$1) &amp; ",", $E707)), ISNUMBER(SEARCH(" " &amp; UPPER(BR$1) &amp; " ", $E707)), ISNUMBER(SEARCH(" " &amp; UPPER(BR$1) &amp; ",", $E707)), ISNUMBER(SEARCH(" " &amp; "Attitude" &amp; " ", $E707)), ISNUMBER(SEARCH(" " &amp; "Attitude" &amp; ",", $E707)), ISNUMBER(SEARCH(" " &amp; LOWER("Attitude") &amp; " ", $E707)), ISNUMBER(SEARCH(" " &amp; LOWER("Attitude") &amp; ",", $E707)), ISNUMBER(SEARCH(" " &amp; UPPER("Attitude") &amp; " ", $E707)), ISNUMBER(SEARCH(" " &amp; UPPER("Attitude") &amp; ",", $E707)), ISNUMBER(SEARCH(" " &amp; "Self-learner" &amp; " ", $E707)), ISNUMBER(SEARCH(" " &amp; "Self-learner" &amp; ",", $E707)), ISNUMBER(SEARCH(" " &amp; LOWER("Self-learner") &amp; " ", $E707)), ISNUMBER(SEARCH(" " &amp; LOWER("Self-learner") &amp; ",", $E707)), ISNUMBER(SEARCH(" " &amp; UPPER("Self-learner") &amp; " ", $E707)), ISNUMBER(SEARCH(" " &amp; UPPER("Self-learner") &amp; ",", $E707)), ISNUMBER(SEARCH(" " &amp; "Self-directed" &amp; " ", $E707)), ISNUMBER(SEARCH(" " &amp; "Self-directed" &amp; ",", $E707)), ISNUMBER(SEARCH(" " &amp; LOWER("Self-directed") &amp; " ", $E707)), ISNUMBER(SEARCH(" " &amp; LOWER("Self-directed") &amp; ",", $E707)), ISNUMBER(SEARCH(" " &amp; UPPER("Self-directed") &amp; " ", $E707)), ISNUMBER(SEARCH(" " &amp; UPPER("Self-directed") &amp; ",", $E707)), ISNUMBER(SEARCH(" " &amp; "Under pressure" &amp; " ", $E707)), ISNUMBER(SEARCH(" " &amp; "Under pressure" &amp; ",", $E707)), ISNUMBER(SEARCH(" " &amp; LOWER("Under pressure") &amp; " ", $E707)), ISNUMBER(SEARCH(" " &amp; LOWER("Under pressure") &amp; ",", $E707)), ISNUMBER(SEARCH(" " &amp; UPPER("Under pressure") &amp; " ", $E707)), ISNUMBER(SEARCH(" " &amp; UPPER("Under pressure") &amp; ",", $E707)), ISNUMBER(SEARCH(" " &amp; "High-pressure" &amp; " ", $E707)), ISNUMBER(SEARCH(" " &amp; "High-pressure" &amp; ",", $E707)), ISNUMBER(SEARCH(" " &amp; LOWER("High-pressure") &amp; " ", $E707)), ISNUMBER(SEARCH(" " &amp; LOWER("High-pressure") &amp; ",", $E707)), ISNUMBER(SEARCH(" " &amp; UPPER("High-pressure") &amp; " ", $E707)), ISNUMBER(SEARCH(" " &amp; UPPER("High-pressure") &amp; ",", $E707))), 1, 0)</f>
        <v>0</v>
      </c>
      <c r="BS707" s="1">
        <f t="shared" ref="BS707:BS770" si="578">IF(OR(ISNUMBER(SEARCH(" " &amp; BS$1 &amp; " ", $E707)), ISNUMBER(SEARCH(" " &amp; BS$1 &amp; ",", $E707)), ISNUMBER(SEARCH(" " &amp; LOWER(BS$1) &amp; " ", $E707)), ISNUMBER(SEARCH(" " &amp; LOWER(BS$1) &amp; ",", $E707)), ISNUMBER(SEARCH(" " &amp; UPPER(BS$1) &amp; " ", $E707)), ISNUMBER(SEARCH(" " &amp; UPPER(BS$1) &amp; ",", $E707)), ISNUMBER(SEARCH(" " &amp; "Problem solving"&amp; " ", $E707)), ISNUMBER(SEARCH(" " &amp; "Problem solving" &amp; ",", $E707)), ISNUMBER(SEARCH(" " &amp; LOWER("Problem solving") &amp; " ", $E707)), ISNUMBER(SEARCH(" " &amp; LOWER("Problem solving") &amp; ",", $E707)), ISNUMBER(SEARCH(" " &amp; UPPER("Problem solving") &amp; " ", $E707)), ISNUMBER(SEARCH(" " &amp; UPPER("Problem solving") &amp; ",", $E707))), 1, 0)</f>
        <v>0</v>
      </c>
      <c r="BT707" s="1">
        <f t="shared" ref="BT707:BT770" si="579">IF(OR(ISNUMBER(SEARCH(" " &amp; BT$1 &amp; " ", $E707)), ISNUMBER(SEARCH(" " &amp; BT$1 &amp; ",", $E707)), ISNUMBER(SEARCH(" " &amp; LOWER(BT$1) &amp; " ", $E707)), ISNUMBER(SEARCH(" " &amp; LOWER(BT$1) &amp; ",", $E707)), ISNUMBER(SEARCH(" " &amp; UPPER(BT$1) &amp; " ", $E707)), ISNUMBER(SEARCH(" " &amp; UPPER(BT$1) &amp; ",", $E707)), ISNUMBER(SEARCH(" " &amp; "Critical-thinker" &amp; " ", $E707)), ISNUMBER(SEARCH(" " &amp; "Critical-thinker" &amp; ",", $E707)), ISNUMBER(SEARCH(" " &amp; LOWER("Critical-thinker") &amp; " ", $E707)), ISNUMBER(SEARCH(" " &amp; LOWER("Critical-thinker") &amp; ",", $E707)), ISNUMBER(SEARCH(" " &amp; UPPER("Critical-thinker") &amp; " ", $E707)), ISNUMBER(SEARCH(" " &amp; UPPER("Critical-thinker") &amp; ",", $E707)), ISNUMBER(SEARCH(" " &amp; "Critical thinking" &amp; " ", $E707)), ISNUMBER(SEARCH(" " &amp; "Critical thinking" &amp; ",", $E707)), ISNUMBER(SEARCH(" " &amp; LOWER("Critical thinking") &amp; " ", $E707)), ISNUMBER(SEARCH(" " &amp; LOWER("Critical thinking") &amp; ",", $E707)), ISNUMBER(SEARCH(" " &amp; UPPER("Critical thinking") &amp; " ", $E707)), ISNUMBER(SEARCH(" " &amp; UPPER("Critical thinking") &amp; ",", $E707))), 1, 0)</f>
        <v>0</v>
      </c>
      <c r="BU707" s="1">
        <f t="shared" ref="BU707:BU770" si="580">IF(OR(ISNUMBER(SEARCH(" " &amp; BU$1 &amp; " ", $E707)), ISNUMBER(SEARCH(" " &amp; BU$1 &amp; ",", $E707)), ISNUMBER(SEARCH(" " &amp; LOWER(BU$1) &amp; " ", $E707)), ISNUMBER(SEARCH(" " &amp; LOWER(BU$1) &amp; ",", $E707)), ISNUMBER(SEARCH(" " &amp; UPPER(BU$1) &amp; " ", $E707)), ISNUMBER(SEARCH(" " &amp; UPPER(BU$1) &amp; ",", $E707)), ISNUMBER(SEARCH(" " &amp; "Timely manner" &amp; " ", $E707)), ISNUMBER(SEARCH(" " &amp; "Timely manner" &amp; ",", $E707)), ISNUMBER(SEARCH(" " &amp; LOWER("Timely manner") &amp; " ", $E707)), ISNUMBER(SEARCH(" " &amp; LOWER("Timely manner") &amp; ",", $E707)), ISNUMBER(SEARCH(" " &amp; UPPER("Timely manner") &amp; " ", $E707)), ISNUMBER(SEARCH(" " &amp; UPPER("Timely manner") &amp; ",", $E707)), ISNUMBER(SEARCH(" " &amp; "Prioritize time" &amp; " ", $E707)), ISNUMBER(SEARCH(" " &amp; "Prioritize time" &amp; ",", $E707)), ISNUMBER(SEARCH(" " &amp; LOWER("Prioritize time") &amp; " ", $E707)), ISNUMBER(SEARCH(" " &amp; LOWER("Prioritize time") &amp; ",", $E707)), ISNUMBER(SEARCH(" " &amp; UPPER("Prioritize time") &amp; " ", $E707)), ISNUMBER(SEARCH(" " &amp; UPPER("Prioritize time") &amp; ",", $E707)), ISNUMBER(SEARCH(" " &amp; "Deadline-driven" &amp; " ", $E707)), ISNUMBER(SEARCH(" " &amp; "Deadline-driven" &amp; ",", $E707)), ISNUMBER(SEARCH(" " &amp; LOWER("Deadline-driven") &amp; " ", $E707)), ISNUMBER(SEARCH(" " &amp; LOWER("Deadline-driven") &amp; ",", $E707)), ISNUMBER(SEARCH(" " &amp; UPPER("Deadline-driven") &amp; " ", $E707)), ISNUMBER(SEARCH(" " &amp; UPPER("Deadline-driven") &amp; ",", $E707)), ISNUMBER(SEARCH(" " &amp; "Meet deadlines" &amp; " ", $E707)), ISNUMBER(SEARCH(" " &amp; "Meet deadlines" &amp; ",", $E707)), ISNUMBER(SEARCH(" " &amp; LOWER("Meet deadlines") &amp; " ", $E707)), ISNUMBER(SEARCH(" " &amp; LOWER("Meet deadlines") &amp; ",", $E707)), ISNUMBER(SEARCH(" " &amp; UPPER("Meet deadlines") &amp; " ", $E707)), ISNUMBER(SEARCH(" " &amp; UPPER("Meet deadlines") &amp; ",", $E707))), 1, 0)</f>
        <v>0</v>
      </c>
      <c r="BV707" s="1">
        <f t="shared" si="533"/>
        <v>0</v>
      </c>
    </row>
    <row r="708" spans="1:74" x14ac:dyDescent="0.2">
      <c r="A708" s="1" t="s">
        <v>2676</v>
      </c>
      <c r="B708" s="1" t="s">
        <v>2677</v>
      </c>
      <c r="C708" s="1" t="s">
        <v>2678</v>
      </c>
      <c r="D708" s="1" t="s">
        <v>123</v>
      </c>
      <c r="E708" s="1" t="s">
        <v>2679</v>
      </c>
      <c r="G708" s="1">
        <f t="shared" si="555"/>
        <v>0</v>
      </c>
      <c r="H708" s="1">
        <f t="shared" si="556"/>
        <v>0</v>
      </c>
      <c r="I708" s="1">
        <f t="shared" si="557"/>
        <v>0</v>
      </c>
      <c r="J708" s="1">
        <f t="shared" si="558"/>
        <v>0</v>
      </c>
      <c r="K708" s="1">
        <f t="shared" si="553"/>
        <v>0</v>
      </c>
      <c r="L708" s="1">
        <f t="shared" si="553"/>
        <v>0</v>
      </c>
      <c r="M708" s="1">
        <f t="shared" si="553"/>
        <v>0</v>
      </c>
      <c r="N708" s="1">
        <f t="shared" si="553"/>
        <v>0</v>
      </c>
      <c r="O708" s="1">
        <f t="shared" si="554"/>
        <v>0</v>
      </c>
      <c r="P708" s="1">
        <f t="shared" si="554"/>
        <v>0</v>
      </c>
      <c r="Q708" s="1">
        <f t="shared" si="559"/>
        <v>0</v>
      </c>
      <c r="R708" s="1">
        <f t="shared" si="560"/>
        <v>0</v>
      </c>
      <c r="S708" s="1">
        <f t="shared" si="561"/>
        <v>0</v>
      </c>
      <c r="T708" s="1">
        <f t="shared" si="551"/>
        <v>0</v>
      </c>
      <c r="U708" s="1">
        <f t="shared" si="551"/>
        <v>0</v>
      </c>
      <c r="V708" s="1">
        <f t="shared" si="549"/>
        <v>0</v>
      </c>
      <c r="W708" s="1">
        <f t="shared" si="548"/>
        <v>0</v>
      </c>
      <c r="X708" s="1">
        <f t="shared" si="548"/>
        <v>0</v>
      </c>
      <c r="Y708" s="1">
        <f t="shared" si="548"/>
        <v>0</v>
      </c>
      <c r="Z708" s="1">
        <f t="shared" si="548"/>
        <v>0</v>
      </c>
      <c r="AA708" s="1">
        <f t="shared" si="548"/>
        <v>0</v>
      </c>
      <c r="AB708" s="1">
        <f t="shared" si="548"/>
        <v>0</v>
      </c>
      <c r="AC708" s="1">
        <f t="shared" si="562"/>
        <v>0</v>
      </c>
      <c r="AD708" s="1">
        <f t="shared" si="548"/>
        <v>0</v>
      </c>
      <c r="AE708" s="1">
        <f t="shared" si="548"/>
        <v>0</v>
      </c>
      <c r="AF708" s="1">
        <f t="shared" si="548"/>
        <v>0</v>
      </c>
      <c r="AG708" s="1">
        <f t="shared" si="548"/>
        <v>0</v>
      </c>
      <c r="AH708" s="1">
        <f t="shared" si="548"/>
        <v>0</v>
      </c>
      <c r="AI708" s="1">
        <f t="shared" si="548"/>
        <v>0</v>
      </c>
      <c r="AJ708" s="1">
        <f t="shared" si="548"/>
        <v>0</v>
      </c>
      <c r="AK708" s="1">
        <f t="shared" si="548"/>
        <v>0</v>
      </c>
      <c r="AL708" s="1">
        <f t="shared" si="552"/>
        <v>0</v>
      </c>
      <c r="AM708" s="1">
        <f t="shared" si="552"/>
        <v>0</v>
      </c>
      <c r="AN708" s="1">
        <f t="shared" si="563"/>
        <v>0</v>
      </c>
      <c r="AO708" s="1">
        <f t="shared" si="564"/>
        <v>0</v>
      </c>
      <c r="AP708" s="1">
        <f t="shared" si="552"/>
        <v>0</v>
      </c>
      <c r="AQ708" s="1">
        <f t="shared" si="565"/>
        <v>0</v>
      </c>
      <c r="AR708" s="1">
        <f t="shared" si="552"/>
        <v>0</v>
      </c>
      <c r="AS708" s="1">
        <f t="shared" si="552"/>
        <v>0</v>
      </c>
      <c r="AT708" s="1">
        <f t="shared" si="552"/>
        <v>0</v>
      </c>
      <c r="AU708" s="1">
        <f t="shared" si="552"/>
        <v>0</v>
      </c>
      <c r="AV708" s="1">
        <f t="shared" si="552"/>
        <v>0</v>
      </c>
      <c r="AW708" s="1">
        <f t="shared" si="552"/>
        <v>0</v>
      </c>
      <c r="AX708" s="1">
        <f t="shared" si="552"/>
        <v>0</v>
      </c>
      <c r="AY708" s="1">
        <f t="shared" si="552"/>
        <v>0</v>
      </c>
      <c r="AZ708" s="1">
        <f t="shared" si="552"/>
        <v>0</v>
      </c>
      <c r="BA708" s="1">
        <f t="shared" si="552"/>
        <v>0</v>
      </c>
      <c r="BB708" s="1">
        <f t="shared" si="550"/>
        <v>0</v>
      </c>
      <c r="BC708" s="1">
        <f t="shared" si="550"/>
        <v>0</v>
      </c>
      <c r="BD708" s="1">
        <f t="shared" si="566"/>
        <v>0</v>
      </c>
      <c r="BE708" s="1">
        <f t="shared" si="567"/>
        <v>0</v>
      </c>
      <c r="BF708" s="1">
        <f t="shared" si="568"/>
        <v>0</v>
      </c>
      <c r="BG708" s="1">
        <f t="shared" si="569"/>
        <v>0</v>
      </c>
      <c r="BH708" s="1">
        <f t="shared" si="550"/>
        <v>0</v>
      </c>
      <c r="BI708" s="1">
        <f t="shared" si="550"/>
        <v>0</v>
      </c>
      <c r="BJ708" s="5">
        <f t="shared" si="570"/>
        <v>1</v>
      </c>
      <c r="BK708" s="1">
        <f t="shared" si="571"/>
        <v>0</v>
      </c>
      <c r="BL708" s="1">
        <f t="shared" si="572"/>
        <v>0</v>
      </c>
      <c r="BM708" s="1">
        <f t="shared" si="573"/>
        <v>0</v>
      </c>
      <c r="BN708" s="1">
        <f t="shared" si="550"/>
        <v>0</v>
      </c>
      <c r="BO708" s="1">
        <f t="shared" si="574"/>
        <v>0</v>
      </c>
      <c r="BP708" s="1">
        <f t="shared" si="575"/>
        <v>0</v>
      </c>
      <c r="BQ708" s="1">
        <f t="shared" si="576"/>
        <v>0</v>
      </c>
      <c r="BR708" s="1">
        <f t="shared" si="577"/>
        <v>0</v>
      </c>
      <c r="BS708" s="1">
        <f t="shared" si="578"/>
        <v>0</v>
      </c>
      <c r="BT708" s="1">
        <f t="shared" si="579"/>
        <v>0</v>
      </c>
      <c r="BU708" s="1">
        <f t="shared" si="580"/>
        <v>0</v>
      </c>
      <c r="BV708" s="1">
        <f t="shared" si="533"/>
        <v>0</v>
      </c>
    </row>
    <row r="709" spans="1:74" x14ac:dyDescent="0.2">
      <c r="A709" s="1" t="s">
        <v>683</v>
      </c>
      <c r="B709" s="1" t="s">
        <v>2680</v>
      </c>
      <c r="C709" s="1" t="s">
        <v>2681</v>
      </c>
      <c r="D709" s="1" t="s">
        <v>123</v>
      </c>
      <c r="E709" s="1" t="s">
        <v>2682</v>
      </c>
      <c r="G709" s="1">
        <f t="shared" si="555"/>
        <v>0</v>
      </c>
      <c r="H709" s="1">
        <f t="shared" si="556"/>
        <v>0</v>
      </c>
      <c r="I709" s="1">
        <f t="shared" si="557"/>
        <v>0</v>
      </c>
      <c r="J709" s="1">
        <f t="shared" si="558"/>
        <v>0</v>
      </c>
      <c r="K709" s="1">
        <f t="shared" si="553"/>
        <v>0</v>
      </c>
      <c r="L709" s="1">
        <f t="shared" si="553"/>
        <v>0</v>
      </c>
      <c r="M709" s="1">
        <f t="shared" si="553"/>
        <v>0</v>
      </c>
      <c r="N709" s="1">
        <f t="shared" si="553"/>
        <v>0</v>
      </c>
      <c r="O709" s="1">
        <f t="shared" si="554"/>
        <v>0</v>
      </c>
      <c r="P709" s="1">
        <f t="shared" si="554"/>
        <v>0</v>
      </c>
      <c r="Q709" s="1">
        <f t="shared" si="559"/>
        <v>0</v>
      </c>
      <c r="R709" s="1">
        <f t="shared" si="560"/>
        <v>0</v>
      </c>
      <c r="S709" s="1">
        <f t="shared" si="561"/>
        <v>0</v>
      </c>
      <c r="T709" s="1">
        <f t="shared" si="551"/>
        <v>0</v>
      </c>
      <c r="U709" s="1">
        <f t="shared" si="551"/>
        <v>0</v>
      </c>
      <c r="V709" s="1">
        <f t="shared" si="549"/>
        <v>0</v>
      </c>
      <c r="W709" s="1">
        <f t="shared" si="548"/>
        <v>0</v>
      </c>
      <c r="X709" s="1">
        <f t="shared" si="548"/>
        <v>0</v>
      </c>
      <c r="Y709" s="1">
        <f t="shared" si="548"/>
        <v>0</v>
      </c>
      <c r="Z709" s="1">
        <f t="shared" si="548"/>
        <v>0</v>
      </c>
      <c r="AA709" s="1">
        <f t="shared" si="548"/>
        <v>0</v>
      </c>
      <c r="AB709" s="1">
        <f t="shared" si="548"/>
        <v>0</v>
      </c>
      <c r="AC709" s="1">
        <f t="shared" si="562"/>
        <v>0</v>
      </c>
      <c r="AD709" s="1">
        <f t="shared" si="548"/>
        <v>0</v>
      </c>
      <c r="AE709" s="1">
        <f t="shared" si="548"/>
        <v>0</v>
      </c>
      <c r="AF709" s="1">
        <f t="shared" si="548"/>
        <v>0</v>
      </c>
      <c r="AG709" s="1">
        <f t="shared" si="548"/>
        <v>0</v>
      </c>
      <c r="AH709" s="1">
        <f t="shared" si="548"/>
        <v>0</v>
      </c>
      <c r="AI709" s="1">
        <f t="shared" si="548"/>
        <v>0</v>
      </c>
      <c r="AJ709" s="1">
        <f t="shared" si="548"/>
        <v>0</v>
      </c>
      <c r="AK709" s="1">
        <f t="shared" si="548"/>
        <v>0</v>
      </c>
      <c r="AL709" s="1">
        <f t="shared" si="552"/>
        <v>0</v>
      </c>
      <c r="AM709" s="1">
        <f t="shared" si="552"/>
        <v>0</v>
      </c>
      <c r="AN709" s="1">
        <f t="shared" si="563"/>
        <v>0</v>
      </c>
      <c r="AO709" s="1">
        <f t="shared" si="564"/>
        <v>0</v>
      </c>
      <c r="AP709" s="1">
        <f t="shared" si="552"/>
        <v>0</v>
      </c>
      <c r="AQ709" s="1">
        <f t="shared" si="565"/>
        <v>0</v>
      </c>
      <c r="AR709" s="1">
        <f t="shared" si="552"/>
        <v>0</v>
      </c>
      <c r="AS709" s="1">
        <f t="shared" si="552"/>
        <v>0</v>
      </c>
      <c r="AT709" s="1">
        <f t="shared" si="552"/>
        <v>0</v>
      </c>
      <c r="AU709" s="1">
        <f t="shared" si="552"/>
        <v>0</v>
      </c>
      <c r="AV709" s="1">
        <f t="shared" si="552"/>
        <v>0</v>
      </c>
      <c r="AW709" s="1">
        <f t="shared" si="552"/>
        <v>0</v>
      </c>
      <c r="AX709" s="1">
        <f t="shared" si="552"/>
        <v>0</v>
      </c>
      <c r="AY709" s="1">
        <f t="shared" si="552"/>
        <v>0</v>
      </c>
      <c r="AZ709" s="1">
        <f t="shared" si="552"/>
        <v>0</v>
      </c>
      <c r="BA709" s="1">
        <f t="shared" si="552"/>
        <v>0</v>
      </c>
      <c r="BB709" s="1">
        <f t="shared" si="550"/>
        <v>0</v>
      </c>
      <c r="BC709" s="1">
        <f t="shared" si="550"/>
        <v>0</v>
      </c>
      <c r="BD709" s="1">
        <f t="shared" si="566"/>
        <v>0</v>
      </c>
      <c r="BE709" s="1">
        <f t="shared" si="567"/>
        <v>0</v>
      </c>
      <c r="BF709" s="1">
        <f t="shared" si="568"/>
        <v>0</v>
      </c>
      <c r="BG709" s="1">
        <f t="shared" si="569"/>
        <v>0</v>
      </c>
      <c r="BH709" s="1">
        <f t="shared" si="550"/>
        <v>0</v>
      </c>
      <c r="BI709" s="1">
        <f t="shared" si="550"/>
        <v>0</v>
      </c>
      <c r="BJ709" s="5">
        <f t="shared" si="570"/>
        <v>0</v>
      </c>
      <c r="BK709" s="1">
        <f t="shared" si="571"/>
        <v>0</v>
      </c>
      <c r="BL709" s="1">
        <f t="shared" si="572"/>
        <v>0</v>
      </c>
      <c r="BM709" s="1">
        <f t="shared" si="573"/>
        <v>1</v>
      </c>
      <c r="BN709" s="1">
        <f t="shared" si="550"/>
        <v>1</v>
      </c>
      <c r="BO709" s="1">
        <f t="shared" si="574"/>
        <v>0</v>
      </c>
      <c r="BP709" s="1">
        <f t="shared" si="575"/>
        <v>0</v>
      </c>
      <c r="BQ709" s="1">
        <f t="shared" si="576"/>
        <v>0</v>
      </c>
      <c r="BR709" s="1">
        <f t="shared" si="577"/>
        <v>0</v>
      </c>
      <c r="BS709" s="1">
        <f t="shared" si="578"/>
        <v>0</v>
      </c>
      <c r="BT709" s="1">
        <f t="shared" si="579"/>
        <v>0</v>
      </c>
      <c r="BU709" s="1">
        <f t="shared" si="580"/>
        <v>0</v>
      </c>
      <c r="BV709" s="1">
        <f t="shared" si="533"/>
        <v>1</v>
      </c>
    </row>
    <row r="710" spans="1:74" x14ac:dyDescent="0.2">
      <c r="A710" s="1" t="s">
        <v>2683</v>
      </c>
      <c r="B710" s="1" t="s">
        <v>2684</v>
      </c>
      <c r="C710" s="1" t="s">
        <v>2685</v>
      </c>
      <c r="D710" s="1" t="s">
        <v>123</v>
      </c>
      <c r="E710" s="1" t="s">
        <v>2686</v>
      </c>
      <c r="G710" s="1">
        <f t="shared" si="555"/>
        <v>0</v>
      </c>
      <c r="H710" s="1">
        <f t="shared" si="556"/>
        <v>0</v>
      </c>
      <c r="I710" s="1">
        <f t="shared" si="557"/>
        <v>0</v>
      </c>
      <c r="J710" s="1">
        <f t="shared" si="558"/>
        <v>0</v>
      </c>
      <c r="K710" s="1">
        <f t="shared" si="553"/>
        <v>0</v>
      </c>
      <c r="L710" s="1">
        <f t="shared" si="553"/>
        <v>0</v>
      </c>
      <c r="M710" s="1">
        <f t="shared" si="553"/>
        <v>0</v>
      </c>
      <c r="N710" s="1">
        <f t="shared" si="553"/>
        <v>0</v>
      </c>
      <c r="O710" s="1">
        <f t="shared" si="554"/>
        <v>0</v>
      </c>
      <c r="P710" s="1">
        <f t="shared" si="554"/>
        <v>0</v>
      </c>
      <c r="Q710" s="1">
        <f t="shared" si="559"/>
        <v>0</v>
      </c>
      <c r="R710" s="1">
        <f t="shared" si="560"/>
        <v>0</v>
      </c>
      <c r="S710" s="1">
        <f t="shared" si="561"/>
        <v>0</v>
      </c>
      <c r="T710" s="1">
        <f t="shared" si="551"/>
        <v>0</v>
      </c>
      <c r="U710" s="1">
        <f t="shared" si="551"/>
        <v>0</v>
      </c>
      <c r="V710" s="1">
        <f t="shared" si="549"/>
        <v>1</v>
      </c>
      <c r="W710" s="1">
        <f t="shared" si="548"/>
        <v>1</v>
      </c>
      <c r="X710" s="1">
        <f t="shared" si="548"/>
        <v>0</v>
      </c>
      <c r="Y710" s="1">
        <f t="shared" si="548"/>
        <v>0</v>
      </c>
      <c r="Z710" s="1">
        <f t="shared" si="548"/>
        <v>0</v>
      </c>
      <c r="AA710" s="1">
        <f t="shared" si="548"/>
        <v>0</v>
      </c>
      <c r="AB710" s="1">
        <f t="shared" si="548"/>
        <v>0</v>
      </c>
      <c r="AC710" s="1">
        <f t="shared" si="562"/>
        <v>0</v>
      </c>
      <c r="AD710" s="1">
        <f t="shared" si="548"/>
        <v>0</v>
      </c>
      <c r="AE710" s="1">
        <f t="shared" si="548"/>
        <v>0</v>
      </c>
      <c r="AF710" s="1">
        <f t="shared" si="548"/>
        <v>0</v>
      </c>
      <c r="AG710" s="1">
        <f t="shared" si="548"/>
        <v>0</v>
      </c>
      <c r="AH710" s="1">
        <f t="shared" si="548"/>
        <v>0</v>
      </c>
      <c r="AI710" s="1">
        <f t="shared" si="548"/>
        <v>0</v>
      </c>
      <c r="AJ710" s="1">
        <f t="shared" si="548"/>
        <v>0</v>
      </c>
      <c r="AK710" s="1">
        <f t="shared" si="548"/>
        <v>0</v>
      </c>
      <c r="AL710" s="1">
        <f t="shared" si="552"/>
        <v>0</v>
      </c>
      <c r="AM710" s="1">
        <f t="shared" si="552"/>
        <v>0</v>
      </c>
      <c r="AN710" s="1">
        <f t="shared" si="563"/>
        <v>0</v>
      </c>
      <c r="AO710" s="1">
        <f t="shared" si="564"/>
        <v>0</v>
      </c>
      <c r="AP710" s="1">
        <f t="shared" si="552"/>
        <v>0</v>
      </c>
      <c r="AQ710" s="1">
        <f t="shared" si="565"/>
        <v>0</v>
      </c>
      <c r="AR710" s="1">
        <f t="shared" si="552"/>
        <v>0</v>
      </c>
      <c r="AS710" s="1">
        <f t="shared" si="552"/>
        <v>0</v>
      </c>
      <c r="AT710" s="1">
        <f t="shared" si="552"/>
        <v>0</v>
      </c>
      <c r="AU710" s="1">
        <f t="shared" si="552"/>
        <v>0</v>
      </c>
      <c r="AV710" s="1">
        <f t="shared" si="552"/>
        <v>0</v>
      </c>
      <c r="AW710" s="1">
        <f t="shared" si="552"/>
        <v>0</v>
      </c>
      <c r="AX710" s="1">
        <f t="shared" si="552"/>
        <v>0</v>
      </c>
      <c r="AY710" s="1">
        <f t="shared" si="552"/>
        <v>0</v>
      </c>
      <c r="AZ710" s="1">
        <f t="shared" si="552"/>
        <v>0</v>
      </c>
      <c r="BA710" s="1">
        <f t="shared" si="552"/>
        <v>0</v>
      </c>
      <c r="BB710" s="1">
        <f t="shared" si="550"/>
        <v>0</v>
      </c>
      <c r="BC710" s="1">
        <f t="shared" si="550"/>
        <v>0</v>
      </c>
      <c r="BD710" s="1">
        <f t="shared" si="566"/>
        <v>0</v>
      </c>
      <c r="BE710" s="1">
        <f t="shared" si="567"/>
        <v>0</v>
      </c>
      <c r="BF710" s="1">
        <f t="shared" si="568"/>
        <v>0</v>
      </c>
      <c r="BG710" s="1">
        <f t="shared" si="569"/>
        <v>0</v>
      </c>
      <c r="BH710" s="1">
        <f t="shared" si="550"/>
        <v>0</v>
      </c>
      <c r="BI710" s="1">
        <f t="shared" si="550"/>
        <v>0</v>
      </c>
      <c r="BJ710" s="5">
        <f t="shared" si="570"/>
        <v>1</v>
      </c>
      <c r="BK710" s="1">
        <f t="shared" si="571"/>
        <v>0</v>
      </c>
      <c r="BL710" s="1">
        <f t="shared" si="572"/>
        <v>1</v>
      </c>
      <c r="BM710" s="1">
        <f t="shared" si="573"/>
        <v>1</v>
      </c>
      <c r="BN710" s="1">
        <f t="shared" si="550"/>
        <v>1</v>
      </c>
      <c r="BO710" s="1">
        <f t="shared" si="574"/>
        <v>0</v>
      </c>
      <c r="BP710" s="1">
        <f t="shared" si="575"/>
        <v>0</v>
      </c>
      <c r="BQ710" s="1">
        <f t="shared" si="576"/>
        <v>0</v>
      </c>
      <c r="BR710" s="1">
        <f t="shared" si="577"/>
        <v>0</v>
      </c>
      <c r="BS710" s="1">
        <f t="shared" si="578"/>
        <v>0</v>
      </c>
      <c r="BT710" s="1">
        <f t="shared" si="579"/>
        <v>0</v>
      </c>
      <c r="BU710" s="1">
        <f t="shared" si="580"/>
        <v>0</v>
      </c>
      <c r="BV710" s="1">
        <f t="shared" si="533"/>
        <v>0</v>
      </c>
    </row>
    <row r="711" spans="1:74" x14ac:dyDescent="0.2">
      <c r="A711" s="1" t="s">
        <v>143</v>
      </c>
      <c r="B711" s="1" t="s">
        <v>2687</v>
      </c>
      <c r="C711" s="1" t="s">
        <v>2688</v>
      </c>
      <c r="D711" s="1" t="s">
        <v>2689</v>
      </c>
      <c r="E711" s="1" t="s">
        <v>2690</v>
      </c>
      <c r="G711" s="1">
        <f t="shared" si="555"/>
        <v>0</v>
      </c>
      <c r="H711" s="1">
        <f t="shared" si="556"/>
        <v>1</v>
      </c>
      <c r="I711" s="1">
        <f t="shared" si="557"/>
        <v>0</v>
      </c>
      <c r="J711" s="1">
        <f t="shared" si="558"/>
        <v>0</v>
      </c>
      <c r="K711" s="1">
        <f t="shared" si="553"/>
        <v>0</v>
      </c>
      <c r="L711" s="1">
        <f t="shared" si="553"/>
        <v>0</v>
      </c>
      <c r="M711" s="1">
        <f t="shared" si="553"/>
        <v>0</v>
      </c>
      <c r="N711" s="1">
        <f t="shared" si="553"/>
        <v>0</v>
      </c>
      <c r="O711" s="1">
        <f t="shared" si="554"/>
        <v>0</v>
      </c>
      <c r="P711" s="1">
        <f t="shared" si="554"/>
        <v>0</v>
      </c>
      <c r="Q711" s="1">
        <f t="shared" si="559"/>
        <v>0</v>
      </c>
      <c r="R711" s="1">
        <f t="shared" si="560"/>
        <v>1</v>
      </c>
      <c r="S711" s="1">
        <f t="shared" si="561"/>
        <v>0</v>
      </c>
      <c r="T711" s="1">
        <f t="shared" si="551"/>
        <v>0</v>
      </c>
      <c r="U711" s="1">
        <f t="shared" si="551"/>
        <v>1</v>
      </c>
      <c r="V711" s="1">
        <f t="shared" si="549"/>
        <v>0</v>
      </c>
      <c r="W711" s="1">
        <f t="shared" si="548"/>
        <v>0</v>
      </c>
      <c r="X711" s="1">
        <f t="shared" si="548"/>
        <v>1</v>
      </c>
      <c r="Y711" s="1">
        <f t="shared" si="548"/>
        <v>0</v>
      </c>
      <c r="Z711" s="1">
        <f t="shared" si="548"/>
        <v>0</v>
      </c>
      <c r="AA711" s="1">
        <f t="shared" si="548"/>
        <v>0</v>
      </c>
      <c r="AB711" s="1">
        <f t="shared" si="548"/>
        <v>1</v>
      </c>
      <c r="AC711" s="1">
        <f t="shared" si="562"/>
        <v>1</v>
      </c>
      <c r="AD711" s="1">
        <f t="shared" si="548"/>
        <v>0</v>
      </c>
      <c r="AE711" s="1">
        <f t="shared" si="548"/>
        <v>0</v>
      </c>
      <c r="AF711" s="1">
        <f t="shared" si="548"/>
        <v>0</v>
      </c>
      <c r="AG711" s="1">
        <f t="shared" si="548"/>
        <v>0</v>
      </c>
      <c r="AH711" s="1">
        <f t="shared" si="548"/>
        <v>0</v>
      </c>
      <c r="AI711" s="1">
        <f t="shared" si="548"/>
        <v>0</v>
      </c>
      <c r="AJ711" s="1">
        <f t="shared" si="548"/>
        <v>0</v>
      </c>
      <c r="AK711" s="1">
        <f t="shared" si="548"/>
        <v>0</v>
      </c>
      <c r="AL711" s="1">
        <f t="shared" si="552"/>
        <v>0</v>
      </c>
      <c r="AM711" s="1">
        <f t="shared" si="552"/>
        <v>0</v>
      </c>
      <c r="AN711" s="1">
        <f t="shared" si="563"/>
        <v>0</v>
      </c>
      <c r="AO711" s="1">
        <f t="shared" si="564"/>
        <v>0</v>
      </c>
      <c r="AP711" s="1">
        <f t="shared" si="552"/>
        <v>0</v>
      </c>
      <c r="AQ711" s="1">
        <f t="shared" si="565"/>
        <v>0</v>
      </c>
      <c r="AR711" s="1">
        <f t="shared" si="552"/>
        <v>0</v>
      </c>
      <c r="AS711" s="1">
        <f t="shared" si="552"/>
        <v>0</v>
      </c>
      <c r="AT711" s="1">
        <f t="shared" si="552"/>
        <v>0</v>
      </c>
      <c r="AU711" s="1">
        <f t="shared" si="552"/>
        <v>0</v>
      </c>
      <c r="AV711" s="1">
        <f t="shared" si="552"/>
        <v>0</v>
      </c>
      <c r="AW711" s="1">
        <f t="shared" si="552"/>
        <v>0</v>
      </c>
      <c r="AX711" s="1">
        <f t="shared" si="552"/>
        <v>0</v>
      </c>
      <c r="AY711" s="1">
        <f t="shared" si="552"/>
        <v>0</v>
      </c>
      <c r="AZ711" s="1">
        <f t="shared" si="552"/>
        <v>0</v>
      </c>
      <c r="BA711" s="1">
        <f t="shared" si="552"/>
        <v>0</v>
      </c>
      <c r="BB711" s="1">
        <f t="shared" si="550"/>
        <v>0</v>
      </c>
      <c r="BC711" s="1">
        <f t="shared" si="550"/>
        <v>0</v>
      </c>
      <c r="BD711" s="1">
        <f t="shared" si="566"/>
        <v>0</v>
      </c>
      <c r="BE711" s="1">
        <f t="shared" si="567"/>
        <v>1</v>
      </c>
      <c r="BF711" s="1">
        <f t="shared" si="568"/>
        <v>1</v>
      </c>
      <c r="BG711" s="1">
        <f t="shared" si="569"/>
        <v>0</v>
      </c>
      <c r="BH711" s="1">
        <f t="shared" si="550"/>
        <v>0</v>
      </c>
      <c r="BI711" s="1">
        <f t="shared" si="550"/>
        <v>0</v>
      </c>
      <c r="BJ711" s="5">
        <f t="shared" si="570"/>
        <v>0</v>
      </c>
      <c r="BK711" s="1">
        <f t="shared" si="571"/>
        <v>0</v>
      </c>
      <c r="BL711" s="1">
        <f t="shared" si="572"/>
        <v>1</v>
      </c>
      <c r="BM711" s="1">
        <f t="shared" si="573"/>
        <v>0</v>
      </c>
      <c r="BN711" s="1">
        <f t="shared" si="550"/>
        <v>0</v>
      </c>
      <c r="BO711" s="1">
        <f t="shared" si="574"/>
        <v>0</v>
      </c>
      <c r="BP711" s="1">
        <f t="shared" si="575"/>
        <v>0</v>
      </c>
      <c r="BQ711" s="1">
        <f t="shared" si="576"/>
        <v>0</v>
      </c>
      <c r="BR711" s="1">
        <f t="shared" si="577"/>
        <v>0</v>
      </c>
      <c r="BS711" s="1">
        <f t="shared" si="578"/>
        <v>0</v>
      </c>
      <c r="BT711" s="1">
        <f t="shared" si="579"/>
        <v>0</v>
      </c>
      <c r="BU711" s="1">
        <f t="shared" si="580"/>
        <v>0</v>
      </c>
      <c r="BV711" s="1">
        <f t="shared" si="533"/>
        <v>0</v>
      </c>
    </row>
    <row r="712" spans="1:74" x14ac:dyDescent="0.2">
      <c r="A712" s="1" t="s">
        <v>115</v>
      </c>
      <c r="B712" s="1" t="s">
        <v>2691</v>
      </c>
      <c r="C712" s="1" t="s">
        <v>2692</v>
      </c>
      <c r="D712" s="1" t="s">
        <v>2693</v>
      </c>
      <c r="E712" s="1" t="s">
        <v>2694</v>
      </c>
      <c r="G712" s="1">
        <f t="shared" si="555"/>
        <v>1</v>
      </c>
      <c r="H712" s="1">
        <f t="shared" si="556"/>
        <v>1</v>
      </c>
      <c r="I712" s="1">
        <f t="shared" si="557"/>
        <v>0</v>
      </c>
      <c r="J712" s="1">
        <f t="shared" si="558"/>
        <v>0</v>
      </c>
      <c r="K712" s="1">
        <f t="shared" si="553"/>
        <v>0</v>
      </c>
      <c r="L712" s="1">
        <f t="shared" si="553"/>
        <v>0</v>
      </c>
      <c r="M712" s="1">
        <f t="shared" si="553"/>
        <v>0</v>
      </c>
      <c r="N712" s="1">
        <f t="shared" si="553"/>
        <v>0</v>
      </c>
      <c r="O712" s="1">
        <f t="shared" si="554"/>
        <v>0</v>
      </c>
      <c r="P712" s="1">
        <f t="shared" si="554"/>
        <v>0</v>
      </c>
      <c r="Q712" s="1">
        <f t="shared" si="559"/>
        <v>0</v>
      </c>
      <c r="R712" s="1">
        <f t="shared" si="560"/>
        <v>1</v>
      </c>
      <c r="S712" s="1">
        <f t="shared" si="561"/>
        <v>0</v>
      </c>
      <c r="T712" s="1">
        <f t="shared" si="551"/>
        <v>0</v>
      </c>
      <c r="U712" s="1">
        <f t="shared" si="551"/>
        <v>1</v>
      </c>
      <c r="V712" s="1">
        <f t="shared" si="549"/>
        <v>0</v>
      </c>
      <c r="W712" s="1">
        <f t="shared" si="548"/>
        <v>0</v>
      </c>
      <c r="X712" s="1">
        <f t="shared" si="548"/>
        <v>0</v>
      </c>
      <c r="Y712" s="1">
        <f t="shared" si="548"/>
        <v>1</v>
      </c>
      <c r="Z712" s="1">
        <f t="shared" si="548"/>
        <v>0</v>
      </c>
      <c r="AA712" s="1">
        <f t="shared" si="548"/>
        <v>0</v>
      </c>
      <c r="AB712" s="1">
        <f t="shared" si="548"/>
        <v>0</v>
      </c>
      <c r="AC712" s="1">
        <f t="shared" si="562"/>
        <v>0</v>
      </c>
      <c r="AD712" s="1">
        <f t="shared" si="548"/>
        <v>0</v>
      </c>
      <c r="AE712" s="1">
        <f t="shared" si="548"/>
        <v>0</v>
      </c>
      <c r="AF712" s="1">
        <f t="shared" si="548"/>
        <v>0</v>
      </c>
      <c r="AG712" s="1">
        <f t="shared" si="548"/>
        <v>0</v>
      </c>
      <c r="AH712" s="1">
        <f t="shared" si="548"/>
        <v>0</v>
      </c>
      <c r="AI712" s="1">
        <f t="shared" si="548"/>
        <v>0</v>
      </c>
      <c r="AJ712" s="1">
        <f t="shared" si="548"/>
        <v>0</v>
      </c>
      <c r="AK712" s="1">
        <f t="shared" si="548"/>
        <v>0</v>
      </c>
      <c r="AL712" s="1">
        <f t="shared" si="552"/>
        <v>1</v>
      </c>
      <c r="AM712" s="1">
        <f t="shared" si="552"/>
        <v>0</v>
      </c>
      <c r="AN712" s="1">
        <f t="shared" si="563"/>
        <v>0</v>
      </c>
      <c r="AO712" s="1">
        <f t="shared" si="564"/>
        <v>0</v>
      </c>
      <c r="AP712" s="1">
        <f t="shared" si="552"/>
        <v>0</v>
      </c>
      <c r="AQ712" s="1">
        <f t="shared" si="565"/>
        <v>0</v>
      </c>
      <c r="AR712" s="1">
        <f t="shared" si="552"/>
        <v>0</v>
      </c>
      <c r="AS712" s="1">
        <f t="shared" si="552"/>
        <v>0</v>
      </c>
      <c r="AT712" s="1">
        <f t="shared" si="552"/>
        <v>0</v>
      </c>
      <c r="AU712" s="1">
        <f t="shared" si="552"/>
        <v>0</v>
      </c>
      <c r="AV712" s="1">
        <f t="shared" si="552"/>
        <v>0</v>
      </c>
      <c r="AW712" s="1">
        <f t="shared" si="552"/>
        <v>0</v>
      </c>
      <c r="AX712" s="1">
        <f t="shared" si="552"/>
        <v>0</v>
      </c>
      <c r="AY712" s="1">
        <f t="shared" si="552"/>
        <v>0</v>
      </c>
      <c r="AZ712" s="1">
        <f t="shared" si="552"/>
        <v>0</v>
      </c>
      <c r="BA712" s="1">
        <f t="shared" si="552"/>
        <v>0</v>
      </c>
      <c r="BB712" s="1">
        <f t="shared" si="550"/>
        <v>0</v>
      </c>
      <c r="BC712" s="1">
        <f t="shared" si="550"/>
        <v>0</v>
      </c>
      <c r="BD712" s="1">
        <f t="shared" si="566"/>
        <v>0</v>
      </c>
      <c r="BE712" s="1">
        <f t="shared" si="567"/>
        <v>0</v>
      </c>
      <c r="BF712" s="1">
        <f t="shared" si="568"/>
        <v>0</v>
      </c>
      <c r="BG712" s="1">
        <f t="shared" si="569"/>
        <v>0</v>
      </c>
      <c r="BH712" s="1">
        <f t="shared" si="550"/>
        <v>0</v>
      </c>
      <c r="BI712" s="1">
        <f t="shared" si="550"/>
        <v>0</v>
      </c>
      <c r="BJ712" s="5">
        <f t="shared" si="570"/>
        <v>0</v>
      </c>
      <c r="BK712" s="1">
        <f t="shared" si="571"/>
        <v>0</v>
      </c>
      <c r="BL712" s="1">
        <f t="shared" si="572"/>
        <v>0</v>
      </c>
      <c r="BM712" s="1">
        <f t="shared" si="573"/>
        <v>0</v>
      </c>
      <c r="BN712" s="1">
        <f t="shared" si="550"/>
        <v>0</v>
      </c>
      <c r="BO712" s="1">
        <f t="shared" si="574"/>
        <v>0</v>
      </c>
      <c r="BP712" s="1">
        <f t="shared" si="575"/>
        <v>0</v>
      </c>
      <c r="BQ712" s="1">
        <f t="shared" si="576"/>
        <v>1</v>
      </c>
      <c r="BR712" s="1">
        <f t="shared" si="577"/>
        <v>0</v>
      </c>
      <c r="BS712" s="1">
        <f t="shared" si="578"/>
        <v>0</v>
      </c>
      <c r="BT712" s="1">
        <f t="shared" si="579"/>
        <v>0</v>
      </c>
      <c r="BU712" s="1">
        <f t="shared" si="580"/>
        <v>0</v>
      </c>
      <c r="BV712" s="1">
        <f t="shared" si="533"/>
        <v>0</v>
      </c>
    </row>
    <row r="713" spans="1:74" x14ac:dyDescent="0.2">
      <c r="A713" s="1" t="s">
        <v>428</v>
      </c>
      <c r="B713" s="1" t="s">
        <v>2695</v>
      </c>
      <c r="C713" s="1" t="s">
        <v>2696</v>
      </c>
      <c r="D713" s="1" t="s">
        <v>2697</v>
      </c>
      <c r="E713" s="1" t="s">
        <v>2698</v>
      </c>
      <c r="G713" s="1">
        <f t="shared" si="555"/>
        <v>0</v>
      </c>
      <c r="H713" s="1">
        <f t="shared" si="556"/>
        <v>0</v>
      </c>
      <c r="I713" s="1">
        <f t="shared" si="557"/>
        <v>0</v>
      </c>
      <c r="J713" s="1">
        <f t="shared" si="558"/>
        <v>0</v>
      </c>
      <c r="K713" s="1">
        <f t="shared" si="553"/>
        <v>0</v>
      </c>
      <c r="L713" s="1">
        <f t="shared" si="553"/>
        <v>0</v>
      </c>
      <c r="M713" s="1">
        <f t="shared" si="553"/>
        <v>0</v>
      </c>
      <c r="N713" s="1">
        <f t="shared" si="553"/>
        <v>0</v>
      </c>
      <c r="O713" s="1">
        <f t="shared" si="554"/>
        <v>0</v>
      </c>
      <c r="P713" s="1">
        <f t="shared" si="554"/>
        <v>0</v>
      </c>
      <c r="Q713" s="1">
        <f t="shared" si="559"/>
        <v>0</v>
      </c>
      <c r="R713" s="1">
        <f t="shared" si="560"/>
        <v>0</v>
      </c>
      <c r="S713" s="1">
        <f t="shared" si="561"/>
        <v>0</v>
      </c>
      <c r="T713" s="1">
        <f t="shared" si="551"/>
        <v>0</v>
      </c>
      <c r="U713" s="1">
        <f t="shared" si="551"/>
        <v>0</v>
      </c>
      <c r="V713" s="1">
        <f t="shared" ref="V713:AK728" si="581">IF(OR(ISNUMBER(SEARCH(" " &amp; V$1 &amp; " ", $E713)), ISNUMBER(SEARCH(" " &amp; V$1 &amp; ",", $E713)), ISNUMBER(SEARCH(" " &amp; LOWER(V$1) &amp; " ", $E713)), ISNUMBER(SEARCH(" " &amp; LOWER(V$1) &amp; ",", $E713)), ISNUMBER(SEARCH(" " &amp; UPPER(V$1) &amp; " ", $E713)), ISNUMBER(SEARCH(" " &amp; UPPER(V$1) &amp; ",", $E713))), 1, 0)</f>
        <v>0</v>
      </c>
      <c r="W713" s="1">
        <f t="shared" si="581"/>
        <v>1</v>
      </c>
      <c r="X713" s="1">
        <f t="shared" si="581"/>
        <v>0</v>
      </c>
      <c r="Y713" s="1">
        <f t="shared" si="581"/>
        <v>0</v>
      </c>
      <c r="Z713" s="1">
        <f t="shared" si="581"/>
        <v>0</v>
      </c>
      <c r="AA713" s="1">
        <f t="shared" si="581"/>
        <v>0</v>
      </c>
      <c r="AB713" s="1">
        <f t="shared" si="581"/>
        <v>0</v>
      </c>
      <c r="AC713" s="1">
        <f t="shared" si="562"/>
        <v>0</v>
      </c>
      <c r="AD713" s="1">
        <f t="shared" si="581"/>
        <v>0</v>
      </c>
      <c r="AE713" s="1">
        <f t="shared" si="581"/>
        <v>0</v>
      </c>
      <c r="AF713" s="1">
        <f t="shared" si="581"/>
        <v>0</v>
      </c>
      <c r="AG713" s="1">
        <f t="shared" si="581"/>
        <v>0</v>
      </c>
      <c r="AH713" s="1">
        <f t="shared" si="581"/>
        <v>0</v>
      </c>
      <c r="AI713" s="1">
        <f t="shared" si="581"/>
        <v>0</v>
      </c>
      <c r="AJ713" s="1">
        <f t="shared" si="581"/>
        <v>0</v>
      </c>
      <c r="AK713" s="1">
        <f t="shared" si="581"/>
        <v>0</v>
      </c>
      <c r="AL713" s="1">
        <f t="shared" si="552"/>
        <v>0</v>
      </c>
      <c r="AM713" s="1">
        <f t="shared" si="552"/>
        <v>0</v>
      </c>
      <c r="AN713" s="1">
        <f t="shared" si="563"/>
        <v>0</v>
      </c>
      <c r="AO713" s="1">
        <f t="shared" si="564"/>
        <v>0</v>
      </c>
      <c r="AP713" s="1">
        <f t="shared" si="552"/>
        <v>0</v>
      </c>
      <c r="AQ713" s="1">
        <f t="shared" si="565"/>
        <v>0</v>
      </c>
      <c r="AR713" s="1">
        <f t="shared" si="552"/>
        <v>0</v>
      </c>
      <c r="AS713" s="1">
        <f t="shared" si="552"/>
        <v>0</v>
      </c>
      <c r="AT713" s="1">
        <f t="shared" si="552"/>
        <v>0</v>
      </c>
      <c r="AU713" s="1">
        <f t="shared" si="552"/>
        <v>0</v>
      </c>
      <c r="AV713" s="1">
        <f t="shared" si="552"/>
        <v>0</v>
      </c>
      <c r="AW713" s="1">
        <f t="shared" si="552"/>
        <v>0</v>
      </c>
      <c r="AX713" s="1">
        <f t="shared" si="552"/>
        <v>0</v>
      </c>
      <c r="AY713" s="1">
        <f t="shared" si="552"/>
        <v>0</v>
      </c>
      <c r="AZ713" s="1">
        <f t="shared" si="552"/>
        <v>0</v>
      </c>
      <c r="BA713" s="1">
        <f t="shared" si="552"/>
        <v>0</v>
      </c>
      <c r="BB713" s="1">
        <f t="shared" si="550"/>
        <v>0</v>
      </c>
      <c r="BC713" s="1">
        <f t="shared" si="550"/>
        <v>0</v>
      </c>
      <c r="BD713" s="1">
        <f t="shared" si="566"/>
        <v>0</v>
      </c>
      <c r="BE713" s="1">
        <f t="shared" si="567"/>
        <v>1</v>
      </c>
      <c r="BF713" s="1">
        <f t="shared" si="568"/>
        <v>0</v>
      </c>
      <c r="BG713" s="1">
        <f t="shared" si="569"/>
        <v>0</v>
      </c>
      <c r="BH713" s="1">
        <f t="shared" si="550"/>
        <v>0</v>
      </c>
      <c r="BI713" s="1">
        <f t="shared" si="550"/>
        <v>1</v>
      </c>
      <c r="BJ713" s="5">
        <f t="shared" si="570"/>
        <v>0</v>
      </c>
      <c r="BK713" s="1">
        <f t="shared" si="571"/>
        <v>0</v>
      </c>
      <c r="BL713" s="1">
        <f t="shared" si="572"/>
        <v>0</v>
      </c>
      <c r="BM713" s="1">
        <f t="shared" si="573"/>
        <v>0</v>
      </c>
      <c r="BN713" s="1">
        <f t="shared" si="550"/>
        <v>1</v>
      </c>
      <c r="BO713" s="1">
        <f t="shared" si="574"/>
        <v>0</v>
      </c>
      <c r="BP713" s="1">
        <f t="shared" si="575"/>
        <v>0</v>
      </c>
      <c r="BQ713" s="1">
        <f t="shared" si="576"/>
        <v>0</v>
      </c>
      <c r="BR713" s="1">
        <f t="shared" si="577"/>
        <v>0</v>
      </c>
      <c r="BS713" s="1">
        <f t="shared" si="578"/>
        <v>1</v>
      </c>
      <c r="BT713" s="1">
        <f t="shared" si="579"/>
        <v>0</v>
      </c>
      <c r="BU713" s="1">
        <f t="shared" si="580"/>
        <v>0</v>
      </c>
      <c r="BV713" s="1">
        <f t="shared" si="533"/>
        <v>1</v>
      </c>
    </row>
    <row r="714" spans="1:74" x14ac:dyDescent="0.2">
      <c r="A714" s="1" t="s">
        <v>2699</v>
      </c>
      <c r="B714" s="1" t="s">
        <v>2700</v>
      </c>
      <c r="C714" s="1" t="s">
        <v>2701</v>
      </c>
      <c r="D714" s="1" t="s">
        <v>2702</v>
      </c>
      <c r="E714" s="1" t="s">
        <v>2703</v>
      </c>
      <c r="G714" s="1">
        <f t="shared" si="555"/>
        <v>0</v>
      </c>
      <c r="H714" s="1">
        <f t="shared" si="556"/>
        <v>0</v>
      </c>
      <c r="I714" s="1">
        <f t="shared" si="557"/>
        <v>0</v>
      </c>
      <c r="J714" s="1">
        <f t="shared" si="558"/>
        <v>0</v>
      </c>
      <c r="K714" s="1">
        <f t="shared" si="553"/>
        <v>0</v>
      </c>
      <c r="L714" s="1">
        <f t="shared" si="553"/>
        <v>0</v>
      </c>
      <c r="M714" s="1">
        <f t="shared" si="553"/>
        <v>0</v>
      </c>
      <c r="N714" s="1">
        <f t="shared" si="553"/>
        <v>0</v>
      </c>
      <c r="O714" s="1">
        <f t="shared" si="554"/>
        <v>0</v>
      </c>
      <c r="P714" s="1">
        <f t="shared" si="554"/>
        <v>0</v>
      </c>
      <c r="Q714" s="1">
        <f t="shared" si="559"/>
        <v>0</v>
      </c>
      <c r="R714" s="1">
        <f t="shared" si="560"/>
        <v>1</v>
      </c>
      <c r="S714" s="1">
        <f t="shared" si="561"/>
        <v>0</v>
      </c>
      <c r="T714" s="1">
        <f t="shared" si="551"/>
        <v>1</v>
      </c>
      <c r="U714" s="1">
        <f t="shared" si="551"/>
        <v>0</v>
      </c>
      <c r="V714" s="1">
        <f t="shared" ref="V714:V728" si="582">IF(OR(ISNUMBER(SEARCH(" " &amp; V$1 &amp; " ", $E714)), ISNUMBER(SEARCH(" " &amp; V$1 &amp; ",", $E714)), ISNUMBER(SEARCH(" " &amp; LOWER(V$1) &amp; " ", $E714)), ISNUMBER(SEARCH(" " &amp; LOWER(V$1) &amp; ",", $E714)), ISNUMBER(SEARCH(" " &amp; UPPER(V$1) &amp; " ", $E714)), ISNUMBER(SEARCH(" " &amp; UPPER(V$1) &amp; ",", $E714))), 1, 0)</f>
        <v>0</v>
      </c>
      <c r="W714" s="1">
        <f t="shared" si="581"/>
        <v>0</v>
      </c>
      <c r="X714" s="1">
        <f t="shared" si="581"/>
        <v>0</v>
      </c>
      <c r="Y714" s="1">
        <f t="shared" si="581"/>
        <v>0</v>
      </c>
      <c r="Z714" s="1">
        <f t="shared" si="581"/>
        <v>0</v>
      </c>
      <c r="AA714" s="1">
        <f t="shared" si="581"/>
        <v>0</v>
      </c>
      <c r="AB714" s="1">
        <f t="shared" si="581"/>
        <v>0</v>
      </c>
      <c r="AC714" s="1">
        <f t="shared" si="562"/>
        <v>0</v>
      </c>
      <c r="AD714" s="1">
        <f t="shared" si="581"/>
        <v>0</v>
      </c>
      <c r="AE714" s="1">
        <f t="shared" si="581"/>
        <v>0</v>
      </c>
      <c r="AF714" s="1">
        <f t="shared" si="581"/>
        <v>0</v>
      </c>
      <c r="AG714" s="1">
        <f t="shared" si="581"/>
        <v>0</v>
      </c>
      <c r="AH714" s="1">
        <f t="shared" si="581"/>
        <v>0</v>
      </c>
      <c r="AI714" s="1">
        <f t="shared" si="581"/>
        <v>0</v>
      </c>
      <c r="AJ714" s="1">
        <f t="shared" si="581"/>
        <v>0</v>
      </c>
      <c r="AK714" s="1">
        <f t="shared" si="581"/>
        <v>0</v>
      </c>
      <c r="AL714" s="1">
        <f t="shared" si="552"/>
        <v>1</v>
      </c>
      <c r="AM714" s="1">
        <f t="shared" si="552"/>
        <v>0</v>
      </c>
      <c r="AN714" s="1">
        <f t="shared" si="563"/>
        <v>0</v>
      </c>
      <c r="AO714" s="1">
        <f t="shared" si="564"/>
        <v>0</v>
      </c>
      <c r="AP714" s="1">
        <f t="shared" si="552"/>
        <v>0</v>
      </c>
      <c r="AQ714" s="1">
        <f t="shared" si="565"/>
        <v>0</v>
      </c>
      <c r="AR714" s="1">
        <f t="shared" si="552"/>
        <v>0</v>
      </c>
      <c r="AS714" s="1">
        <f t="shared" si="552"/>
        <v>0</v>
      </c>
      <c r="AT714" s="1">
        <f t="shared" si="552"/>
        <v>0</v>
      </c>
      <c r="AU714" s="1">
        <f t="shared" si="552"/>
        <v>0</v>
      </c>
      <c r="AV714" s="1">
        <f t="shared" si="552"/>
        <v>0</v>
      </c>
      <c r="AW714" s="1">
        <f t="shared" si="552"/>
        <v>0</v>
      </c>
      <c r="AX714" s="1">
        <f t="shared" si="552"/>
        <v>0</v>
      </c>
      <c r="AY714" s="1">
        <f t="shared" si="552"/>
        <v>0</v>
      </c>
      <c r="AZ714" s="1">
        <f t="shared" si="552"/>
        <v>0</v>
      </c>
      <c r="BA714" s="1">
        <f t="shared" si="552"/>
        <v>0</v>
      </c>
      <c r="BB714" s="1">
        <f t="shared" si="550"/>
        <v>0</v>
      </c>
      <c r="BC714" s="1">
        <f t="shared" si="550"/>
        <v>0</v>
      </c>
      <c r="BD714" s="1">
        <f t="shared" si="566"/>
        <v>0</v>
      </c>
      <c r="BE714" s="1">
        <f t="shared" si="567"/>
        <v>0</v>
      </c>
      <c r="BF714" s="1">
        <f t="shared" si="568"/>
        <v>0</v>
      </c>
      <c r="BG714" s="1">
        <f t="shared" si="569"/>
        <v>0</v>
      </c>
      <c r="BH714" s="1">
        <f t="shared" si="550"/>
        <v>0</v>
      </c>
      <c r="BI714" s="1">
        <f t="shared" si="550"/>
        <v>0</v>
      </c>
      <c r="BJ714" s="5">
        <f t="shared" si="570"/>
        <v>0</v>
      </c>
      <c r="BK714" s="1">
        <f t="shared" si="571"/>
        <v>0</v>
      </c>
      <c r="BL714" s="1">
        <f t="shared" si="572"/>
        <v>1</v>
      </c>
      <c r="BM714" s="1">
        <f t="shared" si="573"/>
        <v>0</v>
      </c>
      <c r="BN714" s="1">
        <f t="shared" si="550"/>
        <v>0</v>
      </c>
      <c r="BO714" s="1">
        <f t="shared" si="574"/>
        <v>0</v>
      </c>
      <c r="BP714" s="1">
        <f t="shared" si="575"/>
        <v>0</v>
      </c>
      <c r="BQ714" s="1">
        <f t="shared" si="576"/>
        <v>0</v>
      </c>
      <c r="BR714" s="1">
        <f t="shared" si="577"/>
        <v>0</v>
      </c>
      <c r="BS714" s="1">
        <f t="shared" si="578"/>
        <v>0</v>
      </c>
      <c r="BT714" s="1">
        <f t="shared" si="579"/>
        <v>0</v>
      </c>
      <c r="BU714" s="1">
        <f t="shared" si="580"/>
        <v>0</v>
      </c>
      <c r="BV714" s="1">
        <f t="shared" si="533"/>
        <v>0</v>
      </c>
    </row>
    <row r="715" spans="1:74" x14ac:dyDescent="0.2">
      <c r="A715" s="1" t="s">
        <v>115</v>
      </c>
      <c r="B715" s="1" t="s">
        <v>2704</v>
      </c>
      <c r="C715" s="1" t="s">
        <v>2482</v>
      </c>
      <c r="D715" s="1" t="s">
        <v>2483</v>
      </c>
      <c r="E715" s="1" t="s">
        <v>2484</v>
      </c>
      <c r="G715" s="1">
        <f t="shared" si="555"/>
        <v>0</v>
      </c>
      <c r="H715" s="1">
        <f t="shared" si="556"/>
        <v>1</v>
      </c>
      <c r="I715" s="1">
        <f t="shared" si="557"/>
        <v>0</v>
      </c>
      <c r="J715" s="1">
        <f t="shared" si="558"/>
        <v>0</v>
      </c>
      <c r="K715" s="1">
        <f t="shared" si="553"/>
        <v>0</v>
      </c>
      <c r="L715" s="1">
        <f t="shared" si="553"/>
        <v>0</v>
      </c>
      <c r="M715" s="1">
        <f t="shared" si="553"/>
        <v>0</v>
      </c>
      <c r="N715" s="1">
        <f t="shared" si="553"/>
        <v>0</v>
      </c>
      <c r="O715" s="1">
        <f t="shared" si="554"/>
        <v>1</v>
      </c>
      <c r="P715" s="1">
        <f t="shared" si="554"/>
        <v>0</v>
      </c>
      <c r="Q715" s="1">
        <f t="shared" si="559"/>
        <v>0</v>
      </c>
      <c r="R715" s="1">
        <f t="shared" si="560"/>
        <v>1</v>
      </c>
      <c r="S715" s="1">
        <f t="shared" si="561"/>
        <v>0</v>
      </c>
      <c r="T715" s="1">
        <f t="shared" si="551"/>
        <v>0</v>
      </c>
      <c r="U715" s="1">
        <f t="shared" si="551"/>
        <v>0</v>
      </c>
      <c r="V715" s="1">
        <f t="shared" si="582"/>
        <v>0</v>
      </c>
      <c r="W715" s="1">
        <f t="shared" si="581"/>
        <v>0</v>
      </c>
      <c r="X715" s="1">
        <f t="shared" si="581"/>
        <v>0</v>
      </c>
      <c r="Y715" s="1">
        <f t="shared" si="581"/>
        <v>1</v>
      </c>
      <c r="Z715" s="1">
        <f t="shared" si="581"/>
        <v>0</v>
      </c>
      <c r="AA715" s="1">
        <f t="shared" si="581"/>
        <v>0</v>
      </c>
      <c r="AB715" s="1">
        <f t="shared" si="581"/>
        <v>0</v>
      </c>
      <c r="AC715" s="1">
        <f t="shared" si="562"/>
        <v>0</v>
      </c>
      <c r="AD715" s="1">
        <f t="shared" si="581"/>
        <v>0</v>
      </c>
      <c r="AE715" s="1">
        <f t="shared" si="581"/>
        <v>0</v>
      </c>
      <c r="AF715" s="1">
        <f t="shared" si="581"/>
        <v>0</v>
      </c>
      <c r="AG715" s="1">
        <f t="shared" si="581"/>
        <v>0</v>
      </c>
      <c r="AH715" s="1">
        <f t="shared" si="581"/>
        <v>0</v>
      </c>
      <c r="AI715" s="1">
        <f t="shared" si="581"/>
        <v>0</v>
      </c>
      <c r="AJ715" s="1">
        <f t="shared" si="581"/>
        <v>0</v>
      </c>
      <c r="AK715" s="1">
        <f t="shared" si="581"/>
        <v>0</v>
      </c>
      <c r="AL715" s="1">
        <f t="shared" si="552"/>
        <v>1</v>
      </c>
      <c r="AM715" s="1">
        <f t="shared" si="552"/>
        <v>0</v>
      </c>
      <c r="AN715" s="1">
        <f t="shared" si="563"/>
        <v>0</v>
      </c>
      <c r="AO715" s="1">
        <f t="shared" si="564"/>
        <v>0</v>
      </c>
      <c r="AP715" s="1">
        <f t="shared" si="552"/>
        <v>0</v>
      </c>
      <c r="AQ715" s="1">
        <f t="shared" si="565"/>
        <v>0</v>
      </c>
      <c r="AR715" s="1">
        <f t="shared" si="552"/>
        <v>0</v>
      </c>
      <c r="AS715" s="1">
        <f t="shared" si="552"/>
        <v>0</v>
      </c>
      <c r="AT715" s="1">
        <f t="shared" si="552"/>
        <v>0</v>
      </c>
      <c r="AU715" s="1">
        <f t="shared" si="552"/>
        <v>0</v>
      </c>
      <c r="AV715" s="1">
        <f t="shared" si="552"/>
        <v>0</v>
      </c>
      <c r="AW715" s="1">
        <f t="shared" si="552"/>
        <v>0</v>
      </c>
      <c r="AX715" s="1">
        <f t="shared" si="552"/>
        <v>0</v>
      </c>
      <c r="AY715" s="1">
        <f t="shared" si="552"/>
        <v>0</v>
      </c>
      <c r="AZ715" s="1">
        <f t="shared" si="552"/>
        <v>0</v>
      </c>
      <c r="BA715" s="1">
        <f t="shared" si="552"/>
        <v>0</v>
      </c>
      <c r="BB715" s="1">
        <f t="shared" si="550"/>
        <v>0</v>
      </c>
      <c r="BC715" s="1">
        <f t="shared" si="550"/>
        <v>0</v>
      </c>
      <c r="BD715" s="1">
        <f t="shared" si="566"/>
        <v>0</v>
      </c>
      <c r="BE715" s="1">
        <f t="shared" si="567"/>
        <v>0</v>
      </c>
      <c r="BF715" s="1">
        <f t="shared" si="568"/>
        <v>0</v>
      </c>
      <c r="BG715" s="1">
        <f t="shared" si="569"/>
        <v>0</v>
      </c>
      <c r="BH715" s="1">
        <f t="shared" si="550"/>
        <v>0</v>
      </c>
      <c r="BI715" s="1">
        <f t="shared" si="550"/>
        <v>0</v>
      </c>
      <c r="BJ715" s="5">
        <f t="shared" si="570"/>
        <v>0</v>
      </c>
      <c r="BK715" s="1">
        <f t="shared" si="571"/>
        <v>0</v>
      </c>
      <c r="BL715" s="1">
        <f t="shared" si="572"/>
        <v>1</v>
      </c>
      <c r="BM715" s="1">
        <f t="shared" si="573"/>
        <v>0</v>
      </c>
      <c r="BN715" s="1">
        <f t="shared" si="550"/>
        <v>0</v>
      </c>
      <c r="BO715" s="1">
        <f t="shared" si="574"/>
        <v>1</v>
      </c>
      <c r="BP715" s="1">
        <f t="shared" si="575"/>
        <v>0</v>
      </c>
      <c r="BQ715" s="1">
        <f t="shared" si="576"/>
        <v>0</v>
      </c>
      <c r="BR715" s="1">
        <f t="shared" si="577"/>
        <v>0</v>
      </c>
      <c r="BS715" s="1">
        <f t="shared" si="578"/>
        <v>0</v>
      </c>
      <c r="BT715" s="1">
        <f t="shared" si="579"/>
        <v>0</v>
      </c>
      <c r="BU715" s="1">
        <f t="shared" si="580"/>
        <v>0</v>
      </c>
      <c r="BV715" s="1">
        <f t="shared" si="533"/>
        <v>0</v>
      </c>
    </row>
    <row r="716" spans="1:74" x14ac:dyDescent="0.2">
      <c r="A716" s="1" t="s">
        <v>172</v>
      </c>
      <c r="B716" s="1" t="s">
        <v>2705</v>
      </c>
      <c r="C716" s="1" t="s">
        <v>1120</v>
      </c>
      <c r="D716" s="1" t="s">
        <v>403</v>
      </c>
      <c r="E716" s="1" t="s">
        <v>1121</v>
      </c>
      <c r="G716" s="1">
        <f t="shared" si="555"/>
        <v>1</v>
      </c>
      <c r="H716" s="1">
        <f t="shared" si="556"/>
        <v>1</v>
      </c>
      <c r="I716" s="1">
        <f t="shared" si="557"/>
        <v>1</v>
      </c>
      <c r="J716" s="1">
        <f t="shared" si="558"/>
        <v>0</v>
      </c>
      <c r="K716" s="1">
        <f t="shared" si="553"/>
        <v>0</v>
      </c>
      <c r="L716" s="1">
        <f t="shared" si="553"/>
        <v>0</v>
      </c>
      <c r="M716" s="1">
        <f t="shared" si="553"/>
        <v>0</v>
      </c>
      <c r="N716" s="1">
        <f t="shared" si="553"/>
        <v>0</v>
      </c>
      <c r="O716" s="1">
        <f t="shared" si="554"/>
        <v>0</v>
      </c>
      <c r="P716" s="1">
        <f t="shared" si="554"/>
        <v>0</v>
      </c>
      <c r="Q716" s="1">
        <f t="shared" si="559"/>
        <v>0</v>
      </c>
      <c r="R716" s="1">
        <f t="shared" si="560"/>
        <v>1</v>
      </c>
      <c r="S716" s="1">
        <f t="shared" si="561"/>
        <v>0</v>
      </c>
      <c r="T716" s="1">
        <f t="shared" si="551"/>
        <v>1</v>
      </c>
      <c r="U716" s="1">
        <f t="shared" si="551"/>
        <v>1</v>
      </c>
      <c r="V716" s="1">
        <f t="shared" si="582"/>
        <v>0</v>
      </c>
      <c r="W716" s="1">
        <f t="shared" si="581"/>
        <v>0</v>
      </c>
      <c r="X716" s="1">
        <f t="shared" si="581"/>
        <v>0</v>
      </c>
      <c r="Y716" s="1">
        <f t="shared" si="581"/>
        <v>0</v>
      </c>
      <c r="Z716" s="1">
        <f t="shared" si="581"/>
        <v>0</v>
      </c>
      <c r="AA716" s="1">
        <f t="shared" si="581"/>
        <v>0</v>
      </c>
      <c r="AB716" s="1">
        <f t="shared" si="581"/>
        <v>0</v>
      </c>
      <c r="AC716" s="1">
        <f t="shared" si="562"/>
        <v>0</v>
      </c>
      <c r="AD716" s="1">
        <f t="shared" si="581"/>
        <v>0</v>
      </c>
      <c r="AE716" s="1">
        <f t="shared" si="581"/>
        <v>0</v>
      </c>
      <c r="AF716" s="1">
        <f t="shared" si="581"/>
        <v>0</v>
      </c>
      <c r="AG716" s="1">
        <f t="shared" si="581"/>
        <v>0</v>
      </c>
      <c r="AH716" s="1">
        <f t="shared" si="581"/>
        <v>0</v>
      </c>
      <c r="AI716" s="1">
        <f t="shared" si="581"/>
        <v>0</v>
      </c>
      <c r="AJ716" s="1">
        <f t="shared" si="581"/>
        <v>0</v>
      </c>
      <c r="AK716" s="1">
        <f t="shared" si="581"/>
        <v>0</v>
      </c>
      <c r="AL716" s="1">
        <f t="shared" si="552"/>
        <v>0</v>
      </c>
      <c r="AM716" s="1">
        <f t="shared" si="552"/>
        <v>0</v>
      </c>
      <c r="AN716" s="1">
        <f t="shared" si="563"/>
        <v>0</v>
      </c>
      <c r="AO716" s="1">
        <f t="shared" si="564"/>
        <v>0</v>
      </c>
      <c r="AP716" s="1">
        <f t="shared" si="552"/>
        <v>0</v>
      </c>
      <c r="AQ716" s="1">
        <f t="shared" si="565"/>
        <v>0</v>
      </c>
      <c r="AR716" s="1">
        <f t="shared" si="552"/>
        <v>0</v>
      </c>
      <c r="AS716" s="1">
        <f t="shared" si="552"/>
        <v>0</v>
      </c>
      <c r="AT716" s="1">
        <f t="shared" si="552"/>
        <v>0</v>
      </c>
      <c r="AU716" s="1">
        <f t="shared" si="552"/>
        <v>0</v>
      </c>
      <c r="AV716" s="1">
        <f t="shared" si="552"/>
        <v>0</v>
      </c>
      <c r="AW716" s="1">
        <f t="shared" si="552"/>
        <v>0</v>
      </c>
      <c r="AX716" s="1">
        <f t="shared" si="552"/>
        <v>0</v>
      </c>
      <c r="AY716" s="1">
        <f t="shared" si="552"/>
        <v>0</v>
      </c>
      <c r="AZ716" s="1">
        <f t="shared" si="552"/>
        <v>0</v>
      </c>
      <c r="BA716" s="1">
        <f t="shared" ref="BA716:BN731" si="583">IF(OR(ISNUMBER(SEARCH(" " &amp; BA$1 &amp; " ", $E716)), ISNUMBER(SEARCH(" " &amp; BA$1 &amp; ",", $E716)), ISNUMBER(SEARCH(" " &amp; LOWER(BA$1) &amp; " ", $E716)), ISNUMBER(SEARCH(" " &amp; LOWER(BA$1) &amp; ",", $E716)), ISNUMBER(SEARCH(" " &amp; UPPER(BA$1) &amp; " ", $E716)), ISNUMBER(SEARCH(" " &amp; UPPER(BA$1) &amp; ",", $E716))), 1, 0)</f>
        <v>0</v>
      </c>
      <c r="BB716" s="1">
        <f t="shared" si="583"/>
        <v>0</v>
      </c>
      <c r="BC716" s="1">
        <f t="shared" si="583"/>
        <v>0</v>
      </c>
      <c r="BD716" s="1">
        <f t="shared" si="566"/>
        <v>0</v>
      </c>
      <c r="BE716" s="1">
        <f t="shared" si="567"/>
        <v>0</v>
      </c>
      <c r="BF716" s="1">
        <f t="shared" si="568"/>
        <v>0</v>
      </c>
      <c r="BG716" s="1">
        <f t="shared" si="569"/>
        <v>0</v>
      </c>
      <c r="BH716" s="1">
        <f t="shared" si="583"/>
        <v>0</v>
      </c>
      <c r="BI716" s="1">
        <f t="shared" si="583"/>
        <v>0</v>
      </c>
      <c r="BJ716" s="5">
        <f t="shared" si="570"/>
        <v>0</v>
      </c>
      <c r="BK716" s="1">
        <f t="shared" si="571"/>
        <v>0</v>
      </c>
      <c r="BL716" s="1">
        <f t="shared" si="572"/>
        <v>0</v>
      </c>
      <c r="BM716" s="1">
        <f t="shared" si="573"/>
        <v>0</v>
      </c>
      <c r="BN716" s="1">
        <f t="shared" si="583"/>
        <v>1</v>
      </c>
      <c r="BO716" s="1">
        <f t="shared" si="574"/>
        <v>0</v>
      </c>
      <c r="BP716" s="1">
        <f t="shared" si="575"/>
        <v>0</v>
      </c>
      <c r="BQ716" s="1">
        <f t="shared" si="576"/>
        <v>0</v>
      </c>
      <c r="BR716" s="1">
        <f t="shared" si="577"/>
        <v>0</v>
      </c>
      <c r="BS716" s="1">
        <f t="shared" si="578"/>
        <v>0</v>
      </c>
      <c r="BT716" s="1">
        <f t="shared" si="579"/>
        <v>0</v>
      </c>
      <c r="BU716" s="1">
        <f t="shared" si="580"/>
        <v>0</v>
      </c>
      <c r="BV716" s="1">
        <f t="shared" si="533"/>
        <v>0</v>
      </c>
    </row>
    <row r="717" spans="1:74" x14ac:dyDescent="0.2">
      <c r="A717" s="1" t="s">
        <v>1192</v>
      </c>
      <c r="B717" s="1" t="s">
        <v>2706</v>
      </c>
      <c r="C717" s="1" t="s">
        <v>1194</v>
      </c>
      <c r="D717" s="1" t="s">
        <v>1195</v>
      </c>
      <c r="E717" s="1" t="s">
        <v>1196</v>
      </c>
      <c r="G717" s="1">
        <f t="shared" si="555"/>
        <v>0</v>
      </c>
      <c r="H717" s="1">
        <f t="shared" si="556"/>
        <v>1</v>
      </c>
      <c r="I717" s="1">
        <f t="shared" si="557"/>
        <v>0</v>
      </c>
      <c r="J717" s="1">
        <f t="shared" si="558"/>
        <v>0</v>
      </c>
      <c r="K717" s="1">
        <f t="shared" si="553"/>
        <v>0</v>
      </c>
      <c r="L717" s="1">
        <f t="shared" si="553"/>
        <v>0</v>
      </c>
      <c r="M717" s="1">
        <f t="shared" si="553"/>
        <v>0</v>
      </c>
      <c r="N717" s="1">
        <f t="shared" si="553"/>
        <v>0</v>
      </c>
      <c r="O717" s="1">
        <f t="shared" si="554"/>
        <v>0</v>
      </c>
      <c r="P717" s="1">
        <f t="shared" si="554"/>
        <v>0</v>
      </c>
      <c r="Q717" s="1">
        <f t="shared" si="559"/>
        <v>0</v>
      </c>
      <c r="R717" s="1">
        <f t="shared" si="560"/>
        <v>1</v>
      </c>
      <c r="S717" s="1">
        <f t="shared" si="561"/>
        <v>0</v>
      </c>
      <c r="T717" s="1">
        <f t="shared" si="551"/>
        <v>0</v>
      </c>
      <c r="U717" s="1">
        <f t="shared" si="551"/>
        <v>0</v>
      </c>
      <c r="V717" s="1">
        <f t="shared" si="582"/>
        <v>0</v>
      </c>
      <c r="W717" s="1">
        <f t="shared" si="581"/>
        <v>0</v>
      </c>
      <c r="X717" s="1">
        <f t="shared" si="581"/>
        <v>0</v>
      </c>
      <c r="Y717" s="1">
        <f t="shared" si="581"/>
        <v>0</v>
      </c>
      <c r="Z717" s="1">
        <f t="shared" si="581"/>
        <v>0</v>
      </c>
      <c r="AA717" s="1">
        <f t="shared" si="581"/>
        <v>0</v>
      </c>
      <c r="AB717" s="1">
        <f t="shared" si="581"/>
        <v>0</v>
      </c>
      <c r="AC717" s="1">
        <f t="shared" si="562"/>
        <v>0</v>
      </c>
      <c r="AD717" s="1">
        <f t="shared" si="581"/>
        <v>0</v>
      </c>
      <c r="AE717" s="1">
        <f t="shared" si="581"/>
        <v>0</v>
      </c>
      <c r="AF717" s="1">
        <f t="shared" si="581"/>
        <v>0</v>
      </c>
      <c r="AG717" s="1">
        <f t="shared" si="581"/>
        <v>0</v>
      </c>
      <c r="AH717" s="1">
        <f t="shared" si="581"/>
        <v>0</v>
      </c>
      <c r="AI717" s="1">
        <f t="shared" si="581"/>
        <v>0</v>
      </c>
      <c r="AJ717" s="1">
        <f t="shared" si="581"/>
        <v>0</v>
      </c>
      <c r="AK717" s="1">
        <f t="shared" si="581"/>
        <v>0</v>
      </c>
      <c r="AL717" s="1">
        <f t="shared" ref="AL717:BA732" si="584">IF(OR(ISNUMBER(SEARCH(" " &amp; AL$1 &amp; " ", $E717)), ISNUMBER(SEARCH(" " &amp; AL$1 &amp; ",", $E717)), ISNUMBER(SEARCH(" " &amp; LOWER(AL$1) &amp; " ", $E717)), ISNUMBER(SEARCH(" " &amp; LOWER(AL$1) &amp; ",", $E717)), ISNUMBER(SEARCH(" " &amp; UPPER(AL$1) &amp; " ", $E717)), ISNUMBER(SEARCH(" " &amp; UPPER(AL$1) &amp; ",", $E717))), 1, 0)</f>
        <v>0</v>
      </c>
      <c r="AM717" s="1">
        <f t="shared" si="584"/>
        <v>0</v>
      </c>
      <c r="AN717" s="1">
        <f t="shared" si="563"/>
        <v>0</v>
      </c>
      <c r="AO717" s="1">
        <f t="shared" si="564"/>
        <v>0</v>
      </c>
      <c r="AP717" s="1">
        <f t="shared" si="584"/>
        <v>0</v>
      </c>
      <c r="AQ717" s="1">
        <f t="shared" si="565"/>
        <v>0</v>
      </c>
      <c r="AR717" s="1">
        <f t="shared" si="584"/>
        <v>0</v>
      </c>
      <c r="AS717" s="1">
        <f t="shared" si="584"/>
        <v>0</v>
      </c>
      <c r="AT717" s="1">
        <f t="shared" si="584"/>
        <v>0</v>
      </c>
      <c r="AU717" s="1">
        <f t="shared" si="584"/>
        <v>0</v>
      </c>
      <c r="AV717" s="1">
        <f t="shared" si="584"/>
        <v>0</v>
      </c>
      <c r="AW717" s="1">
        <f t="shared" si="584"/>
        <v>0</v>
      </c>
      <c r="AX717" s="1">
        <f t="shared" si="584"/>
        <v>0</v>
      </c>
      <c r="AY717" s="1">
        <f t="shared" si="584"/>
        <v>0</v>
      </c>
      <c r="AZ717" s="1">
        <f t="shared" si="584"/>
        <v>0</v>
      </c>
      <c r="BA717" s="1">
        <f t="shared" si="584"/>
        <v>0</v>
      </c>
      <c r="BB717" s="1">
        <f t="shared" si="583"/>
        <v>0</v>
      </c>
      <c r="BC717" s="1">
        <f t="shared" si="583"/>
        <v>0</v>
      </c>
      <c r="BD717" s="1">
        <f t="shared" si="566"/>
        <v>0</v>
      </c>
      <c r="BE717" s="1">
        <f t="shared" si="567"/>
        <v>0</v>
      </c>
      <c r="BF717" s="1">
        <f t="shared" si="568"/>
        <v>0</v>
      </c>
      <c r="BG717" s="1">
        <f t="shared" si="569"/>
        <v>0</v>
      </c>
      <c r="BH717" s="1">
        <f t="shared" si="583"/>
        <v>0</v>
      </c>
      <c r="BI717" s="1">
        <f t="shared" si="583"/>
        <v>0</v>
      </c>
      <c r="BJ717" s="5">
        <f t="shared" si="570"/>
        <v>0</v>
      </c>
      <c r="BK717" s="1">
        <f t="shared" si="571"/>
        <v>0</v>
      </c>
      <c r="BL717" s="1">
        <f t="shared" si="572"/>
        <v>0</v>
      </c>
      <c r="BM717" s="1">
        <f t="shared" si="573"/>
        <v>0</v>
      </c>
      <c r="BN717" s="1">
        <f t="shared" si="583"/>
        <v>0</v>
      </c>
      <c r="BO717" s="1">
        <f t="shared" si="574"/>
        <v>0</v>
      </c>
      <c r="BP717" s="1">
        <f t="shared" si="575"/>
        <v>0</v>
      </c>
      <c r="BQ717" s="1">
        <f t="shared" si="576"/>
        <v>0</v>
      </c>
      <c r="BR717" s="1">
        <f t="shared" si="577"/>
        <v>0</v>
      </c>
      <c r="BS717" s="1">
        <f t="shared" si="578"/>
        <v>0</v>
      </c>
      <c r="BT717" s="1">
        <f t="shared" si="579"/>
        <v>0</v>
      </c>
      <c r="BU717" s="1">
        <f t="shared" si="580"/>
        <v>0</v>
      </c>
      <c r="BV717" s="1">
        <f t="shared" si="533"/>
        <v>0</v>
      </c>
    </row>
    <row r="718" spans="1:74" x14ac:dyDescent="0.2">
      <c r="A718" s="1" t="s">
        <v>115</v>
      </c>
      <c r="B718" s="1" t="s">
        <v>2707</v>
      </c>
      <c r="C718" s="1" t="s">
        <v>1756</v>
      </c>
      <c r="D718" s="1" t="s">
        <v>2708</v>
      </c>
      <c r="E718" s="1" t="s">
        <v>2709</v>
      </c>
      <c r="G718" s="1">
        <f t="shared" si="555"/>
        <v>1</v>
      </c>
      <c r="H718" s="1">
        <f t="shared" si="556"/>
        <v>1</v>
      </c>
      <c r="I718" s="1">
        <f t="shared" si="557"/>
        <v>0</v>
      </c>
      <c r="J718" s="1">
        <f t="shared" si="558"/>
        <v>0</v>
      </c>
      <c r="K718" s="1">
        <f t="shared" si="553"/>
        <v>0</v>
      </c>
      <c r="L718" s="1">
        <f t="shared" si="553"/>
        <v>0</v>
      </c>
      <c r="M718" s="1">
        <f t="shared" si="553"/>
        <v>0</v>
      </c>
      <c r="N718" s="1">
        <f t="shared" si="553"/>
        <v>0</v>
      </c>
      <c r="O718" s="1">
        <f t="shared" si="554"/>
        <v>0</v>
      </c>
      <c r="P718" s="1">
        <f t="shared" si="554"/>
        <v>0</v>
      </c>
      <c r="Q718" s="1">
        <f t="shared" si="559"/>
        <v>0</v>
      </c>
      <c r="R718" s="1">
        <f t="shared" si="560"/>
        <v>1</v>
      </c>
      <c r="S718" s="1">
        <f t="shared" si="561"/>
        <v>0</v>
      </c>
      <c r="T718" s="1">
        <f t="shared" si="551"/>
        <v>0</v>
      </c>
      <c r="U718" s="1">
        <f t="shared" si="551"/>
        <v>0</v>
      </c>
      <c r="V718" s="1">
        <f t="shared" si="582"/>
        <v>0</v>
      </c>
      <c r="W718" s="1">
        <f t="shared" si="581"/>
        <v>0</v>
      </c>
      <c r="X718" s="1">
        <f t="shared" si="581"/>
        <v>0</v>
      </c>
      <c r="Y718" s="1">
        <f t="shared" si="581"/>
        <v>0</v>
      </c>
      <c r="Z718" s="1">
        <f t="shared" si="581"/>
        <v>0</v>
      </c>
      <c r="AA718" s="1">
        <f t="shared" si="581"/>
        <v>0</v>
      </c>
      <c r="AB718" s="1">
        <f t="shared" si="581"/>
        <v>0</v>
      </c>
      <c r="AC718" s="1">
        <f t="shared" si="562"/>
        <v>1</v>
      </c>
      <c r="AD718" s="1">
        <f t="shared" si="581"/>
        <v>0</v>
      </c>
      <c r="AE718" s="1">
        <f t="shared" si="581"/>
        <v>0</v>
      </c>
      <c r="AF718" s="1">
        <f t="shared" si="581"/>
        <v>0</v>
      </c>
      <c r="AG718" s="1">
        <f t="shared" si="581"/>
        <v>0</v>
      </c>
      <c r="AH718" s="1">
        <f t="shared" si="581"/>
        <v>0</v>
      </c>
      <c r="AI718" s="1">
        <f t="shared" si="581"/>
        <v>0</v>
      </c>
      <c r="AJ718" s="1">
        <f t="shared" si="581"/>
        <v>0</v>
      </c>
      <c r="AK718" s="1">
        <f t="shared" si="581"/>
        <v>0</v>
      </c>
      <c r="AL718" s="1">
        <f t="shared" si="584"/>
        <v>0</v>
      </c>
      <c r="AM718" s="1">
        <f t="shared" si="584"/>
        <v>0</v>
      </c>
      <c r="AN718" s="1">
        <f t="shared" si="563"/>
        <v>0</v>
      </c>
      <c r="AO718" s="1">
        <f t="shared" si="564"/>
        <v>0</v>
      </c>
      <c r="AP718" s="1">
        <f t="shared" si="584"/>
        <v>0</v>
      </c>
      <c r="AQ718" s="1">
        <f t="shared" si="565"/>
        <v>0</v>
      </c>
      <c r="AR718" s="1">
        <f t="shared" si="584"/>
        <v>0</v>
      </c>
      <c r="AS718" s="1">
        <f t="shared" si="584"/>
        <v>0</v>
      </c>
      <c r="AT718" s="1">
        <f t="shared" si="584"/>
        <v>0</v>
      </c>
      <c r="AU718" s="1">
        <f t="shared" si="584"/>
        <v>0</v>
      </c>
      <c r="AV718" s="1">
        <f t="shared" si="584"/>
        <v>0</v>
      </c>
      <c r="AW718" s="1">
        <f t="shared" si="584"/>
        <v>0</v>
      </c>
      <c r="AX718" s="1">
        <f t="shared" si="584"/>
        <v>0</v>
      </c>
      <c r="AY718" s="1">
        <f t="shared" si="584"/>
        <v>0</v>
      </c>
      <c r="AZ718" s="1">
        <f t="shared" si="584"/>
        <v>0</v>
      </c>
      <c r="BA718" s="1">
        <f t="shared" si="584"/>
        <v>0</v>
      </c>
      <c r="BB718" s="1">
        <f t="shared" si="583"/>
        <v>0</v>
      </c>
      <c r="BC718" s="1">
        <f t="shared" si="583"/>
        <v>0</v>
      </c>
      <c r="BD718" s="1">
        <f t="shared" si="566"/>
        <v>0</v>
      </c>
      <c r="BE718" s="1">
        <f t="shared" si="567"/>
        <v>0</v>
      </c>
      <c r="BF718" s="1">
        <f t="shared" si="568"/>
        <v>0</v>
      </c>
      <c r="BG718" s="1">
        <f t="shared" si="569"/>
        <v>1</v>
      </c>
      <c r="BH718" s="1">
        <f t="shared" si="583"/>
        <v>0</v>
      </c>
      <c r="BI718" s="1">
        <f t="shared" si="583"/>
        <v>0</v>
      </c>
      <c r="BJ718" s="5">
        <f t="shared" si="570"/>
        <v>0</v>
      </c>
      <c r="BK718" s="1">
        <f t="shared" si="571"/>
        <v>0</v>
      </c>
      <c r="BL718" s="1">
        <f t="shared" si="572"/>
        <v>1</v>
      </c>
      <c r="BM718" s="1">
        <f t="shared" si="573"/>
        <v>0</v>
      </c>
      <c r="BN718" s="1">
        <f t="shared" si="583"/>
        <v>0</v>
      </c>
      <c r="BO718" s="1">
        <f t="shared" si="574"/>
        <v>1</v>
      </c>
      <c r="BP718" s="1">
        <f t="shared" si="575"/>
        <v>0</v>
      </c>
      <c r="BQ718" s="1">
        <f t="shared" si="576"/>
        <v>0</v>
      </c>
      <c r="BR718" s="1">
        <f t="shared" si="577"/>
        <v>0</v>
      </c>
      <c r="BS718" s="1">
        <f t="shared" si="578"/>
        <v>0</v>
      </c>
      <c r="BT718" s="1">
        <f t="shared" si="579"/>
        <v>0</v>
      </c>
      <c r="BU718" s="1">
        <f t="shared" si="580"/>
        <v>1</v>
      </c>
      <c r="BV718" s="1">
        <f t="shared" si="533"/>
        <v>0</v>
      </c>
    </row>
    <row r="719" spans="1:74" x14ac:dyDescent="0.2">
      <c r="A719" s="1" t="s">
        <v>2710</v>
      </c>
      <c r="B719" s="1" t="s">
        <v>2711</v>
      </c>
      <c r="C719" s="1" t="s">
        <v>2452</v>
      </c>
      <c r="D719" s="1" t="s">
        <v>2453</v>
      </c>
      <c r="E719" s="1" t="s">
        <v>2712</v>
      </c>
      <c r="G719" s="1">
        <f t="shared" si="555"/>
        <v>0</v>
      </c>
      <c r="H719" s="1">
        <f t="shared" si="556"/>
        <v>1</v>
      </c>
      <c r="I719" s="1">
        <f t="shared" si="557"/>
        <v>0</v>
      </c>
      <c r="J719" s="1">
        <f t="shared" si="558"/>
        <v>0</v>
      </c>
      <c r="K719" s="1">
        <f t="shared" si="553"/>
        <v>0</v>
      </c>
      <c r="L719" s="1">
        <f t="shared" si="553"/>
        <v>0</v>
      </c>
      <c r="M719" s="1">
        <f t="shared" si="553"/>
        <v>0</v>
      </c>
      <c r="N719" s="1">
        <f t="shared" si="553"/>
        <v>0</v>
      </c>
      <c r="O719" s="1">
        <f t="shared" si="554"/>
        <v>0</v>
      </c>
      <c r="P719" s="1">
        <f t="shared" si="554"/>
        <v>0</v>
      </c>
      <c r="Q719" s="1">
        <f t="shared" si="559"/>
        <v>0</v>
      </c>
      <c r="R719" s="1">
        <f t="shared" si="560"/>
        <v>1</v>
      </c>
      <c r="S719" s="1">
        <f t="shared" si="561"/>
        <v>0</v>
      </c>
      <c r="T719" s="1">
        <f t="shared" si="551"/>
        <v>0</v>
      </c>
      <c r="U719" s="1">
        <f t="shared" si="551"/>
        <v>0</v>
      </c>
      <c r="V719" s="1">
        <f t="shared" si="582"/>
        <v>0</v>
      </c>
      <c r="W719" s="1">
        <f t="shared" si="581"/>
        <v>0</v>
      </c>
      <c r="X719" s="1">
        <f t="shared" si="581"/>
        <v>0</v>
      </c>
      <c r="Y719" s="1">
        <f t="shared" si="581"/>
        <v>0</v>
      </c>
      <c r="Z719" s="1">
        <f t="shared" si="581"/>
        <v>0</v>
      </c>
      <c r="AA719" s="1">
        <f t="shared" si="581"/>
        <v>0</v>
      </c>
      <c r="AB719" s="1">
        <f t="shared" si="581"/>
        <v>0</v>
      </c>
      <c r="AC719" s="1">
        <f t="shared" si="562"/>
        <v>0</v>
      </c>
      <c r="AD719" s="1">
        <f t="shared" si="581"/>
        <v>0</v>
      </c>
      <c r="AE719" s="1">
        <f t="shared" si="581"/>
        <v>0</v>
      </c>
      <c r="AF719" s="1">
        <f t="shared" si="581"/>
        <v>0</v>
      </c>
      <c r="AG719" s="1">
        <f t="shared" si="581"/>
        <v>0</v>
      </c>
      <c r="AH719" s="1">
        <f t="shared" si="581"/>
        <v>0</v>
      </c>
      <c r="AI719" s="1">
        <f t="shared" si="581"/>
        <v>0</v>
      </c>
      <c r="AJ719" s="1">
        <f t="shared" si="581"/>
        <v>0</v>
      </c>
      <c r="AK719" s="1">
        <f t="shared" si="581"/>
        <v>0</v>
      </c>
      <c r="AL719" s="1">
        <f t="shared" si="584"/>
        <v>0</v>
      </c>
      <c r="AM719" s="1">
        <f t="shared" si="584"/>
        <v>0</v>
      </c>
      <c r="AN719" s="1">
        <f t="shared" si="563"/>
        <v>0</v>
      </c>
      <c r="AO719" s="1">
        <f t="shared" si="564"/>
        <v>0</v>
      </c>
      <c r="AP719" s="1">
        <f t="shared" si="584"/>
        <v>0</v>
      </c>
      <c r="AQ719" s="1">
        <f t="shared" si="565"/>
        <v>0</v>
      </c>
      <c r="AR719" s="1">
        <f t="shared" si="584"/>
        <v>0</v>
      </c>
      <c r="AS719" s="1">
        <f t="shared" si="584"/>
        <v>0</v>
      </c>
      <c r="AT719" s="1">
        <f t="shared" si="584"/>
        <v>0</v>
      </c>
      <c r="AU719" s="1">
        <f t="shared" si="584"/>
        <v>0</v>
      </c>
      <c r="AV719" s="1">
        <f t="shared" si="584"/>
        <v>0</v>
      </c>
      <c r="AW719" s="1">
        <f t="shared" si="584"/>
        <v>0</v>
      </c>
      <c r="AX719" s="1">
        <f t="shared" si="584"/>
        <v>0</v>
      </c>
      <c r="AY719" s="1">
        <f t="shared" si="584"/>
        <v>0</v>
      </c>
      <c r="AZ719" s="1">
        <f t="shared" si="584"/>
        <v>0</v>
      </c>
      <c r="BA719" s="1">
        <f t="shared" si="584"/>
        <v>0</v>
      </c>
      <c r="BB719" s="1">
        <f t="shared" si="583"/>
        <v>0</v>
      </c>
      <c r="BC719" s="1">
        <f t="shared" si="583"/>
        <v>0</v>
      </c>
      <c r="BD719" s="1">
        <f t="shared" si="566"/>
        <v>0</v>
      </c>
      <c r="BE719" s="1">
        <f t="shared" si="567"/>
        <v>0</v>
      </c>
      <c r="BF719" s="1">
        <f t="shared" si="568"/>
        <v>0</v>
      </c>
      <c r="BG719" s="1">
        <f t="shared" si="569"/>
        <v>0</v>
      </c>
      <c r="BH719" s="1">
        <f t="shared" si="583"/>
        <v>0</v>
      </c>
      <c r="BI719" s="1">
        <f t="shared" si="583"/>
        <v>0</v>
      </c>
      <c r="BJ719" s="5">
        <f t="shared" si="570"/>
        <v>1</v>
      </c>
      <c r="BK719" s="1">
        <f t="shared" si="571"/>
        <v>0</v>
      </c>
      <c r="BL719" s="1">
        <f t="shared" si="572"/>
        <v>1</v>
      </c>
      <c r="BM719" s="1">
        <f t="shared" si="573"/>
        <v>1</v>
      </c>
      <c r="BN719" s="1">
        <f t="shared" si="583"/>
        <v>1</v>
      </c>
      <c r="BO719" s="1">
        <f t="shared" si="574"/>
        <v>0</v>
      </c>
      <c r="BP719" s="1">
        <f t="shared" si="575"/>
        <v>1</v>
      </c>
      <c r="BQ719" s="1">
        <f t="shared" si="576"/>
        <v>0</v>
      </c>
      <c r="BR719" s="1">
        <f t="shared" si="577"/>
        <v>0</v>
      </c>
      <c r="BS719" s="1">
        <f t="shared" si="578"/>
        <v>0</v>
      </c>
      <c r="BT719" s="1">
        <f t="shared" si="579"/>
        <v>0</v>
      </c>
      <c r="BU719" s="1">
        <f t="shared" si="580"/>
        <v>0</v>
      </c>
      <c r="BV719" s="1">
        <f t="shared" si="533"/>
        <v>0</v>
      </c>
    </row>
    <row r="720" spans="1:74" x14ac:dyDescent="0.2">
      <c r="A720" s="1" t="s">
        <v>143</v>
      </c>
      <c r="B720" s="1" t="s">
        <v>2713</v>
      </c>
      <c r="C720" s="1" t="s">
        <v>2714</v>
      </c>
      <c r="D720" s="1" t="s">
        <v>123</v>
      </c>
      <c r="E720" s="1" t="s">
        <v>2715</v>
      </c>
      <c r="G720" s="1">
        <f t="shared" si="555"/>
        <v>0</v>
      </c>
      <c r="H720" s="1">
        <f t="shared" si="556"/>
        <v>0</v>
      </c>
      <c r="I720" s="1">
        <f t="shared" si="557"/>
        <v>0</v>
      </c>
      <c r="J720" s="1">
        <f t="shared" si="558"/>
        <v>0</v>
      </c>
      <c r="K720" s="1">
        <f t="shared" si="553"/>
        <v>0</v>
      </c>
      <c r="L720" s="1">
        <f t="shared" si="553"/>
        <v>0</v>
      </c>
      <c r="M720" s="1">
        <f t="shared" si="553"/>
        <v>0</v>
      </c>
      <c r="N720" s="1">
        <f t="shared" si="553"/>
        <v>0</v>
      </c>
      <c r="O720" s="1">
        <f t="shared" si="554"/>
        <v>0</v>
      </c>
      <c r="P720" s="1">
        <f t="shared" si="554"/>
        <v>0</v>
      </c>
      <c r="Q720" s="1">
        <f t="shared" si="559"/>
        <v>0</v>
      </c>
      <c r="R720" s="1">
        <f t="shared" si="560"/>
        <v>0</v>
      </c>
      <c r="S720" s="1">
        <f t="shared" si="561"/>
        <v>0</v>
      </c>
      <c r="T720" s="1">
        <f t="shared" si="551"/>
        <v>0</v>
      </c>
      <c r="U720" s="1">
        <f t="shared" si="551"/>
        <v>1</v>
      </c>
      <c r="V720" s="1">
        <f t="shared" si="582"/>
        <v>0</v>
      </c>
      <c r="W720" s="1">
        <f t="shared" si="581"/>
        <v>1</v>
      </c>
      <c r="X720" s="1">
        <f t="shared" si="581"/>
        <v>1</v>
      </c>
      <c r="Y720" s="1">
        <f t="shared" si="581"/>
        <v>0</v>
      </c>
      <c r="Z720" s="1">
        <f t="shared" si="581"/>
        <v>0</v>
      </c>
      <c r="AA720" s="1">
        <f t="shared" si="581"/>
        <v>0</v>
      </c>
      <c r="AB720" s="1">
        <f t="shared" si="581"/>
        <v>0</v>
      </c>
      <c r="AC720" s="1">
        <f t="shared" si="562"/>
        <v>0</v>
      </c>
      <c r="AD720" s="1">
        <f t="shared" si="581"/>
        <v>0</v>
      </c>
      <c r="AE720" s="1">
        <f t="shared" si="581"/>
        <v>0</v>
      </c>
      <c r="AF720" s="1">
        <f t="shared" si="581"/>
        <v>0</v>
      </c>
      <c r="AG720" s="1">
        <f t="shared" si="581"/>
        <v>0</v>
      </c>
      <c r="AH720" s="1">
        <f t="shared" si="581"/>
        <v>0</v>
      </c>
      <c r="AI720" s="1">
        <f t="shared" si="581"/>
        <v>0</v>
      </c>
      <c r="AJ720" s="1">
        <f t="shared" si="581"/>
        <v>0</v>
      </c>
      <c r="AK720" s="1">
        <f t="shared" si="581"/>
        <v>0</v>
      </c>
      <c r="AL720" s="1">
        <f t="shared" si="584"/>
        <v>0</v>
      </c>
      <c r="AM720" s="1">
        <f t="shared" si="584"/>
        <v>0</v>
      </c>
      <c r="AN720" s="1">
        <f t="shared" si="563"/>
        <v>0</v>
      </c>
      <c r="AO720" s="1">
        <f t="shared" si="564"/>
        <v>0</v>
      </c>
      <c r="AP720" s="1">
        <f t="shared" si="584"/>
        <v>0</v>
      </c>
      <c r="AQ720" s="1">
        <f t="shared" si="565"/>
        <v>0</v>
      </c>
      <c r="AR720" s="1">
        <f t="shared" si="584"/>
        <v>0</v>
      </c>
      <c r="AS720" s="1">
        <f t="shared" si="584"/>
        <v>0</v>
      </c>
      <c r="AT720" s="1">
        <f t="shared" si="584"/>
        <v>0</v>
      </c>
      <c r="AU720" s="1">
        <f t="shared" si="584"/>
        <v>0</v>
      </c>
      <c r="AV720" s="1">
        <f t="shared" si="584"/>
        <v>0</v>
      </c>
      <c r="AW720" s="1">
        <f t="shared" si="584"/>
        <v>0</v>
      </c>
      <c r="AX720" s="1">
        <f t="shared" si="584"/>
        <v>0</v>
      </c>
      <c r="AY720" s="1">
        <f t="shared" si="584"/>
        <v>0</v>
      </c>
      <c r="AZ720" s="1">
        <f t="shared" si="584"/>
        <v>0</v>
      </c>
      <c r="BA720" s="1">
        <f t="shared" si="584"/>
        <v>0</v>
      </c>
      <c r="BB720" s="1">
        <f t="shared" si="583"/>
        <v>0</v>
      </c>
      <c r="BC720" s="1">
        <f t="shared" si="583"/>
        <v>0</v>
      </c>
      <c r="BD720" s="1">
        <f t="shared" si="566"/>
        <v>0</v>
      </c>
      <c r="BE720" s="1">
        <f t="shared" si="567"/>
        <v>0</v>
      </c>
      <c r="BF720" s="1">
        <f t="shared" si="568"/>
        <v>0</v>
      </c>
      <c r="BG720" s="1">
        <f t="shared" si="569"/>
        <v>0</v>
      </c>
      <c r="BH720" s="1">
        <f t="shared" si="583"/>
        <v>0</v>
      </c>
      <c r="BI720" s="1">
        <f t="shared" si="583"/>
        <v>0</v>
      </c>
      <c r="BJ720" s="5">
        <f t="shared" si="570"/>
        <v>0</v>
      </c>
      <c r="BK720" s="1">
        <f t="shared" si="571"/>
        <v>0</v>
      </c>
      <c r="BL720" s="1">
        <f t="shared" si="572"/>
        <v>1</v>
      </c>
      <c r="BM720" s="1">
        <f t="shared" si="573"/>
        <v>0</v>
      </c>
      <c r="BN720" s="1">
        <f t="shared" si="583"/>
        <v>0</v>
      </c>
      <c r="BO720" s="1">
        <f t="shared" si="574"/>
        <v>0</v>
      </c>
      <c r="BP720" s="1">
        <f t="shared" si="575"/>
        <v>0</v>
      </c>
      <c r="BQ720" s="1">
        <f t="shared" si="576"/>
        <v>0</v>
      </c>
      <c r="BR720" s="1">
        <f t="shared" si="577"/>
        <v>0</v>
      </c>
      <c r="BS720" s="1">
        <f t="shared" si="578"/>
        <v>0</v>
      </c>
      <c r="BT720" s="1">
        <f t="shared" si="579"/>
        <v>0</v>
      </c>
      <c r="BU720" s="1">
        <f t="shared" si="580"/>
        <v>0</v>
      </c>
      <c r="BV720" s="1">
        <f t="shared" si="533"/>
        <v>1</v>
      </c>
    </row>
    <row r="721" spans="1:74" x14ac:dyDescent="0.2">
      <c r="A721" s="1" t="s">
        <v>2716</v>
      </c>
      <c r="B721" s="1" t="s">
        <v>2717</v>
      </c>
      <c r="C721" s="1" t="s">
        <v>2718</v>
      </c>
      <c r="D721" s="1" t="s">
        <v>123</v>
      </c>
      <c r="E721" s="1" t="s">
        <v>2719</v>
      </c>
      <c r="G721" s="1">
        <f t="shared" si="555"/>
        <v>0</v>
      </c>
      <c r="H721" s="1">
        <f t="shared" si="556"/>
        <v>0</v>
      </c>
      <c r="I721" s="1">
        <f t="shared" si="557"/>
        <v>0</v>
      </c>
      <c r="J721" s="1">
        <f t="shared" si="558"/>
        <v>0</v>
      </c>
      <c r="K721" s="1">
        <f t="shared" si="553"/>
        <v>0</v>
      </c>
      <c r="L721" s="1">
        <f t="shared" si="553"/>
        <v>0</v>
      </c>
      <c r="M721" s="1">
        <f t="shared" si="553"/>
        <v>0</v>
      </c>
      <c r="N721" s="1">
        <f t="shared" si="553"/>
        <v>0</v>
      </c>
      <c r="O721" s="1">
        <f t="shared" si="554"/>
        <v>0</v>
      </c>
      <c r="P721" s="1">
        <f t="shared" si="554"/>
        <v>0</v>
      </c>
      <c r="Q721" s="1">
        <f t="shared" si="559"/>
        <v>0</v>
      </c>
      <c r="R721" s="1">
        <f t="shared" si="560"/>
        <v>1</v>
      </c>
      <c r="S721" s="1">
        <f t="shared" si="561"/>
        <v>0</v>
      </c>
      <c r="T721" s="1">
        <f t="shared" ref="T721:U740" si="585">IF(OR(ISNUMBER(SEARCH(" " &amp; T$1 &amp; " ", $E721)), ISNUMBER(SEARCH(" " &amp; T$1 &amp; ",", $E721)), ISNUMBER(SEARCH(" " &amp; LOWER(T$1) &amp; " ", $E721)), ISNUMBER(SEARCH(" " &amp; LOWER(T$1) &amp; ",", $E721)), ISNUMBER(SEARCH(" " &amp; UPPER(T$1) &amp; " ", $E721)), ISNUMBER(SEARCH(" " &amp; UPPER(T$1) &amp; ",", $E721))), 1, 0)</f>
        <v>0</v>
      </c>
      <c r="U721" s="1">
        <f t="shared" si="585"/>
        <v>0</v>
      </c>
      <c r="V721" s="1">
        <f t="shared" si="582"/>
        <v>0</v>
      </c>
      <c r="W721" s="1">
        <f t="shared" si="581"/>
        <v>0</v>
      </c>
      <c r="X721" s="1">
        <f t="shared" si="581"/>
        <v>0</v>
      </c>
      <c r="Y721" s="1">
        <f t="shared" si="581"/>
        <v>0</v>
      </c>
      <c r="Z721" s="1">
        <f t="shared" si="581"/>
        <v>0</v>
      </c>
      <c r="AA721" s="1">
        <f t="shared" si="581"/>
        <v>0</v>
      </c>
      <c r="AB721" s="1">
        <f t="shared" si="581"/>
        <v>0</v>
      </c>
      <c r="AC721" s="1">
        <f t="shared" si="562"/>
        <v>0</v>
      </c>
      <c r="AD721" s="1">
        <f t="shared" si="581"/>
        <v>0</v>
      </c>
      <c r="AE721" s="1">
        <f t="shared" si="581"/>
        <v>0</v>
      </c>
      <c r="AF721" s="1">
        <f t="shared" si="581"/>
        <v>0</v>
      </c>
      <c r="AG721" s="1">
        <f t="shared" si="581"/>
        <v>0</v>
      </c>
      <c r="AH721" s="1">
        <f t="shared" si="581"/>
        <v>0</v>
      </c>
      <c r="AI721" s="1">
        <f t="shared" si="581"/>
        <v>0</v>
      </c>
      <c r="AJ721" s="1">
        <f t="shared" si="581"/>
        <v>0</v>
      </c>
      <c r="AK721" s="1">
        <f t="shared" si="581"/>
        <v>0</v>
      </c>
      <c r="AL721" s="1">
        <f t="shared" si="584"/>
        <v>0</v>
      </c>
      <c r="AM721" s="1">
        <f t="shared" si="584"/>
        <v>0</v>
      </c>
      <c r="AN721" s="1">
        <f t="shared" si="563"/>
        <v>0</v>
      </c>
      <c r="AO721" s="1">
        <f t="shared" si="564"/>
        <v>0</v>
      </c>
      <c r="AP721" s="1">
        <f t="shared" si="584"/>
        <v>0</v>
      </c>
      <c r="AQ721" s="1">
        <f t="shared" si="565"/>
        <v>0</v>
      </c>
      <c r="AR721" s="1">
        <f t="shared" si="584"/>
        <v>0</v>
      </c>
      <c r="AS721" s="1">
        <f t="shared" si="584"/>
        <v>0</v>
      </c>
      <c r="AT721" s="1">
        <f t="shared" si="584"/>
        <v>0</v>
      </c>
      <c r="AU721" s="1">
        <f t="shared" si="584"/>
        <v>0</v>
      </c>
      <c r="AV721" s="1">
        <f t="shared" si="584"/>
        <v>0</v>
      </c>
      <c r="AW721" s="1">
        <f t="shared" si="584"/>
        <v>0</v>
      </c>
      <c r="AX721" s="1">
        <f t="shared" si="584"/>
        <v>0</v>
      </c>
      <c r="AY721" s="1">
        <f t="shared" si="584"/>
        <v>0</v>
      </c>
      <c r="AZ721" s="1">
        <f t="shared" si="584"/>
        <v>0</v>
      </c>
      <c r="BA721" s="1">
        <f t="shared" si="584"/>
        <v>0</v>
      </c>
      <c r="BB721" s="1">
        <f t="shared" si="583"/>
        <v>0</v>
      </c>
      <c r="BC721" s="1">
        <f t="shared" si="583"/>
        <v>0</v>
      </c>
      <c r="BD721" s="1">
        <f t="shared" si="566"/>
        <v>0</v>
      </c>
      <c r="BE721" s="1">
        <f t="shared" si="567"/>
        <v>1</v>
      </c>
      <c r="BF721" s="1">
        <f t="shared" si="568"/>
        <v>0</v>
      </c>
      <c r="BG721" s="1">
        <f t="shared" si="569"/>
        <v>0</v>
      </c>
      <c r="BH721" s="1">
        <f t="shared" si="583"/>
        <v>0</v>
      </c>
      <c r="BI721" s="1">
        <f t="shared" si="583"/>
        <v>1</v>
      </c>
      <c r="BJ721" s="5">
        <f t="shared" si="570"/>
        <v>0</v>
      </c>
      <c r="BK721" s="1">
        <f t="shared" si="571"/>
        <v>0</v>
      </c>
      <c r="BL721" s="1">
        <f t="shared" si="572"/>
        <v>0</v>
      </c>
      <c r="BM721" s="1">
        <f t="shared" si="573"/>
        <v>0</v>
      </c>
      <c r="BN721" s="1">
        <f t="shared" si="583"/>
        <v>0</v>
      </c>
      <c r="BO721" s="1">
        <f t="shared" si="574"/>
        <v>0</v>
      </c>
      <c r="BP721" s="1">
        <f t="shared" si="575"/>
        <v>0</v>
      </c>
      <c r="BQ721" s="1">
        <f t="shared" si="576"/>
        <v>0</v>
      </c>
      <c r="BR721" s="1">
        <f t="shared" si="577"/>
        <v>0</v>
      </c>
      <c r="BS721" s="1">
        <f t="shared" si="578"/>
        <v>0</v>
      </c>
      <c r="BT721" s="1">
        <f t="shared" si="579"/>
        <v>0</v>
      </c>
      <c r="BU721" s="1">
        <f t="shared" si="580"/>
        <v>0</v>
      </c>
      <c r="BV721" s="1">
        <f t="shared" si="533"/>
        <v>1</v>
      </c>
    </row>
    <row r="722" spans="1:74" x14ac:dyDescent="0.2">
      <c r="A722" s="1" t="s">
        <v>2716</v>
      </c>
      <c r="B722" s="1" t="s">
        <v>2720</v>
      </c>
      <c r="C722" s="1" t="s">
        <v>2718</v>
      </c>
      <c r="D722" s="1" t="s">
        <v>123</v>
      </c>
      <c r="E722" s="1" t="s">
        <v>2719</v>
      </c>
      <c r="G722" s="1">
        <f t="shared" si="555"/>
        <v>0</v>
      </c>
      <c r="H722" s="1">
        <f t="shared" si="556"/>
        <v>0</v>
      </c>
      <c r="I722" s="1">
        <f t="shared" si="557"/>
        <v>0</v>
      </c>
      <c r="J722" s="1">
        <f t="shared" si="558"/>
        <v>0</v>
      </c>
      <c r="K722" s="1">
        <f t="shared" si="553"/>
        <v>0</v>
      </c>
      <c r="L722" s="1">
        <f t="shared" si="553"/>
        <v>0</v>
      </c>
      <c r="M722" s="1">
        <f t="shared" si="553"/>
        <v>0</v>
      </c>
      <c r="N722" s="1">
        <f t="shared" si="553"/>
        <v>0</v>
      </c>
      <c r="O722" s="1">
        <f t="shared" si="554"/>
        <v>0</v>
      </c>
      <c r="P722" s="1">
        <f t="shared" si="554"/>
        <v>0</v>
      </c>
      <c r="Q722" s="1">
        <f t="shared" si="559"/>
        <v>0</v>
      </c>
      <c r="R722" s="1">
        <f t="shared" si="560"/>
        <v>1</v>
      </c>
      <c r="S722" s="1">
        <f t="shared" si="561"/>
        <v>0</v>
      </c>
      <c r="T722" s="1">
        <f t="shared" si="585"/>
        <v>0</v>
      </c>
      <c r="U722" s="1">
        <f t="shared" si="585"/>
        <v>0</v>
      </c>
      <c r="V722" s="1">
        <f t="shared" si="582"/>
        <v>0</v>
      </c>
      <c r="W722" s="1">
        <f t="shared" si="581"/>
        <v>0</v>
      </c>
      <c r="X722" s="1">
        <f t="shared" si="581"/>
        <v>0</v>
      </c>
      <c r="Y722" s="1">
        <f t="shared" si="581"/>
        <v>0</v>
      </c>
      <c r="Z722" s="1">
        <f t="shared" si="581"/>
        <v>0</v>
      </c>
      <c r="AA722" s="1">
        <f t="shared" si="581"/>
        <v>0</v>
      </c>
      <c r="AB722" s="1">
        <f t="shared" si="581"/>
        <v>0</v>
      </c>
      <c r="AC722" s="1">
        <f t="shared" si="562"/>
        <v>0</v>
      </c>
      <c r="AD722" s="1">
        <f t="shared" si="581"/>
        <v>0</v>
      </c>
      <c r="AE722" s="1">
        <f t="shared" si="581"/>
        <v>0</v>
      </c>
      <c r="AF722" s="1">
        <f t="shared" si="581"/>
        <v>0</v>
      </c>
      <c r="AG722" s="1">
        <f t="shared" si="581"/>
        <v>0</v>
      </c>
      <c r="AH722" s="1">
        <f t="shared" si="581"/>
        <v>0</v>
      </c>
      <c r="AI722" s="1">
        <f t="shared" si="581"/>
        <v>0</v>
      </c>
      <c r="AJ722" s="1">
        <f t="shared" si="581"/>
        <v>0</v>
      </c>
      <c r="AK722" s="1">
        <f t="shared" si="581"/>
        <v>0</v>
      </c>
      <c r="AL722" s="1">
        <f t="shared" si="584"/>
        <v>0</v>
      </c>
      <c r="AM722" s="1">
        <f t="shared" si="584"/>
        <v>0</v>
      </c>
      <c r="AN722" s="1">
        <f t="shared" si="563"/>
        <v>0</v>
      </c>
      <c r="AO722" s="1">
        <f t="shared" si="564"/>
        <v>0</v>
      </c>
      <c r="AP722" s="1">
        <f t="shared" si="584"/>
        <v>0</v>
      </c>
      <c r="AQ722" s="1">
        <f t="shared" si="565"/>
        <v>0</v>
      </c>
      <c r="AR722" s="1">
        <f t="shared" si="584"/>
        <v>0</v>
      </c>
      <c r="AS722" s="1">
        <f t="shared" si="584"/>
        <v>0</v>
      </c>
      <c r="AT722" s="1">
        <f t="shared" si="584"/>
        <v>0</v>
      </c>
      <c r="AU722" s="1">
        <f t="shared" si="584"/>
        <v>0</v>
      </c>
      <c r="AV722" s="1">
        <f t="shared" si="584"/>
        <v>0</v>
      </c>
      <c r="AW722" s="1">
        <f t="shared" si="584"/>
        <v>0</v>
      </c>
      <c r="AX722" s="1">
        <f t="shared" si="584"/>
        <v>0</v>
      </c>
      <c r="AY722" s="1">
        <f t="shared" si="584"/>
        <v>0</v>
      </c>
      <c r="AZ722" s="1">
        <f t="shared" si="584"/>
        <v>0</v>
      </c>
      <c r="BA722" s="1">
        <f t="shared" si="584"/>
        <v>0</v>
      </c>
      <c r="BB722" s="1">
        <f t="shared" si="583"/>
        <v>0</v>
      </c>
      <c r="BC722" s="1">
        <f t="shared" si="583"/>
        <v>0</v>
      </c>
      <c r="BD722" s="1">
        <f t="shared" si="566"/>
        <v>0</v>
      </c>
      <c r="BE722" s="1">
        <f t="shared" si="567"/>
        <v>1</v>
      </c>
      <c r="BF722" s="1">
        <f t="shared" si="568"/>
        <v>0</v>
      </c>
      <c r="BG722" s="1">
        <f t="shared" si="569"/>
        <v>0</v>
      </c>
      <c r="BH722" s="1">
        <f t="shared" si="583"/>
        <v>0</v>
      </c>
      <c r="BI722" s="1">
        <f t="shared" si="583"/>
        <v>1</v>
      </c>
      <c r="BJ722" s="5">
        <f t="shared" si="570"/>
        <v>0</v>
      </c>
      <c r="BK722" s="1">
        <f t="shared" si="571"/>
        <v>0</v>
      </c>
      <c r="BL722" s="1">
        <f t="shared" si="572"/>
        <v>0</v>
      </c>
      <c r="BM722" s="1">
        <f t="shared" si="573"/>
        <v>0</v>
      </c>
      <c r="BN722" s="1">
        <f t="shared" si="583"/>
        <v>0</v>
      </c>
      <c r="BO722" s="1">
        <f t="shared" si="574"/>
        <v>0</v>
      </c>
      <c r="BP722" s="1">
        <f t="shared" si="575"/>
        <v>0</v>
      </c>
      <c r="BQ722" s="1">
        <f t="shared" si="576"/>
        <v>0</v>
      </c>
      <c r="BR722" s="1">
        <f t="shared" si="577"/>
        <v>0</v>
      </c>
      <c r="BS722" s="1">
        <f t="shared" si="578"/>
        <v>0</v>
      </c>
      <c r="BT722" s="1">
        <f t="shared" si="579"/>
        <v>0</v>
      </c>
      <c r="BU722" s="1">
        <f t="shared" si="580"/>
        <v>0</v>
      </c>
      <c r="BV722" s="1">
        <f t="shared" ref="BV722:BV785" si="586">IF(OR(ISNUMBER(SEARCH(" " &amp; BV$1 &amp; " ", $E722)), ISNUMBER(SEARCH(" " &amp; BV$1 &amp; ",", $E722)), ISNUMBER(SEARCH(" " &amp; LOWER(BV$1) &amp; " ", $E722)), ISNUMBER(SEARCH(" " &amp; LOWER(BV$1) &amp; ",", $E722)), ISNUMBER(SEARCH(" " &amp; UPPER(BV$1) &amp; " ", $E722)), ISNUMBER(SEARCH(" " &amp; UPPER(BV$1) &amp; ",", $E722))), 1, 0)</f>
        <v>1</v>
      </c>
    </row>
    <row r="723" spans="1:74" x14ac:dyDescent="0.2">
      <c r="A723" s="1" t="s">
        <v>115</v>
      </c>
      <c r="B723" s="1" t="s">
        <v>2721</v>
      </c>
      <c r="C723" s="1" t="s">
        <v>1078</v>
      </c>
      <c r="D723" s="1" t="s">
        <v>1079</v>
      </c>
      <c r="E723" s="1" t="s">
        <v>1080</v>
      </c>
      <c r="G723" s="1">
        <f t="shared" si="555"/>
        <v>0</v>
      </c>
      <c r="H723" s="1">
        <f t="shared" si="556"/>
        <v>0</v>
      </c>
      <c r="I723" s="1">
        <f t="shared" si="557"/>
        <v>0</v>
      </c>
      <c r="J723" s="1">
        <f t="shared" si="558"/>
        <v>0</v>
      </c>
      <c r="K723" s="1">
        <f t="shared" si="553"/>
        <v>0</v>
      </c>
      <c r="L723" s="1">
        <f t="shared" si="553"/>
        <v>0</v>
      </c>
      <c r="M723" s="1">
        <f t="shared" si="553"/>
        <v>0</v>
      </c>
      <c r="N723" s="1">
        <f t="shared" si="553"/>
        <v>0</v>
      </c>
      <c r="O723" s="1">
        <f t="shared" si="554"/>
        <v>0</v>
      </c>
      <c r="P723" s="1">
        <f t="shared" si="554"/>
        <v>0</v>
      </c>
      <c r="Q723" s="1">
        <f t="shared" si="559"/>
        <v>0</v>
      </c>
      <c r="R723" s="1">
        <f t="shared" si="560"/>
        <v>0</v>
      </c>
      <c r="S723" s="1">
        <f t="shared" si="561"/>
        <v>0</v>
      </c>
      <c r="T723" s="1">
        <f t="shared" si="585"/>
        <v>0</v>
      </c>
      <c r="U723" s="1">
        <f t="shared" si="585"/>
        <v>1</v>
      </c>
      <c r="V723" s="1">
        <f t="shared" si="582"/>
        <v>0</v>
      </c>
      <c r="W723" s="1">
        <f t="shared" si="581"/>
        <v>0</v>
      </c>
      <c r="X723" s="1">
        <f t="shared" si="581"/>
        <v>0</v>
      </c>
      <c r="Y723" s="1">
        <f t="shared" si="581"/>
        <v>0</v>
      </c>
      <c r="Z723" s="1">
        <f t="shared" si="581"/>
        <v>0</v>
      </c>
      <c r="AA723" s="1">
        <f t="shared" si="581"/>
        <v>0</v>
      </c>
      <c r="AB723" s="1">
        <f t="shared" si="581"/>
        <v>0</v>
      </c>
      <c r="AC723" s="1">
        <f t="shared" si="562"/>
        <v>1</v>
      </c>
      <c r="AD723" s="1">
        <f t="shared" si="581"/>
        <v>0</v>
      </c>
      <c r="AE723" s="1">
        <f t="shared" si="581"/>
        <v>0</v>
      </c>
      <c r="AF723" s="1">
        <f t="shared" si="581"/>
        <v>0</v>
      </c>
      <c r="AG723" s="1">
        <f t="shared" si="581"/>
        <v>0</v>
      </c>
      <c r="AH723" s="1">
        <f t="shared" si="581"/>
        <v>0</v>
      </c>
      <c r="AI723" s="1">
        <f t="shared" si="581"/>
        <v>0</v>
      </c>
      <c r="AJ723" s="1">
        <f t="shared" si="581"/>
        <v>0</v>
      </c>
      <c r="AK723" s="1">
        <f t="shared" si="581"/>
        <v>0</v>
      </c>
      <c r="AL723" s="1">
        <f t="shared" si="584"/>
        <v>0</v>
      </c>
      <c r="AM723" s="1">
        <f t="shared" si="584"/>
        <v>0</v>
      </c>
      <c r="AN723" s="1">
        <f t="shared" si="563"/>
        <v>0</v>
      </c>
      <c r="AO723" s="1">
        <f t="shared" si="564"/>
        <v>0</v>
      </c>
      <c r="AP723" s="1">
        <f t="shared" si="584"/>
        <v>0</v>
      </c>
      <c r="AQ723" s="1">
        <f t="shared" si="565"/>
        <v>0</v>
      </c>
      <c r="AR723" s="1">
        <f t="shared" si="584"/>
        <v>0</v>
      </c>
      <c r="AS723" s="1">
        <f t="shared" si="584"/>
        <v>0</v>
      </c>
      <c r="AT723" s="1">
        <f t="shared" si="584"/>
        <v>0</v>
      </c>
      <c r="AU723" s="1">
        <f t="shared" si="584"/>
        <v>0</v>
      </c>
      <c r="AV723" s="1">
        <f t="shared" si="584"/>
        <v>0</v>
      </c>
      <c r="AW723" s="1">
        <f t="shared" si="584"/>
        <v>0</v>
      </c>
      <c r="AX723" s="1">
        <f t="shared" si="584"/>
        <v>0</v>
      </c>
      <c r="AY723" s="1">
        <f t="shared" si="584"/>
        <v>0</v>
      </c>
      <c r="AZ723" s="1">
        <f t="shared" si="584"/>
        <v>0</v>
      </c>
      <c r="BA723" s="1">
        <f t="shared" si="584"/>
        <v>0</v>
      </c>
      <c r="BB723" s="1">
        <f t="shared" si="583"/>
        <v>0</v>
      </c>
      <c r="BC723" s="1">
        <f t="shared" si="583"/>
        <v>0</v>
      </c>
      <c r="BD723" s="1">
        <f t="shared" si="566"/>
        <v>0</v>
      </c>
      <c r="BE723" s="1">
        <f t="shared" si="567"/>
        <v>0</v>
      </c>
      <c r="BF723" s="1">
        <f t="shared" si="568"/>
        <v>0</v>
      </c>
      <c r="BG723" s="1">
        <f t="shared" si="569"/>
        <v>0</v>
      </c>
      <c r="BH723" s="1">
        <f t="shared" si="583"/>
        <v>0</v>
      </c>
      <c r="BI723" s="1">
        <f t="shared" si="583"/>
        <v>0</v>
      </c>
      <c r="BJ723" s="5">
        <f t="shared" si="570"/>
        <v>0</v>
      </c>
      <c r="BK723" s="1">
        <f t="shared" si="571"/>
        <v>0</v>
      </c>
      <c r="BL723" s="1">
        <f t="shared" si="572"/>
        <v>0</v>
      </c>
      <c r="BM723" s="1">
        <f t="shared" si="573"/>
        <v>1</v>
      </c>
      <c r="BN723" s="1">
        <f t="shared" si="583"/>
        <v>1</v>
      </c>
      <c r="BO723" s="1">
        <f t="shared" si="574"/>
        <v>1</v>
      </c>
      <c r="BP723" s="1">
        <f t="shared" si="575"/>
        <v>0</v>
      </c>
      <c r="BQ723" s="1">
        <f t="shared" si="576"/>
        <v>0</v>
      </c>
      <c r="BR723" s="1">
        <f t="shared" si="577"/>
        <v>0</v>
      </c>
      <c r="BS723" s="1">
        <f t="shared" si="578"/>
        <v>0</v>
      </c>
      <c r="BT723" s="1">
        <f t="shared" si="579"/>
        <v>0</v>
      </c>
      <c r="BU723" s="1">
        <f t="shared" si="580"/>
        <v>0</v>
      </c>
      <c r="BV723" s="1">
        <f t="shared" si="586"/>
        <v>0</v>
      </c>
    </row>
    <row r="724" spans="1:74" x14ac:dyDescent="0.2">
      <c r="A724" s="1" t="s">
        <v>2722</v>
      </c>
      <c r="B724" s="1" t="s">
        <v>2723</v>
      </c>
      <c r="C724" s="1" t="s">
        <v>2724</v>
      </c>
      <c r="D724" s="1" t="s">
        <v>486</v>
      </c>
      <c r="E724" s="1" t="s">
        <v>2725</v>
      </c>
      <c r="G724" s="1">
        <f t="shared" si="555"/>
        <v>0</v>
      </c>
      <c r="H724" s="1">
        <f t="shared" si="556"/>
        <v>1</v>
      </c>
      <c r="I724" s="1">
        <f t="shared" si="557"/>
        <v>1</v>
      </c>
      <c r="J724" s="1">
        <f t="shared" si="558"/>
        <v>0</v>
      </c>
      <c r="K724" s="1">
        <f t="shared" si="553"/>
        <v>0</v>
      </c>
      <c r="L724" s="1">
        <f t="shared" si="553"/>
        <v>0</v>
      </c>
      <c r="M724" s="1">
        <f t="shared" si="553"/>
        <v>0</v>
      </c>
      <c r="N724" s="1">
        <f t="shared" si="553"/>
        <v>0</v>
      </c>
      <c r="O724" s="1">
        <f t="shared" si="554"/>
        <v>0</v>
      </c>
      <c r="P724" s="1">
        <f t="shared" si="554"/>
        <v>0</v>
      </c>
      <c r="Q724" s="1">
        <f t="shared" si="559"/>
        <v>0</v>
      </c>
      <c r="R724" s="1">
        <f t="shared" si="560"/>
        <v>1</v>
      </c>
      <c r="S724" s="1">
        <f t="shared" si="561"/>
        <v>0</v>
      </c>
      <c r="T724" s="1">
        <f t="shared" si="585"/>
        <v>0</v>
      </c>
      <c r="U724" s="1">
        <f t="shared" si="585"/>
        <v>0</v>
      </c>
      <c r="V724" s="1">
        <f t="shared" si="582"/>
        <v>0</v>
      </c>
      <c r="W724" s="1">
        <f t="shared" si="581"/>
        <v>0</v>
      </c>
      <c r="X724" s="1">
        <f t="shared" si="581"/>
        <v>0</v>
      </c>
      <c r="Y724" s="1">
        <f t="shared" si="581"/>
        <v>0</v>
      </c>
      <c r="Z724" s="1">
        <f t="shared" si="581"/>
        <v>0</v>
      </c>
      <c r="AA724" s="1">
        <f t="shared" si="581"/>
        <v>0</v>
      </c>
      <c r="AB724" s="1">
        <f t="shared" si="581"/>
        <v>0</v>
      </c>
      <c r="AC724" s="1">
        <f t="shared" si="562"/>
        <v>0</v>
      </c>
      <c r="AD724" s="1">
        <f t="shared" si="581"/>
        <v>0</v>
      </c>
      <c r="AE724" s="1">
        <f t="shared" si="581"/>
        <v>0</v>
      </c>
      <c r="AF724" s="1">
        <f t="shared" si="581"/>
        <v>0</v>
      </c>
      <c r="AG724" s="1">
        <f t="shared" si="581"/>
        <v>0</v>
      </c>
      <c r="AH724" s="1">
        <f t="shared" si="581"/>
        <v>0</v>
      </c>
      <c r="AI724" s="1">
        <f t="shared" si="581"/>
        <v>0</v>
      </c>
      <c r="AJ724" s="1">
        <f t="shared" si="581"/>
        <v>0</v>
      </c>
      <c r="AK724" s="1">
        <f t="shared" si="581"/>
        <v>0</v>
      </c>
      <c r="AL724" s="1">
        <f t="shared" si="584"/>
        <v>0</v>
      </c>
      <c r="AM724" s="1">
        <f t="shared" si="584"/>
        <v>0</v>
      </c>
      <c r="AN724" s="1">
        <f t="shared" si="563"/>
        <v>0</v>
      </c>
      <c r="AO724" s="1">
        <f t="shared" si="564"/>
        <v>0</v>
      </c>
      <c r="AP724" s="1">
        <f t="shared" si="584"/>
        <v>0</v>
      </c>
      <c r="AQ724" s="1">
        <f t="shared" si="565"/>
        <v>0</v>
      </c>
      <c r="AR724" s="1">
        <f t="shared" si="584"/>
        <v>0</v>
      </c>
      <c r="AS724" s="1">
        <f t="shared" si="584"/>
        <v>0</v>
      </c>
      <c r="AT724" s="1">
        <f t="shared" si="584"/>
        <v>0</v>
      </c>
      <c r="AU724" s="1">
        <f t="shared" si="584"/>
        <v>0</v>
      </c>
      <c r="AV724" s="1">
        <f t="shared" si="584"/>
        <v>0</v>
      </c>
      <c r="AW724" s="1">
        <f t="shared" si="584"/>
        <v>0</v>
      </c>
      <c r="AX724" s="1">
        <f t="shared" si="584"/>
        <v>0</v>
      </c>
      <c r="AY724" s="1">
        <f t="shared" si="584"/>
        <v>0</v>
      </c>
      <c r="AZ724" s="1">
        <f t="shared" si="584"/>
        <v>0</v>
      </c>
      <c r="BA724" s="1">
        <f t="shared" si="584"/>
        <v>0</v>
      </c>
      <c r="BB724" s="1">
        <f t="shared" si="583"/>
        <v>0</v>
      </c>
      <c r="BC724" s="1">
        <f t="shared" si="583"/>
        <v>0</v>
      </c>
      <c r="BD724" s="1">
        <f t="shared" si="566"/>
        <v>0</v>
      </c>
      <c r="BE724" s="1">
        <f t="shared" si="567"/>
        <v>0</v>
      </c>
      <c r="BF724" s="1">
        <f t="shared" si="568"/>
        <v>0</v>
      </c>
      <c r="BG724" s="1">
        <f t="shared" si="569"/>
        <v>0</v>
      </c>
      <c r="BH724" s="1">
        <f t="shared" si="583"/>
        <v>0</v>
      </c>
      <c r="BI724" s="1">
        <f t="shared" si="583"/>
        <v>0</v>
      </c>
      <c r="BJ724" s="5">
        <f t="shared" si="570"/>
        <v>0</v>
      </c>
      <c r="BK724" s="1">
        <f t="shared" si="571"/>
        <v>0</v>
      </c>
      <c r="BL724" s="1">
        <f t="shared" si="572"/>
        <v>0</v>
      </c>
      <c r="BM724" s="1">
        <f t="shared" si="573"/>
        <v>1</v>
      </c>
      <c r="BN724" s="1">
        <f t="shared" si="583"/>
        <v>1</v>
      </c>
      <c r="BO724" s="1">
        <f t="shared" si="574"/>
        <v>0</v>
      </c>
      <c r="BP724" s="1">
        <f t="shared" si="575"/>
        <v>0</v>
      </c>
      <c r="BQ724" s="1">
        <f t="shared" si="576"/>
        <v>1</v>
      </c>
      <c r="BR724" s="1">
        <f t="shared" si="577"/>
        <v>0</v>
      </c>
      <c r="BS724" s="1">
        <f t="shared" si="578"/>
        <v>0</v>
      </c>
      <c r="BT724" s="1">
        <f t="shared" si="579"/>
        <v>0</v>
      </c>
      <c r="BU724" s="1">
        <f t="shared" si="580"/>
        <v>1</v>
      </c>
      <c r="BV724" s="1">
        <f t="shared" si="586"/>
        <v>0</v>
      </c>
    </row>
    <row r="725" spans="1:74" x14ac:dyDescent="0.2">
      <c r="A725" s="1" t="s">
        <v>115</v>
      </c>
      <c r="B725" s="1" t="s">
        <v>2726</v>
      </c>
      <c r="C725" s="1" t="s">
        <v>2727</v>
      </c>
      <c r="D725" s="1" t="s">
        <v>291</v>
      </c>
      <c r="E725" s="1" t="s">
        <v>2728</v>
      </c>
      <c r="G725" s="1">
        <f t="shared" si="555"/>
        <v>0</v>
      </c>
      <c r="H725" s="1">
        <f t="shared" si="556"/>
        <v>1</v>
      </c>
      <c r="I725" s="1">
        <f t="shared" si="557"/>
        <v>0</v>
      </c>
      <c r="J725" s="1">
        <f t="shared" si="558"/>
        <v>0</v>
      </c>
      <c r="K725" s="1">
        <f t="shared" ref="K725:N744" si="587">IF(OR(ISNUMBER(SEARCH(" " &amp; K$1 &amp; " ", $E725)), ISNUMBER(SEARCH(" " &amp; K$1 &amp; ",", $E725)), ISNUMBER(SEARCH(" " &amp; LOWER(K$1) &amp; " ", $E725)), ISNUMBER(SEARCH(" " &amp; LOWER(K$1) &amp; ",", $E725)), ISNUMBER(SEARCH(" " &amp; UPPER(K$1) &amp; " ", $E725)), ISNUMBER(SEARCH(" " &amp; UPPER(K$1) &amp; ",", $E725))), 1, 0)</f>
        <v>0</v>
      </c>
      <c r="L725" s="1">
        <f t="shared" si="587"/>
        <v>0</v>
      </c>
      <c r="M725" s="1">
        <f t="shared" si="587"/>
        <v>0</v>
      </c>
      <c r="N725" s="1">
        <f t="shared" si="587"/>
        <v>0</v>
      </c>
      <c r="O725" s="1">
        <f t="shared" si="554"/>
        <v>0</v>
      </c>
      <c r="P725" s="1">
        <f t="shared" si="554"/>
        <v>0</v>
      </c>
      <c r="Q725" s="1">
        <f t="shared" si="559"/>
        <v>0</v>
      </c>
      <c r="R725" s="1">
        <f t="shared" si="560"/>
        <v>1</v>
      </c>
      <c r="S725" s="1">
        <f t="shared" si="561"/>
        <v>0</v>
      </c>
      <c r="T725" s="1">
        <f t="shared" si="585"/>
        <v>1</v>
      </c>
      <c r="U725" s="1">
        <f t="shared" si="585"/>
        <v>1</v>
      </c>
      <c r="V725" s="1">
        <f t="shared" si="582"/>
        <v>0</v>
      </c>
      <c r="W725" s="1">
        <f t="shared" si="581"/>
        <v>0</v>
      </c>
      <c r="X725" s="1">
        <f t="shared" si="581"/>
        <v>0</v>
      </c>
      <c r="Y725" s="1">
        <f t="shared" si="581"/>
        <v>0</v>
      </c>
      <c r="Z725" s="1">
        <f t="shared" si="581"/>
        <v>0</v>
      </c>
      <c r="AA725" s="1">
        <f t="shared" si="581"/>
        <v>0</v>
      </c>
      <c r="AB725" s="1">
        <f t="shared" si="581"/>
        <v>0</v>
      </c>
      <c r="AC725" s="1">
        <f t="shared" si="562"/>
        <v>1</v>
      </c>
      <c r="AD725" s="1">
        <f t="shared" si="581"/>
        <v>0</v>
      </c>
      <c r="AE725" s="1">
        <f t="shared" si="581"/>
        <v>0</v>
      </c>
      <c r="AF725" s="1">
        <f t="shared" si="581"/>
        <v>0</v>
      </c>
      <c r="AG725" s="1">
        <f t="shared" si="581"/>
        <v>0</v>
      </c>
      <c r="AH725" s="1">
        <f t="shared" si="581"/>
        <v>0</v>
      </c>
      <c r="AI725" s="1">
        <f t="shared" si="581"/>
        <v>0</v>
      </c>
      <c r="AJ725" s="1">
        <f t="shared" si="581"/>
        <v>0</v>
      </c>
      <c r="AK725" s="1">
        <f t="shared" si="581"/>
        <v>0</v>
      </c>
      <c r="AL725" s="1">
        <f t="shared" si="584"/>
        <v>1</v>
      </c>
      <c r="AM725" s="1">
        <f t="shared" si="584"/>
        <v>0</v>
      </c>
      <c r="AN725" s="1">
        <f t="shared" si="563"/>
        <v>0</v>
      </c>
      <c r="AO725" s="1">
        <f t="shared" si="564"/>
        <v>0</v>
      </c>
      <c r="AP725" s="1">
        <f t="shared" si="584"/>
        <v>0</v>
      </c>
      <c r="AQ725" s="1">
        <f t="shared" si="565"/>
        <v>0</v>
      </c>
      <c r="AR725" s="1">
        <f t="shared" si="584"/>
        <v>0</v>
      </c>
      <c r="AS725" s="1">
        <f t="shared" si="584"/>
        <v>0</v>
      </c>
      <c r="AT725" s="1">
        <f t="shared" si="584"/>
        <v>0</v>
      </c>
      <c r="AU725" s="1">
        <f t="shared" si="584"/>
        <v>0</v>
      </c>
      <c r="AV725" s="1">
        <f t="shared" si="584"/>
        <v>0</v>
      </c>
      <c r="AW725" s="1">
        <f t="shared" si="584"/>
        <v>0</v>
      </c>
      <c r="AX725" s="1">
        <f t="shared" si="584"/>
        <v>0</v>
      </c>
      <c r="AY725" s="1">
        <f t="shared" si="584"/>
        <v>0</v>
      </c>
      <c r="AZ725" s="1">
        <f t="shared" si="584"/>
        <v>0</v>
      </c>
      <c r="BA725" s="1">
        <f t="shared" si="584"/>
        <v>0</v>
      </c>
      <c r="BB725" s="1">
        <f t="shared" si="583"/>
        <v>0</v>
      </c>
      <c r="BC725" s="1">
        <f t="shared" si="583"/>
        <v>0</v>
      </c>
      <c r="BD725" s="1">
        <f t="shared" si="566"/>
        <v>0</v>
      </c>
      <c r="BE725" s="1">
        <f t="shared" si="567"/>
        <v>0</v>
      </c>
      <c r="BF725" s="1">
        <f t="shared" si="568"/>
        <v>0</v>
      </c>
      <c r="BG725" s="1">
        <f t="shared" si="569"/>
        <v>0</v>
      </c>
      <c r="BH725" s="1">
        <f t="shared" si="583"/>
        <v>0</v>
      </c>
      <c r="BI725" s="1">
        <f t="shared" si="583"/>
        <v>0</v>
      </c>
      <c r="BJ725" s="5">
        <f t="shared" si="570"/>
        <v>1</v>
      </c>
      <c r="BK725" s="1">
        <f t="shared" si="571"/>
        <v>1</v>
      </c>
      <c r="BL725" s="1">
        <f t="shared" si="572"/>
        <v>1</v>
      </c>
      <c r="BM725" s="1">
        <f t="shared" si="573"/>
        <v>1</v>
      </c>
      <c r="BN725" s="1">
        <f t="shared" si="583"/>
        <v>1</v>
      </c>
      <c r="BO725" s="1">
        <f t="shared" si="574"/>
        <v>0</v>
      </c>
      <c r="BP725" s="1">
        <f t="shared" si="575"/>
        <v>0</v>
      </c>
      <c r="BQ725" s="1">
        <f t="shared" si="576"/>
        <v>0</v>
      </c>
      <c r="BR725" s="1">
        <f t="shared" si="577"/>
        <v>0</v>
      </c>
      <c r="BS725" s="1">
        <f t="shared" si="578"/>
        <v>0</v>
      </c>
      <c r="BT725" s="1">
        <f t="shared" si="579"/>
        <v>0</v>
      </c>
      <c r="BU725" s="1">
        <f t="shared" si="580"/>
        <v>0</v>
      </c>
      <c r="BV725" s="1">
        <f t="shared" si="586"/>
        <v>0</v>
      </c>
    </row>
    <row r="726" spans="1:74" x14ac:dyDescent="0.2">
      <c r="A726" s="1" t="s">
        <v>115</v>
      </c>
      <c r="B726" s="1" t="s">
        <v>2729</v>
      </c>
      <c r="C726" s="1" t="s">
        <v>2730</v>
      </c>
      <c r="D726" s="1" t="s">
        <v>2731</v>
      </c>
      <c r="E726" s="1" t="s">
        <v>2732</v>
      </c>
      <c r="G726" s="1">
        <f t="shared" si="555"/>
        <v>0</v>
      </c>
      <c r="H726" s="1">
        <f t="shared" si="556"/>
        <v>0</v>
      </c>
      <c r="I726" s="1">
        <f t="shared" si="557"/>
        <v>0</v>
      </c>
      <c r="J726" s="1">
        <f t="shared" si="558"/>
        <v>0</v>
      </c>
      <c r="K726" s="1">
        <f t="shared" si="587"/>
        <v>0</v>
      </c>
      <c r="L726" s="1">
        <f t="shared" si="587"/>
        <v>0</v>
      </c>
      <c r="M726" s="1">
        <f t="shared" si="587"/>
        <v>0</v>
      </c>
      <c r="N726" s="1">
        <f t="shared" si="587"/>
        <v>0</v>
      </c>
      <c r="O726" s="1">
        <f t="shared" ref="O726:P745" si="588">IF(OR(ISNUMBER(SEARCH(" " &amp; O$1 &amp; " ", $E726)), ISNUMBER(SEARCH(" " &amp; O$1 &amp; ",", $E726)), ISNUMBER(SEARCH(" " &amp; LOWER(O$1) &amp; " ", $E726)), ISNUMBER(SEARCH(" " &amp; LOWER(O$1) &amp; ",", $E726)), ISNUMBER(SEARCH(" " &amp; UPPER(O$1) &amp; " ", $E726)), ISNUMBER(SEARCH(" " &amp; UPPER(O$1) &amp; ",", $E726))), 1, 0)</f>
        <v>1</v>
      </c>
      <c r="P726" s="1">
        <f t="shared" si="588"/>
        <v>1</v>
      </c>
      <c r="Q726" s="1">
        <f t="shared" si="559"/>
        <v>0</v>
      </c>
      <c r="R726" s="1">
        <f t="shared" si="560"/>
        <v>0</v>
      </c>
      <c r="S726" s="1">
        <f t="shared" si="561"/>
        <v>0</v>
      </c>
      <c r="T726" s="1">
        <f t="shared" si="585"/>
        <v>0</v>
      </c>
      <c r="U726" s="1">
        <f t="shared" si="585"/>
        <v>0</v>
      </c>
      <c r="V726" s="1">
        <f t="shared" si="582"/>
        <v>0</v>
      </c>
      <c r="W726" s="1">
        <f t="shared" si="581"/>
        <v>0</v>
      </c>
      <c r="X726" s="1">
        <f t="shared" si="581"/>
        <v>0</v>
      </c>
      <c r="Y726" s="1">
        <f t="shared" si="581"/>
        <v>0</v>
      </c>
      <c r="Z726" s="1">
        <f t="shared" si="581"/>
        <v>0</v>
      </c>
      <c r="AA726" s="1">
        <f t="shared" si="581"/>
        <v>0</v>
      </c>
      <c r="AB726" s="1">
        <f t="shared" si="581"/>
        <v>0</v>
      </c>
      <c r="AC726" s="1">
        <f t="shared" si="562"/>
        <v>0</v>
      </c>
      <c r="AD726" s="1">
        <f t="shared" si="581"/>
        <v>0</v>
      </c>
      <c r="AE726" s="1">
        <f t="shared" si="581"/>
        <v>0</v>
      </c>
      <c r="AF726" s="1">
        <f t="shared" si="581"/>
        <v>0</v>
      </c>
      <c r="AG726" s="1">
        <f t="shared" si="581"/>
        <v>0</v>
      </c>
      <c r="AH726" s="1">
        <f t="shared" si="581"/>
        <v>0</v>
      </c>
      <c r="AI726" s="1">
        <f t="shared" si="581"/>
        <v>0</v>
      </c>
      <c r="AJ726" s="1">
        <f t="shared" si="581"/>
        <v>0</v>
      </c>
      <c r="AK726" s="1">
        <f t="shared" si="581"/>
        <v>0</v>
      </c>
      <c r="AL726" s="1">
        <f t="shared" si="584"/>
        <v>0</v>
      </c>
      <c r="AM726" s="1">
        <f t="shared" si="584"/>
        <v>0</v>
      </c>
      <c r="AN726" s="1">
        <f t="shared" si="563"/>
        <v>0</v>
      </c>
      <c r="AO726" s="1">
        <f t="shared" si="564"/>
        <v>0</v>
      </c>
      <c r="AP726" s="1">
        <f t="shared" si="584"/>
        <v>0</v>
      </c>
      <c r="AQ726" s="1">
        <f t="shared" si="565"/>
        <v>0</v>
      </c>
      <c r="AR726" s="1">
        <f t="shared" si="584"/>
        <v>0</v>
      </c>
      <c r="AS726" s="1">
        <f t="shared" si="584"/>
        <v>0</v>
      </c>
      <c r="AT726" s="1">
        <f t="shared" si="584"/>
        <v>0</v>
      </c>
      <c r="AU726" s="1">
        <f t="shared" si="584"/>
        <v>0</v>
      </c>
      <c r="AV726" s="1">
        <f t="shared" si="584"/>
        <v>0</v>
      </c>
      <c r="AW726" s="1">
        <f t="shared" si="584"/>
        <v>0</v>
      </c>
      <c r="AX726" s="1">
        <f t="shared" si="584"/>
        <v>0</v>
      </c>
      <c r="AY726" s="1">
        <f t="shared" si="584"/>
        <v>0</v>
      </c>
      <c r="AZ726" s="1">
        <f t="shared" si="584"/>
        <v>0</v>
      </c>
      <c r="BA726" s="1">
        <f t="shared" si="584"/>
        <v>0</v>
      </c>
      <c r="BB726" s="1">
        <f t="shared" si="583"/>
        <v>0</v>
      </c>
      <c r="BC726" s="1">
        <f t="shared" si="583"/>
        <v>0</v>
      </c>
      <c r="BD726" s="1">
        <f t="shared" si="566"/>
        <v>0</v>
      </c>
      <c r="BE726" s="1">
        <f t="shared" si="567"/>
        <v>1</v>
      </c>
      <c r="BF726" s="1">
        <f t="shared" si="568"/>
        <v>1</v>
      </c>
      <c r="BG726" s="1">
        <f t="shared" si="569"/>
        <v>0</v>
      </c>
      <c r="BH726" s="1">
        <f t="shared" si="583"/>
        <v>0</v>
      </c>
      <c r="BI726" s="1">
        <f t="shared" si="583"/>
        <v>0</v>
      </c>
      <c r="BJ726" s="5">
        <f t="shared" si="570"/>
        <v>0</v>
      </c>
      <c r="BK726" s="1">
        <f t="shared" si="571"/>
        <v>0</v>
      </c>
      <c r="BL726" s="1">
        <f t="shared" si="572"/>
        <v>0</v>
      </c>
      <c r="BM726" s="1">
        <f t="shared" si="573"/>
        <v>0</v>
      </c>
      <c r="BN726" s="1">
        <f t="shared" si="583"/>
        <v>0</v>
      </c>
      <c r="BO726" s="1">
        <f t="shared" si="574"/>
        <v>0</v>
      </c>
      <c r="BP726" s="1">
        <f t="shared" si="575"/>
        <v>0</v>
      </c>
      <c r="BQ726" s="1">
        <f t="shared" si="576"/>
        <v>0</v>
      </c>
      <c r="BR726" s="1">
        <f t="shared" si="577"/>
        <v>0</v>
      </c>
      <c r="BS726" s="1">
        <f t="shared" si="578"/>
        <v>1</v>
      </c>
      <c r="BT726" s="1">
        <f t="shared" si="579"/>
        <v>0</v>
      </c>
      <c r="BU726" s="1">
        <f t="shared" si="580"/>
        <v>0</v>
      </c>
      <c r="BV726" s="1">
        <f t="shared" si="586"/>
        <v>0</v>
      </c>
    </row>
    <row r="727" spans="1:74" x14ac:dyDescent="0.2">
      <c r="A727" s="1" t="s">
        <v>143</v>
      </c>
      <c r="B727" s="1" t="s">
        <v>2733</v>
      </c>
      <c r="C727" s="1" t="s">
        <v>2734</v>
      </c>
      <c r="D727" s="1" t="s">
        <v>123</v>
      </c>
      <c r="E727" s="1" t="s">
        <v>2735</v>
      </c>
      <c r="G727" s="1">
        <f t="shared" si="555"/>
        <v>0</v>
      </c>
      <c r="H727" s="1">
        <f t="shared" si="556"/>
        <v>0</v>
      </c>
      <c r="I727" s="1">
        <f t="shared" si="557"/>
        <v>0</v>
      </c>
      <c r="J727" s="1">
        <f t="shared" si="558"/>
        <v>0</v>
      </c>
      <c r="K727" s="1">
        <f t="shared" si="587"/>
        <v>0</v>
      </c>
      <c r="L727" s="1">
        <f t="shared" si="587"/>
        <v>0</v>
      </c>
      <c r="M727" s="1">
        <f t="shared" si="587"/>
        <v>0</v>
      </c>
      <c r="N727" s="1">
        <f t="shared" si="587"/>
        <v>0</v>
      </c>
      <c r="O727" s="1">
        <f t="shared" si="588"/>
        <v>0</v>
      </c>
      <c r="P727" s="1">
        <f t="shared" si="588"/>
        <v>0</v>
      </c>
      <c r="Q727" s="1">
        <f t="shared" si="559"/>
        <v>0</v>
      </c>
      <c r="R727" s="1">
        <f t="shared" si="560"/>
        <v>0</v>
      </c>
      <c r="S727" s="1">
        <f t="shared" si="561"/>
        <v>0</v>
      </c>
      <c r="T727" s="1">
        <f t="shared" si="585"/>
        <v>0</v>
      </c>
      <c r="U727" s="1">
        <f t="shared" si="585"/>
        <v>0</v>
      </c>
      <c r="V727" s="1">
        <f t="shared" si="582"/>
        <v>0</v>
      </c>
      <c r="W727" s="1">
        <f t="shared" si="581"/>
        <v>0</v>
      </c>
      <c r="X727" s="1">
        <f t="shared" si="581"/>
        <v>0</v>
      </c>
      <c r="Y727" s="1">
        <f t="shared" si="581"/>
        <v>0</v>
      </c>
      <c r="Z727" s="1">
        <f t="shared" si="581"/>
        <v>0</v>
      </c>
      <c r="AA727" s="1">
        <f t="shared" si="581"/>
        <v>0</v>
      </c>
      <c r="AB727" s="1">
        <f t="shared" si="581"/>
        <v>0</v>
      </c>
      <c r="AC727" s="1">
        <f t="shared" si="562"/>
        <v>0</v>
      </c>
      <c r="AD727" s="1">
        <f t="shared" si="581"/>
        <v>0</v>
      </c>
      <c r="AE727" s="1">
        <f t="shared" si="581"/>
        <v>0</v>
      </c>
      <c r="AF727" s="1">
        <f t="shared" si="581"/>
        <v>0</v>
      </c>
      <c r="AG727" s="1">
        <f t="shared" si="581"/>
        <v>0</v>
      </c>
      <c r="AH727" s="1">
        <f t="shared" si="581"/>
        <v>0</v>
      </c>
      <c r="AI727" s="1">
        <f t="shared" si="581"/>
        <v>0</v>
      </c>
      <c r="AJ727" s="1">
        <f t="shared" si="581"/>
        <v>0</v>
      </c>
      <c r="AK727" s="1">
        <f t="shared" si="581"/>
        <v>0</v>
      </c>
      <c r="AL727" s="1">
        <f t="shared" si="584"/>
        <v>0</v>
      </c>
      <c r="AM727" s="1">
        <f t="shared" si="584"/>
        <v>0</v>
      </c>
      <c r="AN727" s="1">
        <f t="shared" si="563"/>
        <v>0</v>
      </c>
      <c r="AO727" s="1">
        <f t="shared" si="564"/>
        <v>0</v>
      </c>
      <c r="AP727" s="1">
        <f t="shared" si="584"/>
        <v>0</v>
      </c>
      <c r="AQ727" s="1">
        <f t="shared" si="565"/>
        <v>0</v>
      </c>
      <c r="AR727" s="1">
        <f t="shared" si="584"/>
        <v>0</v>
      </c>
      <c r="AS727" s="1">
        <f t="shared" si="584"/>
        <v>0</v>
      </c>
      <c r="AT727" s="1">
        <f t="shared" si="584"/>
        <v>0</v>
      </c>
      <c r="AU727" s="1">
        <f t="shared" si="584"/>
        <v>0</v>
      </c>
      <c r="AV727" s="1">
        <f t="shared" si="584"/>
        <v>0</v>
      </c>
      <c r="AW727" s="1">
        <f t="shared" si="584"/>
        <v>0</v>
      </c>
      <c r="AX727" s="1">
        <f t="shared" si="584"/>
        <v>0</v>
      </c>
      <c r="AY727" s="1">
        <f t="shared" si="584"/>
        <v>0</v>
      </c>
      <c r="AZ727" s="1">
        <f t="shared" si="584"/>
        <v>0</v>
      </c>
      <c r="BA727" s="1">
        <f t="shared" si="584"/>
        <v>0</v>
      </c>
      <c r="BB727" s="1">
        <f t="shared" si="583"/>
        <v>0</v>
      </c>
      <c r="BC727" s="1">
        <f t="shared" si="583"/>
        <v>0</v>
      </c>
      <c r="BD727" s="1">
        <f t="shared" si="566"/>
        <v>0</v>
      </c>
      <c r="BE727" s="1">
        <f t="shared" si="567"/>
        <v>0</v>
      </c>
      <c r="BF727" s="1">
        <f t="shared" si="568"/>
        <v>0</v>
      </c>
      <c r="BG727" s="1">
        <f t="shared" si="569"/>
        <v>0</v>
      </c>
      <c r="BH727" s="1">
        <f t="shared" si="583"/>
        <v>0</v>
      </c>
      <c r="BI727" s="1">
        <f t="shared" si="583"/>
        <v>1</v>
      </c>
      <c r="BJ727" s="5">
        <f t="shared" si="570"/>
        <v>0</v>
      </c>
      <c r="BK727" s="1">
        <f t="shared" si="571"/>
        <v>0</v>
      </c>
      <c r="BL727" s="1">
        <f t="shared" si="572"/>
        <v>0</v>
      </c>
      <c r="BM727" s="1">
        <f t="shared" si="573"/>
        <v>0</v>
      </c>
      <c r="BN727" s="1">
        <f t="shared" si="583"/>
        <v>0</v>
      </c>
      <c r="BO727" s="1">
        <f t="shared" si="574"/>
        <v>0</v>
      </c>
      <c r="BP727" s="1">
        <f t="shared" si="575"/>
        <v>0</v>
      </c>
      <c r="BQ727" s="1">
        <f t="shared" si="576"/>
        <v>0</v>
      </c>
      <c r="BR727" s="1">
        <f t="shared" si="577"/>
        <v>0</v>
      </c>
      <c r="BS727" s="1">
        <f t="shared" si="578"/>
        <v>0</v>
      </c>
      <c r="BT727" s="1">
        <f t="shared" si="579"/>
        <v>0</v>
      </c>
      <c r="BU727" s="1">
        <f t="shared" si="580"/>
        <v>0</v>
      </c>
      <c r="BV727" s="1">
        <f t="shared" si="586"/>
        <v>0</v>
      </c>
    </row>
    <row r="728" spans="1:74" x14ac:dyDescent="0.2">
      <c r="A728" s="1" t="s">
        <v>2736</v>
      </c>
      <c r="B728" s="1" t="s">
        <v>2737</v>
      </c>
      <c r="C728" s="1" t="s">
        <v>2738</v>
      </c>
      <c r="D728" s="1" t="s">
        <v>123</v>
      </c>
      <c r="E728" s="1" t="s">
        <v>2739</v>
      </c>
      <c r="G728" s="1">
        <f t="shared" si="555"/>
        <v>0</v>
      </c>
      <c r="H728" s="1">
        <f t="shared" si="556"/>
        <v>0</v>
      </c>
      <c r="I728" s="1">
        <f t="shared" si="557"/>
        <v>0</v>
      </c>
      <c r="J728" s="1">
        <f t="shared" si="558"/>
        <v>1</v>
      </c>
      <c r="K728" s="1">
        <f t="shared" si="587"/>
        <v>0</v>
      </c>
      <c r="L728" s="1">
        <f t="shared" si="587"/>
        <v>0</v>
      </c>
      <c r="M728" s="1">
        <f t="shared" si="587"/>
        <v>0</v>
      </c>
      <c r="N728" s="1">
        <f t="shared" si="587"/>
        <v>0</v>
      </c>
      <c r="O728" s="1">
        <f t="shared" si="588"/>
        <v>0</v>
      </c>
      <c r="P728" s="1">
        <f t="shared" si="588"/>
        <v>0</v>
      </c>
      <c r="Q728" s="1">
        <f t="shared" si="559"/>
        <v>0</v>
      </c>
      <c r="R728" s="1">
        <f t="shared" si="560"/>
        <v>0</v>
      </c>
      <c r="S728" s="1">
        <f t="shared" si="561"/>
        <v>0</v>
      </c>
      <c r="T728" s="1">
        <f t="shared" si="585"/>
        <v>0</v>
      </c>
      <c r="U728" s="1">
        <f t="shared" si="585"/>
        <v>1</v>
      </c>
      <c r="V728" s="1">
        <f t="shared" si="582"/>
        <v>0</v>
      </c>
      <c r="W728" s="1">
        <f t="shared" si="581"/>
        <v>0</v>
      </c>
      <c r="X728" s="1">
        <f t="shared" si="581"/>
        <v>0</v>
      </c>
      <c r="Y728" s="1">
        <f t="shared" si="581"/>
        <v>0</v>
      </c>
      <c r="Z728" s="1">
        <f t="shared" si="581"/>
        <v>0</v>
      </c>
      <c r="AA728" s="1">
        <f t="shared" si="581"/>
        <v>0</v>
      </c>
      <c r="AB728" s="1">
        <f t="shared" si="581"/>
        <v>0</v>
      </c>
      <c r="AC728" s="1">
        <f t="shared" si="562"/>
        <v>1</v>
      </c>
      <c r="AD728" s="1">
        <f t="shared" si="581"/>
        <v>0</v>
      </c>
      <c r="AE728" s="1">
        <f t="shared" si="581"/>
        <v>0</v>
      </c>
      <c r="AF728" s="1">
        <f t="shared" si="581"/>
        <v>0</v>
      </c>
      <c r="AG728" s="1">
        <f t="shared" si="581"/>
        <v>0</v>
      </c>
      <c r="AH728" s="1">
        <f t="shared" si="581"/>
        <v>0</v>
      </c>
      <c r="AI728" s="1">
        <f t="shared" si="581"/>
        <v>0</v>
      </c>
      <c r="AJ728" s="1">
        <f t="shared" si="581"/>
        <v>0</v>
      </c>
      <c r="AK728" s="1">
        <f t="shared" si="581"/>
        <v>0</v>
      </c>
      <c r="AL728" s="1">
        <f t="shared" si="584"/>
        <v>0</v>
      </c>
      <c r="AM728" s="1">
        <f t="shared" si="584"/>
        <v>0</v>
      </c>
      <c r="AN728" s="1">
        <f t="shared" si="563"/>
        <v>0</v>
      </c>
      <c r="AO728" s="1">
        <f t="shared" si="564"/>
        <v>0</v>
      </c>
      <c r="AP728" s="1">
        <f t="shared" si="584"/>
        <v>0</v>
      </c>
      <c r="AQ728" s="1">
        <f t="shared" si="565"/>
        <v>0</v>
      </c>
      <c r="AR728" s="1">
        <f t="shared" si="584"/>
        <v>0</v>
      </c>
      <c r="AS728" s="1">
        <f t="shared" si="584"/>
        <v>0</v>
      </c>
      <c r="AT728" s="1">
        <f t="shared" si="584"/>
        <v>0</v>
      </c>
      <c r="AU728" s="1">
        <f t="shared" si="584"/>
        <v>0</v>
      </c>
      <c r="AV728" s="1">
        <f t="shared" si="584"/>
        <v>0</v>
      </c>
      <c r="AW728" s="1">
        <f t="shared" si="584"/>
        <v>0</v>
      </c>
      <c r="AX728" s="1">
        <f t="shared" si="584"/>
        <v>0</v>
      </c>
      <c r="AY728" s="1">
        <f t="shared" si="584"/>
        <v>0</v>
      </c>
      <c r="AZ728" s="1">
        <f t="shared" si="584"/>
        <v>0</v>
      </c>
      <c r="BA728" s="1">
        <f t="shared" si="584"/>
        <v>0</v>
      </c>
      <c r="BB728" s="1">
        <f t="shared" si="583"/>
        <v>0</v>
      </c>
      <c r="BC728" s="1">
        <f t="shared" si="583"/>
        <v>0</v>
      </c>
      <c r="BD728" s="1">
        <f t="shared" si="566"/>
        <v>0</v>
      </c>
      <c r="BE728" s="1">
        <f t="shared" si="567"/>
        <v>0</v>
      </c>
      <c r="BF728" s="1">
        <f t="shared" si="568"/>
        <v>0</v>
      </c>
      <c r="BG728" s="1">
        <f t="shared" si="569"/>
        <v>0</v>
      </c>
      <c r="BH728" s="1">
        <f t="shared" si="583"/>
        <v>0</v>
      </c>
      <c r="BI728" s="1">
        <f t="shared" si="583"/>
        <v>0</v>
      </c>
      <c r="BJ728" s="5">
        <f t="shared" si="570"/>
        <v>0</v>
      </c>
      <c r="BK728" s="1">
        <f t="shared" si="571"/>
        <v>0</v>
      </c>
      <c r="BL728" s="1">
        <f t="shared" si="572"/>
        <v>1</v>
      </c>
      <c r="BM728" s="1">
        <f t="shared" si="573"/>
        <v>0</v>
      </c>
      <c r="BN728" s="1">
        <f t="shared" si="583"/>
        <v>0</v>
      </c>
      <c r="BO728" s="1">
        <f t="shared" si="574"/>
        <v>0</v>
      </c>
      <c r="BP728" s="1">
        <f t="shared" si="575"/>
        <v>0</v>
      </c>
      <c r="BQ728" s="1">
        <f t="shared" si="576"/>
        <v>1</v>
      </c>
      <c r="BR728" s="1">
        <f t="shared" si="577"/>
        <v>0</v>
      </c>
      <c r="BS728" s="1">
        <f t="shared" si="578"/>
        <v>0</v>
      </c>
      <c r="BT728" s="1">
        <f t="shared" si="579"/>
        <v>0</v>
      </c>
      <c r="BU728" s="1">
        <f t="shared" si="580"/>
        <v>0</v>
      </c>
      <c r="BV728" s="1">
        <f t="shared" si="586"/>
        <v>0</v>
      </c>
    </row>
    <row r="729" spans="1:74" x14ac:dyDescent="0.2">
      <c r="A729" s="1" t="s">
        <v>1464</v>
      </c>
      <c r="B729" s="1" t="s">
        <v>2740</v>
      </c>
      <c r="C729" s="1" t="s">
        <v>2449</v>
      </c>
      <c r="D729" s="1" t="s">
        <v>123</v>
      </c>
      <c r="E729" s="1" t="s">
        <v>2450</v>
      </c>
      <c r="G729" s="1">
        <f t="shared" si="555"/>
        <v>1</v>
      </c>
      <c r="H729" s="1">
        <f t="shared" si="556"/>
        <v>1</v>
      </c>
      <c r="I729" s="1">
        <f t="shared" si="557"/>
        <v>0</v>
      </c>
      <c r="J729" s="1">
        <f t="shared" si="558"/>
        <v>0</v>
      </c>
      <c r="K729" s="1">
        <f t="shared" si="587"/>
        <v>0</v>
      </c>
      <c r="L729" s="1">
        <f t="shared" si="587"/>
        <v>0</v>
      </c>
      <c r="M729" s="1">
        <f t="shared" si="587"/>
        <v>0</v>
      </c>
      <c r="N729" s="1">
        <f t="shared" si="587"/>
        <v>0</v>
      </c>
      <c r="O729" s="1">
        <f t="shared" si="588"/>
        <v>0</v>
      </c>
      <c r="P729" s="1">
        <f t="shared" si="588"/>
        <v>0</v>
      </c>
      <c r="Q729" s="1">
        <f t="shared" si="559"/>
        <v>0</v>
      </c>
      <c r="R729" s="1">
        <f t="shared" si="560"/>
        <v>1</v>
      </c>
      <c r="S729" s="1">
        <f t="shared" si="561"/>
        <v>0</v>
      </c>
      <c r="T729" s="1">
        <f t="shared" si="585"/>
        <v>1</v>
      </c>
      <c r="U729" s="1">
        <f t="shared" si="585"/>
        <v>0</v>
      </c>
      <c r="V729" s="1">
        <f t="shared" ref="V729:AK744" si="589">IF(OR(ISNUMBER(SEARCH(" " &amp; V$1 &amp; " ", $E729)), ISNUMBER(SEARCH(" " &amp; V$1 &amp; ",", $E729)), ISNUMBER(SEARCH(" " &amp; LOWER(V$1) &amp; " ", $E729)), ISNUMBER(SEARCH(" " &amp; LOWER(V$1) &amp; ",", $E729)), ISNUMBER(SEARCH(" " &amp; UPPER(V$1) &amp; " ", $E729)), ISNUMBER(SEARCH(" " &amp; UPPER(V$1) &amp; ",", $E729))), 1, 0)</f>
        <v>0</v>
      </c>
      <c r="W729" s="1">
        <f t="shared" si="589"/>
        <v>0</v>
      </c>
      <c r="X729" s="1">
        <f t="shared" si="589"/>
        <v>0</v>
      </c>
      <c r="Y729" s="1">
        <f t="shared" si="589"/>
        <v>0</v>
      </c>
      <c r="Z729" s="1">
        <f t="shared" si="589"/>
        <v>0</v>
      </c>
      <c r="AA729" s="1">
        <f t="shared" si="589"/>
        <v>0</v>
      </c>
      <c r="AB729" s="1">
        <f t="shared" si="589"/>
        <v>1</v>
      </c>
      <c r="AC729" s="1">
        <f t="shared" si="562"/>
        <v>0</v>
      </c>
      <c r="AD729" s="1">
        <f t="shared" si="589"/>
        <v>0</v>
      </c>
      <c r="AE729" s="1">
        <f t="shared" si="589"/>
        <v>0</v>
      </c>
      <c r="AF729" s="1">
        <f t="shared" si="589"/>
        <v>0</v>
      </c>
      <c r="AG729" s="1">
        <f t="shared" si="589"/>
        <v>0</v>
      </c>
      <c r="AH729" s="1">
        <f t="shared" si="589"/>
        <v>0</v>
      </c>
      <c r="AI729" s="1">
        <f t="shared" si="589"/>
        <v>0</v>
      </c>
      <c r="AJ729" s="1">
        <f t="shared" si="589"/>
        <v>0</v>
      </c>
      <c r="AK729" s="1">
        <f t="shared" si="589"/>
        <v>0</v>
      </c>
      <c r="AL729" s="1">
        <f t="shared" si="584"/>
        <v>1</v>
      </c>
      <c r="AM729" s="1">
        <f t="shared" si="584"/>
        <v>0</v>
      </c>
      <c r="AN729" s="1">
        <f t="shared" si="563"/>
        <v>0</v>
      </c>
      <c r="AO729" s="1">
        <f t="shared" si="564"/>
        <v>0</v>
      </c>
      <c r="AP729" s="1">
        <f t="shared" si="584"/>
        <v>0</v>
      </c>
      <c r="AQ729" s="1">
        <f t="shared" si="565"/>
        <v>0</v>
      </c>
      <c r="AR729" s="1">
        <f t="shared" si="584"/>
        <v>0</v>
      </c>
      <c r="AS729" s="1">
        <f t="shared" si="584"/>
        <v>0</v>
      </c>
      <c r="AT729" s="1">
        <f t="shared" si="584"/>
        <v>0</v>
      </c>
      <c r="AU729" s="1">
        <f t="shared" si="584"/>
        <v>0</v>
      </c>
      <c r="AV729" s="1">
        <f t="shared" si="584"/>
        <v>0</v>
      </c>
      <c r="AW729" s="1">
        <f t="shared" si="584"/>
        <v>0</v>
      </c>
      <c r="AX729" s="1">
        <f t="shared" si="584"/>
        <v>0</v>
      </c>
      <c r="AY729" s="1">
        <f t="shared" si="584"/>
        <v>0</v>
      </c>
      <c r="AZ729" s="1">
        <f t="shared" si="584"/>
        <v>0</v>
      </c>
      <c r="BA729" s="1">
        <f t="shared" si="584"/>
        <v>0</v>
      </c>
      <c r="BB729" s="1">
        <f t="shared" si="583"/>
        <v>0</v>
      </c>
      <c r="BC729" s="1">
        <f t="shared" si="583"/>
        <v>0</v>
      </c>
      <c r="BD729" s="1">
        <f t="shared" si="566"/>
        <v>0</v>
      </c>
      <c r="BE729" s="1">
        <f t="shared" si="567"/>
        <v>0</v>
      </c>
      <c r="BF729" s="1">
        <f t="shared" si="568"/>
        <v>0</v>
      </c>
      <c r="BG729" s="1">
        <f t="shared" si="569"/>
        <v>0</v>
      </c>
      <c r="BH729" s="1">
        <f t="shared" si="583"/>
        <v>0</v>
      </c>
      <c r="BI729" s="1">
        <f t="shared" si="583"/>
        <v>0</v>
      </c>
      <c r="BJ729" s="5">
        <f t="shared" si="570"/>
        <v>0</v>
      </c>
      <c r="BK729" s="1">
        <f t="shared" si="571"/>
        <v>0</v>
      </c>
      <c r="BL729" s="1">
        <f t="shared" si="572"/>
        <v>1</v>
      </c>
      <c r="BM729" s="1">
        <f t="shared" si="573"/>
        <v>0</v>
      </c>
      <c r="BN729" s="1">
        <f t="shared" si="583"/>
        <v>0</v>
      </c>
      <c r="BO729" s="1">
        <f t="shared" si="574"/>
        <v>0</v>
      </c>
      <c r="BP729" s="1">
        <f t="shared" si="575"/>
        <v>0</v>
      </c>
      <c r="BQ729" s="1">
        <f t="shared" si="576"/>
        <v>1</v>
      </c>
      <c r="BR729" s="1">
        <f t="shared" si="577"/>
        <v>0</v>
      </c>
      <c r="BS729" s="1">
        <f t="shared" si="578"/>
        <v>0</v>
      </c>
      <c r="BT729" s="1">
        <f t="shared" si="579"/>
        <v>0</v>
      </c>
      <c r="BU729" s="1">
        <f t="shared" si="580"/>
        <v>0</v>
      </c>
      <c r="BV729" s="1">
        <f t="shared" si="586"/>
        <v>0</v>
      </c>
    </row>
    <row r="730" spans="1:74" x14ac:dyDescent="0.2">
      <c r="A730" s="1" t="s">
        <v>1054</v>
      </c>
      <c r="B730" s="1" t="s">
        <v>2741</v>
      </c>
      <c r="C730" s="1" t="s">
        <v>1056</v>
      </c>
      <c r="D730" s="1" t="s">
        <v>1057</v>
      </c>
      <c r="E730" s="1" t="s">
        <v>1058</v>
      </c>
      <c r="G730" s="1">
        <f t="shared" si="555"/>
        <v>1</v>
      </c>
      <c r="H730" s="1">
        <f t="shared" si="556"/>
        <v>0</v>
      </c>
      <c r="I730" s="1">
        <f t="shared" si="557"/>
        <v>0</v>
      </c>
      <c r="J730" s="1">
        <f t="shared" si="558"/>
        <v>0</v>
      </c>
      <c r="K730" s="1">
        <f t="shared" si="587"/>
        <v>0</v>
      </c>
      <c r="L730" s="1">
        <f t="shared" si="587"/>
        <v>0</v>
      </c>
      <c r="M730" s="1">
        <f t="shared" si="587"/>
        <v>0</v>
      </c>
      <c r="N730" s="1">
        <f t="shared" si="587"/>
        <v>0</v>
      </c>
      <c r="O730" s="1">
        <f t="shared" si="588"/>
        <v>0</v>
      </c>
      <c r="P730" s="1">
        <f t="shared" si="588"/>
        <v>0</v>
      </c>
      <c r="Q730" s="1">
        <f t="shared" si="559"/>
        <v>0</v>
      </c>
      <c r="R730" s="1">
        <f t="shared" si="560"/>
        <v>1</v>
      </c>
      <c r="S730" s="1">
        <f t="shared" si="561"/>
        <v>0</v>
      </c>
      <c r="T730" s="1">
        <f t="shared" si="585"/>
        <v>0</v>
      </c>
      <c r="U730" s="1">
        <f t="shared" si="585"/>
        <v>0</v>
      </c>
      <c r="V730" s="1">
        <f t="shared" ref="V730:V744" si="590">IF(OR(ISNUMBER(SEARCH(" " &amp; V$1 &amp; " ", $E730)), ISNUMBER(SEARCH(" " &amp; V$1 &amp; ",", $E730)), ISNUMBER(SEARCH(" " &amp; LOWER(V$1) &amp; " ", $E730)), ISNUMBER(SEARCH(" " &amp; LOWER(V$1) &amp; ",", $E730)), ISNUMBER(SEARCH(" " &amp; UPPER(V$1) &amp; " ", $E730)), ISNUMBER(SEARCH(" " &amp; UPPER(V$1) &amp; ",", $E730))), 1, 0)</f>
        <v>0</v>
      </c>
      <c r="W730" s="1">
        <f t="shared" si="589"/>
        <v>0</v>
      </c>
      <c r="X730" s="1">
        <f t="shared" si="589"/>
        <v>0</v>
      </c>
      <c r="Y730" s="1">
        <f t="shared" si="589"/>
        <v>1</v>
      </c>
      <c r="Z730" s="1">
        <f t="shared" si="589"/>
        <v>0</v>
      </c>
      <c r="AA730" s="1">
        <f t="shared" si="589"/>
        <v>0</v>
      </c>
      <c r="AB730" s="1">
        <f t="shared" si="589"/>
        <v>0</v>
      </c>
      <c r="AC730" s="1">
        <f t="shared" si="562"/>
        <v>0</v>
      </c>
      <c r="AD730" s="1">
        <f t="shared" si="589"/>
        <v>0</v>
      </c>
      <c r="AE730" s="1">
        <f t="shared" si="589"/>
        <v>0</v>
      </c>
      <c r="AF730" s="1">
        <f t="shared" si="589"/>
        <v>0</v>
      </c>
      <c r="AG730" s="1">
        <f t="shared" si="589"/>
        <v>0</v>
      </c>
      <c r="AH730" s="1">
        <f t="shared" si="589"/>
        <v>0</v>
      </c>
      <c r="AI730" s="1">
        <f t="shared" si="589"/>
        <v>0</v>
      </c>
      <c r="AJ730" s="1">
        <f t="shared" si="589"/>
        <v>0</v>
      </c>
      <c r="AK730" s="1">
        <f t="shared" si="589"/>
        <v>0</v>
      </c>
      <c r="AL730" s="1">
        <f t="shared" si="584"/>
        <v>0</v>
      </c>
      <c r="AM730" s="1">
        <f t="shared" si="584"/>
        <v>0</v>
      </c>
      <c r="AN730" s="1">
        <f t="shared" si="563"/>
        <v>0</v>
      </c>
      <c r="AO730" s="1">
        <f t="shared" si="564"/>
        <v>0</v>
      </c>
      <c r="AP730" s="1">
        <f t="shared" si="584"/>
        <v>0</v>
      </c>
      <c r="AQ730" s="1">
        <f t="shared" si="565"/>
        <v>0</v>
      </c>
      <c r="AR730" s="1">
        <f t="shared" si="584"/>
        <v>0</v>
      </c>
      <c r="AS730" s="1">
        <f t="shared" si="584"/>
        <v>0</v>
      </c>
      <c r="AT730" s="1">
        <f t="shared" si="584"/>
        <v>0</v>
      </c>
      <c r="AU730" s="1">
        <f t="shared" si="584"/>
        <v>0</v>
      </c>
      <c r="AV730" s="1">
        <f t="shared" si="584"/>
        <v>0</v>
      </c>
      <c r="AW730" s="1">
        <f t="shared" si="584"/>
        <v>0</v>
      </c>
      <c r="AX730" s="1">
        <f t="shared" si="584"/>
        <v>0</v>
      </c>
      <c r="AY730" s="1">
        <f t="shared" si="584"/>
        <v>0</v>
      </c>
      <c r="AZ730" s="1">
        <f t="shared" si="584"/>
        <v>0</v>
      </c>
      <c r="BA730" s="1">
        <f t="shared" si="584"/>
        <v>0</v>
      </c>
      <c r="BB730" s="1">
        <f t="shared" si="583"/>
        <v>0</v>
      </c>
      <c r="BC730" s="1">
        <f t="shared" si="583"/>
        <v>0</v>
      </c>
      <c r="BD730" s="1">
        <f t="shared" si="566"/>
        <v>0</v>
      </c>
      <c r="BE730" s="1">
        <f t="shared" si="567"/>
        <v>0</v>
      </c>
      <c r="BF730" s="1">
        <f t="shared" si="568"/>
        <v>0</v>
      </c>
      <c r="BG730" s="1">
        <f t="shared" si="569"/>
        <v>0</v>
      </c>
      <c r="BH730" s="1">
        <f t="shared" si="583"/>
        <v>0</v>
      </c>
      <c r="BI730" s="1">
        <f t="shared" si="583"/>
        <v>0</v>
      </c>
      <c r="BJ730" s="5">
        <f t="shared" si="570"/>
        <v>0</v>
      </c>
      <c r="BK730" s="1">
        <f t="shared" si="571"/>
        <v>1</v>
      </c>
      <c r="BL730" s="1">
        <f t="shared" si="572"/>
        <v>1</v>
      </c>
      <c r="BM730" s="1">
        <f t="shared" si="573"/>
        <v>0</v>
      </c>
      <c r="BN730" s="1">
        <f t="shared" si="583"/>
        <v>0</v>
      </c>
      <c r="BO730" s="1">
        <f t="shared" si="574"/>
        <v>1</v>
      </c>
      <c r="BP730" s="1">
        <f t="shared" si="575"/>
        <v>0</v>
      </c>
      <c r="BQ730" s="1">
        <f t="shared" si="576"/>
        <v>0</v>
      </c>
      <c r="BR730" s="1">
        <f t="shared" si="577"/>
        <v>0</v>
      </c>
      <c r="BS730" s="1">
        <f t="shared" si="578"/>
        <v>0</v>
      </c>
      <c r="BT730" s="1">
        <f t="shared" si="579"/>
        <v>0</v>
      </c>
      <c r="BU730" s="1">
        <f t="shared" si="580"/>
        <v>0</v>
      </c>
      <c r="BV730" s="1">
        <f t="shared" si="586"/>
        <v>0</v>
      </c>
    </row>
    <row r="731" spans="1:74" x14ac:dyDescent="0.2">
      <c r="A731" s="1" t="s">
        <v>1221</v>
      </c>
      <c r="B731" s="1" t="s">
        <v>2742</v>
      </c>
      <c r="C731" s="1" t="s">
        <v>1223</v>
      </c>
      <c r="D731" s="1" t="s">
        <v>1224</v>
      </c>
      <c r="E731" s="1" t="s">
        <v>1225</v>
      </c>
      <c r="G731" s="1">
        <f t="shared" si="555"/>
        <v>0</v>
      </c>
      <c r="H731" s="1">
        <f t="shared" si="556"/>
        <v>0</v>
      </c>
      <c r="I731" s="1">
        <f t="shared" si="557"/>
        <v>0</v>
      </c>
      <c r="J731" s="1">
        <f t="shared" si="558"/>
        <v>0</v>
      </c>
      <c r="K731" s="1">
        <f t="shared" si="587"/>
        <v>0</v>
      </c>
      <c r="L731" s="1">
        <f t="shared" si="587"/>
        <v>0</v>
      </c>
      <c r="M731" s="1">
        <f t="shared" si="587"/>
        <v>0</v>
      </c>
      <c r="N731" s="1">
        <f t="shared" si="587"/>
        <v>0</v>
      </c>
      <c r="O731" s="1">
        <f t="shared" si="588"/>
        <v>0</v>
      </c>
      <c r="P731" s="1">
        <f t="shared" si="588"/>
        <v>0</v>
      </c>
      <c r="Q731" s="1">
        <f t="shared" si="559"/>
        <v>0</v>
      </c>
      <c r="R731" s="1">
        <f t="shared" si="560"/>
        <v>1</v>
      </c>
      <c r="S731" s="1">
        <f t="shared" si="561"/>
        <v>0</v>
      </c>
      <c r="T731" s="1">
        <f t="shared" si="585"/>
        <v>1</v>
      </c>
      <c r="U731" s="1">
        <f t="shared" si="585"/>
        <v>0</v>
      </c>
      <c r="V731" s="1">
        <f t="shared" si="590"/>
        <v>0</v>
      </c>
      <c r="W731" s="1">
        <f t="shared" si="589"/>
        <v>0</v>
      </c>
      <c r="X731" s="1">
        <f t="shared" si="589"/>
        <v>0</v>
      </c>
      <c r="Y731" s="1">
        <f t="shared" si="589"/>
        <v>0</v>
      </c>
      <c r="Z731" s="1">
        <f t="shared" si="589"/>
        <v>0</v>
      </c>
      <c r="AA731" s="1">
        <f t="shared" si="589"/>
        <v>0</v>
      </c>
      <c r="AB731" s="1">
        <f t="shared" si="589"/>
        <v>0</v>
      </c>
      <c r="AC731" s="1">
        <f t="shared" si="562"/>
        <v>0</v>
      </c>
      <c r="AD731" s="1">
        <f t="shared" si="589"/>
        <v>0</v>
      </c>
      <c r="AE731" s="1">
        <f t="shared" si="589"/>
        <v>0</v>
      </c>
      <c r="AF731" s="1">
        <f t="shared" si="589"/>
        <v>0</v>
      </c>
      <c r="AG731" s="1">
        <f t="shared" si="589"/>
        <v>0</v>
      </c>
      <c r="AH731" s="1">
        <f t="shared" si="589"/>
        <v>0</v>
      </c>
      <c r="AI731" s="1">
        <f t="shared" si="589"/>
        <v>0</v>
      </c>
      <c r="AJ731" s="1">
        <f t="shared" si="589"/>
        <v>0</v>
      </c>
      <c r="AK731" s="1">
        <f t="shared" si="589"/>
        <v>0</v>
      </c>
      <c r="AL731" s="1">
        <f t="shared" si="584"/>
        <v>0</v>
      </c>
      <c r="AM731" s="1">
        <f t="shared" si="584"/>
        <v>0</v>
      </c>
      <c r="AN731" s="1">
        <f t="shared" si="563"/>
        <v>0</v>
      </c>
      <c r="AO731" s="1">
        <f t="shared" si="564"/>
        <v>0</v>
      </c>
      <c r="AP731" s="1">
        <f t="shared" si="584"/>
        <v>0</v>
      </c>
      <c r="AQ731" s="1">
        <f t="shared" si="565"/>
        <v>0</v>
      </c>
      <c r="AR731" s="1">
        <f t="shared" si="584"/>
        <v>0</v>
      </c>
      <c r="AS731" s="1">
        <f t="shared" si="584"/>
        <v>0</v>
      </c>
      <c r="AT731" s="1">
        <f t="shared" si="584"/>
        <v>0</v>
      </c>
      <c r="AU731" s="1">
        <f t="shared" si="584"/>
        <v>0</v>
      </c>
      <c r="AV731" s="1">
        <f t="shared" si="584"/>
        <v>0</v>
      </c>
      <c r="AW731" s="1">
        <f t="shared" si="584"/>
        <v>0</v>
      </c>
      <c r="AX731" s="1">
        <f t="shared" si="584"/>
        <v>0</v>
      </c>
      <c r="AY731" s="1">
        <f t="shared" si="584"/>
        <v>0</v>
      </c>
      <c r="AZ731" s="1">
        <f t="shared" si="584"/>
        <v>0</v>
      </c>
      <c r="BA731" s="1">
        <f t="shared" si="584"/>
        <v>0</v>
      </c>
      <c r="BB731" s="1">
        <f t="shared" si="583"/>
        <v>0</v>
      </c>
      <c r="BC731" s="1">
        <f t="shared" si="583"/>
        <v>0</v>
      </c>
      <c r="BD731" s="1">
        <f t="shared" si="566"/>
        <v>0</v>
      </c>
      <c r="BE731" s="1">
        <f t="shared" si="567"/>
        <v>0</v>
      </c>
      <c r="BF731" s="1">
        <f t="shared" si="568"/>
        <v>0</v>
      </c>
      <c r="BG731" s="1">
        <f t="shared" si="569"/>
        <v>0</v>
      </c>
      <c r="BH731" s="1">
        <f t="shared" si="583"/>
        <v>0</v>
      </c>
      <c r="BI731" s="1">
        <f t="shared" si="583"/>
        <v>1</v>
      </c>
      <c r="BJ731" s="5">
        <f t="shared" si="570"/>
        <v>0</v>
      </c>
      <c r="BK731" s="1">
        <f t="shared" si="571"/>
        <v>0</v>
      </c>
      <c r="BL731" s="1">
        <f t="shared" si="572"/>
        <v>1</v>
      </c>
      <c r="BM731" s="1">
        <f t="shared" si="573"/>
        <v>1</v>
      </c>
      <c r="BN731" s="1">
        <f t="shared" si="583"/>
        <v>1</v>
      </c>
      <c r="BO731" s="1">
        <f t="shared" si="574"/>
        <v>0</v>
      </c>
      <c r="BP731" s="1">
        <f t="shared" si="575"/>
        <v>0</v>
      </c>
      <c r="BQ731" s="1">
        <f t="shared" si="576"/>
        <v>0</v>
      </c>
      <c r="BR731" s="1">
        <f t="shared" si="577"/>
        <v>0</v>
      </c>
      <c r="BS731" s="1">
        <f t="shared" si="578"/>
        <v>0</v>
      </c>
      <c r="BT731" s="1">
        <f t="shared" si="579"/>
        <v>0</v>
      </c>
      <c r="BU731" s="1">
        <f t="shared" si="580"/>
        <v>0</v>
      </c>
      <c r="BV731" s="1">
        <f t="shared" si="586"/>
        <v>0</v>
      </c>
    </row>
    <row r="732" spans="1:74" x14ac:dyDescent="0.2">
      <c r="A732" s="1" t="s">
        <v>2369</v>
      </c>
      <c r="B732" s="1" t="s">
        <v>2743</v>
      </c>
      <c r="C732" s="1" t="s">
        <v>2371</v>
      </c>
      <c r="D732" s="1" t="s">
        <v>2372</v>
      </c>
      <c r="E732" s="1" t="s">
        <v>2373</v>
      </c>
      <c r="G732" s="1">
        <f t="shared" si="555"/>
        <v>1</v>
      </c>
      <c r="H732" s="1">
        <f t="shared" si="556"/>
        <v>1</v>
      </c>
      <c r="I732" s="1">
        <f t="shared" si="557"/>
        <v>1</v>
      </c>
      <c r="J732" s="1">
        <f t="shared" si="558"/>
        <v>0</v>
      </c>
      <c r="K732" s="1">
        <f t="shared" si="587"/>
        <v>0</v>
      </c>
      <c r="L732" s="1">
        <f t="shared" si="587"/>
        <v>0</v>
      </c>
      <c r="M732" s="1">
        <f t="shared" si="587"/>
        <v>0</v>
      </c>
      <c r="N732" s="1">
        <f t="shared" si="587"/>
        <v>0</v>
      </c>
      <c r="O732" s="1">
        <f t="shared" si="588"/>
        <v>0</v>
      </c>
      <c r="P732" s="1">
        <f t="shared" si="588"/>
        <v>0</v>
      </c>
      <c r="Q732" s="1">
        <f t="shared" si="559"/>
        <v>0</v>
      </c>
      <c r="R732" s="1">
        <f t="shared" si="560"/>
        <v>1</v>
      </c>
      <c r="S732" s="1">
        <f t="shared" si="561"/>
        <v>0</v>
      </c>
      <c r="T732" s="1">
        <f t="shared" si="585"/>
        <v>1</v>
      </c>
      <c r="U732" s="1">
        <f t="shared" si="585"/>
        <v>1</v>
      </c>
      <c r="V732" s="1">
        <f t="shared" si="590"/>
        <v>0</v>
      </c>
      <c r="W732" s="1">
        <f t="shared" si="589"/>
        <v>0</v>
      </c>
      <c r="X732" s="1">
        <f t="shared" si="589"/>
        <v>0</v>
      </c>
      <c r="Y732" s="1">
        <f t="shared" si="589"/>
        <v>0</v>
      </c>
      <c r="Z732" s="1">
        <f t="shared" si="589"/>
        <v>0</v>
      </c>
      <c r="AA732" s="1">
        <f t="shared" si="589"/>
        <v>0</v>
      </c>
      <c r="AB732" s="1">
        <f t="shared" si="589"/>
        <v>1</v>
      </c>
      <c r="AC732" s="1">
        <f t="shared" si="562"/>
        <v>1</v>
      </c>
      <c r="AD732" s="1">
        <f t="shared" si="589"/>
        <v>0</v>
      </c>
      <c r="AE732" s="1">
        <f t="shared" si="589"/>
        <v>0</v>
      </c>
      <c r="AF732" s="1">
        <f t="shared" si="589"/>
        <v>0</v>
      </c>
      <c r="AG732" s="1">
        <f t="shared" si="589"/>
        <v>0</v>
      </c>
      <c r="AH732" s="1">
        <f t="shared" si="589"/>
        <v>0</v>
      </c>
      <c r="AI732" s="1">
        <f t="shared" si="589"/>
        <v>0</v>
      </c>
      <c r="AJ732" s="1">
        <f t="shared" si="589"/>
        <v>0</v>
      </c>
      <c r="AK732" s="1">
        <f t="shared" si="589"/>
        <v>0</v>
      </c>
      <c r="AL732" s="1">
        <f t="shared" si="584"/>
        <v>0</v>
      </c>
      <c r="AM732" s="1">
        <f t="shared" si="584"/>
        <v>0</v>
      </c>
      <c r="AN732" s="1">
        <f t="shared" si="563"/>
        <v>0</v>
      </c>
      <c r="AO732" s="1">
        <f t="shared" si="564"/>
        <v>0</v>
      </c>
      <c r="AP732" s="1">
        <f t="shared" si="584"/>
        <v>0</v>
      </c>
      <c r="AQ732" s="1">
        <f t="shared" si="565"/>
        <v>0</v>
      </c>
      <c r="AR732" s="1">
        <f t="shared" si="584"/>
        <v>0</v>
      </c>
      <c r="AS732" s="1">
        <f t="shared" si="584"/>
        <v>0</v>
      </c>
      <c r="AT732" s="1">
        <f t="shared" si="584"/>
        <v>0</v>
      </c>
      <c r="AU732" s="1">
        <f t="shared" si="584"/>
        <v>0</v>
      </c>
      <c r="AV732" s="1">
        <f t="shared" si="584"/>
        <v>0</v>
      </c>
      <c r="AW732" s="1">
        <f t="shared" si="584"/>
        <v>0</v>
      </c>
      <c r="AX732" s="1">
        <f t="shared" si="584"/>
        <v>0</v>
      </c>
      <c r="AY732" s="1">
        <f t="shared" si="584"/>
        <v>0</v>
      </c>
      <c r="AZ732" s="1">
        <f t="shared" si="584"/>
        <v>0</v>
      </c>
      <c r="BA732" s="1">
        <f t="shared" ref="BA732:BN747" si="591">IF(OR(ISNUMBER(SEARCH(" " &amp; BA$1 &amp; " ", $E732)), ISNUMBER(SEARCH(" " &amp; BA$1 &amp; ",", $E732)), ISNUMBER(SEARCH(" " &amp; LOWER(BA$1) &amp; " ", $E732)), ISNUMBER(SEARCH(" " &amp; LOWER(BA$1) &amp; ",", $E732)), ISNUMBER(SEARCH(" " &amp; UPPER(BA$1) &amp; " ", $E732)), ISNUMBER(SEARCH(" " &amp; UPPER(BA$1) &amp; ",", $E732))), 1, 0)</f>
        <v>0</v>
      </c>
      <c r="BB732" s="1">
        <f t="shared" si="591"/>
        <v>0</v>
      </c>
      <c r="BC732" s="1">
        <f t="shared" si="591"/>
        <v>0</v>
      </c>
      <c r="BD732" s="1">
        <f t="shared" si="566"/>
        <v>0</v>
      </c>
      <c r="BE732" s="1">
        <f t="shared" si="567"/>
        <v>0</v>
      </c>
      <c r="BF732" s="1">
        <f t="shared" si="568"/>
        <v>0</v>
      </c>
      <c r="BG732" s="1">
        <f t="shared" si="569"/>
        <v>0</v>
      </c>
      <c r="BH732" s="1">
        <f t="shared" si="591"/>
        <v>0</v>
      </c>
      <c r="BI732" s="1">
        <f t="shared" si="591"/>
        <v>0</v>
      </c>
      <c r="BJ732" s="5">
        <f t="shared" si="570"/>
        <v>0</v>
      </c>
      <c r="BK732" s="1">
        <f t="shared" si="571"/>
        <v>0</v>
      </c>
      <c r="BL732" s="1">
        <f t="shared" si="572"/>
        <v>1</v>
      </c>
      <c r="BM732" s="1">
        <f t="shared" si="573"/>
        <v>0</v>
      </c>
      <c r="BN732" s="1">
        <f t="shared" si="591"/>
        <v>0</v>
      </c>
      <c r="BO732" s="1">
        <f t="shared" si="574"/>
        <v>1</v>
      </c>
      <c r="BP732" s="1">
        <f t="shared" si="575"/>
        <v>0</v>
      </c>
      <c r="BQ732" s="1">
        <f t="shared" si="576"/>
        <v>1</v>
      </c>
      <c r="BR732" s="1">
        <f t="shared" si="577"/>
        <v>0</v>
      </c>
      <c r="BS732" s="1">
        <f t="shared" si="578"/>
        <v>1</v>
      </c>
      <c r="BT732" s="1">
        <f t="shared" si="579"/>
        <v>0</v>
      </c>
      <c r="BU732" s="1">
        <f t="shared" si="580"/>
        <v>1</v>
      </c>
      <c r="BV732" s="1">
        <f t="shared" si="586"/>
        <v>0</v>
      </c>
    </row>
    <row r="733" spans="1:74" x14ac:dyDescent="0.2">
      <c r="A733" s="1" t="s">
        <v>1216</v>
      </c>
      <c r="B733" s="1" t="s">
        <v>2744</v>
      </c>
      <c r="C733" s="1" t="s">
        <v>1218</v>
      </c>
      <c r="D733" s="1" t="s">
        <v>1219</v>
      </c>
      <c r="E733" s="1" t="s">
        <v>1220</v>
      </c>
      <c r="G733" s="1">
        <f t="shared" si="555"/>
        <v>1</v>
      </c>
      <c r="H733" s="1">
        <f t="shared" si="556"/>
        <v>1</v>
      </c>
      <c r="I733" s="1">
        <f t="shared" si="557"/>
        <v>1</v>
      </c>
      <c r="J733" s="1">
        <f t="shared" si="558"/>
        <v>0</v>
      </c>
      <c r="K733" s="1">
        <f t="shared" si="587"/>
        <v>0</v>
      </c>
      <c r="L733" s="1">
        <f t="shared" si="587"/>
        <v>0</v>
      </c>
      <c r="M733" s="1">
        <f t="shared" si="587"/>
        <v>0</v>
      </c>
      <c r="N733" s="1">
        <f t="shared" si="587"/>
        <v>0</v>
      </c>
      <c r="O733" s="1">
        <f t="shared" si="588"/>
        <v>0</v>
      </c>
      <c r="P733" s="1">
        <f t="shared" si="588"/>
        <v>0</v>
      </c>
      <c r="Q733" s="1">
        <f t="shared" si="559"/>
        <v>0</v>
      </c>
      <c r="R733" s="1">
        <f t="shared" si="560"/>
        <v>1</v>
      </c>
      <c r="S733" s="1">
        <f t="shared" si="561"/>
        <v>0</v>
      </c>
      <c r="T733" s="1">
        <f t="shared" si="585"/>
        <v>1</v>
      </c>
      <c r="U733" s="1">
        <f t="shared" si="585"/>
        <v>1</v>
      </c>
      <c r="V733" s="1">
        <f t="shared" si="590"/>
        <v>0</v>
      </c>
      <c r="W733" s="1">
        <f t="shared" si="589"/>
        <v>0</v>
      </c>
      <c r="X733" s="1">
        <f t="shared" si="589"/>
        <v>0</v>
      </c>
      <c r="Y733" s="1">
        <f t="shared" si="589"/>
        <v>0</v>
      </c>
      <c r="Z733" s="1">
        <f t="shared" si="589"/>
        <v>0</v>
      </c>
      <c r="AA733" s="1">
        <f t="shared" si="589"/>
        <v>0</v>
      </c>
      <c r="AB733" s="1">
        <f t="shared" si="589"/>
        <v>0</v>
      </c>
      <c r="AC733" s="1">
        <f t="shared" si="562"/>
        <v>1</v>
      </c>
      <c r="AD733" s="1">
        <f t="shared" si="589"/>
        <v>0</v>
      </c>
      <c r="AE733" s="1">
        <f t="shared" si="589"/>
        <v>0</v>
      </c>
      <c r="AF733" s="1">
        <f t="shared" si="589"/>
        <v>0</v>
      </c>
      <c r="AG733" s="1">
        <f t="shared" si="589"/>
        <v>0</v>
      </c>
      <c r="AH733" s="1">
        <f t="shared" si="589"/>
        <v>0</v>
      </c>
      <c r="AI733" s="1">
        <f t="shared" si="589"/>
        <v>0</v>
      </c>
      <c r="AJ733" s="1">
        <f t="shared" si="589"/>
        <v>0</v>
      </c>
      <c r="AK733" s="1">
        <f t="shared" si="589"/>
        <v>0</v>
      </c>
      <c r="AL733" s="1">
        <f t="shared" ref="AL733:BA748" si="592">IF(OR(ISNUMBER(SEARCH(" " &amp; AL$1 &amp; " ", $E733)), ISNUMBER(SEARCH(" " &amp; AL$1 &amp; ",", $E733)), ISNUMBER(SEARCH(" " &amp; LOWER(AL$1) &amp; " ", $E733)), ISNUMBER(SEARCH(" " &amp; LOWER(AL$1) &amp; ",", $E733)), ISNUMBER(SEARCH(" " &amp; UPPER(AL$1) &amp; " ", $E733)), ISNUMBER(SEARCH(" " &amp; UPPER(AL$1) &amp; ",", $E733))), 1, 0)</f>
        <v>1</v>
      </c>
      <c r="AM733" s="1">
        <f t="shared" si="592"/>
        <v>0</v>
      </c>
      <c r="AN733" s="1">
        <f t="shared" si="563"/>
        <v>0</v>
      </c>
      <c r="AO733" s="1">
        <f t="shared" si="564"/>
        <v>0</v>
      </c>
      <c r="AP733" s="1">
        <f t="shared" si="592"/>
        <v>0</v>
      </c>
      <c r="AQ733" s="1">
        <f t="shared" si="565"/>
        <v>0</v>
      </c>
      <c r="AR733" s="1">
        <f t="shared" si="592"/>
        <v>0</v>
      </c>
      <c r="AS733" s="1">
        <f t="shared" si="592"/>
        <v>0</v>
      </c>
      <c r="AT733" s="1">
        <f t="shared" si="592"/>
        <v>0</v>
      </c>
      <c r="AU733" s="1">
        <f t="shared" si="592"/>
        <v>0</v>
      </c>
      <c r="AV733" s="1">
        <f t="shared" si="592"/>
        <v>0</v>
      </c>
      <c r="AW733" s="1">
        <f t="shared" si="592"/>
        <v>0</v>
      </c>
      <c r="AX733" s="1">
        <f t="shared" si="592"/>
        <v>0</v>
      </c>
      <c r="AY733" s="1">
        <f t="shared" si="592"/>
        <v>0</v>
      </c>
      <c r="AZ733" s="1">
        <f t="shared" si="592"/>
        <v>0</v>
      </c>
      <c r="BA733" s="1">
        <f t="shared" si="592"/>
        <v>0</v>
      </c>
      <c r="BB733" s="1">
        <f t="shared" si="591"/>
        <v>0</v>
      </c>
      <c r="BC733" s="1">
        <f t="shared" si="591"/>
        <v>0</v>
      </c>
      <c r="BD733" s="1">
        <f t="shared" si="566"/>
        <v>0</v>
      </c>
      <c r="BE733" s="1">
        <f t="shared" si="567"/>
        <v>0</v>
      </c>
      <c r="BF733" s="1">
        <f t="shared" si="568"/>
        <v>0</v>
      </c>
      <c r="BG733" s="1">
        <f t="shared" si="569"/>
        <v>0</v>
      </c>
      <c r="BH733" s="1">
        <f t="shared" si="591"/>
        <v>0</v>
      </c>
      <c r="BI733" s="1">
        <f t="shared" si="591"/>
        <v>0</v>
      </c>
      <c r="BJ733" s="5">
        <f t="shared" si="570"/>
        <v>1</v>
      </c>
      <c r="BK733" s="1">
        <f t="shared" si="571"/>
        <v>1</v>
      </c>
      <c r="BL733" s="1">
        <f t="shared" si="572"/>
        <v>0</v>
      </c>
      <c r="BM733" s="1">
        <f t="shared" si="573"/>
        <v>1</v>
      </c>
      <c r="BN733" s="1">
        <f t="shared" si="591"/>
        <v>1</v>
      </c>
      <c r="BO733" s="1">
        <f t="shared" si="574"/>
        <v>1</v>
      </c>
      <c r="BP733" s="1">
        <f t="shared" si="575"/>
        <v>1</v>
      </c>
      <c r="BQ733" s="1">
        <f t="shared" si="576"/>
        <v>0</v>
      </c>
      <c r="BR733" s="1">
        <f t="shared" si="577"/>
        <v>0</v>
      </c>
      <c r="BS733" s="1">
        <f t="shared" si="578"/>
        <v>1</v>
      </c>
      <c r="BT733" s="1">
        <f t="shared" si="579"/>
        <v>0</v>
      </c>
      <c r="BU733" s="1">
        <f t="shared" si="580"/>
        <v>0</v>
      </c>
      <c r="BV733" s="1">
        <f t="shared" si="586"/>
        <v>0</v>
      </c>
    </row>
    <row r="734" spans="1:74" x14ac:dyDescent="0.2">
      <c r="A734" s="1" t="s">
        <v>2745</v>
      </c>
      <c r="B734" s="1" t="s">
        <v>2746</v>
      </c>
      <c r="C734" s="1" t="s">
        <v>2747</v>
      </c>
      <c r="D734" s="1" t="s">
        <v>639</v>
      </c>
      <c r="E734" s="1" t="s">
        <v>2748</v>
      </c>
      <c r="G734" s="1">
        <f t="shared" si="555"/>
        <v>1</v>
      </c>
      <c r="H734" s="1">
        <f t="shared" si="556"/>
        <v>1</v>
      </c>
      <c r="I734" s="1">
        <f t="shared" si="557"/>
        <v>0</v>
      </c>
      <c r="J734" s="1">
        <f t="shared" si="558"/>
        <v>0</v>
      </c>
      <c r="K734" s="1">
        <f t="shared" si="587"/>
        <v>0</v>
      </c>
      <c r="L734" s="1">
        <f t="shared" si="587"/>
        <v>0</v>
      </c>
      <c r="M734" s="1">
        <f t="shared" si="587"/>
        <v>0</v>
      </c>
      <c r="N734" s="1">
        <f t="shared" si="587"/>
        <v>0</v>
      </c>
      <c r="O734" s="1">
        <f t="shared" si="588"/>
        <v>0</v>
      </c>
      <c r="P734" s="1">
        <f t="shared" si="588"/>
        <v>0</v>
      </c>
      <c r="Q734" s="1">
        <f t="shared" si="559"/>
        <v>0</v>
      </c>
      <c r="R734" s="1">
        <f t="shared" si="560"/>
        <v>1</v>
      </c>
      <c r="S734" s="1">
        <f t="shared" si="561"/>
        <v>0</v>
      </c>
      <c r="T734" s="1">
        <f t="shared" si="585"/>
        <v>0</v>
      </c>
      <c r="U734" s="1">
        <f t="shared" si="585"/>
        <v>0</v>
      </c>
      <c r="V734" s="1">
        <f t="shared" si="590"/>
        <v>0</v>
      </c>
      <c r="W734" s="1">
        <f t="shared" si="589"/>
        <v>0</v>
      </c>
      <c r="X734" s="1">
        <f t="shared" si="589"/>
        <v>0</v>
      </c>
      <c r="Y734" s="1">
        <f t="shared" si="589"/>
        <v>0</v>
      </c>
      <c r="Z734" s="1">
        <f t="shared" si="589"/>
        <v>0</v>
      </c>
      <c r="AA734" s="1">
        <f t="shared" si="589"/>
        <v>0</v>
      </c>
      <c r="AB734" s="1">
        <f t="shared" si="589"/>
        <v>0</v>
      </c>
      <c r="AC734" s="1">
        <f t="shared" si="562"/>
        <v>0</v>
      </c>
      <c r="AD734" s="1">
        <f t="shared" si="589"/>
        <v>0</v>
      </c>
      <c r="AE734" s="1">
        <f t="shared" si="589"/>
        <v>0</v>
      </c>
      <c r="AF734" s="1">
        <f t="shared" si="589"/>
        <v>0</v>
      </c>
      <c r="AG734" s="1">
        <f t="shared" si="589"/>
        <v>0</v>
      </c>
      <c r="AH734" s="1">
        <f t="shared" si="589"/>
        <v>0</v>
      </c>
      <c r="AI734" s="1">
        <f t="shared" si="589"/>
        <v>0</v>
      </c>
      <c r="AJ734" s="1">
        <f t="shared" si="589"/>
        <v>0</v>
      </c>
      <c r="AK734" s="1">
        <f t="shared" si="589"/>
        <v>0</v>
      </c>
      <c r="AL734" s="1">
        <f t="shared" si="592"/>
        <v>0</v>
      </c>
      <c r="AM734" s="1">
        <f t="shared" si="592"/>
        <v>0</v>
      </c>
      <c r="AN734" s="1">
        <f t="shared" si="563"/>
        <v>0</v>
      </c>
      <c r="AO734" s="1">
        <f t="shared" si="564"/>
        <v>0</v>
      </c>
      <c r="AP734" s="1">
        <f t="shared" si="592"/>
        <v>0</v>
      </c>
      <c r="AQ734" s="1">
        <f t="shared" si="565"/>
        <v>0</v>
      </c>
      <c r="AR734" s="1">
        <f t="shared" si="592"/>
        <v>0</v>
      </c>
      <c r="AS734" s="1">
        <f t="shared" si="592"/>
        <v>0</v>
      </c>
      <c r="AT734" s="1">
        <f t="shared" si="592"/>
        <v>0</v>
      </c>
      <c r="AU734" s="1">
        <f t="shared" si="592"/>
        <v>0</v>
      </c>
      <c r="AV734" s="1">
        <f t="shared" si="592"/>
        <v>0</v>
      </c>
      <c r="AW734" s="1">
        <f t="shared" si="592"/>
        <v>0</v>
      </c>
      <c r="AX734" s="1">
        <f t="shared" si="592"/>
        <v>0</v>
      </c>
      <c r="AY734" s="1">
        <f t="shared" si="592"/>
        <v>0</v>
      </c>
      <c r="AZ734" s="1">
        <f t="shared" si="592"/>
        <v>0</v>
      </c>
      <c r="BA734" s="1">
        <f t="shared" si="592"/>
        <v>0</v>
      </c>
      <c r="BB734" s="1">
        <f t="shared" si="591"/>
        <v>0</v>
      </c>
      <c r="BC734" s="1">
        <f t="shared" si="591"/>
        <v>0</v>
      </c>
      <c r="BD734" s="1">
        <f t="shared" si="566"/>
        <v>0</v>
      </c>
      <c r="BE734" s="1">
        <f t="shared" si="567"/>
        <v>0</v>
      </c>
      <c r="BF734" s="1">
        <f t="shared" si="568"/>
        <v>0</v>
      </c>
      <c r="BG734" s="1">
        <f t="shared" si="569"/>
        <v>0</v>
      </c>
      <c r="BH734" s="1">
        <f t="shared" si="591"/>
        <v>0</v>
      </c>
      <c r="BI734" s="1">
        <f t="shared" si="591"/>
        <v>1</v>
      </c>
      <c r="BJ734" s="5">
        <f t="shared" si="570"/>
        <v>1</v>
      </c>
      <c r="BK734" s="1">
        <f t="shared" si="571"/>
        <v>0</v>
      </c>
      <c r="BL734" s="1">
        <f t="shared" si="572"/>
        <v>1</v>
      </c>
      <c r="BM734" s="1">
        <f t="shared" si="573"/>
        <v>0</v>
      </c>
      <c r="BN734" s="1">
        <f t="shared" si="591"/>
        <v>0</v>
      </c>
      <c r="BO734" s="1">
        <f t="shared" si="574"/>
        <v>1</v>
      </c>
      <c r="BP734" s="1">
        <f t="shared" si="575"/>
        <v>0</v>
      </c>
      <c r="BQ734" s="1">
        <f t="shared" si="576"/>
        <v>1</v>
      </c>
      <c r="BR734" s="1">
        <f t="shared" si="577"/>
        <v>0</v>
      </c>
      <c r="BS734" s="1">
        <f t="shared" si="578"/>
        <v>1</v>
      </c>
      <c r="BT734" s="1">
        <f t="shared" si="579"/>
        <v>0</v>
      </c>
      <c r="BU734" s="1">
        <f t="shared" si="580"/>
        <v>0</v>
      </c>
      <c r="BV734" s="1">
        <f t="shared" si="586"/>
        <v>1</v>
      </c>
    </row>
    <row r="735" spans="1:74" x14ac:dyDescent="0.2">
      <c r="A735" s="1" t="s">
        <v>1226</v>
      </c>
      <c r="B735" s="1" t="s">
        <v>2749</v>
      </c>
      <c r="C735" s="1" t="s">
        <v>1228</v>
      </c>
      <c r="D735" s="1" t="s">
        <v>798</v>
      </c>
      <c r="E735" s="1" t="s">
        <v>1229</v>
      </c>
      <c r="G735" s="1">
        <f t="shared" si="555"/>
        <v>0</v>
      </c>
      <c r="H735" s="1">
        <f t="shared" si="556"/>
        <v>0</v>
      </c>
      <c r="I735" s="1">
        <f t="shared" si="557"/>
        <v>0</v>
      </c>
      <c r="J735" s="1">
        <f t="shared" si="558"/>
        <v>0</v>
      </c>
      <c r="K735" s="1">
        <f t="shared" si="587"/>
        <v>0</v>
      </c>
      <c r="L735" s="1">
        <f t="shared" si="587"/>
        <v>0</v>
      </c>
      <c r="M735" s="1">
        <f t="shared" si="587"/>
        <v>0</v>
      </c>
      <c r="N735" s="1">
        <f t="shared" si="587"/>
        <v>0</v>
      </c>
      <c r="O735" s="1">
        <f t="shared" si="588"/>
        <v>0</v>
      </c>
      <c r="P735" s="1">
        <f t="shared" si="588"/>
        <v>0</v>
      </c>
      <c r="Q735" s="1">
        <f t="shared" si="559"/>
        <v>0</v>
      </c>
      <c r="R735" s="1">
        <f t="shared" si="560"/>
        <v>0</v>
      </c>
      <c r="S735" s="1">
        <f t="shared" si="561"/>
        <v>0</v>
      </c>
      <c r="T735" s="1">
        <f t="shared" si="585"/>
        <v>0</v>
      </c>
      <c r="U735" s="1">
        <f t="shared" si="585"/>
        <v>0</v>
      </c>
      <c r="V735" s="1">
        <f t="shared" si="590"/>
        <v>0</v>
      </c>
      <c r="W735" s="1">
        <f t="shared" si="589"/>
        <v>0</v>
      </c>
      <c r="X735" s="1">
        <f t="shared" si="589"/>
        <v>0</v>
      </c>
      <c r="Y735" s="1">
        <f t="shared" si="589"/>
        <v>0</v>
      </c>
      <c r="Z735" s="1">
        <f t="shared" si="589"/>
        <v>0</v>
      </c>
      <c r="AA735" s="1">
        <f t="shared" si="589"/>
        <v>0</v>
      </c>
      <c r="AB735" s="1">
        <f t="shared" si="589"/>
        <v>0</v>
      </c>
      <c r="AC735" s="1">
        <f t="shared" si="562"/>
        <v>1</v>
      </c>
      <c r="AD735" s="1">
        <f t="shared" si="589"/>
        <v>0</v>
      </c>
      <c r="AE735" s="1">
        <f t="shared" si="589"/>
        <v>0</v>
      </c>
      <c r="AF735" s="1">
        <f t="shared" si="589"/>
        <v>0</v>
      </c>
      <c r="AG735" s="1">
        <f t="shared" si="589"/>
        <v>0</v>
      </c>
      <c r="AH735" s="1">
        <f t="shared" si="589"/>
        <v>0</v>
      </c>
      <c r="AI735" s="1">
        <f t="shared" si="589"/>
        <v>0</v>
      </c>
      <c r="AJ735" s="1">
        <f t="shared" si="589"/>
        <v>0</v>
      </c>
      <c r="AK735" s="1">
        <f t="shared" si="589"/>
        <v>0</v>
      </c>
      <c r="AL735" s="1">
        <f t="shared" si="592"/>
        <v>1</v>
      </c>
      <c r="AM735" s="1">
        <f t="shared" si="592"/>
        <v>0</v>
      </c>
      <c r="AN735" s="1">
        <f t="shared" si="563"/>
        <v>0</v>
      </c>
      <c r="AO735" s="1">
        <f t="shared" si="564"/>
        <v>0</v>
      </c>
      <c r="AP735" s="1">
        <f t="shared" si="592"/>
        <v>0</v>
      </c>
      <c r="AQ735" s="1">
        <f t="shared" si="565"/>
        <v>0</v>
      </c>
      <c r="AR735" s="1">
        <f t="shared" si="592"/>
        <v>0</v>
      </c>
      <c r="AS735" s="1">
        <f t="shared" si="592"/>
        <v>0</v>
      </c>
      <c r="AT735" s="1">
        <f t="shared" si="592"/>
        <v>0</v>
      </c>
      <c r="AU735" s="1">
        <f t="shared" si="592"/>
        <v>0</v>
      </c>
      <c r="AV735" s="1">
        <f t="shared" si="592"/>
        <v>0</v>
      </c>
      <c r="AW735" s="1">
        <f t="shared" si="592"/>
        <v>0</v>
      </c>
      <c r="AX735" s="1">
        <f t="shared" si="592"/>
        <v>0</v>
      </c>
      <c r="AY735" s="1">
        <f t="shared" si="592"/>
        <v>0</v>
      </c>
      <c r="AZ735" s="1">
        <f t="shared" si="592"/>
        <v>0</v>
      </c>
      <c r="BA735" s="1">
        <f t="shared" si="592"/>
        <v>0</v>
      </c>
      <c r="BB735" s="1">
        <f t="shared" si="591"/>
        <v>0</v>
      </c>
      <c r="BC735" s="1">
        <f t="shared" si="591"/>
        <v>0</v>
      </c>
      <c r="BD735" s="1">
        <f t="shared" si="566"/>
        <v>0</v>
      </c>
      <c r="BE735" s="1">
        <f t="shared" si="567"/>
        <v>0</v>
      </c>
      <c r="BF735" s="1">
        <f t="shared" si="568"/>
        <v>0</v>
      </c>
      <c r="BG735" s="1">
        <f t="shared" si="569"/>
        <v>1</v>
      </c>
      <c r="BH735" s="1">
        <f t="shared" si="591"/>
        <v>0</v>
      </c>
      <c r="BI735" s="1">
        <f t="shared" si="591"/>
        <v>0</v>
      </c>
      <c r="BJ735" s="5">
        <f t="shared" si="570"/>
        <v>0</v>
      </c>
      <c r="BK735" s="1">
        <f t="shared" si="571"/>
        <v>0</v>
      </c>
      <c r="BL735" s="1">
        <f t="shared" si="572"/>
        <v>0</v>
      </c>
      <c r="BM735" s="1">
        <f t="shared" si="573"/>
        <v>0</v>
      </c>
      <c r="BN735" s="1">
        <f t="shared" si="591"/>
        <v>0</v>
      </c>
      <c r="BO735" s="1">
        <f t="shared" si="574"/>
        <v>0</v>
      </c>
      <c r="BP735" s="1">
        <f t="shared" si="575"/>
        <v>0</v>
      </c>
      <c r="BQ735" s="1">
        <f t="shared" si="576"/>
        <v>0</v>
      </c>
      <c r="BR735" s="1">
        <f t="shared" si="577"/>
        <v>0</v>
      </c>
      <c r="BS735" s="1">
        <f t="shared" si="578"/>
        <v>0</v>
      </c>
      <c r="BT735" s="1">
        <f t="shared" si="579"/>
        <v>1</v>
      </c>
      <c r="BU735" s="1">
        <f t="shared" si="580"/>
        <v>0</v>
      </c>
      <c r="BV735" s="1">
        <f t="shared" si="586"/>
        <v>0</v>
      </c>
    </row>
    <row r="736" spans="1:74" x14ac:dyDescent="0.2">
      <c r="A736" s="1" t="s">
        <v>1087</v>
      </c>
      <c r="B736" s="1" t="s">
        <v>2750</v>
      </c>
      <c r="C736" s="1" t="s">
        <v>1089</v>
      </c>
      <c r="D736" s="1" t="s">
        <v>1090</v>
      </c>
      <c r="E736" s="1" t="s">
        <v>1091</v>
      </c>
      <c r="G736" s="1">
        <f t="shared" si="555"/>
        <v>1</v>
      </c>
      <c r="H736" s="1">
        <f t="shared" si="556"/>
        <v>1</v>
      </c>
      <c r="I736" s="1">
        <f t="shared" si="557"/>
        <v>1</v>
      </c>
      <c r="J736" s="1">
        <f t="shared" si="558"/>
        <v>0</v>
      </c>
      <c r="K736" s="1">
        <f t="shared" si="587"/>
        <v>0</v>
      </c>
      <c r="L736" s="1">
        <f t="shared" si="587"/>
        <v>0</v>
      </c>
      <c r="M736" s="1">
        <f t="shared" si="587"/>
        <v>0</v>
      </c>
      <c r="N736" s="1">
        <f t="shared" si="587"/>
        <v>0</v>
      </c>
      <c r="O736" s="1">
        <f t="shared" si="588"/>
        <v>0</v>
      </c>
      <c r="P736" s="1">
        <f t="shared" si="588"/>
        <v>0</v>
      </c>
      <c r="Q736" s="1">
        <f t="shared" si="559"/>
        <v>0</v>
      </c>
      <c r="R736" s="1">
        <f t="shared" si="560"/>
        <v>1</v>
      </c>
      <c r="S736" s="1">
        <f t="shared" si="561"/>
        <v>0</v>
      </c>
      <c r="T736" s="1">
        <f t="shared" si="585"/>
        <v>0</v>
      </c>
      <c r="U736" s="1">
        <f t="shared" si="585"/>
        <v>0</v>
      </c>
      <c r="V736" s="1">
        <f t="shared" si="590"/>
        <v>0</v>
      </c>
      <c r="W736" s="1">
        <f t="shared" si="589"/>
        <v>0</v>
      </c>
      <c r="X736" s="1">
        <f t="shared" si="589"/>
        <v>0</v>
      </c>
      <c r="Y736" s="1">
        <f t="shared" si="589"/>
        <v>0</v>
      </c>
      <c r="Z736" s="1">
        <f t="shared" si="589"/>
        <v>0</v>
      </c>
      <c r="AA736" s="1">
        <f t="shared" si="589"/>
        <v>0</v>
      </c>
      <c r="AB736" s="1">
        <f t="shared" si="589"/>
        <v>0</v>
      </c>
      <c r="AC736" s="1">
        <f t="shared" si="562"/>
        <v>0</v>
      </c>
      <c r="AD736" s="1">
        <f t="shared" si="589"/>
        <v>0</v>
      </c>
      <c r="AE736" s="1">
        <f t="shared" si="589"/>
        <v>0</v>
      </c>
      <c r="AF736" s="1">
        <f t="shared" si="589"/>
        <v>0</v>
      </c>
      <c r="AG736" s="1">
        <f t="shared" si="589"/>
        <v>0</v>
      </c>
      <c r="AH736" s="1">
        <f t="shared" si="589"/>
        <v>0</v>
      </c>
      <c r="AI736" s="1">
        <f t="shared" si="589"/>
        <v>0</v>
      </c>
      <c r="AJ736" s="1">
        <f t="shared" si="589"/>
        <v>0</v>
      </c>
      <c r="AK736" s="1">
        <f t="shared" si="589"/>
        <v>0</v>
      </c>
      <c r="AL736" s="1">
        <f t="shared" si="592"/>
        <v>1</v>
      </c>
      <c r="AM736" s="1">
        <f t="shared" si="592"/>
        <v>0</v>
      </c>
      <c r="AN736" s="1">
        <f t="shared" si="563"/>
        <v>0</v>
      </c>
      <c r="AO736" s="1">
        <f t="shared" si="564"/>
        <v>1</v>
      </c>
      <c r="AP736" s="1">
        <f t="shared" si="592"/>
        <v>0</v>
      </c>
      <c r="AQ736" s="1">
        <f t="shared" si="565"/>
        <v>0</v>
      </c>
      <c r="AR736" s="1">
        <f t="shared" si="592"/>
        <v>0</v>
      </c>
      <c r="AS736" s="1">
        <f t="shared" si="592"/>
        <v>0</v>
      </c>
      <c r="AT736" s="1">
        <f t="shared" si="592"/>
        <v>0</v>
      </c>
      <c r="AU736" s="1">
        <f t="shared" si="592"/>
        <v>0</v>
      </c>
      <c r="AV736" s="1">
        <f t="shared" si="592"/>
        <v>0</v>
      </c>
      <c r="AW736" s="1">
        <f t="shared" si="592"/>
        <v>0</v>
      </c>
      <c r="AX736" s="1">
        <f t="shared" si="592"/>
        <v>0</v>
      </c>
      <c r="AY736" s="1">
        <f t="shared" si="592"/>
        <v>0</v>
      </c>
      <c r="AZ736" s="1">
        <f t="shared" si="592"/>
        <v>0</v>
      </c>
      <c r="BA736" s="1">
        <f t="shared" si="592"/>
        <v>0</v>
      </c>
      <c r="BB736" s="1">
        <f t="shared" si="591"/>
        <v>0</v>
      </c>
      <c r="BC736" s="1">
        <f t="shared" si="591"/>
        <v>0</v>
      </c>
      <c r="BD736" s="1">
        <f t="shared" si="566"/>
        <v>0</v>
      </c>
      <c r="BE736" s="1">
        <f t="shared" si="567"/>
        <v>0</v>
      </c>
      <c r="BF736" s="1">
        <f t="shared" si="568"/>
        <v>0</v>
      </c>
      <c r="BG736" s="1">
        <f t="shared" si="569"/>
        <v>0</v>
      </c>
      <c r="BH736" s="1">
        <f t="shared" si="591"/>
        <v>0</v>
      </c>
      <c r="BI736" s="1">
        <f t="shared" si="591"/>
        <v>0</v>
      </c>
      <c r="BJ736" s="5">
        <f t="shared" si="570"/>
        <v>1</v>
      </c>
      <c r="BK736" s="1">
        <f t="shared" si="571"/>
        <v>0</v>
      </c>
      <c r="BL736" s="1">
        <f t="shared" si="572"/>
        <v>0</v>
      </c>
      <c r="BM736" s="1">
        <f t="shared" si="573"/>
        <v>0</v>
      </c>
      <c r="BN736" s="1">
        <f t="shared" si="591"/>
        <v>0</v>
      </c>
      <c r="BO736" s="1">
        <f t="shared" si="574"/>
        <v>0</v>
      </c>
      <c r="BP736" s="1">
        <f t="shared" si="575"/>
        <v>0</v>
      </c>
      <c r="BQ736" s="1">
        <f t="shared" si="576"/>
        <v>0</v>
      </c>
      <c r="BR736" s="1">
        <f t="shared" si="577"/>
        <v>0</v>
      </c>
      <c r="BS736" s="1">
        <f t="shared" si="578"/>
        <v>1</v>
      </c>
      <c r="BT736" s="1">
        <f t="shared" si="579"/>
        <v>0</v>
      </c>
      <c r="BU736" s="1">
        <f t="shared" si="580"/>
        <v>0</v>
      </c>
      <c r="BV736" s="1">
        <f t="shared" si="586"/>
        <v>0</v>
      </c>
    </row>
    <row r="737" spans="1:74" x14ac:dyDescent="0.2">
      <c r="A737" s="1" t="s">
        <v>2751</v>
      </c>
      <c r="B737" s="1" t="s">
        <v>2752</v>
      </c>
      <c r="C737" s="1" t="s">
        <v>1836</v>
      </c>
      <c r="D737" s="1" t="s">
        <v>1837</v>
      </c>
      <c r="E737" s="1" t="s">
        <v>2753</v>
      </c>
      <c r="G737" s="1">
        <f t="shared" si="555"/>
        <v>0</v>
      </c>
      <c r="H737" s="1">
        <f t="shared" si="556"/>
        <v>0</v>
      </c>
      <c r="I737" s="1">
        <f t="shared" si="557"/>
        <v>0</v>
      </c>
      <c r="J737" s="1">
        <f t="shared" si="558"/>
        <v>0</v>
      </c>
      <c r="K737" s="1">
        <f t="shared" si="587"/>
        <v>0</v>
      </c>
      <c r="L737" s="1">
        <f t="shared" si="587"/>
        <v>0</v>
      </c>
      <c r="M737" s="1">
        <f t="shared" si="587"/>
        <v>0</v>
      </c>
      <c r="N737" s="1">
        <f t="shared" si="587"/>
        <v>0</v>
      </c>
      <c r="O737" s="1">
        <f t="shared" si="588"/>
        <v>0</v>
      </c>
      <c r="P737" s="1">
        <f t="shared" si="588"/>
        <v>0</v>
      </c>
      <c r="Q737" s="1">
        <f t="shared" si="559"/>
        <v>0</v>
      </c>
      <c r="R737" s="1">
        <f t="shared" si="560"/>
        <v>0</v>
      </c>
      <c r="S737" s="1">
        <f t="shared" si="561"/>
        <v>0</v>
      </c>
      <c r="T737" s="1">
        <f t="shared" si="585"/>
        <v>0</v>
      </c>
      <c r="U737" s="1">
        <f t="shared" si="585"/>
        <v>0</v>
      </c>
      <c r="V737" s="1">
        <f t="shared" si="590"/>
        <v>0</v>
      </c>
      <c r="W737" s="1">
        <f t="shared" si="589"/>
        <v>0</v>
      </c>
      <c r="X737" s="1">
        <f t="shared" si="589"/>
        <v>0</v>
      </c>
      <c r="Y737" s="1">
        <f t="shared" si="589"/>
        <v>0</v>
      </c>
      <c r="Z737" s="1">
        <f t="shared" si="589"/>
        <v>0</v>
      </c>
      <c r="AA737" s="1">
        <f t="shared" si="589"/>
        <v>0</v>
      </c>
      <c r="AB737" s="1">
        <f t="shared" si="589"/>
        <v>0</v>
      </c>
      <c r="AC737" s="1">
        <f t="shared" si="562"/>
        <v>0</v>
      </c>
      <c r="AD737" s="1">
        <f t="shared" si="589"/>
        <v>0</v>
      </c>
      <c r="AE737" s="1">
        <f t="shared" si="589"/>
        <v>0</v>
      </c>
      <c r="AF737" s="1">
        <f t="shared" si="589"/>
        <v>0</v>
      </c>
      <c r="AG737" s="1">
        <f t="shared" si="589"/>
        <v>0</v>
      </c>
      <c r="AH737" s="1">
        <f t="shared" si="589"/>
        <v>0</v>
      </c>
      <c r="AI737" s="1">
        <f t="shared" si="589"/>
        <v>0</v>
      </c>
      <c r="AJ737" s="1">
        <f t="shared" si="589"/>
        <v>0</v>
      </c>
      <c r="AK737" s="1">
        <f t="shared" si="589"/>
        <v>0</v>
      </c>
      <c r="AL737" s="1">
        <f t="shared" si="592"/>
        <v>0</v>
      </c>
      <c r="AM737" s="1">
        <f t="shared" si="592"/>
        <v>0</v>
      </c>
      <c r="AN737" s="1">
        <f t="shared" si="563"/>
        <v>0</v>
      </c>
      <c r="AO737" s="1">
        <f t="shared" si="564"/>
        <v>0</v>
      </c>
      <c r="AP737" s="1">
        <f t="shared" si="592"/>
        <v>0</v>
      </c>
      <c r="AQ737" s="1">
        <f t="shared" si="565"/>
        <v>0</v>
      </c>
      <c r="AR737" s="1">
        <f t="shared" si="592"/>
        <v>0</v>
      </c>
      <c r="AS737" s="1">
        <f t="shared" si="592"/>
        <v>0</v>
      </c>
      <c r="AT737" s="1">
        <f t="shared" si="592"/>
        <v>0</v>
      </c>
      <c r="AU737" s="1">
        <f t="shared" si="592"/>
        <v>0</v>
      </c>
      <c r="AV737" s="1">
        <f t="shared" si="592"/>
        <v>0</v>
      </c>
      <c r="AW737" s="1">
        <f t="shared" si="592"/>
        <v>0</v>
      </c>
      <c r="AX737" s="1">
        <f t="shared" si="592"/>
        <v>0</v>
      </c>
      <c r="AY737" s="1">
        <f t="shared" si="592"/>
        <v>0</v>
      </c>
      <c r="AZ737" s="1">
        <f t="shared" si="592"/>
        <v>0</v>
      </c>
      <c r="BA737" s="1">
        <f t="shared" si="592"/>
        <v>0</v>
      </c>
      <c r="BB737" s="1">
        <f t="shared" si="591"/>
        <v>0</v>
      </c>
      <c r="BC737" s="1">
        <f t="shared" si="591"/>
        <v>0</v>
      </c>
      <c r="BD737" s="1">
        <f t="shared" si="566"/>
        <v>0</v>
      </c>
      <c r="BE737" s="1">
        <f t="shared" si="567"/>
        <v>0</v>
      </c>
      <c r="BF737" s="1">
        <f t="shared" si="568"/>
        <v>0</v>
      </c>
      <c r="BG737" s="1">
        <f t="shared" si="569"/>
        <v>0</v>
      </c>
      <c r="BH737" s="1">
        <f t="shared" si="591"/>
        <v>0</v>
      </c>
      <c r="BI737" s="1">
        <f t="shared" si="591"/>
        <v>1</v>
      </c>
      <c r="BJ737" s="5">
        <f t="shared" si="570"/>
        <v>0</v>
      </c>
      <c r="BK737" s="1">
        <f t="shared" si="571"/>
        <v>1</v>
      </c>
      <c r="BL737" s="1">
        <f t="shared" si="572"/>
        <v>1</v>
      </c>
      <c r="BM737" s="1">
        <f t="shared" si="573"/>
        <v>0</v>
      </c>
      <c r="BN737" s="1">
        <f t="shared" si="591"/>
        <v>0</v>
      </c>
      <c r="BO737" s="1">
        <f t="shared" si="574"/>
        <v>0</v>
      </c>
      <c r="BP737" s="1">
        <f t="shared" si="575"/>
        <v>0</v>
      </c>
      <c r="BQ737" s="1">
        <f t="shared" si="576"/>
        <v>0</v>
      </c>
      <c r="BR737" s="1">
        <f t="shared" si="577"/>
        <v>0</v>
      </c>
      <c r="BS737" s="1">
        <f t="shared" si="578"/>
        <v>1</v>
      </c>
      <c r="BT737" s="1">
        <f t="shared" si="579"/>
        <v>0</v>
      </c>
      <c r="BU737" s="1">
        <f t="shared" si="580"/>
        <v>0</v>
      </c>
      <c r="BV737" s="1">
        <f t="shared" si="586"/>
        <v>0</v>
      </c>
    </row>
    <row r="738" spans="1:74" x14ac:dyDescent="0.2">
      <c r="A738" s="1" t="s">
        <v>488</v>
      </c>
      <c r="B738" s="1" t="s">
        <v>2754</v>
      </c>
      <c r="C738" s="1" t="s">
        <v>2755</v>
      </c>
      <c r="D738" s="1" t="s">
        <v>2756</v>
      </c>
      <c r="E738" s="1" t="s">
        <v>2757</v>
      </c>
      <c r="G738" s="1">
        <f t="shared" si="555"/>
        <v>0</v>
      </c>
      <c r="H738" s="1">
        <f t="shared" si="556"/>
        <v>1</v>
      </c>
      <c r="I738" s="1">
        <f t="shared" si="557"/>
        <v>0</v>
      </c>
      <c r="J738" s="1">
        <f t="shared" si="558"/>
        <v>0</v>
      </c>
      <c r="K738" s="1">
        <f t="shared" si="587"/>
        <v>0</v>
      </c>
      <c r="L738" s="1">
        <f t="shared" si="587"/>
        <v>0</v>
      </c>
      <c r="M738" s="1">
        <f t="shared" si="587"/>
        <v>0</v>
      </c>
      <c r="N738" s="1">
        <f t="shared" si="587"/>
        <v>0</v>
      </c>
      <c r="O738" s="1">
        <f t="shared" si="588"/>
        <v>0</v>
      </c>
      <c r="P738" s="1">
        <f t="shared" si="588"/>
        <v>0</v>
      </c>
      <c r="Q738" s="1">
        <f t="shared" si="559"/>
        <v>0</v>
      </c>
      <c r="R738" s="1">
        <f t="shared" si="560"/>
        <v>1</v>
      </c>
      <c r="S738" s="1">
        <f t="shared" si="561"/>
        <v>0</v>
      </c>
      <c r="T738" s="1">
        <f t="shared" si="585"/>
        <v>1</v>
      </c>
      <c r="U738" s="1">
        <f t="shared" si="585"/>
        <v>1</v>
      </c>
      <c r="V738" s="1">
        <f t="shared" si="590"/>
        <v>0</v>
      </c>
      <c r="W738" s="1">
        <f t="shared" si="589"/>
        <v>0</v>
      </c>
      <c r="X738" s="1">
        <f t="shared" si="589"/>
        <v>0</v>
      </c>
      <c r="Y738" s="1">
        <f t="shared" si="589"/>
        <v>0</v>
      </c>
      <c r="Z738" s="1">
        <f t="shared" si="589"/>
        <v>0</v>
      </c>
      <c r="AA738" s="1">
        <f t="shared" si="589"/>
        <v>0</v>
      </c>
      <c r="AB738" s="1">
        <f t="shared" si="589"/>
        <v>1</v>
      </c>
      <c r="AC738" s="1">
        <f t="shared" si="562"/>
        <v>0</v>
      </c>
      <c r="AD738" s="1">
        <f t="shared" si="589"/>
        <v>0</v>
      </c>
      <c r="AE738" s="1">
        <f t="shared" si="589"/>
        <v>0</v>
      </c>
      <c r="AF738" s="1">
        <f t="shared" si="589"/>
        <v>0</v>
      </c>
      <c r="AG738" s="1">
        <f t="shared" si="589"/>
        <v>0</v>
      </c>
      <c r="AH738" s="1">
        <f t="shared" si="589"/>
        <v>0</v>
      </c>
      <c r="AI738" s="1">
        <f t="shared" si="589"/>
        <v>0</v>
      </c>
      <c r="AJ738" s="1">
        <f t="shared" si="589"/>
        <v>0</v>
      </c>
      <c r="AK738" s="1">
        <f t="shared" si="589"/>
        <v>0</v>
      </c>
      <c r="AL738" s="1">
        <f t="shared" si="592"/>
        <v>1</v>
      </c>
      <c r="AM738" s="1">
        <f t="shared" si="592"/>
        <v>0</v>
      </c>
      <c r="AN738" s="1">
        <f t="shared" si="563"/>
        <v>0</v>
      </c>
      <c r="AO738" s="1">
        <f t="shared" si="564"/>
        <v>0</v>
      </c>
      <c r="AP738" s="1">
        <f t="shared" si="592"/>
        <v>0</v>
      </c>
      <c r="AQ738" s="1">
        <f t="shared" si="565"/>
        <v>0</v>
      </c>
      <c r="AR738" s="1">
        <f t="shared" si="592"/>
        <v>0</v>
      </c>
      <c r="AS738" s="1">
        <f t="shared" si="592"/>
        <v>0</v>
      </c>
      <c r="AT738" s="1">
        <f t="shared" si="592"/>
        <v>0</v>
      </c>
      <c r="AU738" s="1">
        <f t="shared" si="592"/>
        <v>0</v>
      </c>
      <c r="AV738" s="1">
        <f t="shared" si="592"/>
        <v>0</v>
      </c>
      <c r="AW738" s="1">
        <f t="shared" si="592"/>
        <v>0</v>
      </c>
      <c r="AX738" s="1">
        <f t="shared" si="592"/>
        <v>0</v>
      </c>
      <c r="AY738" s="1">
        <f t="shared" si="592"/>
        <v>0</v>
      </c>
      <c r="AZ738" s="1">
        <f t="shared" si="592"/>
        <v>0</v>
      </c>
      <c r="BA738" s="1">
        <f t="shared" si="592"/>
        <v>0</v>
      </c>
      <c r="BB738" s="1">
        <f t="shared" si="591"/>
        <v>0</v>
      </c>
      <c r="BC738" s="1">
        <f t="shared" si="591"/>
        <v>0</v>
      </c>
      <c r="BD738" s="1">
        <f t="shared" si="566"/>
        <v>0</v>
      </c>
      <c r="BE738" s="1">
        <f t="shared" si="567"/>
        <v>0</v>
      </c>
      <c r="BF738" s="1">
        <f t="shared" si="568"/>
        <v>0</v>
      </c>
      <c r="BG738" s="1">
        <f t="shared" si="569"/>
        <v>0</v>
      </c>
      <c r="BH738" s="1">
        <f t="shared" si="591"/>
        <v>0</v>
      </c>
      <c r="BI738" s="1">
        <f t="shared" si="591"/>
        <v>0</v>
      </c>
      <c r="BJ738" s="5">
        <f t="shared" si="570"/>
        <v>0</v>
      </c>
      <c r="BK738" s="1">
        <f t="shared" si="571"/>
        <v>0</v>
      </c>
      <c r="BL738" s="1">
        <f t="shared" si="572"/>
        <v>1</v>
      </c>
      <c r="BM738" s="1">
        <f t="shared" si="573"/>
        <v>0</v>
      </c>
      <c r="BN738" s="1">
        <f t="shared" si="591"/>
        <v>0</v>
      </c>
      <c r="BO738" s="1">
        <f t="shared" si="574"/>
        <v>1</v>
      </c>
      <c r="BP738" s="1">
        <f t="shared" si="575"/>
        <v>0</v>
      </c>
      <c r="BQ738" s="1">
        <f t="shared" si="576"/>
        <v>0</v>
      </c>
      <c r="BR738" s="1">
        <f t="shared" si="577"/>
        <v>0</v>
      </c>
      <c r="BS738" s="1">
        <f t="shared" si="578"/>
        <v>0</v>
      </c>
      <c r="BT738" s="1">
        <f t="shared" si="579"/>
        <v>0</v>
      </c>
      <c r="BU738" s="1">
        <f t="shared" si="580"/>
        <v>0</v>
      </c>
      <c r="BV738" s="1">
        <f t="shared" si="586"/>
        <v>1</v>
      </c>
    </row>
    <row r="739" spans="1:74" x14ac:dyDescent="0.2">
      <c r="A739" s="1" t="s">
        <v>2758</v>
      </c>
      <c r="B739" s="1" t="s">
        <v>2759</v>
      </c>
      <c r="C739" s="1" t="s">
        <v>2760</v>
      </c>
      <c r="D739" s="1" t="s">
        <v>2761</v>
      </c>
      <c r="E739" s="1" t="s">
        <v>2762</v>
      </c>
      <c r="G739" s="1">
        <f t="shared" si="555"/>
        <v>0</v>
      </c>
      <c r="H739" s="1">
        <f t="shared" si="556"/>
        <v>1</v>
      </c>
      <c r="I739" s="1">
        <f t="shared" si="557"/>
        <v>0</v>
      </c>
      <c r="J739" s="1">
        <f t="shared" si="558"/>
        <v>0</v>
      </c>
      <c r="K739" s="1">
        <f t="shared" si="587"/>
        <v>0</v>
      </c>
      <c r="L739" s="1">
        <f t="shared" si="587"/>
        <v>0</v>
      </c>
      <c r="M739" s="1">
        <f t="shared" si="587"/>
        <v>0</v>
      </c>
      <c r="N739" s="1">
        <f t="shared" si="587"/>
        <v>0</v>
      </c>
      <c r="O739" s="1">
        <f t="shared" si="588"/>
        <v>0</v>
      </c>
      <c r="P739" s="1">
        <f t="shared" si="588"/>
        <v>0</v>
      </c>
      <c r="Q739" s="1">
        <f t="shared" si="559"/>
        <v>0</v>
      </c>
      <c r="R739" s="1">
        <f t="shared" si="560"/>
        <v>1</v>
      </c>
      <c r="S739" s="1">
        <f t="shared" si="561"/>
        <v>0</v>
      </c>
      <c r="T739" s="1">
        <f t="shared" si="585"/>
        <v>0</v>
      </c>
      <c r="U739" s="1">
        <f t="shared" si="585"/>
        <v>0</v>
      </c>
      <c r="V739" s="1">
        <f t="shared" si="590"/>
        <v>0</v>
      </c>
      <c r="W739" s="1">
        <f t="shared" si="589"/>
        <v>0</v>
      </c>
      <c r="X739" s="1">
        <f t="shared" si="589"/>
        <v>1</v>
      </c>
      <c r="Y739" s="1">
        <f t="shared" si="589"/>
        <v>0</v>
      </c>
      <c r="Z739" s="1">
        <f t="shared" si="589"/>
        <v>0</v>
      </c>
      <c r="AA739" s="1">
        <f t="shared" si="589"/>
        <v>0</v>
      </c>
      <c r="AB739" s="1">
        <f t="shared" si="589"/>
        <v>1</v>
      </c>
      <c r="AC739" s="1">
        <f t="shared" si="562"/>
        <v>0</v>
      </c>
      <c r="AD739" s="1">
        <f t="shared" si="589"/>
        <v>0</v>
      </c>
      <c r="AE739" s="1">
        <f t="shared" si="589"/>
        <v>0</v>
      </c>
      <c r="AF739" s="1">
        <f t="shared" si="589"/>
        <v>0</v>
      </c>
      <c r="AG739" s="1">
        <f t="shared" si="589"/>
        <v>0</v>
      </c>
      <c r="AH739" s="1">
        <f t="shared" si="589"/>
        <v>0</v>
      </c>
      <c r="AI739" s="1">
        <f t="shared" si="589"/>
        <v>0</v>
      </c>
      <c r="AJ739" s="1">
        <f t="shared" si="589"/>
        <v>0</v>
      </c>
      <c r="AK739" s="1">
        <f t="shared" si="589"/>
        <v>0</v>
      </c>
      <c r="AL739" s="1">
        <f t="shared" si="592"/>
        <v>0</v>
      </c>
      <c r="AM739" s="1">
        <f t="shared" si="592"/>
        <v>0</v>
      </c>
      <c r="AN739" s="1">
        <f t="shared" si="563"/>
        <v>0</v>
      </c>
      <c r="AO739" s="1">
        <f t="shared" si="564"/>
        <v>0</v>
      </c>
      <c r="AP739" s="1">
        <f t="shared" si="592"/>
        <v>0</v>
      </c>
      <c r="AQ739" s="1">
        <f t="shared" si="565"/>
        <v>0</v>
      </c>
      <c r="AR739" s="1">
        <f t="shared" si="592"/>
        <v>0</v>
      </c>
      <c r="AS739" s="1">
        <f t="shared" si="592"/>
        <v>0</v>
      </c>
      <c r="AT739" s="1">
        <f t="shared" si="592"/>
        <v>0</v>
      </c>
      <c r="AU739" s="1">
        <f t="shared" si="592"/>
        <v>0</v>
      </c>
      <c r="AV739" s="1">
        <f t="shared" si="592"/>
        <v>0</v>
      </c>
      <c r="AW739" s="1">
        <f t="shared" si="592"/>
        <v>0</v>
      </c>
      <c r="AX739" s="1">
        <f t="shared" si="592"/>
        <v>0</v>
      </c>
      <c r="AY739" s="1">
        <f t="shared" si="592"/>
        <v>0</v>
      </c>
      <c r="AZ739" s="1">
        <f t="shared" si="592"/>
        <v>0</v>
      </c>
      <c r="BA739" s="1">
        <f t="shared" si="592"/>
        <v>0</v>
      </c>
      <c r="BB739" s="1">
        <f t="shared" si="591"/>
        <v>0</v>
      </c>
      <c r="BC739" s="1">
        <f t="shared" si="591"/>
        <v>0</v>
      </c>
      <c r="BD739" s="1">
        <f t="shared" si="566"/>
        <v>0</v>
      </c>
      <c r="BE739" s="1">
        <f t="shared" si="567"/>
        <v>0</v>
      </c>
      <c r="BF739" s="1">
        <f t="shared" si="568"/>
        <v>0</v>
      </c>
      <c r="BG739" s="1">
        <f t="shared" si="569"/>
        <v>0</v>
      </c>
      <c r="BH739" s="1">
        <f t="shared" si="591"/>
        <v>0</v>
      </c>
      <c r="BI739" s="1">
        <f t="shared" si="591"/>
        <v>0</v>
      </c>
      <c r="BJ739" s="5">
        <f t="shared" si="570"/>
        <v>1</v>
      </c>
      <c r="BK739" s="1">
        <f t="shared" si="571"/>
        <v>1</v>
      </c>
      <c r="BL739" s="1">
        <f t="shared" si="572"/>
        <v>1</v>
      </c>
      <c r="BM739" s="1">
        <f t="shared" si="573"/>
        <v>0</v>
      </c>
      <c r="BN739" s="1">
        <f t="shared" si="591"/>
        <v>0</v>
      </c>
      <c r="BO739" s="1">
        <f t="shared" si="574"/>
        <v>0</v>
      </c>
      <c r="BP739" s="1">
        <f t="shared" si="575"/>
        <v>0</v>
      </c>
      <c r="BQ739" s="1">
        <f t="shared" si="576"/>
        <v>0</v>
      </c>
      <c r="BR739" s="1">
        <f t="shared" si="577"/>
        <v>0</v>
      </c>
      <c r="BS739" s="1">
        <f t="shared" si="578"/>
        <v>0</v>
      </c>
      <c r="BT739" s="1">
        <f t="shared" si="579"/>
        <v>0</v>
      </c>
      <c r="BU739" s="1">
        <f t="shared" si="580"/>
        <v>0</v>
      </c>
      <c r="BV739" s="1">
        <f t="shared" si="586"/>
        <v>0</v>
      </c>
    </row>
    <row r="740" spans="1:74" x14ac:dyDescent="0.2">
      <c r="A740" s="1" t="s">
        <v>2763</v>
      </c>
      <c r="B740" s="1" t="s">
        <v>2764</v>
      </c>
      <c r="C740" s="1" t="s">
        <v>1387</v>
      </c>
      <c r="D740" s="1" t="s">
        <v>2765</v>
      </c>
      <c r="E740" s="1" t="s">
        <v>2766</v>
      </c>
      <c r="G740" s="1">
        <f t="shared" si="555"/>
        <v>1</v>
      </c>
      <c r="H740" s="1">
        <f t="shared" si="556"/>
        <v>1</v>
      </c>
      <c r="I740" s="1">
        <f t="shared" si="557"/>
        <v>1</v>
      </c>
      <c r="J740" s="1">
        <f t="shared" si="558"/>
        <v>0</v>
      </c>
      <c r="K740" s="1">
        <f t="shared" si="587"/>
        <v>0</v>
      </c>
      <c r="L740" s="1">
        <f t="shared" si="587"/>
        <v>0</v>
      </c>
      <c r="M740" s="1">
        <f t="shared" si="587"/>
        <v>0</v>
      </c>
      <c r="N740" s="1">
        <f t="shared" si="587"/>
        <v>0</v>
      </c>
      <c r="O740" s="1">
        <f t="shared" si="588"/>
        <v>0</v>
      </c>
      <c r="P740" s="1">
        <f t="shared" si="588"/>
        <v>0</v>
      </c>
      <c r="Q740" s="1">
        <f t="shared" si="559"/>
        <v>0</v>
      </c>
      <c r="R740" s="1">
        <f t="shared" si="560"/>
        <v>1</v>
      </c>
      <c r="S740" s="1">
        <f t="shared" si="561"/>
        <v>0</v>
      </c>
      <c r="T740" s="1">
        <f t="shared" si="585"/>
        <v>0</v>
      </c>
      <c r="U740" s="1">
        <f t="shared" si="585"/>
        <v>0</v>
      </c>
      <c r="V740" s="1">
        <f t="shared" si="590"/>
        <v>1</v>
      </c>
      <c r="W740" s="1">
        <f t="shared" si="589"/>
        <v>1</v>
      </c>
      <c r="X740" s="1">
        <f t="shared" si="589"/>
        <v>0</v>
      </c>
      <c r="Y740" s="1">
        <f t="shared" si="589"/>
        <v>0</v>
      </c>
      <c r="Z740" s="1">
        <f t="shared" si="589"/>
        <v>0</v>
      </c>
      <c r="AA740" s="1">
        <f t="shared" si="589"/>
        <v>0</v>
      </c>
      <c r="AB740" s="1">
        <f t="shared" si="589"/>
        <v>1</v>
      </c>
      <c r="AC740" s="1">
        <f t="shared" si="562"/>
        <v>1</v>
      </c>
      <c r="AD740" s="1">
        <f t="shared" si="589"/>
        <v>0</v>
      </c>
      <c r="AE740" s="1">
        <f t="shared" si="589"/>
        <v>0</v>
      </c>
      <c r="AF740" s="1">
        <f t="shared" si="589"/>
        <v>0</v>
      </c>
      <c r="AG740" s="1">
        <f t="shared" si="589"/>
        <v>0</v>
      </c>
      <c r="AH740" s="1">
        <f t="shared" si="589"/>
        <v>0</v>
      </c>
      <c r="AI740" s="1">
        <f t="shared" si="589"/>
        <v>0</v>
      </c>
      <c r="AJ740" s="1">
        <f t="shared" si="589"/>
        <v>0</v>
      </c>
      <c r="AK740" s="1">
        <f t="shared" si="589"/>
        <v>0</v>
      </c>
      <c r="AL740" s="1">
        <f t="shared" si="592"/>
        <v>1</v>
      </c>
      <c r="AM740" s="1">
        <f t="shared" si="592"/>
        <v>0</v>
      </c>
      <c r="AN740" s="1">
        <f t="shared" si="563"/>
        <v>0</v>
      </c>
      <c r="AO740" s="1">
        <f t="shared" si="564"/>
        <v>0</v>
      </c>
      <c r="AP740" s="1">
        <f t="shared" si="592"/>
        <v>0</v>
      </c>
      <c r="AQ740" s="1">
        <f t="shared" si="565"/>
        <v>0</v>
      </c>
      <c r="AR740" s="1">
        <f t="shared" si="592"/>
        <v>0</v>
      </c>
      <c r="AS740" s="1">
        <f t="shared" si="592"/>
        <v>0</v>
      </c>
      <c r="AT740" s="1">
        <f t="shared" si="592"/>
        <v>0</v>
      </c>
      <c r="AU740" s="1">
        <f t="shared" si="592"/>
        <v>0</v>
      </c>
      <c r="AV740" s="1">
        <f t="shared" si="592"/>
        <v>0</v>
      </c>
      <c r="AW740" s="1">
        <f t="shared" si="592"/>
        <v>0</v>
      </c>
      <c r="AX740" s="1">
        <f t="shared" si="592"/>
        <v>0</v>
      </c>
      <c r="AY740" s="1">
        <f t="shared" si="592"/>
        <v>0</v>
      </c>
      <c r="AZ740" s="1">
        <f t="shared" si="592"/>
        <v>1</v>
      </c>
      <c r="BA740" s="1">
        <f t="shared" si="592"/>
        <v>0</v>
      </c>
      <c r="BB740" s="1">
        <f t="shared" si="591"/>
        <v>0</v>
      </c>
      <c r="BC740" s="1">
        <f t="shared" si="591"/>
        <v>0</v>
      </c>
      <c r="BD740" s="1">
        <f t="shared" si="566"/>
        <v>0</v>
      </c>
      <c r="BE740" s="1">
        <f t="shared" si="567"/>
        <v>0</v>
      </c>
      <c r="BF740" s="1">
        <f t="shared" si="568"/>
        <v>0</v>
      </c>
      <c r="BG740" s="1">
        <f t="shared" si="569"/>
        <v>0</v>
      </c>
      <c r="BH740" s="1">
        <f t="shared" si="591"/>
        <v>0</v>
      </c>
      <c r="BI740" s="1">
        <f t="shared" si="591"/>
        <v>0</v>
      </c>
      <c r="BJ740" s="5">
        <f t="shared" si="570"/>
        <v>1</v>
      </c>
      <c r="BK740" s="1">
        <f t="shared" si="571"/>
        <v>1</v>
      </c>
      <c r="BL740" s="1">
        <f t="shared" si="572"/>
        <v>0</v>
      </c>
      <c r="BM740" s="1">
        <f t="shared" si="573"/>
        <v>0</v>
      </c>
      <c r="BN740" s="1">
        <f t="shared" si="591"/>
        <v>0</v>
      </c>
      <c r="BO740" s="1">
        <f t="shared" si="574"/>
        <v>0</v>
      </c>
      <c r="BP740" s="1">
        <f t="shared" si="575"/>
        <v>0</v>
      </c>
      <c r="BQ740" s="1">
        <f t="shared" si="576"/>
        <v>0</v>
      </c>
      <c r="BR740" s="1">
        <f t="shared" si="577"/>
        <v>0</v>
      </c>
      <c r="BS740" s="1">
        <f t="shared" si="578"/>
        <v>1</v>
      </c>
      <c r="BT740" s="1">
        <f t="shared" si="579"/>
        <v>0</v>
      </c>
      <c r="BU740" s="1">
        <f t="shared" si="580"/>
        <v>0</v>
      </c>
      <c r="BV740" s="1">
        <f t="shared" si="586"/>
        <v>0</v>
      </c>
    </row>
    <row r="741" spans="1:74" x14ac:dyDescent="0.2">
      <c r="A741" s="1" t="s">
        <v>2503</v>
      </c>
      <c r="B741" s="1" t="s">
        <v>2767</v>
      </c>
      <c r="C741" s="1" t="s">
        <v>2505</v>
      </c>
      <c r="D741" s="1" t="s">
        <v>2506</v>
      </c>
      <c r="E741" s="1" t="s">
        <v>2507</v>
      </c>
      <c r="G741" s="1">
        <f t="shared" si="555"/>
        <v>1</v>
      </c>
      <c r="H741" s="1">
        <f t="shared" si="556"/>
        <v>1</v>
      </c>
      <c r="I741" s="1">
        <f t="shared" si="557"/>
        <v>0</v>
      </c>
      <c r="J741" s="1">
        <f t="shared" si="558"/>
        <v>0</v>
      </c>
      <c r="K741" s="1">
        <f t="shared" si="587"/>
        <v>0</v>
      </c>
      <c r="L741" s="1">
        <f t="shared" si="587"/>
        <v>0</v>
      </c>
      <c r="M741" s="1">
        <f t="shared" si="587"/>
        <v>0</v>
      </c>
      <c r="N741" s="1">
        <f t="shared" si="587"/>
        <v>0</v>
      </c>
      <c r="O741" s="1">
        <f t="shared" si="588"/>
        <v>0</v>
      </c>
      <c r="P741" s="1">
        <f t="shared" si="588"/>
        <v>0</v>
      </c>
      <c r="Q741" s="1">
        <f t="shared" si="559"/>
        <v>0</v>
      </c>
      <c r="R741" s="1">
        <f t="shared" si="560"/>
        <v>1</v>
      </c>
      <c r="S741" s="1">
        <f t="shared" si="561"/>
        <v>0</v>
      </c>
      <c r="T741" s="1">
        <f t="shared" ref="T741:U760" si="593">IF(OR(ISNUMBER(SEARCH(" " &amp; T$1 &amp; " ", $E741)), ISNUMBER(SEARCH(" " &amp; T$1 &amp; ",", $E741)), ISNUMBER(SEARCH(" " &amp; LOWER(T$1) &amp; " ", $E741)), ISNUMBER(SEARCH(" " &amp; LOWER(T$1) &amp; ",", $E741)), ISNUMBER(SEARCH(" " &amp; UPPER(T$1) &amp; " ", $E741)), ISNUMBER(SEARCH(" " &amp; UPPER(T$1) &amp; ",", $E741))), 1, 0)</f>
        <v>0</v>
      </c>
      <c r="U741" s="1">
        <f t="shared" si="593"/>
        <v>0</v>
      </c>
      <c r="V741" s="1">
        <f t="shared" si="590"/>
        <v>0</v>
      </c>
      <c r="W741" s="1">
        <f t="shared" si="589"/>
        <v>0</v>
      </c>
      <c r="X741" s="1">
        <f t="shared" si="589"/>
        <v>0</v>
      </c>
      <c r="Y741" s="1">
        <f t="shared" si="589"/>
        <v>1</v>
      </c>
      <c r="Z741" s="1">
        <f t="shared" si="589"/>
        <v>0</v>
      </c>
      <c r="AA741" s="1">
        <f t="shared" si="589"/>
        <v>0</v>
      </c>
      <c r="AB741" s="1">
        <f t="shared" si="589"/>
        <v>0</v>
      </c>
      <c r="AC741" s="1">
        <f t="shared" si="562"/>
        <v>1</v>
      </c>
      <c r="AD741" s="1">
        <f t="shared" si="589"/>
        <v>0</v>
      </c>
      <c r="AE741" s="1">
        <f t="shared" si="589"/>
        <v>0</v>
      </c>
      <c r="AF741" s="1">
        <f t="shared" si="589"/>
        <v>0</v>
      </c>
      <c r="AG741" s="1">
        <f t="shared" si="589"/>
        <v>0</v>
      </c>
      <c r="AH741" s="1">
        <f t="shared" si="589"/>
        <v>0</v>
      </c>
      <c r="AI741" s="1">
        <f t="shared" si="589"/>
        <v>0</v>
      </c>
      <c r="AJ741" s="1">
        <f t="shared" si="589"/>
        <v>0</v>
      </c>
      <c r="AK741" s="1">
        <f t="shared" si="589"/>
        <v>0</v>
      </c>
      <c r="AL741" s="1">
        <f t="shared" si="592"/>
        <v>0</v>
      </c>
      <c r="AM741" s="1">
        <f t="shared" si="592"/>
        <v>0</v>
      </c>
      <c r="AN741" s="1">
        <f t="shared" si="563"/>
        <v>0</v>
      </c>
      <c r="AO741" s="1">
        <f t="shared" si="564"/>
        <v>0</v>
      </c>
      <c r="AP741" s="1">
        <f t="shared" si="592"/>
        <v>0</v>
      </c>
      <c r="AQ741" s="1">
        <f t="shared" si="565"/>
        <v>0</v>
      </c>
      <c r="AR741" s="1">
        <f t="shared" si="592"/>
        <v>0</v>
      </c>
      <c r="AS741" s="1">
        <f t="shared" si="592"/>
        <v>0</v>
      </c>
      <c r="AT741" s="1">
        <f t="shared" si="592"/>
        <v>0</v>
      </c>
      <c r="AU741" s="1">
        <f t="shared" si="592"/>
        <v>0</v>
      </c>
      <c r="AV741" s="1">
        <f t="shared" si="592"/>
        <v>0</v>
      </c>
      <c r="AW741" s="1">
        <f t="shared" si="592"/>
        <v>0</v>
      </c>
      <c r="AX741" s="1">
        <f t="shared" si="592"/>
        <v>0</v>
      </c>
      <c r="AY741" s="1">
        <f t="shared" si="592"/>
        <v>0</v>
      </c>
      <c r="AZ741" s="1">
        <f t="shared" si="592"/>
        <v>0</v>
      </c>
      <c r="BA741" s="1">
        <f t="shared" si="592"/>
        <v>0</v>
      </c>
      <c r="BB741" s="1">
        <f t="shared" si="591"/>
        <v>0</v>
      </c>
      <c r="BC741" s="1">
        <f t="shared" si="591"/>
        <v>0</v>
      </c>
      <c r="BD741" s="1">
        <f t="shared" si="566"/>
        <v>0</v>
      </c>
      <c r="BE741" s="1">
        <f t="shared" si="567"/>
        <v>0</v>
      </c>
      <c r="BF741" s="1">
        <f t="shared" si="568"/>
        <v>0</v>
      </c>
      <c r="BG741" s="1">
        <f t="shared" si="569"/>
        <v>0</v>
      </c>
      <c r="BH741" s="1">
        <f t="shared" si="591"/>
        <v>0</v>
      </c>
      <c r="BI741" s="1">
        <f t="shared" si="591"/>
        <v>0</v>
      </c>
      <c r="BJ741" s="5">
        <f t="shared" si="570"/>
        <v>0</v>
      </c>
      <c r="BK741" s="1">
        <f t="shared" si="571"/>
        <v>0</v>
      </c>
      <c r="BL741" s="1">
        <f t="shared" si="572"/>
        <v>0</v>
      </c>
      <c r="BM741" s="1">
        <f t="shared" si="573"/>
        <v>0</v>
      </c>
      <c r="BN741" s="1">
        <f t="shared" si="591"/>
        <v>0</v>
      </c>
      <c r="BO741" s="1">
        <f t="shared" si="574"/>
        <v>0</v>
      </c>
      <c r="BP741" s="1">
        <f t="shared" si="575"/>
        <v>0</v>
      </c>
      <c r="BQ741" s="1">
        <f t="shared" si="576"/>
        <v>0</v>
      </c>
      <c r="BR741" s="1">
        <f t="shared" si="577"/>
        <v>0</v>
      </c>
      <c r="BS741" s="1">
        <f t="shared" si="578"/>
        <v>0</v>
      </c>
      <c r="BT741" s="1">
        <f t="shared" si="579"/>
        <v>0</v>
      </c>
      <c r="BU741" s="1">
        <f t="shared" si="580"/>
        <v>0</v>
      </c>
      <c r="BV741" s="1">
        <f t="shared" si="586"/>
        <v>0</v>
      </c>
    </row>
    <row r="742" spans="1:74" x14ac:dyDescent="0.2">
      <c r="A742" s="1" t="s">
        <v>2768</v>
      </c>
      <c r="B742" s="1" t="s">
        <v>2769</v>
      </c>
      <c r="C742" s="1" t="s">
        <v>2770</v>
      </c>
      <c r="D742" s="1" t="s">
        <v>2771</v>
      </c>
      <c r="E742" s="1" t="s">
        <v>2772</v>
      </c>
      <c r="G742" s="1">
        <f t="shared" si="555"/>
        <v>0</v>
      </c>
      <c r="H742" s="1">
        <f t="shared" si="556"/>
        <v>0</v>
      </c>
      <c r="I742" s="1">
        <f t="shared" si="557"/>
        <v>0</v>
      </c>
      <c r="J742" s="1">
        <f t="shared" si="558"/>
        <v>0</v>
      </c>
      <c r="K742" s="1">
        <f t="shared" si="587"/>
        <v>0</v>
      </c>
      <c r="L742" s="1">
        <f t="shared" si="587"/>
        <v>0</v>
      </c>
      <c r="M742" s="1">
        <f t="shared" si="587"/>
        <v>0</v>
      </c>
      <c r="N742" s="1">
        <f t="shared" si="587"/>
        <v>0</v>
      </c>
      <c r="O742" s="1">
        <f t="shared" si="588"/>
        <v>0</v>
      </c>
      <c r="P742" s="1">
        <f t="shared" si="588"/>
        <v>0</v>
      </c>
      <c r="Q742" s="1">
        <f t="shared" si="559"/>
        <v>0</v>
      </c>
      <c r="R742" s="1">
        <f t="shared" si="560"/>
        <v>0</v>
      </c>
      <c r="S742" s="1">
        <f t="shared" si="561"/>
        <v>0</v>
      </c>
      <c r="T742" s="1">
        <f t="shared" si="593"/>
        <v>0</v>
      </c>
      <c r="U742" s="1">
        <f t="shared" si="593"/>
        <v>0</v>
      </c>
      <c r="V742" s="1">
        <f t="shared" si="590"/>
        <v>0</v>
      </c>
      <c r="W742" s="1">
        <f t="shared" si="589"/>
        <v>0</v>
      </c>
      <c r="X742" s="1">
        <f t="shared" si="589"/>
        <v>0</v>
      </c>
      <c r="Y742" s="1">
        <f t="shared" si="589"/>
        <v>0</v>
      </c>
      <c r="Z742" s="1">
        <f t="shared" si="589"/>
        <v>0</v>
      </c>
      <c r="AA742" s="1">
        <f t="shared" si="589"/>
        <v>0</v>
      </c>
      <c r="AB742" s="1">
        <f t="shared" si="589"/>
        <v>0</v>
      </c>
      <c r="AC742" s="1">
        <f t="shared" si="562"/>
        <v>0</v>
      </c>
      <c r="AD742" s="1">
        <f t="shared" si="589"/>
        <v>0</v>
      </c>
      <c r="AE742" s="1">
        <f t="shared" si="589"/>
        <v>0</v>
      </c>
      <c r="AF742" s="1">
        <f t="shared" si="589"/>
        <v>0</v>
      </c>
      <c r="AG742" s="1">
        <f t="shared" si="589"/>
        <v>0</v>
      </c>
      <c r="AH742" s="1">
        <f t="shared" si="589"/>
        <v>0</v>
      </c>
      <c r="AI742" s="1">
        <f t="shared" si="589"/>
        <v>0</v>
      </c>
      <c r="AJ742" s="1">
        <f t="shared" si="589"/>
        <v>0</v>
      </c>
      <c r="AK742" s="1">
        <f t="shared" si="589"/>
        <v>0</v>
      </c>
      <c r="AL742" s="1">
        <f t="shared" si="592"/>
        <v>0</v>
      </c>
      <c r="AM742" s="1">
        <f t="shared" si="592"/>
        <v>0</v>
      </c>
      <c r="AN742" s="1">
        <f t="shared" si="563"/>
        <v>0</v>
      </c>
      <c r="AO742" s="1">
        <f t="shared" si="564"/>
        <v>0</v>
      </c>
      <c r="AP742" s="1">
        <f t="shared" si="592"/>
        <v>0</v>
      </c>
      <c r="AQ742" s="1">
        <f t="shared" si="565"/>
        <v>0</v>
      </c>
      <c r="AR742" s="1">
        <f t="shared" si="592"/>
        <v>0</v>
      </c>
      <c r="AS742" s="1">
        <f t="shared" si="592"/>
        <v>0</v>
      </c>
      <c r="AT742" s="1">
        <f t="shared" si="592"/>
        <v>0</v>
      </c>
      <c r="AU742" s="1">
        <f t="shared" si="592"/>
        <v>0</v>
      </c>
      <c r="AV742" s="1">
        <f t="shared" si="592"/>
        <v>0</v>
      </c>
      <c r="AW742" s="1">
        <f t="shared" si="592"/>
        <v>0</v>
      </c>
      <c r="AX742" s="1">
        <f t="shared" si="592"/>
        <v>0</v>
      </c>
      <c r="AY742" s="1">
        <f t="shared" si="592"/>
        <v>0</v>
      </c>
      <c r="AZ742" s="1">
        <f t="shared" si="592"/>
        <v>0</v>
      </c>
      <c r="BA742" s="1">
        <f t="shared" si="592"/>
        <v>0</v>
      </c>
      <c r="BB742" s="1">
        <f t="shared" si="591"/>
        <v>0</v>
      </c>
      <c r="BC742" s="1">
        <f t="shared" si="591"/>
        <v>0</v>
      </c>
      <c r="BD742" s="1">
        <f t="shared" si="566"/>
        <v>0</v>
      </c>
      <c r="BE742" s="1">
        <f t="shared" si="567"/>
        <v>0</v>
      </c>
      <c r="BF742" s="1">
        <f t="shared" si="568"/>
        <v>0</v>
      </c>
      <c r="BG742" s="1">
        <f t="shared" si="569"/>
        <v>0</v>
      </c>
      <c r="BH742" s="1">
        <f t="shared" si="591"/>
        <v>0</v>
      </c>
      <c r="BI742" s="1">
        <f t="shared" si="591"/>
        <v>0</v>
      </c>
      <c r="BJ742" s="5">
        <f t="shared" si="570"/>
        <v>0</v>
      </c>
      <c r="BK742" s="1">
        <f t="shared" si="571"/>
        <v>0</v>
      </c>
      <c r="BL742" s="1">
        <f t="shared" si="572"/>
        <v>0</v>
      </c>
      <c r="BM742" s="1">
        <f t="shared" si="573"/>
        <v>0</v>
      </c>
      <c r="BN742" s="1">
        <f t="shared" si="591"/>
        <v>0</v>
      </c>
      <c r="BO742" s="1">
        <f t="shared" si="574"/>
        <v>0</v>
      </c>
      <c r="BP742" s="1">
        <f t="shared" si="575"/>
        <v>0</v>
      </c>
      <c r="BQ742" s="1">
        <f t="shared" si="576"/>
        <v>0</v>
      </c>
      <c r="BR742" s="1">
        <f t="shared" si="577"/>
        <v>0</v>
      </c>
      <c r="BS742" s="1">
        <f t="shared" si="578"/>
        <v>0</v>
      </c>
      <c r="BT742" s="1">
        <f t="shared" si="579"/>
        <v>0</v>
      </c>
      <c r="BU742" s="1">
        <f t="shared" si="580"/>
        <v>0</v>
      </c>
      <c r="BV742" s="1">
        <f t="shared" si="586"/>
        <v>0</v>
      </c>
    </row>
    <row r="743" spans="1:74" x14ac:dyDescent="0.2">
      <c r="A743" s="1" t="s">
        <v>2773</v>
      </c>
      <c r="B743" s="1" t="s">
        <v>2774</v>
      </c>
      <c r="C743" s="1" t="s">
        <v>2775</v>
      </c>
      <c r="D743" s="1" t="s">
        <v>457</v>
      </c>
      <c r="E743" s="1" t="s">
        <v>2776</v>
      </c>
      <c r="G743" s="1">
        <f t="shared" si="555"/>
        <v>0</v>
      </c>
      <c r="H743" s="1">
        <f t="shared" si="556"/>
        <v>0</v>
      </c>
      <c r="I743" s="1">
        <f t="shared" si="557"/>
        <v>0</v>
      </c>
      <c r="J743" s="1">
        <f t="shared" si="558"/>
        <v>0</v>
      </c>
      <c r="K743" s="1">
        <f t="shared" si="587"/>
        <v>0</v>
      </c>
      <c r="L743" s="1">
        <f t="shared" si="587"/>
        <v>0</v>
      </c>
      <c r="M743" s="1">
        <f t="shared" si="587"/>
        <v>0</v>
      </c>
      <c r="N743" s="1">
        <f t="shared" si="587"/>
        <v>0</v>
      </c>
      <c r="O743" s="1">
        <f t="shared" si="588"/>
        <v>0</v>
      </c>
      <c r="P743" s="1">
        <f t="shared" si="588"/>
        <v>0</v>
      </c>
      <c r="Q743" s="1">
        <f t="shared" si="559"/>
        <v>0</v>
      </c>
      <c r="R743" s="1">
        <f t="shared" si="560"/>
        <v>1</v>
      </c>
      <c r="S743" s="1">
        <f t="shared" si="561"/>
        <v>0</v>
      </c>
      <c r="T743" s="1">
        <f t="shared" si="593"/>
        <v>1</v>
      </c>
      <c r="U743" s="1">
        <f t="shared" si="593"/>
        <v>1</v>
      </c>
      <c r="V743" s="1">
        <f t="shared" si="590"/>
        <v>0</v>
      </c>
      <c r="W743" s="1">
        <f t="shared" si="589"/>
        <v>0</v>
      </c>
      <c r="X743" s="1">
        <f t="shared" si="589"/>
        <v>0</v>
      </c>
      <c r="Y743" s="1">
        <f t="shared" si="589"/>
        <v>0</v>
      </c>
      <c r="Z743" s="1">
        <f t="shared" si="589"/>
        <v>0</v>
      </c>
      <c r="AA743" s="1">
        <f t="shared" si="589"/>
        <v>0</v>
      </c>
      <c r="AB743" s="1">
        <f t="shared" si="589"/>
        <v>0</v>
      </c>
      <c r="AC743" s="1">
        <f t="shared" si="562"/>
        <v>0</v>
      </c>
      <c r="AD743" s="1">
        <f t="shared" si="589"/>
        <v>0</v>
      </c>
      <c r="AE743" s="1">
        <f t="shared" si="589"/>
        <v>0</v>
      </c>
      <c r="AF743" s="1">
        <f t="shared" si="589"/>
        <v>0</v>
      </c>
      <c r="AG743" s="1">
        <f t="shared" si="589"/>
        <v>0</v>
      </c>
      <c r="AH743" s="1">
        <f t="shared" si="589"/>
        <v>0</v>
      </c>
      <c r="AI743" s="1">
        <f t="shared" si="589"/>
        <v>0</v>
      </c>
      <c r="AJ743" s="1">
        <f t="shared" si="589"/>
        <v>0</v>
      </c>
      <c r="AK743" s="1">
        <f t="shared" si="589"/>
        <v>0</v>
      </c>
      <c r="AL743" s="1">
        <f t="shared" si="592"/>
        <v>0</v>
      </c>
      <c r="AM743" s="1">
        <f t="shared" si="592"/>
        <v>0</v>
      </c>
      <c r="AN743" s="1">
        <f t="shared" si="563"/>
        <v>0</v>
      </c>
      <c r="AO743" s="1">
        <f t="shared" si="564"/>
        <v>0</v>
      </c>
      <c r="AP743" s="1">
        <f t="shared" si="592"/>
        <v>0</v>
      </c>
      <c r="AQ743" s="1">
        <f t="shared" si="565"/>
        <v>0</v>
      </c>
      <c r="AR743" s="1">
        <f t="shared" si="592"/>
        <v>0</v>
      </c>
      <c r="AS743" s="1">
        <f t="shared" si="592"/>
        <v>0</v>
      </c>
      <c r="AT743" s="1">
        <f t="shared" si="592"/>
        <v>0</v>
      </c>
      <c r="AU743" s="1">
        <f t="shared" si="592"/>
        <v>0</v>
      </c>
      <c r="AV743" s="1">
        <f t="shared" si="592"/>
        <v>0</v>
      </c>
      <c r="AW743" s="1">
        <f t="shared" si="592"/>
        <v>0</v>
      </c>
      <c r="AX743" s="1">
        <f t="shared" si="592"/>
        <v>0</v>
      </c>
      <c r="AY743" s="1">
        <f t="shared" si="592"/>
        <v>0</v>
      </c>
      <c r="AZ743" s="1">
        <f t="shared" si="592"/>
        <v>0</v>
      </c>
      <c r="BA743" s="1">
        <f t="shared" si="592"/>
        <v>0</v>
      </c>
      <c r="BB743" s="1">
        <f t="shared" si="591"/>
        <v>0</v>
      </c>
      <c r="BC743" s="1">
        <f t="shared" si="591"/>
        <v>0</v>
      </c>
      <c r="BD743" s="1">
        <f t="shared" si="566"/>
        <v>0</v>
      </c>
      <c r="BE743" s="1">
        <f t="shared" si="567"/>
        <v>0</v>
      </c>
      <c r="BF743" s="1">
        <f t="shared" si="568"/>
        <v>0</v>
      </c>
      <c r="BG743" s="1">
        <f t="shared" si="569"/>
        <v>0</v>
      </c>
      <c r="BH743" s="1">
        <f t="shared" si="591"/>
        <v>0</v>
      </c>
      <c r="BI743" s="1">
        <f t="shared" si="591"/>
        <v>0</v>
      </c>
      <c r="BJ743" s="5">
        <f t="shared" si="570"/>
        <v>0</v>
      </c>
      <c r="BK743" s="1">
        <f t="shared" si="571"/>
        <v>0</v>
      </c>
      <c r="BL743" s="1">
        <f t="shared" si="572"/>
        <v>0</v>
      </c>
      <c r="BM743" s="1">
        <f t="shared" si="573"/>
        <v>0</v>
      </c>
      <c r="BN743" s="1">
        <f t="shared" si="591"/>
        <v>0</v>
      </c>
      <c r="BO743" s="1">
        <f t="shared" si="574"/>
        <v>0</v>
      </c>
      <c r="BP743" s="1">
        <f t="shared" si="575"/>
        <v>0</v>
      </c>
      <c r="BQ743" s="1">
        <f t="shared" si="576"/>
        <v>0</v>
      </c>
      <c r="BR743" s="1">
        <f t="shared" si="577"/>
        <v>0</v>
      </c>
      <c r="BS743" s="1">
        <f t="shared" si="578"/>
        <v>0</v>
      </c>
      <c r="BT743" s="1">
        <f t="shared" si="579"/>
        <v>0</v>
      </c>
      <c r="BU743" s="1">
        <f t="shared" si="580"/>
        <v>0</v>
      </c>
      <c r="BV743" s="1">
        <f t="shared" si="586"/>
        <v>1</v>
      </c>
    </row>
    <row r="744" spans="1:74" x14ac:dyDescent="0.2">
      <c r="A744" s="1" t="s">
        <v>143</v>
      </c>
      <c r="B744" s="1" t="s">
        <v>2777</v>
      </c>
      <c r="C744" s="1" t="s">
        <v>2778</v>
      </c>
      <c r="D744" s="1" t="s">
        <v>2779</v>
      </c>
      <c r="E744" s="1" t="s">
        <v>2780</v>
      </c>
      <c r="G744" s="1">
        <f t="shared" si="555"/>
        <v>0</v>
      </c>
      <c r="H744" s="1">
        <f t="shared" si="556"/>
        <v>0</v>
      </c>
      <c r="I744" s="1">
        <f t="shared" si="557"/>
        <v>0</v>
      </c>
      <c r="J744" s="1">
        <f t="shared" si="558"/>
        <v>0</v>
      </c>
      <c r="K744" s="1">
        <f t="shared" si="587"/>
        <v>0</v>
      </c>
      <c r="L744" s="1">
        <f t="shared" si="587"/>
        <v>0</v>
      </c>
      <c r="M744" s="1">
        <f t="shared" si="587"/>
        <v>0</v>
      </c>
      <c r="N744" s="1">
        <f t="shared" si="587"/>
        <v>0</v>
      </c>
      <c r="O744" s="1">
        <f t="shared" si="588"/>
        <v>0</v>
      </c>
      <c r="P744" s="1">
        <f t="shared" si="588"/>
        <v>0</v>
      </c>
      <c r="Q744" s="1">
        <f t="shared" si="559"/>
        <v>0</v>
      </c>
      <c r="R744" s="1">
        <f t="shared" si="560"/>
        <v>1</v>
      </c>
      <c r="S744" s="1">
        <f t="shared" si="561"/>
        <v>0</v>
      </c>
      <c r="T744" s="1">
        <f t="shared" si="593"/>
        <v>1</v>
      </c>
      <c r="U744" s="1">
        <f t="shared" si="593"/>
        <v>0</v>
      </c>
      <c r="V744" s="1">
        <f t="shared" si="590"/>
        <v>0</v>
      </c>
      <c r="W744" s="1">
        <f t="shared" si="589"/>
        <v>0</v>
      </c>
      <c r="X744" s="1">
        <f t="shared" si="589"/>
        <v>0</v>
      </c>
      <c r="Y744" s="1">
        <f t="shared" si="589"/>
        <v>0</v>
      </c>
      <c r="Z744" s="1">
        <f t="shared" si="589"/>
        <v>0</v>
      </c>
      <c r="AA744" s="1">
        <f t="shared" si="589"/>
        <v>0</v>
      </c>
      <c r="AB744" s="1">
        <f t="shared" si="589"/>
        <v>0</v>
      </c>
      <c r="AC744" s="1">
        <f t="shared" si="562"/>
        <v>0</v>
      </c>
      <c r="AD744" s="1">
        <f t="shared" si="589"/>
        <v>0</v>
      </c>
      <c r="AE744" s="1">
        <f t="shared" si="589"/>
        <v>0</v>
      </c>
      <c r="AF744" s="1">
        <f t="shared" si="589"/>
        <v>0</v>
      </c>
      <c r="AG744" s="1">
        <f t="shared" si="589"/>
        <v>0</v>
      </c>
      <c r="AH744" s="1">
        <f t="shared" si="589"/>
        <v>0</v>
      </c>
      <c r="AI744" s="1">
        <f t="shared" si="589"/>
        <v>0</v>
      </c>
      <c r="AJ744" s="1">
        <f t="shared" si="589"/>
        <v>0</v>
      </c>
      <c r="AK744" s="1">
        <f t="shared" si="589"/>
        <v>0</v>
      </c>
      <c r="AL744" s="1">
        <f t="shared" si="592"/>
        <v>0</v>
      </c>
      <c r="AM744" s="1">
        <f t="shared" si="592"/>
        <v>0</v>
      </c>
      <c r="AN744" s="1">
        <f t="shared" si="563"/>
        <v>0</v>
      </c>
      <c r="AO744" s="1">
        <f t="shared" si="564"/>
        <v>0</v>
      </c>
      <c r="AP744" s="1">
        <f t="shared" si="592"/>
        <v>0</v>
      </c>
      <c r="AQ744" s="1">
        <f t="shared" si="565"/>
        <v>0</v>
      </c>
      <c r="AR744" s="1">
        <f t="shared" si="592"/>
        <v>0</v>
      </c>
      <c r="AS744" s="1">
        <f t="shared" si="592"/>
        <v>0</v>
      </c>
      <c r="AT744" s="1">
        <f t="shared" si="592"/>
        <v>0</v>
      </c>
      <c r="AU744" s="1">
        <f t="shared" si="592"/>
        <v>0</v>
      </c>
      <c r="AV744" s="1">
        <f t="shared" si="592"/>
        <v>0</v>
      </c>
      <c r="AW744" s="1">
        <f t="shared" si="592"/>
        <v>0</v>
      </c>
      <c r="AX744" s="1">
        <f t="shared" si="592"/>
        <v>0</v>
      </c>
      <c r="AY744" s="1">
        <f t="shared" si="592"/>
        <v>0</v>
      </c>
      <c r="AZ744" s="1">
        <f t="shared" si="592"/>
        <v>0</v>
      </c>
      <c r="BA744" s="1">
        <f t="shared" si="592"/>
        <v>0</v>
      </c>
      <c r="BB744" s="1">
        <f t="shared" si="591"/>
        <v>0</v>
      </c>
      <c r="BC744" s="1">
        <f t="shared" si="591"/>
        <v>0</v>
      </c>
      <c r="BD744" s="1">
        <f t="shared" si="566"/>
        <v>0</v>
      </c>
      <c r="BE744" s="1">
        <f t="shared" si="567"/>
        <v>0</v>
      </c>
      <c r="BF744" s="1">
        <f t="shared" si="568"/>
        <v>0</v>
      </c>
      <c r="BG744" s="1">
        <f t="shared" si="569"/>
        <v>0</v>
      </c>
      <c r="BH744" s="1">
        <f t="shared" si="591"/>
        <v>0</v>
      </c>
      <c r="BI744" s="1">
        <f t="shared" si="591"/>
        <v>1</v>
      </c>
      <c r="BJ744" s="5">
        <f t="shared" si="570"/>
        <v>0</v>
      </c>
      <c r="BK744" s="1">
        <f t="shared" si="571"/>
        <v>1</v>
      </c>
      <c r="BL744" s="1">
        <f t="shared" si="572"/>
        <v>1</v>
      </c>
      <c r="BM744" s="1">
        <f t="shared" si="573"/>
        <v>0</v>
      </c>
      <c r="BN744" s="1">
        <f t="shared" si="591"/>
        <v>0</v>
      </c>
      <c r="BO744" s="1">
        <f t="shared" si="574"/>
        <v>0</v>
      </c>
      <c r="BP744" s="1">
        <f t="shared" si="575"/>
        <v>0</v>
      </c>
      <c r="BQ744" s="1">
        <f t="shared" si="576"/>
        <v>0</v>
      </c>
      <c r="BR744" s="1">
        <f t="shared" si="577"/>
        <v>0</v>
      </c>
      <c r="BS744" s="1">
        <f t="shared" si="578"/>
        <v>0</v>
      </c>
      <c r="BT744" s="1">
        <f t="shared" si="579"/>
        <v>0</v>
      </c>
      <c r="BU744" s="1">
        <f t="shared" si="580"/>
        <v>0</v>
      </c>
      <c r="BV744" s="1">
        <f t="shared" si="586"/>
        <v>1</v>
      </c>
    </row>
    <row r="745" spans="1:74" x14ac:dyDescent="0.2">
      <c r="A745" s="1" t="s">
        <v>1894</v>
      </c>
      <c r="B745" s="1" t="s">
        <v>2781</v>
      </c>
      <c r="C745" s="1" t="s">
        <v>2782</v>
      </c>
      <c r="D745" s="1" t="s">
        <v>2333</v>
      </c>
      <c r="E745" s="1" t="s">
        <v>2783</v>
      </c>
      <c r="G745" s="1">
        <f t="shared" si="555"/>
        <v>1</v>
      </c>
      <c r="H745" s="1">
        <f t="shared" si="556"/>
        <v>1</v>
      </c>
      <c r="I745" s="1">
        <f t="shared" si="557"/>
        <v>0</v>
      </c>
      <c r="J745" s="1">
        <f t="shared" si="558"/>
        <v>0</v>
      </c>
      <c r="K745" s="1">
        <f t="shared" ref="K745:N764" si="594">IF(OR(ISNUMBER(SEARCH(" " &amp; K$1 &amp; " ", $E745)), ISNUMBER(SEARCH(" " &amp; K$1 &amp; ",", $E745)), ISNUMBER(SEARCH(" " &amp; LOWER(K$1) &amp; " ", $E745)), ISNUMBER(SEARCH(" " &amp; LOWER(K$1) &amp; ",", $E745)), ISNUMBER(SEARCH(" " &amp; UPPER(K$1) &amp; " ", $E745)), ISNUMBER(SEARCH(" " &amp; UPPER(K$1) &amp; ",", $E745))), 1, 0)</f>
        <v>0</v>
      </c>
      <c r="L745" s="1">
        <f t="shared" si="594"/>
        <v>0</v>
      </c>
      <c r="M745" s="1">
        <f t="shared" si="594"/>
        <v>0</v>
      </c>
      <c r="N745" s="1">
        <f t="shared" si="594"/>
        <v>0</v>
      </c>
      <c r="O745" s="1">
        <f t="shared" si="588"/>
        <v>0</v>
      </c>
      <c r="P745" s="1">
        <f t="shared" si="588"/>
        <v>0</v>
      </c>
      <c r="Q745" s="1">
        <f t="shared" si="559"/>
        <v>0</v>
      </c>
      <c r="R745" s="1">
        <f t="shared" si="560"/>
        <v>1</v>
      </c>
      <c r="S745" s="1">
        <f t="shared" si="561"/>
        <v>0</v>
      </c>
      <c r="T745" s="1">
        <f t="shared" si="593"/>
        <v>0</v>
      </c>
      <c r="U745" s="1">
        <f t="shared" si="593"/>
        <v>0</v>
      </c>
      <c r="V745" s="1">
        <f t="shared" ref="V745:AK760" si="595">IF(OR(ISNUMBER(SEARCH(" " &amp; V$1 &amp; " ", $E745)), ISNUMBER(SEARCH(" " &amp; V$1 &amp; ",", $E745)), ISNUMBER(SEARCH(" " &amp; LOWER(V$1) &amp; " ", $E745)), ISNUMBER(SEARCH(" " &amp; LOWER(V$1) &amp; ",", $E745)), ISNUMBER(SEARCH(" " &amp; UPPER(V$1) &amp; " ", $E745)), ISNUMBER(SEARCH(" " &amp; UPPER(V$1) &amp; ",", $E745))), 1, 0)</f>
        <v>0</v>
      </c>
      <c r="W745" s="1">
        <f t="shared" si="595"/>
        <v>0</v>
      </c>
      <c r="X745" s="1">
        <f t="shared" si="595"/>
        <v>0</v>
      </c>
      <c r="Y745" s="1">
        <f t="shared" si="595"/>
        <v>1</v>
      </c>
      <c r="Z745" s="1">
        <f t="shared" si="595"/>
        <v>0</v>
      </c>
      <c r="AA745" s="1">
        <f t="shared" si="595"/>
        <v>0</v>
      </c>
      <c r="AB745" s="1">
        <f t="shared" si="595"/>
        <v>1</v>
      </c>
      <c r="AC745" s="1">
        <f t="shared" si="562"/>
        <v>0</v>
      </c>
      <c r="AD745" s="1">
        <f t="shared" si="595"/>
        <v>0</v>
      </c>
      <c r="AE745" s="1">
        <f t="shared" si="595"/>
        <v>0</v>
      </c>
      <c r="AF745" s="1">
        <f t="shared" si="595"/>
        <v>0</v>
      </c>
      <c r="AG745" s="1">
        <f t="shared" si="595"/>
        <v>0</v>
      </c>
      <c r="AH745" s="1">
        <f t="shared" si="595"/>
        <v>0</v>
      </c>
      <c r="AI745" s="1">
        <f t="shared" si="595"/>
        <v>0</v>
      </c>
      <c r="AJ745" s="1">
        <f t="shared" si="595"/>
        <v>0</v>
      </c>
      <c r="AK745" s="1">
        <f t="shared" si="595"/>
        <v>0</v>
      </c>
      <c r="AL745" s="1">
        <f t="shared" si="592"/>
        <v>1</v>
      </c>
      <c r="AM745" s="1">
        <f t="shared" si="592"/>
        <v>0</v>
      </c>
      <c r="AN745" s="1">
        <f t="shared" si="563"/>
        <v>0</v>
      </c>
      <c r="AO745" s="1">
        <f t="shared" si="564"/>
        <v>0</v>
      </c>
      <c r="AP745" s="1">
        <f t="shared" si="592"/>
        <v>0</v>
      </c>
      <c r="AQ745" s="1">
        <f t="shared" si="565"/>
        <v>0</v>
      </c>
      <c r="AR745" s="1">
        <f t="shared" si="592"/>
        <v>0</v>
      </c>
      <c r="AS745" s="1">
        <f t="shared" si="592"/>
        <v>0</v>
      </c>
      <c r="AT745" s="1">
        <f t="shared" si="592"/>
        <v>0</v>
      </c>
      <c r="AU745" s="1">
        <f t="shared" si="592"/>
        <v>0</v>
      </c>
      <c r="AV745" s="1">
        <f t="shared" si="592"/>
        <v>0</v>
      </c>
      <c r="AW745" s="1">
        <f t="shared" si="592"/>
        <v>0</v>
      </c>
      <c r="AX745" s="1">
        <f t="shared" si="592"/>
        <v>0</v>
      </c>
      <c r="AY745" s="1">
        <f t="shared" si="592"/>
        <v>0</v>
      </c>
      <c r="AZ745" s="1">
        <f t="shared" si="592"/>
        <v>0</v>
      </c>
      <c r="BA745" s="1">
        <f t="shared" si="592"/>
        <v>0</v>
      </c>
      <c r="BB745" s="1">
        <f t="shared" si="591"/>
        <v>0</v>
      </c>
      <c r="BC745" s="1">
        <f t="shared" si="591"/>
        <v>0</v>
      </c>
      <c r="BD745" s="1">
        <f t="shared" si="566"/>
        <v>0</v>
      </c>
      <c r="BE745" s="1">
        <f t="shared" si="567"/>
        <v>1</v>
      </c>
      <c r="BF745" s="1">
        <f t="shared" si="568"/>
        <v>0</v>
      </c>
      <c r="BG745" s="1">
        <f t="shared" si="569"/>
        <v>0</v>
      </c>
      <c r="BH745" s="1">
        <f t="shared" si="591"/>
        <v>0</v>
      </c>
      <c r="BI745" s="1">
        <f t="shared" si="591"/>
        <v>0</v>
      </c>
      <c r="BJ745" s="5">
        <f t="shared" si="570"/>
        <v>0</v>
      </c>
      <c r="BK745" s="1">
        <f t="shared" si="571"/>
        <v>0</v>
      </c>
      <c r="BL745" s="1">
        <f t="shared" si="572"/>
        <v>0</v>
      </c>
      <c r="BM745" s="1">
        <f t="shared" si="573"/>
        <v>0</v>
      </c>
      <c r="BN745" s="1">
        <f t="shared" si="591"/>
        <v>0</v>
      </c>
      <c r="BO745" s="1">
        <f t="shared" si="574"/>
        <v>1</v>
      </c>
      <c r="BP745" s="1">
        <f t="shared" si="575"/>
        <v>0</v>
      </c>
      <c r="BQ745" s="1">
        <f t="shared" si="576"/>
        <v>1</v>
      </c>
      <c r="BR745" s="1">
        <f t="shared" si="577"/>
        <v>0</v>
      </c>
      <c r="BS745" s="1">
        <f t="shared" si="578"/>
        <v>0</v>
      </c>
      <c r="BT745" s="1">
        <f t="shared" si="579"/>
        <v>0</v>
      </c>
      <c r="BU745" s="1">
        <f t="shared" si="580"/>
        <v>0</v>
      </c>
      <c r="BV745" s="1">
        <f t="shared" si="586"/>
        <v>0</v>
      </c>
    </row>
    <row r="746" spans="1:74" x14ac:dyDescent="0.2">
      <c r="A746" s="1" t="s">
        <v>148</v>
      </c>
      <c r="B746" s="1" t="s">
        <v>2784</v>
      </c>
      <c r="C746" s="1" t="s">
        <v>157</v>
      </c>
      <c r="D746" s="1" t="s">
        <v>158</v>
      </c>
      <c r="E746" s="1" t="s">
        <v>2785</v>
      </c>
      <c r="G746" s="1">
        <f t="shared" si="555"/>
        <v>1</v>
      </c>
      <c r="H746" s="1">
        <f t="shared" si="556"/>
        <v>0</v>
      </c>
      <c r="I746" s="1">
        <f t="shared" si="557"/>
        <v>1</v>
      </c>
      <c r="J746" s="1">
        <f t="shared" si="558"/>
        <v>0</v>
      </c>
      <c r="K746" s="1">
        <f t="shared" si="594"/>
        <v>0</v>
      </c>
      <c r="L746" s="1">
        <f t="shared" si="594"/>
        <v>0</v>
      </c>
      <c r="M746" s="1">
        <f t="shared" si="594"/>
        <v>0</v>
      </c>
      <c r="N746" s="1">
        <f t="shared" si="594"/>
        <v>0</v>
      </c>
      <c r="O746" s="1">
        <f t="shared" ref="O746:P765" si="596">IF(OR(ISNUMBER(SEARCH(" " &amp; O$1 &amp; " ", $E746)), ISNUMBER(SEARCH(" " &amp; O$1 &amp; ",", $E746)), ISNUMBER(SEARCH(" " &amp; LOWER(O$1) &amp; " ", $E746)), ISNUMBER(SEARCH(" " &amp; LOWER(O$1) &amp; ",", $E746)), ISNUMBER(SEARCH(" " &amp; UPPER(O$1) &amp; " ", $E746)), ISNUMBER(SEARCH(" " &amp; UPPER(O$1) &amp; ",", $E746))), 1, 0)</f>
        <v>0</v>
      </c>
      <c r="P746" s="1">
        <f t="shared" si="596"/>
        <v>0</v>
      </c>
      <c r="Q746" s="1">
        <f t="shared" si="559"/>
        <v>0</v>
      </c>
      <c r="R746" s="1">
        <f t="shared" si="560"/>
        <v>0</v>
      </c>
      <c r="S746" s="1">
        <f t="shared" si="561"/>
        <v>0</v>
      </c>
      <c r="T746" s="1">
        <f t="shared" si="593"/>
        <v>0</v>
      </c>
      <c r="U746" s="1">
        <f t="shared" si="593"/>
        <v>0</v>
      </c>
      <c r="V746" s="1">
        <f t="shared" ref="V746:V760" si="597">IF(OR(ISNUMBER(SEARCH(" " &amp; V$1 &amp; " ", $E746)), ISNUMBER(SEARCH(" " &amp; V$1 &amp; ",", $E746)), ISNUMBER(SEARCH(" " &amp; LOWER(V$1) &amp; " ", $E746)), ISNUMBER(SEARCH(" " &amp; LOWER(V$1) &amp; ",", $E746)), ISNUMBER(SEARCH(" " &amp; UPPER(V$1) &amp; " ", $E746)), ISNUMBER(SEARCH(" " &amp; UPPER(V$1) &amp; ",", $E746))), 1, 0)</f>
        <v>1</v>
      </c>
      <c r="W746" s="1">
        <f t="shared" si="595"/>
        <v>0</v>
      </c>
      <c r="X746" s="1">
        <f t="shared" si="595"/>
        <v>0</v>
      </c>
      <c r="Y746" s="1">
        <f t="shared" si="595"/>
        <v>0</v>
      </c>
      <c r="Z746" s="1">
        <f t="shared" si="595"/>
        <v>0</v>
      </c>
      <c r="AA746" s="1">
        <f t="shared" si="595"/>
        <v>0</v>
      </c>
      <c r="AB746" s="1">
        <f t="shared" si="595"/>
        <v>0</v>
      </c>
      <c r="AC746" s="1">
        <f t="shared" si="562"/>
        <v>0</v>
      </c>
      <c r="AD746" s="1">
        <f t="shared" si="595"/>
        <v>0</v>
      </c>
      <c r="AE746" s="1">
        <f t="shared" si="595"/>
        <v>0</v>
      </c>
      <c r="AF746" s="1">
        <f t="shared" si="595"/>
        <v>0</v>
      </c>
      <c r="AG746" s="1">
        <f t="shared" si="595"/>
        <v>0</v>
      </c>
      <c r="AH746" s="1">
        <f t="shared" si="595"/>
        <v>0</v>
      </c>
      <c r="AI746" s="1">
        <f t="shared" si="595"/>
        <v>0</v>
      </c>
      <c r="AJ746" s="1">
        <f t="shared" si="595"/>
        <v>0</v>
      </c>
      <c r="AK746" s="1">
        <f t="shared" si="595"/>
        <v>0</v>
      </c>
      <c r="AL746" s="1">
        <f t="shared" si="592"/>
        <v>1</v>
      </c>
      <c r="AM746" s="1">
        <f t="shared" si="592"/>
        <v>0</v>
      </c>
      <c r="AN746" s="1">
        <f t="shared" si="563"/>
        <v>0</v>
      </c>
      <c r="AO746" s="1">
        <f t="shared" si="564"/>
        <v>0</v>
      </c>
      <c r="AP746" s="1">
        <f t="shared" si="592"/>
        <v>1</v>
      </c>
      <c r="AQ746" s="1">
        <f t="shared" si="565"/>
        <v>0</v>
      </c>
      <c r="AR746" s="1">
        <f t="shared" si="592"/>
        <v>0</v>
      </c>
      <c r="AS746" s="1">
        <f t="shared" si="592"/>
        <v>0</v>
      </c>
      <c r="AT746" s="1">
        <f t="shared" si="592"/>
        <v>0</v>
      </c>
      <c r="AU746" s="1">
        <f t="shared" si="592"/>
        <v>0</v>
      </c>
      <c r="AV746" s="1">
        <f t="shared" si="592"/>
        <v>0</v>
      </c>
      <c r="AW746" s="1">
        <f t="shared" si="592"/>
        <v>0</v>
      </c>
      <c r="AX746" s="1">
        <f t="shared" si="592"/>
        <v>0</v>
      </c>
      <c r="AY746" s="1">
        <f t="shared" si="592"/>
        <v>0</v>
      </c>
      <c r="AZ746" s="1">
        <f t="shared" si="592"/>
        <v>0</v>
      </c>
      <c r="BA746" s="1">
        <f t="shared" si="592"/>
        <v>0</v>
      </c>
      <c r="BB746" s="1">
        <f t="shared" si="591"/>
        <v>0</v>
      </c>
      <c r="BC746" s="1">
        <f t="shared" si="591"/>
        <v>0</v>
      </c>
      <c r="BD746" s="1">
        <f t="shared" si="566"/>
        <v>0</v>
      </c>
      <c r="BE746" s="1">
        <f t="shared" si="567"/>
        <v>0</v>
      </c>
      <c r="BF746" s="1">
        <f t="shared" si="568"/>
        <v>0</v>
      </c>
      <c r="BG746" s="1">
        <f t="shared" si="569"/>
        <v>0</v>
      </c>
      <c r="BH746" s="1">
        <f t="shared" si="591"/>
        <v>0</v>
      </c>
      <c r="BI746" s="1">
        <f t="shared" si="591"/>
        <v>0</v>
      </c>
      <c r="BJ746" s="5">
        <f t="shared" si="570"/>
        <v>0</v>
      </c>
      <c r="BK746" s="1">
        <f t="shared" si="571"/>
        <v>0</v>
      </c>
      <c r="BL746" s="1">
        <f t="shared" si="572"/>
        <v>0</v>
      </c>
      <c r="BM746" s="1">
        <f t="shared" si="573"/>
        <v>0</v>
      </c>
      <c r="BN746" s="1">
        <f t="shared" si="591"/>
        <v>0</v>
      </c>
      <c r="BO746" s="1">
        <f t="shared" si="574"/>
        <v>0</v>
      </c>
      <c r="BP746" s="1">
        <f t="shared" si="575"/>
        <v>0</v>
      </c>
      <c r="BQ746" s="1">
        <f t="shared" si="576"/>
        <v>0</v>
      </c>
      <c r="BR746" s="1">
        <f t="shared" si="577"/>
        <v>0</v>
      </c>
      <c r="BS746" s="1">
        <f t="shared" si="578"/>
        <v>0</v>
      </c>
      <c r="BT746" s="1">
        <f t="shared" si="579"/>
        <v>0</v>
      </c>
      <c r="BU746" s="1">
        <f t="shared" si="580"/>
        <v>0</v>
      </c>
      <c r="BV746" s="1">
        <f t="shared" si="586"/>
        <v>0</v>
      </c>
    </row>
    <row r="747" spans="1:74" x14ac:dyDescent="0.2">
      <c r="A747" s="1" t="s">
        <v>2786</v>
      </c>
      <c r="B747" s="1" t="s">
        <v>2787</v>
      </c>
      <c r="C747" s="1" t="s">
        <v>2788</v>
      </c>
      <c r="D747" s="1" t="s">
        <v>123</v>
      </c>
      <c r="E747" s="1" t="s">
        <v>2789</v>
      </c>
      <c r="G747" s="1">
        <f t="shared" si="555"/>
        <v>0</v>
      </c>
      <c r="H747" s="1">
        <f t="shared" si="556"/>
        <v>0</v>
      </c>
      <c r="I747" s="1">
        <f t="shared" si="557"/>
        <v>0</v>
      </c>
      <c r="J747" s="1">
        <f t="shared" si="558"/>
        <v>0</v>
      </c>
      <c r="K747" s="1">
        <f t="shared" si="594"/>
        <v>0</v>
      </c>
      <c r="L747" s="1">
        <f t="shared" si="594"/>
        <v>0</v>
      </c>
      <c r="M747" s="1">
        <f t="shared" si="594"/>
        <v>0</v>
      </c>
      <c r="N747" s="1">
        <f t="shared" si="594"/>
        <v>0</v>
      </c>
      <c r="O747" s="1">
        <f t="shared" si="596"/>
        <v>0</v>
      </c>
      <c r="P747" s="1">
        <f t="shared" si="596"/>
        <v>0</v>
      </c>
      <c r="Q747" s="1">
        <f t="shared" si="559"/>
        <v>0</v>
      </c>
      <c r="R747" s="1">
        <f t="shared" si="560"/>
        <v>0</v>
      </c>
      <c r="S747" s="1">
        <f t="shared" si="561"/>
        <v>0</v>
      </c>
      <c r="T747" s="1">
        <f t="shared" si="593"/>
        <v>0</v>
      </c>
      <c r="U747" s="1">
        <f t="shared" si="593"/>
        <v>1</v>
      </c>
      <c r="V747" s="1">
        <f t="shared" si="597"/>
        <v>0</v>
      </c>
      <c r="W747" s="1">
        <f t="shared" si="595"/>
        <v>0</v>
      </c>
      <c r="X747" s="1">
        <f t="shared" si="595"/>
        <v>0</v>
      </c>
      <c r="Y747" s="1">
        <f t="shared" si="595"/>
        <v>0</v>
      </c>
      <c r="Z747" s="1">
        <f t="shared" si="595"/>
        <v>0</v>
      </c>
      <c r="AA747" s="1">
        <f t="shared" si="595"/>
        <v>0</v>
      </c>
      <c r="AB747" s="1">
        <f t="shared" si="595"/>
        <v>0</v>
      </c>
      <c r="AC747" s="1">
        <f t="shared" si="562"/>
        <v>0</v>
      </c>
      <c r="AD747" s="1">
        <f t="shared" si="595"/>
        <v>0</v>
      </c>
      <c r="AE747" s="1">
        <f t="shared" si="595"/>
        <v>0</v>
      </c>
      <c r="AF747" s="1">
        <f t="shared" si="595"/>
        <v>0</v>
      </c>
      <c r="AG747" s="1">
        <f t="shared" si="595"/>
        <v>0</v>
      </c>
      <c r="AH747" s="1">
        <f t="shared" si="595"/>
        <v>0</v>
      </c>
      <c r="AI747" s="1">
        <f t="shared" si="595"/>
        <v>0</v>
      </c>
      <c r="AJ747" s="1">
        <f t="shared" si="595"/>
        <v>0</v>
      </c>
      <c r="AK747" s="1">
        <f t="shared" si="595"/>
        <v>0</v>
      </c>
      <c r="AL747" s="1">
        <f t="shared" si="592"/>
        <v>0</v>
      </c>
      <c r="AM747" s="1">
        <f t="shared" si="592"/>
        <v>0</v>
      </c>
      <c r="AN747" s="1">
        <f t="shared" si="563"/>
        <v>0</v>
      </c>
      <c r="AO747" s="1">
        <f t="shared" si="564"/>
        <v>0</v>
      </c>
      <c r="AP747" s="1">
        <f t="shared" si="592"/>
        <v>0</v>
      </c>
      <c r="AQ747" s="1">
        <f t="shared" si="565"/>
        <v>0</v>
      </c>
      <c r="AR747" s="1">
        <f t="shared" si="592"/>
        <v>0</v>
      </c>
      <c r="AS747" s="1">
        <f t="shared" si="592"/>
        <v>0</v>
      </c>
      <c r="AT747" s="1">
        <f t="shared" si="592"/>
        <v>0</v>
      </c>
      <c r="AU747" s="1">
        <f t="shared" si="592"/>
        <v>0</v>
      </c>
      <c r="AV747" s="1">
        <f t="shared" si="592"/>
        <v>0</v>
      </c>
      <c r="AW747" s="1">
        <f t="shared" si="592"/>
        <v>0</v>
      </c>
      <c r="AX747" s="1">
        <f t="shared" si="592"/>
        <v>0</v>
      </c>
      <c r="AY747" s="1">
        <f t="shared" si="592"/>
        <v>0</v>
      </c>
      <c r="AZ747" s="1">
        <f t="shared" si="592"/>
        <v>0</v>
      </c>
      <c r="BA747" s="1">
        <f t="shared" si="592"/>
        <v>0</v>
      </c>
      <c r="BB747" s="1">
        <f t="shared" si="591"/>
        <v>0</v>
      </c>
      <c r="BC747" s="1">
        <f t="shared" si="591"/>
        <v>0</v>
      </c>
      <c r="BD747" s="1">
        <f t="shared" si="566"/>
        <v>0</v>
      </c>
      <c r="BE747" s="1">
        <f t="shared" si="567"/>
        <v>0</v>
      </c>
      <c r="BF747" s="1">
        <f t="shared" si="568"/>
        <v>0</v>
      </c>
      <c r="BG747" s="1">
        <f t="shared" si="569"/>
        <v>0</v>
      </c>
      <c r="BH747" s="1">
        <f t="shared" si="591"/>
        <v>0</v>
      </c>
      <c r="BI747" s="1">
        <f t="shared" si="591"/>
        <v>0</v>
      </c>
      <c r="BJ747" s="5">
        <f t="shared" si="570"/>
        <v>1</v>
      </c>
      <c r="BK747" s="1">
        <f t="shared" si="571"/>
        <v>0</v>
      </c>
      <c r="BL747" s="1">
        <f t="shared" si="572"/>
        <v>1</v>
      </c>
      <c r="BM747" s="1">
        <f t="shared" si="573"/>
        <v>0</v>
      </c>
      <c r="BN747" s="1">
        <f t="shared" si="591"/>
        <v>1</v>
      </c>
      <c r="BO747" s="1">
        <f t="shared" si="574"/>
        <v>1</v>
      </c>
      <c r="BP747" s="1">
        <f t="shared" si="575"/>
        <v>1</v>
      </c>
      <c r="BQ747" s="1">
        <f t="shared" si="576"/>
        <v>0</v>
      </c>
      <c r="BR747" s="1">
        <f t="shared" si="577"/>
        <v>0</v>
      </c>
      <c r="BS747" s="1">
        <f t="shared" si="578"/>
        <v>0</v>
      </c>
      <c r="BT747" s="1">
        <f t="shared" si="579"/>
        <v>0</v>
      </c>
      <c r="BU747" s="1">
        <f t="shared" si="580"/>
        <v>0</v>
      </c>
      <c r="BV747" s="1">
        <f t="shared" si="586"/>
        <v>0</v>
      </c>
    </row>
    <row r="748" spans="1:74" x14ac:dyDescent="0.2">
      <c r="A748" s="1" t="s">
        <v>2513</v>
      </c>
      <c r="B748" s="1" t="s">
        <v>2790</v>
      </c>
      <c r="C748" s="1" t="s">
        <v>2515</v>
      </c>
      <c r="D748" s="1" t="s">
        <v>2516</v>
      </c>
      <c r="E748" s="1" t="s">
        <v>2517</v>
      </c>
      <c r="G748" s="1">
        <f t="shared" si="555"/>
        <v>0</v>
      </c>
      <c r="H748" s="1">
        <f t="shared" si="556"/>
        <v>0</v>
      </c>
      <c r="I748" s="1">
        <f t="shared" si="557"/>
        <v>0</v>
      </c>
      <c r="J748" s="1">
        <f t="shared" si="558"/>
        <v>0</v>
      </c>
      <c r="K748" s="1">
        <f t="shared" si="594"/>
        <v>0</v>
      </c>
      <c r="L748" s="1">
        <f t="shared" si="594"/>
        <v>0</v>
      </c>
      <c r="M748" s="1">
        <f t="shared" si="594"/>
        <v>0</v>
      </c>
      <c r="N748" s="1">
        <f t="shared" si="594"/>
        <v>0</v>
      </c>
      <c r="O748" s="1">
        <f t="shared" si="596"/>
        <v>0</v>
      </c>
      <c r="P748" s="1">
        <f t="shared" si="596"/>
        <v>0</v>
      </c>
      <c r="Q748" s="1">
        <f t="shared" si="559"/>
        <v>0</v>
      </c>
      <c r="R748" s="1">
        <f t="shared" si="560"/>
        <v>0</v>
      </c>
      <c r="S748" s="1">
        <f t="shared" si="561"/>
        <v>0</v>
      </c>
      <c r="T748" s="1">
        <f t="shared" si="593"/>
        <v>0</v>
      </c>
      <c r="U748" s="1">
        <f t="shared" si="593"/>
        <v>0</v>
      </c>
      <c r="V748" s="1">
        <f t="shared" si="597"/>
        <v>0</v>
      </c>
      <c r="W748" s="1">
        <f t="shared" si="595"/>
        <v>0</v>
      </c>
      <c r="X748" s="1">
        <f t="shared" si="595"/>
        <v>0</v>
      </c>
      <c r="Y748" s="1">
        <f t="shared" si="595"/>
        <v>0</v>
      </c>
      <c r="Z748" s="1">
        <f t="shared" si="595"/>
        <v>0</v>
      </c>
      <c r="AA748" s="1">
        <f t="shared" si="595"/>
        <v>0</v>
      </c>
      <c r="AB748" s="1">
        <f t="shared" si="595"/>
        <v>0</v>
      </c>
      <c r="AC748" s="1">
        <f t="shared" si="562"/>
        <v>0</v>
      </c>
      <c r="AD748" s="1">
        <f t="shared" si="595"/>
        <v>0</v>
      </c>
      <c r="AE748" s="1">
        <f t="shared" si="595"/>
        <v>0</v>
      </c>
      <c r="AF748" s="1">
        <f t="shared" si="595"/>
        <v>0</v>
      </c>
      <c r="AG748" s="1">
        <f t="shared" si="595"/>
        <v>0</v>
      </c>
      <c r="AH748" s="1">
        <f t="shared" si="595"/>
        <v>0</v>
      </c>
      <c r="AI748" s="1">
        <f t="shared" si="595"/>
        <v>0</v>
      </c>
      <c r="AJ748" s="1">
        <f t="shared" si="595"/>
        <v>0</v>
      </c>
      <c r="AK748" s="1">
        <f t="shared" si="595"/>
        <v>0</v>
      </c>
      <c r="AL748" s="1">
        <f t="shared" si="592"/>
        <v>0</v>
      </c>
      <c r="AM748" s="1">
        <f t="shared" si="592"/>
        <v>0</v>
      </c>
      <c r="AN748" s="1">
        <f t="shared" si="563"/>
        <v>0</v>
      </c>
      <c r="AO748" s="1">
        <f t="shared" si="564"/>
        <v>0</v>
      </c>
      <c r="AP748" s="1">
        <f t="shared" si="592"/>
        <v>0</v>
      </c>
      <c r="AQ748" s="1">
        <f t="shared" si="565"/>
        <v>0</v>
      </c>
      <c r="AR748" s="1">
        <f t="shared" si="592"/>
        <v>0</v>
      </c>
      <c r="AS748" s="1">
        <f t="shared" si="592"/>
        <v>0</v>
      </c>
      <c r="AT748" s="1">
        <f t="shared" si="592"/>
        <v>0</v>
      </c>
      <c r="AU748" s="1">
        <f t="shared" si="592"/>
        <v>0</v>
      </c>
      <c r="AV748" s="1">
        <f t="shared" si="592"/>
        <v>0</v>
      </c>
      <c r="AW748" s="1">
        <f t="shared" si="592"/>
        <v>0</v>
      </c>
      <c r="AX748" s="1">
        <f t="shared" si="592"/>
        <v>0</v>
      </c>
      <c r="AY748" s="1">
        <f t="shared" si="592"/>
        <v>0</v>
      </c>
      <c r="AZ748" s="1">
        <f t="shared" si="592"/>
        <v>0</v>
      </c>
      <c r="BA748" s="1">
        <f t="shared" ref="BA748:BN763" si="598">IF(OR(ISNUMBER(SEARCH(" " &amp; BA$1 &amp; " ", $E748)), ISNUMBER(SEARCH(" " &amp; BA$1 &amp; ",", $E748)), ISNUMBER(SEARCH(" " &amp; LOWER(BA$1) &amp; " ", $E748)), ISNUMBER(SEARCH(" " &amp; LOWER(BA$1) &amp; ",", $E748)), ISNUMBER(SEARCH(" " &amp; UPPER(BA$1) &amp; " ", $E748)), ISNUMBER(SEARCH(" " &amp; UPPER(BA$1) &amp; ",", $E748))), 1, 0)</f>
        <v>0</v>
      </c>
      <c r="BB748" s="1">
        <f t="shared" si="598"/>
        <v>0</v>
      </c>
      <c r="BC748" s="1">
        <f t="shared" si="598"/>
        <v>0</v>
      </c>
      <c r="BD748" s="1">
        <f t="shared" si="566"/>
        <v>0</v>
      </c>
      <c r="BE748" s="1">
        <f t="shared" si="567"/>
        <v>0</v>
      </c>
      <c r="BF748" s="1">
        <f t="shared" si="568"/>
        <v>0</v>
      </c>
      <c r="BG748" s="1">
        <f t="shared" si="569"/>
        <v>0</v>
      </c>
      <c r="BH748" s="1">
        <f t="shared" si="598"/>
        <v>0</v>
      </c>
      <c r="BI748" s="1">
        <f t="shared" si="598"/>
        <v>0</v>
      </c>
      <c r="BJ748" s="5">
        <f t="shared" si="570"/>
        <v>0</v>
      </c>
      <c r="BK748" s="1">
        <f t="shared" si="571"/>
        <v>0</v>
      </c>
      <c r="BL748" s="1">
        <f t="shared" si="572"/>
        <v>0</v>
      </c>
      <c r="BM748" s="1">
        <f t="shared" si="573"/>
        <v>0</v>
      </c>
      <c r="BN748" s="1">
        <f t="shared" si="598"/>
        <v>0</v>
      </c>
      <c r="BO748" s="1">
        <f t="shared" si="574"/>
        <v>1</v>
      </c>
      <c r="BP748" s="1">
        <f t="shared" si="575"/>
        <v>0</v>
      </c>
      <c r="BQ748" s="1">
        <f t="shared" si="576"/>
        <v>0</v>
      </c>
      <c r="BR748" s="1">
        <f t="shared" si="577"/>
        <v>0</v>
      </c>
      <c r="BS748" s="1">
        <f t="shared" si="578"/>
        <v>0</v>
      </c>
      <c r="BT748" s="1">
        <f t="shared" si="579"/>
        <v>0</v>
      </c>
      <c r="BU748" s="1">
        <f t="shared" si="580"/>
        <v>0</v>
      </c>
      <c r="BV748" s="1">
        <f t="shared" si="586"/>
        <v>0</v>
      </c>
    </row>
    <row r="749" spans="1:74" x14ac:dyDescent="0.2">
      <c r="A749" s="1" t="s">
        <v>2791</v>
      </c>
      <c r="B749" s="1" t="s">
        <v>2792</v>
      </c>
      <c r="C749" s="1" t="s">
        <v>2328</v>
      </c>
      <c r="D749" s="1" t="s">
        <v>2793</v>
      </c>
      <c r="E749" s="1" t="s">
        <v>2794</v>
      </c>
      <c r="G749" s="1">
        <f t="shared" si="555"/>
        <v>1</v>
      </c>
      <c r="H749" s="1">
        <f t="shared" si="556"/>
        <v>1</v>
      </c>
      <c r="I749" s="1">
        <f t="shared" si="557"/>
        <v>0</v>
      </c>
      <c r="J749" s="1">
        <f t="shared" si="558"/>
        <v>0</v>
      </c>
      <c r="K749" s="1">
        <f t="shared" si="594"/>
        <v>0</v>
      </c>
      <c r="L749" s="1">
        <f t="shared" si="594"/>
        <v>0</v>
      </c>
      <c r="M749" s="1">
        <f t="shared" si="594"/>
        <v>0</v>
      </c>
      <c r="N749" s="1">
        <f t="shared" si="594"/>
        <v>0</v>
      </c>
      <c r="O749" s="1">
        <f t="shared" si="596"/>
        <v>1</v>
      </c>
      <c r="P749" s="1">
        <f t="shared" si="596"/>
        <v>0</v>
      </c>
      <c r="Q749" s="1">
        <f t="shared" si="559"/>
        <v>0</v>
      </c>
      <c r="R749" s="1">
        <f t="shared" si="560"/>
        <v>1</v>
      </c>
      <c r="S749" s="1">
        <f t="shared" si="561"/>
        <v>0</v>
      </c>
      <c r="T749" s="1">
        <f t="shared" si="593"/>
        <v>0</v>
      </c>
      <c r="U749" s="1">
        <f t="shared" si="593"/>
        <v>0</v>
      </c>
      <c r="V749" s="1">
        <f t="shared" si="597"/>
        <v>0</v>
      </c>
      <c r="W749" s="1">
        <f t="shared" si="595"/>
        <v>0</v>
      </c>
      <c r="X749" s="1">
        <f t="shared" si="595"/>
        <v>0</v>
      </c>
      <c r="Y749" s="1">
        <f t="shared" si="595"/>
        <v>0</v>
      </c>
      <c r="Z749" s="1">
        <f t="shared" si="595"/>
        <v>0</v>
      </c>
      <c r="AA749" s="1">
        <f t="shared" si="595"/>
        <v>0</v>
      </c>
      <c r="AB749" s="1">
        <f t="shared" si="595"/>
        <v>0</v>
      </c>
      <c r="AC749" s="1">
        <f t="shared" si="562"/>
        <v>1</v>
      </c>
      <c r="AD749" s="1">
        <f t="shared" si="595"/>
        <v>0</v>
      </c>
      <c r="AE749" s="1">
        <f t="shared" si="595"/>
        <v>0</v>
      </c>
      <c r="AF749" s="1">
        <f t="shared" si="595"/>
        <v>0</v>
      </c>
      <c r="AG749" s="1">
        <f t="shared" si="595"/>
        <v>0</v>
      </c>
      <c r="AH749" s="1">
        <f t="shared" si="595"/>
        <v>0</v>
      </c>
      <c r="AI749" s="1">
        <f t="shared" si="595"/>
        <v>0</v>
      </c>
      <c r="AJ749" s="1">
        <f t="shared" si="595"/>
        <v>0</v>
      </c>
      <c r="AK749" s="1">
        <f t="shared" si="595"/>
        <v>0</v>
      </c>
      <c r="AL749" s="1">
        <f t="shared" ref="AL749:BA764" si="599">IF(OR(ISNUMBER(SEARCH(" " &amp; AL$1 &amp; " ", $E749)), ISNUMBER(SEARCH(" " &amp; AL$1 &amp; ",", $E749)), ISNUMBER(SEARCH(" " &amp; LOWER(AL$1) &amp; " ", $E749)), ISNUMBER(SEARCH(" " &amp; LOWER(AL$1) &amp; ",", $E749)), ISNUMBER(SEARCH(" " &amp; UPPER(AL$1) &amp; " ", $E749)), ISNUMBER(SEARCH(" " &amp; UPPER(AL$1) &amp; ",", $E749))), 1, 0)</f>
        <v>0</v>
      </c>
      <c r="AM749" s="1">
        <f t="shared" si="599"/>
        <v>0</v>
      </c>
      <c r="AN749" s="1">
        <f t="shared" si="563"/>
        <v>0</v>
      </c>
      <c r="AO749" s="1">
        <f t="shared" si="564"/>
        <v>0</v>
      </c>
      <c r="AP749" s="1">
        <f t="shared" si="599"/>
        <v>0</v>
      </c>
      <c r="AQ749" s="1">
        <f t="shared" si="565"/>
        <v>0</v>
      </c>
      <c r="AR749" s="1">
        <f t="shared" si="599"/>
        <v>0</v>
      </c>
      <c r="AS749" s="1">
        <f t="shared" si="599"/>
        <v>0</v>
      </c>
      <c r="AT749" s="1">
        <f t="shared" si="599"/>
        <v>0</v>
      </c>
      <c r="AU749" s="1">
        <f t="shared" si="599"/>
        <v>0</v>
      </c>
      <c r="AV749" s="1">
        <f t="shared" si="599"/>
        <v>0</v>
      </c>
      <c r="AW749" s="1">
        <f t="shared" si="599"/>
        <v>0</v>
      </c>
      <c r="AX749" s="1">
        <f t="shared" si="599"/>
        <v>0</v>
      </c>
      <c r="AY749" s="1">
        <f t="shared" si="599"/>
        <v>0</v>
      </c>
      <c r="AZ749" s="1">
        <f t="shared" si="599"/>
        <v>0</v>
      </c>
      <c r="BA749" s="1">
        <f t="shared" si="599"/>
        <v>0</v>
      </c>
      <c r="BB749" s="1">
        <f t="shared" si="598"/>
        <v>0</v>
      </c>
      <c r="BC749" s="1">
        <f t="shared" si="598"/>
        <v>0</v>
      </c>
      <c r="BD749" s="1">
        <f t="shared" si="566"/>
        <v>0</v>
      </c>
      <c r="BE749" s="1">
        <f t="shared" si="567"/>
        <v>0</v>
      </c>
      <c r="BF749" s="1">
        <f t="shared" si="568"/>
        <v>0</v>
      </c>
      <c r="BG749" s="1">
        <f t="shared" si="569"/>
        <v>0</v>
      </c>
      <c r="BH749" s="1">
        <f t="shared" si="598"/>
        <v>0</v>
      </c>
      <c r="BI749" s="1">
        <f t="shared" si="598"/>
        <v>0</v>
      </c>
      <c r="BJ749" s="5">
        <f t="shared" si="570"/>
        <v>1</v>
      </c>
      <c r="BK749" s="1">
        <f t="shared" si="571"/>
        <v>0</v>
      </c>
      <c r="BL749" s="1">
        <f t="shared" si="572"/>
        <v>0</v>
      </c>
      <c r="BM749" s="1">
        <f t="shared" si="573"/>
        <v>0</v>
      </c>
      <c r="BN749" s="1">
        <f t="shared" si="598"/>
        <v>1</v>
      </c>
      <c r="BO749" s="1">
        <f t="shared" si="574"/>
        <v>0</v>
      </c>
      <c r="BP749" s="1">
        <f t="shared" si="575"/>
        <v>0</v>
      </c>
      <c r="BQ749" s="1">
        <f t="shared" si="576"/>
        <v>1</v>
      </c>
      <c r="BR749" s="1">
        <f t="shared" si="577"/>
        <v>0</v>
      </c>
      <c r="BS749" s="1">
        <f t="shared" si="578"/>
        <v>0</v>
      </c>
      <c r="BT749" s="1">
        <f t="shared" si="579"/>
        <v>0</v>
      </c>
      <c r="BU749" s="1">
        <f t="shared" si="580"/>
        <v>0</v>
      </c>
      <c r="BV749" s="1">
        <f t="shared" si="586"/>
        <v>0</v>
      </c>
    </row>
    <row r="750" spans="1:74" x14ac:dyDescent="0.2">
      <c r="A750" s="1" t="s">
        <v>2795</v>
      </c>
      <c r="B750" s="1" t="s">
        <v>2796</v>
      </c>
      <c r="C750" s="1" t="s">
        <v>2797</v>
      </c>
      <c r="D750" s="1" t="s">
        <v>2798</v>
      </c>
      <c r="E750" s="1" t="s">
        <v>2799</v>
      </c>
      <c r="G750" s="1">
        <f t="shared" si="555"/>
        <v>1</v>
      </c>
      <c r="H750" s="1">
        <f t="shared" si="556"/>
        <v>1</v>
      </c>
      <c r="I750" s="1">
        <f t="shared" si="557"/>
        <v>1</v>
      </c>
      <c r="J750" s="1">
        <f t="shared" si="558"/>
        <v>1</v>
      </c>
      <c r="K750" s="1">
        <f t="shared" si="594"/>
        <v>0</v>
      </c>
      <c r="L750" s="1">
        <f t="shared" si="594"/>
        <v>0</v>
      </c>
      <c r="M750" s="1">
        <f t="shared" si="594"/>
        <v>0</v>
      </c>
      <c r="N750" s="1">
        <f t="shared" si="594"/>
        <v>0</v>
      </c>
      <c r="O750" s="1">
        <f t="shared" si="596"/>
        <v>0</v>
      </c>
      <c r="P750" s="1">
        <f t="shared" si="596"/>
        <v>0</v>
      </c>
      <c r="Q750" s="1">
        <f t="shared" si="559"/>
        <v>0</v>
      </c>
      <c r="R750" s="1">
        <f t="shared" si="560"/>
        <v>1</v>
      </c>
      <c r="S750" s="1">
        <f t="shared" si="561"/>
        <v>0</v>
      </c>
      <c r="T750" s="1">
        <f t="shared" si="593"/>
        <v>1</v>
      </c>
      <c r="U750" s="1">
        <f t="shared" si="593"/>
        <v>1</v>
      </c>
      <c r="V750" s="1">
        <f t="shared" si="597"/>
        <v>0</v>
      </c>
      <c r="W750" s="1">
        <f t="shared" si="595"/>
        <v>1</v>
      </c>
      <c r="X750" s="1">
        <f t="shared" si="595"/>
        <v>0</v>
      </c>
      <c r="Y750" s="1">
        <f t="shared" si="595"/>
        <v>0</v>
      </c>
      <c r="Z750" s="1">
        <f t="shared" si="595"/>
        <v>0</v>
      </c>
      <c r="AA750" s="1">
        <f t="shared" si="595"/>
        <v>0</v>
      </c>
      <c r="AB750" s="1">
        <f t="shared" si="595"/>
        <v>0</v>
      </c>
      <c r="AC750" s="1">
        <f t="shared" si="562"/>
        <v>0</v>
      </c>
      <c r="AD750" s="1">
        <f t="shared" si="595"/>
        <v>0</v>
      </c>
      <c r="AE750" s="1">
        <f t="shared" si="595"/>
        <v>0</v>
      </c>
      <c r="AF750" s="1">
        <f t="shared" si="595"/>
        <v>0</v>
      </c>
      <c r="AG750" s="1">
        <f t="shared" si="595"/>
        <v>0</v>
      </c>
      <c r="AH750" s="1">
        <f t="shared" si="595"/>
        <v>0</v>
      </c>
      <c r="AI750" s="1">
        <f t="shared" si="595"/>
        <v>0</v>
      </c>
      <c r="AJ750" s="1">
        <f t="shared" si="595"/>
        <v>0</v>
      </c>
      <c r="AK750" s="1">
        <f t="shared" si="595"/>
        <v>0</v>
      </c>
      <c r="AL750" s="1">
        <f t="shared" si="599"/>
        <v>0</v>
      </c>
      <c r="AM750" s="1">
        <f t="shared" si="599"/>
        <v>0</v>
      </c>
      <c r="AN750" s="1">
        <f t="shared" si="563"/>
        <v>0</v>
      </c>
      <c r="AO750" s="1">
        <f t="shared" si="564"/>
        <v>0</v>
      </c>
      <c r="AP750" s="1">
        <f t="shared" si="599"/>
        <v>0</v>
      </c>
      <c r="AQ750" s="1">
        <f t="shared" si="565"/>
        <v>0</v>
      </c>
      <c r="AR750" s="1">
        <f t="shared" si="599"/>
        <v>0</v>
      </c>
      <c r="AS750" s="1">
        <f t="shared" si="599"/>
        <v>0</v>
      </c>
      <c r="AT750" s="1">
        <f t="shared" si="599"/>
        <v>0</v>
      </c>
      <c r="AU750" s="1">
        <f t="shared" si="599"/>
        <v>0</v>
      </c>
      <c r="AV750" s="1">
        <f t="shared" si="599"/>
        <v>0</v>
      </c>
      <c r="AW750" s="1">
        <f t="shared" si="599"/>
        <v>0</v>
      </c>
      <c r="AX750" s="1">
        <f t="shared" si="599"/>
        <v>0</v>
      </c>
      <c r="AY750" s="1">
        <f t="shared" si="599"/>
        <v>0</v>
      </c>
      <c r="AZ750" s="1">
        <f t="shared" si="599"/>
        <v>0</v>
      </c>
      <c r="BA750" s="1">
        <f t="shared" si="599"/>
        <v>0</v>
      </c>
      <c r="BB750" s="1">
        <f t="shared" si="598"/>
        <v>0</v>
      </c>
      <c r="BC750" s="1">
        <f t="shared" si="598"/>
        <v>0</v>
      </c>
      <c r="BD750" s="1">
        <f t="shared" si="566"/>
        <v>0</v>
      </c>
      <c r="BE750" s="1">
        <f t="shared" si="567"/>
        <v>0</v>
      </c>
      <c r="BF750" s="1">
        <f t="shared" si="568"/>
        <v>0</v>
      </c>
      <c r="BG750" s="1">
        <f t="shared" si="569"/>
        <v>0</v>
      </c>
      <c r="BH750" s="1">
        <f t="shared" si="598"/>
        <v>0</v>
      </c>
      <c r="BI750" s="1">
        <f t="shared" si="598"/>
        <v>0</v>
      </c>
      <c r="BJ750" s="5">
        <f t="shared" si="570"/>
        <v>1</v>
      </c>
      <c r="BK750" s="1">
        <f t="shared" si="571"/>
        <v>1</v>
      </c>
      <c r="BL750" s="1">
        <f t="shared" si="572"/>
        <v>1</v>
      </c>
      <c r="BM750" s="1">
        <f t="shared" si="573"/>
        <v>1</v>
      </c>
      <c r="BN750" s="1">
        <f t="shared" si="598"/>
        <v>1</v>
      </c>
      <c r="BO750" s="1">
        <f t="shared" si="574"/>
        <v>0</v>
      </c>
      <c r="BP750" s="1">
        <f t="shared" si="575"/>
        <v>0</v>
      </c>
      <c r="BQ750" s="1">
        <f t="shared" si="576"/>
        <v>1</v>
      </c>
      <c r="BR750" s="1">
        <f t="shared" si="577"/>
        <v>0</v>
      </c>
      <c r="BS750" s="1">
        <f t="shared" si="578"/>
        <v>0</v>
      </c>
      <c r="BT750" s="1">
        <f t="shared" si="579"/>
        <v>0</v>
      </c>
      <c r="BU750" s="1">
        <f t="shared" si="580"/>
        <v>0</v>
      </c>
      <c r="BV750" s="1">
        <f t="shared" si="586"/>
        <v>0</v>
      </c>
    </row>
    <row r="751" spans="1:74" x14ac:dyDescent="0.2">
      <c r="A751" s="1" t="s">
        <v>2800</v>
      </c>
      <c r="B751" s="1" t="s">
        <v>2801</v>
      </c>
      <c r="C751" s="1" t="s">
        <v>2802</v>
      </c>
      <c r="D751" s="1" t="s">
        <v>146</v>
      </c>
      <c r="E751" s="1" t="s">
        <v>2803</v>
      </c>
      <c r="G751" s="1">
        <f t="shared" si="555"/>
        <v>0</v>
      </c>
      <c r="H751" s="1">
        <f t="shared" si="556"/>
        <v>1</v>
      </c>
      <c r="I751" s="1">
        <f t="shared" si="557"/>
        <v>0</v>
      </c>
      <c r="J751" s="1">
        <f t="shared" si="558"/>
        <v>0</v>
      </c>
      <c r="K751" s="1">
        <f t="shared" si="594"/>
        <v>0</v>
      </c>
      <c r="L751" s="1">
        <f t="shared" si="594"/>
        <v>0</v>
      </c>
      <c r="M751" s="1">
        <f t="shared" si="594"/>
        <v>0</v>
      </c>
      <c r="N751" s="1">
        <f t="shared" si="594"/>
        <v>0</v>
      </c>
      <c r="O751" s="1">
        <f t="shared" si="596"/>
        <v>0</v>
      </c>
      <c r="P751" s="1">
        <f t="shared" si="596"/>
        <v>0</v>
      </c>
      <c r="Q751" s="1">
        <f t="shared" si="559"/>
        <v>0</v>
      </c>
      <c r="R751" s="1">
        <f t="shared" si="560"/>
        <v>1</v>
      </c>
      <c r="S751" s="1">
        <f t="shared" si="561"/>
        <v>0</v>
      </c>
      <c r="T751" s="1">
        <f t="shared" si="593"/>
        <v>0</v>
      </c>
      <c r="U751" s="1">
        <f t="shared" si="593"/>
        <v>0</v>
      </c>
      <c r="V751" s="1">
        <f t="shared" si="597"/>
        <v>0</v>
      </c>
      <c r="W751" s="1">
        <f t="shared" si="595"/>
        <v>0</v>
      </c>
      <c r="X751" s="1">
        <f t="shared" si="595"/>
        <v>0</v>
      </c>
      <c r="Y751" s="1">
        <f t="shared" si="595"/>
        <v>0</v>
      </c>
      <c r="Z751" s="1">
        <f t="shared" si="595"/>
        <v>1</v>
      </c>
      <c r="AA751" s="1">
        <f t="shared" si="595"/>
        <v>1</v>
      </c>
      <c r="AB751" s="1">
        <f t="shared" si="595"/>
        <v>1</v>
      </c>
      <c r="AC751" s="1">
        <f t="shared" si="562"/>
        <v>1</v>
      </c>
      <c r="AD751" s="1">
        <f t="shared" si="595"/>
        <v>0</v>
      </c>
      <c r="AE751" s="1">
        <f t="shared" si="595"/>
        <v>0</v>
      </c>
      <c r="AF751" s="1">
        <f t="shared" si="595"/>
        <v>0</v>
      </c>
      <c r="AG751" s="1">
        <f t="shared" si="595"/>
        <v>0</v>
      </c>
      <c r="AH751" s="1">
        <f t="shared" si="595"/>
        <v>0</v>
      </c>
      <c r="AI751" s="1">
        <f t="shared" si="595"/>
        <v>0</v>
      </c>
      <c r="AJ751" s="1">
        <f t="shared" si="595"/>
        <v>0</v>
      </c>
      <c r="AK751" s="1">
        <f t="shared" si="595"/>
        <v>0</v>
      </c>
      <c r="AL751" s="1">
        <f t="shared" si="599"/>
        <v>0</v>
      </c>
      <c r="AM751" s="1">
        <f t="shared" si="599"/>
        <v>0</v>
      </c>
      <c r="AN751" s="1">
        <f t="shared" si="563"/>
        <v>0</v>
      </c>
      <c r="AO751" s="1">
        <f t="shared" si="564"/>
        <v>0</v>
      </c>
      <c r="AP751" s="1">
        <f t="shared" si="599"/>
        <v>0</v>
      </c>
      <c r="AQ751" s="1">
        <f t="shared" si="565"/>
        <v>1</v>
      </c>
      <c r="AR751" s="1">
        <f t="shared" si="599"/>
        <v>0</v>
      </c>
      <c r="AS751" s="1">
        <f t="shared" si="599"/>
        <v>0</v>
      </c>
      <c r="AT751" s="1">
        <f t="shared" si="599"/>
        <v>0</v>
      </c>
      <c r="AU751" s="1">
        <f t="shared" si="599"/>
        <v>0</v>
      </c>
      <c r="AV751" s="1">
        <f t="shared" si="599"/>
        <v>0</v>
      </c>
      <c r="AW751" s="1">
        <f t="shared" si="599"/>
        <v>0</v>
      </c>
      <c r="AX751" s="1">
        <f t="shared" si="599"/>
        <v>0</v>
      </c>
      <c r="AY751" s="1">
        <f t="shared" si="599"/>
        <v>0</v>
      </c>
      <c r="AZ751" s="1">
        <f t="shared" si="599"/>
        <v>0</v>
      </c>
      <c r="BA751" s="1">
        <f t="shared" si="599"/>
        <v>0</v>
      </c>
      <c r="BB751" s="1">
        <f t="shared" si="598"/>
        <v>0</v>
      </c>
      <c r="BC751" s="1">
        <f t="shared" si="598"/>
        <v>0</v>
      </c>
      <c r="BD751" s="1">
        <f t="shared" si="566"/>
        <v>0</v>
      </c>
      <c r="BE751" s="1">
        <f t="shared" si="567"/>
        <v>0</v>
      </c>
      <c r="BF751" s="1">
        <f t="shared" si="568"/>
        <v>0</v>
      </c>
      <c r="BG751" s="1">
        <f t="shared" si="569"/>
        <v>0</v>
      </c>
      <c r="BH751" s="1">
        <f t="shared" si="598"/>
        <v>0</v>
      </c>
      <c r="BI751" s="1">
        <f t="shared" si="598"/>
        <v>0</v>
      </c>
      <c r="BJ751" s="5">
        <f t="shared" si="570"/>
        <v>1</v>
      </c>
      <c r="BK751" s="1">
        <f t="shared" si="571"/>
        <v>0</v>
      </c>
      <c r="BL751" s="1">
        <f t="shared" si="572"/>
        <v>1</v>
      </c>
      <c r="BM751" s="1">
        <f t="shared" si="573"/>
        <v>1</v>
      </c>
      <c r="BN751" s="1">
        <f t="shared" si="598"/>
        <v>1</v>
      </c>
      <c r="BO751" s="1">
        <f t="shared" si="574"/>
        <v>0</v>
      </c>
      <c r="BP751" s="1">
        <f t="shared" si="575"/>
        <v>0</v>
      </c>
      <c r="BQ751" s="1">
        <f t="shared" si="576"/>
        <v>0</v>
      </c>
      <c r="BR751" s="1">
        <f t="shared" si="577"/>
        <v>0</v>
      </c>
      <c r="BS751" s="1">
        <f t="shared" si="578"/>
        <v>0</v>
      </c>
      <c r="BT751" s="1">
        <f t="shared" si="579"/>
        <v>0</v>
      </c>
      <c r="BU751" s="1">
        <f t="shared" si="580"/>
        <v>0</v>
      </c>
      <c r="BV751" s="1">
        <f t="shared" si="586"/>
        <v>0</v>
      </c>
    </row>
    <row r="752" spans="1:74" x14ac:dyDescent="0.2">
      <c r="A752" s="1" t="s">
        <v>143</v>
      </c>
      <c r="B752" s="1" t="s">
        <v>2804</v>
      </c>
      <c r="C752" s="1" t="s">
        <v>2805</v>
      </c>
      <c r="D752" s="1" t="s">
        <v>123</v>
      </c>
      <c r="E752" s="1" t="s">
        <v>2806</v>
      </c>
      <c r="G752" s="1">
        <f t="shared" si="555"/>
        <v>0</v>
      </c>
      <c r="H752" s="1">
        <f t="shared" si="556"/>
        <v>1</v>
      </c>
      <c r="I752" s="1">
        <f t="shared" si="557"/>
        <v>0</v>
      </c>
      <c r="J752" s="1">
        <f t="shared" si="558"/>
        <v>0</v>
      </c>
      <c r="K752" s="1">
        <f t="shared" si="594"/>
        <v>0</v>
      </c>
      <c r="L752" s="1">
        <f t="shared" si="594"/>
        <v>0</v>
      </c>
      <c r="M752" s="1">
        <f t="shared" si="594"/>
        <v>0</v>
      </c>
      <c r="N752" s="1">
        <f t="shared" si="594"/>
        <v>0</v>
      </c>
      <c r="O752" s="1">
        <f t="shared" si="596"/>
        <v>0</v>
      </c>
      <c r="P752" s="1">
        <f t="shared" si="596"/>
        <v>0</v>
      </c>
      <c r="Q752" s="1">
        <f t="shared" si="559"/>
        <v>0</v>
      </c>
      <c r="R752" s="1">
        <f t="shared" si="560"/>
        <v>1</v>
      </c>
      <c r="S752" s="1">
        <f t="shared" si="561"/>
        <v>0</v>
      </c>
      <c r="T752" s="1">
        <f t="shared" si="593"/>
        <v>0</v>
      </c>
      <c r="U752" s="1">
        <f t="shared" si="593"/>
        <v>0</v>
      </c>
      <c r="V752" s="1">
        <f t="shared" si="597"/>
        <v>0</v>
      </c>
      <c r="W752" s="1">
        <f t="shared" si="595"/>
        <v>0</v>
      </c>
      <c r="X752" s="1">
        <f t="shared" si="595"/>
        <v>0</v>
      </c>
      <c r="Y752" s="1">
        <f t="shared" si="595"/>
        <v>0</v>
      </c>
      <c r="Z752" s="1">
        <f t="shared" si="595"/>
        <v>0</v>
      </c>
      <c r="AA752" s="1">
        <f t="shared" si="595"/>
        <v>0</v>
      </c>
      <c r="AB752" s="1">
        <f t="shared" si="595"/>
        <v>0</v>
      </c>
      <c r="AC752" s="1">
        <f t="shared" si="562"/>
        <v>0</v>
      </c>
      <c r="AD752" s="1">
        <f t="shared" si="595"/>
        <v>0</v>
      </c>
      <c r="AE752" s="1">
        <f t="shared" si="595"/>
        <v>0</v>
      </c>
      <c r="AF752" s="1">
        <f t="shared" si="595"/>
        <v>0</v>
      </c>
      <c r="AG752" s="1">
        <f t="shared" si="595"/>
        <v>0</v>
      </c>
      <c r="AH752" s="1">
        <f t="shared" si="595"/>
        <v>0</v>
      </c>
      <c r="AI752" s="1">
        <f t="shared" si="595"/>
        <v>0</v>
      </c>
      <c r="AJ752" s="1">
        <f t="shared" si="595"/>
        <v>0</v>
      </c>
      <c r="AK752" s="1">
        <f t="shared" si="595"/>
        <v>0</v>
      </c>
      <c r="AL752" s="1">
        <f t="shared" si="599"/>
        <v>0</v>
      </c>
      <c r="AM752" s="1">
        <f t="shared" si="599"/>
        <v>0</v>
      </c>
      <c r="AN752" s="1">
        <f t="shared" si="563"/>
        <v>0</v>
      </c>
      <c r="AO752" s="1">
        <f t="shared" si="564"/>
        <v>0</v>
      </c>
      <c r="AP752" s="1">
        <f t="shared" si="599"/>
        <v>0</v>
      </c>
      <c r="AQ752" s="1">
        <f t="shared" si="565"/>
        <v>0</v>
      </c>
      <c r="AR752" s="1">
        <f t="shared" si="599"/>
        <v>0</v>
      </c>
      <c r="AS752" s="1">
        <f t="shared" si="599"/>
        <v>0</v>
      </c>
      <c r="AT752" s="1">
        <f t="shared" si="599"/>
        <v>0</v>
      </c>
      <c r="AU752" s="1">
        <f t="shared" si="599"/>
        <v>0</v>
      </c>
      <c r="AV752" s="1">
        <f t="shared" si="599"/>
        <v>0</v>
      </c>
      <c r="AW752" s="1">
        <f t="shared" si="599"/>
        <v>0</v>
      </c>
      <c r="AX752" s="1">
        <f t="shared" si="599"/>
        <v>0</v>
      </c>
      <c r="AY752" s="1">
        <f t="shared" si="599"/>
        <v>0</v>
      </c>
      <c r="AZ752" s="1">
        <f t="shared" si="599"/>
        <v>0</v>
      </c>
      <c r="BA752" s="1">
        <f t="shared" si="599"/>
        <v>0</v>
      </c>
      <c r="BB752" s="1">
        <f t="shared" si="598"/>
        <v>0</v>
      </c>
      <c r="BC752" s="1">
        <f t="shared" si="598"/>
        <v>0</v>
      </c>
      <c r="BD752" s="1">
        <f t="shared" si="566"/>
        <v>0</v>
      </c>
      <c r="BE752" s="1">
        <f t="shared" si="567"/>
        <v>0</v>
      </c>
      <c r="BF752" s="1">
        <f t="shared" si="568"/>
        <v>0</v>
      </c>
      <c r="BG752" s="1">
        <f t="shared" si="569"/>
        <v>1</v>
      </c>
      <c r="BH752" s="1">
        <f t="shared" si="598"/>
        <v>0</v>
      </c>
      <c r="BI752" s="1">
        <f t="shared" si="598"/>
        <v>1</v>
      </c>
      <c r="BJ752" s="5">
        <f t="shared" si="570"/>
        <v>0</v>
      </c>
      <c r="BK752" s="1">
        <f t="shared" si="571"/>
        <v>1</v>
      </c>
      <c r="BL752" s="1">
        <f t="shared" si="572"/>
        <v>0</v>
      </c>
      <c r="BM752" s="1">
        <f t="shared" si="573"/>
        <v>0</v>
      </c>
      <c r="BN752" s="1">
        <f t="shared" si="598"/>
        <v>0</v>
      </c>
      <c r="BO752" s="1">
        <f t="shared" si="574"/>
        <v>0</v>
      </c>
      <c r="BP752" s="1">
        <f t="shared" si="575"/>
        <v>1</v>
      </c>
      <c r="BQ752" s="1">
        <f t="shared" si="576"/>
        <v>0</v>
      </c>
      <c r="BR752" s="1">
        <f t="shared" si="577"/>
        <v>0</v>
      </c>
      <c r="BS752" s="1">
        <f t="shared" si="578"/>
        <v>0</v>
      </c>
      <c r="BT752" s="1">
        <f t="shared" si="579"/>
        <v>0</v>
      </c>
      <c r="BU752" s="1">
        <f t="shared" si="580"/>
        <v>0</v>
      </c>
      <c r="BV752" s="1">
        <f t="shared" si="586"/>
        <v>0</v>
      </c>
    </row>
    <row r="753" spans="1:74" x14ac:dyDescent="0.2">
      <c r="A753" s="1" t="s">
        <v>1754</v>
      </c>
      <c r="B753" s="1" t="s">
        <v>2807</v>
      </c>
      <c r="C753" s="1" t="s">
        <v>2424</v>
      </c>
      <c r="D753" s="1" t="s">
        <v>2425</v>
      </c>
      <c r="E753" s="1" t="s">
        <v>2426</v>
      </c>
      <c r="G753" s="1">
        <f t="shared" si="555"/>
        <v>0</v>
      </c>
      <c r="H753" s="1">
        <f t="shared" si="556"/>
        <v>1</v>
      </c>
      <c r="I753" s="1">
        <f t="shared" si="557"/>
        <v>0</v>
      </c>
      <c r="J753" s="1">
        <f t="shared" si="558"/>
        <v>0</v>
      </c>
      <c r="K753" s="1">
        <f t="shared" si="594"/>
        <v>0</v>
      </c>
      <c r="L753" s="1">
        <f t="shared" si="594"/>
        <v>0</v>
      </c>
      <c r="M753" s="1">
        <f t="shared" si="594"/>
        <v>0</v>
      </c>
      <c r="N753" s="1">
        <f t="shared" si="594"/>
        <v>0</v>
      </c>
      <c r="O753" s="1">
        <f t="shared" si="596"/>
        <v>0</v>
      </c>
      <c r="P753" s="1">
        <f t="shared" si="596"/>
        <v>0</v>
      </c>
      <c r="Q753" s="1">
        <f t="shared" si="559"/>
        <v>0</v>
      </c>
      <c r="R753" s="1">
        <f t="shared" si="560"/>
        <v>1</v>
      </c>
      <c r="S753" s="1">
        <f t="shared" si="561"/>
        <v>0</v>
      </c>
      <c r="T753" s="1">
        <f t="shared" si="593"/>
        <v>0</v>
      </c>
      <c r="U753" s="1">
        <f t="shared" si="593"/>
        <v>1</v>
      </c>
      <c r="V753" s="1">
        <f t="shared" si="597"/>
        <v>0</v>
      </c>
      <c r="W753" s="1">
        <f t="shared" si="595"/>
        <v>1</v>
      </c>
      <c r="X753" s="1">
        <f t="shared" si="595"/>
        <v>0</v>
      </c>
      <c r="Y753" s="1">
        <f t="shared" si="595"/>
        <v>0</v>
      </c>
      <c r="Z753" s="1">
        <f t="shared" si="595"/>
        <v>0</v>
      </c>
      <c r="AA753" s="1">
        <f t="shared" si="595"/>
        <v>0</v>
      </c>
      <c r="AB753" s="1">
        <f t="shared" si="595"/>
        <v>1</v>
      </c>
      <c r="AC753" s="1">
        <f t="shared" si="562"/>
        <v>1</v>
      </c>
      <c r="AD753" s="1">
        <f t="shared" si="595"/>
        <v>0</v>
      </c>
      <c r="AE753" s="1">
        <f t="shared" si="595"/>
        <v>0</v>
      </c>
      <c r="AF753" s="1">
        <f t="shared" si="595"/>
        <v>0</v>
      </c>
      <c r="AG753" s="1">
        <f t="shared" si="595"/>
        <v>0</v>
      </c>
      <c r="AH753" s="1">
        <f t="shared" si="595"/>
        <v>0</v>
      </c>
      <c r="AI753" s="1">
        <f t="shared" si="595"/>
        <v>0</v>
      </c>
      <c r="AJ753" s="1">
        <f t="shared" si="595"/>
        <v>0</v>
      </c>
      <c r="AK753" s="1">
        <f t="shared" si="595"/>
        <v>0</v>
      </c>
      <c r="AL753" s="1">
        <f t="shared" si="599"/>
        <v>0</v>
      </c>
      <c r="AM753" s="1">
        <f t="shared" si="599"/>
        <v>0</v>
      </c>
      <c r="AN753" s="1">
        <f t="shared" si="563"/>
        <v>0</v>
      </c>
      <c r="AO753" s="1">
        <f t="shared" si="564"/>
        <v>0</v>
      </c>
      <c r="AP753" s="1">
        <f t="shared" si="599"/>
        <v>0</v>
      </c>
      <c r="AQ753" s="1">
        <f t="shared" si="565"/>
        <v>0</v>
      </c>
      <c r="AR753" s="1">
        <f t="shared" si="599"/>
        <v>0</v>
      </c>
      <c r="AS753" s="1">
        <f t="shared" si="599"/>
        <v>0</v>
      </c>
      <c r="AT753" s="1">
        <f t="shared" si="599"/>
        <v>0</v>
      </c>
      <c r="AU753" s="1">
        <f t="shared" si="599"/>
        <v>0</v>
      </c>
      <c r="AV753" s="1">
        <f t="shared" si="599"/>
        <v>0</v>
      </c>
      <c r="AW753" s="1">
        <f t="shared" si="599"/>
        <v>0</v>
      </c>
      <c r="AX753" s="1">
        <f t="shared" si="599"/>
        <v>0</v>
      </c>
      <c r="AY753" s="1">
        <f t="shared" si="599"/>
        <v>0</v>
      </c>
      <c r="AZ753" s="1">
        <f t="shared" si="599"/>
        <v>0</v>
      </c>
      <c r="BA753" s="1">
        <f t="shared" si="599"/>
        <v>0</v>
      </c>
      <c r="BB753" s="1">
        <f t="shared" si="598"/>
        <v>0</v>
      </c>
      <c r="BC753" s="1">
        <f t="shared" si="598"/>
        <v>0</v>
      </c>
      <c r="BD753" s="1">
        <f t="shared" si="566"/>
        <v>0</v>
      </c>
      <c r="BE753" s="1">
        <f t="shared" si="567"/>
        <v>0</v>
      </c>
      <c r="BF753" s="1">
        <f t="shared" si="568"/>
        <v>0</v>
      </c>
      <c r="BG753" s="1">
        <f t="shared" si="569"/>
        <v>0</v>
      </c>
      <c r="BH753" s="1">
        <f t="shared" si="598"/>
        <v>0</v>
      </c>
      <c r="BI753" s="1">
        <f t="shared" si="598"/>
        <v>0</v>
      </c>
      <c r="BJ753" s="5">
        <f t="shared" si="570"/>
        <v>0</v>
      </c>
      <c r="BK753" s="1">
        <f t="shared" si="571"/>
        <v>1</v>
      </c>
      <c r="BL753" s="1">
        <f t="shared" si="572"/>
        <v>1</v>
      </c>
      <c r="BM753" s="1">
        <f t="shared" si="573"/>
        <v>1</v>
      </c>
      <c r="BN753" s="1">
        <f t="shared" si="598"/>
        <v>1</v>
      </c>
      <c r="BO753" s="1">
        <f t="shared" si="574"/>
        <v>0</v>
      </c>
      <c r="BP753" s="1">
        <f t="shared" si="575"/>
        <v>1</v>
      </c>
      <c r="BQ753" s="1">
        <f t="shared" si="576"/>
        <v>0</v>
      </c>
      <c r="BR753" s="1">
        <f t="shared" si="577"/>
        <v>0</v>
      </c>
      <c r="BS753" s="1">
        <f t="shared" si="578"/>
        <v>1</v>
      </c>
      <c r="BT753" s="1">
        <f t="shared" si="579"/>
        <v>0</v>
      </c>
      <c r="BU753" s="1">
        <f t="shared" si="580"/>
        <v>0</v>
      </c>
      <c r="BV753" s="1">
        <f t="shared" si="586"/>
        <v>0</v>
      </c>
    </row>
    <row r="754" spans="1:74" x14ac:dyDescent="0.2">
      <c r="A754" s="1" t="s">
        <v>1540</v>
      </c>
      <c r="B754" s="1" t="s">
        <v>2808</v>
      </c>
      <c r="C754" s="1" t="s">
        <v>265</v>
      </c>
      <c r="D754" s="1" t="s">
        <v>1542</v>
      </c>
      <c r="E754" s="1" t="s">
        <v>1543</v>
      </c>
      <c r="G754" s="1">
        <f t="shared" si="555"/>
        <v>0</v>
      </c>
      <c r="H754" s="1">
        <f t="shared" si="556"/>
        <v>0</v>
      </c>
      <c r="I754" s="1">
        <f t="shared" si="557"/>
        <v>0</v>
      </c>
      <c r="J754" s="1">
        <f t="shared" si="558"/>
        <v>0</v>
      </c>
      <c r="K754" s="1">
        <f t="shared" si="594"/>
        <v>0</v>
      </c>
      <c r="L754" s="1">
        <f t="shared" si="594"/>
        <v>0</v>
      </c>
      <c r="M754" s="1">
        <f t="shared" si="594"/>
        <v>0</v>
      </c>
      <c r="N754" s="1">
        <f t="shared" si="594"/>
        <v>0</v>
      </c>
      <c r="O754" s="1">
        <f t="shared" si="596"/>
        <v>0</v>
      </c>
      <c r="P754" s="1">
        <f t="shared" si="596"/>
        <v>0</v>
      </c>
      <c r="Q754" s="1">
        <f t="shared" si="559"/>
        <v>0</v>
      </c>
      <c r="R754" s="1">
        <f t="shared" si="560"/>
        <v>1</v>
      </c>
      <c r="S754" s="1">
        <f t="shared" si="561"/>
        <v>0</v>
      </c>
      <c r="T754" s="1">
        <f t="shared" si="593"/>
        <v>1</v>
      </c>
      <c r="U754" s="1">
        <f t="shared" si="593"/>
        <v>0</v>
      </c>
      <c r="V754" s="1">
        <f t="shared" si="597"/>
        <v>0</v>
      </c>
      <c r="W754" s="1">
        <f t="shared" si="595"/>
        <v>0</v>
      </c>
      <c r="X754" s="1">
        <f t="shared" si="595"/>
        <v>0</v>
      </c>
      <c r="Y754" s="1">
        <f t="shared" si="595"/>
        <v>0</v>
      </c>
      <c r="Z754" s="1">
        <f t="shared" si="595"/>
        <v>0</v>
      </c>
      <c r="AA754" s="1">
        <f t="shared" si="595"/>
        <v>0</v>
      </c>
      <c r="AB754" s="1">
        <f t="shared" si="595"/>
        <v>0</v>
      </c>
      <c r="AC754" s="1">
        <f t="shared" si="562"/>
        <v>0</v>
      </c>
      <c r="AD754" s="1">
        <f t="shared" si="595"/>
        <v>0</v>
      </c>
      <c r="AE754" s="1">
        <f t="shared" si="595"/>
        <v>0</v>
      </c>
      <c r="AF754" s="1">
        <f t="shared" si="595"/>
        <v>0</v>
      </c>
      <c r="AG754" s="1">
        <f t="shared" si="595"/>
        <v>0</v>
      </c>
      <c r="AH754" s="1">
        <f t="shared" si="595"/>
        <v>0</v>
      </c>
      <c r="AI754" s="1">
        <f t="shared" si="595"/>
        <v>0</v>
      </c>
      <c r="AJ754" s="1">
        <f t="shared" si="595"/>
        <v>0</v>
      </c>
      <c r="AK754" s="1">
        <f t="shared" si="595"/>
        <v>0</v>
      </c>
      <c r="AL754" s="1">
        <f t="shared" si="599"/>
        <v>1</v>
      </c>
      <c r="AM754" s="1">
        <f t="shared" si="599"/>
        <v>0</v>
      </c>
      <c r="AN754" s="1">
        <f t="shared" si="563"/>
        <v>0</v>
      </c>
      <c r="AO754" s="1">
        <f t="shared" si="564"/>
        <v>0</v>
      </c>
      <c r="AP754" s="1">
        <f t="shared" si="599"/>
        <v>0</v>
      </c>
      <c r="AQ754" s="1">
        <f t="shared" si="565"/>
        <v>0</v>
      </c>
      <c r="AR754" s="1">
        <f t="shared" si="599"/>
        <v>0</v>
      </c>
      <c r="AS754" s="1">
        <f t="shared" si="599"/>
        <v>1</v>
      </c>
      <c r="AT754" s="1">
        <f t="shared" si="599"/>
        <v>0</v>
      </c>
      <c r="AU754" s="1">
        <f t="shared" si="599"/>
        <v>0</v>
      </c>
      <c r="AV754" s="1">
        <f t="shared" si="599"/>
        <v>0</v>
      </c>
      <c r="AW754" s="1">
        <f t="shared" si="599"/>
        <v>0</v>
      </c>
      <c r="AX754" s="1">
        <f t="shared" si="599"/>
        <v>0</v>
      </c>
      <c r="AY754" s="1">
        <f t="shared" si="599"/>
        <v>0</v>
      </c>
      <c r="AZ754" s="1">
        <f t="shared" si="599"/>
        <v>0</v>
      </c>
      <c r="BA754" s="1">
        <f t="shared" si="599"/>
        <v>0</v>
      </c>
      <c r="BB754" s="1">
        <f t="shared" si="598"/>
        <v>0</v>
      </c>
      <c r="BC754" s="1">
        <f t="shared" si="598"/>
        <v>0</v>
      </c>
      <c r="BD754" s="1">
        <f t="shared" si="566"/>
        <v>0</v>
      </c>
      <c r="BE754" s="1">
        <f t="shared" si="567"/>
        <v>0</v>
      </c>
      <c r="BF754" s="1">
        <f t="shared" si="568"/>
        <v>0</v>
      </c>
      <c r="BG754" s="1">
        <f t="shared" si="569"/>
        <v>0</v>
      </c>
      <c r="BH754" s="1">
        <f t="shared" si="598"/>
        <v>0</v>
      </c>
      <c r="BI754" s="1">
        <f t="shared" si="598"/>
        <v>0</v>
      </c>
      <c r="BJ754" s="5">
        <f t="shared" si="570"/>
        <v>0</v>
      </c>
      <c r="BK754" s="1">
        <f t="shared" si="571"/>
        <v>0</v>
      </c>
      <c r="BL754" s="1">
        <f t="shared" si="572"/>
        <v>1</v>
      </c>
      <c r="BM754" s="1">
        <f t="shared" si="573"/>
        <v>1</v>
      </c>
      <c r="BN754" s="1">
        <f t="shared" si="598"/>
        <v>1</v>
      </c>
      <c r="BO754" s="1">
        <f t="shared" si="574"/>
        <v>0</v>
      </c>
      <c r="BP754" s="1">
        <f t="shared" si="575"/>
        <v>1</v>
      </c>
      <c r="BQ754" s="1">
        <f t="shared" si="576"/>
        <v>0</v>
      </c>
      <c r="BR754" s="1">
        <f t="shared" si="577"/>
        <v>0</v>
      </c>
      <c r="BS754" s="1">
        <f t="shared" si="578"/>
        <v>0</v>
      </c>
      <c r="BT754" s="1">
        <f t="shared" si="579"/>
        <v>0</v>
      </c>
      <c r="BU754" s="1">
        <f t="shared" si="580"/>
        <v>0</v>
      </c>
      <c r="BV754" s="1">
        <f t="shared" si="586"/>
        <v>0</v>
      </c>
    </row>
    <row r="755" spans="1:74" x14ac:dyDescent="0.2">
      <c r="A755" s="1" t="s">
        <v>2809</v>
      </c>
      <c r="B755" s="1" t="s">
        <v>2810</v>
      </c>
      <c r="C755" s="1" t="s">
        <v>2811</v>
      </c>
      <c r="D755" s="1" t="s">
        <v>123</v>
      </c>
      <c r="E755" s="1" t="s">
        <v>2812</v>
      </c>
      <c r="G755" s="1">
        <f t="shared" si="555"/>
        <v>0</v>
      </c>
      <c r="H755" s="1">
        <f t="shared" si="556"/>
        <v>1</v>
      </c>
      <c r="I755" s="1">
        <f t="shared" si="557"/>
        <v>0</v>
      </c>
      <c r="J755" s="1">
        <f t="shared" si="558"/>
        <v>0</v>
      </c>
      <c r="K755" s="1">
        <f t="shared" si="594"/>
        <v>0</v>
      </c>
      <c r="L755" s="1">
        <f t="shared" si="594"/>
        <v>0</v>
      </c>
      <c r="M755" s="1">
        <f t="shared" si="594"/>
        <v>0</v>
      </c>
      <c r="N755" s="1">
        <f t="shared" si="594"/>
        <v>0</v>
      </c>
      <c r="O755" s="1">
        <f t="shared" si="596"/>
        <v>0</v>
      </c>
      <c r="P755" s="1">
        <f t="shared" si="596"/>
        <v>0</v>
      </c>
      <c r="Q755" s="1">
        <f t="shared" si="559"/>
        <v>0</v>
      </c>
      <c r="R755" s="1">
        <f t="shared" si="560"/>
        <v>1</v>
      </c>
      <c r="S755" s="1">
        <f t="shared" si="561"/>
        <v>0</v>
      </c>
      <c r="T755" s="1">
        <f t="shared" si="593"/>
        <v>1</v>
      </c>
      <c r="U755" s="1">
        <f t="shared" si="593"/>
        <v>0</v>
      </c>
      <c r="V755" s="1">
        <f t="shared" si="597"/>
        <v>0</v>
      </c>
      <c r="W755" s="1">
        <f t="shared" si="595"/>
        <v>0</v>
      </c>
      <c r="X755" s="1">
        <f t="shared" si="595"/>
        <v>0</v>
      </c>
      <c r="Y755" s="1">
        <f t="shared" si="595"/>
        <v>0</v>
      </c>
      <c r="Z755" s="1">
        <f t="shared" si="595"/>
        <v>0</v>
      </c>
      <c r="AA755" s="1">
        <f t="shared" si="595"/>
        <v>0</v>
      </c>
      <c r="AB755" s="1">
        <f t="shared" si="595"/>
        <v>0</v>
      </c>
      <c r="AC755" s="1">
        <f t="shared" si="562"/>
        <v>0</v>
      </c>
      <c r="AD755" s="1">
        <f t="shared" si="595"/>
        <v>0</v>
      </c>
      <c r="AE755" s="1">
        <f t="shared" si="595"/>
        <v>0</v>
      </c>
      <c r="AF755" s="1">
        <f t="shared" si="595"/>
        <v>0</v>
      </c>
      <c r="AG755" s="1">
        <f t="shared" si="595"/>
        <v>0</v>
      </c>
      <c r="AH755" s="1">
        <f t="shared" si="595"/>
        <v>0</v>
      </c>
      <c r="AI755" s="1">
        <f t="shared" si="595"/>
        <v>0</v>
      </c>
      <c r="AJ755" s="1">
        <f t="shared" si="595"/>
        <v>0</v>
      </c>
      <c r="AK755" s="1">
        <f t="shared" si="595"/>
        <v>0</v>
      </c>
      <c r="AL755" s="1">
        <f t="shared" si="599"/>
        <v>0</v>
      </c>
      <c r="AM755" s="1">
        <f t="shared" si="599"/>
        <v>0</v>
      </c>
      <c r="AN755" s="1">
        <f t="shared" si="563"/>
        <v>0</v>
      </c>
      <c r="AO755" s="1">
        <f t="shared" si="564"/>
        <v>0</v>
      </c>
      <c r="AP755" s="1">
        <f t="shared" si="599"/>
        <v>0</v>
      </c>
      <c r="AQ755" s="1">
        <f t="shared" si="565"/>
        <v>0</v>
      </c>
      <c r="AR755" s="1">
        <f t="shared" si="599"/>
        <v>0</v>
      </c>
      <c r="AS755" s="1">
        <f t="shared" si="599"/>
        <v>0</v>
      </c>
      <c r="AT755" s="1">
        <f t="shared" si="599"/>
        <v>0</v>
      </c>
      <c r="AU755" s="1">
        <f t="shared" si="599"/>
        <v>0</v>
      </c>
      <c r="AV755" s="1">
        <f t="shared" si="599"/>
        <v>0</v>
      </c>
      <c r="AW755" s="1">
        <f t="shared" si="599"/>
        <v>0</v>
      </c>
      <c r="AX755" s="1">
        <f t="shared" si="599"/>
        <v>0</v>
      </c>
      <c r="AY755" s="1">
        <f t="shared" si="599"/>
        <v>0</v>
      </c>
      <c r="AZ755" s="1">
        <f t="shared" si="599"/>
        <v>0</v>
      </c>
      <c r="BA755" s="1">
        <f t="shared" si="599"/>
        <v>0</v>
      </c>
      <c r="BB755" s="1">
        <f t="shared" si="598"/>
        <v>0</v>
      </c>
      <c r="BC755" s="1">
        <f t="shared" si="598"/>
        <v>0</v>
      </c>
      <c r="BD755" s="1">
        <f t="shared" si="566"/>
        <v>0</v>
      </c>
      <c r="BE755" s="1">
        <f t="shared" si="567"/>
        <v>0</v>
      </c>
      <c r="BF755" s="1">
        <f t="shared" si="568"/>
        <v>0</v>
      </c>
      <c r="BG755" s="1">
        <f t="shared" si="569"/>
        <v>0</v>
      </c>
      <c r="BH755" s="1">
        <f t="shared" si="598"/>
        <v>0</v>
      </c>
      <c r="BI755" s="1">
        <f t="shared" si="598"/>
        <v>0</v>
      </c>
      <c r="BJ755" s="5">
        <f t="shared" si="570"/>
        <v>0</v>
      </c>
      <c r="BK755" s="1">
        <f t="shared" si="571"/>
        <v>1</v>
      </c>
      <c r="BL755" s="1">
        <f t="shared" si="572"/>
        <v>1</v>
      </c>
      <c r="BM755" s="1">
        <f t="shared" si="573"/>
        <v>1</v>
      </c>
      <c r="BN755" s="1">
        <f t="shared" si="598"/>
        <v>1</v>
      </c>
      <c r="BO755" s="1">
        <f t="shared" si="574"/>
        <v>0</v>
      </c>
      <c r="BP755" s="1">
        <f t="shared" si="575"/>
        <v>0</v>
      </c>
      <c r="BQ755" s="1">
        <f t="shared" si="576"/>
        <v>0</v>
      </c>
      <c r="BR755" s="1">
        <f t="shared" si="577"/>
        <v>0</v>
      </c>
      <c r="BS755" s="1">
        <f t="shared" si="578"/>
        <v>0</v>
      </c>
      <c r="BT755" s="1">
        <f t="shared" si="579"/>
        <v>0</v>
      </c>
      <c r="BU755" s="1">
        <f t="shared" si="580"/>
        <v>0</v>
      </c>
      <c r="BV755" s="1">
        <f t="shared" si="586"/>
        <v>1</v>
      </c>
    </row>
    <row r="756" spans="1:74" x14ac:dyDescent="0.2">
      <c r="A756" s="1" t="s">
        <v>2813</v>
      </c>
      <c r="B756" s="1" t="s">
        <v>2814</v>
      </c>
      <c r="C756" s="1" t="s">
        <v>1431</v>
      </c>
      <c r="D756" s="1" t="s">
        <v>2506</v>
      </c>
      <c r="E756" s="1" t="s">
        <v>2815</v>
      </c>
      <c r="G756" s="1">
        <f t="shared" si="555"/>
        <v>0</v>
      </c>
      <c r="H756" s="1">
        <f t="shared" si="556"/>
        <v>0</v>
      </c>
      <c r="I756" s="1">
        <f t="shared" si="557"/>
        <v>0</v>
      </c>
      <c r="J756" s="1">
        <f t="shared" si="558"/>
        <v>0</v>
      </c>
      <c r="K756" s="1">
        <f t="shared" si="594"/>
        <v>0</v>
      </c>
      <c r="L756" s="1">
        <f t="shared" si="594"/>
        <v>0</v>
      </c>
      <c r="M756" s="1">
        <f t="shared" si="594"/>
        <v>0</v>
      </c>
      <c r="N756" s="1">
        <f t="shared" si="594"/>
        <v>0</v>
      </c>
      <c r="O756" s="1">
        <f t="shared" si="596"/>
        <v>0</v>
      </c>
      <c r="P756" s="1">
        <f t="shared" si="596"/>
        <v>0</v>
      </c>
      <c r="Q756" s="1">
        <f t="shared" si="559"/>
        <v>0</v>
      </c>
      <c r="R756" s="1">
        <f t="shared" si="560"/>
        <v>0</v>
      </c>
      <c r="S756" s="1">
        <f t="shared" si="561"/>
        <v>0</v>
      </c>
      <c r="T756" s="1">
        <f t="shared" si="593"/>
        <v>0</v>
      </c>
      <c r="U756" s="1">
        <f t="shared" si="593"/>
        <v>0</v>
      </c>
      <c r="V756" s="1">
        <f t="shared" si="597"/>
        <v>0</v>
      </c>
      <c r="W756" s="1">
        <f t="shared" si="595"/>
        <v>0</v>
      </c>
      <c r="X756" s="1">
        <f t="shared" si="595"/>
        <v>0</v>
      </c>
      <c r="Y756" s="1">
        <f t="shared" si="595"/>
        <v>0</v>
      </c>
      <c r="Z756" s="1">
        <f t="shared" si="595"/>
        <v>0</v>
      </c>
      <c r="AA756" s="1">
        <f t="shared" si="595"/>
        <v>0</v>
      </c>
      <c r="AB756" s="1">
        <f t="shared" si="595"/>
        <v>0</v>
      </c>
      <c r="AC756" s="1">
        <f t="shared" si="562"/>
        <v>0</v>
      </c>
      <c r="AD756" s="1">
        <f t="shared" si="595"/>
        <v>0</v>
      </c>
      <c r="AE756" s="1">
        <f t="shared" si="595"/>
        <v>0</v>
      </c>
      <c r="AF756" s="1">
        <f t="shared" si="595"/>
        <v>0</v>
      </c>
      <c r="AG756" s="1">
        <f t="shared" si="595"/>
        <v>0</v>
      </c>
      <c r="AH756" s="1">
        <f t="shared" si="595"/>
        <v>0</v>
      </c>
      <c r="AI756" s="1">
        <f t="shared" si="595"/>
        <v>0</v>
      </c>
      <c r="AJ756" s="1">
        <f t="shared" si="595"/>
        <v>0</v>
      </c>
      <c r="AK756" s="1">
        <f t="shared" si="595"/>
        <v>0</v>
      </c>
      <c r="AL756" s="1">
        <f t="shared" si="599"/>
        <v>0</v>
      </c>
      <c r="AM756" s="1">
        <f t="shared" si="599"/>
        <v>0</v>
      </c>
      <c r="AN756" s="1">
        <f t="shared" si="563"/>
        <v>0</v>
      </c>
      <c r="AO756" s="1">
        <f t="shared" si="564"/>
        <v>0</v>
      </c>
      <c r="AP756" s="1">
        <f t="shared" si="599"/>
        <v>0</v>
      </c>
      <c r="AQ756" s="1">
        <f t="shared" si="565"/>
        <v>0</v>
      </c>
      <c r="AR756" s="1">
        <f t="shared" si="599"/>
        <v>0</v>
      </c>
      <c r="AS756" s="1">
        <f t="shared" si="599"/>
        <v>0</v>
      </c>
      <c r="AT756" s="1">
        <f t="shared" si="599"/>
        <v>0</v>
      </c>
      <c r="AU756" s="1">
        <f t="shared" si="599"/>
        <v>0</v>
      </c>
      <c r="AV756" s="1">
        <f t="shared" si="599"/>
        <v>0</v>
      </c>
      <c r="AW756" s="1">
        <f t="shared" si="599"/>
        <v>0</v>
      </c>
      <c r="AX756" s="1">
        <f t="shared" si="599"/>
        <v>0</v>
      </c>
      <c r="AY756" s="1">
        <f t="shared" si="599"/>
        <v>0</v>
      </c>
      <c r="AZ756" s="1">
        <f t="shared" si="599"/>
        <v>0</v>
      </c>
      <c r="BA756" s="1">
        <f t="shared" si="599"/>
        <v>0</v>
      </c>
      <c r="BB756" s="1">
        <f t="shared" si="598"/>
        <v>0</v>
      </c>
      <c r="BC756" s="1">
        <f t="shared" si="598"/>
        <v>0</v>
      </c>
      <c r="BD756" s="1">
        <f t="shared" si="566"/>
        <v>0</v>
      </c>
      <c r="BE756" s="1">
        <f t="shared" si="567"/>
        <v>0</v>
      </c>
      <c r="BF756" s="1">
        <f t="shared" si="568"/>
        <v>0</v>
      </c>
      <c r="BG756" s="1">
        <f t="shared" si="569"/>
        <v>0</v>
      </c>
      <c r="BH756" s="1">
        <f t="shared" si="598"/>
        <v>0</v>
      </c>
      <c r="BI756" s="1">
        <f t="shared" si="598"/>
        <v>0</v>
      </c>
      <c r="BJ756" s="5">
        <f t="shared" si="570"/>
        <v>0</v>
      </c>
      <c r="BK756" s="1">
        <f t="shared" si="571"/>
        <v>0</v>
      </c>
      <c r="BL756" s="1">
        <f t="shared" si="572"/>
        <v>0</v>
      </c>
      <c r="BM756" s="1">
        <f t="shared" si="573"/>
        <v>0</v>
      </c>
      <c r="BN756" s="1">
        <f t="shared" si="598"/>
        <v>0</v>
      </c>
      <c r="BO756" s="1">
        <f t="shared" si="574"/>
        <v>0</v>
      </c>
      <c r="BP756" s="1">
        <f t="shared" si="575"/>
        <v>0</v>
      </c>
      <c r="BQ756" s="1">
        <f t="shared" si="576"/>
        <v>0</v>
      </c>
      <c r="BR756" s="1">
        <f t="shared" si="577"/>
        <v>0</v>
      </c>
      <c r="BS756" s="1">
        <f t="shared" si="578"/>
        <v>0</v>
      </c>
      <c r="BT756" s="1">
        <f t="shared" si="579"/>
        <v>0</v>
      </c>
      <c r="BU756" s="1">
        <f t="shared" si="580"/>
        <v>0</v>
      </c>
      <c r="BV756" s="1">
        <f t="shared" si="586"/>
        <v>0</v>
      </c>
    </row>
    <row r="757" spans="1:74" x14ac:dyDescent="0.2">
      <c r="A757" s="1" t="s">
        <v>2816</v>
      </c>
      <c r="B757" s="1" t="s">
        <v>2817</v>
      </c>
      <c r="C757" s="1" t="s">
        <v>2818</v>
      </c>
      <c r="D757" s="1" t="s">
        <v>2819</v>
      </c>
      <c r="E757" s="1" t="s">
        <v>2820</v>
      </c>
      <c r="G757" s="1">
        <f t="shared" si="555"/>
        <v>0</v>
      </c>
      <c r="H757" s="1">
        <f t="shared" si="556"/>
        <v>1</v>
      </c>
      <c r="I757" s="1">
        <f t="shared" si="557"/>
        <v>0</v>
      </c>
      <c r="J757" s="1">
        <f t="shared" si="558"/>
        <v>0</v>
      </c>
      <c r="K757" s="1">
        <f t="shared" si="594"/>
        <v>0</v>
      </c>
      <c r="L757" s="1">
        <f t="shared" si="594"/>
        <v>0</v>
      </c>
      <c r="M757" s="1">
        <f t="shared" si="594"/>
        <v>0</v>
      </c>
      <c r="N757" s="1">
        <f t="shared" si="594"/>
        <v>0</v>
      </c>
      <c r="O757" s="1">
        <f t="shared" si="596"/>
        <v>0</v>
      </c>
      <c r="P757" s="1">
        <f t="shared" si="596"/>
        <v>0</v>
      </c>
      <c r="Q757" s="1">
        <f t="shared" si="559"/>
        <v>0</v>
      </c>
      <c r="R757" s="1">
        <f t="shared" si="560"/>
        <v>1</v>
      </c>
      <c r="S757" s="1">
        <f t="shared" si="561"/>
        <v>0</v>
      </c>
      <c r="T757" s="1">
        <f t="shared" si="593"/>
        <v>0</v>
      </c>
      <c r="U757" s="1">
        <f t="shared" si="593"/>
        <v>1</v>
      </c>
      <c r="V757" s="1">
        <f t="shared" si="597"/>
        <v>0</v>
      </c>
      <c r="W757" s="1">
        <f t="shared" si="595"/>
        <v>0</v>
      </c>
      <c r="X757" s="1">
        <f t="shared" si="595"/>
        <v>0</v>
      </c>
      <c r="Y757" s="1">
        <f t="shared" si="595"/>
        <v>0</v>
      </c>
      <c r="Z757" s="1">
        <f t="shared" si="595"/>
        <v>0</v>
      </c>
      <c r="AA757" s="1">
        <f t="shared" si="595"/>
        <v>0</v>
      </c>
      <c r="AB757" s="1">
        <f t="shared" si="595"/>
        <v>0</v>
      </c>
      <c r="AC757" s="1">
        <f t="shared" si="562"/>
        <v>0</v>
      </c>
      <c r="AD757" s="1">
        <f t="shared" si="595"/>
        <v>0</v>
      </c>
      <c r="AE757" s="1">
        <f t="shared" si="595"/>
        <v>0</v>
      </c>
      <c r="AF757" s="1">
        <f t="shared" si="595"/>
        <v>0</v>
      </c>
      <c r="AG757" s="1">
        <f t="shared" si="595"/>
        <v>0</v>
      </c>
      <c r="AH757" s="1">
        <f t="shared" si="595"/>
        <v>0</v>
      </c>
      <c r="AI757" s="1">
        <f t="shared" si="595"/>
        <v>0</v>
      </c>
      <c r="AJ757" s="1">
        <f t="shared" si="595"/>
        <v>0</v>
      </c>
      <c r="AK757" s="1">
        <f t="shared" si="595"/>
        <v>0</v>
      </c>
      <c r="AL757" s="1">
        <f t="shared" si="599"/>
        <v>0</v>
      </c>
      <c r="AM757" s="1">
        <f t="shared" si="599"/>
        <v>0</v>
      </c>
      <c r="AN757" s="1">
        <f t="shared" si="563"/>
        <v>0</v>
      </c>
      <c r="AO757" s="1">
        <f t="shared" si="564"/>
        <v>0</v>
      </c>
      <c r="AP757" s="1">
        <f t="shared" si="599"/>
        <v>0</v>
      </c>
      <c r="AQ757" s="1">
        <f t="shared" si="565"/>
        <v>0</v>
      </c>
      <c r="AR757" s="1">
        <f t="shared" si="599"/>
        <v>0</v>
      </c>
      <c r="AS757" s="1">
        <f t="shared" si="599"/>
        <v>0</v>
      </c>
      <c r="AT757" s="1">
        <f t="shared" si="599"/>
        <v>0</v>
      </c>
      <c r="AU757" s="1">
        <f t="shared" si="599"/>
        <v>0</v>
      </c>
      <c r="AV757" s="1">
        <f t="shared" si="599"/>
        <v>0</v>
      </c>
      <c r="AW757" s="1">
        <f t="shared" si="599"/>
        <v>0</v>
      </c>
      <c r="AX757" s="1">
        <f t="shared" si="599"/>
        <v>0</v>
      </c>
      <c r="AY757" s="1">
        <f t="shared" si="599"/>
        <v>0</v>
      </c>
      <c r="AZ757" s="1">
        <f t="shared" si="599"/>
        <v>0</v>
      </c>
      <c r="BA757" s="1">
        <f t="shared" si="599"/>
        <v>0</v>
      </c>
      <c r="BB757" s="1">
        <f t="shared" si="598"/>
        <v>0</v>
      </c>
      <c r="BC757" s="1">
        <f t="shared" si="598"/>
        <v>0</v>
      </c>
      <c r="BD757" s="1">
        <f t="shared" si="566"/>
        <v>0</v>
      </c>
      <c r="BE757" s="1">
        <f t="shared" si="567"/>
        <v>0</v>
      </c>
      <c r="BF757" s="1">
        <f t="shared" si="568"/>
        <v>0</v>
      </c>
      <c r="BG757" s="1">
        <f t="shared" si="569"/>
        <v>0</v>
      </c>
      <c r="BH757" s="1">
        <f t="shared" si="598"/>
        <v>0</v>
      </c>
      <c r="BI757" s="1">
        <f t="shared" si="598"/>
        <v>0</v>
      </c>
      <c r="BJ757" s="5">
        <f t="shared" si="570"/>
        <v>0</v>
      </c>
      <c r="BK757" s="1">
        <f t="shared" si="571"/>
        <v>1</v>
      </c>
      <c r="BL757" s="1">
        <f t="shared" si="572"/>
        <v>1</v>
      </c>
      <c r="BM757" s="1">
        <f t="shared" si="573"/>
        <v>1</v>
      </c>
      <c r="BN757" s="1">
        <f t="shared" si="598"/>
        <v>1</v>
      </c>
      <c r="BO757" s="1">
        <f t="shared" si="574"/>
        <v>1</v>
      </c>
      <c r="BP757" s="1">
        <f t="shared" si="575"/>
        <v>0</v>
      </c>
      <c r="BQ757" s="1">
        <f t="shared" si="576"/>
        <v>0</v>
      </c>
      <c r="BR757" s="1">
        <f t="shared" si="577"/>
        <v>0</v>
      </c>
      <c r="BS757" s="1">
        <f t="shared" si="578"/>
        <v>1</v>
      </c>
      <c r="BT757" s="1">
        <f t="shared" si="579"/>
        <v>0</v>
      </c>
      <c r="BU757" s="1">
        <f t="shared" si="580"/>
        <v>0</v>
      </c>
      <c r="BV757" s="1">
        <f t="shared" si="586"/>
        <v>0</v>
      </c>
    </row>
    <row r="758" spans="1:74" x14ac:dyDescent="0.2">
      <c r="A758" s="1" t="s">
        <v>143</v>
      </c>
      <c r="B758" s="1" t="s">
        <v>2821</v>
      </c>
      <c r="C758" s="1" t="s">
        <v>705</v>
      </c>
      <c r="D758" s="1" t="s">
        <v>2822</v>
      </c>
      <c r="E758" s="1" t="s">
        <v>2823</v>
      </c>
      <c r="G758" s="1">
        <f t="shared" si="555"/>
        <v>0</v>
      </c>
      <c r="H758" s="1">
        <f t="shared" si="556"/>
        <v>0</v>
      </c>
      <c r="I758" s="1">
        <f t="shared" si="557"/>
        <v>0</v>
      </c>
      <c r="J758" s="1">
        <f t="shared" si="558"/>
        <v>0</v>
      </c>
      <c r="K758" s="1">
        <f t="shared" si="594"/>
        <v>0</v>
      </c>
      <c r="L758" s="1">
        <f t="shared" si="594"/>
        <v>0</v>
      </c>
      <c r="M758" s="1">
        <f t="shared" si="594"/>
        <v>0</v>
      </c>
      <c r="N758" s="1">
        <f t="shared" si="594"/>
        <v>0</v>
      </c>
      <c r="O758" s="1">
        <f t="shared" si="596"/>
        <v>0</v>
      </c>
      <c r="P758" s="1">
        <f t="shared" si="596"/>
        <v>0</v>
      </c>
      <c r="Q758" s="1">
        <f t="shared" si="559"/>
        <v>0</v>
      </c>
      <c r="R758" s="1">
        <f t="shared" si="560"/>
        <v>0</v>
      </c>
      <c r="S758" s="1">
        <f t="shared" si="561"/>
        <v>0</v>
      </c>
      <c r="T758" s="1">
        <f t="shared" si="593"/>
        <v>0</v>
      </c>
      <c r="U758" s="1">
        <f t="shared" si="593"/>
        <v>0</v>
      </c>
      <c r="V758" s="1">
        <f t="shared" si="597"/>
        <v>0</v>
      </c>
      <c r="W758" s="1">
        <f t="shared" si="595"/>
        <v>0</v>
      </c>
      <c r="X758" s="1">
        <f t="shared" si="595"/>
        <v>0</v>
      </c>
      <c r="Y758" s="1">
        <f t="shared" si="595"/>
        <v>0</v>
      </c>
      <c r="Z758" s="1">
        <f t="shared" si="595"/>
        <v>0</v>
      </c>
      <c r="AA758" s="1">
        <f t="shared" si="595"/>
        <v>0</v>
      </c>
      <c r="AB758" s="1">
        <f t="shared" si="595"/>
        <v>0</v>
      </c>
      <c r="AC758" s="1">
        <f t="shared" si="562"/>
        <v>0</v>
      </c>
      <c r="AD758" s="1">
        <f t="shared" si="595"/>
        <v>0</v>
      </c>
      <c r="AE758" s="1">
        <f t="shared" si="595"/>
        <v>0</v>
      </c>
      <c r="AF758" s="1">
        <f t="shared" si="595"/>
        <v>0</v>
      </c>
      <c r="AG758" s="1">
        <f t="shared" si="595"/>
        <v>0</v>
      </c>
      <c r="AH758" s="1">
        <f t="shared" si="595"/>
        <v>0</v>
      </c>
      <c r="AI758" s="1">
        <f t="shared" si="595"/>
        <v>0</v>
      </c>
      <c r="AJ758" s="1">
        <f t="shared" si="595"/>
        <v>0</v>
      </c>
      <c r="AK758" s="1">
        <f t="shared" si="595"/>
        <v>0</v>
      </c>
      <c r="AL758" s="1">
        <f t="shared" si="599"/>
        <v>0</v>
      </c>
      <c r="AM758" s="1">
        <f t="shared" si="599"/>
        <v>0</v>
      </c>
      <c r="AN758" s="1">
        <f t="shared" si="563"/>
        <v>0</v>
      </c>
      <c r="AO758" s="1">
        <f t="shared" si="564"/>
        <v>0</v>
      </c>
      <c r="AP758" s="1">
        <f t="shared" si="599"/>
        <v>0</v>
      </c>
      <c r="AQ758" s="1">
        <f t="shared" si="565"/>
        <v>0</v>
      </c>
      <c r="AR758" s="1">
        <f t="shared" si="599"/>
        <v>0</v>
      </c>
      <c r="AS758" s="1">
        <f t="shared" si="599"/>
        <v>0</v>
      </c>
      <c r="AT758" s="1">
        <f t="shared" si="599"/>
        <v>0</v>
      </c>
      <c r="AU758" s="1">
        <f t="shared" si="599"/>
        <v>0</v>
      </c>
      <c r="AV758" s="1">
        <f t="shared" si="599"/>
        <v>0</v>
      </c>
      <c r="AW758" s="1">
        <f t="shared" si="599"/>
        <v>0</v>
      </c>
      <c r="AX758" s="1">
        <f t="shared" si="599"/>
        <v>0</v>
      </c>
      <c r="AY758" s="1">
        <f t="shared" si="599"/>
        <v>0</v>
      </c>
      <c r="AZ758" s="1">
        <f t="shared" si="599"/>
        <v>0</v>
      </c>
      <c r="BA758" s="1">
        <f t="shared" si="599"/>
        <v>0</v>
      </c>
      <c r="BB758" s="1">
        <f t="shared" si="598"/>
        <v>0</v>
      </c>
      <c r="BC758" s="1">
        <f t="shared" si="598"/>
        <v>0</v>
      </c>
      <c r="BD758" s="1">
        <f t="shared" si="566"/>
        <v>0</v>
      </c>
      <c r="BE758" s="1">
        <f t="shared" si="567"/>
        <v>0</v>
      </c>
      <c r="BF758" s="1">
        <f t="shared" si="568"/>
        <v>0</v>
      </c>
      <c r="BG758" s="1">
        <f t="shared" si="569"/>
        <v>0</v>
      </c>
      <c r="BH758" s="1">
        <f t="shared" si="598"/>
        <v>0</v>
      </c>
      <c r="BI758" s="1">
        <f t="shared" si="598"/>
        <v>0</v>
      </c>
      <c r="BJ758" s="5">
        <f t="shared" si="570"/>
        <v>0</v>
      </c>
      <c r="BK758" s="1">
        <f t="shared" si="571"/>
        <v>1</v>
      </c>
      <c r="BL758" s="1">
        <f t="shared" si="572"/>
        <v>1</v>
      </c>
      <c r="BM758" s="1">
        <f t="shared" si="573"/>
        <v>0</v>
      </c>
      <c r="BN758" s="1">
        <f t="shared" si="598"/>
        <v>0</v>
      </c>
      <c r="BO758" s="1">
        <f t="shared" si="574"/>
        <v>1</v>
      </c>
      <c r="BP758" s="1">
        <f t="shared" si="575"/>
        <v>0</v>
      </c>
      <c r="BQ758" s="1">
        <f t="shared" si="576"/>
        <v>1</v>
      </c>
      <c r="BR758" s="1">
        <f t="shared" si="577"/>
        <v>0</v>
      </c>
      <c r="BS758" s="1">
        <f t="shared" si="578"/>
        <v>0</v>
      </c>
      <c r="BT758" s="1">
        <f t="shared" si="579"/>
        <v>0</v>
      </c>
      <c r="BU758" s="1">
        <f t="shared" si="580"/>
        <v>0</v>
      </c>
      <c r="BV758" s="1">
        <f t="shared" si="586"/>
        <v>1</v>
      </c>
    </row>
    <row r="759" spans="1:74" x14ac:dyDescent="0.2">
      <c r="A759" s="1" t="s">
        <v>2824</v>
      </c>
      <c r="B759" s="1" t="s">
        <v>2825</v>
      </c>
      <c r="C759" s="1" t="s">
        <v>2826</v>
      </c>
      <c r="D759" s="1" t="s">
        <v>2827</v>
      </c>
      <c r="E759" s="1" t="s">
        <v>2828</v>
      </c>
      <c r="G759" s="1">
        <f t="shared" si="555"/>
        <v>1</v>
      </c>
      <c r="H759" s="1">
        <f t="shared" si="556"/>
        <v>0</v>
      </c>
      <c r="I759" s="1">
        <f t="shared" si="557"/>
        <v>0</v>
      </c>
      <c r="J759" s="1">
        <f t="shared" si="558"/>
        <v>0</v>
      </c>
      <c r="K759" s="1">
        <f t="shared" si="594"/>
        <v>0</v>
      </c>
      <c r="L759" s="1">
        <f t="shared" si="594"/>
        <v>0</v>
      </c>
      <c r="M759" s="1">
        <f t="shared" si="594"/>
        <v>0</v>
      </c>
      <c r="N759" s="1">
        <f t="shared" si="594"/>
        <v>0</v>
      </c>
      <c r="O759" s="1">
        <f t="shared" si="596"/>
        <v>0</v>
      </c>
      <c r="P759" s="1">
        <f t="shared" si="596"/>
        <v>0</v>
      </c>
      <c r="Q759" s="1">
        <f t="shared" si="559"/>
        <v>0</v>
      </c>
      <c r="R759" s="1">
        <f t="shared" si="560"/>
        <v>0</v>
      </c>
      <c r="S759" s="1">
        <f t="shared" si="561"/>
        <v>0</v>
      </c>
      <c r="T759" s="1">
        <f t="shared" si="593"/>
        <v>0</v>
      </c>
      <c r="U759" s="1">
        <f t="shared" si="593"/>
        <v>0</v>
      </c>
      <c r="V759" s="1">
        <f t="shared" si="597"/>
        <v>0</v>
      </c>
      <c r="W759" s="1">
        <f t="shared" si="595"/>
        <v>0</v>
      </c>
      <c r="X759" s="1">
        <f t="shared" si="595"/>
        <v>0</v>
      </c>
      <c r="Y759" s="1">
        <f t="shared" si="595"/>
        <v>0</v>
      </c>
      <c r="Z759" s="1">
        <f t="shared" si="595"/>
        <v>0</v>
      </c>
      <c r="AA759" s="1">
        <f t="shared" si="595"/>
        <v>0</v>
      </c>
      <c r="AB759" s="1">
        <f t="shared" si="595"/>
        <v>1</v>
      </c>
      <c r="AC759" s="1">
        <f t="shared" si="562"/>
        <v>0</v>
      </c>
      <c r="AD759" s="1">
        <f t="shared" si="595"/>
        <v>0</v>
      </c>
      <c r="AE759" s="1">
        <f t="shared" si="595"/>
        <v>0</v>
      </c>
      <c r="AF759" s="1">
        <f t="shared" si="595"/>
        <v>0</v>
      </c>
      <c r="AG759" s="1">
        <f t="shared" si="595"/>
        <v>0</v>
      </c>
      <c r="AH759" s="1">
        <f t="shared" si="595"/>
        <v>0</v>
      </c>
      <c r="AI759" s="1">
        <f t="shared" si="595"/>
        <v>0</v>
      </c>
      <c r="AJ759" s="1">
        <f t="shared" si="595"/>
        <v>0</v>
      </c>
      <c r="AK759" s="1">
        <f t="shared" si="595"/>
        <v>0</v>
      </c>
      <c r="AL759" s="1">
        <f t="shared" si="599"/>
        <v>1</v>
      </c>
      <c r="AM759" s="1">
        <f t="shared" si="599"/>
        <v>0</v>
      </c>
      <c r="AN759" s="1">
        <f t="shared" si="563"/>
        <v>0</v>
      </c>
      <c r="AO759" s="1">
        <f t="shared" si="564"/>
        <v>0</v>
      </c>
      <c r="AP759" s="1">
        <f t="shared" si="599"/>
        <v>0</v>
      </c>
      <c r="AQ759" s="1">
        <f t="shared" si="565"/>
        <v>0</v>
      </c>
      <c r="AR759" s="1">
        <f t="shared" si="599"/>
        <v>0</v>
      </c>
      <c r="AS759" s="1">
        <f t="shared" si="599"/>
        <v>0</v>
      </c>
      <c r="AT759" s="1">
        <f t="shared" si="599"/>
        <v>0</v>
      </c>
      <c r="AU759" s="1">
        <f t="shared" si="599"/>
        <v>0</v>
      </c>
      <c r="AV759" s="1">
        <f t="shared" si="599"/>
        <v>0</v>
      </c>
      <c r="AW759" s="1">
        <f t="shared" si="599"/>
        <v>0</v>
      </c>
      <c r="AX759" s="1">
        <f t="shared" si="599"/>
        <v>0</v>
      </c>
      <c r="AY759" s="1">
        <f t="shared" si="599"/>
        <v>0</v>
      </c>
      <c r="AZ759" s="1">
        <f t="shared" si="599"/>
        <v>0</v>
      </c>
      <c r="BA759" s="1">
        <f t="shared" si="599"/>
        <v>0</v>
      </c>
      <c r="BB759" s="1">
        <f t="shared" si="598"/>
        <v>0</v>
      </c>
      <c r="BC759" s="1">
        <f t="shared" si="598"/>
        <v>0</v>
      </c>
      <c r="BD759" s="1">
        <f t="shared" si="566"/>
        <v>0</v>
      </c>
      <c r="BE759" s="1">
        <f t="shared" si="567"/>
        <v>0</v>
      </c>
      <c r="BF759" s="1">
        <f t="shared" si="568"/>
        <v>0</v>
      </c>
      <c r="BG759" s="1">
        <f t="shared" si="569"/>
        <v>0</v>
      </c>
      <c r="BH759" s="1">
        <f t="shared" si="598"/>
        <v>0</v>
      </c>
      <c r="BI759" s="1">
        <f t="shared" si="598"/>
        <v>0</v>
      </c>
      <c r="BJ759" s="5">
        <f t="shared" si="570"/>
        <v>0</v>
      </c>
      <c r="BK759" s="1">
        <f t="shared" si="571"/>
        <v>0</v>
      </c>
      <c r="BL759" s="1">
        <f t="shared" si="572"/>
        <v>0</v>
      </c>
      <c r="BM759" s="1">
        <f t="shared" si="573"/>
        <v>0</v>
      </c>
      <c r="BN759" s="1">
        <f t="shared" si="598"/>
        <v>0</v>
      </c>
      <c r="BO759" s="1">
        <f t="shared" si="574"/>
        <v>0</v>
      </c>
      <c r="BP759" s="1">
        <f t="shared" si="575"/>
        <v>0</v>
      </c>
      <c r="BQ759" s="1">
        <f t="shared" si="576"/>
        <v>0</v>
      </c>
      <c r="BR759" s="1">
        <f t="shared" si="577"/>
        <v>0</v>
      </c>
      <c r="BS759" s="1">
        <f t="shared" si="578"/>
        <v>0</v>
      </c>
      <c r="BT759" s="1">
        <f t="shared" si="579"/>
        <v>0</v>
      </c>
      <c r="BU759" s="1">
        <f t="shared" si="580"/>
        <v>0</v>
      </c>
      <c r="BV759" s="1">
        <f t="shared" si="586"/>
        <v>0</v>
      </c>
    </row>
    <row r="760" spans="1:74" x14ac:dyDescent="0.2">
      <c r="A760" s="1" t="s">
        <v>115</v>
      </c>
      <c r="B760" s="1" t="s">
        <v>2829</v>
      </c>
      <c r="C760" s="1" t="s">
        <v>1069</v>
      </c>
      <c r="D760" s="1" t="s">
        <v>1070</v>
      </c>
      <c r="E760" s="1" t="s">
        <v>1071</v>
      </c>
      <c r="G760" s="1">
        <f t="shared" si="555"/>
        <v>0</v>
      </c>
      <c r="H760" s="1">
        <f t="shared" si="556"/>
        <v>0</v>
      </c>
      <c r="I760" s="1">
        <f t="shared" si="557"/>
        <v>0</v>
      </c>
      <c r="J760" s="1">
        <f t="shared" si="558"/>
        <v>0</v>
      </c>
      <c r="K760" s="1">
        <f t="shared" si="594"/>
        <v>0</v>
      </c>
      <c r="L760" s="1">
        <f t="shared" si="594"/>
        <v>0</v>
      </c>
      <c r="M760" s="1">
        <f t="shared" si="594"/>
        <v>0</v>
      </c>
      <c r="N760" s="1">
        <f t="shared" si="594"/>
        <v>0</v>
      </c>
      <c r="O760" s="1">
        <f t="shared" si="596"/>
        <v>0</v>
      </c>
      <c r="P760" s="1">
        <f t="shared" si="596"/>
        <v>0</v>
      </c>
      <c r="Q760" s="1">
        <f t="shared" si="559"/>
        <v>0</v>
      </c>
      <c r="R760" s="1">
        <f t="shared" si="560"/>
        <v>0</v>
      </c>
      <c r="S760" s="1">
        <f t="shared" si="561"/>
        <v>0</v>
      </c>
      <c r="T760" s="1">
        <f t="shared" si="593"/>
        <v>0</v>
      </c>
      <c r="U760" s="1">
        <f t="shared" si="593"/>
        <v>1</v>
      </c>
      <c r="V760" s="1">
        <f t="shared" si="597"/>
        <v>0</v>
      </c>
      <c r="W760" s="1">
        <f t="shared" si="595"/>
        <v>0</v>
      </c>
      <c r="X760" s="1">
        <f t="shared" si="595"/>
        <v>0</v>
      </c>
      <c r="Y760" s="1">
        <f t="shared" si="595"/>
        <v>0</v>
      </c>
      <c r="Z760" s="1">
        <f t="shared" si="595"/>
        <v>0</v>
      </c>
      <c r="AA760" s="1">
        <f t="shared" si="595"/>
        <v>0</v>
      </c>
      <c r="AB760" s="1">
        <f t="shared" si="595"/>
        <v>0</v>
      </c>
      <c r="AC760" s="1">
        <f t="shared" si="562"/>
        <v>0</v>
      </c>
      <c r="AD760" s="1">
        <f t="shared" si="595"/>
        <v>0</v>
      </c>
      <c r="AE760" s="1">
        <f t="shared" si="595"/>
        <v>0</v>
      </c>
      <c r="AF760" s="1">
        <f t="shared" si="595"/>
        <v>0</v>
      </c>
      <c r="AG760" s="1">
        <f t="shared" si="595"/>
        <v>0</v>
      </c>
      <c r="AH760" s="1">
        <f t="shared" si="595"/>
        <v>0</v>
      </c>
      <c r="AI760" s="1">
        <f t="shared" si="595"/>
        <v>0</v>
      </c>
      <c r="AJ760" s="1">
        <f t="shared" si="595"/>
        <v>0</v>
      </c>
      <c r="AK760" s="1">
        <f t="shared" si="595"/>
        <v>0</v>
      </c>
      <c r="AL760" s="1">
        <f t="shared" si="599"/>
        <v>0</v>
      </c>
      <c r="AM760" s="1">
        <f t="shared" si="599"/>
        <v>0</v>
      </c>
      <c r="AN760" s="1">
        <f t="shared" si="563"/>
        <v>0</v>
      </c>
      <c r="AO760" s="1">
        <f t="shared" si="564"/>
        <v>0</v>
      </c>
      <c r="AP760" s="1">
        <f t="shared" si="599"/>
        <v>0</v>
      </c>
      <c r="AQ760" s="1">
        <f t="shared" si="565"/>
        <v>0</v>
      </c>
      <c r="AR760" s="1">
        <f t="shared" si="599"/>
        <v>0</v>
      </c>
      <c r="AS760" s="1">
        <f t="shared" si="599"/>
        <v>0</v>
      </c>
      <c r="AT760" s="1">
        <f t="shared" si="599"/>
        <v>0</v>
      </c>
      <c r="AU760" s="1">
        <f t="shared" si="599"/>
        <v>0</v>
      </c>
      <c r="AV760" s="1">
        <f t="shared" si="599"/>
        <v>0</v>
      </c>
      <c r="AW760" s="1">
        <f t="shared" si="599"/>
        <v>0</v>
      </c>
      <c r="AX760" s="1">
        <f t="shared" si="599"/>
        <v>0</v>
      </c>
      <c r="AY760" s="1">
        <f t="shared" si="599"/>
        <v>0</v>
      </c>
      <c r="AZ760" s="1">
        <f t="shared" si="599"/>
        <v>0</v>
      </c>
      <c r="BA760" s="1">
        <f t="shared" si="599"/>
        <v>0</v>
      </c>
      <c r="BB760" s="1">
        <f t="shared" si="598"/>
        <v>0</v>
      </c>
      <c r="BC760" s="1">
        <f t="shared" si="598"/>
        <v>0</v>
      </c>
      <c r="BD760" s="1">
        <f t="shared" si="566"/>
        <v>0</v>
      </c>
      <c r="BE760" s="1">
        <f t="shared" si="567"/>
        <v>0</v>
      </c>
      <c r="BF760" s="1">
        <f t="shared" si="568"/>
        <v>0</v>
      </c>
      <c r="BG760" s="1">
        <f t="shared" si="569"/>
        <v>0</v>
      </c>
      <c r="BH760" s="1">
        <f t="shared" si="598"/>
        <v>0</v>
      </c>
      <c r="BI760" s="1">
        <f t="shared" si="598"/>
        <v>0</v>
      </c>
      <c r="BJ760" s="5">
        <f t="shared" si="570"/>
        <v>0</v>
      </c>
      <c r="BK760" s="1">
        <f t="shared" si="571"/>
        <v>0</v>
      </c>
      <c r="BL760" s="1">
        <f t="shared" si="572"/>
        <v>1</v>
      </c>
      <c r="BM760" s="1">
        <f t="shared" si="573"/>
        <v>0</v>
      </c>
      <c r="BN760" s="1">
        <f t="shared" si="598"/>
        <v>0</v>
      </c>
      <c r="BO760" s="1">
        <f t="shared" si="574"/>
        <v>0</v>
      </c>
      <c r="BP760" s="1">
        <f t="shared" si="575"/>
        <v>1</v>
      </c>
      <c r="BQ760" s="1">
        <f t="shared" si="576"/>
        <v>0</v>
      </c>
      <c r="BR760" s="1">
        <f t="shared" si="577"/>
        <v>0</v>
      </c>
      <c r="BS760" s="1">
        <f t="shared" si="578"/>
        <v>1</v>
      </c>
      <c r="BT760" s="1">
        <f t="shared" si="579"/>
        <v>1</v>
      </c>
      <c r="BU760" s="1">
        <f t="shared" si="580"/>
        <v>0</v>
      </c>
      <c r="BV760" s="1">
        <f t="shared" si="586"/>
        <v>0</v>
      </c>
    </row>
    <row r="761" spans="1:74" x14ac:dyDescent="0.2">
      <c r="A761" s="1" t="s">
        <v>1518</v>
      </c>
      <c r="B761" s="1" t="s">
        <v>2830</v>
      </c>
      <c r="C761" s="1" t="s">
        <v>1520</v>
      </c>
      <c r="D761" s="1" t="s">
        <v>1521</v>
      </c>
      <c r="E761" s="1" t="s">
        <v>1522</v>
      </c>
      <c r="G761" s="1">
        <f t="shared" si="555"/>
        <v>0</v>
      </c>
      <c r="H761" s="1">
        <f t="shared" si="556"/>
        <v>0</v>
      </c>
      <c r="I761" s="1">
        <f t="shared" si="557"/>
        <v>0</v>
      </c>
      <c r="J761" s="1">
        <f t="shared" si="558"/>
        <v>0</v>
      </c>
      <c r="K761" s="1">
        <f t="shared" si="594"/>
        <v>0</v>
      </c>
      <c r="L761" s="1">
        <f t="shared" si="594"/>
        <v>0</v>
      </c>
      <c r="M761" s="1">
        <f t="shared" si="594"/>
        <v>0</v>
      </c>
      <c r="N761" s="1">
        <f t="shared" si="594"/>
        <v>0</v>
      </c>
      <c r="O761" s="1">
        <f t="shared" si="596"/>
        <v>0</v>
      </c>
      <c r="P761" s="1">
        <f t="shared" si="596"/>
        <v>0</v>
      </c>
      <c r="Q761" s="1">
        <f t="shared" si="559"/>
        <v>0</v>
      </c>
      <c r="R761" s="1">
        <f t="shared" si="560"/>
        <v>1</v>
      </c>
      <c r="S761" s="1">
        <f t="shared" si="561"/>
        <v>0</v>
      </c>
      <c r="T761" s="1">
        <f t="shared" ref="T761:U780" si="600">IF(OR(ISNUMBER(SEARCH(" " &amp; T$1 &amp; " ", $E761)), ISNUMBER(SEARCH(" " &amp; T$1 &amp; ",", $E761)), ISNUMBER(SEARCH(" " &amp; LOWER(T$1) &amp; " ", $E761)), ISNUMBER(SEARCH(" " &amp; LOWER(T$1) &amp; ",", $E761)), ISNUMBER(SEARCH(" " &amp; UPPER(T$1) &amp; " ", $E761)), ISNUMBER(SEARCH(" " &amp; UPPER(T$1) &amp; ",", $E761))), 1, 0)</f>
        <v>1</v>
      </c>
      <c r="U761" s="1">
        <f t="shared" si="600"/>
        <v>0</v>
      </c>
      <c r="V761" s="1">
        <f t="shared" ref="V761:AK776" si="601">IF(OR(ISNUMBER(SEARCH(" " &amp; V$1 &amp; " ", $E761)), ISNUMBER(SEARCH(" " &amp; V$1 &amp; ",", $E761)), ISNUMBER(SEARCH(" " &amp; LOWER(V$1) &amp; " ", $E761)), ISNUMBER(SEARCH(" " &amp; LOWER(V$1) &amp; ",", $E761)), ISNUMBER(SEARCH(" " &amp; UPPER(V$1) &amp; " ", $E761)), ISNUMBER(SEARCH(" " &amp; UPPER(V$1) &amp; ",", $E761))), 1, 0)</f>
        <v>0</v>
      </c>
      <c r="W761" s="1">
        <f t="shared" si="601"/>
        <v>0</v>
      </c>
      <c r="X761" s="1">
        <f t="shared" si="601"/>
        <v>0</v>
      </c>
      <c r="Y761" s="1">
        <f t="shared" si="601"/>
        <v>0</v>
      </c>
      <c r="Z761" s="1">
        <f t="shared" si="601"/>
        <v>0</v>
      </c>
      <c r="AA761" s="1">
        <f t="shared" si="601"/>
        <v>0</v>
      </c>
      <c r="AB761" s="1">
        <f t="shared" si="601"/>
        <v>0</v>
      </c>
      <c r="AC761" s="1">
        <f t="shared" si="562"/>
        <v>0</v>
      </c>
      <c r="AD761" s="1">
        <f t="shared" si="601"/>
        <v>0</v>
      </c>
      <c r="AE761" s="1">
        <f t="shared" si="601"/>
        <v>0</v>
      </c>
      <c r="AF761" s="1">
        <f t="shared" si="601"/>
        <v>0</v>
      </c>
      <c r="AG761" s="1">
        <f t="shared" si="601"/>
        <v>0</v>
      </c>
      <c r="AH761" s="1">
        <f t="shared" si="601"/>
        <v>0</v>
      </c>
      <c r="AI761" s="1">
        <f t="shared" si="601"/>
        <v>0</v>
      </c>
      <c r="AJ761" s="1">
        <f t="shared" si="601"/>
        <v>0</v>
      </c>
      <c r="AK761" s="1">
        <f t="shared" si="601"/>
        <v>0</v>
      </c>
      <c r="AL761" s="1">
        <f t="shared" si="599"/>
        <v>1</v>
      </c>
      <c r="AM761" s="1">
        <f t="shared" si="599"/>
        <v>0</v>
      </c>
      <c r="AN761" s="1">
        <f t="shared" si="563"/>
        <v>0</v>
      </c>
      <c r="AO761" s="1">
        <f t="shared" si="564"/>
        <v>0</v>
      </c>
      <c r="AP761" s="1">
        <f t="shared" si="599"/>
        <v>0</v>
      </c>
      <c r="AQ761" s="1">
        <f t="shared" si="565"/>
        <v>0</v>
      </c>
      <c r="AR761" s="1">
        <f t="shared" si="599"/>
        <v>0</v>
      </c>
      <c r="AS761" s="1">
        <f t="shared" si="599"/>
        <v>0</v>
      </c>
      <c r="AT761" s="1">
        <f t="shared" si="599"/>
        <v>0</v>
      </c>
      <c r="AU761" s="1">
        <f t="shared" si="599"/>
        <v>1</v>
      </c>
      <c r="AV761" s="1">
        <f t="shared" si="599"/>
        <v>0</v>
      </c>
      <c r="AW761" s="1">
        <f t="shared" si="599"/>
        <v>0</v>
      </c>
      <c r="AX761" s="1">
        <f t="shared" si="599"/>
        <v>0</v>
      </c>
      <c r="AY761" s="1">
        <f t="shared" si="599"/>
        <v>0</v>
      </c>
      <c r="AZ761" s="1">
        <f t="shared" si="599"/>
        <v>0</v>
      </c>
      <c r="BA761" s="1">
        <f t="shared" si="599"/>
        <v>0</v>
      </c>
      <c r="BB761" s="1">
        <f t="shared" si="598"/>
        <v>0</v>
      </c>
      <c r="BC761" s="1">
        <f t="shared" si="598"/>
        <v>0</v>
      </c>
      <c r="BD761" s="1">
        <f t="shared" si="566"/>
        <v>0</v>
      </c>
      <c r="BE761" s="1">
        <f t="shared" si="567"/>
        <v>0</v>
      </c>
      <c r="BF761" s="1">
        <f t="shared" si="568"/>
        <v>0</v>
      </c>
      <c r="BG761" s="1">
        <f t="shared" si="569"/>
        <v>0</v>
      </c>
      <c r="BH761" s="1">
        <f t="shared" si="598"/>
        <v>0</v>
      </c>
      <c r="BI761" s="1">
        <f t="shared" si="598"/>
        <v>0</v>
      </c>
      <c r="BJ761" s="5">
        <f t="shared" si="570"/>
        <v>0</v>
      </c>
      <c r="BK761" s="1">
        <f t="shared" si="571"/>
        <v>0</v>
      </c>
      <c r="BL761" s="1">
        <f t="shared" si="572"/>
        <v>1</v>
      </c>
      <c r="BM761" s="1">
        <f t="shared" si="573"/>
        <v>0</v>
      </c>
      <c r="BN761" s="1">
        <f t="shared" si="598"/>
        <v>0</v>
      </c>
      <c r="BO761" s="1">
        <f t="shared" si="574"/>
        <v>0</v>
      </c>
      <c r="BP761" s="1">
        <f t="shared" si="575"/>
        <v>0</v>
      </c>
      <c r="BQ761" s="1">
        <f t="shared" si="576"/>
        <v>0</v>
      </c>
      <c r="BR761" s="1">
        <f t="shared" si="577"/>
        <v>0</v>
      </c>
      <c r="BS761" s="1">
        <f t="shared" si="578"/>
        <v>0</v>
      </c>
      <c r="BT761" s="1">
        <f t="shared" si="579"/>
        <v>1</v>
      </c>
      <c r="BU761" s="1">
        <f t="shared" si="580"/>
        <v>0</v>
      </c>
      <c r="BV761" s="1">
        <f t="shared" si="586"/>
        <v>0</v>
      </c>
    </row>
    <row r="762" spans="1:74" x14ac:dyDescent="0.2">
      <c r="A762" s="1" t="s">
        <v>2831</v>
      </c>
      <c r="B762" s="1" t="s">
        <v>2832</v>
      </c>
      <c r="C762" s="1" t="s">
        <v>2833</v>
      </c>
      <c r="D762" s="1" t="s">
        <v>123</v>
      </c>
      <c r="E762" s="1" t="s">
        <v>2834</v>
      </c>
      <c r="G762" s="1">
        <f t="shared" si="555"/>
        <v>0</v>
      </c>
      <c r="H762" s="1">
        <f t="shared" si="556"/>
        <v>0</v>
      </c>
      <c r="I762" s="1">
        <f t="shared" si="557"/>
        <v>0</v>
      </c>
      <c r="J762" s="1">
        <f t="shared" si="558"/>
        <v>0</v>
      </c>
      <c r="K762" s="1">
        <f t="shared" si="594"/>
        <v>0</v>
      </c>
      <c r="L762" s="1">
        <f t="shared" si="594"/>
        <v>0</v>
      </c>
      <c r="M762" s="1">
        <f t="shared" si="594"/>
        <v>0</v>
      </c>
      <c r="N762" s="1">
        <f t="shared" si="594"/>
        <v>0</v>
      </c>
      <c r="O762" s="1">
        <f t="shared" si="596"/>
        <v>0</v>
      </c>
      <c r="P762" s="1">
        <f t="shared" si="596"/>
        <v>0</v>
      </c>
      <c r="Q762" s="1">
        <f t="shared" si="559"/>
        <v>0</v>
      </c>
      <c r="R762" s="1">
        <f t="shared" si="560"/>
        <v>1</v>
      </c>
      <c r="S762" s="1">
        <f t="shared" si="561"/>
        <v>0</v>
      </c>
      <c r="T762" s="1">
        <f t="shared" si="600"/>
        <v>0</v>
      </c>
      <c r="U762" s="1">
        <f t="shared" si="600"/>
        <v>1</v>
      </c>
      <c r="V762" s="1">
        <f t="shared" ref="V762:V776" si="602">IF(OR(ISNUMBER(SEARCH(" " &amp; V$1 &amp; " ", $E762)), ISNUMBER(SEARCH(" " &amp; V$1 &amp; ",", $E762)), ISNUMBER(SEARCH(" " &amp; LOWER(V$1) &amp; " ", $E762)), ISNUMBER(SEARCH(" " &amp; LOWER(V$1) &amp; ",", $E762)), ISNUMBER(SEARCH(" " &amp; UPPER(V$1) &amp; " ", $E762)), ISNUMBER(SEARCH(" " &amp; UPPER(V$1) &amp; ",", $E762))), 1, 0)</f>
        <v>0</v>
      </c>
      <c r="W762" s="1">
        <f t="shared" si="601"/>
        <v>1</v>
      </c>
      <c r="X762" s="1">
        <f t="shared" si="601"/>
        <v>0</v>
      </c>
      <c r="Y762" s="1">
        <f t="shared" si="601"/>
        <v>0</v>
      </c>
      <c r="Z762" s="1">
        <f t="shared" si="601"/>
        <v>0</v>
      </c>
      <c r="AA762" s="1">
        <f t="shared" si="601"/>
        <v>0</v>
      </c>
      <c r="AB762" s="1">
        <f t="shared" si="601"/>
        <v>0</v>
      </c>
      <c r="AC762" s="1">
        <f t="shared" si="562"/>
        <v>0</v>
      </c>
      <c r="AD762" s="1">
        <f t="shared" si="601"/>
        <v>0</v>
      </c>
      <c r="AE762" s="1">
        <f t="shared" si="601"/>
        <v>0</v>
      </c>
      <c r="AF762" s="1">
        <f t="shared" si="601"/>
        <v>0</v>
      </c>
      <c r="AG762" s="1">
        <f t="shared" si="601"/>
        <v>0</v>
      </c>
      <c r="AH762" s="1">
        <f t="shared" si="601"/>
        <v>0</v>
      </c>
      <c r="AI762" s="1">
        <f t="shared" si="601"/>
        <v>0</v>
      </c>
      <c r="AJ762" s="1">
        <f t="shared" si="601"/>
        <v>0</v>
      </c>
      <c r="AK762" s="1">
        <f t="shared" si="601"/>
        <v>0</v>
      </c>
      <c r="AL762" s="1">
        <f t="shared" si="599"/>
        <v>0</v>
      </c>
      <c r="AM762" s="1">
        <f t="shared" si="599"/>
        <v>0</v>
      </c>
      <c r="AN762" s="1">
        <f t="shared" si="563"/>
        <v>0</v>
      </c>
      <c r="AO762" s="1">
        <f t="shared" si="564"/>
        <v>0</v>
      </c>
      <c r="AP762" s="1">
        <f t="shared" si="599"/>
        <v>0</v>
      </c>
      <c r="AQ762" s="1">
        <f t="shared" si="565"/>
        <v>1</v>
      </c>
      <c r="AR762" s="1">
        <f t="shared" si="599"/>
        <v>0</v>
      </c>
      <c r="AS762" s="1">
        <f t="shared" si="599"/>
        <v>0</v>
      </c>
      <c r="AT762" s="1">
        <f t="shared" si="599"/>
        <v>0</v>
      </c>
      <c r="AU762" s="1">
        <f t="shared" si="599"/>
        <v>0</v>
      </c>
      <c r="AV762" s="1">
        <f t="shared" si="599"/>
        <v>0</v>
      </c>
      <c r="AW762" s="1">
        <f t="shared" si="599"/>
        <v>0</v>
      </c>
      <c r="AX762" s="1">
        <f t="shared" si="599"/>
        <v>0</v>
      </c>
      <c r="AY762" s="1">
        <f t="shared" si="599"/>
        <v>0</v>
      </c>
      <c r="AZ762" s="1">
        <f t="shared" si="599"/>
        <v>0</v>
      </c>
      <c r="BA762" s="1">
        <f t="shared" si="599"/>
        <v>0</v>
      </c>
      <c r="BB762" s="1">
        <f t="shared" si="598"/>
        <v>0</v>
      </c>
      <c r="BC762" s="1">
        <f t="shared" si="598"/>
        <v>1</v>
      </c>
      <c r="BD762" s="1">
        <f t="shared" si="566"/>
        <v>0</v>
      </c>
      <c r="BE762" s="1">
        <f t="shared" si="567"/>
        <v>0</v>
      </c>
      <c r="BF762" s="1">
        <f t="shared" si="568"/>
        <v>0</v>
      </c>
      <c r="BG762" s="1">
        <f t="shared" si="569"/>
        <v>0</v>
      </c>
      <c r="BH762" s="1">
        <f t="shared" si="598"/>
        <v>1</v>
      </c>
      <c r="BI762" s="1">
        <f t="shared" si="598"/>
        <v>0</v>
      </c>
      <c r="BJ762" s="5">
        <f t="shared" si="570"/>
        <v>0</v>
      </c>
      <c r="BK762" s="1">
        <f t="shared" si="571"/>
        <v>0</v>
      </c>
      <c r="BL762" s="1">
        <f t="shared" si="572"/>
        <v>1</v>
      </c>
      <c r="BM762" s="1">
        <f t="shared" si="573"/>
        <v>1</v>
      </c>
      <c r="BN762" s="1">
        <f t="shared" si="598"/>
        <v>1</v>
      </c>
      <c r="BO762" s="1">
        <f t="shared" si="574"/>
        <v>0</v>
      </c>
      <c r="BP762" s="1">
        <f t="shared" si="575"/>
        <v>0</v>
      </c>
      <c r="BQ762" s="1">
        <f t="shared" si="576"/>
        <v>1</v>
      </c>
      <c r="BR762" s="1">
        <f t="shared" si="577"/>
        <v>0</v>
      </c>
      <c r="BS762" s="1">
        <f t="shared" si="578"/>
        <v>0</v>
      </c>
      <c r="BT762" s="1">
        <f t="shared" si="579"/>
        <v>0</v>
      </c>
      <c r="BU762" s="1">
        <f t="shared" si="580"/>
        <v>0</v>
      </c>
      <c r="BV762" s="1">
        <f t="shared" si="586"/>
        <v>0</v>
      </c>
    </row>
    <row r="763" spans="1:74" x14ac:dyDescent="0.2">
      <c r="A763" s="1" t="s">
        <v>115</v>
      </c>
      <c r="B763" s="1" t="s">
        <v>2835</v>
      </c>
      <c r="C763" s="1" t="s">
        <v>2836</v>
      </c>
      <c r="D763" s="1" t="s">
        <v>2708</v>
      </c>
      <c r="E763" s="1" t="s">
        <v>2837</v>
      </c>
      <c r="G763" s="1">
        <f t="shared" si="555"/>
        <v>1</v>
      </c>
      <c r="H763" s="1">
        <f t="shared" si="556"/>
        <v>1</v>
      </c>
      <c r="I763" s="1">
        <f t="shared" si="557"/>
        <v>0</v>
      </c>
      <c r="J763" s="1">
        <f t="shared" si="558"/>
        <v>0</v>
      </c>
      <c r="K763" s="1">
        <f t="shared" si="594"/>
        <v>0</v>
      </c>
      <c r="L763" s="1">
        <f t="shared" si="594"/>
        <v>0</v>
      </c>
      <c r="M763" s="1">
        <f t="shared" si="594"/>
        <v>0</v>
      </c>
      <c r="N763" s="1">
        <f t="shared" si="594"/>
        <v>0</v>
      </c>
      <c r="O763" s="1">
        <f t="shared" si="596"/>
        <v>0</v>
      </c>
      <c r="P763" s="1">
        <f t="shared" si="596"/>
        <v>0</v>
      </c>
      <c r="Q763" s="1">
        <f t="shared" si="559"/>
        <v>0</v>
      </c>
      <c r="R763" s="1">
        <f t="shared" si="560"/>
        <v>1</v>
      </c>
      <c r="S763" s="1">
        <f t="shared" si="561"/>
        <v>0</v>
      </c>
      <c r="T763" s="1">
        <f t="shared" si="600"/>
        <v>0</v>
      </c>
      <c r="U763" s="1">
        <f t="shared" si="600"/>
        <v>0</v>
      </c>
      <c r="V763" s="1">
        <f t="shared" si="602"/>
        <v>0</v>
      </c>
      <c r="W763" s="1">
        <f t="shared" si="601"/>
        <v>0</v>
      </c>
      <c r="X763" s="1">
        <f t="shared" si="601"/>
        <v>0</v>
      </c>
      <c r="Y763" s="1">
        <f t="shared" si="601"/>
        <v>0</v>
      </c>
      <c r="Z763" s="1">
        <f t="shared" si="601"/>
        <v>0</v>
      </c>
      <c r="AA763" s="1">
        <f t="shared" si="601"/>
        <v>0</v>
      </c>
      <c r="AB763" s="1">
        <f t="shared" si="601"/>
        <v>0</v>
      </c>
      <c r="AC763" s="1">
        <f t="shared" si="562"/>
        <v>1</v>
      </c>
      <c r="AD763" s="1">
        <f t="shared" si="601"/>
        <v>0</v>
      </c>
      <c r="AE763" s="1">
        <f t="shared" si="601"/>
        <v>0</v>
      </c>
      <c r="AF763" s="1">
        <f t="shared" si="601"/>
        <v>0</v>
      </c>
      <c r="AG763" s="1">
        <f t="shared" si="601"/>
        <v>0</v>
      </c>
      <c r="AH763" s="1">
        <f t="shared" si="601"/>
        <v>0</v>
      </c>
      <c r="AI763" s="1">
        <f t="shared" si="601"/>
        <v>0</v>
      </c>
      <c r="AJ763" s="1">
        <f t="shared" si="601"/>
        <v>0</v>
      </c>
      <c r="AK763" s="1">
        <f t="shared" si="601"/>
        <v>0</v>
      </c>
      <c r="AL763" s="1">
        <f t="shared" si="599"/>
        <v>0</v>
      </c>
      <c r="AM763" s="1">
        <f t="shared" si="599"/>
        <v>0</v>
      </c>
      <c r="AN763" s="1">
        <f t="shared" si="563"/>
        <v>0</v>
      </c>
      <c r="AO763" s="1">
        <f t="shared" si="564"/>
        <v>0</v>
      </c>
      <c r="AP763" s="1">
        <f t="shared" si="599"/>
        <v>0</v>
      </c>
      <c r="AQ763" s="1">
        <f t="shared" si="565"/>
        <v>0</v>
      </c>
      <c r="AR763" s="1">
        <f t="shared" si="599"/>
        <v>0</v>
      </c>
      <c r="AS763" s="1">
        <f t="shared" si="599"/>
        <v>0</v>
      </c>
      <c r="AT763" s="1">
        <f t="shared" si="599"/>
        <v>0</v>
      </c>
      <c r="AU763" s="1">
        <f t="shared" si="599"/>
        <v>0</v>
      </c>
      <c r="AV763" s="1">
        <f t="shared" si="599"/>
        <v>0</v>
      </c>
      <c r="AW763" s="1">
        <f t="shared" si="599"/>
        <v>0</v>
      </c>
      <c r="AX763" s="1">
        <f t="shared" si="599"/>
        <v>0</v>
      </c>
      <c r="AY763" s="1">
        <f t="shared" si="599"/>
        <v>0</v>
      </c>
      <c r="AZ763" s="1">
        <f t="shared" si="599"/>
        <v>0</v>
      </c>
      <c r="BA763" s="1">
        <f t="shared" si="599"/>
        <v>0</v>
      </c>
      <c r="BB763" s="1">
        <f t="shared" si="598"/>
        <v>0</v>
      </c>
      <c r="BC763" s="1">
        <f t="shared" si="598"/>
        <v>0</v>
      </c>
      <c r="BD763" s="1">
        <f t="shared" si="566"/>
        <v>0</v>
      </c>
      <c r="BE763" s="1">
        <f t="shared" si="567"/>
        <v>0</v>
      </c>
      <c r="BF763" s="1">
        <f t="shared" si="568"/>
        <v>0</v>
      </c>
      <c r="BG763" s="1">
        <f t="shared" si="569"/>
        <v>1</v>
      </c>
      <c r="BH763" s="1">
        <f t="shared" si="598"/>
        <v>0</v>
      </c>
      <c r="BI763" s="1">
        <f t="shared" si="598"/>
        <v>0</v>
      </c>
      <c r="BJ763" s="5">
        <f t="shared" si="570"/>
        <v>0</v>
      </c>
      <c r="BK763" s="1">
        <f t="shared" si="571"/>
        <v>0</v>
      </c>
      <c r="BL763" s="1">
        <f t="shared" si="572"/>
        <v>1</v>
      </c>
      <c r="BM763" s="1">
        <f t="shared" si="573"/>
        <v>0</v>
      </c>
      <c r="BN763" s="1">
        <f t="shared" si="598"/>
        <v>0</v>
      </c>
      <c r="BO763" s="1">
        <f t="shared" si="574"/>
        <v>1</v>
      </c>
      <c r="BP763" s="1">
        <f t="shared" si="575"/>
        <v>0</v>
      </c>
      <c r="BQ763" s="1">
        <f t="shared" si="576"/>
        <v>0</v>
      </c>
      <c r="BR763" s="1">
        <f t="shared" si="577"/>
        <v>0</v>
      </c>
      <c r="BS763" s="1">
        <f t="shared" si="578"/>
        <v>0</v>
      </c>
      <c r="BT763" s="1">
        <f t="shared" si="579"/>
        <v>0</v>
      </c>
      <c r="BU763" s="1">
        <f t="shared" si="580"/>
        <v>1</v>
      </c>
      <c r="BV763" s="1">
        <f t="shared" si="586"/>
        <v>0</v>
      </c>
    </row>
    <row r="764" spans="1:74" x14ac:dyDescent="0.2">
      <c r="A764" s="1" t="s">
        <v>143</v>
      </c>
      <c r="B764" s="1" t="s">
        <v>2838</v>
      </c>
      <c r="C764" s="1" t="s">
        <v>2839</v>
      </c>
      <c r="D764" s="1" t="s">
        <v>123</v>
      </c>
      <c r="E764" s="1" t="s">
        <v>2840</v>
      </c>
      <c r="G764" s="1">
        <f t="shared" si="555"/>
        <v>0</v>
      </c>
      <c r="H764" s="1">
        <f t="shared" si="556"/>
        <v>0</v>
      </c>
      <c r="I764" s="1">
        <f t="shared" si="557"/>
        <v>0</v>
      </c>
      <c r="J764" s="1">
        <f t="shared" si="558"/>
        <v>0</v>
      </c>
      <c r="K764" s="1">
        <f t="shared" si="594"/>
        <v>0</v>
      </c>
      <c r="L764" s="1">
        <f t="shared" si="594"/>
        <v>0</v>
      </c>
      <c r="M764" s="1">
        <f t="shared" si="594"/>
        <v>0</v>
      </c>
      <c r="N764" s="1">
        <f t="shared" si="594"/>
        <v>0</v>
      </c>
      <c r="O764" s="1">
        <f t="shared" si="596"/>
        <v>0</v>
      </c>
      <c r="P764" s="1">
        <f t="shared" si="596"/>
        <v>0</v>
      </c>
      <c r="Q764" s="1">
        <f t="shared" si="559"/>
        <v>0</v>
      </c>
      <c r="R764" s="1">
        <f t="shared" si="560"/>
        <v>0</v>
      </c>
      <c r="S764" s="1">
        <f t="shared" si="561"/>
        <v>0</v>
      </c>
      <c r="T764" s="1">
        <f t="shared" si="600"/>
        <v>0</v>
      </c>
      <c r="U764" s="1">
        <f t="shared" si="600"/>
        <v>0</v>
      </c>
      <c r="V764" s="1">
        <f t="shared" si="602"/>
        <v>0</v>
      </c>
      <c r="W764" s="1">
        <f t="shared" si="601"/>
        <v>0</v>
      </c>
      <c r="X764" s="1">
        <f t="shared" si="601"/>
        <v>0</v>
      </c>
      <c r="Y764" s="1">
        <f t="shared" si="601"/>
        <v>0</v>
      </c>
      <c r="Z764" s="1">
        <f t="shared" si="601"/>
        <v>0</v>
      </c>
      <c r="AA764" s="1">
        <f t="shared" si="601"/>
        <v>0</v>
      </c>
      <c r="AB764" s="1">
        <f t="shared" si="601"/>
        <v>0</v>
      </c>
      <c r="AC764" s="1">
        <f t="shared" si="562"/>
        <v>0</v>
      </c>
      <c r="AD764" s="1">
        <f t="shared" si="601"/>
        <v>0</v>
      </c>
      <c r="AE764" s="1">
        <f t="shared" si="601"/>
        <v>0</v>
      </c>
      <c r="AF764" s="1">
        <f t="shared" si="601"/>
        <v>0</v>
      </c>
      <c r="AG764" s="1">
        <f t="shared" si="601"/>
        <v>0</v>
      </c>
      <c r="AH764" s="1">
        <f t="shared" si="601"/>
        <v>0</v>
      </c>
      <c r="AI764" s="1">
        <f t="shared" si="601"/>
        <v>0</v>
      </c>
      <c r="AJ764" s="1">
        <f t="shared" si="601"/>
        <v>0</v>
      </c>
      <c r="AK764" s="1">
        <f t="shared" si="601"/>
        <v>0</v>
      </c>
      <c r="AL764" s="1">
        <f t="shared" si="599"/>
        <v>0</v>
      </c>
      <c r="AM764" s="1">
        <f t="shared" si="599"/>
        <v>0</v>
      </c>
      <c r="AN764" s="1">
        <f t="shared" si="563"/>
        <v>0</v>
      </c>
      <c r="AO764" s="1">
        <f t="shared" si="564"/>
        <v>0</v>
      </c>
      <c r="AP764" s="1">
        <f t="shared" si="599"/>
        <v>0</v>
      </c>
      <c r="AQ764" s="1">
        <f t="shared" si="565"/>
        <v>0</v>
      </c>
      <c r="AR764" s="1">
        <f t="shared" si="599"/>
        <v>0</v>
      </c>
      <c r="AS764" s="1">
        <f t="shared" si="599"/>
        <v>0</v>
      </c>
      <c r="AT764" s="1">
        <f t="shared" si="599"/>
        <v>0</v>
      </c>
      <c r="AU764" s="1">
        <f t="shared" si="599"/>
        <v>0</v>
      </c>
      <c r="AV764" s="1">
        <f t="shared" si="599"/>
        <v>0</v>
      </c>
      <c r="AW764" s="1">
        <f t="shared" si="599"/>
        <v>0</v>
      </c>
      <c r="AX764" s="1">
        <f t="shared" si="599"/>
        <v>0</v>
      </c>
      <c r="AY764" s="1">
        <f t="shared" si="599"/>
        <v>0</v>
      </c>
      <c r="AZ764" s="1">
        <f t="shared" si="599"/>
        <v>0</v>
      </c>
      <c r="BA764" s="1">
        <f t="shared" ref="BA764:BN779" si="603">IF(OR(ISNUMBER(SEARCH(" " &amp; BA$1 &amp; " ", $E764)), ISNUMBER(SEARCH(" " &amp; BA$1 &amp; ",", $E764)), ISNUMBER(SEARCH(" " &amp; LOWER(BA$1) &amp; " ", $E764)), ISNUMBER(SEARCH(" " &amp; LOWER(BA$1) &amp; ",", $E764)), ISNUMBER(SEARCH(" " &amp; UPPER(BA$1) &amp; " ", $E764)), ISNUMBER(SEARCH(" " &amp; UPPER(BA$1) &amp; ",", $E764))), 1, 0)</f>
        <v>0</v>
      </c>
      <c r="BB764" s="1">
        <f t="shared" si="603"/>
        <v>0</v>
      </c>
      <c r="BC764" s="1">
        <f t="shared" si="603"/>
        <v>0</v>
      </c>
      <c r="BD764" s="1">
        <f t="shared" si="566"/>
        <v>0</v>
      </c>
      <c r="BE764" s="1">
        <f t="shared" si="567"/>
        <v>0</v>
      </c>
      <c r="BF764" s="1">
        <f t="shared" si="568"/>
        <v>0</v>
      </c>
      <c r="BG764" s="1">
        <f t="shared" si="569"/>
        <v>1</v>
      </c>
      <c r="BH764" s="1">
        <f t="shared" si="603"/>
        <v>0</v>
      </c>
      <c r="BI764" s="1">
        <f t="shared" si="603"/>
        <v>1</v>
      </c>
      <c r="BJ764" s="5">
        <f t="shared" si="570"/>
        <v>1</v>
      </c>
      <c r="BK764" s="1">
        <f t="shared" si="571"/>
        <v>0</v>
      </c>
      <c r="BL764" s="1">
        <f t="shared" si="572"/>
        <v>0</v>
      </c>
      <c r="BM764" s="1">
        <f t="shared" si="573"/>
        <v>1</v>
      </c>
      <c r="BN764" s="1">
        <f t="shared" si="603"/>
        <v>1</v>
      </c>
      <c r="BO764" s="1">
        <f t="shared" si="574"/>
        <v>0</v>
      </c>
      <c r="BP764" s="1">
        <f t="shared" si="575"/>
        <v>0</v>
      </c>
      <c r="BQ764" s="1">
        <f t="shared" si="576"/>
        <v>0</v>
      </c>
      <c r="BR764" s="1">
        <f t="shared" si="577"/>
        <v>0</v>
      </c>
      <c r="BS764" s="1">
        <f t="shared" si="578"/>
        <v>0</v>
      </c>
      <c r="BT764" s="1">
        <f t="shared" si="579"/>
        <v>0</v>
      </c>
      <c r="BU764" s="1">
        <f t="shared" si="580"/>
        <v>0</v>
      </c>
      <c r="BV764" s="1">
        <f t="shared" si="586"/>
        <v>0</v>
      </c>
    </row>
    <row r="765" spans="1:74" x14ac:dyDescent="0.2">
      <c r="A765" s="1" t="s">
        <v>115</v>
      </c>
      <c r="B765" s="1" t="s">
        <v>2841</v>
      </c>
      <c r="C765" s="1" t="s">
        <v>2842</v>
      </c>
      <c r="D765" s="1" t="s">
        <v>2843</v>
      </c>
      <c r="E765" s="1" t="s">
        <v>2844</v>
      </c>
      <c r="G765" s="1">
        <f t="shared" si="555"/>
        <v>1</v>
      </c>
      <c r="H765" s="1">
        <f t="shared" si="556"/>
        <v>1</v>
      </c>
      <c r="I765" s="1">
        <f t="shared" si="557"/>
        <v>0</v>
      </c>
      <c r="J765" s="1">
        <f t="shared" si="558"/>
        <v>0</v>
      </c>
      <c r="K765" s="1">
        <f t="shared" ref="K765:N784" si="604">IF(OR(ISNUMBER(SEARCH(" " &amp; K$1 &amp; " ", $E765)), ISNUMBER(SEARCH(" " &amp; K$1 &amp; ",", $E765)), ISNUMBER(SEARCH(" " &amp; LOWER(K$1) &amp; " ", $E765)), ISNUMBER(SEARCH(" " &amp; LOWER(K$1) &amp; ",", $E765)), ISNUMBER(SEARCH(" " &amp; UPPER(K$1) &amp; " ", $E765)), ISNUMBER(SEARCH(" " &amp; UPPER(K$1) &amp; ",", $E765))), 1, 0)</f>
        <v>0</v>
      </c>
      <c r="L765" s="1">
        <f t="shared" si="604"/>
        <v>0</v>
      </c>
      <c r="M765" s="1">
        <f t="shared" si="604"/>
        <v>0</v>
      </c>
      <c r="N765" s="1">
        <f t="shared" si="604"/>
        <v>0</v>
      </c>
      <c r="O765" s="1">
        <f t="shared" si="596"/>
        <v>0</v>
      </c>
      <c r="P765" s="1">
        <f t="shared" si="596"/>
        <v>0</v>
      </c>
      <c r="Q765" s="1">
        <f t="shared" si="559"/>
        <v>0</v>
      </c>
      <c r="R765" s="1">
        <f t="shared" si="560"/>
        <v>1</v>
      </c>
      <c r="S765" s="1">
        <f t="shared" si="561"/>
        <v>0</v>
      </c>
      <c r="T765" s="1">
        <f t="shared" si="600"/>
        <v>0</v>
      </c>
      <c r="U765" s="1">
        <f t="shared" si="600"/>
        <v>0</v>
      </c>
      <c r="V765" s="1">
        <f t="shared" si="602"/>
        <v>0</v>
      </c>
      <c r="W765" s="1">
        <f t="shared" si="601"/>
        <v>0</v>
      </c>
      <c r="X765" s="1">
        <f t="shared" si="601"/>
        <v>0</v>
      </c>
      <c r="Y765" s="1">
        <f t="shared" si="601"/>
        <v>0</v>
      </c>
      <c r="Z765" s="1">
        <f t="shared" si="601"/>
        <v>0</v>
      </c>
      <c r="AA765" s="1">
        <f t="shared" si="601"/>
        <v>0</v>
      </c>
      <c r="AB765" s="1">
        <f t="shared" si="601"/>
        <v>1</v>
      </c>
      <c r="AC765" s="1">
        <f t="shared" si="562"/>
        <v>0</v>
      </c>
      <c r="AD765" s="1">
        <f t="shared" si="601"/>
        <v>0</v>
      </c>
      <c r="AE765" s="1">
        <f t="shared" si="601"/>
        <v>0</v>
      </c>
      <c r="AF765" s="1">
        <f t="shared" si="601"/>
        <v>0</v>
      </c>
      <c r="AG765" s="1">
        <f t="shared" si="601"/>
        <v>0</v>
      </c>
      <c r="AH765" s="1">
        <f t="shared" si="601"/>
        <v>0</v>
      </c>
      <c r="AI765" s="1">
        <f t="shared" si="601"/>
        <v>0</v>
      </c>
      <c r="AJ765" s="1">
        <f t="shared" si="601"/>
        <v>0</v>
      </c>
      <c r="AK765" s="1">
        <f t="shared" si="601"/>
        <v>0</v>
      </c>
      <c r="AL765" s="1">
        <f t="shared" ref="AL765:BA780" si="605">IF(OR(ISNUMBER(SEARCH(" " &amp; AL$1 &amp; " ", $E765)), ISNUMBER(SEARCH(" " &amp; AL$1 &amp; ",", $E765)), ISNUMBER(SEARCH(" " &amp; LOWER(AL$1) &amp; " ", $E765)), ISNUMBER(SEARCH(" " &amp; LOWER(AL$1) &amp; ",", $E765)), ISNUMBER(SEARCH(" " &amp; UPPER(AL$1) &amp; " ", $E765)), ISNUMBER(SEARCH(" " &amp; UPPER(AL$1) &amp; ",", $E765))), 1, 0)</f>
        <v>0</v>
      </c>
      <c r="AM765" s="1">
        <f t="shared" si="605"/>
        <v>0</v>
      </c>
      <c r="AN765" s="1">
        <f t="shared" si="563"/>
        <v>0</v>
      </c>
      <c r="AO765" s="1">
        <f t="shared" si="564"/>
        <v>0</v>
      </c>
      <c r="AP765" s="1">
        <f t="shared" si="605"/>
        <v>0</v>
      </c>
      <c r="AQ765" s="1">
        <f t="shared" si="565"/>
        <v>0</v>
      </c>
      <c r="AR765" s="1">
        <f t="shared" si="605"/>
        <v>0</v>
      </c>
      <c r="AS765" s="1">
        <f t="shared" si="605"/>
        <v>0</v>
      </c>
      <c r="AT765" s="1">
        <f t="shared" si="605"/>
        <v>0</v>
      </c>
      <c r="AU765" s="1">
        <f t="shared" si="605"/>
        <v>0</v>
      </c>
      <c r="AV765" s="1">
        <f t="shared" si="605"/>
        <v>0</v>
      </c>
      <c r="AW765" s="1">
        <f t="shared" si="605"/>
        <v>0</v>
      </c>
      <c r="AX765" s="1">
        <f t="shared" si="605"/>
        <v>0</v>
      </c>
      <c r="AY765" s="1">
        <f t="shared" si="605"/>
        <v>0</v>
      </c>
      <c r="AZ765" s="1">
        <f t="shared" si="605"/>
        <v>0</v>
      </c>
      <c r="BA765" s="1">
        <f t="shared" si="605"/>
        <v>0</v>
      </c>
      <c r="BB765" s="1">
        <f t="shared" si="603"/>
        <v>0</v>
      </c>
      <c r="BC765" s="1">
        <f t="shared" si="603"/>
        <v>0</v>
      </c>
      <c r="BD765" s="1">
        <f t="shared" si="566"/>
        <v>0</v>
      </c>
      <c r="BE765" s="1">
        <f t="shared" si="567"/>
        <v>0</v>
      </c>
      <c r="BF765" s="1">
        <f t="shared" si="568"/>
        <v>0</v>
      </c>
      <c r="BG765" s="1">
        <f t="shared" si="569"/>
        <v>0</v>
      </c>
      <c r="BH765" s="1">
        <f t="shared" si="603"/>
        <v>0</v>
      </c>
      <c r="BI765" s="1">
        <f t="shared" si="603"/>
        <v>0</v>
      </c>
      <c r="BJ765" s="5">
        <f t="shared" si="570"/>
        <v>0</v>
      </c>
      <c r="BK765" s="1">
        <f t="shared" si="571"/>
        <v>1</v>
      </c>
      <c r="BL765" s="1">
        <f t="shared" si="572"/>
        <v>1</v>
      </c>
      <c r="BM765" s="1">
        <f t="shared" si="573"/>
        <v>1</v>
      </c>
      <c r="BN765" s="1">
        <f t="shared" si="603"/>
        <v>1</v>
      </c>
      <c r="BO765" s="1">
        <f t="shared" si="574"/>
        <v>0</v>
      </c>
      <c r="BP765" s="1">
        <f t="shared" si="575"/>
        <v>0</v>
      </c>
      <c r="BQ765" s="1">
        <f t="shared" si="576"/>
        <v>0</v>
      </c>
      <c r="BR765" s="1">
        <f t="shared" si="577"/>
        <v>0</v>
      </c>
      <c r="BS765" s="1">
        <f t="shared" si="578"/>
        <v>1</v>
      </c>
      <c r="BT765" s="1">
        <f t="shared" si="579"/>
        <v>0</v>
      </c>
      <c r="BU765" s="1">
        <f t="shared" si="580"/>
        <v>0</v>
      </c>
      <c r="BV765" s="1">
        <f t="shared" si="586"/>
        <v>0</v>
      </c>
    </row>
    <row r="766" spans="1:74" x14ac:dyDescent="0.2">
      <c r="A766" s="1" t="s">
        <v>1092</v>
      </c>
      <c r="B766" s="1" t="s">
        <v>2845</v>
      </c>
      <c r="C766" s="1" t="s">
        <v>1094</v>
      </c>
      <c r="D766" s="1" t="s">
        <v>1095</v>
      </c>
      <c r="E766" s="1" t="s">
        <v>1096</v>
      </c>
      <c r="G766" s="1">
        <f t="shared" si="555"/>
        <v>0</v>
      </c>
      <c r="H766" s="1">
        <f t="shared" si="556"/>
        <v>0</v>
      </c>
      <c r="I766" s="1">
        <f t="shared" si="557"/>
        <v>0</v>
      </c>
      <c r="J766" s="1">
        <f t="shared" si="558"/>
        <v>0</v>
      </c>
      <c r="K766" s="1">
        <f t="shared" si="604"/>
        <v>0</v>
      </c>
      <c r="L766" s="1">
        <f t="shared" si="604"/>
        <v>0</v>
      </c>
      <c r="M766" s="1">
        <f t="shared" si="604"/>
        <v>0</v>
      </c>
      <c r="N766" s="1">
        <f t="shared" si="604"/>
        <v>0</v>
      </c>
      <c r="O766" s="1">
        <f t="shared" ref="O766:P785" si="606">IF(OR(ISNUMBER(SEARCH(" " &amp; O$1 &amp; " ", $E766)), ISNUMBER(SEARCH(" " &amp; O$1 &amp; ",", $E766)), ISNUMBER(SEARCH(" " &amp; LOWER(O$1) &amp; " ", $E766)), ISNUMBER(SEARCH(" " &amp; LOWER(O$1) &amp; ",", $E766)), ISNUMBER(SEARCH(" " &amp; UPPER(O$1) &amp; " ", $E766)), ISNUMBER(SEARCH(" " &amp; UPPER(O$1) &amp; ",", $E766))), 1, 0)</f>
        <v>0</v>
      </c>
      <c r="P766" s="1">
        <f t="shared" si="606"/>
        <v>0</v>
      </c>
      <c r="Q766" s="1">
        <f t="shared" si="559"/>
        <v>0</v>
      </c>
      <c r="R766" s="1">
        <f t="shared" si="560"/>
        <v>1</v>
      </c>
      <c r="S766" s="1">
        <f t="shared" si="561"/>
        <v>0</v>
      </c>
      <c r="T766" s="1">
        <f t="shared" si="600"/>
        <v>0</v>
      </c>
      <c r="U766" s="1">
        <f t="shared" si="600"/>
        <v>0</v>
      </c>
      <c r="V766" s="1">
        <f t="shared" si="602"/>
        <v>0</v>
      </c>
      <c r="W766" s="1">
        <f t="shared" si="601"/>
        <v>0</v>
      </c>
      <c r="X766" s="1">
        <f t="shared" si="601"/>
        <v>0</v>
      </c>
      <c r="Y766" s="1">
        <f t="shared" si="601"/>
        <v>0</v>
      </c>
      <c r="Z766" s="1">
        <f t="shared" si="601"/>
        <v>0</v>
      </c>
      <c r="AA766" s="1">
        <f t="shared" si="601"/>
        <v>0</v>
      </c>
      <c r="AB766" s="1">
        <f t="shared" si="601"/>
        <v>1</v>
      </c>
      <c r="AC766" s="1">
        <f t="shared" si="562"/>
        <v>0</v>
      </c>
      <c r="AD766" s="1">
        <f t="shared" si="601"/>
        <v>0</v>
      </c>
      <c r="AE766" s="1">
        <f t="shared" si="601"/>
        <v>0</v>
      </c>
      <c r="AF766" s="1">
        <f t="shared" si="601"/>
        <v>0</v>
      </c>
      <c r="AG766" s="1">
        <f t="shared" si="601"/>
        <v>0</v>
      </c>
      <c r="AH766" s="1">
        <f t="shared" si="601"/>
        <v>0</v>
      </c>
      <c r="AI766" s="1">
        <f t="shared" si="601"/>
        <v>0</v>
      </c>
      <c r="AJ766" s="1">
        <f t="shared" si="601"/>
        <v>0</v>
      </c>
      <c r="AK766" s="1">
        <f t="shared" si="601"/>
        <v>0</v>
      </c>
      <c r="AL766" s="1">
        <f t="shared" si="605"/>
        <v>0</v>
      </c>
      <c r="AM766" s="1">
        <f t="shared" si="605"/>
        <v>0</v>
      </c>
      <c r="AN766" s="1">
        <f t="shared" si="563"/>
        <v>0</v>
      </c>
      <c r="AO766" s="1">
        <f t="shared" si="564"/>
        <v>0</v>
      </c>
      <c r="AP766" s="1">
        <f t="shared" si="605"/>
        <v>0</v>
      </c>
      <c r="AQ766" s="1">
        <f t="shared" si="565"/>
        <v>0</v>
      </c>
      <c r="AR766" s="1">
        <f t="shared" si="605"/>
        <v>0</v>
      </c>
      <c r="AS766" s="1">
        <f t="shared" si="605"/>
        <v>0</v>
      </c>
      <c r="AT766" s="1">
        <f t="shared" si="605"/>
        <v>0</v>
      </c>
      <c r="AU766" s="1">
        <f t="shared" si="605"/>
        <v>0</v>
      </c>
      <c r="AV766" s="1">
        <f t="shared" si="605"/>
        <v>0</v>
      </c>
      <c r="AW766" s="1">
        <f t="shared" si="605"/>
        <v>0</v>
      </c>
      <c r="AX766" s="1">
        <f t="shared" si="605"/>
        <v>0</v>
      </c>
      <c r="AY766" s="1">
        <f t="shared" si="605"/>
        <v>0</v>
      </c>
      <c r="AZ766" s="1">
        <f t="shared" si="605"/>
        <v>0</v>
      </c>
      <c r="BA766" s="1">
        <f t="shared" si="605"/>
        <v>0</v>
      </c>
      <c r="BB766" s="1">
        <f t="shared" si="603"/>
        <v>0</v>
      </c>
      <c r="BC766" s="1">
        <f t="shared" si="603"/>
        <v>0</v>
      </c>
      <c r="BD766" s="1">
        <f t="shared" si="566"/>
        <v>0</v>
      </c>
      <c r="BE766" s="1">
        <f t="shared" si="567"/>
        <v>0</v>
      </c>
      <c r="BF766" s="1">
        <f t="shared" si="568"/>
        <v>0</v>
      </c>
      <c r="BG766" s="1">
        <f t="shared" si="569"/>
        <v>0</v>
      </c>
      <c r="BH766" s="1">
        <f t="shared" si="603"/>
        <v>0</v>
      </c>
      <c r="BI766" s="1">
        <f t="shared" si="603"/>
        <v>0</v>
      </c>
      <c r="BJ766" s="5">
        <f t="shared" si="570"/>
        <v>1</v>
      </c>
      <c r="BK766" s="1">
        <f t="shared" si="571"/>
        <v>0</v>
      </c>
      <c r="BL766" s="1">
        <f t="shared" si="572"/>
        <v>1</v>
      </c>
      <c r="BM766" s="1">
        <f t="shared" si="573"/>
        <v>0</v>
      </c>
      <c r="BN766" s="1">
        <f t="shared" si="603"/>
        <v>0</v>
      </c>
      <c r="BO766" s="1">
        <f t="shared" si="574"/>
        <v>0</v>
      </c>
      <c r="BP766" s="1">
        <f t="shared" si="575"/>
        <v>0</v>
      </c>
      <c r="BQ766" s="1">
        <f t="shared" si="576"/>
        <v>0</v>
      </c>
      <c r="BR766" s="1">
        <f t="shared" si="577"/>
        <v>0</v>
      </c>
      <c r="BS766" s="1">
        <f t="shared" si="578"/>
        <v>1</v>
      </c>
      <c r="BT766" s="1">
        <f t="shared" si="579"/>
        <v>0</v>
      </c>
      <c r="BU766" s="1">
        <f t="shared" si="580"/>
        <v>0</v>
      </c>
      <c r="BV766" s="1">
        <f t="shared" si="586"/>
        <v>0</v>
      </c>
    </row>
    <row r="767" spans="1:74" x14ac:dyDescent="0.2">
      <c r="A767" s="1" t="s">
        <v>2809</v>
      </c>
      <c r="B767" s="1" t="s">
        <v>2846</v>
      </c>
      <c r="C767" s="1" t="s">
        <v>2811</v>
      </c>
      <c r="D767" s="1" t="s">
        <v>123</v>
      </c>
      <c r="E767" s="1" t="s">
        <v>2812</v>
      </c>
      <c r="G767" s="1">
        <f t="shared" si="555"/>
        <v>0</v>
      </c>
      <c r="H767" s="1">
        <f t="shared" si="556"/>
        <v>1</v>
      </c>
      <c r="I767" s="1">
        <f t="shared" si="557"/>
        <v>0</v>
      </c>
      <c r="J767" s="1">
        <f t="shared" si="558"/>
        <v>0</v>
      </c>
      <c r="K767" s="1">
        <f t="shared" si="604"/>
        <v>0</v>
      </c>
      <c r="L767" s="1">
        <f t="shared" si="604"/>
        <v>0</v>
      </c>
      <c r="M767" s="1">
        <f t="shared" si="604"/>
        <v>0</v>
      </c>
      <c r="N767" s="1">
        <f t="shared" si="604"/>
        <v>0</v>
      </c>
      <c r="O767" s="1">
        <f t="shared" si="606"/>
        <v>0</v>
      </c>
      <c r="P767" s="1">
        <f t="shared" si="606"/>
        <v>0</v>
      </c>
      <c r="Q767" s="1">
        <f t="shared" si="559"/>
        <v>0</v>
      </c>
      <c r="R767" s="1">
        <f t="shared" si="560"/>
        <v>1</v>
      </c>
      <c r="S767" s="1">
        <f t="shared" si="561"/>
        <v>0</v>
      </c>
      <c r="T767" s="1">
        <f t="shared" si="600"/>
        <v>1</v>
      </c>
      <c r="U767" s="1">
        <f t="shared" si="600"/>
        <v>0</v>
      </c>
      <c r="V767" s="1">
        <f t="shared" si="602"/>
        <v>0</v>
      </c>
      <c r="W767" s="1">
        <f t="shared" si="601"/>
        <v>0</v>
      </c>
      <c r="X767" s="1">
        <f t="shared" si="601"/>
        <v>0</v>
      </c>
      <c r="Y767" s="1">
        <f t="shared" si="601"/>
        <v>0</v>
      </c>
      <c r="Z767" s="1">
        <f t="shared" si="601"/>
        <v>0</v>
      </c>
      <c r="AA767" s="1">
        <f t="shared" si="601"/>
        <v>0</v>
      </c>
      <c r="AB767" s="1">
        <f t="shared" si="601"/>
        <v>0</v>
      </c>
      <c r="AC767" s="1">
        <f t="shared" si="562"/>
        <v>0</v>
      </c>
      <c r="AD767" s="1">
        <f t="shared" si="601"/>
        <v>0</v>
      </c>
      <c r="AE767" s="1">
        <f t="shared" si="601"/>
        <v>0</v>
      </c>
      <c r="AF767" s="1">
        <f t="shared" si="601"/>
        <v>0</v>
      </c>
      <c r="AG767" s="1">
        <f t="shared" si="601"/>
        <v>0</v>
      </c>
      <c r="AH767" s="1">
        <f t="shared" si="601"/>
        <v>0</v>
      </c>
      <c r="AI767" s="1">
        <f t="shared" si="601"/>
        <v>0</v>
      </c>
      <c r="AJ767" s="1">
        <f t="shared" si="601"/>
        <v>0</v>
      </c>
      <c r="AK767" s="1">
        <f t="shared" si="601"/>
        <v>0</v>
      </c>
      <c r="AL767" s="1">
        <f t="shared" si="605"/>
        <v>0</v>
      </c>
      <c r="AM767" s="1">
        <f t="shared" si="605"/>
        <v>0</v>
      </c>
      <c r="AN767" s="1">
        <f t="shared" si="563"/>
        <v>0</v>
      </c>
      <c r="AO767" s="1">
        <f t="shared" si="564"/>
        <v>0</v>
      </c>
      <c r="AP767" s="1">
        <f t="shared" si="605"/>
        <v>0</v>
      </c>
      <c r="AQ767" s="1">
        <f t="shared" si="565"/>
        <v>0</v>
      </c>
      <c r="AR767" s="1">
        <f t="shared" si="605"/>
        <v>0</v>
      </c>
      <c r="AS767" s="1">
        <f t="shared" si="605"/>
        <v>0</v>
      </c>
      <c r="AT767" s="1">
        <f t="shared" si="605"/>
        <v>0</v>
      </c>
      <c r="AU767" s="1">
        <f t="shared" si="605"/>
        <v>0</v>
      </c>
      <c r="AV767" s="1">
        <f t="shared" si="605"/>
        <v>0</v>
      </c>
      <c r="AW767" s="1">
        <f t="shared" si="605"/>
        <v>0</v>
      </c>
      <c r="AX767" s="1">
        <f t="shared" si="605"/>
        <v>0</v>
      </c>
      <c r="AY767" s="1">
        <f t="shared" si="605"/>
        <v>0</v>
      </c>
      <c r="AZ767" s="1">
        <f t="shared" si="605"/>
        <v>0</v>
      </c>
      <c r="BA767" s="1">
        <f t="shared" si="605"/>
        <v>0</v>
      </c>
      <c r="BB767" s="1">
        <f t="shared" si="603"/>
        <v>0</v>
      </c>
      <c r="BC767" s="1">
        <f t="shared" si="603"/>
        <v>0</v>
      </c>
      <c r="BD767" s="1">
        <f t="shared" si="566"/>
        <v>0</v>
      </c>
      <c r="BE767" s="1">
        <f t="shared" si="567"/>
        <v>0</v>
      </c>
      <c r="BF767" s="1">
        <f t="shared" si="568"/>
        <v>0</v>
      </c>
      <c r="BG767" s="1">
        <f t="shared" si="569"/>
        <v>0</v>
      </c>
      <c r="BH767" s="1">
        <f t="shared" si="603"/>
        <v>0</v>
      </c>
      <c r="BI767" s="1">
        <f t="shared" si="603"/>
        <v>0</v>
      </c>
      <c r="BJ767" s="5">
        <f t="shared" si="570"/>
        <v>0</v>
      </c>
      <c r="BK767" s="1">
        <f t="shared" si="571"/>
        <v>1</v>
      </c>
      <c r="BL767" s="1">
        <f t="shared" si="572"/>
        <v>1</v>
      </c>
      <c r="BM767" s="1">
        <f t="shared" si="573"/>
        <v>1</v>
      </c>
      <c r="BN767" s="1">
        <f t="shared" si="603"/>
        <v>1</v>
      </c>
      <c r="BO767" s="1">
        <f t="shared" si="574"/>
        <v>0</v>
      </c>
      <c r="BP767" s="1">
        <f t="shared" si="575"/>
        <v>0</v>
      </c>
      <c r="BQ767" s="1">
        <f t="shared" si="576"/>
        <v>0</v>
      </c>
      <c r="BR767" s="1">
        <f t="shared" si="577"/>
        <v>0</v>
      </c>
      <c r="BS767" s="1">
        <f t="shared" si="578"/>
        <v>0</v>
      </c>
      <c r="BT767" s="1">
        <f t="shared" si="579"/>
        <v>0</v>
      </c>
      <c r="BU767" s="1">
        <f t="shared" si="580"/>
        <v>0</v>
      </c>
      <c r="BV767" s="1">
        <f t="shared" si="586"/>
        <v>1</v>
      </c>
    </row>
    <row r="768" spans="1:74" x14ac:dyDescent="0.2">
      <c r="A768" s="1" t="s">
        <v>2813</v>
      </c>
      <c r="B768" s="1" t="s">
        <v>2847</v>
      </c>
      <c r="C768" s="1" t="s">
        <v>1431</v>
      </c>
      <c r="D768" s="1" t="s">
        <v>2506</v>
      </c>
      <c r="E768" s="1" t="s">
        <v>2815</v>
      </c>
      <c r="G768" s="1">
        <f t="shared" si="555"/>
        <v>0</v>
      </c>
      <c r="H768" s="1">
        <f t="shared" si="556"/>
        <v>0</v>
      </c>
      <c r="I768" s="1">
        <f t="shared" si="557"/>
        <v>0</v>
      </c>
      <c r="J768" s="1">
        <f t="shared" si="558"/>
        <v>0</v>
      </c>
      <c r="K768" s="1">
        <f t="shared" si="604"/>
        <v>0</v>
      </c>
      <c r="L768" s="1">
        <f t="shared" si="604"/>
        <v>0</v>
      </c>
      <c r="M768" s="1">
        <f t="shared" si="604"/>
        <v>0</v>
      </c>
      <c r="N768" s="1">
        <f t="shared" si="604"/>
        <v>0</v>
      </c>
      <c r="O768" s="1">
        <f t="shared" si="606"/>
        <v>0</v>
      </c>
      <c r="P768" s="1">
        <f t="shared" si="606"/>
        <v>0</v>
      </c>
      <c r="Q768" s="1">
        <f t="shared" si="559"/>
        <v>0</v>
      </c>
      <c r="R768" s="1">
        <f t="shared" si="560"/>
        <v>0</v>
      </c>
      <c r="S768" s="1">
        <f t="shared" si="561"/>
        <v>0</v>
      </c>
      <c r="T768" s="1">
        <f t="shared" si="600"/>
        <v>0</v>
      </c>
      <c r="U768" s="1">
        <f t="shared" si="600"/>
        <v>0</v>
      </c>
      <c r="V768" s="1">
        <f t="shared" si="602"/>
        <v>0</v>
      </c>
      <c r="W768" s="1">
        <f t="shared" si="601"/>
        <v>0</v>
      </c>
      <c r="X768" s="1">
        <f t="shared" si="601"/>
        <v>0</v>
      </c>
      <c r="Y768" s="1">
        <f t="shared" si="601"/>
        <v>0</v>
      </c>
      <c r="Z768" s="1">
        <f t="shared" si="601"/>
        <v>0</v>
      </c>
      <c r="AA768" s="1">
        <f t="shared" si="601"/>
        <v>0</v>
      </c>
      <c r="AB768" s="1">
        <f t="shared" si="601"/>
        <v>0</v>
      </c>
      <c r="AC768" s="1">
        <f t="shared" si="562"/>
        <v>0</v>
      </c>
      <c r="AD768" s="1">
        <f t="shared" si="601"/>
        <v>0</v>
      </c>
      <c r="AE768" s="1">
        <f t="shared" si="601"/>
        <v>0</v>
      </c>
      <c r="AF768" s="1">
        <f t="shared" si="601"/>
        <v>0</v>
      </c>
      <c r="AG768" s="1">
        <f t="shared" si="601"/>
        <v>0</v>
      </c>
      <c r="AH768" s="1">
        <f t="shared" si="601"/>
        <v>0</v>
      </c>
      <c r="AI768" s="1">
        <f t="shared" si="601"/>
        <v>0</v>
      </c>
      <c r="AJ768" s="1">
        <f t="shared" si="601"/>
        <v>0</v>
      </c>
      <c r="AK768" s="1">
        <f t="shared" si="601"/>
        <v>0</v>
      </c>
      <c r="AL768" s="1">
        <f t="shared" si="605"/>
        <v>0</v>
      </c>
      <c r="AM768" s="1">
        <f t="shared" si="605"/>
        <v>0</v>
      </c>
      <c r="AN768" s="1">
        <f t="shared" si="563"/>
        <v>0</v>
      </c>
      <c r="AO768" s="1">
        <f t="shared" si="564"/>
        <v>0</v>
      </c>
      <c r="AP768" s="1">
        <f t="shared" si="605"/>
        <v>0</v>
      </c>
      <c r="AQ768" s="1">
        <f t="shared" si="565"/>
        <v>0</v>
      </c>
      <c r="AR768" s="1">
        <f t="shared" si="605"/>
        <v>0</v>
      </c>
      <c r="AS768" s="1">
        <f t="shared" si="605"/>
        <v>0</v>
      </c>
      <c r="AT768" s="1">
        <f t="shared" si="605"/>
        <v>0</v>
      </c>
      <c r="AU768" s="1">
        <f t="shared" si="605"/>
        <v>0</v>
      </c>
      <c r="AV768" s="1">
        <f t="shared" si="605"/>
        <v>0</v>
      </c>
      <c r="AW768" s="1">
        <f t="shared" si="605"/>
        <v>0</v>
      </c>
      <c r="AX768" s="1">
        <f t="shared" si="605"/>
        <v>0</v>
      </c>
      <c r="AY768" s="1">
        <f t="shared" si="605"/>
        <v>0</v>
      </c>
      <c r="AZ768" s="1">
        <f t="shared" si="605"/>
        <v>0</v>
      </c>
      <c r="BA768" s="1">
        <f t="shared" si="605"/>
        <v>0</v>
      </c>
      <c r="BB768" s="1">
        <f t="shared" si="603"/>
        <v>0</v>
      </c>
      <c r="BC768" s="1">
        <f t="shared" si="603"/>
        <v>0</v>
      </c>
      <c r="BD768" s="1">
        <f t="shared" si="566"/>
        <v>0</v>
      </c>
      <c r="BE768" s="1">
        <f t="shared" si="567"/>
        <v>0</v>
      </c>
      <c r="BF768" s="1">
        <f t="shared" si="568"/>
        <v>0</v>
      </c>
      <c r="BG768" s="1">
        <f t="shared" si="569"/>
        <v>0</v>
      </c>
      <c r="BH768" s="1">
        <f t="shared" si="603"/>
        <v>0</v>
      </c>
      <c r="BI768" s="1">
        <f t="shared" si="603"/>
        <v>0</v>
      </c>
      <c r="BJ768" s="5">
        <f t="shared" si="570"/>
        <v>0</v>
      </c>
      <c r="BK768" s="1">
        <f t="shared" si="571"/>
        <v>0</v>
      </c>
      <c r="BL768" s="1">
        <f t="shared" si="572"/>
        <v>0</v>
      </c>
      <c r="BM768" s="1">
        <f t="shared" si="573"/>
        <v>0</v>
      </c>
      <c r="BN768" s="1">
        <f t="shared" si="603"/>
        <v>0</v>
      </c>
      <c r="BO768" s="1">
        <f t="shared" si="574"/>
        <v>0</v>
      </c>
      <c r="BP768" s="1">
        <f t="shared" si="575"/>
        <v>0</v>
      </c>
      <c r="BQ768" s="1">
        <f t="shared" si="576"/>
        <v>0</v>
      </c>
      <c r="BR768" s="1">
        <f t="shared" si="577"/>
        <v>0</v>
      </c>
      <c r="BS768" s="1">
        <f t="shared" si="578"/>
        <v>0</v>
      </c>
      <c r="BT768" s="1">
        <f t="shared" si="579"/>
        <v>0</v>
      </c>
      <c r="BU768" s="1">
        <f t="shared" si="580"/>
        <v>0</v>
      </c>
      <c r="BV768" s="1">
        <f t="shared" si="586"/>
        <v>0</v>
      </c>
    </row>
    <row r="769" spans="1:74" x14ac:dyDescent="0.2">
      <c r="A769" s="1" t="s">
        <v>2816</v>
      </c>
      <c r="B769" s="1" t="s">
        <v>2848</v>
      </c>
      <c r="C769" s="1" t="s">
        <v>2818</v>
      </c>
      <c r="D769" s="1" t="s">
        <v>2819</v>
      </c>
      <c r="E769" s="1" t="s">
        <v>2820</v>
      </c>
      <c r="G769" s="1">
        <f t="shared" si="555"/>
        <v>0</v>
      </c>
      <c r="H769" s="1">
        <f t="shared" si="556"/>
        <v>1</v>
      </c>
      <c r="I769" s="1">
        <f t="shared" si="557"/>
        <v>0</v>
      </c>
      <c r="J769" s="1">
        <f t="shared" si="558"/>
        <v>0</v>
      </c>
      <c r="K769" s="1">
        <f t="shared" si="604"/>
        <v>0</v>
      </c>
      <c r="L769" s="1">
        <f t="shared" si="604"/>
        <v>0</v>
      </c>
      <c r="M769" s="1">
        <f t="shared" si="604"/>
        <v>0</v>
      </c>
      <c r="N769" s="1">
        <f t="shared" si="604"/>
        <v>0</v>
      </c>
      <c r="O769" s="1">
        <f t="shared" si="606"/>
        <v>0</v>
      </c>
      <c r="P769" s="1">
        <f t="shared" si="606"/>
        <v>0</v>
      </c>
      <c r="Q769" s="1">
        <f t="shared" si="559"/>
        <v>0</v>
      </c>
      <c r="R769" s="1">
        <f t="shared" si="560"/>
        <v>1</v>
      </c>
      <c r="S769" s="1">
        <f t="shared" si="561"/>
        <v>0</v>
      </c>
      <c r="T769" s="1">
        <f t="shared" si="600"/>
        <v>0</v>
      </c>
      <c r="U769" s="1">
        <f t="shared" si="600"/>
        <v>1</v>
      </c>
      <c r="V769" s="1">
        <f t="shared" si="602"/>
        <v>0</v>
      </c>
      <c r="W769" s="1">
        <f t="shared" si="601"/>
        <v>0</v>
      </c>
      <c r="X769" s="1">
        <f t="shared" si="601"/>
        <v>0</v>
      </c>
      <c r="Y769" s="1">
        <f t="shared" si="601"/>
        <v>0</v>
      </c>
      <c r="Z769" s="1">
        <f t="shared" si="601"/>
        <v>0</v>
      </c>
      <c r="AA769" s="1">
        <f t="shared" si="601"/>
        <v>0</v>
      </c>
      <c r="AB769" s="1">
        <f t="shared" si="601"/>
        <v>0</v>
      </c>
      <c r="AC769" s="1">
        <f t="shared" si="562"/>
        <v>0</v>
      </c>
      <c r="AD769" s="1">
        <f t="shared" si="601"/>
        <v>0</v>
      </c>
      <c r="AE769" s="1">
        <f t="shared" si="601"/>
        <v>0</v>
      </c>
      <c r="AF769" s="1">
        <f t="shared" si="601"/>
        <v>0</v>
      </c>
      <c r="AG769" s="1">
        <f t="shared" si="601"/>
        <v>0</v>
      </c>
      <c r="AH769" s="1">
        <f t="shared" si="601"/>
        <v>0</v>
      </c>
      <c r="AI769" s="1">
        <f t="shared" si="601"/>
        <v>0</v>
      </c>
      <c r="AJ769" s="1">
        <f t="shared" si="601"/>
        <v>0</v>
      </c>
      <c r="AK769" s="1">
        <f t="shared" si="601"/>
        <v>0</v>
      </c>
      <c r="AL769" s="1">
        <f t="shared" si="605"/>
        <v>0</v>
      </c>
      <c r="AM769" s="1">
        <f t="shared" si="605"/>
        <v>0</v>
      </c>
      <c r="AN769" s="1">
        <f t="shared" si="563"/>
        <v>0</v>
      </c>
      <c r="AO769" s="1">
        <f t="shared" si="564"/>
        <v>0</v>
      </c>
      <c r="AP769" s="1">
        <f t="shared" si="605"/>
        <v>0</v>
      </c>
      <c r="AQ769" s="1">
        <f t="shared" si="565"/>
        <v>0</v>
      </c>
      <c r="AR769" s="1">
        <f t="shared" si="605"/>
        <v>0</v>
      </c>
      <c r="AS769" s="1">
        <f t="shared" si="605"/>
        <v>0</v>
      </c>
      <c r="AT769" s="1">
        <f t="shared" si="605"/>
        <v>0</v>
      </c>
      <c r="AU769" s="1">
        <f t="shared" si="605"/>
        <v>0</v>
      </c>
      <c r="AV769" s="1">
        <f t="shared" si="605"/>
        <v>0</v>
      </c>
      <c r="AW769" s="1">
        <f t="shared" si="605"/>
        <v>0</v>
      </c>
      <c r="AX769" s="1">
        <f t="shared" si="605"/>
        <v>0</v>
      </c>
      <c r="AY769" s="1">
        <f t="shared" si="605"/>
        <v>0</v>
      </c>
      <c r="AZ769" s="1">
        <f t="shared" si="605"/>
        <v>0</v>
      </c>
      <c r="BA769" s="1">
        <f t="shared" si="605"/>
        <v>0</v>
      </c>
      <c r="BB769" s="1">
        <f t="shared" si="603"/>
        <v>0</v>
      </c>
      <c r="BC769" s="1">
        <f t="shared" si="603"/>
        <v>0</v>
      </c>
      <c r="BD769" s="1">
        <f t="shared" si="566"/>
        <v>0</v>
      </c>
      <c r="BE769" s="1">
        <f t="shared" si="567"/>
        <v>0</v>
      </c>
      <c r="BF769" s="1">
        <f t="shared" si="568"/>
        <v>0</v>
      </c>
      <c r="BG769" s="1">
        <f t="shared" si="569"/>
        <v>0</v>
      </c>
      <c r="BH769" s="1">
        <f t="shared" si="603"/>
        <v>0</v>
      </c>
      <c r="BI769" s="1">
        <f t="shared" si="603"/>
        <v>0</v>
      </c>
      <c r="BJ769" s="5">
        <f t="shared" si="570"/>
        <v>0</v>
      </c>
      <c r="BK769" s="1">
        <f t="shared" si="571"/>
        <v>1</v>
      </c>
      <c r="BL769" s="1">
        <f t="shared" si="572"/>
        <v>1</v>
      </c>
      <c r="BM769" s="1">
        <f t="shared" si="573"/>
        <v>1</v>
      </c>
      <c r="BN769" s="1">
        <f t="shared" si="603"/>
        <v>1</v>
      </c>
      <c r="BO769" s="1">
        <f t="shared" si="574"/>
        <v>1</v>
      </c>
      <c r="BP769" s="1">
        <f t="shared" si="575"/>
        <v>0</v>
      </c>
      <c r="BQ769" s="1">
        <f t="shared" si="576"/>
        <v>0</v>
      </c>
      <c r="BR769" s="1">
        <f t="shared" si="577"/>
        <v>0</v>
      </c>
      <c r="BS769" s="1">
        <f t="shared" si="578"/>
        <v>1</v>
      </c>
      <c r="BT769" s="1">
        <f t="shared" si="579"/>
        <v>0</v>
      </c>
      <c r="BU769" s="1">
        <f t="shared" si="580"/>
        <v>0</v>
      </c>
      <c r="BV769" s="1">
        <f t="shared" si="586"/>
        <v>0</v>
      </c>
    </row>
    <row r="770" spans="1:74" x14ac:dyDescent="0.2">
      <c r="A770" s="1" t="s">
        <v>143</v>
      </c>
      <c r="B770" s="1" t="s">
        <v>2849</v>
      </c>
      <c r="C770" s="1" t="s">
        <v>705</v>
      </c>
      <c r="D770" s="1" t="s">
        <v>2822</v>
      </c>
      <c r="E770" s="1" t="s">
        <v>2823</v>
      </c>
      <c r="G770" s="1">
        <f t="shared" si="555"/>
        <v>0</v>
      </c>
      <c r="H770" s="1">
        <f t="shared" si="556"/>
        <v>0</v>
      </c>
      <c r="I770" s="1">
        <f t="shared" si="557"/>
        <v>0</v>
      </c>
      <c r="J770" s="1">
        <f t="shared" si="558"/>
        <v>0</v>
      </c>
      <c r="K770" s="1">
        <f t="shared" si="604"/>
        <v>0</v>
      </c>
      <c r="L770" s="1">
        <f t="shared" si="604"/>
        <v>0</v>
      </c>
      <c r="M770" s="1">
        <f t="shared" si="604"/>
        <v>0</v>
      </c>
      <c r="N770" s="1">
        <f t="shared" si="604"/>
        <v>0</v>
      </c>
      <c r="O770" s="1">
        <f t="shared" si="606"/>
        <v>0</v>
      </c>
      <c r="P770" s="1">
        <f t="shared" si="606"/>
        <v>0</v>
      </c>
      <c r="Q770" s="1">
        <f t="shared" si="559"/>
        <v>0</v>
      </c>
      <c r="R770" s="1">
        <f t="shared" si="560"/>
        <v>0</v>
      </c>
      <c r="S770" s="1">
        <f t="shared" si="561"/>
        <v>0</v>
      </c>
      <c r="T770" s="1">
        <f t="shared" si="600"/>
        <v>0</v>
      </c>
      <c r="U770" s="1">
        <f t="shared" si="600"/>
        <v>0</v>
      </c>
      <c r="V770" s="1">
        <f t="shared" si="602"/>
        <v>0</v>
      </c>
      <c r="W770" s="1">
        <f t="shared" si="601"/>
        <v>0</v>
      </c>
      <c r="X770" s="1">
        <f t="shared" si="601"/>
        <v>0</v>
      </c>
      <c r="Y770" s="1">
        <f t="shared" si="601"/>
        <v>0</v>
      </c>
      <c r="Z770" s="1">
        <f t="shared" si="601"/>
        <v>0</v>
      </c>
      <c r="AA770" s="1">
        <f t="shared" si="601"/>
        <v>0</v>
      </c>
      <c r="AB770" s="1">
        <f t="shared" si="601"/>
        <v>0</v>
      </c>
      <c r="AC770" s="1">
        <f t="shared" si="562"/>
        <v>0</v>
      </c>
      <c r="AD770" s="1">
        <f t="shared" si="601"/>
        <v>0</v>
      </c>
      <c r="AE770" s="1">
        <f t="shared" si="601"/>
        <v>0</v>
      </c>
      <c r="AF770" s="1">
        <f t="shared" si="601"/>
        <v>0</v>
      </c>
      <c r="AG770" s="1">
        <f t="shared" si="601"/>
        <v>0</v>
      </c>
      <c r="AH770" s="1">
        <f t="shared" si="601"/>
        <v>0</v>
      </c>
      <c r="AI770" s="1">
        <f t="shared" si="601"/>
        <v>0</v>
      </c>
      <c r="AJ770" s="1">
        <f t="shared" si="601"/>
        <v>0</v>
      </c>
      <c r="AK770" s="1">
        <f t="shared" si="601"/>
        <v>0</v>
      </c>
      <c r="AL770" s="1">
        <f t="shared" si="605"/>
        <v>0</v>
      </c>
      <c r="AM770" s="1">
        <f t="shared" si="605"/>
        <v>0</v>
      </c>
      <c r="AN770" s="1">
        <f t="shared" si="563"/>
        <v>0</v>
      </c>
      <c r="AO770" s="1">
        <f t="shared" si="564"/>
        <v>0</v>
      </c>
      <c r="AP770" s="1">
        <f t="shared" si="605"/>
        <v>0</v>
      </c>
      <c r="AQ770" s="1">
        <f t="shared" si="565"/>
        <v>0</v>
      </c>
      <c r="AR770" s="1">
        <f t="shared" si="605"/>
        <v>0</v>
      </c>
      <c r="AS770" s="1">
        <f t="shared" si="605"/>
        <v>0</v>
      </c>
      <c r="AT770" s="1">
        <f t="shared" si="605"/>
        <v>0</v>
      </c>
      <c r="AU770" s="1">
        <f t="shared" si="605"/>
        <v>0</v>
      </c>
      <c r="AV770" s="1">
        <f t="shared" si="605"/>
        <v>0</v>
      </c>
      <c r="AW770" s="1">
        <f t="shared" si="605"/>
        <v>0</v>
      </c>
      <c r="AX770" s="1">
        <f t="shared" si="605"/>
        <v>0</v>
      </c>
      <c r="AY770" s="1">
        <f t="shared" si="605"/>
        <v>0</v>
      </c>
      <c r="AZ770" s="1">
        <f t="shared" si="605"/>
        <v>0</v>
      </c>
      <c r="BA770" s="1">
        <f t="shared" si="605"/>
        <v>0</v>
      </c>
      <c r="BB770" s="1">
        <f t="shared" si="603"/>
        <v>0</v>
      </c>
      <c r="BC770" s="1">
        <f t="shared" si="603"/>
        <v>0</v>
      </c>
      <c r="BD770" s="1">
        <f t="shared" si="566"/>
        <v>0</v>
      </c>
      <c r="BE770" s="1">
        <f t="shared" si="567"/>
        <v>0</v>
      </c>
      <c r="BF770" s="1">
        <f t="shared" si="568"/>
        <v>0</v>
      </c>
      <c r="BG770" s="1">
        <f t="shared" si="569"/>
        <v>0</v>
      </c>
      <c r="BH770" s="1">
        <f t="shared" si="603"/>
        <v>0</v>
      </c>
      <c r="BI770" s="1">
        <f t="shared" si="603"/>
        <v>0</v>
      </c>
      <c r="BJ770" s="5">
        <f t="shared" si="570"/>
        <v>0</v>
      </c>
      <c r="BK770" s="1">
        <f t="shared" si="571"/>
        <v>1</v>
      </c>
      <c r="BL770" s="1">
        <f t="shared" si="572"/>
        <v>1</v>
      </c>
      <c r="BM770" s="1">
        <f t="shared" si="573"/>
        <v>0</v>
      </c>
      <c r="BN770" s="1">
        <f t="shared" si="603"/>
        <v>0</v>
      </c>
      <c r="BO770" s="1">
        <f t="shared" si="574"/>
        <v>1</v>
      </c>
      <c r="BP770" s="1">
        <f t="shared" si="575"/>
        <v>0</v>
      </c>
      <c r="BQ770" s="1">
        <f t="shared" si="576"/>
        <v>1</v>
      </c>
      <c r="BR770" s="1">
        <f t="shared" si="577"/>
        <v>0</v>
      </c>
      <c r="BS770" s="1">
        <f t="shared" si="578"/>
        <v>0</v>
      </c>
      <c r="BT770" s="1">
        <f t="shared" si="579"/>
        <v>0</v>
      </c>
      <c r="BU770" s="1">
        <f t="shared" si="580"/>
        <v>0</v>
      </c>
      <c r="BV770" s="1">
        <f t="shared" si="586"/>
        <v>1</v>
      </c>
    </row>
    <row r="771" spans="1:74" x14ac:dyDescent="0.2">
      <c r="A771" s="1" t="s">
        <v>2824</v>
      </c>
      <c r="B771" s="1" t="s">
        <v>2850</v>
      </c>
      <c r="C771" s="1" t="s">
        <v>2826</v>
      </c>
      <c r="D771" s="1" t="s">
        <v>2827</v>
      </c>
      <c r="E771" s="1" t="s">
        <v>2828</v>
      </c>
      <c r="G771" s="1">
        <f t="shared" ref="G771:G834" si="607">IF(OR(ISNUMBER(SEARCH(" " &amp; G$1 &amp; " ", $E771)), ISNUMBER(SEARCH(" " &amp; G$1 &amp; ",", $E771)), ISNUMBER(SEARCH(" " &amp; G$1 &amp; ")", $E771)), ISNUMBER(SEARCH(" " &amp; G$1, $E771)), ISNUMBER(SEARCH(" " &amp; LOWER(G$1) &amp; " ", $E771)), ISNUMBER(SEARCH(" " &amp; LOWER(G$1) &amp; ",", $E771)), ISNUMBER(SEARCH(" " &amp; LOWER(G$1) &amp; ")", $E771)),  ISNUMBER(SEARCH(" " &amp; LOWER(G$1), $E771)), ISNUMBER(SEARCH(" " &amp; UPPER(G$1) &amp; " ", $E771)), ISNUMBER(SEARCH(" " &amp; UPPER(G$1) &amp; ",", $E771)), ISNUMBER(SEARCH(" " &amp; UPPER(G$1) &amp; ")", $E771)), ISNUMBER(SEARCH(" " &amp; UPPER(G$1), $E771)), ISNUMBER(SEARCH("(" &amp; G$1 &amp; " ", $E771)), ISNUMBER(SEARCH("(" &amp; G$1 &amp; ",", $E771)), ISNUMBER(SEARCH("(" &amp; G$1 &amp; ")", $E771)), ISNUMBER(SEARCH("(" &amp; LOWER(G$1) &amp; " ", $E771)), ISNUMBER(SEARCH("(" &amp; LOWER(G$1) &amp; ",", $E771)), ISNUMBER(SEARCH("(" &amp; LOWER(G$1) &amp; ")", $E771)),  ISNUMBER(SEARCH("(" &amp; UPPER(G$1) &amp; " ", $E771)), ISNUMBER(SEARCH("(" &amp; UPPER(G$1) &amp; ",", $E771)), ISNUMBER(SEARCH(" (" &amp; UPPER(G$1) &amp; ")", $E771)), ISNUMBER(SEARCH(G$1 &amp; " ", $E771)), ISNUMBER(SEARCH(G$1 &amp; ")", $E771)), ISNUMBER(SEARCH(G$1 &amp; ",", $E771)), ISNUMBER(SEARCH(G$1, $E771))), 1, 0)</f>
        <v>1</v>
      </c>
      <c r="H771" s="1">
        <f t="shared" ref="H771:H834" si="608">IF(OR(ISNUMBER(SEARCH(" " &amp; H$1 &amp; " ", $E771)), ISNUMBER(SEARCH(" " &amp; H$1 &amp; ")", $E771)), ISNUMBER(SEARCH(" " &amp; H$1 &amp; ",", $E771)), ISNUMBER(SEARCH(" " &amp; LOWER(H$1) &amp; " ", $E771)), ISNUMBER(SEARCH(" " &amp; LOWER(H$1) &amp; ")", $E771)), ISNUMBER(SEARCH(" " &amp; LOWER(H$1) &amp; ",", $E771)), ISNUMBER(SEARCH(" " &amp; UPPER(H$1) &amp; " ", $E771)), ISNUMBER(SEARCH(" " &amp; UPPER(H$1) &amp; ",", $E771)), ISNUMBER(SEARCH(" " &amp; UPPER(H$1) &amp; ")", $E771)), ISNUMBER(SEARCH(" " &amp; "structured query language" &amp; " ", $E771)), ISNUMBER(SEARCH(" " &amp; "Structured Query Language" &amp; " ", $E771)), ISNUMBER(SEARCH(" " &amp; "Structured query language" &amp; " ", $E771)), ISNUMBER(SEARCH(" " &amp; "STRUCTURED QUERY LANGUAGE" &amp; " ", $E771)), ISNUMBER(SEARCH(" " &amp; "structured query language" &amp; ",", $E771)), ISNUMBER(SEARCH(" " &amp; "Structured Query Language" &amp; ",", $E771)), ISNUMBER(SEARCH(" " &amp; "Structured query language" &amp; ",", $E771)), ISNUMBER(SEARCH(" " &amp; "STRUCTURED QUERY LANGUAGE" &amp; ",", $E771)), ISNUMBER(SEARCH(H$1 &amp; "*", $E771))), 1, 0)</f>
        <v>0</v>
      </c>
      <c r="I771" s="1">
        <f t="shared" ref="I771:I834" si="609">IF(OR(ISNUMBER(SEARCH(" " &amp; I$1 &amp; " ", $E771)), ISNUMBER(SEARCH(" " &amp; I$1 &amp; ",", $E771)), , ISNUMBER(SEARCH(" " &amp; I$1 &amp; ")", $E771)), ISNUMBER(SEARCH(" " &amp; LOWER(I$1) &amp; " ", $E771)), ISNUMBER(SEARCH(" " &amp; LOWER(I$1) &amp; ")", $E771)), ISNUMBER(SEARCH(" " &amp; LOWER(I$1) &amp; ",", $E771)), ISNUMBER(SEARCH(" " &amp; UPPER(I$1) &amp; " ", $E771)), ISNUMBER(SEARCH(" " &amp; UPPER(I$1) &amp; ",", $E771)), ISNUMBER(SEARCH(" " &amp; UPPER(I$1) &amp; ")", $E771))), 1, 0)</f>
        <v>0</v>
      </c>
      <c r="J771" s="1">
        <f t="shared" ref="J771:J834" si="610">IF(OR(ISNUMBER(SEARCH(" " &amp; J$1, $E771)), ISNUMBER(SEARCH(" " &amp; LOWER(J$1), $E771)), ISNUMBER(SEARCH(" " &amp; UPPER(J$1), $E771)), ISNUMBER(SEARCH(" " &amp; ("Visual Basic"), $E771)), ISNUMBER(SEARCH(" " &amp; UPPER("Visual Basic"), $E771)), ISNUMBER(SEARCH(" " &amp; LOWER("Visual Basic"), $E771)), ISNUMBER(SEARCH("(" &amp; J$1, $E771)), ISNUMBER(SEARCH("(" &amp; LOWER(J$1), $E771)), ISNUMBER(SEARCH("(" &amp; UPPER(J$1), $E771)), ISNUMBER(SEARCH("(" &amp; ("Visual Basic"), $E771)), ISNUMBER(SEARCH("(" &amp; UPPER("Visual Basic"), $E771)), ISNUMBER(SEARCH("(" &amp; LOWER("Visual Basic"), $E771))), 1, 0)</f>
        <v>0</v>
      </c>
      <c r="K771" s="1">
        <f t="shared" si="604"/>
        <v>0</v>
      </c>
      <c r="L771" s="1">
        <f t="shared" si="604"/>
        <v>0</v>
      </c>
      <c r="M771" s="1">
        <f t="shared" si="604"/>
        <v>0</v>
      </c>
      <c r="N771" s="1">
        <f t="shared" si="604"/>
        <v>0</v>
      </c>
      <c r="O771" s="1">
        <f t="shared" si="606"/>
        <v>0</v>
      </c>
      <c r="P771" s="1">
        <f t="shared" si="606"/>
        <v>0</v>
      </c>
      <c r="Q771" s="1">
        <f t="shared" ref="Q771:Q834" si="611">IF(OR(ISNUMBER(SEARCH(" " &amp; Q$1 &amp; " ", $E771)), ISNUMBER(SEARCH(" " &amp; Q$1, $E771)), ISNUMBER(SEARCH(" " &amp; Q$1 &amp; ",", $E771)), ISNUMBER(SEARCH(" " &amp; LOWER(Q$1) &amp; " ", $E771)), ISNUMBER(SEARCH(" " &amp; LOWER(Q$1) &amp; ",", $E771)), ISNUMBER(SEARCH(" " &amp; UPPER(Q$1) &amp; " ", $E771)), ISNUMBER(SEARCH(" " &amp; UPPER(Q$1) &amp; ",", $E771)), ISNUMBER(SEARCH(" " &amp; LOWER(Q$1), $E771)), ISNUMBER(SEARCH(" " &amp; UPPER(Q$1), $E771)), ISNUMBER(SEARCH(Q$1 &amp; " ", $E771)), ISNUMBER(SEARCH(Q$1 &amp; ",", $E771)), ISNUMBER(SEARCH(" " &amp; Q$1 &amp; ")", $E771)), ISNUMBER(SEARCH(" " &amp; LOWER(Q$1) &amp; ")", $E771)), ISNUMBER(SEARCH(" " &amp; UPPER(Q$1) &amp; ")", $E771))), 1, 0)</f>
        <v>0</v>
      </c>
      <c r="R771" s="1">
        <f t="shared" ref="R771:R834" si="612">IF(OR(ISNUMBER(SEARCH(" " &amp; R$1 &amp; " ", $E771)), ISNUMBER(SEARCH(" " &amp; R$1 &amp; ",", $E771)), ISNUMBER(SEARCH(" " &amp; LOWER(R$1) &amp; " ", $E771)), ISNUMBER(SEARCH(" " &amp; LOWER(R$1) &amp; ",", $E771)), ISNUMBER(SEARCH(" " &amp; UPPER(R$1) &amp; " ", $E771)), ISNUMBER(SEARCH(" " &amp; UPPER(R$1) &amp; ",", $E771)), ISNUMBER(SEARCH(" " &amp; "Relational Database" &amp; " ", $E771)), ISNUMBER(SEARCH(" " &amp; "Relational Database" &amp; ",", $E771)), ISNUMBER(SEARCH(" " &amp; LOWER("Relational Database") &amp; " ", $E771)), ISNUMBER(SEARCH(" " &amp; LOWER("Relational Database") &amp; ",", $E771)), ISNUMBER(SEARCH(" " &amp; UPPER("Relational Database") &amp; " ", $E771)), ISNUMBER(SEARCH(" " &amp; UPPER("Relational Database") &amp; ",", $E771)), ISNUMBER(SEARCH(" " &amp; "Relational database" &amp; " ", $E771)),  ISNUMBER(SEARCH(" " &amp; "Relational database" &amp; ",", $E771)), ISNUMBER(SEARCH(" " &amp; "PostgresSQL" &amp; " ", $E771)), ISNUMBER(SEARCH(" " &amp; "PostgresSQL" &amp; ",", $E771)), ISNUMBER(SEARCH(" " &amp; LOWER("PostgresSQL") &amp; " ", $E771)), ISNUMBER(SEARCH(" " &amp; LOWER("PostgresSQL") &amp; ",", $E771)), ISNUMBER(SEARCH(" " &amp; UPPER("PostgresSQL") &amp; " ", $E771)), ISNUMBER(SEARCH(" " &amp; UPPER("PostgresSQL") &amp; ",", $E771)), ISNUMBER(SEARCH(" " &amp; "MySQL" &amp; " ", $E771)), ISNUMBER(SEARCH(" " &amp; "MySQL" &amp; ",", $E771)), ISNUMBER(SEARCH(" " &amp; LOWER("MySQL") &amp; " ", $E771)), ISNUMBER(SEARCH(" " &amp; LOWER("MySQL") &amp; ",", $E771)), ISNUMBER(SEARCH(" " &amp; UPPER("MySQL") &amp; " ", $E771)), ISNUMBER(SEARCH(" " &amp; UPPER("MySQL") &amp; ",", $E771)), ISNUMBER(SEARCH(" " &amp; "Oracle" &amp; " ", $E771)), ISNUMBER(SEARCH(" " &amp; "Oracle" &amp; ",", $E771)), ISNUMBER(SEARCH(" " &amp; LOWER("Oracle") &amp; " ", $E771)), ISNUMBER(SEARCH(" " &amp; LOWER("Oracle") &amp; ",", $E771)), ISNUMBER(SEARCH(" " &amp; UPPER("Oracle") &amp; " ", $E771)), ISNUMBER(SEARCH(" " &amp; UPPER("Oracle") &amp; ",", $E771)), ISNUMBER(SEARCH(" " &amp; "SQL Server" &amp; " ", $E771)), ISNUMBER(SEARCH(" " &amp; "SQL Server" &amp; ",", $E771)), ISNUMBER(SEARCH(" " &amp; LOWER("SQL Server") &amp; " ", $E771)), ISNUMBER(SEARCH(" " &amp; LOWER("SQL Server") &amp; ",", $E771)), ISNUMBER(SEARCH(" " &amp; UPPER("SQL Server") &amp; " ", $E771)), ISNUMBER(SEARCH(" " &amp; UPPER("SQL Server") &amp; ",", $E771)), ISNUMBER(SEARCH(" " &amp; $H$1 &amp; " ", $E771)), ISNUMBER(SEARCH(" " &amp; $H$1 &amp; ",", $E771)), ISNUMBER(SEARCH(" " &amp; LOWER($H$1) &amp; " ", $E771)), ISNUMBER(SEARCH(" " &amp; LOWER($H$1) &amp; ",", $E771)), ISNUMBER(SEARCH(" " &amp; UPPER($H$1) &amp; " ", $E771)), ISNUMBER(SEARCH(" " &amp; UPPER($H$1) &amp; ",", $E771)), ISNUMBER(SEARCH(" " &amp; "Access" &amp; " ", $E771)), ISNUMBER(SEARCH(" " &amp; "Access" &amp; ",", $E771)), ISNUMBER(SEARCH(" " &amp; "Access" &amp; ".", $E771)), ISNUMBER(SEARCH(" " &amp; "Access" &amp; ")", $E771)), ISNUMBER(SEARCH(" " &amp; "Access", $E771)), ISNUMBER(SEARCH(" " &amp; LOWER("Access") &amp; " ", $E771)), ISNUMBER(SEARCH(" " &amp; LOWER("Access") &amp; ",", $E771)), ISNUMBER(SEARCH(" " &amp; UPPER("Access") &amp; " ", $E771)), ISNUMBER(SEARCH(" " &amp; UPPER("Access") &amp; ",", $E771)), ISNUMBER(SEARCH(" " &amp; H$1 &amp; " ", $E771)), ISNUMBER(SEARCH(" " &amp; H$1 &amp; ")", $E771)), ISNUMBER(SEARCH(" " &amp; H$1 &amp; ",", $E771)), ISNUMBER(SEARCH(" " &amp; LOWER(H$1) &amp; " ", $E771)), ISNUMBER(SEARCH(" " &amp; LOWER(H$1) &amp; ")", $E771)), ISNUMBER(SEARCH(" " &amp; LOWER(H$1) &amp; ",", $E771)), ISNUMBER(SEARCH(" " &amp; UPPER(H$1) &amp; " ", $E771)), ISNUMBER(SEARCH(" " &amp; UPPER(H$1) &amp; ",", $E771)), ISNUMBER(SEARCH(" " &amp; UPPER(H$1) &amp; ")", $E771)), ISNUMBER(SEARCH(" " &amp; "structured query language" &amp; " ", $E771)), ISNUMBER(SEARCH(" " &amp; "Structured Query Language" &amp; " ", $E771)), ISNUMBER(SEARCH(" " &amp; "Structured query language" &amp; " ", $E771)), ISNUMBER(SEARCH(" " &amp; "STRUCTURED QUERY LANGUAGE" &amp; " ", $E771)), ISNUMBER(SEARCH(" " &amp; "structured query language" &amp; ",", $E771)), ISNUMBER(SEARCH(" " &amp; "Structured Query Language" &amp; ",", $E771)), ISNUMBER(SEARCH(" " &amp; "Structured query language" &amp; ",", $E771)), ISNUMBER(SEARCH(" " &amp; "STRUCTURED QUERY LANGUAGE" &amp; ",", $E771)), ISNUMBER(SEARCH(H$1 &amp; "*", $E771))), 1, 0)</f>
        <v>0</v>
      </c>
      <c r="S771" s="1">
        <f t="shared" ref="S771:S834" si="613">IF(OR(ISNUMBER(SEARCH(" " &amp; S$1 &amp; " ", $E771)), ISNUMBER(SEARCH(" " &amp; S$1 &amp; ",", $E771)), ISNUMBER(SEARCH(" " &amp; LOWER(S$1) &amp; " ", $E771)), ISNUMBER(SEARCH(" " &amp; LOWER(S$1) &amp; ",", $E771)), ISNUMBER(SEARCH(" " &amp; UPPER(S$1) &amp; " ", $E771)), ISNUMBER(SEARCH(" " &amp; UPPER(S$1) &amp; ",", $E771)), ISNUMBER(SEARCH(" " &amp; "MongoDB" &amp; " ", $E771)), ISNUMBER(SEARCH(" " &amp; "MongoDB" &amp; ",", $E771)), ISNUMBER(SEARCH(" " &amp; LOWER("MongoDB") &amp; " ", $E771)), ISNUMBER(SEARCH(" " &amp; LOWER("MongoDB") &amp; ",", $E771)), ISNUMBER(SEARCH(" " &amp; UPPER("MongoDB") &amp; " ", $E771)), ISNUMBER(SEARCH(" " &amp; UPPER("MongoDB") &amp; ",", $E771)), ISNUMBER(SEARCH(" " &amp; "Cassandra" &amp; " ", $E771)), ISNUMBER(SEARCH(" " &amp; "Cassandra" &amp; ",", $E771)), ISNUMBER(SEARCH(" " &amp; LOWER("Cassandra") &amp; " ", $E771)), ISNUMBER(SEARCH(" " &amp; LOWER("Cassandra") &amp; ",", $E771)), ISNUMBER(SEARCH(" " &amp; UPPER("Cassandra") &amp; " ", $E771)), ISNUMBER(SEARCH(" " &amp; UPPER("Cassandra") &amp; ",", $E771))), 1, 0)</f>
        <v>0</v>
      </c>
      <c r="T771" s="1">
        <f t="shared" si="600"/>
        <v>0</v>
      </c>
      <c r="U771" s="1">
        <f t="shared" si="600"/>
        <v>0</v>
      </c>
      <c r="V771" s="1">
        <f t="shared" si="602"/>
        <v>0</v>
      </c>
      <c r="W771" s="1">
        <f t="shared" si="601"/>
        <v>0</v>
      </c>
      <c r="X771" s="1">
        <f t="shared" si="601"/>
        <v>0</v>
      </c>
      <c r="Y771" s="1">
        <f t="shared" si="601"/>
        <v>0</v>
      </c>
      <c r="Z771" s="1">
        <f t="shared" si="601"/>
        <v>0</v>
      </c>
      <c r="AA771" s="1">
        <f t="shared" si="601"/>
        <v>0</v>
      </c>
      <c r="AB771" s="1">
        <f t="shared" si="601"/>
        <v>1</v>
      </c>
      <c r="AC771" s="1">
        <f t="shared" ref="AC771:AC834" si="614">IF(OR(ISNUMBER(SEARCH(" " &amp; AC$1 &amp; " ", $E771)), ISNUMBER(SEARCH(" " &amp; AC$1 &amp; ",", $E771)), ISNUMBER(SEARCH(" " &amp; LOWER(AC$1) &amp; " ", $E771)), ISNUMBER(SEARCH(" " &amp; LOWER(AC$1) &amp; ",", $E771)), ISNUMBER(SEARCH(" " &amp; UPPER(AC$1) &amp; " ", $E771)), ISNUMBER(SEARCH(" " &amp; UPPER(AC$1) &amp; ",", $E771)), ISNUMBER(SEARCH(" " &amp; "Power BI" &amp; " ", $E771)), ISNUMBER(SEARCH(" " &amp; "Power BI" &amp; ",", $E771)), ISNUMBER(SEARCH(" " &amp; LOWER("Power BI") &amp; " ", $E771)), ISNUMBER(SEARCH(" " &amp; LOWER("Power BI") &amp; ",", $E771)), ISNUMBER(SEARCH(" " &amp; UPPER("Power BI") &amp; " ", $E771)), ISNUMBER(SEARCH(" " &amp; UPPER("Power BI") &amp; ",", $E771)), ISNUMBER(SEARCH(" " &amp; "BI" &amp; " ", $E771)), ISNUMBER(SEARCH(" " &amp; "BI" &amp; ",", $E771)), ISNUMBER(SEARCH(" " &amp; LOWER("BI") &amp; " ", $E771)), ISNUMBER(SEARCH(" " &amp; LOWER("BI") &amp; ",", $E771)), ISNUMBER(SEARCH(" " &amp; UPPER("BI") &amp; " ", $E771)), ISNUMBER(SEARCH(" " &amp; UPPER("BI") &amp; ",", $E771))), 1, 0)</f>
        <v>0</v>
      </c>
      <c r="AD771" s="1">
        <f t="shared" si="601"/>
        <v>0</v>
      </c>
      <c r="AE771" s="1">
        <f t="shared" si="601"/>
        <v>0</v>
      </c>
      <c r="AF771" s="1">
        <f t="shared" si="601"/>
        <v>0</v>
      </c>
      <c r="AG771" s="1">
        <f t="shared" si="601"/>
        <v>0</v>
      </c>
      <c r="AH771" s="1">
        <f t="shared" si="601"/>
        <v>0</v>
      </c>
      <c r="AI771" s="1">
        <f t="shared" si="601"/>
        <v>0</v>
      </c>
      <c r="AJ771" s="1">
        <f t="shared" si="601"/>
        <v>0</v>
      </c>
      <c r="AK771" s="1">
        <f t="shared" si="601"/>
        <v>0</v>
      </c>
      <c r="AL771" s="1">
        <f t="shared" si="605"/>
        <v>1</v>
      </c>
      <c r="AM771" s="1">
        <f t="shared" si="605"/>
        <v>0</v>
      </c>
      <c r="AN771" s="1">
        <f t="shared" ref="AN771:AN834" si="615">IF(OR(ISNUMBER(SEARCH(" " &amp; AN$1 &amp; " ", $E771)), ISNUMBER(SEARCH(" " &amp; AN$1 &amp; ",", $E771)), ISNUMBER(SEARCH(" " &amp; LOWER(AN$1) &amp; " ", $E771)), ISNUMBER(SEARCH(" " &amp; LOWER(AN$1) &amp; ",", $E771)), ISNUMBER(SEARCH(" " &amp; UPPER(AN$1) &amp; " ", $E771)), ISNUMBER(SEARCH(" " &amp; UPPER(AN$1) &amp; ",", $E771)), ISNUMBER(SEARCH(" " &amp; "Hypothesis test" &amp; " ", $E771)), ISNUMBER(SEARCH(" " &amp; "Hypothesis test" &amp; ",", $E771)), ISNUMBER(SEARCH(" " &amp; LOWER("Hypothesis test") &amp; " ", $E771)), ISNUMBER(SEARCH(" " &amp; LOWER("Hypothesis test") &amp; ",", $E771)), ISNUMBER(SEARCH(" " &amp; UPPER("Hypothesis test") &amp; " ", $E771)), ISNUMBER(SEARCH(" " &amp; UPPER("Hypothesis test") &amp; ",", $E771))), 1, 0)</f>
        <v>0</v>
      </c>
      <c r="AO771" s="1">
        <f t="shared" ref="AO771:AO834" si="616">IF(OR(ISNUMBER(SEARCH(" " &amp; AO$1 &amp; " ", $E771)), ISNUMBER(SEARCH(" " &amp; AO$1 &amp; ",", $E771)), ISNUMBER(SEARCH(" " &amp; LOWER(AO$1) &amp; " ", $E771)), ISNUMBER(SEARCH(" " &amp; LOWER(AO$1) &amp; ",", $E771)), ISNUMBER(SEARCH(" " &amp; UPPER(AO$1) &amp; " ", $E771)), ISNUMBER(SEARCH(" " &amp; UPPER(AO$1) &amp; ",", $E771)), ISNUMBER(SEARCH(" " &amp; "A/B Test" &amp; " ", $E771)), ISNUMBER(SEARCH(" " &amp; "A/B Test" &amp; ",", $E771)), ISNUMBER(SEARCH(" " &amp; LOWER("A/B Test") &amp; " ", $E771)), ISNUMBER(SEARCH(" " &amp; LOWER("A/B Test") &amp; ",", $E771)), ISNUMBER(SEARCH(" " &amp; UPPER("A/B Test") &amp; " ", $E771)), ISNUMBER(SEARCH(" " &amp; UPPER("A/B Test") &amp; ",", $E771))), 1, 0)</f>
        <v>0</v>
      </c>
      <c r="AP771" s="1">
        <f t="shared" si="605"/>
        <v>0</v>
      </c>
      <c r="AQ771" s="1">
        <f t="shared" ref="AQ771:AQ834" si="617">IF(OR(ISNUMBER(SEARCH(" " &amp; AQ$1 &amp; " ", $E771)), ISNUMBER(SEARCH(" " &amp; AQ$1 &amp; ",", $E771)), ISNUMBER(SEARCH(" " &amp; LOWER(AQ$1) &amp; " ", $E771)), ISNUMBER(SEARCH(" " &amp; LOWER(AQ$1) &amp; ",", $E771)), ISNUMBER(SEARCH(" " &amp; UPPER(AQ$1) &amp; " ", $E771)), ISNUMBER(SEARCH(" " &amp; UPPER(AQ$1) &amp; ",", $E771)), ISNUMBER(SEARCH(" " &amp; "Forecasting" &amp; " ", $E771)), ISNUMBER(SEARCH(" " &amp; "Forecasting" &amp; ",", $E771)), ISNUMBER(SEARCH(" " &amp; LOWER("Forecasting") &amp; " ", $E771)), ISNUMBER(SEARCH(" " &amp; LOWER("Forecasting") &amp; ",", $E771)), ISNUMBER(SEARCH(" " &amp; UPPER("Forecasting") &amp; " ", $E771)), ISNUMBER(SEARCH(" " &amp; UPPER("Forecasting") &amp; ",", $E771))), 1, 0)</f>
        <v>0</v>
      </c>
      <c r="AR771" s="1">
        <f t="shared" si="605"/>
        <v>0</v>
      </c>
      <c r="AS771" s="1">
        <f t="shared" si="605"/>
        <v>0</v>
      </c>
      <c r="AT771" s="1">
        <f t="shared" si="605"/>
        <v>0</v>
      </c>
      <c r="AU771" s="1">
        <f t="shared" si="605"/>
        <v>0</v>
      </c>
      <c r="AV771" s="1">
        <f t="shared" si="605"/>
        <v>0</v>
      </c>
      <c r="AW771" s="1">
        <f t="shared" si="605"/>
        <v>0</v>
      </c>
      <c r="AX771" s="1">
        <f t="shared" si="605"/>
        <v>0</v>
      </c>
      <c r="AY771" s="1">
        <f t="shared" si="605"/>
        <v>0</v>
      </c>
      <c r="AZ771" s="1">
        <f t="shared" si="605"/>
        <v>0</v>
      </c>
      <c r="BA771" s="1">
        <f t="shared" si="605"/>
        <v>0</v>
      </c>
      <c r="BB771" s="1">
        <f t="shared" si="603"/>
        <v>0</v>
      </c>
      <c r="BC771" s="1">
        <f t="shared" si="603"/>
        <v>0</v>
      </c>
      <c r="BD771" s="1">
        <f t="shared" ref="BD771:BD834" si="618">IF(OR(ISNUMBER(SEARCH(" " &amp; BD$1 &amp; " ", $E771)), ISNUMBER(SEARCH(" " &amp; BD$1 &amp; ",", $E771)), ISNUMBER(SEARCH(" " &amp; LOWER(BD$1) &amp; " ", $E771)), ISNUMBER(SEARCH(" " &amp; LOWER(BD$1) &amp; ",", $E771)), ISNUMBER(SEARCH(" " &amp; UPPER(BD$1) &amp; " ", $E771)), ISNUMBER(SEARCH(" " &amp; UPPER(BD$1) &amp; ",", $E771)), ISNUMBER(SEARCH(" " &amp; "Supply Chain Management" &amp; " ", $E771)), ISNUMBER(SEARCH(" " &amp; "Supply Chain Management" &amp; ",", $E771)), ISNUMBER(SEARCH(" " &amp; LOWER("Supply Chain Management") &amp; " ", $E771)), ISNUMBER(SEARCH(" " &amp; LOWER("Supply Chain Management") &amp; ",", $E771)), ISNUMBER(SEARCH(" " &amp; UPPER("Supply Chain Management") &amp; " ", $E771)), ISNUMBER(SEARCH(" " &amp; UPPER("Supply Chain Management") &amp; ",", $E771))), 1, 0)</f>
        <v>0</v>
      </c>
      <c r="BE771" s="1">
        <f t="shared" ref="BE771:BE834" si="619">IF(OR(ISNUMBER(SEARCH(" " &amp; BE$1 &amp; " ", $E771)), ISNUMBER(SEARCH(" " &amp; BE$1 &amp; ",", $E771)), ISNUMBER(SEARCH(" " &amp; LOWER(BE$1) &amp; " ", $E771)), ISNUMBER(SEARCH(" " &amp; LOWER(BE$1) &amp; ",", $E771)), ISNUMBER(SEARCH(" " &amp; UPPER(BE$1) &amp; " ", $E771)), ISNUMBER(SEARCH(" " &amp; UPPER(BE$1) &amp; ",", $E771)), ISNUMBER(SEARCH(" " &amp; "Customer Relation Management" &amp; " ", $E771)), ISNUMBER(SEARCH(" " &amp; "Customer Relation Management" &amp; ",", $E771)), ISNUMBER(SEARCH(" " &amp; LOWER("Customer Relation Management") &amp; " ", $E771)), ISNUMBER(SEARCH(" " &amp; LOWER("Customer Relation Management") &amp; ",", $E771)), ISNUMBER(SEARCH(" " &amp; UPPER("Customer Relation Management") &amp; " ", $E771)), ISNUMBER(SEARCH(" " &amp; UPPER("Customer Relation Management") &amp; ",", $E771)), ISNUMBER(SEARCH(" " &amp; "Salesforce"&amp; " ", $E771)), ISNUMBER(SEARCH(" " &amp; "Salesforce" &amp; ",", $E771)), ISNUMBER(SEARCH(" " &amp; LOWER("Salesforce") &amp; " ", $E771)), ISNUMBER(SEARCH(" " &amp; LOWER("Salesforce") &amp; ",", $E771)), ISNUMBER(SEARCH(" " &amp; UPPER("Salesforce") &amp; " ", $E771)), ISNUMBER(SEARCH(" " &amp; UPPER("Salesforce") &amp; ",", $E771))), 1, 0)</f>
        <v>0</v>
      </c>
      <c r="BF771" s="1">
        <f t="shared" ref="BF771:BF834" si="620">IF(OR(ISNUMBER(SEARCH(" " &amp; BF$1 &amp; " ", $E771)), ISNUMBER(SEARCH(" " &amp; BF$1 &amp; ",", $E771)), ISNUMBER(SEARCH(" " &amp; LOWER(BF$1) &amp; " ", $E771)), ISNUMBER(SEARCH(" " &amp; LOWER(BF$1) &amp; ",", $E771)), ISNUMBER(SEARCH(" " &amp; UPPER(BF$1) &amp; " ", $E771)), ISNUMBER(SEARCH(" " &amp; UPPER(BF$1) &amp; ",", $E771)), ISNUMBER(SEARCH(" " &amp; "Enterprise Resource Planning" &amp; " ", $E771)), ISNUMBER(SEARCH(" " &amp; "Enterprise Resource Planning" &amp; ",", $E771)), ISNUMBER(SEARCH(" " &amp; LOWER("Enterprise Resource Planning") &amp; " ", $E771)), ISNUMBER(SEARCH(" " &amp; LOWER("Enterprise Resource Planning") &amp; ",", $E771)), ISNUMBER(SEARCH(" " &amp; UPPER("Enterprise Resource Planning") &amp; " ", $E771)), ISNUMBER(SEARCH(" " &amp; UPPER("Enterprise Resource Planning") &amp; ",", $E771))), 1, 0)</f>
        <v>0</v>
      </c>
      <c r="BG771" s="1">
        <f t="shared" ref="BG771:BG834" si="621">IF(OR(ISNUMBER(SEARCH(" " &amp; BG$1 &amp; " ", $E771)), ISNUMBER(SEARCH(" " &amp; BG$1 &amp; ",", $E771)), ISNUMBER(SEARCH(" " &amp; LOWER(BG$1) &amp; " ", $E771)), ISNUMBER(SEARCH(" " &amp; LOWER(BG$1) &amp; ",", $E771)), ISNUMBER(SEARCH(" " &amp; UPPER(BG$1) &amp; " ", $E771)), ISNUMBER(SEARCH(" " &amp; UPPER(BG$1) &amp; ",", $E771)), ISNUMBER(SEARCH(" " &amp; "Software as a Service"&amp; " ", $E771)), ISNUMBER(SEARCH(" " &amp; "Software as a Service" &amp; ",", $E771)), ISNUMBER(SEARCH(" " &amp; LOWER("Software as a Service") &amp; " ", $E771)), ISNUMBER(SEARCH(" " &amp; LOWER("Software as a Service") &amp; ",", $E771)), ISNUMBER(SEARCH(" " &amp; UPPER("Software as a Service") &amp; " ", $E771)), ISNUMBER(SEARCH(" " &amp; UPPER("Software as a Service") &amp; ",", $E771))), 1, 0)</f>
        <v>0</v>
      </c>
      <c r="BH771" s="1">
        <f t="shared" si="603"/>
        <v>0</v>
      </c>
      <c r="BI771" s="1">
        <f t="shared" si="603"/>
        <v>0</v>
      </c>
      <c r="BJ771" s="5">
        <f t="shared" ref="BJ771:BJ834" si="622">IF(OR(ISNUMBER(SEARCH(" " &amp; BJ$1 &amp; " ", $E771)), ISNUMBER(SEARCH(" " &amp; BJ$1 &amp; ",", $E771)), ISNUMBER(SEARCH(" " &amp; LOWER(BJ$1) &amp; " ", $E771)), ISNUMBER(SEARCH(" " &amp; LOWER(BJ$1) &amp; ",", $E771)), ISNUMBER(SEARCH(" " &amp; UPPER(BJ$1) &amp; " ", $E771)), ISNUMBER(SEARCH(" " &amp; UPPER(BJ$1) &amp; ",", $E771)), ISNUMBER(SEARCH(" " &amp; "Team-oriented" &amp; " ", $E771)), ISNUMBER(SEARCH(" " &amp; "Team-oriented" &amp; ",", $E771)), ISNUMBER(SEARCH(" " &amp; LOWER("Team-oriented") &amp; " ", $E771)), ISNUMBER(SEARCH(" " &amp; LOWER("Team-oriented") &amp; ",", $E771)), ISNUMBER(SEARCH(" " &amp; UPPER("Team-oriented") &amp; " ", $E771)), ISNUMBER(SEARCH(" " &amp; UPPER("Team-oriented") &amp; ",", $E771)), ISNUMBER(SEARCH(" " &amp; "Collaboration" &amp; " ", $E771)), ISNUMBER(SEARCH(" " &amp; "Collaboration" &amp; ",", $E771)), ISNUMBER(SEARCH(" " &amp; LOWER("Collaboration") &amp; " ", $E771)), ISNUMBER(SEARCH(" " &amp; LOWER("Collaboration") &amp; ",", $E771)), ISNUMBER(SEARCH(" " &amp; UPPER("Collaboration") &amp; " ", $E771)), ISNUMBER(SEARCH(" " &amp; UPPER("Collaboration") &amp; ",", $E771)), ISNUMBER(SEARCH(" " &amp; "Cooperation" &amp; " ", $E771)), ISNUMBER(SEARCH(" " &amp; "Cooperation" &amp; ",", $E771)), ISNUMBER(SEARCH(" " &amp; LOWER("Cooperation") &amp; " ", $E771)), ISNUMBER(SEARCH(" " &amp; LOWER("Cooperation") &amp; ",", $E771)), ISNUMBER(SEARCH(" " &amp; UPPER("Cooperation") &amp; " ", $E771)), ISNUMBER(SEARCH(" " &amp; UPPER("Cooperation") &amp; ",", $E771)), ISNUMBER(SEARCH(" " &amp; "Team managment" &amp; " ", $E771)), ISNUMBER(SEARCH(" " &amp; "Team managment" &amp; ",", $E771)), ISNUMBER(SEARCH(" " &amp; LOWER("Team managment") &amp; " ", $E771)), ISNUMBER(SEARCH(" " &amp; LOWER("Team managment") &amp; ",", $E771)), ISNUMBER(SEARCH(" " &amp; UPPER("Team managment") &amp; " ", $E771)), ISNUMBER(SEARCH(" " &amp; UPPER("Team managment") &amp; ",", $E771)), ISNUMBER(SEARCH(" " &amp; "Team environment" &amp; " ", $E771)), ISNUMBER(SEARCH(" " &amp; "Team environment" &amp; ",", $E771)), ISNUMBER(SEARCH(" " &amp; LOWER("Team environment") &amp; " ", $E771)), ISNUMBER(SEARCH(" " &amp; LOWER("Team environment") &amp; ",", $E771)), ISNUMBER(SEARCH(" " &amp; UPPER("Team environment") &amp; " ", $E771)), ISNUMBER(SEARCH(" " &amp; UPPER("Team environment") &amp; ",", $E771)), ISNUMBER(SEARCH(" " &amp; "Working relationships" &amp; " ", $E771)), ISNUMBER(SEARCH(" " &amp; "Working relationships" &amp; ",", $E771)), ISNUMBER(SEARCH(" " &amp; LOWER("Working relationships") &amp; " ", $E771)), ISNUMBER(SEARCH(" " &amp; LOWER("Working relationships") &amp; ",", $E771)), ISNUMBER(SEARCH(" " &amp; UPPER("Working relationships") &amp; " ", $E771)), ISNUMBER(SEARCH(" " &amp; UPPER("Working relationships") &amp; ",", $E771)), ISNUMBER(SEARCH(" " &amp; "Team-centric" &amp; " ", $E771)), ISNUMBER(SEARCH(" " &amp; "Team-centric" &amp; ",", $E771)), ISNUMBER(SEARCH(" " &amp; LOWER("Team-centric") &amp; " ", $E771)), ISNUMBER(SEARCH(" " &amp; LOWER("Team-centric") &amp; ",", $E771)), ISNUMBER(SEARCH(" " &amp; UPPER("Team-centric") &amp; " ", $E771)), ISNUMBER(SEARCH(" " &amp; UPPER("Team-centric") &amp; ",", $E771)), ISNUMBER(SEARCH(" " &amp; "Collaborative spirit" &amp; " ", $E771)), ISNUMBER(SEARCH(" " &amp; "Collaborative spirit" &amp; ",", $E771)), ISNUMBER(SEARCH(" " &amp; LOWER("Collaborative spirit") &amp; " ", $E771)), ISNUMBER(SEARCH(" " &amp; LOWER("Collaborative spirit") &amp; ",", $E771)), ISNUMBER(SEARCH(" " &amp; UPPER("Collaborative spirit") &amp; " ", $E771)), ISNUMBER(SEARCH(" " &amp; UPPER("Collaborative spirit") &amp; ",", $E771)), ISNUMBER(SEARCH(" " &amp; "Business partners" &amp; " ", $E771)), ISNUMBER(SEARCH(" " &amp; "Business partners" &amp; ",", $E771)), ISNUMBER(SEARCH(" " &amp; LOWER("Business partners") &amp; " ", $E771)), ISNUMBER(SEARCH(" " &amp; LOWER("Business partners") &amp; ",", $E771)), ISNUMBER(SEARCH(" " &amp; UPPER("Business partners") &amp; " ", $E771)), ISNUMBER(SEARCH(" " &amp; UPPER("Business partners") &amp; ",", $E771))), 1, 0)</f>
        <v>0</v>
      </c>
      <c r="BK771" s="1">
        <f t="shared" ref="BK771:BK834" si="623">IF(OR(ISNUMBER(SEARCH(" " &amp; BK$1 &amp; " ", $E771)), ISNUMBER(SEARCH(" " &amp; BK$1 &amp; ",", $E771)), ISNUMBER(SEARCH(" " &amp; LOWER(BK$1) &amp; " ", $E771)), ISNUMBER(SEARCH(" " &amp; LOWER(BK$1) &amp; ",", $E771)), ISNUMBER(SEARCH(" " &amp; UPPER(BK$1) &amp; " ", $E771)), ISNUMBER(SEARCH(" " &amp; UPPER(BK$1) &amp; ",", $E771)), ISNUMBER(SEARCH(" " &amp; "present" &amp; " ", $E771)), ISNUMBER(SEARCH(" " &amp; "present" &amp; ",", $E771)), ISNUMBER(SEARCH(" " &amp; UPPER(BK$1) &amp; " ", $E771)), ISNUMBER(SEARCH(" " &amp; UPPER("present") &amp; ",", $E771))), 1, 0)</f>
        <v>0</v>
      </c>
      <c r="BL771" s="1">
        <f t="shared" ref="BL771:BL834" si="624">IF(OR(ISNUMBER(SEARCH(" " &amp; BL$1 &amp; " ", $E771)), ISNUMBER(SEARCH(" " &amp; BL$1 &amp; ",", $E771)), ISNUMBER(SEARCH(" " &amp; LOWER(BL$1) &amp; " ", $E771)), ISNUMBER(SEARCH(" " &amp; LOWER(BL$1) &amp; ",", $E771)), ISNUMBER(SEARCH(" " &amp; UPPER(BL$1) &amp; " ", $E771)), ISNUMBER(SEARCH(" " &amp; UPPER(BL$1) &amp; ",", $E771)), ISNUMBER(SEARCH(" " &amp; "report" &amp; " ", $E771)), ISNUMBER(SEARCH(" " &amp; "report" &amp; ",", $E771)), ISNUMBER(SEARCH(" " &amp; UPPER("report") &amp; " ", $E771)), ISNUMBER(SEARCH(" " &amp; UPPER("report") &amp; ",", $E771))), 1, 0)</f>
        <v>0</v>
      </c>
      <c r="BM771" s="1">
        <f t="shared" ref="BM771:BM834" si="625">IF(OR(ISNUMBER(SEARCH(" " &amp; BM$1 &amp; " ", $E771)), ISNUMBER(SEARCH(" " &amp; BM$1 &amp; ",", $E771)), ISNUMBER(SEARCH(" " &amp; LOWER(BM$1) &amp; " ", $E771)), ISNUMBER(SEARCH(" " &amp; LOWER(BM$1) &amp; ",", $E771)), ISNUMBER(SEARCH(" " &amp; UPPER(BM$1) &amp; " ", $E771)), ISNUMBER(SEARCH(" " &amp; UPPER(BM$1) &amp; ",", $E771)), ISNUMBER(SEARCH(" " &amp; "Oral" &amp; " ", $E771)), ISNUMBER(SEARCH(" " &amp; "Oral" &amp; ",", $E771)), ISNUMBER(SEARCH(" " &amp; LOWER("Oral") &amp; " ", $E771)), ISNUMBER(SEARCH(" " &amp; LOWER("Oral") &amp; ",", $E771)), ISNUMBER(SEARCH(" " &amp; UPPER("Oral") &amp; " ", $E771)), ISNUMBER(SEARCH(" " &amp; UPPER("Oral") &amp; ",", $E771)), ISNUMBER(SEARCH(" " &amp; "Well-spoken" &amp; " ", $E771)), ISNUMBER(SEARCH(" " &amp; "Well-spoken" &amp; ",", $E771)), ISNUMBER(SEARCH(" " &amp; LOWER("Well-spoken") &amp; " ", $E771)), ISNUMBER(SEARCH(" " &amp; LOWER("Well-spoken") &amp; ",", $E771)), ISNUMBER(SEARCH(" " &amp; UPPER("Well-spoken") &amp; " ", $E771)), ISNUMBER(SEARCH(" " &amp; UPPER("Well-spoken") &amp; ",", $E771))), 1, 0)</f>
        <v>0</v>
      </c>
      <c r="BN771" s="1">
        <f t="shared" si="603"/>
        <v>0</v>
      </c>
      <c r="BO771" s="1">
        <f t="shared" ref="BO771:BO834" si="626">IF(OR(ISNUMBER(SEARCH(" " &amp; BO$1 &amp; " ", $E771)), ISNUMBER(SEARCH(" " &amp; BO$1 &amp; ",", $E771)), ISNUMBER(SEARCH(" " &amp; LOWER(BO$1) &amp; " ", $E771)), ISNUMBER(SEARCH(" " &amp; LOWER(BO$1) &amp; ",", $E771)), ISNUMBER(SEARCH(" " &amp; UPPER(BO$1) &amp; " ", $E771)), ISNUMBER(SEARCH(" " &amp; UPPER(BO$1) &amp; ",", $E771)), ISNUMBER(SEARCH(" " &amp; "Attention to detail" &amp; " ", $E771)), ISNUMBER(SEARCH(" " &amp; "Attention to detail" &amp; ",", $E771)), ISNUMBER(SEARCH(" " &amp; LOWER("Attention to detail") &amp; " ", $E771)), ISNUMBER(SEARCH(" " &amp; LOWER("Attention to detail") &amp; ",", $E771)), ISNUMBER(SEARCH(" " &amp; UPPER("Attention to detail") &amp; " ", $E771)), ISNUMBER(SEARCH(" " &amp; UPPER("Attention to detail") &amp; ",", $E771)), ISNUMBER(SEARCH(" " &amp; "Eye for detail" &amp; " ", $E771)), ISNUMBER(SEARCH(" " &amp; "Eye for detail" &amp; ",", $E771)), ISNUMBER(SEARCH(" " &amp; LOWER("Eye for detail") &amp; " ", $E771)), ISNUMBER(SEARCH(" " &amp; LOWER("Eye for detail") &amp; ",", $E771)), ISNUMBER(SEARCH(" " &amp; UPPER("Eye for detail") &amp; " ", $E771)), ISNUMBER(SEARCH(" " &amp; UPPER("Eye for detail") &amp; ",", $E771)), ISNUMBER(SEARCH(" " &amp; "Accuracy" &amp; " ", $E771)), ISNUMBER(SEARCH(" " &amp; "Accuracy" &amp; ",", $E771)), ISNUMBER(SEARCH(" " &amp; LOWER("Accuracy") &amp; " ", $E771)), ISNUMBER(SEARCH(" " &amp; LOWER("Accuracy") &amp; ",", $E771)), ISNUMBER(SEARCH(" " &amp; UPPER("Accuracy") &amp; " ", $E771)), ISNUMBER(SEARCH(" " &amp; UPPER("Accuracy") &amp; ",", $E771))), 1, 0)</f>
        <v>0</v>
      </c>
      <c r="BP771" s="1">
        <f t="shared" ref="BP771:BP834" si="627">IF(OR(ISNUMBER(SEARCH(" " &amp; BP$1 &amp; " ", $E771)), ISNUMBER(SEARCH(" " &amp; BP$1 &amp; ",", $E771)), ISNUMBER(SEARCH(" " &amp; LOWER(BP$1) &amp; " ", $E771)), ISNUMBER(SEARCH(" " &amp; LOWER(BP$1) &amp; ",", $E771)), ISNUMBER(SEARCH(" " &amp; UPPER(BP$1) &amp; " ", $E771)), ISNUMBER(SEARCH(" " &amp; UPPER(BP$1) &amp; ",", $E771)), ISNUMBER(SEARCH(" " &amp; "Ambition" &amp; " ", $E771)), ISNUMBER(SEARCH(" " &amp; "Ambition" &amp; ",", $E771)), ISNUMBER(SEARCH(" " &amp; LOWER("Ambition") &amp; " ", $E771)), ISNUMBER(SEARCH(" " &amp; LOWER("Ambition") &amp; ",", $E771)), ISNUMBER(SEARCH(" " &amp; UPPER("Ambition") &amp; " ", $E771)), ISNUMBER(SEARCH(" " &amp; UPPER("Ambition") &amp; ",", $E771)), ISNUMBER(SEARCH(" " &amp; "Willingness to learn" &amp; " ", $E771)), ISNUMBER(SEARCH(" " &amp; "Willingness to learn" &amp; ",", $E771)), ISNUMBER(SEARCH(" " &amp; LOWER("Willingness to learn") &amp; " ", $E771)), ISNUMBER(SEARCH(" " &amp; LOWER("Willingness to learn") &amp; ",", $E771)), ISNUMBER(SEARCH(" " &amp; UPPER("Willingness to learn") &amp; " ", $E771)), ISNUMBER(SEARCH(" " &amp; UPPER("Willingness to learn") &amp; ",", $E771)), ISNUMBER(SEARCH(" " &amp; "Delivering result" &amp; " ", $E771)), ISNUMBER(SEARCH(" " &amp; "Delivering result" &amp; ",", $E771)), ISNUMBER(SEARCH(" " &amp; LOWER("Delivering result") &amp; " ", $E771)), ISNUMBER(SEARCH(" " &amp; LOWER("Delivering result") &amp; ",", $E771)), ISNUMBER(SEARCH(" " &amp; UPPER("Delivering result") &amp; " ", $E771)), ISNUMBER(SEARCH(" " &amp; UPPER("Delivering result") &amp; ",", $E771)), ISNUMBER(SEARCH(" " &amp; "Continuous learning"&amp; " ", $E771)), ISNUMBER(SEARCH(" " &amp; "Continuous learning" &amp; ",", $E771)), ISNUMBER(SEARCH(" " &amp; LOWER("Continuous learning") &amp; " ", $E771)), ISNUMBER(SEARCH(" " &amp; LOWER("Continuous learning") &amp; ",", $E771)), ISNUMBER(SEARCH(" " &amp; UPPER("Continuous learning") &amp; " ", $E771)), ISNUMBER(SEARCH(" " &amp; UPPER("Continuous learning") &amp; ",", $E771)), ISNUMBER(SEARCH(" " &amp; "Self-motivation" &amp; " ", $E771)), ISNUMBER(SEARCH(" " &amp; "Self-motivation" &amp; ",", $E771)), ISNUMBER(SEARCH(" " &amp; LOWER("Self-motivation") &amp; " ", $E771)), ISNUMBER(SEARCH(" " &amp; LOWER("Self-motivation") &amp; ",", $E771)), ISNUMBER(SEARCH(" " &amp; UPPER("Self-motivation") &amp; " ", $E771)), ISNUMBER(SEARCH(" " &amp; UPPER("Self-motivation") &amp; ",", $E771)), ISNUMBER(SEARCH(" " &amp; "Work independently" &amp; " ", $E771)), ISNUMBER(SEARCH(" " &amp; "Work independently" &amp; ",", $E771)), ISNUMBER(SEARCH(" " &amp; LOWER("Work independently") &amp; " ", $E771)), ISNUMBER(SEARCH(" " &amp; LOWER("Work independently") &amp; ",", $E771)), ISNUMBER(SEARCH(" " &amp; UPPER("Work independently") &amp; " ", $E771)), ISNUMBER(SEARCH(" " &amp; UPPER("Work independently") &amp; ",", $E771)), ISNUMBER(SEARCH(" " &amp; "Self-motivated" &amp; " ", $E771)), ISNUMBER(SEARCH(" " &amp; "Self-motivated" &amp; ",", $E771)), ISNUMBER(SEARCH(" " &amp; LOWER("Self-motivated") &amp; " ", $E771)), ISNUMBER(SEARCH(" " &amp; LOWER("Self-motivated") &amp; ",", $E771)), ISNUMBER(SEARCH(" " &amp; UPPER("Self-motivated") &amp; " ", $E771)), ISNUMBER(SEARCH(" " &amp; UPPER("Self-motivated") &amp; ",", $E771)), ISNUMBER(SEARCH(" " &amp; "Self-learner" &amp; " ", $E771)), ISNUMBER(SEARCH(" " &amp; "Self-learner" &amp; ",", $E771)), ISNUMBER(SEARCH(" " &amp; LOWER("Self-learner") &amp; " ", $E771)), ISNUMBER(SEARCH(" " &amp; LOWER("Self-learner") &amp; ",", $E771)), ISNUMBER(SEARCH(" " &amp; UPPER("Self-learner") &amp; " ", $E771)), ISNUMBER(SEARCH(" " &amp; UPPER("Self-learner") &amp; ",", $E771)), ISNUMBER(SEARCH(" " &amp; "Self-directed" &amp; " ", $E771)), ISNUMBER(SEARCH(" " &amp; "Self-directed" &amp; ",", $E771)), ISNUMBER(SEARCH(" " &amp; LOWER("Self-directed") &amp; " ", $E771)), ISNUMBER(SEARCH(" " &amp; LOWER("Self-directed") &amp; ",", $E771)), ISNUMBER(SEARCH(" " &amp; UPPER("Self-directed") &amp; " ", $E771)), ISNUMBER(SEARCH(" " &amp; UPPER("Self-directed") &amp; ",", $E771))), 1, 0)</f>
        <v>0</v>
      </c>
      <c r="BQ771" s="1">
        <f t="shared" ref="BQ771:BQ834" si="628">IF(OR(ISNUMBER(SEARCH(" " &amp; BQ$1 &amp; " ", $E771)), ISNUMBER(SEARCH(" " &amp; BQ$1 &amp; ",", $E771)), ISNUMBER(SEARCH(" " &amp; LOWER(BQ$1) &amp; " ", $E771)), ISNUMBER(SEARCH(" " &amp; LOWER(BQ$1) &amp; ",", $E771)), ISNUMBER(SEARCH(" " &amp; UPPER(BQ$1) &amp; " ", $E771)), ISNUMBER(SEARCH(" " &amp; UPPER(BQ$1) &amp; ",", $E771)), ISNUMBER(SEARCH(" " &amp; "Flexible" &amp; " ", $E771)), ISNUMBER(SEARCH(" " &amp; "Flexible" &amp; ",", $E771)), ISNUMBER(SEARCH(" " &amp; LOWER("Flexible") &amp; " ", $E771)), ISNUMBER(SEARCH(" " &amp; LOWER("Flexible") &amp; ",", $E771)), ISNUMBER(SEARCH(" " &amp; UPPER("Flexible") &amp; " ", $E771)), ISNUMBER(SEARCH(" " &amp; UPPER("Flexible") &amp; ",", $E771)), ISNUMBER(SEARCH(" " &amp; "Flexibility" &amp; " ", $E771)), ISNUMBER(SEARCH(" " &amp; "Flexibility" &amp; ",", $E771)), ISNUMBER(SEARCH(" " &amp; LOWER("Flexibility") &amp; " ", $E771)), ISNUMBER(SEARCH(" " &amp; LOWER("Flexibility") &amp; ",", $E771)), ISNUMBER(SEARCH(" " &amp; UPPER("Flexibility") &amp; " ", $E771)), ISNUMBER(SEARCH(" " &amp; UPPER("Flexibility") &amp; ",", $E771)), ISNUMBER(SEARCH(" " &amp; "Multitasking" &amp; " ", $E771)), ISNUMBER(SEARCH(" " &amp; "Multitasking" &amp; ",", $E771)), ISNUMBER(SEARCH(" " &amp; LOWER("Multitasking") &amp; " ", $E771)), ISNUMBER(SEARCH(" " &amp; LOWER("Multitasking") &amp; ",", $E771)), ISNUMBER(SEARCH(" " &amp; UPPER("Multitasking") &amp; " ", $E771)), ISNUMBER(SEARCH(" " &amp; UPPER("Multitasking") &amp; ",", $E771)), ISNUMBER(SEARCH(" " &amp; "Multi-tasking" &amp; " ", $E771)), ISNUMBER(SEARCH(" " &amp; "Multi-tasking" &amp; ",", $E771)), ISNUMBER(SEARCH(" " &amp; LOWER("Multi-tasking") &amp; " ", $E771)), ISNUMBER(SEARCH(" " &amp; LOWER("Multi-tasking") &amp; ",", $E771)), ISNUMBER(SEARCH(" " &amp; UPPER("Multi-tasking") &amp; " ", $E771)), ISNUMBER(SEARCH(" " &amp; UPPER("Multi-tasking") &amp; ",", $E771)), ISNUMBER(SEARCH(" " &amp; "Fast-paced" &amp; " ", $E771)), ISNUMBER(SEARCH(" " &amp; "Fast-paced" &amp; ",", $E771)), ISNUMBER(SEARCH(" " &amp; LOWER("Fast-paced") &amp; " ", $E771)), ISNUMBER(SEARCH(" " &amp; LOWER("Fast-paced") &amp; ",", $E771)), ISNUMBER(SEARCH(" " &amp; UPPER("Fast-paced") &amp; " ", $E771)), ISNUMBER(SEARCH(" " &amp; UPPER("Fast-paced") &amp; ",", $E771))), 1, 0)</f>
        <v>0</v>
      </c>
      <c r="BR771" s="1">
        <f t="shared" ref="BR771:BR834" si="629">IF(OR(ISNUMBER(SEARCH(" " &amp; BR$1 &amp; " ", $E771)), ISNUMBER(SEARCH(" " &amp; BR$1 &amp; ",", $E771)), ISNUMBER(SEARCH(" " &amp; LOWER(BR$1) &amp; " ", $E771)), ISNUMBER(SEARCH(" " &amp; LOWER(BR$1) &amp; ",", $E771)), ISNUMBER(SEARCH(" " &amp; UPPER(BR$1) &amp; " ", $E771)), ISNUMBER(SEARCH(" " &amp; UPPER(BR$1) &amp; ",", $E771)), ISNUMBER(SEARCH(" " &amp; "Attitude" &amp; " ", $E771)), ISNUMBER(SEARCH(" " &amp; "Attitude" &amp; ",", $E771)), ISNUMBER(SEARCH(" " &amp; LOWER("Attitude") &amp; " ", $E771)), ISNUMBER(SEARCH(" " &amp; LOWER("Attitude") &amp; ",", $E771)), ISNUMBER(SEARCH(" " &amp; UPPER("Attitude") &amp; " ", $E771)), ISNUMBER(SEARCH(" " &amp; UPPER("Attitude") &amp; ",", $E771)), ISNUMBER(SEARCH(" " &amp; "Self-learner" &amp; " ", $E771)), ISNUMBER(SEARCH(" " &amp; "Self-learner" &amp; ",", $E771)), ISNUMBER(SEARCH(" " &amp; LOWER("Self-learner") &amp; " ", $E771)), ISNUMBER(SEARCH(" " &amp; LOWER("Self-learner") &amp; ",", $E771)), ISNUMBER(SEARCH(" " &amp; UPPER("Self-learner") &amp; " ", $E771)), ISNUMBER(SEARCH(" " &amp; UPPER("Self-learner") &amp; ",", $E771)), ISNUMBER(SEARCH(" " &amp; "Self-directed" &amp; " ", $E771)), ISNUMBER(SEARCH(" " &amp; "Self-directed" &amp; ",", $E771)), ISNUMBER(SEARCH(" " &amp; LOWER("Self-directed") &amp; " ", $E771)), ISNUMBER(SEARCH(" " &amp; LOWER("Self-directed") &amp; ",", $E771)), ISNUMBER(SEARCH(" " &amp; UPPER("Self-directed") &amp; " ", $E771)), ISNUMBER(SEARCH(" " &amp; UPPER("Self-directed") &amp; ",", $E771)), ISNUMBER(SEARCH(" " &amp; "Under pressure" &amp; " ", $E771)), ISNUMBER(SEARCH(" " &amp; "Under pressure" &amp; ",", $E771)), ISNUMBER(SEARCH(" " &amp; LOWER("Under pressure") &amp; " ", $E771)), ISNUMBER(SEARCH(" " &amp; LOWER("Under pressure") &amp; ",", $E771)), ISNUMBER(SEARCH(" " &amp; UPPER("Under pressure") &amp; " ", $E771)), ISNUMBER(SEARCH(" " &amp; UPPER("Under pressure") &amp; ",", $E771)), ISNUMBER(SEARCH(" " &amp; "High-pressure" &amp; " ", $E771)), ISNUMBER(SEARCH(" " &amp; "High-pressure" &amp; ",", $E771)), ISNUMBER(SEARCH(" " &amp; LOWER("High-pressure") &amp; " ", $E771)), ISNUMBER(SEARCH(" " &amp; LOWER("High-pressure") &amp; ",", $E771)), ISNUMBER(SEARCH(" " &amp; UPPER("High-pressure") &amp; " ", $E771)), ISNUMBER(SEARCH(" " &amp; UPPER("High-pressure") &amp; ",", $E771))), 1, 0)</f>
        <v>0</v>
      </c>
      <c r="BS771" s="1">
        <f t="shared" ref="BS771:BS834" si="630">IF(OR(ISNUMBER(SEARCH(" " &amp; BS$1 &amp; " ", $E771)), ISNUMBER(SEARCH(" " &amp; BS$1 &amp; ",", $E771)), ISNUMBER(SEARCH(" " &amp; LOWER(BS$1) &amp; " ", $E771)), ISNUMBER(SEARCH(" " &amp; LOWER(BS$1) &amp; ",", $E771)), ISNUMBER(SEARCH(" " &amp; UPPER(BS$1) &amp; " ", $E771)), ISNUMBER(SEARCH(" " &amp; UPPER(BS$1) &amp; ",", $E771)), ISNUMBER(SEARCH(" " &amp; "Problem solving"&amp; " ", $E771)), ISNUMBER(SEARCH(" " &amp; "Problem solving" &amp; ",", $E771)), ISNUMBER(SEARCH(" " &amp; LOWER("Problem solving") &amp; " ", $E771)), ISNUMBER(SEARCH(" " &amp; LOWER("Problem solving") &amp; ",", $E771)), ISNUMBER(SEARCH(" " &amp; UPPER("Problem solving") &amp; " ", $E771)), ISNUMBER(SEARCH(" " &amp; UPPER("Problem solving") &amp; ",", $E771))), 1, 0)</f>
        <v>0</v>
      </c>
      <c r="BT771" s="1">
        <f t="shared" ref="BT771:BT834" si="631">IF(OR(ISNUMBER(SEARCH(" " &amp; BT$1 &amp; " ", $E771)), ISNUMBER(SEARCH(" " &amp; BT$1 &amp; ",", $E771)), ISNUMBER(SEARCH(" " &amp; LOWER(BT$1) &amp; " ", $E771)), ISNUMBER(SEARCH(" " &amp; LOWER(BT$1) &amp; ",", $E771)), ISNUMBER(SEARCH(" " &amp; UPPER(BT$1) &amp; " ", $E771)), ISNUMBER(SEARCH(" " &amp; UPPER(BT$1) &amp; ",", $E771)), ISNUMBER(SEARCH(" " &amp; "Critical-thinker" &amp; " ", $E771)), ISNUMBER(SEARCH(" " &amp; "Critical-thinker" &amp; ",", $E771)), ISNUMBER(SEARCH(" " &amp; LOWER("Critical-thinker") &amp; " ", $E771)), ISNUMBER(SEARCH(" " &amp; LOWER("Critical-thinker") &amp; ",", $E771)), ISNUMBER(SEARCH(" " &amp; UPPER("Critical-thinker") &amp; " ", $E771)), ISNUMBER(SEARCH(" " &amp; UPPER("Critical-thinker") &amp; ",", $E771)), ISNUMBER(SEARCH(" " &amp; "Critical thinking" &amp; " ", $E771)), ISNUMBER(SEARCH(" " &amp; "Critical thinking" &amp; ",", $E771)), ISNUMBER(SEARCH(" " &amp; LOWER("Critical thinking") &amp; " ", $E771)), ISNUMBER(SEARCH(" " &amp; LOWER("Critical thinking") &amp; ",", $E771)), ISNUMBER(SEARCH(" " &amp; UPPER("Critical thinking") &amp; " ", $E771)), ISNUMBER(SEARCH(" " &amp; UPPER("Critical thinking") &amp; ",", $E771))), 1, 0)</f>
        <v>0</v>
      </c>
      <c r="BU771" s="1">
        <f t="shared" ref="BU771:BU834" si="632">IF(OR(ISNUMBER(SEARCH(" " &amp; BU$1 &amp; " ", $E771)), ISNUMBER(SEARCH(" " &amp; BU$1 &amp; ",", $E771)), ISNUMBER(SEARCH(" " &amp; LOWER(BU$1) &amp; " ", $E771)), ISNUMBER(SEARCH(" " &amp; LOWER(BU$1) &amp; ",", $E771)), ISNUMBER(SEARCH(" " &amp; UPPER(BU$1) &amp; " ", $E771)), ISNUMBER(SEARCH(" " &amp; UPPER(BU$1) &amp; ",", $E771)), ISNUMBER(SEARCH(" " &amp; "Timely manner" &amp; " ", $E771)), ISNUMBER(SEARCH(" " &amp; "Timely manner" &amp; ",", $E771)), ISNUMBER(SEARCH(" " &amp; LOWER("Timely manner") &amp; " ", $E771)), ISNUMBER(SEARCH(" " &amp; LOWER("Timely manner") &amp; ",", $E771)), ISNUMBER(SEARCH(" " &amp; UPPER("Timely manner") &amp; " ", $E771)), ISNUMBER(SEARCH(" " &amp; UPPER("Timely manner") &amp; ",", $E771)), ISNUMBER(SEARCH(" " &amp; "Prioritize time" &amp; " ", $E771)), ISNUMBER(SEARCH(" " &amp; "Prioritize time" &amp; ",", $E771)), ISNUMBER(SEARCH(" " &amp; LOWER("Prioritize time") &amp; " ", $E771)), ISNUMBER(SEARCH(" " &amp; LOWER("Prioritize time") &amp; ",", $E771)), ISNUMBER(SEARCH(" " &amp; UPPER("Prioritize time") &amp; " ", $E771)), ISNUMBER(SEARCH(" " &amp; UPPER("Prioritize time") &amp; ",", $E771)), ISNUMBER(SEARCH(" " &amp; "Deadline-driven" &amp; " ", $E771)), ISNUMBER(SEARCH(" " &amp; "Deadline-driven" &amp; ",", $E771)), ISNUMBER(SEARCH(" " &amp; LOWER("Deadline-driven") &amp; " ", $E771)), ISNUMBER(SEARCH(" " &amp; LOWER("Deadline-driven") &amp; ",", $E771)), ISNUMBER(SEARCH(" " &amp; UPPER("Deadline-driven") &amp; " ", $E771)), ISNUMBER(SEARCH(" " &amp; UPPER("Deadline-driven") &amp; ",", $E771)), ISNUMBER(SEARCH(" " &amp; "Meet deadlines" &amp; " ", $E771)), ISNUMBER(SEARCH(" " &amp; "Meet deadlines" &amp; ",", $E771)), ISNUMBER(SEARCH(" " &amp; LOWER("Meet deadlines") &amp; " ", $E771)), ISNUMBER(SEARCH(" " &amp; LOWER("Meet deadlines") &amp; ",", $E771)), ISNUMBER(SEARCH(" " &amp; UPPER("Meet deadlines") &amp; " ", $E771)), ISNUMBER(SEARCH(" " &amp; UPPER("Meet deadlines") &amp; ",", $E771))), 1, 0)</f>
        <v>0</v>
      </c>
      <c r="BV771" s="1">
        <f t="shared" si="586"/>
        <v>0</v>
      </c>
    </row>
    <row r="772" spans="1:74" x14ac:dyDescent="0.2">
      <c r="A772" s="1" t="s">
        <v>115</v>
      </c>
      <c r="B772" s="1" t="s">
        <v>2851</v>
      </c>
      <c r="C772" s="1" t="s">
        <v>1069</v>
      </c>
      <c r="D772" s="1" t="s">
        <v>1070</v>
      </c>
      <c r="E772" s="1" t="s">
        <v>1071</v>
      </c>
      <c r="G772" s="1">
        <f t="shared" si="607"/>
        <v>0</v>
      </c>
      <c r="H772" s="1">
        <f t="shared" si="608"/>
        <v>0</v>
      </c>
      <c r="I772" s="1">
        <f t="shared" si="609"/>
        <v>0</v>
      </c>
      <c r="J772" s="1">
        <f t="shared" si="610"/>
        <v>0</v>
      </c>
      <c r="K772" s="1">
        <f t="shared" si="604"/>
        <v>0</v>
      </c>
      <c r="L772" s="1">
        <f t="shared" si="604"/>
        <v>0</v>
      </c>
      <c r="M772" s="1">
        <f t="shared" si="604"/>
        <v>0</v>
      </c>
      <c r="N772" s="1">
        <f t="shared" si="604"/>
        <v>0</v>
      </c>
      <c r="O772" s="1">
        <f t="shared" si="606"/>
        <v>0</v>
      </c>
      <c r="P772" s="1">
        <f t="shared" si="606"/>
        <v>0</v>
      </c>
      <c r="Q772" s="1">
        <f t="shared" si="611"/>
        <v>0</v>
      </c>
      <c r="R772" s="1">
        <f t="shared" si="612"/>
        <v>0</v>
      </c>
      <c r="S772" s="1">
        <f t="shared" si="613"/>
        <v>0</v>
      </c>
      <c r="T772" s="1">
        <f t="shared" si="600"/>
        <v>0</v>
      </c>
      <c r="U772" s="1">
        <f t="shared" si="600"/>
        <v>1</v>
      </c>
      <c r="V772" s="1">
        <f t="shared" si="602"/>
        <v>0</v>
      </c>
      <c r="W772" s="1">
        <f t="shared" si="601"/>
        <v>0</v>
      </c>
      <c r="X772" s="1">
        <f t="shared" si="601"/>
        <v>0</v>
      </c>
      <c r="Y772" s="1">
        <f t="shared" si="601"/>
        <v>0</v>
      </c>
      <c r="Z772" s="1">
        <f t="shared" si="601"/>
        <v>0</v>
      </c>
      <c r="AA772" s="1">
        <f t="shared" si="601"/>
        <v>0</v>
      </c>
      <c r="AB772" s="1">
        <f t="shared" si="601"/>
        <v>0</v>
      </c>
      <c r="AC772" s="1">
        <f t="shared" si="614"/>
        <v>0</v>
      </c>
      <c r="AD772" s="1">
        <f t="shared" si="601"/>
        <v>0</v>
      </c>
      <c r="AE772" s="1">
        <f t="shared" si="601"/>
        <v>0</v>
      </c>
      <c r="AF772" s="1">
        <f t="shared" si="601"/>
        <v>0</v>
      </c>
      <c r="AG772" s="1">
        <f t="shared" si="601"/>
        <v>0</v>
      </c>
      <c r="AH772" s="1">
        <f t="shared" si="601"/>
        <v>0</v>
      </c>
      <c r="AI772" s="1">
        <f t="shared" si="601"/>
        <v>0</v>
      </c>
      <c r="AJ772" s="1">
        <f t="shared" si="601"/>
        <v>0</v>
      </c>
      <c r="AK772" s="1">
        <f t="shared" si="601"/>
        <v>0</v>
      </c>
      <c r="AL772" s="1">
        <f t="shared" si="605"/>
        <v>0</v>
      </c>
      <c r="AM772" s="1">
        <f t="shared" si="605"/>
        <v>0</v>
      </c>
      <c r="AN772" s="1">
        <f t="shared" si="615"/>
        <v>0</v>
      </c>
      <c r="AO772" s="1">
        <f t="shared" si="616"/>
        <v>0</v>
      </c>
      <c r="AP772" s="1">
        <f t="shared" si="605"/>
        <v>0</v>
      </c>
      <c r="AQ772" s="1">
        <f t="shared" si="617"/>
        <v>0</v>
      </c>
      <c r="AR772" s="1">
        <f t="shared" si="605"/>
        <v>0</v>
      </c>
      <c r="AS772" s="1">
        <f t="shared" si="605"/>
        <v>0</v>
      </c>
      <c r="AT772" s="1">
        <f t="shared" si="605"/>
        <v>0</v>
      </c>
      <c r="AU772" s="1">
        <f t="shared" si="605"/>
        <v>0</v>
      </c>
      <c r="AV772" s="1">
        <f t="shared" si="605"/>
        <v>0</v>
      </c>
      <c r="AW772" s="1">
        <f t="shared" si="605"/>
        <v>0</v>
      </c>
      <c r="AX772" s="1">
        <f t="shared" si="605"/>
        <v>0</v>
      </c>
      <c r="AY772" s="1">
        <f t="shared" si="605"/>
        <v>0</v>
      </c>
      <c r="AZ772" s="1">
        <f t="shared" si="605"/>
        <v>0</v>
      </c>
      <c r="BA772" s="1">
        <f t="shared" si="605"/>
        <v>0</v>
      </c>
      <c r="BB772" s="1">
        <f t="shared" si="603"/>
        <v>0</v>
      </c>
      <c r="BC772" s="1">
        <f t="shared" si="603"/>
        <v>0</v>
      </c>
      <c r="BD772" s="1">
        <f t="shared" si="618"/>
        <v>0</v>
      </c>
      <c r="BE772" s="1">
        <f t="shared" si="619"/>
        <v>0</v>
      </c>
      <c r="BF772" s="1">
        <f t="shared" si="620"/>
        <v>0</v>
      </c>
      <c r="BG772" s="1">
        <f t="shared" si="621"/>
        <v>0</v>
      </c>
      <c r="BH772" s="1">
        <f t="shared" si="603"/>
        <v>0</v>
      </c>
      <c r="BI772" s="1">
        <f t="shared" si="603"/>
        <v>0</v>
      </c>
      <c r="BJ772" s="5">
        <f t="shared" si="622"/>
        <v>0</v>
      </c>
      <c r="BK772" s="1">
        <f t="shared" si="623"/>
        <v>0</v>
      </c>
      <c r="BL772" s="1">
        <f t="shared" si="624"/>
        <v>1</v>
      </c>
      <c r="BM772" s="1">
        <f t="shared" si="625"/>
        <v>0</v>
      </c>
      <c r="BN772" s="1">
        <f t="shared" si="603"/>
        <v>0</v>
      </c>
      <c r="BO772" s="1">
        <f t="shared" si="626"/>
        <v>0</v>
      </c>
      <c r="BP772" s="1">
        <f t="shared" si="627"/>
        <v>1</v>
      </c>
      <c r="BQ772" s="1">
        <f t="shared" si="628"/>
        <v>0</v>
      </c>
      <c r="BR772" s="1">
        <f t="shared" si="629"/>
        <v>0</v>
      </c>
      <c r="BS772" s="1">
        <f t="shared" si="630"/>
        <v>1</v>
      </c>
      <c r="BT772" s="1">
        <f t="shared" si="631"/>
        <v>1</v>
      </c>
      <c r="BU772" s="1">
        <f t="shared" si="632"/>
        <v>0</v>
      </c>
      <c r="BV772" s="1">
        <f t="shared" si="586"/>
        <v>0</v>
      </c>
    </row>
    <row r="773" spans="1:74" x14ac:dyDescent="0.2">
      <c r="A773" s="1" t="s">
        <v>1518</v>
      </c>
      <c r="B773" s="1" t="s">
        <v>2852</v>
      </c>
      <c r="C773" s="1" t="s">
        <v>1520</v>
      </c>
      <c r="D773" s="1" t="s">
        <v>1521</v>
      </c>
      <c r="E773" s="1" t="s">
        <v>1522</v>
      </c>
      <c r="G773" s="1">
        <f t="shared" si="607"/>
        <v>0</v>
      </c>
      <c r="H773" s="1">
        <f t="shared" si="608"/>
        <v>0</v>
      </c>
      <c r="I773" s="1">
        <f t="shared" si="609"/>
        <v>0</v>
      </c>
      <c r="J773" s="1">
        <f t="shared" si="610"/>
        <v>0</v>
      </c>
      <c r="K773" s="1">
        <f t="shared" si="604"/>
        <v>0</v>
      </c>
      <c r="L773" s="1">
        <f t="shared" si="604"/>
        <v>0</v>
      </c>
      <c r="M773" s="1">
        <f t="shared" si="604"/>
        <v>0</v>
      </c>
      <c r="N773" s="1">
        <f t="shared" si="604"/>
        <v>0</v>
      </c>
      <c r="O773" s="1">
        <f t="shared" si="606"/>
        <v>0</v>
      </c>
      <c r="P773" s="1">
        <f t="shared" si="606"/>
        <v>0</v>
      </c>
      <c r="Q773" s="1">
        <f t="shared" si="611"/>
        <v>0</v>
      </c>
      <c r="R773" s="1">
        <f t="shared" si="612"/>
        <v>1</v>
      </c>
      <c r="S773" s="1">
        <f t="shared" si="613"/>
        <v>0</v>
      </c>
      <c r="T773" s="1">
        <f t="shared" si="600"/>
        <v>1</v>
      </c>
      <c r="U773" s="1">
        <f t="shared" si="600"/>
        <v>0</v>
      </c>
      <c r="V773" s="1">
        <f t="shared" si="602"/>
        <v>0</v>
      </c>
      <c r="W773" s="1">
        <f t="shared" si="601"/>
        <v>0</v>
      </c>
      <c r="X773" s="1">
        <f t="shared" si="601"/>
        <v>0</v>
      </c>
      <c r="Y773" s="1">
        <f t="shared" si="601"/>
        <v>0</v>
      </c>
      <c r="Z773" s="1">
        <f t="shared" si="601"/>
        <v>0</v>
      </c>
      <c r="AA773" s="1">
        <f t="shared" si="601"/>
        <v>0</v>
      </c>
      <c r="AB773" s="1">
        <f t="shared" si="601"/>
        <v>0</v>
      </c>
      <c r="AC773" s="1">
        <f t="shared" si="614"/>
        <v>0</v>
      </c>
      <c r="AD773" s="1">
        <f t="shared" si="601"/>
        <v>0</v>
      </c>
      <c r="AE773" s="1">
        <f t="shared" si="601"/>
        <v>0</v>
      </c>
      <c r="AF773" s="1">
        <f t="shared" si="601"/>
        <v>0</v>
      </c>
      <c r="AG773" s="1">
        <f t="shared" si="601"/>
        <v>0</v>
      </c>
      <c r="AH773" s="1">
        <f t="shared" si="601"/>
        <v>0</v>
      </c>
      <c r="AI773" s="1">
        <f t="shared" si="601"/>
        <v>0</v>
      </c>
      <c r="AJ773" s="1">
        <f t="shared" si="601"/>
        <v>0</v>
      </c>
      <c r="AK773" s="1">
        <f t="shared" si="601"/>
        <v>0</v>
      </c>
      <c r="AL773" s="1">
        <f t="shared" si="605"/>
        <v>1</v>
      </c>
      <c r="AM773" s="1">
        <f t="shared" si="605"/>
        <v>0</v>
      </c>
      <c r="AN773" s="1">
        <f t="shared" si="615"/>
        <v>0</v>
      </c>
      <c r="AO773" s="1">
        <f t="shared" si="616"/>
        <v>0</v>
      </c>
      <c r="AP773" s="1">
        <f t="shared" si="605"/>
        <v>0</v>
      </c>
      <c r="AQ773" s="1">
        <f t="shared" si="617"/>
        <v>0</v>
      </c>
      <c r="AR773" s="1">
        <f t="shared" si="605"/>
        <v>0</v>
      </c>
      <c r="AS773" s="1">
        <f t="shared" si="605"/>
        <v>0</v>
      </c>
      <c r="AT773" s="1">
        <f t="shared" si="605"/>
        <v>0</v>
      </c>
      <c r="AU773" s="1">
        <f t="shared" si="605"/>
        <v>1</v>
      </c>
      <c r="AV773" s="1">
        <f t="shared" si="605"/>
        <v>0</v>
      </c>
      <c r="AW773" s="1">
        <f t="shared" si="605"/>
        <v>0</v>
      </c>
      <c r="AX773" s="1">
        <f t="shared" si="605"/>
        <v>0</v>
      </c>
      <c r="AY773" s="1">
        <f t="shared" si="605"/>
        <v>0</v>
      </c>
      <c r="AZ773" s="1">
        <f t="shared" si="605"/>
        <v>0</v>
      </c>
      <c r="BA773" s="1">
        <f t="shared" si="605"/>
        <v>0</v>
      </c>
      <c r="BB773" s="1">
        <f t="shared" si="603"/>
        <v>0</v>
      </c>
      <c r="BC773" s="1">
        <f t="shared" si="603"/>
        <v>0</v>
      </c>
      <c r="BD773" s="1">
        <f t="shared" si="618"/>
        <v>0</v>
      </c>
      <c r="BE773" s="1">
        <f t="shared" si="619"/>
        <v>0</v>
      </c>
      <c r="BF773" s="1">
        <f t="shared" si="620"/>
        <v>0</v>
      </c>
      <c r="BG773" s="1">
        <f t="shared" si="621"/>
        <v>0</v>
      </c>
      <c r="BH773" s="1">
        <f t="shared" si="603"/>
        <v>0</v>
      </c>
      <c r="BI773" s="1">
        <f t="shared" si="603"/>
        <v>0</v>
      </c>
      <c r="BJ773" s="5">
        <f t="shared" si="622"/>
        <v>0</v>
      </c>
      <c r="BK773" s="1">
        <f t="shared" si="623"/>
        <v>0</v>
      </c>
      <c r="BL773" s="1">
        <f t="shared" si="624"/>
        <v>1</v>
      </c>
      <c r="BM773" s="1">
        <f t="shared" si="625"/>
        <v>0</v>
      </c>
      <c r="BN773" s="1">
        <f t="shared" si="603"/>
        <v>0</v>
      </c>
      <c r="BO773" s="1">
        <f t="shared" si="626"/>
        <v>0</v>
      </c>
      <c r="BP773" s="1">
        <f t="shared" si="627"/>
        <v>0</v>
      </c>
      <c r="BQ773" s="1">
        <f t="shared" si="628"/>
        <v>0</v>
      </c>
      <c r="BR773" s="1">
        <f t="shared" si="629"/>
        <v>0</v>
      </c>
      <c r="BS773" s="1">
        <f t="shared" si="630"/>
        <v>0</v>
      </c>
      <c r="BT773" s="1">
        <f t="shared" si="631"/>
        <v>1</v>
      </c>
      <c r="BU773" s="1">
        <f t="shared" si="632"/>
        <v>0</v>
      </c>
      <c r="BV773" s="1">
        <f t="shared" si="586"/>
        <v>0</v>
      </c>
    </row>
    <row r="774" spans="1:74" x14ac:dyDescent="0.2">
      <c r="A774" s="1" t="s">
        <v>2831</v>
      </c>
      <c r="B774" s="1" t="s">
        <v>2853</v>
      </c>
      <c r="C774" s="1" t="s">
        <v>2833</v>
      </c>
      <c r="D774" s="1" t="s">
        <v>123</v>
      </c>
      <c r="E774" s="1" t="s">
        <v>2834</v>
      </c>
      <c r="G774" s="1">
        <f t="shared" si="607"/>
        <v>0</v>
      </c>
      <c r="H774" s="1">
        <f t="shared" si="608"/>
        <v>0</v>
      </c>
      <c r="I774" s="1">
        <f t="shared" si="609"/>
        <v>0</v>
      </c>
      <c r="J774" s="1">
        <f t="shared" si="610"/>
        <v>0</v>
      </c>
      <c r="K774" s="1">
        <f t="shared" si="604"/>
        <v>0</v>
      </c>
      <c r="L774" s="1">
        <f t="shared" si="604"/>
        <v>0</v>
      </c>
      <c r="M774" s="1">
        <f t="shared" si="604"/>
        <v>0</v>
      </c>
      <c r="N774" s="1">
        <f t="shared" si="604"/>
        <v>0</v>
      </c>
      <c r="O774" s="1">
        <f t="shared" si="606"/>
        <v>0</v>
      </c>
      <c r="P774" s="1">
        <f t="shared" si="606"/>
        <v>0</v>
      </c>
      <c r="Q774" s="1">
        <f t="shared" si="611"/>
        <v>0</v>
      </c>
      <c r="R774" s="1">
        <f t="shared" si="612"/>
        <v>1</v>
      </c>
      <c r="S774" s="1">
        <f t="shared" si="613"/>
        <v>0</v>
      </c>
      <c r="T774" s="1">
        <f t="shared" si="600"/>
        <v>0</v>
      </c>
      <c r="U774" s="1">
        <f t="shared" si="600"/>
        <v>1</v>
      </c>
      <c r="V774" s="1">
        <f t="shared" si="602"/>
        <v>0</v>
      </c>
      <c r="W774" s="1">
        <f t="shared" si="601"/>
        <v>1</v>
      </c>
      <c r="X774" s="1">
        <f t="shared" si="601"/>
        <v>0</v>
      </c>
      <c r="Y774" s="1">
        <f t="shared" si="601"/>
        <v>0</v>
      </c>
      <c r="Z774" s="1">
        <f t="shared" si="601"/>
        <v>0</v>
      </c>
      <c r="AA774" s="1">
        <f t="shared" si="601"/>
        <v>0</v>
      </c>
      <c r="AB774" s="1">
        <f t="shared" si="601"/>
        <v>0</v>
      </c>
      <c r="AC774" s="1">
        <f t="shared" si="614"/>
        <v>0</v>
      </c>
      <c r="AD774" s="1">
        <f t="shared" si="601"/>
        <v>0</v>
      </c>
      <c r="AE774" s="1">
        <f t="shared" si="601"/>
        <v>0</v>
      </c>
      <c r="AF774" s="1">
        <f t="shared" si="601"/>
        <v>0</v>
      </c>
      <c r="AG774" s="1">
        <f t="shared" si="601"/>
        <v>0</v>
      </c>
      <c r="AH774" s="1">
        <f t="shared" si="601"/>
        <v>0</v>
      </c>
      <c r="AI774" s="1">
        <f t="shared" si="601"/>
        <v>0</v>
      </c>
      <c r="AJ774" s="1">
        <f t="shared" si="601"/>
        <v>0</v>
      </c>
      <c r="AK774" s="1">
        <f t="shared" si="601"/>
        <v>0</v>
      </c>
      <c r="AL774" s="1">
        <f t="shared" si="605"/>
        <v>0</v>
      </c>
      <c r="AM774" s="1">
        <f t="shared" si="605"/>
        <v>0</v>
      </c>
      <c r="AN774" s="1">
        <f t="shared" si="615"/>
        <v>0</v>
      </c>
      <c r="AO774" s="1">
        <f t="shared" si="616"/>
        <v>0</v>
      </c>
      <c r="AP774" s="1">
        <f t="shared" si="605"/>
        <v>0</v>
      </c>
      <c r="AQ774" s="1">
        <f t="shared" si="617"/>
        <v>1</v>
      </c>
      <c r="AR774" s="1">
        <f t="shared" si="605"/>
        <v>0</v>
      </c>
      <c r="AS774" s="1">
        <f t="shared" si="605"/>
        <v>0</v>
      </c>
      <c r="AT774" s="1">
        <f t="shared" si="605"/>
        <v>0</v>
      </c>
      <c r="AU774" s="1">
        <f t="shared" si="605"/>
        <v>0</v>
      </c>
      <c r="AV774" s="1">
        <f t="shared" si="605"/>
        <v>0</v>
      </c>
      <c r="AW774" s="1">
        <f t="shared" si="605"/>
        <v>0</v>
      </c>
      <c r="AX774" s="1">
        <f t="shared" si="605"/>
        <v>0</v>
      </c>
      <c r="AY774" s="1">
        <f t="shared" si="605"/>
        <v>0</v>
      </c>
      <c r="AZ774" s="1">
        <f t="shared" si="605"/>
        <v>0</v>
      </c>
      <c r="BA774" s="1">
        <f t="shared" si="605"/>
        <v>0</v>
      </c>
      <c r="BB774" s="1">
        <f t="shared" si="603"/>
        <v>0</v>
      </c>
      <c r="BC774" s="1">
        <f t="shared" si="603"/>
        <v>1</v>
      </c>
      <c r="BD774" s="1">
        <f t="shared" si="618"/>
        <v>0</v>
      </c>
      <c r="BE774" s="1">
        <f t="shared" si="619"/>
        <v>0</v>
      </c>
      <c r="BF774" s="1">
        <f t="shared" si="620"/>
        <v>0</v>
      </c>
      <c r="BG774" s="1">
        <f t="shared" si="621"/>
        <v>0</v>
      </c>
      <c r="BH774" s="1">
        <f t="shared" si="603"/>
        <v>1</v>
      </c>
      <c r="BI774" s="1">
        <f t="shared" si="603"/>
        <v>0</v>
      </c>
      <c r="BJ774" s="5">
        <f t="shared" si="622"/>
        <v>0</v>
      </c>
      <c r="BK774" s="1">
        <f t="shared" si="623"/>
        <v>0</v>
      </c>
      <c r="BL774" s="1">
        <f t="shared" si="624"/>
        <v>1</v>
      </c>
      <c r="BM774" s="1">
        <f t="shared" si="625"/>
        <v>1</v>
      </c>
      <c r="BN774" s="1">
        <f t="shared" si="603"/>
        <v>1</v>
      </c>
      <c r="BO774" s="1">
        <f t="shared" si="626"/>
        <v>0</v>
      </c>
      <c r="BP774" s="1">
        <f t="shared" si="627"/>
        <v>0</v>
      </c>
      <c r="BQ774" s="1">
        <f t="shared" si="628"/>
        <v>1</v>
      </c>
      <c r="BR774" s="1">
        <f t="shared" si="629"/>
        <v>0</v>
      </c>
      <c r="BS774" s="1">
        <f t="shared" si="630"/>
        <v>0</v>
      </c>
      <c r="BT774" s="1">
        <f t="shared" si="631"/>
        <v>0</v>
      </c>
      <c r="BU774" s="1">
        <f t="shared" si="632"/>
        <v>0</v>
      </c>
      <c r="BV774" s="1">
        <f t="shared" si="586"/>
        <v>0</v>
      </c>
    </row>
    <row r="775" spans="1:74" x14ac:dyDescent="0.2">
      <c r="A775" s="1" t="s">
        <v>115</v>
      </c>
      <c r="B775" s="1" t="s">
        <v>2854</v>
      </c>
      <c r="C775" s="1" t="s">
        <v>2836</v>
      </c>
      <c r="D775" s="1" t="s">
        <v>2708</v>
      </c>
      <c r="E775" s="1" t="s">
        <v>2837</v>
      </c>
      <c r="G775" s="1">
        <f t="shared" si="607"/>
        <v>1</v>
      </c>
      <c r="H775" s="1">
        <f t="shared" si="608"/>
        <v>1</v>
      </c>
      <c r="I775" s="1">
        <f t="shared" si="609"/>
        <v>0</v>
      </c>
      <c r="J775" s="1">
        <f t="shared" si="610"/>
        <v>0</v>
      </c>
      <c r="K775" s="1">
        <f t="shared" si="604"/>
        <v>0</v>
      </c>
      <c r="L775" s="1">
        <f t="shared" si="604"/>
        <v>0</v>
      </c>
      <c r="M775" s="1">
        <f t="shared" si="604"/>
        <v>0</v>
      </c>
      <c r="N775" s="1">
        <f t="shared" si="604"/>
        <v>0</v>
      </c>
      <c r="O775" s="1">
        <f t="shared" si="606"/>
        <v>0</v>
      </c>
      <c r="P775" s="1">
        <f t="shared" si="606"/>
        <v>0</v>
      </c>
      <c r="Q775" s="1">
        <f t="shared" si="611"/>
        <v>0</v>
      </c>
      <c r="R775" s="1">
        <f t="shared" si="612"/>
        <v>1</v>
      </c>
      <c r="S775" s="1">
        <f t="shared" si="613"/>
        <v>0</v>
      </c>
      <c r="T775" s="1">
        <f t="shared" si="600"/>
        <v>0</v>
      </c>
      <c r="U775" s="1">
        <f t="shared" si="600"/>
        <v>0</v>
      </c>
      <c r="V775" s="1">
        <f t="shared" si="602"/>
        <v>0</v>
      </c>
      <c r="W775" s="1">
        <f t="shared" si="601"/>
        <v>0</v>
      </c>
      <c r="X775" s="1">
        <f t="shared" si="601"/>
        <v>0</v>
      </c>
      <c r="Y775" s="1">
        <f t="shared" si="601"/>
        <v>0</v>
      </c>
      <c r="Z775" s="1">
        <f t="shared" si="601"/>
        <v>0</v>
      </c>
      <c r="AA775" s="1">
        <f t="shared" si="601"/>
        <v>0</v>
      </c>
      <c r="AB775" s="1">
        <f t="shared" si="601"/>
        <v>0</v>
      </c>
      <c r="AC775" s="1">
        <f t="shared" si="614"/>
        <v>1</v>
      </c>
      <c r="AD775" s="1">
        <f t="shared" si="601"/>
        <v>0</v>
      </c>
      <c r="AE775" s="1">
        <f t="shared" si="601"/>
        <v>0</v>
      </c>
      <c r="AF775" s="1">
        <f t="shared" si="601"/>
        <v>0</v>
      </c>
      <c r="AG775" s="1">
        <f t="shared" si="601"/>
        <v>0</v>
      </c>
      <c r="AH775" s="1">
        <f t="shared" si="601"/>
        <v>0</v>
      </c>
      <c r="AI775" s="1">
        <f t="shared" si="601"/>
        <v>0</v>
      </c>
      <c r="AJ775" s="1">
        <f t="shared" si="601"/>
        <v>0</v>
      </c>
      <c r="AK775" s="1">
        <f t="shared" si="601"/>
        <v>0</v>
      </c>
      <c r="AL775" s="1">
        <f t="shared" si="605"/>
        <v>0</v>
      </c>
      <c r="AM775" s="1">
        <f t="shared" si="605"/>
        <v>0</v>
      </c>
      <c r="AN775" s="1">
        <f t="shared" si="615"/>
        <v>0</v>
      </c>
      <c r="AO775" s="1">
        <f t="shared" si="616"/>
        <v>0</v>
      </c>
      <c r="AP775" s="1">
        <f t="shared" si="605"/>
        <v>0</v>
      </c>
      <c r="AQ775" s="1">
        <f t="shared" si="617"/>
        <v>0</v>
      </c>
      <c r="AR775" s="1">
        <f t="shared" si="605"/>
        <v>0</v>
      </c>
      <c r="AS775" s="1">
        <f t="shared" si="605"/>
        <v>0</v>
      </c>
      <c r="AT775" s="1">
        <f t="shared" si="605"/>
        <v>0</v>
      </c>
      <c r="AU775" s="1">
        <f t="shared" si="605"/>
        <v>0</v>
      </c>
      <c r="AV775" s="1">
        <f t="shared" si="605"/>
        <v>0</v>
      </c>
      <c r="AW775" s="1">
        <f t="shared" si="605"/>
        <v>0</v>
      </c>
      <c r="AX775" s="1">
        <f t="shared" si="605"/>
        <v>0</v>
      </c>
      <c r="AY775" s="1">
        <f t="shared" si="605"/>
        <v>0</v>
      </c>
      <c r="AZ775" s="1">
        <f t="shared" si="605"/>
        <v>0</v>
      </c>
      <c r="BA775" s="1">
        <f t="shared" si="605"/>
        <v>0</v>
      </c>
      <c r="BB775" s="1">
        <f t="shared" si="603"/>
        <v>0</v>
      </c>
      <c r="BC775" s="1">
        <f t="shared" si="603"/>
        <v>0</v>
      </c>
      <c r="BD775" s="1">
        <f t="shared" si="618"/>
        <v>0</v>
      </c>
      <c r="BE775" s="1">
        <f t="shared" si="619"/>
        <v>0</v>
      </c>
      <c r="BF775" s="1">
        <f t="shared" si="620"/>
        <v>0</v>
      </c>
      <c r="BG775" s="1">
        <f t="shared" si="621"/>
        <v>1</v>
      </c>
      <c r="BH775" s="1">
        <f t="shared" si="603"/>
        <v>0</v>
      </c>
      <c r="BI775" s="1">
        <f t="shared" si="603"/>
        <v>0</v>
      </c>
      <c r="BJ775" s="5">
        <f t="shared" si="622"/>
        <v>0</v>
      </c>
      <c r="BK775" s="1">
        <f t="shared" si="623"/>
        <v>0</v>
      </c>
      <c r="BL775" s="1">
        <f t="shared" si="624"/>
        <v>1</v>
      </c>
      <c r="BM775" s="1">
        <f t="shared" si="625"/>
        <v>0</v>
      </c>
      <c r="BN775" s="1">
        <f t="shared" si="603"/>
        <v>0</v>
      </c>
      <c r="BO775" s="1">
        <f t="shared" si="626"/>
        <v>1</v>
      </c>
      <c r="BP775" s="1">
        <f t="shared" si="627"/>
        <v>0</v>
      </c>
      <c r="BQ775" s="1">
        <f t="shared" si="628"/>
        <v>0</v>
      </c>
      <c r="BR775" s="1">
        <f t="shared" si="629"/>
        <v>0</v>
      </c>
      <c r="BS775" s="1">
        <f t="shared" si="630"/>
        <v>0</v>
      </c>
      <c r="BT775" s="1">
        <f t="shared" si="631"/>
        <v>0</v>
      </c>
      <c r="BU775" s="1">
        <f t="shared" si="632"/>
        <v>1</v>
      </c>
      <c r="BV775" s="1">
        <f t="shared" si="586"/>
        <v>0</v>
      </c>
    </row>
    <row r="776" spans="1:74" x14ac:dyDescent="0.2">
      <c r="A776" s="1" t="s">
        <v>143</v>
      </c>
      <c r="B776" s="1" t="s">
        <v>2855</v>
      </c>
      <c r="C776" s="1" t="s">
        <v>2839</v>
      </c>
      <c r="D776" s="1" t="s">
        <v>123</v>
      </c>
      <c r="E776" s="1" t="s">
        <v>2840</v>
      </c>
      <c r="G776" s="1">
        <f t="shared" si="607"/>
        <v>0</v>
      </c>
      <c r="H776" s="1">
        <f t="shared" si="608"/>
        <v>0</v>
      </c>
      <c r="I776" s="1">
        <f t="shared" si="609"/>
        <v>0</v>
      </c>
      <c r="J776" s="1">
        <f t="shared" si="610"/>
        <v>0</v>
      </c>
      <c r="K776" s="1">
        <f t="shared" si="604"/>
        <v>0</v>
      </c>
      <c r="L776" s="1">
        <f t="shared" si="604"/>
        <v>0</v>
      </c>
      <c r="M776" s="1">
        <f t="shared" si="604"/>
        <v>0</v>
      </c>
      <c r="N776" s="1">
        <f t="shared" si="604"/>
        <v>0</v>
      </c>
      <c r="O776" s="1">
        <f t="shared" si="606"/>
        <v>0</v>
      </c>
      <c r="P776" s="1">
        <f t="shared" si="606"/>
        <v>0</v>
      </c>
      <c r="Q776" s="1">
        <f t="shared" si="611"/>
        <v>0</v>
      </c>
      <c r="R776" s="1">
        <f t="shared" si="612"/>
        <v>0</v>
      </c>
      <c r="S776" s="1">
        <f t="shared" si="613"/>
        <v>0</v>
      </c>
      <c r="T776" s="1">
        <f t="shared" si="600"/>
        <v>0</v>
      </c>
      <c r="U776" s="1">
        <f t="shared" si="600"/>
        <v>0</v>
      </c>
      <c r="V776" s="1">
        <f t="shared" si="602"/>
        <v>0</v>
      </c>
      <c r="W776" s="1">
        <f t="shared" si="601"/>
        <v>0</v>
      </c>
      <c r="X776" s="1">
        <f t="shared" si="601"/>
        <v>0</v>
      </c>
      <c r="Y776" s="1">
        <f t="shared" si="601"/>
        <v>0</v>
      </c>
      <c r="Z776" s="1">
        <f t="shared" si="601"/>
        <v>0</v>
      </c>
      <c r="AA776" s="1">
        <f t="shared" si="601"/>
        <v>0</v>
      </c>
      <c r="AB776" s="1">
        <f t="shared" si="601"/>
        <v>0</v>
      </c>
      <c r="AC776" s="1">
        <f t="shared" si="614"/>
        <v>0</v>
      </c>
      <c r="AD776" s="1">
        <f t="shared" si="601"/>
        <v>0</v>
      </c>
      <c r="AE776" s="1">
        <f t="shared" si="601"/>
        <v>0</v>
      </c>
      <c r="AF776" s="1">
        <f t="shared" si="601"/>
        <v>0</v>
      </c>
      <c r="AG776" s="1">
        <f t="shared" si="601"/>
        <v>0</v>
      </c>
      <c r="AH776" s="1">
        <f t="shared" si="601"/>
        <v>0</v>
      </c>
      <c r="AI776" s="1">
        <f t="shared" si="601"/>
        <v>0</v>
      </c>
      <c r="AJ776" s="1">
        <f t="shared" si="601"/>
        <v>0</v>
      </c>
      <c r="AK776" s="1">
        <f t="shared" si="601"/>
        <v>0</v>
      </c>
      <c r="AL776" s="1">
        <f t="shared" si="605"/>
        <v>0</v>
      </c>
      <c r="AM776" s="1">
        <f t="shared" si="605"/>
        <v>0</v>
      </c>
      <c r="AN776" s="1">
        <f t="shared" si="615"/>
        <v>0</v>
      </c>
      <c r="AO776" s="1">
        <f t="shared" si="616"/>
        <v>0</v>
      </c>
      <c r="AP776" s="1">
        <f t="shared" si="605"/>
        <v>0</v>
      </c>
      <c r="AQ776" s="1">
        <f t="shared" si="617"/>
        <v>0</v>
      </c>
      <c r="AR776" s="1">
        <f t="shared" si="605"/>
        <v>0</v>
      </c>
      <c r="AS776" s="1">
        <f t="shared" si="605"/>
        <v>0</v>
      </c>
      <c r="AT776" s="1">
        <f t="shared" si="605"/>
        <v>0</v>
      </c>
      <c r="AU776" s="1">
        <f t="shared" si="605"/>
        <v>0</v>
      </c>
      <c r="AV776" s="1">
        <f t="shared" si="605"/>
        <v>0</v>
      </c>
      <c r="AW776" s="1">
        <f t="shared" si="605"/>
        <v>0</v>
      </c>
      <c r="AX776" s="1">
        <f t="shared" si="605"/>
        <v>0</v>
      </c>
      <c r="AY776" s="1">
        <f t="shared" si="605"/>
        <v>0</v>
      </c>
      <c r="AZ776" s="1">
        <f t="shared" si="605"/>
        <v>0</v>
      </c>
      <c r="BA776" s="1">
        <f t="shared" si="605"/>
        <v>0</v>
      </c>
      <c r="BB776" s="1">
        <f t="shared" si="603"/>
        <v>0</v>
      </c>
      <c r="BC776" s="1">
        <f t="shared" si="603"/>
        <v>0</v>
      </c>
      <c r="BD776" s="1">
        <f t="shared" si="618"/>
        <v>0</v>
      </c>
      <c r="BE776" s="1">
        <f t="shared" si="619"/>
        <v>0</v>
      </c>
      <c r="BF776" s="1">
        <f t="shared" si="620"/>
        <v>0</v>
      </c>
      <c r="BG776" s="1">
        <f t="shared" si="621"/>
        <v>1</v>
      </c>
      <c r="BH776" s="1">
        <f t="shared" si="603"/>
        <v>0</v>
      </c>
      <c r="BI776" s="1">
        <f t="shared" si="603"/>
        <v>1</v>
      </c>
      <c r="BJ776" s="5">
        <f t="shared" si="622"/>
        <v>1</v>
      </c>
      <c r="BK776" s="1">
        <f t="shared" si="623"/>
        <v>0</v>
      </c>
      <c r="BL776" s="1">
        <f t="shared" si="624"/>
        <v>0</v>
      </c>
      <c r="BM776" s="1">
        <f t="shared" si="625"/>
        <v>1</v>
      </c>
      <c r="BN776" s="1">
        <f t="shared" si="603"/>
        <v>1</v>
      </c>
      <c r="BO776" s="1">
        <f t="shared" si="626"/>
        <v>0</v>
      </c>
      <c r="BP776" s="1">
        <f t="shared" si="627"/>
        <v>0</v>
      </c>
      <c r="BQ776" s="1">
        <f t="shared" si="628"/>
        <v>0</v>
      </c>
      <c r="BR776" s="1">
        <f t="shared" si="629"/>
        <v>0</v>
      </c>
      <c r="BS776" s="1">
        <f t="shared" si="630"/>
        <v>0</v>
      </c>
      <c r="BT776" s="1">
        <f t="shared" si="631"/>
        <v>0</v>
      </c>
      <c r="BU776" s="1">
        <f t="shared" si="632"/>
        <v>0</v>
      </c>
      <c r="BV776" s="1">
        <f t="shared" si="586"/>
        <v>0</v>
      </c>
    </row>
    <row r="777" spans="1:74" x14ac:dyDescent="0.2">
      <c r="A777" s="1" t="s">
        <v>115</v>
      </c>
      <c r="B777" s="1" t="s">
        <v>2856</v>
      </c>
      <c r="C777" s="1" t="s">
        <v>2842</v>
      </c>
      <c r="D777" s="1" t="s">
        <v>2843</v>
      </c>
      <c r="E777" s="1" t="s">
        <v>2844</v>
      </c>
      <c r="G777" s="1">
        <f t="shared" si="607"/>
        <v>1</v>
      </c>
      <c r="H777" s="1">
        <f t="shared" si="608"/>
        <v>1</v>
      </c>
      <c r="I777" s="1">
        <f t="shared" si="609"/>
        <v>0</v>
      </c>
      <c r="J777" s="1">
        <f t="shared" si="610"/>
        <v>0</v>
      </c>
      <c r="K777" s="1">
        <f t="shared" si="604"/>
        <v>0</v>
      </c>
      <c r="L777" s="1">
        <f t="shared" si="604"/>
        <v>0</v>
      </c>
      <c r="M777" s="1">
        <f t="shared" si="604"/>
        <v>0</v>
      </c>
      <c r="N777" s="1">
        <f t="shared" si="604"/>
        <v>0</v>
      </c>
      <c r="O777" s="1">
        <f t="shared" si="606"/>
        <v>0</v>
      </c>
      <c r="P777" s="1">
        <f t="shared" si="606"/>
        <v>0</v>
      </c>
      <c r="Q777" s="1">
        <f t="shared" si="611"/>
        <v>0</v>
      </c>
      <c r="R777" s="1">
        <f t="shared" si="612"/>
        <v>1</v>
      </c>
      <c r="S777" s="1">
        <f t="shared" si="613"/>
        <v>0</v>
      </c>
      <c r="T777" s="1">
        <f t="shared" si="600"/>
        <v>0</v>
      </c>
      <c r="U777" s="1">
        <f t="shared" si="600"/>
        <v>0</v>
      </c>
      <c r="V777" s="1">
        <f t="shared" ref="V777:AK792" si="633">IF(OR(ISNUMBER(SEARCH(" " &amp; V$1 &amp; " ", $E777)), ISNUMBER(SEARCH(" " &amp; V$1 &amp; ",", $E777)), ISNUMBER(SEARCH(" " &amp; LOWER(V$1) &amp; " ", $E777)), ISNUMBER(SEARCH(" " &amp; LOWER(V$1) &amp; ",", $E777)), ISNUMBER(SEARCH(" " &amp; UPPER(V$1) &amp; " ", $E777)), ISNUMBER(SEARCH(" " &amp; UPPER(V$1) &amp; ",", $E777))), 1, 0)</f>
        <v>0</v>
      </c>
      <c r="W777" s="1">
        <f t="shared" si="633"/>
        <v>0</v>
      </c>
      <c r="X777" s="1">
        <f t="shared" si="633"/>
        <v>0</v>
      </c>
      <c r="Y777" s="1">
        <f t="shared" si="633"/>
        <v>0</v>
      </c>
      <c r="Z777" s="1">
        <f t="shared" si="633"/>
        <v>0</v>
      </c>
      <c r="AA777" s="1">
        <f t="shared" si="633"/>
        <v>0</v>
      </c>
      <c r="AB777" s="1">
        <f t="shared" si="633"/>
        <v>1</v>
      </c>
      <c r="AC777" s="1">
        <f t="shared" si="614"/>
        <v>0</v>
      </c>
      <c r="AD777" s="1">
        <f t="shared" si="633"/>
        <v>0</v>
      </c>
      <c r="AE777" s="1">
        <f t="shared" si="633"/>
        <v>0</v>
      </c>
      <c r="AF777" s="1">
        <f t="shared" si="633"/>
        <v>0</v>
      </c>
      <c r="AG777" s="1">
        <f t="shared" si="633"/>
        <v>0</v>
      </c>
      <c r="AH777" s="1">
        <f t="shared" si="633"/>
        <v>0</v>
      </c>
      <c r="AI777" s="1">
        <f t="shared" si="633"/>
        <v>0</v>
      </c>
      <c r="AJ777" s="1">
        <f t="shared" si="633"/>
        <v>0</v>
      </c>
      <c r="AK777" s="1">
        <f t="shared" si="633"/>
        <v>0</v>
      </c>
      <c r="AL777" s="1">
        <f t="shared" si="605"/>
        <v>0</v>
      </c>
      <c r="AM777" s="1">
        <f t="shared" si="605"/>
        <v>0</v>
      </c>
      <c r="AN777" s="1">
        <f t="shared" si="615"/>
        <v>0</v>
      </c>
      <c r="AO777" s="1">
        <f t="shared" si="616"/>
        <v>0</v>
      </c>
      <c r="AP777" s="1">
        <f t="shared" si="605"/>
        <v>0</v>
      </c>
      <c r="AQ777" s="1">
        <f t="shared" si="617"/>
        <v>0</v>
      </c>
      <c r="AR777" s="1">
        <f t="shared" si="605"/>
        <v>0</v>
      </c>
      <c r="AS777" s="1">
        <f t="shared" si="605"/>
        <v>0</v>
      </c>
      <c r="AT777" s="1">
        <f t="shared" si="605"/>
        <v>0</v>
      </c>
      <c r="AU777" s="1">
        <f t="shared" si="605"/>
        <v>0</v>
      </c>
      <c r="AV777" s="1">
        <f t="shared" si="605"/>
        <v>0</v>
      </c>
      <c r="AW777" s="1">
        <f t="shared" si="605"/>
        <v>0</v>
      </c>
      <c r="AX777" s="1">
        <f t="shared" si="605"/>
        <v>0</v>
      </c>
      <c r="AY777" s="1">
        <f t="shared" si="605"/>
        <v>0</v>
      </c>
      <c r="AZ777" s="1">
        <f t="shared" si="605"/>
        <v>0</v>
      </c>
      <c r="BA777" s="1">
        <f t="shared" si="605"/>
        <v>0</v>
      </c>
      <c r="BB777" s="1">
        <f t="shared" si="603"/>
        <v>0</v>
      </c>
      <c r="BC777" s="1">
        <f t="shared" si="603"/>
        <v>0</v>
      </c>
      <c r="BD777" s="1">
        <f t="shared" si="618"/>
        <v>0</v>
      </c>
      <c r="BE777" s="1">
        <f t="shared" si="619"/>
        <v>0</v>
      </c>
      <c r="BF777" s="1">
        <f t="shared" si="620"/>
        <v>0</v>
      </c>
      <c r="BG777" s="1">
        <f t="shared" si="621"/>
        <v>0</v>
      </c>
      <c r="BH777" s="1">
        <f t="shared" si="603"/>
        <v>0</v>
      </c>
      <c r="BI777" s="1">
        <f t="shared" si="603"/>
        <v>0</v>
      </c>
      <c r="BJ777" s="5">
        <f t="shared" si="622"/>
        <v>0</v>
      </c>
      <c r="BK777" s="1">
        <f t="shared" si="623"/>
        <v>1</v>
      </c>
      <c r="BL777" s="1">
        <f t="shared" si="624"/>
        <v>1</v>
      </c>
      <c r="BM777" s="1">
        <f t="shared" si="625"/>
        <v>1</v>
      </c>
      <c r="BN777" s="1">
        <f t="shared" si="603"/>
        <v>1</v>
      </c>
      <c r="BO777" s="1">
        <f t="shared" si="626"/>
        <v>0</v>
      </c>
      <c r="BP777" s="1">
        <f t="shared" si="627"/>
        <v>0</v>
      </c>
      <c r="BQ777" s="1">
        <f t="shared" si="628"/>
        <v>0</v>
      </c>
      <c r="BR777" s="1">
        <f t="shared" si="629"/>
        <v>0</v>
      </c>
      <c r="BS777" s="1">
        <f t="shared" si="630"/>
        <v>1</v>
      </c>
      <c r="BT777" s="1">
        <f t="shared" si="631"/>
        <v>0</v>
      </c>
      <c r="BU777" s="1">
        <f t="shared" si="632"/>
        <v>0</v>
      </c>
      <c r="BV777" s="1">
        <f t="shared" si="586"/>
        <v>0</v>
      </c>
    </row>
    <row r="778" spans="1:74" x14ac:dyDescent="0.2">
      <c r="A778" s="1" t="s">
        <v>1092</v>
      </c>
      <c r="B778" s="1" t="s">
        <v>2857</v>
      </c>
      <c r="C778" s="1" t="s">
        <v>1094</v>
      </c>
      <c r="D778" s="1" t="s">
        <v>1095</v>
      </c>
      <c r="E778" s="1" t="s">
        <v>1096</v>
      </c>
      <c r="G778" s="1">
        <f t="shared" si="607"/>
        <v>0</v>
      </c>
      <c r="H778" s="1">
        <f t="shared" si="608"/>
        <v>0</v>
      </c>
      <c r="I778" s="1">
        <f t="shared" si="609"/>
        <v>0</v>
      </c>
      <c r="J778" s="1">
        <f t="shared" si="610"/>
        <v>0</v>
      </c>
      <c r="K778" s="1">
        <f t="shared" si="604"/>
        <v>0</v>
      </c>
      <c r="L778" s="1">
        <f t="shared" si="604"/>
        <v>0</v>
      </c>
      <c r="M778" s="1">
        <f t="shared" si="604"/>
        <v>0</v>
      </c>
      <c r="N778" s="1">
        <f t="shared" si="604"/>
        <v>0</v>
      </c>
      <c r="O778" s="1">
        <f t="shared" si="606"/>
        <v>0</v>
      </c>
      <c r="P778" s="1">
        <f t="shared" si="606"/>
        <v>0</v>
      </c>
      <c r="Q778" s="1">
        <f t="shared" si="611"/>
        <v>0</v>
      </c>
      <c r="R778" s="1">
        <f t="shared" si="612"/>
        <v>1</v>
      </c>
      <c r="S778" s="1">
        <f t="shared" si="613"/>
        <v>0</v>
      </c>
      <c r="T778" s="1">
        <f t="shared" si="600"/>
        <v>0</v>
      </c>
      <c r="U778" s="1">
        <f t="shared" si="600"/>
        <v>0</v>
      </c>
      <c r="V778" s="1">
        <f t="shared" ref="V778:V792" si="634">IF(OR(ISNUMBER(SEARCH(" " &amp; V$1 &amp; " ", $E778)), ISNUMBER(SEARCH(" " &amp; V$1 &amp; ",", $E778)), ISNUMBER(SEARCH(" " &amp; LOWER(V$1) &amp; " ", $E778)), ISNUMBER(SEARCH(" " &amp; LOWER(V$1) &amp; ",", $E778)), ISNUMBER(SEARCH(" " &amp; UPPER(V$1) &amp; " ", $E778)), ISNUMBER(SEARCH(" " &amp; UPPER(V$1) &amp; ",", $E778))), 1, 0)</f>
        <v>0</v>
      </c>
      <c r="W778" s="1">
        <f t="shared" si="633"/>
        <v>0</v>
      </c>
      <c r="X778" s="1">
        <f t="shared" si="633"/>
        <v>0</v>
      </c>
      <c r="Y778" s="1">
        <f t="shared" si="633"/>
        <v>0</v>
      </c>
      <c r="Z778" s="1">
        <f t="shared" si="633"/>
        <v>0</v>
      </c>
      <c r="AA778" s="1">
        <f t="shared" si="633"/>
        <v>0</v>
      </c>
      <c r="AB778" s="1">
        <f t="shared" si="633"/>
        <v>1</v>
      </c>
      <c r="AC778" s="1">
        <f t="shared" si="614"/>
        <v>0</v>
      </c>
      <c r="AD778" s="1">
        <f t="shared" si="633"/>
        <v>0</v>
      </c>
      <c r="AE778" s="1">
        <f t="shared" si="633"/>
        <v>0</v>
      </c>
      <c r="AF778" s="1">
        <f t="shared" si="633"/>
        <v>0</v>
      </c>
      <c r="AG778" s="1">
        <f t="shared" si="633"/>
        <v>0</v>
      </c>
      <c r="AH778" s="1">
        <f t="shared" si="633"/>
        <v>0</v>
      </c>
      <c r="AI778" s="1">
        <f t="shared" si="633"/>
        <v>0</v>
      </c>
      <c r="AJ778" s="1">
        <f t="shared" si="633"/>
        <v>0</v>
      </c>
      <c r="AK778" s="1">
        <f t="shared" si="633"/>
        <v>0</v>
      </c>
      <c r="AL778" s="1">
        <f t="shared" si="605"/>
        <v>0</v>
      </c>
      <c r="AM778" s="1">
        <f t="shared" si="605"/>
        <v>0</v>
      </c>
      <c r="AN778" s="1">
        <f t="shared" si="615"/>
        <v>0</v>
      </c>
      <c r="AO778" s="1">
        <f t="shared" si="616"/>
        <v>0</v>
      </c>
      <c r="AP778" s="1">
        <f t="shared" si="605"/>
        <v>0</v>
      </c>
      <c r="AQ778" s="1">
        <f t="shared" si="617"/>
        <v>0</v>
      </c>
      <c r="AR778" s="1">
        <f t="shared" si="605"/>
        <v>0</v>
      </c>
      <c r="AS778" s="1">
        <f t="shared" si="605"/>
        <v>0</v>
      </c>
      <c r="AT778" s="1">
        <f t="shared" si="605"/>
        <v>0</v>
      </c>
      <c r="AU778" s="1">
        <f t="shared" si="605"/>
        <v>0</v>
      </c>
      <c r="AV778" s="1">
        <f t="shared" si="605"/>
        <v>0</v>
      </c>
      <c r="AW778" s="1">
        <f t="shared" si="605"/>
        <v>0</v>
      </c>
      <c r="AX778" s="1">
        <f t="shared" si="605"/>
        <v>0</v>
      </c>
      <c r="AY778" s="1">
        <f t="shared" si="605"/>
        <v>0</v>
      </c>
      <c r="AZ778" s="1">
        <f t="shared" si="605"/>
        <v>0</v>
      </c>
      <c r="BA778" s="1">
        <f t="shared" si="605"/>
        <v>0</v>
      </c>
      <c r="BB778" s="1">
        <f t="shared" si="603"/>
        <v>0</v>
      </c>
      <c r="BC778" s="1">
        <f t="shared" si="603"/>
        <v>0</v>
      </c>
      <c r="BD778" s="1">
        <f t="shared" si="618"/>
        <v>0</v>
      </c>
      <c r="BE778" s="1">
        <f t="shared" si="619"/>
        <v>0</v>
      </c>
      <c r="BF778" s="1">
        <f t="shared" si="620"/>
        <v>0</v>
      </c>
      <c r="BG778" s="1">
        <f t="shared" si="621"/>
        <v>0</v>
      </c>
      <c r="BH778" s="1">
        <f t="shared" si="603"/>
        <v>0</v>
      </c>
      <c r="BI778" s="1">
        <f t="shared" si="603"/>
        <v>0</v>
      </c>
      <c r="BJ778" s="5">
        <f t="shared" si="622"/>
        <v>1</v>
      </c>
      <c r="BK778" s="1">
        <f t="shared" si="623"/>
        <v>0</v>
      </c>
      <c r="BL778" s="1">
        <f t="shared" si="624"/>
        <v>1</v>
      </c>
      <c r="BM778" s="1">
        <f t="shared" si="625"/>
        <v>0</v>
      </c>
      <c r="BN778" s="1">
        <f t="shared" si="603"/>
        <v>0</v>
      </c>
      <c r="BO778" s="1">
        <f t="shared" si="626"/>
        <v>0</v>
      </c>
      <c r="BP778" s="1">
        <f t="shared" si="627"/>
        <v>0</v>
      </c>
      <c r="BQ778" s="1">
        <f t="shared" si="628"/>
        <v>0</v>
      </c>
      <c r="BR778" s="1">
        <f t="shared" si="629"/>
        <v>0</v>
      </c>
      <c r="BS778" s="1">
        <f t="shared" si="630"/>
        <v>1</v>
      </c>
      <c r="BT778" s="1">
        <f t="shared" si="631"/>
        <v>0</v>
      </c>
      <c r="BU778" s="1">
        <f t="shared" si="632"/>
        <v>0</v>
      </c>
      <c r="BV778" s="1">
        <f t="shared" si="586"/>
        <v>0</v>
      </c>
    </row>
    <row r="779" spans="1:74" x14ac:dyDescent="0.2">
      <c r="A779" s="1" t="s">
        <v>115</v>
      </c>
      <c r="B779" s="1" t="s">
        <v>2858</v>
      </c>
      <c r="C779" s="1" t="s">
        <v>1111</v>
      </c>
      <c r="D779" s="1" t="s">
        <v>1112</v>
      </c>
      <c r="E779" s="1" t="s">
        <v>1113</v>
      </c>
      <c r="G779" s="1">
        <f t="shared" si="607"/>
        <v>0</v>
      </c>
      <c r="H779" s="1">
        <f t="shared" si="608"/>
        <v>1</v>
      </c>
      <c r="I779" s="1">
        <f t="shared" si="609"/>
        <v>0</v>
      </c>
      <c r="J779" s="1">
        <f t="shared" si="610"/>
        <v>0</v>
      </c>
      <c r="K779" s="1">
        <f t="shared" si="604"/>
        <v>0</v>
      </c>
      <c r="L779" s="1">
        <f t="shared" si="604"/>
        <v>0</v>
      </c>
      <c r="M779" s="1">
        <f t="shared" si="604"/>
        <v>0</v>
      </c>
      <c r="N779" s="1">
        <f t="shared" si="604"/>
        <v>0</v>
      </c>
      <c r="O779" s="1">
        <f t="shared" si="606"/>
        <v>0</v>
      </c>
      <c r="P779" s="1">
        <f t="shared" si="606"/>
        <v>0</v>
      </c>
      <c r="Q779" s="1">
        <f t="shared" si="611"/>
        <v>0</v>
      </c>
      <c r="R779" s="1">
        <f t="shared" si="612"/>
        <v>1</v>
      </c>
      <c r="S779" s="1">
        <f t="shared" si="613"/>
        <v>0</v>
      </c>
      <c r="T779" s="1">
        <f t="shared" si="600"/>
        <v>1</v>
      </c>
      <c r="U779" s="1">
        <f t="shared" si="600"/>
        <v>1</v>
      </c>
      <c r="V779" s="1">
        <f t="shared" si="634"/>
        <v>1</v>
      </c>
      <c r="W779" s="1">
        <f t="shared" si="633"/>
        <v>0</v>
      </c>
      <c r="X779" s="1">
        <f t="shared" si="633"/>
        <v>0</v>
      </c>
      <c r="Y779" s="1">
        <f t="shared" si="633"/>
        <v>0</v>
      </c>
      <c r="Z779" s="1">
        <f t="shared" si="633"/>
        <v>0</v>
      </c>
      <c r="AA779" s="1">
        <f t="shared" si="633"/>
        <v>0</v>
      </c>
      <c r="AB779" s="1">
        <f t="shared" si="633"/>
        <v>0</v>
      </c>
      <c r="AC779" s="1">
        <f t="shared" si="614"/>
        <v>0</v>
      </c>
      <c r="AD779" s="1">
        <f t="shared" si="633"/>
        <v>0</v>
      </c>
      <c r="AE779" s="1">
        <f t="shared" si="633"/>
        <v>0</v>
      </c>
      <c r="AF779" s="1">
        <f t="shared" si="633"/>
        <v>0</v>
      </c>
      <c r="AG779" s="1">
        <f t="shared" si="633"/>
        <v>0</v>
      </c>
      <c r="AH779" s="1">
        <f t="shared" si="633"/>
        <v>0</v>
      </c>
      <c r="AI779" s="1">
        <f t="shared" si="633"/>
        <v>0</v>
      </c>
      <c r="AJ779" s="1">
        <f t="shared" si="633"/>
        <v>0</v>
      </c>
      <c r="AK779" s="1">
        <f t="shared" si="633"/>
        <v>0</v>
      </c>
      <c r="AL779" s="1">
        <f t="shared" si="605"/>
        <v>0</v>
      </c>
      <c r="AM779" s="1">
        <f t="shared" si="605"/>
        <v>0</v>
      </c>
      <c r="AN779" s="1">
        <f t="shared" si="615"/>
        <v>0</v>
      </c>
      <c r="AO779" s="1">
        <f t="shared" si="616"/>
        <v>0</v>
      </c>
      <c r="AP779" s="1">
        <f t="shared" si="605"/>
        <v>0</v>
      </c>
      <c r="AQ779" s="1">
        <f t="shared" si="617"/>
        <v>0</v>
      </c>
      <c r="AR779" s="1">
        <f t="shared" si="605"/>
        <v>0</v>
      </c>
      <c r="AS779" s="1">
        <f t="shared" si="605"/>
        <v>0</v>
      </c>
      <c r="AT779" s="1">
        <f t="shared" si="605"/>
        <v>0</v>
      </c>
      <c r="AU779" s="1">
        <f t="shared" si="605"/>
        <v>0</v>
      </c>
      <c r="AV779" s="1">
        <f t="shared" si="605"/>
        <v>0</v>
      </c>
      <c r="AW779" s="1">
        <f t="shared" si="605"/>
        <v>0</v>
      </c>
      <c r="AX779" s="1">
        <f t="shared" si="605"/>
        <v>0</v>
      </c>
      <c r="AY779" s="1">
        <f t="shared" si="605"/>
        <v>0</v>
      </c>
      <c r="AZ779" s="1">
        <f t="shared" si="605"/>
        <v>0</v>
      </c>
      <c r="BA779" s="1">
        <f t="shared" si="605"/>
        <v>0</v>
      </c>
      <c r="BB779" s="1">
        <f t="shared" si="603"/>
        <v>0</v>
      </c>
      <c r="BC779" s="1">
        <f t="shared" si="603"/>
        <v>0</v>
      </c>
      <c r="BD779" s="1">
        <f t="shared" si="618"/>
        <v>0</v>
      </c>
      <c r="BE779" s="1">
        <f t="shared" si="619"/>
        <v>0</v>
      </c>
      <c r="BF779" s="1">
        <f t="shared" si="620"/>
        <v>0</v>
      </c>
      <c r="BG779" s="1">
        <f t="shared" si="621"/>
        <v>0</v>
      </c>
      <c r="BH779" s="1">
        <f t="shared" si="603"/>
        <v>0</v>
      </c>
      <c r="BI779" s="1">
        <f t="shared" si="603"/>
        <v>0</v>
      </c>
      <c r="BJ779" s="5">
        <f t="shared" si="622"/>
        <v>0</v>
      </c>
      <c r="BK779" s="1">
        <f t="shared" si="623"/>
        <v>0</v>
      </c>
      <c r="BL779" s="1">
        <f t="shared" si="624"/>
        <v>1</v>
      </c>
      <c r="BM779" s="1">
        <f t="shared" si="625"/>
        <v>0</v>
      </c>
      <c r="BN779" s="1">
        <f t="shared" si="603"/>
        <v>1</v>
      </c>
      <c r="BO779" s="1">
        <f t="shared" si="626"/>
        <v>0</v>
      </c>
      <c r="BP779" s="1">
        <f t="shared" si="627"/>
        <v>0</v>
      </c>
      <c r="BQ779" s="1">
        <f t="shared" si="628"/>
        <v>0</v>
      </c>
      <c r="BR779" s="1">
        <f t="shared" si="629"/>
        <v>0</v>
      </c>
      <c r="BS779" s="1">
        <f t="shared" si="630"/>
        <v>1</v>
      </c>
      <c r="BT779" s="1">
        <f t="shared" si="631"/>
        <v>0</v>
      </c>
      <c r="BU779" s="1">
        <f t="shared" si="632"/>
        <v>0</v>
      </c>
      <c r="BV779" s="1">
        <f t="shared" si="586"/>
        <v>0</v>
      </c>
    </row>
    <row r="780" spans="1:74" x14ac:dyDescent="0.2">
      <c r="A780" s="1" t="s">
        <v>2859</v>
      </c>
      <c r="B780" s="1" t="s">
        <v>2860</v>
      </c>
      <c r="C780" s="1" t="s">
        <v>2861</v>
      </c>
      <c r="D780" s="1" t="s">
        <v>2862</v>
      </c>
      <c r="E780" s="1" t="s">
        <v>2863</v>
      </c>
      <c r="G780" s="1">
        <f t="shared" si="607"/>
        <v>1</v>
      </c>
      <c r="H780" s="1">
        <f t="shared" si="608"/>
        <v>1</v>
      </c>
      <c r="I780" s="1">
        <f t="shared" si="609"/>
        <v>0</v>
      </c>
      <c r="J780" s="1">
        <f t="shared" si="610"/>
        <v>0</v>
      </c>
      <c r="K780" s="1">
        <f t="shared" si="604"/>
        <v>0</v>
      </c>
      <c r="L780" s="1">
        <f t="shared" si="604"/>
        <v>0</v>
      </c>
      <c r="M780" s="1">
        <f t="shared" si="604"/>
        <v>0</v>
      </c>
      <c r="N780" s="1">
        <f t="shared" si="604"/>
        <v>0</v>
      </c>
      <c r="O780" s="1">
        <f t="shared" si="606"/>
        <v>0</v>
      </c>
      <c r="P780" s="1">
        <f t="shared" si="606"/>
        <v>0</v>
      </c>
      <c r="Q780" s="1">
        <f t="shared" si="611"/>
        <v>0</v>
      </c>
      <c r="R780" s="1">
        <f t="shared" si="612"/>
        <v>1</v>
      </c>
      <c r="S780" s="1">
        <f t="shared" si="613"/>
        <v>0</v>
      </c>
      <c r="T780" s="1">
        <f t="shared" si="600"/>
        <v>0</v>
      </c>
      <c r="U780" s="1">
        <f t="shared" si="600"/>
        <v>1</v>
      </c>
      <c r="V780" s="1">
        <f t="shared" si="634"/>
        <v>0</v>
      </c>
      <c r="W780" s="1">
        <f t="shared" si="633"/>
        <v>0</v>
      </c>
      <c r="X780" s="1">
        <f t="shared" si="633"/>
        <v>0</v>
      </c>
      <c r="Y780" s="1">
        <f t="shared" si="633"/>
        <v>0</v>
      </c>
      <c r="Z780" s="1">
        <f t="shared" si="633"/>
        <v>0</v>
      </c>
      <c r="AA780" s="1">
        <f t="shared" si="633"/>
        <v>0</v>
      </c>
      <c r="AB780" s="1">
        <f t="shared" si="633"/>
        <v>0</v>
      </c>
      <c r="AC780" s="1">
        <f t="shared" si="614"/>
        <v>0</v>
      </c>
      <c r="AD780" s="1">
        <f t="shared" si="633"/>
        <v>0</v>
      </c>
      <c r="AE780" s="1">
        <f t="shared" si="633"/>
        <v>0</v>
      </c>
      <c r="AF780" s="1">
        <f t="shared" si="633"/>
        <v>0</v>
      </c>
      <c r="AG780" s="1">
        <f t="shared" si="633"/>
        <v>0</v>
      </c>
      <c r="AH780" s="1">
        <f t="shared" si="633"/>
        <v>0</v>
      </c>
      <c r="AI780" s="1">
        <f t="shared" si="633"/>
        <v>0</v>
      </c>
      <c r="AJ780" s="1">
        <f t="shared" si="633"/>
        <v>0</v>
      </c>
      <c r="AK780" s="1">
        <f t="shared" si="633"/>
        <v>0</v>
      </c>
      <c r="AL780" s="1">
        <f t="shared" si="605"/>
        <v>1</v>
      </c>
      <c r="AM780" s="1">
        <f t="shared" si="605"/>
        <v>0</v>
      </c>
      <c r="AN780" s="1">
        <f t="shared" si="615"/>
        <v>0</v>
      </c>
      <c r="AO780" s="1">
        <f t="shared" si="616"/>
        <v>0</v>
      </c>
      <c r="AP780" s="1">
        <f t="shared" si="605"/>
        <v>0</v>
      </c>
      <c r="AQ780" s="1">
        <f t="shared" si="617"/>
        <v>0</v>
      </c>
      <c r="AR780" s="1">
        <f t="shared" si="605"/>
        <v>0</v>
      </c>
      <c r="AS780" s="1">
        <f t="shared" si="605"/>
        <v>0</v>
      </c>
      <c r="AT780" s="1">
        <f t="shared" si="605"/>
        <v>0</v>
      </c>
      <c r="AU780" s="1">
        <f t="shared" si="605"/>
        <v>0</v>
      </c>
      <c r="AV780" s="1">
        <f t="shared" si="605"/>
        <v>0</v>
      </c>
      <c r="AW780" s="1">
        <f t="shared" si="605"/>
        <v>0</v>
      </c>
      <c r="AX780" s="1">
        <f t="shared" si="605"/>
        <v>0</v>
      </c>
      <c r="AY780" s="1">
        <f t="shared" si="605"/>
        <v>0</v>
      </c>
      <c r="AZ780" s="1">
        <f t="shared" si="605"/>
        <v>0</v>
      </c>
      <c r="BA780" s="1">
        <f t="shared" ref="BA780:BN795" si="635">IF(OR(ISNUMBER(SEARCH(" " &amp; BA$1 &amp; " ", $E780)), ISNUMBER(SEARCH(" " &amp; BA$1 &amp; ",", $E780)), ISNUMBER(SEARCH(" " &amp; LOWER(BA$1) &amp; " ", $E780)), ISNUMBER(SEARCH(" " &amp; LOWER(BA$1) &amp; ",", $E780)), ISNUMBER(SEARCH(" " &amp; UPPER(BA$1) &amp; " ", $E780)), ISNUMBER(SEARCH(" " &amp; UPPER(BA$1) &amp; ",", $E780))), 1, 0)</f>
        <v>0</v>
      </c>
      <c r="BB780" s="1">
        <f t="shared" si="635"/>
        <v>0</v>
      </c>
      <c r="BC780" s="1">
        <f t="shared" si="635"/>
        <v>0</v>
      </c>
      <c r="BD780" s="1">
        <f t="shared" si="618"/>
        <v>0</v>
      </c>
      <c r="BE780" s="1">
        <f t="shared" si="619"/>
        <v>0</v>
      </c>
      <c r="BF780" s="1">
        <f t="shared" si="620"/>
        <v>0</v>
      </c>
      <c r="BG780" s="1">
        <f t="shared" si="621"/>
        <v>0</v>
      </c>
      <c r="BH780" s="1">
        <f t="shared" si="635"/>
        <v>0</v>
      </c>
      <c r="BI780" s="1">
        <f t="shared" si="635"/>
        <v>0</v>
      </c>
      <c r="BJ780" s="5">
        <f t="shared" si="622"/>
        <v>1</v>
      </c>
      <c r="BK780" s="1">
        <f t="shared" si="623"/>
        <v>1</v>
      </c>
      <c r="BL780" s="1">
        <f t="shared" si="624"/>
        <v>1</v>
      </c>
      <c r="BM780" s="1">
        <f t="shared" si="625"/>
        <v>0</v>
      </c>
      <c r="BN780" s="1">
        <f t="shared" si="635"/>
        <v>0</v>
      </c>
      <c r="BO780" s="1">
        <f t="shared" si="626"/>
        <v>0</v>
      </c>
      <c r="BP780" s="1">
        <f t="shared" si="627"/>
        <v>0</v>
      </c>
      <c r="BQ780" s="1">
        <f t="shared" si="628"/>
        <v>1</v>
      </c>
      <c r="BR780" s="1">
        <f t="shared" si="629"/>
        <v>1</v>
      </c>
      <c r="BS780" s="1">
        <f t="shared" si="630"/>
        <v>0</v>
      </c>
      <c r="BT780" s="1">
        <f t="shared" si="631"/>
        <v>0</v>
      </c>
      <c r="BU780" s="1">
        <f t="shared" si="632"/>
        <v>0</v>
      </c>
      <c r="BV780" s="1">
        <f t="shared" si="586"/>
        <v>0</v>
      </c>
    </row>
    <row r="781" spans="1:74" x14ac:dyDescent="0.2">
      <c r="A781" s="1" t="s">
        <v>2864</v>
      </c>
      <c r="B781" s="1" t="s">
        <v>2865</v>
      </c>
      <c r="C781" s="1" t="s">
        <v>783</v>
      </c>
      <c r="D781" s="1" t="s">
        <v>784</v>
      </c>
      <c r="E781" s="1" t="s">
        <v>2866</v>
      </c>
      <c r="G781" s="1">
        <f t="shared" si="607"/>
        <v>0</v>
      </c>
      <c r="H781" s="1">
        <f t="shared" si="608"/>
        <v>0</v>
      </c>
      <c r="I781" s="1">
        <f t="shared" si="609"/>
        <v>0</v>
      </c>
      <c r="J781" s="1">
        <f t="shared" si="610"/>
        <v>1</v>
      </c>
      <c r="K781" s="1">
        <f t="shared" si="604"/>
        <v>0</v>
      </c>
      <c r="L781" s="1">
        <f t="shared" si="604"/>
        <v>0</v>
      </c>
      <c r="M781" s="1">
        <f t="shared" si="604"/>
        <v>0</v>
      </c>
      <c r="N781" s="1">
        <f t="shared" si="604"/>
        <v>0</v>
      </c>
      <c r="O781" s="1">
        <f t="shared" si="606"/>
        <v>0</v>
      </c>
      <c r="P781" s="1">
        <f t="shared" si="606"/>
        <v>0</v>
      </c>
      <c r="Q781" s="1">
        <f t="shared" si="611"/>
        <v>0</v>
      </c>
      <c r="R781" s="1">
        <f t="shared" si="612"/>
        <v>1</v>
      </c>
      <c r="S781" s="1">
        <f t="shared" si="613"/>
        <v>0</v>
      </c>
      <c r="T781" s="1">
        <f t="shared" ref="T781:U800" si="636">IF(OR(ISNUMBER(SEARCH(" " &amp; T$1 &amp; " ", $E781)), ISNUMBER(SEARCH(" " &amp; T$1 &amp; ",", $E781)), ISNUMBER(SEARCH(" " &amp; LOWER(T$1) &amp; " ", $E781)), ISNUMBER(SEARCH(" " &amp; LOWER(T$1) &amp; ",", $E781)), ISNUMBER(SEARCH(" " &amp; UPPER(T$1) &amp; " ", $E781)), ISNUMBER(SEARCH(" " &amp; UPPER(T$1) &amp; ",", $E781))), 1, 0)</f>
        <v>1</v>
      </c>
      <c r="U781" s="1">
        <f t="shared" si="636"/>
        <v>1</v>
      </c>
      <c r="V781" s="1">
        <f t="shared" si="634"/>
        <v>0</v>
      </c>
      <c r="W781" s="1">
        <f t="shared" si="633"/>
        <v>0</v>
      </c>
      <c r="X781" s="1">
        <f t="shared" si="633"/>
        <v>0</v>
      </c>
      <c r="Y781" s="1">
        <f t="shared" si="633"/>
        <v>0</v>
      </c>
      <c r="Z781" s="1">
        <f t="shared" si="633"/>
        <v>0</v>
      </c>
      <c r="AA781" s="1">
        <f t="shared" si="633"/>
        <v>0</v>
      </c>
      <c r="AB781" s="1">
        <f t="shared" si="633"/>
        <v>0</v>
      </c>
      <c r="AC781" s="1">
        <f t="shared" si="614"/>
        <v>0</v>
      </c>
      <c r="AD781" s="1">
        <f t="shared" si="633"/>
        <v>0</v>
      </c>
      <c r="AE781" s="1">
        <f t="shared" si="633"/>
        <v>0</v>
      </c>
      <c r="AF781" s="1">
        <f t="shared" si="633"/>
        <v>0</v>
      </c>
      <c r="AG781" s="1">
        <f t="shared" si="633"/>
        <v>0</v>
      </c>
      <c r="AH781" s="1">
        <f t="shared" si="633"/>
        <v>0</v>
      </c>
      <c r="AI781" s="1">
        <f t="shared" si="633"/>
        <v>0</v>
      </c>
      <c r="AJ781" s="1">
        <f t="shared" si="633"/>
        <v>0</v>
      </c>
      <c r="AK781" s="1">
        <f t="shared" si="633"/>
        <v>0</v>
      </c>
      <c r="AL781" s="1">
        <f t="shared" ref="AL781:BA796" si="637">IF(OR(ISNUMBER(SEARCH(" " &amp; AL$1 &amp; " ", $E781)), ISNUMBER(SEARCH(" " &amp; AL$1 &amp; ",", $E781)), ISNUMBER(SEARCH(" " &amp; LOWER(AL$1) &amp; " ", $E781)), ISNUMBER(SEARCH(" " &amp; LOWER(AL$1) &amp; ",", $E781)), ISNUMBER(SEARCH(" " &amp; UPPER(AL$1) &amp; " ", $E781)), ISNUMBER(SEARCH(" " &amp; UPPER(AL$1) &amp; ",", $E781))), 1, 0)</f>
        <v>1</v>
      </c>
      <c r="AM781" s="1">
        <f t="shared" si="637"/>
        <v>0</v>
      </c>
      <c r="AN781" s="1">
        <f t="shared" si="615"/>
        <v>0</v>
      </c>
      <c r="AO781" s="1">
        <f t="shared" si="616"/>
        <v>0</v>
      </c>
      <c r="AP781" s="1">
        <f t="shared" si="637"/>
        <v>0</v>
      </c>
      <c r="AQ781" s="1">
        <f t="shared" si="617"/>
        <v>0</v>
      </c>
      <c r="AR781" s="1">
        <f t="shared" si="637"/>
        <v>0</v>
      </c>
      <c r="AS781" s="1">
        <f t="shared" si="637"/>
        <v>0</v>
      </c>
      <c r="AT781" s="1">
        <f t="shared" si="637"/>
        <v>0</v>
      </c>
      <c r="AU781" s="1">
        <f t="shared" si="637"/>
        <v>0</v>
      </c>
      <c r="AV781" s="1">
        <f t="shared" si="637"/>
        <v>0</v>
      </c>
      <c r="AW781" s="1">
        <f t="shared" si="637"/>
        <v>0</v>
      </c>
      <c r="AX781" s="1">
        <f t="shared" si="637"/>
        <v>0</v>
      </c>
      <c r="AY781" s="1">
        <f t="shared" si="637"/>
        <v>0</v>
      </c>
      <c r="AZ781" s="1">
        <f t="shared" si="637"/>
        <v>0</v>
      </c>
      <c r="BA781" s="1">
        <f t="shared" si="637"/>
        <v>0</v>
      </c>
      <c r="BB781" s="1">
        <f t="shared" si="635"/>
        <v>0</v>
      </c>
      <c r="BC781" s="1">
        <f t="shared" si="635"/>
        <v>0</v>
      </c>
      <c r="BD781" s="1">
        <f t="shared" si="618"/>
        <v>0</v>
      </c>
      <c r="BE781" s="1">
        <f t="shared" si="619"/>
        <v>0</v>
      </c>
      <c r="BF781" s="1">
        <f t="shared" si="620"/>
        <v>0</v>
      </c>
      <c r="BG781" s="1">
        <f t="shared" si="621"/>
        <v>0</v>
      </c>
      <c r="BH781" s="1">
        <f t="shared" si="635"/>
        <v>0</v>
      </c>
      <c r="BI781" s="1">
        <f t="shared" si="635"/>
        <v>0</v>
      </c>
      <c r="BJ781" s="5">
        <f t="shared" si="622"/>
        <v>0</v>
      </c>
      <c r="BK781" s="1">
        <f t="shared" si="623"/>
        <v>0</v>
      </c>
      <c r="BL781" s="1">
        <f t="shared" si="624"/>
        <v>1</v>
      </c>
      <c r="BM781" s="1">
        <f t="shared" si="625"/>
        <v>1</v>
      </c>
      <c r="BN781" s="1">
        <f t="shared" si="635"/>
        <v>1</v>
      </c>
      <c r="BO781" s="1">
        <f t="shared" si="626"/>
        <v>0</v>
      </c>
      <c r="BP781" s="1">
        <f t="shared" si="627"/>
        <v>0</v>
      </c>
      <c r="BQ781" s="1">
        <f t="shared" si="628"/>
        <v>1</v>
      </c>
      <c r="BR781" s="1">
        <f t="shared" si="629"/>
        <v>0</v>
      </c>
      <c r="BS781" s="1">
        <f t="shared" si="630"/>
        <v>0</v>
      </c>
      <c r="BT781" s="1">
        <f t="shared" si="631"/>
        <v>0</v>
      </c>
      <c r="BU781" s="1">
        <f t="shared" si="632"/>
        <v>0</v>
      </c>
      <c r="BV781" s="1">
        <f t="shared" si="586"/>
        <v>1</v>
      </c>
    </row>
    <row r="782" spans="1:74" x14ac:dyDescent="0.2">
      <c r="A782" s="1" t="s">
        <v>410</v>
      </c>
      <c r="B782" s="1" t="s">
        <v>2867</v>
      </c>
      <c r="C782" s="1" t="s">
        <v>2868</v>
      </c>
      <c r="D782" s="1" t="s">
        <v>2869</v>
      </c>
      <c r="E782" s="1" t="s">
        <v>2870</v>
      </c>
      <c r="G782" s="1">
        <f t="shared" si="607"/>
        <v>0</v>
      </c>
      <c r="H782" s="1">
        <f t="shared" si="608"/>
        <v>0</v>
      </c>
      <c r="I782" s="1">
        <f t="shared" si="609"/>
        <v>0</v>
      </c>
      <c r="J782" s="1">
        <f t="shared" si="610"/>
        <v>0</v>
      </c>
      <c r="K782" s="1">
        <f t="shared" si="604"/>
        <v>0</v>
      </c>
      <c r="L782" s="1">
        <f t="shared" si="604"/>
        <v>0</v>
      </c>
      <c r="M782" s="1">
        <f t="shared" si="604"/>
        <v>0</v>
      </c>
      <c r="N782" s="1">
        <f t="shared" si="604"/>
        <v>0</v>
      </c>
      <c r="O782" s="1">
        <f t="shared" si="606"/>
        <v>0</v>
      </c>
      <c r="P782" s="1">
        <f t="shared" si="606"/>
        <v>0</v>
      </c>
      <c r="Q782" s="1">
        <f t="shared" si="611"/>
        <v>0</v>
      </c>
      <c r="R782" s="1">
        <f t="shared" si="612"/>
        <v>0</v>
      </c>
      <c r="S782" s="1">
        <f t="shared" si="613"/>
        <v>0</v>
      </c>
      <c r="T782" s="1">
        <f t="shared" si="636"/>
        <v>0</v>
      </c>
      <c r="U782" s="1">
        <f t="shared" si="636"/>
        <v>1</v>
      </c>
      <c r="V782" s="1">
        <f t="shared" si="634"/>
        <v>0</v>
      </c>
      <c r="W782" s="1">
        <f t="shared" si="633"/>
        <v>0</v>
      </c>
      <c r="X782" s="1">
        <f t="shared" si="633"/>
        <v>0</v>
      </c>
      <c r="Y782" s="1">
        <f t="shared" si="633"/>
        <v>0</v>
      </c>
      <c r="Z782" s="1">
        <f t="shared" si="633"/>
        <v>0</v>
      </c>
      <c r="AA782" s="1">
        <f t="shared" si="633"/>
        <v>0</v>
      </c>
      <c r="AB782" s="1">
        <f t="shared" si="633"/>
        <v>0</v>
      </c>
      <c r="AC782" s="1">
        <f t="shared" si="614"/>
        <v>0</v>
      </c>
      <c r="AD782" s="1">
        <f t="shared" si="633"/>
        <v>0</v>
      </c>
      <c r="AE782" s="1">
        <f t="shared" si="633"/>
        <v>0</v>
      </c>
      <c r="AF782" s="1">
        <f t="shared" si="633"/>
        <v>0</v>
      </c>
      <c r="AG782" s="1">
        <f t="shared" si="633"/>
        <v>0</v>
      </c>
      <c r="AH782" s="1">
        <f t="shared" si="633"/>
        <v>0</v>
      </c>
      <c r="AI782" s="1">
        <f t="shared" si="633"/>
        <v>0</v>
      </c>
      <c r="AJ782" s="1">
        <f t="shared" si="633"/>
        <v>0</v>
      </c>
      <c r="AK782" s="1">
        <f t="shared" si="633"/>
        <v>0</v>
      </c>
      <c r="AL782" s="1">
        <f t="shared" si="637"/>
        <v>0</v>
      </c>
      <c r="AM782" s="1">
        <f t="shared" si="637"/>
        <v>0</v>
      </c>
      <c r="AN782" s="1">
        <f t="shared" si="615"/>
        <v>0</v>
      </c>
      <c r="AO782" s="1">
        <f t="shared" si="616"/>
        <v>0</v>
      </c>
      <c r="AP782" s="1">
        <f t="shared" si="637"/>
        <v>0</v>
      </c>
      <c r="AQ782" s="1">
        <f t="shared" si="617"/>
        <v>0</v>
      </c>
      <c r="AR782" s="1">
        <f t="shared" si="637"/>
        <v>0</v>
      </c>
      <c r="AS782" s="1">
        <f t="shared" si="637"/>
        <v>0</v>
      </c>
      <c r="AT782" s="1">
        <f t="shared" si="637"/>
        <v>0</v>
      </c>
      <c r="AU782" s="1">
        <f t="shared" si="637"/>
        <v>0</v>
      </c>
      <c r="AV782" s="1">
        <f t="shared" si="637"/>
        <v>0</v>
      </c>
      <c r="AW782" s="1">
        <f t="shared" si="637"/>
        <v>0</v>
      </c>
      <c r="AX782" s="1">
        <f t="shared" si="637"/>
        <v>0</v>
      </c>
      <c r="AY782" s="1">
        <f t="shared" si="637"/>
        <v>0</v>
      </c>
      <c r="AZ782" s="1">
        <f t="shared" si="637"/>
        <v>0</v>
      </c>
      <c r="BA782" s="1">
        <f t="shared" si="637"/>
        <v>0</v>
      </c>
      <c r="BB782" s="1">
        <f t="shared" si="635"/>
        <v>0</v>
      </c>
      <c r="BC782" s="1">
        <f t="shared" si="635"/>
        <v>1</v>
      </c>
      <c r="BD782" s="1">
        <f t="shared" si="618"/>
        <v>0</v>
      </c>
      <c r="BE782" s="1">
        <f t="shared" si="619"/>
        <v>0</v>
      </c>
      <c r="BF782" s="1">
        <f t="shared" si="620"/>
        <v>0</v>
      </c>
      <c r="BG782" s="1">
        <f t="shared" si="621"/>
        <v>0</v>
      </c>
      <c r="BH782" s="1">
        <f t="shared" si="635"/>
        <v>0</v>
      </c>
      <c r="BI782" s="1">
        <f t="shared" si="635"/>
        <v>0</v>
      </c>
      <c r="BJ782" s="5">
        <f t="shared" si="622"/>
        <v>0</v>
      </c>
      <c r="BK782" s="1">
        <f t="shared" si="623"/>
        <v>0</v>
      </c>
      <c r="BL782" s="1">
        <f t="shared" si="624"/>
        <v>0</v>
      </c>
      <c r="BM782" s="1">
        <f t="shared" si="625"/>
        <v>0</v>
      </c>
      <c r="BN782" s="1">
        <f t="shared" si="635"/>
        <v>0</v>
      </c>
      <c r="BO782" s="1">
        <f t="shared" si="626"/>
        <v>1</v>
      </c>
      <c r="BP782" s="1">
        <f t="shared" si="627"/>
        <v>0</v>
      </c>
      <c r="BQ782" s="1">
        <f t="shared" si="628"/>
        <v>1</v>
      </c>
      <c r="BR782" s="1">
        <f t="shared" si="629"/>
        <v>0</v>
      </c>
      <c r="BS782" s="1">
        <f t="shared" si="630"/>
        <v>0</v>
      </c>
      <c r="BT782" s="1">
        <f t="shared" si="631"/>
        <v>0</v>
      </c>
      <c r="BU782" s="1">
        <f t="shared" si="632"/>
        <v>0</v>
      </c>
      <c r="BV782" s="1">
        <f t="shared" si="586"/>
        <v>0</v>
      </c>
    </row>
    <row r="783" spans="1:74" x14ac:dyDescent="0.2">
      <c r="A783" s="1" t="s">
        <v>2871</v>
      </c>
      <c r="B783" s="1" t="s">
        <v>2872</v>
      </c>
      <c r="C783" s="1" t="s">
        <v>2873</v>
      </c>
      <c r="D783" s="1" t="s">
        <v>2874</v>
      </c>
      <c r="E783" s="1" t="s">
        <v>2875</v>
      </c>
      <c r="G783" s="1">
        <f t="shared" si="607"/>
        <v>0</v>
      </c>
      <c r="H783" s="1">
        <f t="shared" si="608"/>
        <v>1</v>
      </c>
      <c r="I783" s="1">
        <f t="shared" si="609"/>
        <v>0</v>
      </c>
      <c r="J783" s="1">
        <f t="shared" si="610"/>
        <v>0</v>
      </c>
      <c r="K783" s="1">
        <f t="shared" si="604"/>
        <v>0</v>
      </c>
      <c r="L783" s="1">
        <f t="shared" si="604"/>
        <v>0</v>
      </c>
      <c r="M783" s="1">
        <f t="shared" si="604"/>
        <v>0</v>
      </c>
      <c r="N783" s="1">
        <f t="shared" si="604"/>
        <v>0</v>
      </c>
      <c r="O783" s="1">
        <f t="shared" si="606"/>
        <v>0</v>
      </c>
      <c r="P783" s="1">
        <f t="shared" si="606"/>
        <v>0</v>
      </c>
      <c r="Q783" s="1">
        <f t="shared" si="611"/>
        <v>0</v>
      </c>
      <c r="R783" s="1">
        <f t="shared" si="612"/>
        <v>1</v>
      </c>
      <c r="S783" s="1">
        <f t="shared" si="613"/>
        <v>0</v>
      </c>
      <c r="T783" s="1">
        <f t="shared" si="636"/>
        <v>0</v>
      </c>
      <c r="U783" s="1">
        <f t="shared" si="636"/>
        <v>0</v>
      </c>
      <c r="V783" s="1">
        <f t="shared" si="634"/>
        <v>0</v>
      </c>
      <c r="W783" s="1">
        <f t="shared" si="633"/>
        <v>0</v>
      </c>
      <c r="X783" s="1">
        <f t="shared" si="633"/>
        <v>0</v>
      </c>
      <c r="Y783" s="1">
        <f t="shared" si="633"/>
        <v>1</v>
      </c>
      <c r="Z783" s="1">
        <f t="shared" si="633"/>
        <v>0</v>
      </c>
      <c r="AA783" s="1">
        <f t="shared" si="633"/>
        <v>0</v>
      </c>
      <c r="AB783" s="1">
        <f t="shared" si="633"/>
        <v>1</v>
      </c>
      <c r="AC783" s="1">
        <f t="shared" si="614"/>
        <v>0</v>
      </c>
      <c r="AD783" s="1">
        <f t="shared" si="633"/>
        <v>0</v>
      </c>
      <c r="AE783" s="1">
        <f t="shared" si="633"/>
        <v>0</v>
      </c>
      <c r="AF783" s="1">
        <f t="shared" si="633"/>
        <v>0</v>
      </c>
      <c r="AG783" s="1">
        <f t="shared" si="633"/>
        <v>0</v>
      </c>
      <c r="AH783" s="1">
        <f t="shared" si="633"/>
        <v>0</v>
      </c>
      <c r="AI783" s="1">
        <f t="shared" si="633"/>
        <v>0</v>
      </c>
      <c r="AJ783" s="1">
        <f t="shared" si="633"/>
        <v>0</v>
      </c>
      <c r="AK783" s="1">
        <f t="shared" si="633"/>
        <v>0</v>
      </c>
      <c r="AL783" s="1">
        <f t="shared" si="637"/>
        <v>1</v>
      </c>
      <c r="AM783" s="1">
        <f t="shared" si="637"/>
        <v>0</v>
      </c>
      <c r="AN783" s="1">
        <f t="shared" si="615"/>
        <v>0</v>
      </c>
      <c r="AO783" s="1">
        <f t="shared" si="616"/>
        <v>0</v>
      </c>
      <c r="AP783" s="1">
        <f t="shared" si="637"/>
        <v>0</v>
      </c>
      <c r="AQ783" s="1">
        <f t="shared" si="617"/>
        <v>0</v>
      </c>
      <c r="AR783" s="1">
        <f t="shared" si="637"/>
        <v>0</v>
      </c>
      <c r="AS783" s="1">
        <f t="shared" si="637"/>
        <v>0</v>
      </c>
      <c r="AT783" s="1">
        <f t="shared" si="637"/>
        <v>0</v>
      </c>
      <c r="AU783" s="1">
        <f t="shared" si="637"/>
        <v>0</v>
      </c>
      <c r="AV783" s="1">
        <f t="shared" si="637"/>
        <v>0</v>
      </c>
      <c r="AW783" s="1">
        <f t="shared" si="637"/>
        <v>0</v>
      </c>
      <c r="AX783" s="1">
        <f t="shared" si="637"/>
        <v>0</v>
      </c>
      <c r="AY783" s="1">
        <f t="shared" si="637"/>
        <v>0</v>
      </c>
      <c r="AZ783" s="1">
        <f t="shared" si="637"/>
        <v>0</v>
      </c>
      <c r="BA783" s="1">
        <f t="shared" si="637"/>
        <v>0</v>
      </c>
      <c r="BB783" s="1">
        <f t="shared" si="635"/>
        <v>0</v>
      </c>
      <c r="BC783" s="1">
        <f t="shared" si="635"/>
        <v>0</v>
      </c>
      <c r="BD783" s="1">
        <f t="shared" si="618"/>
        <v>0</v>
      </c>
      <c r="BE783" s="1">
        <f t="shared" si="619"/>
        <v>0</v>
      </c>
      <c r="BF783" s="1">
        <f t="shared" si="620"/>
        <v>0</v>
      </c>
      <c r="BG783" s="1">
        <f t="shared" si="621"/>
        <v>1</v>
      </c>
      <c r="BH783" s="1">
        <f t="shared" si="635"/>
        <v>0</v>
      </c>
      <c r="BI783" s="1">
        <f t="shared" si="635"/>
        <v>0</v>
      </c>
      <c r="BJ783" s="5">
        <f t="shared" si="622"/>
        <v>0</v>
      </c>
      <c r="BK783" s="1">
        <f t="shared" si="623"/>
        <v>0</v>
      </c>
      <c r="BL783" s="1">
        <f t="shared" si="624"/>
        <v>1</v>
      </c>
      <c r="BM783" s="1">
        <f t="shared" si="625"/>
        <v>1</v>
      </c>
      <c r="BN783" s="1">
        <f t="shared" si="635"/>
        <v>1</v>
      </c>
      <c r="BO783" s="1">
        <f t="shared" si="626"/>
        <v>1</v>
      </c>
      <c r="BP783" s="1">
        <f t="shared" si="627"/>
        <v>0</v>
      </c>
      <c r="BQ783" s="1">
        <f t="shared" si="628"/>
        <v>1</v>
      </c>
      <c r="BR783" s="1">
        <f t="shared" si="629"/>
        <v>0</v>
      </c>
      <c r="BS783" s="1">
        <f t="shared" si="630"/>
        <v>0</v>
      </c>
      <c r="BT783" s="1">
        <f t="shared" si="631"/>
        <v>0</v>
      </c>
      <c r="BU783" s="1">
        <f t="shared" si="632"/>
        <v>1</v>
      </c>
      <c r="BV783" s="1">
        <f t="shared" si="586"/>
        <v>0</v>
      </c>
    </row>
    <row r="784" spans="1:74" x14ac:dyDescent="0.2">
      <c r="A784" s="1" t="s">
        <v>1165</v>
      </c>
      <c r="B784" s="1" t="s">
        <v>2876</v>
      </c>
      <c r="C784" s="1" t="s">
        <v>305</v>
      </c>
      <c r="D784" s="1" t="s">
        <v>1167</v>
      </c>
      <c r="E784" s="1" t="s">
        <v>1168</v>
      </c>
      <c r="G784" s="1">
        <f t="shared" si="607"/>
        <v>1</v>
      </c>
      <c r="H784" s="1">
        <f t="shared" si="608"/>
        <v>1</v>
      </c>
      <c r="I784" s="1">
        <f t="shared" si="609"/>
        <v>0</v>
      </c>
      <c r="J784" s="1">
        <f t="shared" si="610"/>
        <v>0</v>
      </c>
      <c r="K784" s="1">
        <f t="shared" si="604"/>
        <v>0</v>
      </c>
      <c r="L784" s="1">
        <f t="shared" si="604"/>
        <v>0</v>
      </c>
      <c r="M784" s="1">
        <f t="shared" si="604"/>
        <v>0</v>
      </c>
      <c r="N784" s="1">
        <f t="shared" si="604"/>
        <v>0</v>
      </c>
      <c r="O784" s="1">
        <f t="shared" si="606"/>
        <v>0</v>
      </c>
      <c r="P784" s="1">
        <f t="shared" si="606"/>
        <v>0</v>
      </c>
      <c r="Q784" s="1">
        <f t="shared" si="611"/>
        <v>0</v>
      </c>
      <c r="R784" s="1">
        <f t="shared" si="612"/>
        <v>1</v>
      </c>
      <c r="S784" s="1">
        <f t="shared" si="613"/>
        <v>0</v>
      </c>
      <c r="T784" s="1">
        <f t="shared" si="636"/>
        <v>0</v>
      </c>
      <c r="U784" s="1">
        <f t="shared" si="636"/>
        <v>1</v>
      </c>
      <c r="V784" s="1">
        <f t="shared" si="634"/>
        <v>0</v>
      </c>
      <c r="W784" s="1">
        <f t="shared" si="633"/>
        <v>0</v>
      </c>
      <c r="X784" s="1">
        <f t="shared" si="633"/>
        <v>0</v>
      </c>
      <c r="Y784" s="1">
        <f t="shared" si="633"/>
        <v>0</v>
      </c>
      <c r="Z784" s="1">
        <f t="shared" si="633"/>
        <v>0</v>
      </c>
      <c r="AA784" s="1">
        <f t="shared" si="633"/>
        <v>0</v>
      </c>
      <c r="AB784" s="1">
        <f t="shared" si="633"/>
        <v>1</v>
      </c>
      <c r="AC784" s="1">
        <f t="shared" si="614"/>
        <v>0</v>
      </c>
      <c r="AD784" s="1">
        <f t="shared" si="633"/>
        <v>0</v>
      </c>
      <c r="AE784" s="1">
        <f t="shared" si="633"/>
        <v>0</v>
      </c>
      <c r="AF784" s="1">
        <f t="shared" si="633"/>
        <v>0</v>
      </c>
      <c r="AG784" s="1">
        <f t="shared" si="633"/>
        <v>0</v>
      </c>
      <c r="AH784" s="1">
        <f t="shared" si="633"/>
        <v>0</v>
      </c>
      <c r="AI784" s="1">
        <f t="shared" si="633"/>
        <v>0</v>
      </c>
      <c r="AJ784" s="1">
        <f t="shared" si="633"/>
        <v>0</v>
      </c>
      <c r="AK784" s="1">
        <f t="shared" si="633"/>
        <v>0</v>
      </c>
      <c r="AL784" s="1">
        <f t="shared" si="637"/>
        <v>0</v>
      </c>
      <c r="AM784" s="1">
        <f t="shared" si="637"/>
        <v>0</v>
      </c>
      <c r="AN784" s="1">
        <f t="shared" si="615"/>
        <v>0</v>
      </c>
      <c r="AO784" s="1">
        <f t="shared" si="616"/>
        <v>0</v>
      </c>
      <c r="AP784" s="1">
        <f t="shared" si="637"/>
        <v>0</v>
      </c>
      <c r="AQ784" s="1">
        <f t="shared" si="617"/>
        <v>0</v>
      </c>
      <c r="AR784" s="1">
        <f t="shared" si="637"/>
        <v>0</v>
      </c>
      <c r="AS784" s="1">
        <f t="shared" si="637"/>
        <v>0</v>
      </c>
      <c r="AT784" s="1">
        <f t="shared" si="637"/>
        <v>0</v>
      </c>
      <c r="AU784" s="1">
        <f t="shared" si="637"/>
        <v>1</v>
      </c>
      <c r="AV784" s="1">
        <f t="shared" si="637"/>
        <v>0</v>
      </c>
      <c r="AW784" s="1">
        <f t="shared" si="637"/>
        <v>0</v>
      </c>
      <c r="AX784" s="1">
        <f t="shared" si="637"/>
        <v>0</v>
      </c>
      <c r="AY784" s="1">
        <f t="shared" si="637"/>
        <v>0</v>
      </c>
      <c r="AZ784" s="1">
        <f t="shared" si="637"/>
        <v>0</v>
      </c>
      <c r="BA784" s="1">
        <f t="shared" si="637"/>
        <v>0</v>
      </c>
      <c r="BB784" s="1">
        <f t="shared" si="635"/>
        <v>0</v>
      </c>
      <c r="BC784" s="1">
        <f t="shared" si="635"/>
        <v>0</v>
      </c>
      <c r="BD784" s="1">
        <f t="shared" si="618"/>
        <v>0</v>
      </c>
      <c r="BE784" s="1">
        <f t="shared" si="619"/>
        <v>0</v>
      </c>
      <c r="BF784" s="1">
        <f t="shared" si="620"/>
        <v>0</v>
      </c>
      <c r="BG784" s="1">
        <f t="shared" si="621"/>
        <v>0</v>
      </c>
      <c r="BH784" s="1">
        <f t="shared" si="635"/>
        <v>0</v>
      </c>
      <c r="BI784" s="1">
        <f t="shared" si="635"/>
        <v>0</v>
      </c>
      <c r="BJ784" s="5">
        <f t="shared" si="622"/>
        <v>0</v>
      </c>
      <c r="BK784" s="1">
        <f t="shared" si="623"/>
        <v>0</v>
      </c>
      <c r="BL784" s="1">
        <f t="shared" si="624"/>
        <v>1</v>
      </c>
      <c r="BM784" s="1">
        <f t="shared" si="625"/>
        <v>0</v>
      </c>
      <c r="BN784" s="1">
        <f t="shared" si="635"/>
        <v>0</v>
      </c>
      <c r="BO784" s="1">
        <f t="shared" si="626"/>
        <v>0</v>
      </c>
      <c r="BP784" s="1">
        <f t="shared" si="627"/>
        <v>0</v>
      </c>
      <c r="BQ784" s="1">
        <f t="shared" si="628"/>
        <v>0</v>
      </c>
      <c r="BR784" s="1">
        <f t="shared" si="629"/>
        <v>0</v>
      </c>
      <c r="BS784" s="1">
        <f t="shared" si="630"/>
        <v>0</v>
      </c>
      <c r="BT784" s="1">
        <f t="shared" si="631"/>
        <v>0</v>
      </c>
      <c r="BU784" s="1">
        <f t="shared" si="632"/>
        <v>0</v>
      </c>
      <c r="BV784" s="1">
        <f t="shared" si="586"/>
        <v>1</v>
      </c>
    </row>
    <row r="785" spans="1:74" x14ac:dyDescent="0.2">
      <c r="A785" s="1" t="s">
        <v>115</v>
      </c>
      <c r="B785" s="1" t="s">
        <v>2877</v>
      </c>
      <c r="C785" s="1" t="s">
        <v>2658</v>
      </c>
      <c r="D785" s="1" t="s">
        <v>2659</v>
      </c>
      <c r="E785" s="1" t="s">
        <v>2660</v>
      </c>
      <c r="G785" s="1">
        <f t="shared" si="607"/>
        <v>0</v>
      </c>
      <c r="H785" s="1">
        <f t="shared" si="608"/>
        <v>1</v>
      </c>
      <c r="I785" s="1">
        <f t="shared" si="609"/>
        <v>0</v>
      </c>
      <c r="J785" s="1">
        <f t="shared" si="610"/>
        <v>1</v>
      </c>
      <c r="K785" s="1">
        <f t="shared" ref="K785:N804" si="638">IF(OR(ISNUMBER(SEARCH(" " &amp; K$1 &amp; " ", $E785)), ISNUMBER(SEARCH(" " &amp; K$1 &amp; ",", $E785)), ISNUMBER(SEARCH(" " &amp; LOWER(K$1) &amp; " ", $E785)), ISNUMBER(SEARCH(" " &amp; LOWER(K$1) &amp; ",", $E785)), ISNUMBER(SEARCH(" " &amp; UPPER(K$1) &amp; " ", $E785)), ISNUMBER(SEARCH(" " &amp; UPPER(K$1) &amp; ",", $E785))), 1, 0)</f>
        <v>0</v>
      </c>
      <c r="L785" s="1">
        <f t="shared" si="638"/>
        <v>0</v>
      </c>
      <c r="M785" s="1">
        <f t="shared" si="638"/>
        <v>0</v>
      </c>
      <c r="N785" s="1">
        <f t="shared" si="638"/>
        <v>0</v>
      </c>
      <c r="O785" s="1">
        <f t="shared" si="606"/>
        <v>0</v>
      </c>
      <c r="P785" s="1">
        <f t="shared" si="606"/>
        <v>0</v>
      </c>
      <c r="Q785" s="1">
        <f t="shared" si="611"/>
        <v>0</v>
      </c>
      <c r="R785" s="1">
        <f t="shared" si="612"/>
        <v>1</v>
      </c>
      <c r="S785" s="1">
        <f t="shared" si="613"/>
        <v>0</v>
      </c>
      <c r="T785" s="1">
        <f t="shared" si="636"/>
        <v>0</v>
      </c>
      <c r="U785" s="1">
        <f t="shared" si="636"/>
        <v>1</v>
      </c>
      <c r="V785" s="1">
        <f t="shared" si="634"/>
        <v>0</v>
      </c>
      <c r="W785" s="1">
        <f t="shared" si="633"/>
        <v>0</v>
      </c>
      <c r="X785" s="1">
        <f t="shared" si="633"/>
        <v>0</v>
      </c>
      <c r="Y785" s="1">
        <f t="shared" si="633"/>
        <v>1</v>
      </c>
      <c r="Z785" s="1">
        <f t="shared" si="633"/>
        <v>0</v>
      </c>
      <c r="AA785" s="1">
        <f t="shared" si="633"/>
        <v>0</v>
      </c>
      <c r="AB785" s="1">
        <f t="shared" si="633"/>
        <v>0</v>
      </c>
      <c r="AC785" s="1">
        <f t="shared" si="614"/>
        <v>1</v>
      </c>
      <c r="AD785" s="1">
        <f t="shared" si="633"/>
        <v>0</v>
      </c>
      <c r="AE785" s="1">
        <f t="shared" si="633"/>
        <v>0</v>
      </c>
      <c r="AF785" s="1">
        <f t="shared" si="633"/>
        <v>0</v>
      </c>
      <c r="AG785" s="1">
        <f t="shared" si="633"/>
        <v>0</v>
      </c>
      <c r="AH785" s="1">
        <f t="shared" si="633"/>
        <v>0</v>
      </c>
      <c r="AI785" s="1">
        <f t="shared" si="633"/>
        <v>0</v>
      </c>
      <c r="AJ785" s="1">
        <f t="shared" si="633"/>
        <v>0</v>
      </c>
      <c r="AK785" s="1">
        <f t="shared" si="633"/>
        <v>0</v>
      </c>
      <c r="AL785" s="1">
        <f t="shared" si="637"/>
        <v>0</v>
      </c>
      <c r="AM785" s="1">
        <f t="shared" si="637"/>
        <v>0</v>
      </c>
      <c r="AN785" s="1">
        <f t="shared" si="615"/>
        <v>0</v>
      </c>
      <c r="AO785" s="1">
        <f t="shared" si="616"/>
        <v>0</v>
      </c>
      <c r="AP785" s="1">
        <f t="shared" si="637"/>
        <v>0</v>
      </c>
      <c r="AQ785" s="1">
        <f t="shared" si="617"/>
        <v>0</v>
      </c>
      <c r="AR785" s="1">
        <f t="shared" si="637"/>
        <v>0</v>
      </c>
      <c r="AS785" s="1">
        <f t="shared" si="637"/>
        <v>0</v>
      </c>
      <c r="AT785" s="1">
        <f t="shared" si="637"/>
        <v>0</v>
      </c>
      <c r="AU785" s="1">
        <f t="shared" si="637"/>
        <v>1</v>
      </c>
      <c r="AV785" s="1">
        <f t="shared" si="637"/>
        <v>0</v>
      </c>
      <c r="AW785" s="1">
        <f t="shared" si="637"/>
        <v>0</v>
      </c>
      <c r="AX785" s="1">
        <f t="shared" si="637"/>
        <v>0</v>
      </c>
      <c r="AY785" s="1">
        <f t="shared" si="637"/>
        <v>0</v>
      </c>
      <c r="AZ785" s="1">
        <f t="shared" si="637"/>
        <v>0</v>
      </c>
      <c r="BA785" s="1">
        <f t="shared" si="637"/>
        <v>0</v>
      </c>
      <c r="BB785" s="1">
        <f t="shared" si="635"/>
        <v>0</v>
      </c>
      <c r="BC785" s="1">
        <f t="shared" si="635"/>
        <v>0</v>
      </c>
      <c r="BD785" s="1">
        <f t="shared" si="618"/>
        <v>0</v>
      </c>
      <c r="BE785" s="1">
        <f t="shared" si="619"/>
        <v>0</v>
      </c>
      <c r="BF785" s="1">
        <f t="shared" si="620"/>
        <v>0</v>
      </c>
      <c r="BG785" s="1">
        <f t="shared" si="621"/>
        <v>0</v>
      </c>
      <c r="BH785" s="1">
        <f t="shared" si="635"/>
        <v>0</v>
      </c>
      <c r="BI785" s="1">
        <f t="shared" si="635"/>
        <v>1</v>
      </c>
      <c r="BJ785" s="5">
        <f t="shared" si="622"/>
        <v>0</v>
      </c>
      <c r="BK785" s="1">
        <f t="shared" si="623"/>
        <v>1</v>
      </c>
      <c r="BL785" s="1">
        <f t="shared" si="624"/>
        <v>0</v>
      </c>
      <c r="BM785" s="1">
        <f t="shared" si="625"/>
        <v>0</v>
      </c>
      <c r="BN785" s="1">
        <f t="shared" si="635"/>
        <v>0</v>
      </c>
      <c r="BO785" s="1">
        <f t="shared" si="626"/>
        <v>1</v>
      </c>
      <c r="BP785" s="1">
        <f t="shared" si="627"/>
        <v>0</v>
      </c>
      <c r="BQ785" s="1">
        <f t="shared" si="628"/>
        <v>0</v>
      </c>
      <c r="BR785" s="1">
        <f t="shared" si="629"/>
        <v>0</v>
      </c>
      <c r="BS785" s="1">
        <f t="shared" si="630"/>
        <v>1</v>
      </c>
      <c r="BT785" s="1">
        <f t="shared" si="631"/>
        <v>0</v>
      </c>
      <c r="BU785" s="1">
        <f t="shared" si="632"/>
        <v>0</v>
      </c>
      <c r="BV785" s="1">
        <f t="shared" si="586"/>
        <v>0</v>
      </c>
    </row>
    <row r="786" spans="1:74" x14ac:dyDescent="0.2">
      <c r="A786" s="1" t="s">
        <v>410</v>
      </c>
      <c r="B786" s="1" t="s">
        <v>2878</v>
      </c>
      <c r="C786" s="1" t="s">
        <v>1158</v>
      </c>
      <c r="D786" s="1" t="s">
        <v>1159</v>
      </c>
      <c r="E786" s="1" t="s">
        <v>1160</v>
      </c>
      <c r="G786" s="1">
        <f t="shared" si="607"/>
        <v>0</v>
      </c>
      <c r="H786" s="1">
        <f t="shared" si="608"/>
        <v>1</v>
      </c>
      <c r="I786" s="1">
        <f t="shared" si="609"/>
        <v>0</v>
      </c>
      <c r="J786" s="1">
        <f t="shared" si="610"/>
        <v>0</v>
      </c>
      <c r="K786" s="1">
        <f t="shared" si="638"/>
        <v>0</v>
      </c>
      <c r="L786" s="1">
        <f t="shared" si="638"/>
        <v>0</v>
      </c>
      <c r="M786" s="1">
        <f t="shared" si="638"/>
        <v>0</v>
      </c>
      <c r="N786" s="1">
        <f t="shared" si="638"/>
        <v>0</v>
      </c>
      <c r="O786" s="1">
        <f t="shared" ref="O786:P805" si="639">IF(OR(ISNUMBER(SEARCH(" " &amp; O$1 &amp; " ", $E786)), ISNUMBER(SEARCH(" " &amp; O$1 &amp; ",", $E786)), ISNUMBER(SEARCH(" " &amp; LOWER(O$1) &amp; " ", $E786)), ISNUMBER(SEARCH(" " &amp; LOWER(O$1) &amp; ",", $E786)), ISNUMBER(SEARCH(" " &amp; UPPER(O$1) &amp; " ", $E786)), ISNUMBER(SEARCH(" " &amp; UPPER(O$1) &amp; ",", $E786))), 1, 0)</f>
        <v>0</v>
      </c>
      <c r="P786" s="1">
        <f t="shared" si="639"/>
        <v>0</v>
      </c>
      <c r="Q786" s="1">
        <f t="shared" si="611"/>
        <v>0</v>
      </c>
      <c r="R786" s="1">
        <f t="shared" si="612"/>
        <v>1</v>
      </c>
      <c r="S786" s="1">
        <f t="shared" si="613"/>
        <v>0</v>
      </c>
      <c r="T786" s="1">
        <f t="shared" si="636"/>
        <v>0</v>
      </c>
      <c r="U786" s="1">
        <f t="shared" si="636"/>
        <v>1</v>
      </c>
      <c r="V786" s="1">
        <f t="shared" si="634"/>
        <v>0</v>
      </c>
      <c r="W786" s="1">
        <f t="shared" si="633"/>
        <v>0</v>
      </c>
      <c r="X786" s="1">
        <f t="shared" si="633"/>
        <v>0</v>
      </c>
      <c r="Y786" s="1">
        <f t="shared" si="633"/>
        <v>0</v>
      </c>
      <c r="Z786" s="1">
        <f t="shared" si="633"/>
        <v>0</v>
      </c>
      <c r="AA786" s="1">
        <f t="shared" si="633"/>
        <v>0</v>
      </c>
      <c r="AB786" s="1">
        <f t="shared" si="633"/>
        <v>0</v>
      </c>
      <c r="AC786" s="1">
        <f t="shared" si="614"/>
        <v>1</v>
      </c>
      <c r="AD786" s="1">
        <f t="shared" si="633"/>
        <v>0</v>
      </c>
      <c r="AE786" s="1">
        <f t="shared" si="633"/>
        <v>0</v>
      </c>
      <c r="AF786" s="1">
        <f t="shared" si="633"/>
        <v>0</v>
      </c>
      <c r="AG786" s="1">
        <f t="shared" si="633"/>
        <v>0</v>
      </c>
      <c r="AH786" s="1">
        <f t="shared" si="633"/>
        <v>0</v>
      </c>
      <c r="AI786" s="1">
        <f t="shared" si="633"/>
        <v>0</v>
      </c>
      <c r="AJ786" s="1">
        <f t="shared" si="633"/>
        <v>0</v>
      </c>
      <c r="AK786" s="1">
        <f t="shared" si="633"/>
        <v>0</v>
      </c>
      <c r="AL786" s="1">
        <f t="shared" si="637"/>
        <v>1</v>
      </c>
      <c r="AM786" s="1">
        <f t="shared" si="637"/>
        <v>0</v>
      </c>
      <c r="AN786" s="1">
        <f t="shared" si="615"/>
        <v>0</v>
      </c>
      <c r="AO786" s="1">
        <f t="shared" si="616"/>
        <v>0</v>
      </c>
      <c r="AP786" s="1">
        <f t="shared" si="637"/>
        <v>0</v>
      </c>
      <c r="AQ786" s="1">
        <f t="shared" si="617"/>
        <v>0</v>
      </c>
      <c r="AR786" s="1">
        <f t="shared" si="637"/>
        <v>0</v>
      </c>
      <c r="AS786" s="1">
        <f t="shared" si="637"/>
        <v>0</v>
      </c>
      <c r="AT786" s="1">
        <f t="shared" si="637"/>
        <v>0</v>
      </c>
      <c r="AU786" s="1">
        <f t="shared" si="637"/>
        <v>0</v>
      </c>
      <c r="AV786" s="1">
        <f t="shared" si="637"/>
        <v>0</v>
      </c>
      <c r="AW786" s="1">
        <f t="shared" si="637"/>
        <v>0</v>
      </c>
      <c r="AX786" s="1">
        <f t="shared" si="637"/>
        <v>0</v>
      </c>
      <c r="AY786" s="1">
        <f t="shared" si="637"/>
        <v>0</v>
      </c>
      <c r="AZ786" s="1">
        <f t="shared" si="637"/>
        <v>0</v>
      </c>
      <c r="BA786" s="1">
        <f t="shared" si="637"/>
        <v>0</v>
      </c>
      <c r="BB786" s="1">
        <f t="shared" si="635"/>
        <v>0</v>
      </c>
      <c r="BC786" s="1">
        <f t="shared" si="635"/>
        <v>0</v>
      </c>
      <c r="BD786" s="1">
        <f t="shared" si="618"/>
        <v>0</v>
      </c>
      <c r="BE786" s="1">
        <f t="shared" si="619"/>
        <v>0</v>
      </c>
      <c r="BF786" s="1">
        <f t="shared" si="620"/>
        <v>1</v>
      </c>
      <c r="BG786" s="1">
        <f t="shared" si="621"/>
        <v>0</v>
      </c>
      <c r="BH786" s="1">
        <f t="shared" si="635"/>
        <v>0</v>
      </c>
      <c r="BI786" s="1">
        <f t="shared" si="635"/>
        <v>0</v>
      </c>
      <c r="BJ786" s="5">
        <f t="shared" si="622"/>
        <v>1</v>
      </c>
      <c r="BK786" s="1">
        <f t="shared" si="623"/>
        <v>0</v>
      </c>
      <c r="BL786" s="1">
        <f t="shared" si="624"/>
        <v>1</v>
      </c>
      <c r="BM786" s="1">
        <f t="shared" si="625"/>
        <v>0</v>
      </c>
      <c r="BN786" s="1">
        <f t="shared" si="635"/>
        <v>1</v>
      </c>
      <c r="BO786" s="1">
        <f t="shared" si="626"/>
        <v>1</v>
      </c>
      <c r="BP786" s="1">
        <f t="shared" si="627"/>
        <v>0</v>
      </c>
      <c r="BQ786" s="1">
        <f t="shared" si="628"/>
        <v>1</v>
      </c>
      <c r="BR786" s="1">
        <f t="shared" si="629"/>
        <v>0</v>
      </c>
      <c r="BS786" s="1">
        <f t="shared" si="630"/>
        <v>1</v>
      </c>
      <c r="BT786" s="1">
        <f t="shared" si="631"/>
        <v>0</v>
      </c>
      <c r="BU786" s="1">
        <f t="shared" si="632"/>
        <v>0</v>
      </c>
      <c r="BV786" s="1">
        <f t="shared" ref="BV786:BV787" si="640">IF(OR(ISNUMBER(SEARCH(" " &amp; BV$1 &amp; " ", $E786)), ISNUMBER(SEARCH(" " &amp; BV$1 &amp; ",", $E786)), ISNUMBER(SEARCH(" " &amp; LOWER(BV$1) &amp; " ", $E786)), ISNUMBER(SEARCH(" " &amp; LOWER(BV$1) &amp; ",", $E786)), ISNUMBER(SEARCH(" " &amp; UPPER(BV$1) &amp; " ", $E786)), ISNUMBER(SEARCH(" " &amp; UPPER(BV$1) &amp; ",", $E786))), 1, 0)</f>
        <v>0</v>
      </c>
    </row>
    <row r="787" spans="1:74" x14ac:dyDescent="0.2">
      <c r="A787" s="1" t="s">
        <v>2879</v>
      </c>
      <c r="B787" s="1" t="s">
        <v>2880</v>
      </c>
      <c r="C787" s="1" t="s">
        <v>2881</v>
      </c>
      <c r="D787" s="1" t="s">
        <v>775</v>
      </c>
      <c r="E787" s="1" t="s">
        <v>2882</v>
      </c>
      <c r="G787" s="1">
        <f t="shared" si="607"/>
        <v>0</v>
      </c>
      <c r="H787" s="1">
        <f t="shared" si="608"/>
        <v>0</v>
      </c>
      <c r="I787" s="1">
        <f t="shared" si="609"/>
        <v>0</v>
      </c>
      <c r="J787" s="1">
        <f t="shared" si="610"/>
        <v>0</v>
      </c>
      <c r="K787" s="1">
        <f t="shared" si="638"/>
        <v>0</v>
      </c>
      <c r="L787" s="1">
        <f t="shared" si="638"/>
        <v>0</v>
      </c>
      <c r="M787" s="1">
        <f t="shared" si="638"/>
        <v>0</v>
      </c>
      <c r="N787" s="1">
        <f t="shared" si="638"/>
        <v>0</v>
      </c>
      <c r="O787" s="1">
        <f t="shared" si="639"/>
        <v>0</v>
      </c>
      <c r="P787" s="1">
        <f t="shared" si="639"/>
        <v>0</v>
      </c>
      <c r="Q787" s="1">
        <f t="shared" si="611"/>
        <v>0</v>
      </c>
      <c r="R787" s="1">
        <f t="shared" si="612"/>
        <v>0</v>
      </c>
      <c r="S787" s="1">
        <f t="shared" si="613"/>
        <v>0</v>
      </c>
      <c r="T787" s="1">
        <f t="shared" si="636"/>
        <v>0</v>
      </c>
      <c r="U787" s="1">
        <f t="shared" si="636"/>
        <v>0</v>
      </c>
      <c r="V787" s="1">
        <f t="shared" si="634"/>
        <v>0</v>
      </c>
      <c r="W787" s="1">
        <f t="shared" si="633"/>
        <v>0</v>
      </c>
      <c r="X787" s="1">
        <f t="shared" si="633"/>
        <v>0</v>
      </c>
      <c r="Y787" s="1">
        <f t="shared" si="633"/>
        <v>0</v>
      </c>
      <c r="Z787" s="1">
        <f t="shared" si="633"/>
        <v>0</v>
      </c>
      <c r="AA787" s="1">
        <f t="shared" si="633"/>
        <v>0</v>
      </c>
      <c r="AB787" s="1">
        <f t="shared" si="633"/>
        <v>0</v>
      </c>
      <c r="AC787" s="1">
        <f t="shared" si="614"/>
        <v>1</v>
      </c>
      <c r="AD787" s="1">
        <f t="shared" si="633"/>
        <v>0</v>
      </c>
      <c r="AE787" s="1">
        <f t="shared" si="633"/>
        <v>0</v>
      </c>
      <c r="AF787" s="1">
        <f t="shared" si="633"/>
        <v>0</v>
      </c>
      <c r="AG787" s="1">
        <f t="shared" si="633"/>
        <v>0</v>
      </c>
      <c r="AH787" s="1">
        <f t="shared" si="633"/>
        <v>0</v>
      </c>
      <c r="AI787" s="1">
        <f t="shared" si="633"/>
        <v>0</v>
      </c>
      <c r="AJ787" s="1">
        <f t="shared" si="633"/>
        <v>0</v>
      </c>
      <c r="AK787" s="1">
        <f t="shared" si="633"/>
        <v>0</v>
      </c>
      <c r="AL787" s="1">
        <f t="shared" si="637"/>
        <v>0</v>
      </c>
      <c r="AM787" s="1">
        <f t="shared" si="637"/>
        <v>0</v>
      </c>
      <c r="AN787" s="1">
        <f t="shared" si="615"/>
        <v>0</v>
      </c>
      <c r="AO787" s="1">
        <f t="shared" si="616"/>
        <v>0</v>
      </c>
      <c r="AP787" s="1">
        <f t="shared" si="637"/>
        <v>0</v>
      </c>
      <c r="AQ787" s="1">
        <f t="shared" si="617"/>
        <v>0</v>
      </c>
      <c r="AR787" s="1">
        <f t="shared" si="637"/>
        <v>0</v>
      </c>
      <c r="AS787" s="1">
        <f t="shared" si="637"/>
        <v>0</v>
      </c>
      <c r="AT787" s="1">
        <f t="shared" si="637"/>
        <v>0</v>
      </c>
      <c r="AU787" s="1">
        <f t="shared" si="637"/>
        <v>0</v>
      </c>
      <c r="AV787" s="1">
        <f t="shared" si="637"/>
        <v>0</v>
      </c>
      <c r="AW787" s="1">
        <f t="shared" si="637"/>
        <v>0</v>
      </c>
      <c r="AX787" s="1">
        <f t="shared" si="637"/>
        <v>0</v>
      </c>
      <c r="AY787" s="1">
        <f t="shared" si="637"/>
        <v>0</v>
      </c>
      <c r="AZ787" s="1">
        <f t="shared" si="637"/>
        <v>0</v>
      </c>
      <c r="BA787" s="1">
        <f t="shared" si="637"/>
        <v>0</v>
      </c>
      <c r="BB787" s="1">
        <f t="shared" si="635"/>
        <v>0</v>
      </c>
      <c r="BC787" s="1">
        <f t="shared" si="635"/>
        <v>0</v>
      </c>
      <c r="BD787" s="1">
        <f t="shared" si="618"/>
        <v>0</v>
      </c>
      <c r="BE787" s="1">
        <f t="shared" si="619"/>
        <v>0</v>
      </c>
      <c r="BF787" s="1">
        <f t="shared" si="620"/>
        <v>0</v>
      </c>
      <c r="BG787" s="1">
        <f t="shared" si="621"/>
        <v>0</v>
      </c>
      <c r="BH787" s="1">
        <f t="shared" si="635"/>
        <v>0</v>
      </c>
      <c r="BI787" s="1">
        <f t="shared" si="635"/>
        <v>0</v>
      </c>
      <c r="BJ787" s="5">
        <f t="shared" si="622"/>
        <v>0</v>
      </c>
      <c r="BK787" s="1">
        <f t="shared" si="623"/>
        <v>0</v>
      </c>
      <c r="BL787" s="1">
        <f t="shared" si="624"/>
        <v>1</v>
      </c>
      <c r="BM787" s="1">
        <f t="shared" si="625"/>
        <v>0</v>
      </c>
      <c r="BN787" s="1">
        <f t="shared" si="635"/>
        <v>0</v>
      </c>
      <c r="BO787" s="1">
        <f t="shared" si="626"/>
        <v>1</v>
      </c>
      <c r="BP787" s="1">
        <f t="shared" si="627"/>
        <v>0</v>
      </c>
      <c r="BQ787" s="1">
        <f t="shared" si="628"/>
        <v>0</v>
      </c>
      <c r="BR787" s="1">
        <f t="shared" si="629"/>
        <v>0</v>
      </c>
      <c r="BS787" s="1">
        <f t="shared" si="630"/>
        <v>0</v>
      </c>
      <c r="BT787" s="1">
        <f t="shared" si="631"/>
        <v>0</v>
      </c>
      <c r="BU787" s="1">
        <f t="shared" si="632"/>
        <v>0</v>
      </c>
      <c r="BV787" s="1">
        <f t="shared" si="640"/>
        <v>0</v>
      </c>
    </row>
    <row r="788" spans="1:74" x14ac:dyDescent="0.2">
      <c r="A788" s="1" t="s">
        <v>110</v>
      </c>
      <c r="B788" s="1" t="s">
        <v>2883</v>
      </c>
      <c r="C788" s="1" t="s">
        <v>2466</v>
      </c>
      <c r="D788" s="1" t="s">
        <v>2884</v>
      </c>
      <c r="E788" s="1" t="s">
        <v>2885</v>
      </c>
      <c r="G788" s="1">
        <f t="shared" si="607"/>
        <v>1</v>
      </c>
      <c r="H788" s="1">
        <f t="shared" si="608"/>
        <v>1</v>
      </c>
      <c r="I788" s="1">
        <f t="shared" si="609"/>
        <v>1</v>
      </c>
      <c r="J788" s="1">
        <f t="shared" si="610"/>
        <v>0</v>
      </c>
      <c r="K788" s="1">
        <f t="shared" si="638"/>
        <v>0</v>
      </c>
      <c r="L788" s="1">
        <f t="shared" si="638"/>
        <v>0</v>
      </c>
      <c r="M788" s="1">
        <f t="shared" si="638"/>
        <v>0</v>
      </c>
      <c r="N788" s="1">
        <f t="shared" si="638"/>
        <v>0</v>
      </c>
      <c r="O788" s="1">
        <f t="shared" si="639"/>
        <v>0</v>
      </c>
      <c r="P788" s="1">
        <f t="shared" si="639"/>
        <v>0</v>
      </c>
      <c r="Q788" s="1">
        <f t="shared" si="611"/>
        <v>0</v>
      </c>
      <c r="R788" s="1">
        <f t="shared" si="612"/>
        <v>1</v>
      </c>
      <c r="S788" s="1">
        <f t="shared" si="613"/>
        <v>0</v>
      </c>
      <c r="T788" s="1">
        <f t="shared" si="636"/>
        <v>0</v>
      </c>
      <c r="U788" s="1">
        <f t="shared" si="636"/>
        <v>0</v>
      </c>
      <c r="V788" s="1">
        <f t="shared" si="634"/>
        <v>0</v>
      </c>
      <c r="W788" s="1">
        <f t="shared" si="633"/>
        <v>0</v>
      </c>
      <c r="X788" s="1">
        <f t="shared" si="633"/>
        <v>0</v>
      </c>
      <c r="Y788" s="1">
        <f t="shared" si="633"/>
        <v>0</v>
      </c>
      <c r="Z788" s="1">
        <f t="shared" si="633"/>
        <v>0</v>
      </c>
      <c r="AA788" s="1">
        <f t="shared" si="633"/>
        <v>0</v>
      </c>
      <c r="AB788" s="1">
        <f t="shared" si="633"/>
        <v>0</v>
      </c>
      <c r="AC788" s="1">
        <f t="shared" si="614"/>
        <v>1</v>
      </c>
      <c r="AD788" s="1">
        <f t="shared" si="633"/>
        <v>0</v>
      </c>
      <c r="AE788" s="1">
        <f t="shared" si="633"/>
        <v>0</v>
      </c>
      <c r="AF788" s="1">
        <f t="shared" si="633"/>
        <v>0</v>
      </c>
      <c r="AG788" s="1">
        <f t="shared" si="633"/>
        <v>0</v>
      </c>
      <c r="AH788" s="1">
        <f t="shared" si="633"/>
        <v>1</v>
      </c>
      <c r="AI788" s="1">
        <f t="shared" si="633"/>
        <v>0</v>
      </c>
      <c r="AJ788" s="1">
        <f t="shared" si="633"/>
        <v>1</v>
      </c>
      <c r="AK788" s="1">
        <f t="shared" si="633"/>
        <v>1</v>
      </c>
      <c r="AL788" s="1">
        <f t="shared" si="637"/>
        <v>1</v>
      </c>
      <c r="AM788" s="1">
        <f t="shared" si="637"/>
        <v>0</v>
      </c>
      <c r="AN788" s="1">
        <f t="shared" si="615"/>
        <v>0</v>
      </c>
      <c r="AO788" s="1">
        <f t="shared" si="616"/>
        <v>0</v>
      </c>
      <c r="AP788" s="1">
        <f t="shared" si="637"/>
        <v>0</v>
      </c>
      <c r="AQ788" s="1">
        <f t="shared" si="617"/>
        <v>0</v>
      </c>
      <c r="AR788" s="1">
        <f t="shared" si="637"/>
        <v>0</v>
      </c>
      <c r="AS788" s="1">
        <f t="shared" si="637"/>
        <v>0</v>
      </c>
      <c r="AT788" s="1">
        <f t="shared" si="637"/>
        <v>0</v>
      </c>
      <c r="AU788" s="1">
        <f t="shared" si="637"/>
        <v>0</v>
      </c>
      <c r="AV788" s="1">
        <f t="shared" si="637"/>
        <v>1</v>
      </c>
      <c r="AW788" s="1">
        <f t="shared" si="637"/>
        <v>1</v>
      </c>
      <c r="AX788" s="1">
        <f t="shared" si="637"/>
        <v>1</v>
      </c>
      <c r="AY788" s="1">
        <f t="shared" si="637"/>
        <v>0</v>
      </c>
      <c r="AZ788" s="1">
        <f t="shared" si="637"/>
        <v>0</v>
      </c>
      <c r="BA788" s="1">
        <f t="shared" si="637"/>
        <v>0</v>
      </c>
      <c r="BB788" s="1">
        <f t="shared" si="635"/>
        <v>0</v>
      </c>
      <c r="BC788" s="1">
        <f t="shared" si="635"/>
        <v>0</v>
      </c>
      <c r="BD788" s="1">
        <f t="shared" si="618"/>
        <v>0</v>
      </c>
      <c r="BE788" s="1">
        <f t="shared" si="619"/>
        <v>0</v>
      </c>
      <c r="BF788" s="1">
        <f t="shared" si="620"/>
        <v>0</v>
      </c>
      <c r="BG788" s="1">
        <f t="shared" si="621"/>
        <v>0</v>
      </c>
      <c r="BH788" s="1">
        <f t="shared" si="635"/>
        <v>0</v>
      </c>
      <c r="BI788" s="1">
        <f t="shared" si="635"/>
        <v>0</v>
      </c>
      <c r="BJ788" s="5">
        <f t="shared" si="622"/>
        <v>0</v>
      </c>
      <c r="BK788" s="1">
        <f t="shared" si="623"/>
        <v>1</v>
      </c>
      <c r="BL788" s="1">
        <f t="shared" si="624"/>
        <v>0</v>
      </c>
      <c r="BM788" s="1">
        <f t="shared" si="625"/>
        <v>1</v>
      </c>
      <c r="BN788" s="1">
        <f t="shared" si="635"/>
        <v>1</v>
      </c>
      <c r="BO788" s="1">
        <f t="shared" si="626"/>
        <v>0</v>
      </c>
      <c r="BP788" s="1">
        <f t="shared" si="627"/>
        <v>0</v>
      </c>
      <c r="BQ788" s="1">
        <f t="shared" si="628"/>
        <v>0</v>
      </c>
      <c r="BR788" s="1">
        <f t="shared" si="629"/>
        <v>0</v>
      </c>
      <c r="BS788" s="1">
        <f t="shared" si="630"/>
        <v>0</v>
      </c>
      <c r="BT788" s="1">
        <f t="shared" si="631"/>
        <v>0</v>
      </c>
      <c r="BU788" s="1">
        <f t="shared" si="632"/>
        <v>0</v>
      </c>
      <c r="BV788" s="1">
        <f t="shared" ref="BV788:BV823" si="641">IF(OR(ISNUMBER(SEARCH(" " &amp; BV$1 &amp; " ", $E788)), ISNUMBER(SEARCH(" " &amp; BV$1 &amp; ",", $E788)), ISNUMBER(SEARCH(" " &amp; LOWER(BV$1) &amp; " ", $E788)), ISNUMBER(SEARCH(" " &amp; LOWER(BV$1) &amp; ",", $E788)), ISNUMBER(SEARCH(" " &amp; UPPER(BV$1) &amp; " ", $E788)), ISNUMBER(SEARCH(" " &amp; UPPER(BV$1) &amp; ",", $E788))), 1, 0)</f>
        <v>0</v>
      </c>
    </row>
    <row r="789" spans="1:74" x14ac:dyDescent="0.2">
      <c r="A789" s="1" t="s">
        <v>2886</v>
      </c>
      <c r="B789" s="1" t="s">
        <v>2887</v>
      </c>
      <c r="C789" s="1" t="s">
        <v>2888</v>
      </c>
      <c r="D789" s="1" t="s">
        <v>2889</v>
      </c>
      <c r="E789" s="1" t="s">
        <v>2890</v>
      </c>
      <c r="G789" s="1">
        <f t="shared" si="607"/>
        <v>0</v>
      </c>
      <c r="H789" s="1">
        <f t="shared" si="608"/>
        <v>0</v>
      </c>
      <c r="I789" s="1">
        <f t="shared" si="609"/>
        <v>1</v>
      </c>
      <c r="J789" s="1">
        <f t="shared" si="610"/>
        <v>0</v>
      </c>
      <c r="K789" s="1">
        <f t="shared" si="638"/>
        <v>0</v>
      </c>
      <c r="L789" s="1">
        <f t="shared" si="638"/>
        <v>0</v>
      </c>
      <c r="M789" s="1">
        <f t="shared" si="638"/>
        <v>0</v>
      </c>
      <c r="N789" s="1">
        <f t="shared" si="638"/>
        <v>0</v>
      </c>
      <c r="O789" s="1">
        <f t="shared" si="639"/>
        <v>0</v>
      </c>
      <c r="P789" s="1">
        <f t="shared" si="639"/>
        <v>0</v>
      </c>
      <c r="Q789" s="1">
        <f t="shared" si="611"/>
        <v>0</v>
      </c>
      <c r="R789" s="1">
        <f t="shared" si="612"/>
        <v>1</v>
      </c>
      <c r="S789" s="1">
        <f t="shared" si="613"/>
        <v>0</v>
      </c>
      <c r="T789" s="1">
        <f t="shared" si="636"/>
        <v>1</v>
      </c>
      <c r="U789" s="1">
        <f t="shared" si="636"/>
        <v>0</v>
      </c>
      <c r="V789" s="1">
        <f t="shared" si="634"/>
        <v>0</v>
      </c>
      <c r="W789" s="1">
        <f t="shared" si="633"/>
        <v>0</v>
      </c>
      <c r="X789" s="1">
        <f t="shared" si="633"/>
        <v>0</v>
      </c>
      <c r="Y789" s="1">
        <f t="shared" si="633"/>
        <v>0</v>
      </c>
      <c r="Z789" s="1">
        <f t="shared" si="633"/>
        <v>0</v>
      </c>
      <c r="AA789" s="1">
        <f t="shared" si="633"/>
        <v>0</v>
      </c>
      <c r="AB789" s="1">
        <f t="shared" si="633"/>
        <v>0</v>
      </c>
      <c r="AC789" s="1">
        <f t="shared" si="614"/>
        <v>0</v>
      </c>
      <c r="AD789" s="1">
        <f t="shared" si="633"/>
        <v>0</v>
      </c>
      <c r="AE789" s="1">
        <f t="shared" si="633"/>
        <v>0</v>
      </c>
      <c r="AF789" s="1">
        <f t="shared" si="633"/>
        <v>0</v>
      </c>
      <c r="AG789" s="1">
        <f t="shared" si="633"/>
        <v>0</v>
      </c>
      <c r="AH789" s="1">
        <f t="shared" si="633"/>
        <v>0</v>
      </c>
      <c r="AI789" s="1">
        <f t="shared" si="633"/>
        <v>0</v>
      </c>
      <c r="AJ789" s="1">
        <f t="shared" si="633"/>
        <v>0</v>
      </c>
      <c r="AK789" s="1">
        <f t="shared" si="633"/>
        <v>0</v>
      </c>
      <c r="AL789" s="1">
        <f t="shared" si="637"/>
        <v>1</v>
      </c>
      <c r="AM789" s="1">
        <f t="shared" si="637"/>
        <v>0</v>
      </c>
      <c r="AN789" s="1">
        <f t="shared" si="615"/>
        <v>0</v>
      </c>
      <c r="AO789" s="1">
        <f t="shared" si="616"/>
        <v>0</v>
      </c>
      <c r="AP789" s="1">
        <f t="shared" si="637"/>
        <v>0</v>
      </c>
      <c r="AQ789" s="1">
        <f t="shared" si="617"/>
        <v>0</v>
      </c>
      <c r="AR789" s="1">
        <f t="shared" si="637"/>
        <v>0</v>
      </c>
      <c r="AS789" s="1">
        <f t="shared" si="637"/>
        <v>0</v>
      </c>
      <c r="AT789" s="1">
        <f t="shared" si="637"/>
        <v>0</v>
      </c>
      <c r="AU789" s="1">
        <f t="shared" si="637"/>
        <v>0</v>
      </c>
      <c r="AV789" s="1">
        <f t="shared" si="637"/>
        <v>0</v>
      </c>
      <c r="AW789" s="1">
        <f t="shared" si="637"/>
        <v>0</v>
      </c>
      <c r="AX789" s="1">
        <f t="shared" si="637"/>
        <v>0</v>
      </c>
      <c r="AY789" s="1">
        <f t="shared" si="637"/>
        <v>0</v>
      </c>
      <c r="AZ789" s="1">
        <f t="shared" si="637"/>
        <v>0</v>
      </c>
      <c r="BA789" s="1">
        <f t="shared" si="637"/>
        <v>0</v>
      </c>
      <c r="BB789" s="1">
        <f t="shared" si="635"/>
        <v>0</v>
      </c>
      <c r="BC789" s="1">
        <f t="shared" si="635"/>
        <v>0</v>
      </c>
      <c r="BD789" s="1">
        <f t="shared" si="618"/>
        <v>0</v>
      </c>
      <c r="BE789" s="1">
        <f t="shared" si="619"/>
        <v>0</v>
      </c>
      <c r="BF789" s="1">
        <f t="shared" si="620"/>
        <v>0</v>
      </c>
      <c r="BG789" s="1">
        <f t="shared" si="621"/>
        <v>0</v>
      </c>
      <c r="BH789" s="1">
        <f t="shared" si="635"/>
        <v>0</v>
      </c>
      <c r="BI789" s="1">
        <f t="shared" si="635"/>
        <v>0</v>
      </c>
      <c r="BJ789" s="5">
        <f t="shared" si="622"/>
        <v>1</v>
      </c>
      <c r="BK789" s="1">
        <f t="shared" si="623"/>
        <v>0</v>
      </c>
      <c r="BL789" s="1">
        <f t="shared" si="624"/>
        <v>1</v>
      </c>
      <c r="BM789" s="1">
        <f t="shared" si="625"/>
        <v>1</v>
      </c>
      <c r="BN789" s="1">
        <f t="shared" si="635"/>
        <v>1</v>
      </c>
      <c r="BO789" s="1">
        <f t="shared" si="626"/>
        <v>1</v>
      </c>
      <c r="BP789" s="1">
        <f t="shared" si="627"/>
        <v>0</v>
      </c>
      <c r="BQ789" s="1">
        <f t="shared" si="628"/>
        <v>1</v>
      </c>
      <c r="BR789" s="1">
        <f t="shared" si="629"/>
        <v>0</v>
      </c>
      <c r="BS789" s="1">
        <f t="shared" si="630"/>
        <v>0</v>
      </c>
      <c r="BT789" s="1">
        <f t="shared" si="631"/>
        <v>0</v>
      </c>
      <c r="BU789" s="1">
        <f t="shared" si="632"/>
        <v>1</v>
      </c>
      <c r="BV789" s="1">
        <f t="shared" si="641"/>
        <v>1</v>
      </c>
    </row>
    <row r="790" spans="1:74" x14ac:dyDescent="0.2">
      <c r="A790" s="1" t="s">
        <v>2383</v>
      </c>
      <c r="B790" s="1" t="s">
        <v>2891</v>
      </c>
      <c r="C790" s="1" t="s">
        <v>792</v>
      </c>
      <c r="D790" s="1" t="s">
        <v>2892</v>
      </c>
      <c r="E790" s="1" t="s">
        <v>2893</v>
      </c>
      <c r="G790" s="1">
        <f t="shared" si="607"/>
        <v>0</v>
      </c>
      <c r="H790" s="1">
        <f t="shared" si="608"/>
        <v>0</v>
      </c>
      <c r="I790" s="1">
        <f t="shared" si="609"/>
        <v>0</v>
      </c>
      <c r="J790" s="1">
        <f t="shared" si="610"/>
        <v>0</v>
      </c>
      <c r="K790" s="1">
        <f t="shared" si="638"/>
        <v>0</v>
      </c>
      <c r="L790" s="1">
        <f t="shared" si="638"/>
        <v>0</v>
      </c>
      <c r="M790" s="1">
        <f t="shared" si="638"/>
        <v>0</v>
      </c>
      <c r="N790" s="1">
        <f t="shared" si="638"/>
        <v>0</v>
      </c>
      <c r="O790" s="1">
        <f t="shared" si="639"/>
        <v>0</v>
      </c>
      <c r="P790" s="1">
        <f t="shared" si="639"/>
        <v>0</v>
      </c>
      <c r="Q790" s="1">
        <f t="shared" si="611"/>
        <v>0</v>
      </c>
      <c r="R790" s="1">
        <f t="shared" si="612"/>
        <v>0</v>
      </c>
      <c r="S790" s="1">
        <f t="shared" si="613"/>
        <v>0</v>
      </c>
      <c r="T790" s="1">
        <f t="shared" si="636"/>
        <v>0</v>
      </c>
      <c r="U790" s="1">
        <f t="shared" si="636"/>
        <v>0</v>
      </c>
      <c r="V790" s="1">
        <f t="shared" si="634"/>
        <v>0</v>
      </c>
      <c r="W790" s="1">
        <f t="shared" si="633"/>
        <v>0</v>
      </c>
      <c r="X790" s="1">
        <f t="shared" si="633"/>
        <v>0</v>
      </c>
      <c r="Y790" s="1">
        <f t="shared" si="633"/>
        <v>0</v>
      </c>
      <c r="Z790" s="1">
        <f t="shared" si="633"/>
        <v>0</v>
      </c>
      <c r="AA790" s="1">
        <f t="shared" si="633"/>
        <v>0</v>
      </c>
      <c r="AB790" s="1">
        <f t="shared" si="633"/>
        <v>0</v>
      </c>
      <c r="AC790" s="1">
        <f t="shared" si="614"/>
        <v>0</v>
      </c>
      <c r="AD790" s="1">
        <f t="shared" si="633"/>
        <v>0</v>
      </c>
      <c r="AE790" s="1">
        <f t="shared" si="633"/>
        <v>0</v>
      </c>
      <c r="AF790" s="1">
        <f t="shared" si="633"/>
        <v>0</v>
      </c>
      <c r="AG790" s="1">
        <f t="shared" si="633"/>
        <v>0</v>
      </c>
      <c r="AH790" s="1">
        <f t="shared" si="633"/>
        <v>0</v>
      </c>
      <c r="AI790" s="1">
        <f t="shared" si="633"/>
        <v>0</v>
      </c>
      <c r="AJ790" s="1">
        <f t="shared" si="633"/>
        <v>0</v>
      </c>
      <c r="AK790" s="1">
        <f t="shared" si="633"/>
        <v>0</v>
      </c>
      <c r="AL790" s="1">
        <f t="shared" si="637"/>
        <v>0</v>
      </c>
      <c r="AM790" s="1">
        <f t="shared" si="637"/>
        <v>0</v>
      </c>
      <c r="AN790" s="1">
        <f t="shared" si="615"/>
        <v>0</v>
      </c>
      <c r="AO790" s="1">
        <f t="shared" si="616"/>
        <v>0</v>
      </c>
      <c r="AP790" s="1">
        <f t="shared" si="637"/>
        <v>0</v>
      </c>
      <c r="AQ790" s="1">
        <f t="shared" si="617"/>
        <v>1</v>
      </c>
      <c r="AR790" s="1">
        <f t="shared" si="637"/>
        <v>0</v>
      </c>
      <c r="AS790" s="1">
        <f t="shared" si="637"/>
        <v>0</v>
      </c>
      <c r="AT790" s="1">
        <f t="shared" si="637"/>
        <v>0</v>
      </c>
      <c r="AU790" s="1">
        <f t="shared" si="637"/>
        <v>0</v>
      </c>
      <c r="AV790" s="1">
        <f t="shared" si="637"/>
        <v>0</v>
      </c>
      <c r="AW790" s="1">
        <f t="shared" si="637"/>
        <v>0</v>
      </c>
      <c r="AX790" s="1">
        <f t="shared" si="637"/>
        <v>0</v>
      </c>
      <c r="AY790" s="1">
        <f t="shared" si="637"/>
        <v>0</v>
      </c>
      <c r="AZ790" s="1">
        <f t="shared" si="637"/>
        <v>0</v>
      </c>
      <c r="BA790" s="1">
        <f t="shared" si="637"/>
        <v>0</v>
      </c>
      <c r="BB790" s="1">
        <f t="shared" si="635"/>
        <v>0</v>
      </c>
      <c r="BC790" s="1">
        <f t="shared" si="635"/>
        <v>0</v>
      </c>
      <c r="BD790" s="1">
        <f t="shared" si="618"/>
        <v>0</v>
      </c>
      <c r="BE790" s="1">
        <f t="shared" si="619"/>
        <v>0</v>
      </c>
      <c r="BF790" s="1">
        <f t="shared" si="620"/>
        <v>0</v>
      </c>
      <c r="BG790" s="1">
        <f t="shared" si="621"/>
        <v>0</v>
      </c>
      <c r="BH790" s="1">
        <f t="shared" si="635"/>
        <v>0</v>
      </c>
      <c r="BI790" s="1">
        <f t="shared" si="635"/>
        <v>0</v>
      </c>
      <c r="BJ790" s="5">
        <f t="shared" si="622"/>
        <v>0</v>
      </c>
      <c r="BK790" s="1">
        <f t="shared" si="623"/>
        <v>0</v>
      </c>
      <c r="BL790" s="1">
        <f t="shared" si="624"/>
        <v>0</v>
      </c>
      <c r="BM790" s="1">
        <f t="shared" si="625"/>
        <v>1</v>
      </c>
      <c r="BN790" s="1">
        <f t="shared" si="635"/>
        <v>0</v>
      </c>
      <c r="BO790" s="1">
        <f t="shared" si="626"/>
        <v>1</v>
      </c>
      <c r="BP790" s="1">
        <f t="shared" si="627"/>
        <v>0</v>
      </c>
      <c r="BQ790" s="1">
        <f t="shared" si="628"/>
        <v>0</v>
      </c>
      <c r="BR790" s="1">
        <f t="shared" si="629"/>
        <v>1</v>
      </c>
      <c r="BS790" s="1">
        <f t="shared" si="630"/>
        <v>1</v>
      </c>
      <c r="BT790" s="1">
        <f t="shared" si="631"/>
        <v>0</v>
      </c>
      <c r="BU790" s="1">
        <f t="shared" si="632"/>
        <v>0</v>
      </c>
      <c r="BV790" s="1">
        <f t="shared" si="641"/>
        <v>0</v>
      </c>
    </row>
    <row r="791" spans="1:74" x14ac:dyDescent="0.2">
      <c r="A791" s="1" t="s">
        <v>2894</v>
      </c>
      <c r="B791" s="1" t="s">
        <v>2895</v>
      </c>
      <c r="C791" s="1" t="s">
        <v>2896</v>
      </c>
      <c r="D791" s="1" t="s">
        <v>2897</v>
      </c>
      <c r="E791" s="1" t="s">
        <v>2898</v>
      </c>
      <c r="G791" s="1">
        <f t="shared" si="607"/>
        <v>0</v>
      </c>
      <c r="H791" s="1">
        <f t="shared" si="608"/>
        <v>0</v>
      </c>
      <c r="I791" s="1">
        <f t="shared" si="609"/>
        <v>1</v>
      </c>
      <c r="J791" s="1">
        <f t="shared" si="610"/>
        <v>0</v>
      </c>
      <c r="K791" s="1">
        <f t="shared" si="638"/>
        <v>0</v>
      </c>
      <c r="L791" s="1">
        <f t="shared" si="638"/>
        <v>0</v>
      </c>
      <c r="M791" s="1">
        <f t="shared" si="638"/>
        <v>0</v>
      </c>
      <c r="N791" s="1">
        <f t="shared" si="638"/>
        <v>0</v>
      </c>
      <c r="O791" s="1">
        <f t="shared" si="639"/>
        <v>0</v>
      </c>
      <c r="P791" s="1">
        <f t="shared" si="639"/>
        <v>0</v>
      </c>
      <c r="Q791" s="1">
        <f t="shared" si="611"/>
        <v>0</v>
      </c>
      <c r="R791" s="1">
        <f t="shared" si="612"/>
        <v>0</v>
      </c>
      <c r="S791" s="1">
        <f t="shared" si="613"/>
        <v>0</v>
      </c>
      <c r="T791" s="1">
        <f t="shared" si="636"/>
        <v>0</v>
      </c>
      <c r="U791" s="1">
        <f t="shared" si="636"/>
        <v>0</v>
      </c>
      <c r="V791" s="1">
        <f t="shared" si="634"/>
        <v>0</v>
      </c>
      <c r="W791" s="1">
        <f t="shared" si="633"/>
        <v>0</v>
      </c>
      <c r="X791" s="1">
        <f t="shared" si="633"/>
        <v>0</v>
      </c>
      <c r="Y791" s="1">
        <f t="shared" si="633"/>
        <v>0</v>
      </c>
      <c r="Z791" s="1">
        <f t="shared" si="633"/>
        <v>0</v>
      </c>
      <c r="AA791" s="1">
        <f t="shared" si="633"/>
        <v>0</v>
      </c>
      <c r="AB791" s="1">
        <f t="shared" si="633"/>
        <v>0</v>
      </c>
      <c r="AC791" s="1">
        <f t="shared" si="614"/>
        <v>0</v>
      </c>
      <c r="AD791" s="1">
        <f t="shared" si="633"/>
        <v>0</v>
      </c>
      <c r="AE791" s="1">
        <f t="shared" si="633"/>
        <v>0</v>
      </c>
      <c r="AF791" s="1">
        <f t="shared" si="633"/>
        <v>0</v>
      </c>
      <c r="AG791" s="1">
        <f t="shared" si="633"/>
        <v>0</v>
      </c>
      <c r="AH791" s="1">
        <f t="shared" si="633"/>
        <v>0</v>
      </c>
      <c r="AI791" s="1">
        <f t="shared" si="633"/>
        <v>0</v>
      </c>
      <c r="AJ791" s="1">
        <f t="shared" si="633"/>
        <v>0</v>
      </c>
      <c r="AK791" s="1">
        <f t="shared" si="633"/>
        <v>0</v>
      </c>
      <c r="AL791" s="1">
        <f t="shared" si="637"/>
        <v>0</v>
      </c>
      <c r="AM791" s="1">
        <f t="shared" si="637"/>
        <v>0</v>
      </c>
      <c r="AN791" s="1">
        <f t="shared" si="615"/>
        <v>0</v>
      </c>
      <c r="AO791" s="1">
        <f t="shared" si="616"/>
        <v>0</v>
      </c>
      <c r="AP791" s="1">
        <f t="shared" si="637"/>
        <v>0</v>
      </c>
      <c r="AQ791" s="1">
        <f t="shared" si="617"/>
        <v>0</v>
      </c>
      <c r="AR791" s="1">
        <f t="shared" si="637"/>
        <v>0</v>
      </c>
      <c r="AS791" s="1">
        <f t="shared" si="637"/>
        <v>0</v>
      </c>
      <c r="AT791" s="1">
        <f t="shared" si="637"/>
        <v>0</v>
      </c>
      <c r="AU791" s="1">
        <f t="shared" si="637"/>
        <v>0</v>
      </c>
      <c r="AV791" s="1">
        <f t="shared" si="637"/>
        <v>0</v>
      </c>
      <c r="AW791" s="1">
        <f t="shared" si="637"/>
        <v>0</v>
      </c>
      <c r="AX791" s="1">
        <f t="shared" si="637"/>
        <v>0</v>
      </c>
      <c r="AY791" s="1">
        <f t="shared" si="637"/>
        <v>0</v>
      </c>
      <c r="AZ791" s="1">
        <f t="shared" si="637"/>
        <v>0</v>
      </c>
      <c r="BA791" s="1">
        <f t="shared" si="637"/>
        <v>0</v>
      </c>
      <c r="BB791" s="1">
        <f t="shared" si="635"/>
        <v>0</v>
      </c>
      <c r="BC791" s="1">
        <f t="shared" si="635"/>
        <v>0</v>
      </c>
      <c r="BD791" s="1">
        <f t="shared" si="618"/>
        <v>0</v>
      </c>
      <c r="BE791" s="1">
        <f t="shared" si="619"/>
        <v>0</v>
      </c>
      <c r="BF791" s="1">
        <f t="shared" si="620"/>
        <v>0</v>
      </c>
      <c r="BG791" s="1">
        <f t="shared" si="621"/>
        <v>0</v>
      </c>
      <c r="BH791" s="1">
        <f t="shared" si="635"/>
        <v>0</v>
      </c>
      <c r="BI791" s="1">
        <f t="shared" si="635"/>
        <v>0</v>
      </c>
      <c r="BJ791" s="5">
        <f t="shared" si="622"/>
        <v>0</v>
      </c>
      <c r="BK791" s="1">
        <f t="shared" si="623"/>
        <v>0</v>
      </c>
      <c r="BL791" s="1">
        <f t="shared" si="624"/>
        <v>1</v>
      </c>
      <c r="BM791" s="1">
        <f t="shared" si="625"/>
        <v>1</v>
      </c>
      <c r="BN791" s="1">
        <f t="shared" si="635"/>
        <v>1</v>
      </c>
      <c r="BO791" s="1">
        <f t="shared" si="626"/>
        <v>1</v>
      </c>
      <c r="BP791" s="1">
        <f t="shared" si="627"/>
        <v>0</v>
      </c>
      <c r="BQ791" s="1">
        <f t="shared" si="628"/>
        <v>1</v>
      </c>
      <c r="BR791" s="1">
        <f t="shared" si="629"/>
        <v>0</v>
      </c>
      <c r="BS791" s="1">
        <f t="shared" si="630"/>
        <v>0</v>
      </c>
      <c r="BT791" s="1">
        <f t="shared" si="631"/>
        <v>0</v>
      </c>
      <c r="BU791" s="1">
        <f t="shared" si="632"/>
        <v>0</v>
      </c>
      <c r="BV791" s="1">
        <f t="shared" si="641"/>
        <v>0</v>
      </c>
    </row>
    <row r="792" spans="1:74" x14ac:dyDescent="0.2">
      <c r="A792" s="1" t="s">
        <v>115</v>
      </c>
      <c r="B792" s="1" t="s">
        <v>2899</v>
      </c>
      <c r="C792" s="1" t="s">
        <v>2900</v>
      </c>
      <c r="D792" s="1" t="s">
        <v>2901</v>
      </c>
      <c r="E792" s="1" t="s">
        <v>2902</v>
      </c>
      <c r="G792" s="1">
        <f t="shared" si="607"/>
        <v>1</v>
      </c>
      <c r="H792" s="1">
        <f t="shared" si="608"/>
        <v>1</v>
      </c>
      <c r="I792" s="1">
        <f t="shared" si="609"/>
        <v>1</v>
      </c>
      <c r="J792" s="1">
        <f t="shared" si="610"/>
        <v>0</v>
      </c>
      <c r="K792" s="1">
        <f t="shared" si="638"/>
        <v>0</v>
      </c>
      <c r="L792" s="1">
        <f t="shared" si="638"/>
        <v>0</v>
      </c>
      <c r="M792" s="1">
        <f t="shared" si="638"/>
        <v>0</v>
      </c>
      <c r="N792" s="1">
        <f t="shared" si="638"/>
        <v>0</v>
      </c>
      <c r="O792" s="1">
        <f t="shared" si="639"/>
        <v>0</v>
      </c>
      <c r="P792" s="1">
        <f t="shared" si="639"/>
        <v>0</v>
      </c>
      <c r="Q792" s="1">
        <f t="shared" si="611"/>
        <v>0</v>
      </c>
      <c r="R792" s="1">
        <f t="shared" si="612"/>
        <v>1</v>
      </c>
      <c r="S792" s="1">
        <f t="shared" si="613"/>
        <v>0</v>
      </c>
      <c r="T792" s="1">
        <f t="shared" si="636"/>
        <v>1</v>
      </c>
      <c r="U792" s="1">
        <f t="shared" si="636"/>
        <v>0</v>
      </c>
      <c r="V792" s="1">
        <f t="shared" si="634"/>
        <v>0</v>
      </c>
      <c r="W792" s="1">
        <f t="shared" si="633"/>
        <v>0</v>
      </c>
      <c r="X792" s="1">
        <f t="shared" si="633"/>
        <v>0</v>
      </c>
      <c r="Y792" s="1">
        <f t="shared" si="633"/>
        <v>0</v>
      </c>
      <c r="Z792" s="1">
        <f t="shared" si="633"/>
        <v>0</v>
      </c>
      <c r="AA792" s="1">
        <f t="shared" si="633"/>
        <v>1</v>
      </c>
      <c r="AB792" s="1">
        <f t="shared" si="633"/>
        <v>1</v>
      </c>
      <c r="AC792" s="1">
        <f t="shared" si="614"/>
        <v>1</v>
      </c>
      <c r="AD792" s="1">
        <f t="shared" si="633"/>
        <v>0</v>
      </c>
      <c r="AE792" s="1">
        <f t="shared" si="633"/>
        <v>0</v>
      </c>
      <c r="AF792" s="1">
        <f t="shared" si="633"/>
        <v>0</v>
      </c>
      <c r="AG792" s="1">
        <f t="shared" si="633"/>
        <v>0</v>
      </c>
      <c r="AH792" s="1">
        <f t="shared" si="633"/>
        <v>0</v>
      </c>
      <c r="AI792" s="1">
        <f t="shared" si="633"/>
        <v>0</v>
      </c>
      <c r="AJ792" s="1">
        <f t="shared" si="633"/>
        <v>1</v>
      </c>
      <c r="AK792" s="1">
        <f t="shared" si="633"/>
        <v>0</v>
      </c>
      <c r="AL792" s="1">
        <f t="shared" si="637"/>
        <v>1</v>
      </c>
      <c r="AM792" s="1">
        <f t="shared" si="637"/>
        <v>0</v>
      </c>
      <c r="AN792" s="1">
        <f t="shared" si="615"/>
        <v>1</v>
      </c>
      <c r="AO792" s="1">
        <f t="shared" si="616"/>
        <v>0</v>
      </c>
      <c r="AP792" s="1">
        <f t="shared" si="637"/>
        <v>0</v>
      </c>
      <c r="AQ792" s="1">
        <f t="shared" si="617"/>
        <v>0</v>
      </c>
      <c r="AR792" s="1">
        <f t="shared" si="637"/>
        <v>0</v>
      </c>
      <c r="AS792" s="1">
        <f t="shared" si="637"/>
        <v>0</v>
      </c>
      <c r="AT792" s="1">
        <f t="shared" si="637"/>
        <v>0</v>
      </c>
      <c r="AU792" s="1">
        <f t="shared" si="637"/>
        <v>0</v>
      </c>
      <c r="AV792" s="1">
        <f t="shared" si="637"/>
        <v>0</v>
      </c>
      <c r="AW792" s="1">
        <f t="shared" si="637"/>
        <v>0</v>
      </c>
      <c r="AX792" s="1">
        <f t="shared" si="637"/>
        <v>0</v>
      </c>
      <c r="AY792" s="1">
        <f t="shared" si="637"/>
        <v>0</v>
      </c>
      <c r="AZ792" s="1">
        <f t="shared" si="637"/>
        <v>0</v>
      </c>
      <c r="BA792" s="1">
        <f t="shared" si="637"/>
        <v>0</v>
      </c>
      <c r="BB792" s="1">
        <f t="shared" si="635"/>
        <v>0</v>
      </c>
      <c r="BC792" s="1">
        <f t="shared" si="635"/>
        <v>0</v>
      </c>
      <c r="BD792" s="1">
        <f t="shared" si="618"/>
        <v>0</v>
      </c>
      <c r="BE792" s="1">
        <f t="shared" si="619"/>
        <v>1</v>
      </c>
      <c r="BF792" s="1">
        <f t="shared" si="620"/>
        <v>0</v>
      </c>
      <c r="BG792" s="1">
        <f t="shared" si="621"/>
        <v>0</v>
      </c>
      <c r="BH792" s="1">
        <f t="shared" si="635"/>
        <v>0</v>
      </c>
      <c r="BI792" s="1">
        <f t="shared" si="635"/>
        <v>0</v>
      </c>
      <c r="BJ792" s="5">
        <f t="shared" si="622"/>
        <v>0</v>
      </c>
      <c r="BK792" s="1">
        <f t="shared" si="623"/>
        <v>1</v>
      </c>
      <c r="BL792" s="1">
        <f t="shared" si="624"/>
        <v>1</v>
      </c>
      <c r="BM792" s="1">
        <f t="shared" si="625"/>
        <v>1</v>
      </c>
      <c r="BN792" s="1">
        <f t="shared" si="635"/>
        <v>0</v>
      </c>
      <c r="BO792" s="1">
        <f t="shared" si="626"/>
        <v>1</v>
      </c>
      <c r="BP792" s="1">
        <f t="shared" si="627"/>
        <v>0</v>
      </c>
      <c r="BQ792" s="1">
        <f t="shared" si="628"/>
        <v>0</v>
      </c>
      <c r="BR792" s="1">
        <f t="shared" si="629"/>
        <v>0</v>
      </c>
      <c r="BS792" s="1">
        <f t="shared" si="630"/>
        <v>1</v>
      </c>
      <c r="BT792" s="1">
        <f t="shared" si="631"/>
        <v>0</v>
      </c>
      <c r="BU792" s="1">
        <f t="shared" si="632"/>
        <v>1</v>
      </c>
      <c r="BV792" s="1">
        <f t="shared" si="641"/>
        <v>0</v>
      </c>
    </row>
    <row r="793" spans="1:74" x14ac:dyDescent="0.2">
      <c r="A793" s="1" t="s">
        <v>2903</v>
      </c>
      <c r="B793" s="1" t="s">
        <v>2904</v>
      </c>
      <c r="C793" s="1" t="s">
        <v>2905</v>
      </c>
      <c r="D793" s="1" t="s">
        <v>123</v>
      </c>
      <c r="E793" s="1" t="s">
        <v>2906</v>
      </c>
      <c r="G793" s="1">
        <f t="shared" si="607"/>
        <v>0</v>
      </c>
      <c r="H793" s="1">
        <f t="shared" si="608"/>
        <v>1</v>
      </c>
      <c r="I793" s="1">
        <f t="shared" si="609"/>
        <v>0</v>
      </c>
      <c r="J793" s="1">
        <f t="shared" si="610"/>
        <v>0</v>
      </c>
      <c r="K793" s="1">
        <f t="shared" si="638"/>
        <v>0</v>
      </c>
      <c r="L793" s="1">
        <f t="shared" si="638"/>
        <v>0</v>
      </c>
      <c r="M793" s="1">
        <f t="shared" si="638"/>
        <v>0</v>
      </c>
      <c r="N793" s="1">
        <f t="shared" si="638"/>
        <v>0</v>
      </c>
      <c r="O793" s="1">
        <f t="shared" si="639"/>
        <v>0</v>
      </c>
      <c r="P793" s="1">
        <f t="shared" si="639"/>
        <v>0</v>
      </c>
      <c r="Q793" s="1">
        <f t="shared" si="611"/>
        <v>0</v>
      </c>
      <c r="R793" s="1">
        <f t="shared" si="612"/>
        <v>1</v>
      </c>
      <c r="S793" s="1">
        <f t="shared" si="613"/>
        <v>0</v>
      </c>
      <c r="T793" s="1">
        <f t="shared" si="636"/>
        <v>1</v>
      </c>
      <c r="U793" s="1">
        <f t="shared" si="636"/>
        <v>1</v>
      </c>
      <c r="V793" s="1">
        <f t="shared" ref="V793:AK808" si="642">IF(OR(ISNUMBER(SEARCH(" " &amp; V$1 &amp; " ", $E793)), ISNUMBER(SEARCH(" " &amp; V$1 &amp; ",", $E793)), ISNUMBER(SEARCH(" " &amp; LOWER(V$1) &amp; " ", $E793)), ISNUMBER(SEARCH(" " &amp; LOWER(V$1) &amp; ",", $E793)), ISNUMBER(SEARCH(" " &amp; UPPER(V$1) &amp; " ", $E793)), ISNUMBER(SEARCH(" " &amp; UPPER(V$1) &amp; ",", $E793))), 1, 0)</f>
        <v>1</v>
      </c>
      <c r="W793" s="1">
        <f t="shared" si="642"/>
        <v>1</v>
      </c>
      <c r="X793" s="1">
        <f t="shared" si="642"/>
        <v>1</v>
      </c>
      <c r="Y793" s="1">
        <f t="shared" si="642"/>
        <v>0</v>
      </c>
      <c r="Z793" s="1">
        <f t="shared" si="642"/>
        <v>0</v>
      </c>
      <c r="AA793" s="1">
        <f t="shared" si="642"/>
        <v>0</v>
      </c>
      <c r="AB793" s="1">
        <f t="shared" si="642"/>
        <v>0</v>
      </c>
      <c r="AC793" s="1">
        <f t="shared" si="614"/>
        <v>1</v>
      </c>
      <c r="AD793" s="1">
        <f t="shared" si="642"/>
        <v>0</v>
      </c>
      <c r="AE793" s="1">
        <f t="shared" si="642"/>
        <v>0</v>
      </c>
      <c r="AF793" s="1">
        <f t="shared" si="642"/>
        <v>0</v>
      </c>
      <c r="AG793" s="1">
        <f t="shared" si="642"/>
        <v>0</v>
      </c>
      <c r="AH793" s="1">
        <f t="shared" si="642"/>
        <v>0</v>
      </c>
      <c r="AI793" s="1">
        <f t="shared" si="642"/>
        <v>0</v>
      </c>
      <c r="AJ793" s="1">
        <f t="shared" si="642"/>
        <v>0</v>
      </c>
      <c r="AK793" s="1">
        <f t="shared" si="642"/>
        <v>0</v>
      </c>
      <c r="AL793" s="1">
        <f t="shared" si="637"/>
        <v>0</v>
      </c>
      <c r="AM793" s="1">
        <f t="shared" si="637"/>
        <v>0</v>
      </c>
      <c r="AN793" s="1">
        <f t="shared" si="615"/>
        <v>0</v>
      </c>
      <c r="AO793" s="1">
        <f t="shared" si="616"/>
        <v>0</v>
      </c>
      <c r="AP793" s="1">
        <f t="shared" si="637"/>
        <v>0</v>
      </c>
      <c r="AQ793" s="1">
        <f t="shared" si="617"/>
        <v>0</v>
      </c>
      <c r="AR793" s="1">
        <f t="shared" si="637"/>
        <v>0</v>
      </c>
      <c r="AS793" s="1">
        <f t="shared" si="637"/>
        <v>0</v>
      </c>
      <c r="AT793" s="1">
        <f t="shared" si="637"/>
        <v>0</v>
      </c>
      <c r="AU793" s="1">
        <f t="shared" si="637"/>
        <v>0</v>
      </c>
      <c r="AV793" s="1">
        <f t="shared" si="637"/>
        <v>0</v>
      </c>
      <c r="AW793" s="1">
        <f t="shared" si="637"/>
        <v>0</v>
      </c>
      <c r="AX793" s="1">
        <f t="shared" si="637"/>
        <v>0</v>
      </c>
      <c r="AY793" s="1">
        <f t="shared" si="637"/>
        <v>0</v>
      </c>
      <c r="AZ793" s="1">
        <f t="shared" si="637"/>
        <v>0</v>
      </c>
      <c r="BA793" s="1">
        <f t="shared" si="637"/>
        <v>0</v>
      </c>
      <c r="BB793" s="1">
        <f t="shared" si="635"/>
        <v>0</v>
      </c>
      <c r="BC793" s="1">
        <f t="shared" si="635"/>
        <v>0</v>
      </c>
      <c r="BD793" s="1">
        <f t="shared" si="618"/>
        <v>0</v>
      </c>
      <c r="BE793" s="1">
        <f t="shared" si="619"/>
        <v>0</v>
      </c>
      <c r="BF793" s="1">
        <f t="shared" si="620"/>
        <v>0</v>
      </c>
      <c r="BG793" s="1">
        <f t="shared" si="621"/>
        <v>0</v>
      </c>
      <c r="BH793" s="1">
        <f t="shared" si="635"/>
        <v>0</v>
      </c>
      <c r="BI793" s="1">
        <f t="shared" si="635"/>
        <v>0</v>
      </c>
      <c r="BJ793" s="5">
        <f t="shared" si="622"/>
        <v>0</v>
      </c>
      <c r="BK793" s="1">
        <f t="shared" si="623"/>
        <v>0</v>
      </c>
      <c r="BL793" s="1">
        <f t="shared" si="624"/>
        <v>0</v>
      </c>
      <c r="BM793" s="1">
        <f t="shared" si="625"/>
        <v>0</v>
      </c>
      <c r="BN793" s="1">
        <f t="shared" si="635"/>
        <v>0</v>
      </c>
      <c r="BO793" s="1">
        <f t="shared" si="626"/>
        <v>0</v>
      </c>
      <c r="BP793" s="1">
        <f t="shared" si="627"/>
        <v>0</v>
      </c>
      <c r="BQ793" s="1">
        <f t="shared" si="628"/>
        <v>0</v>
      </c>
      <c r="BR793" s="1">
        <f t="shared" si="629"/>
        <v>0</v>
      </c>
      <c r="BS793" s="1">
        <f t="shared" si="630"/>
        <v>0</v>
      </c>
      <c r="BT793" s="1">
        <f t="shared" si="631"/>
        <v>0</v>
      </c>
      <c r="BU793" s="1">
        <f t="shared" si="632"/>
        <v>0</v>
      </c>
      <c r="BV793" s="1">
        <f t="shared" si="641"/>
        <v>0</v>
      </c>
    </row>
    <row r="794" spans="1:74" x14ac:dyDescent="0.2">
      <c r="A794" s="1" t="s">
        <v>963</v>
      </c>
      <c r="B794" s="1" t="s">
        <v>2907</v>
      </c>
      <c r="C794" s="1" t="s">
        <v>2908</v>
      </c>
      <c r="D794" s="1" t="s">
        <v>2909</v>
      </c>
      <c r="E794" s="1" t="s">
        <v>2910</v>
      </c>
      <c r="G794" s="1">
        <f t="shared" si="607"/>
        <v>0</v>
      </c>
      <c r="H794" s="1">
        <f t="shared" si="608"/>
        <v>0</v>
      </c>
      <c r="I794" s="1">
        <f t="shared" si="609"/>
        <v>0</v>
      </c>
      <c r="J794" s="1">
        <f t="shared" si="610"/>
        <v>0</v>
      </c>
      <c r="K794" s="1">
        <f t="shared" si="638"/>
        <v>0</v>
      </c>
      <c r="L794" s="1">
        <f t="shared" si="638"/>
        <v>0</v>
      </c>
      <c r="M794" s="1">
        <f t="shared" si="638"/>
        <v>0</v>
      </c>
      <c r="N794" s="1">
        <f t="shared" si="638"/>
        <v>0</v>
      </c>
      <c r="O794" s="1">
        <f t="shared" si="639"/>
        <v>0</v>
      </c>
      <c r="P794" s="1">
        <f t="shared" si="639"/>
        <v>0</v>
      </c>
      <c r="Q794" s="1">
        <f t="shared" si="611"/>
        <v>0</v>
      </c>
      <c r="R794" s="1">
        <f t="shared" si="612"/>
        <v>0</v>
      </c>
      <c r="S794" s="1">
        <f t="shared" si="613"/>
        <v>0</v>
      </c>
      <c r="T794" s="1">
        <f t="shared" si="636"/>
        <v>0</v>
      </c>
      <c r="U794" s="1">
        <f t="shared" si="636"/>
        <v>0</v>
      </c>
      <c r="V794" s="1">
        <f t="shared" ref="V794:V808" si="643">IF(OR(ISNUMBER(SEARCH(" " &amp; V$1 &amp; " ", $E794)), ISNUMBER(SEARCH(" " &amp; V$1 &amp; ",", $E794)), ISNUMBER(SEARCH(" " &amp; LOWER(V$1) &amp; " ", $E794)), ISNUMBER(SEARCH(" " &amp; LOWER(V$1) &amp; ",", $E794)), ISNUMBER(SEARCH(" " &amp; UPPER(V$1) &amp; " ", $E794)), ISNUMBER(SEARCH(" " &amp; UPPER(V$1) &amp; ",", $E794))), 1, 0)</f>
        <v>0</v>
      </c>
      <c r="W794" s="1">
        <f t="shared" si="642"/>
        <v>0</v>
      </c>
      <c r="X794" s="1">
        <f t="shared" si="642"/>
        <v>0</v>
      </c>
      <c r="Y794" s="1">
        <f t="shared" si="642"/>
        <v>0</v>
      </c>
      <c r="Z794" s="1">
        <f t="shared" si="642"/>
        <v>0</v>
      </c>
      <c r="AA794" s="1">
        <f t="shared" si="642"/>
        <v>0</v>
      </c>
      <c r="AB794" s="1">
        <f t="shared" si="642"/>
        <v>0</v>
      </c>
      <c r="AC794" s="1">
        <f t="shared" si="614"/>
        <v>0</v>
      </c>
      <c r="AD794" s="1">
        <f t="shared" si="642"/>
        <v>0</v>
      </c>
      <c r="AE794" s="1">
        <f t="shared" si="642"/>
        <v>0</v>
      </c>
      <c r="AF794" s="1">
        <f t="shared" si="642"/>
        <v>0</v>
      </c>
      <c r="AG794" s="1">
        <f t="shared" si="642"/>
        <v>0</v>
      </c>
      <c r="AH794" s="1">
        <f t="shared" si="642"/>
        <v>0</v>
      </c>
      <c r="AI794" s="1">
        <f t="shared" si="642"/>
        <v>0</v>
      </c>
      <c r="AJ794" s="1">
        <f t="shared" si="642"/>
        <v>0</v>
      </c>
      <c r="AK794" s="1">
        <f t="shared" si="642"/>
        <v>0</v>
      </c>
      <c r="AL794" s="1">
        <f t="shared" si="637"/>
        <v>0</v>
      </c>
      <c r="AM794" s="1">
        <f t="shared" si="637"/>
        <v>0</v>
      </c>
      <c r="AN794" s="1">
        <f t="shared" si="615"/>
        <v>0</v>
      </c>
      <c r="AO794" s="1">
        <f t="shared" si="616"/>
        <v>0</v>
      </c>
      <c r="AP794" s="1">
        <f t="shared" si="637"/>
        <v>0</v>
      </c>
      <c r="AQ794" s="1">
        <f t="shared" si="617"/>
        <v>0</v>
      </c>
      <c r="AR794" s="1">
        <f t="shared" si="637"/>
        <v>0</v>
      </c>
      <c r="AS794" s="1">
        <f t="shared" si="637"/>
        <v>0</v>
      </c>
      <c r="AT794" s="1">
        <f t="shared" si="637"/>
        <v>0</v>
      </c>
      <c r="AU794" s="1">
        <f t="shared" si="637"/>
        <v>0</v>
      </c>
      <c r="AV794" s="1">
        <f t="shared" si="637"/>
        <v>0</v>
      </c>
      <c r="AW794" s="1">
        <f t="shared" si="637"/>
        <v>0</v>
      </c>
      <c r="AX794" s="1">
        <f t="shared" si="637"/>
        <v>0</v>
      </c>
      <c r="AY794" s="1">
        <f t="shared" si="637"/>
        <v>0</v>
      </c>
      <c r="AZ794" s="1">
        <f t="shared" si="637"/>
        <v>0</v>
      </c>
      <c r="BA794" s="1">
        <f t="shared" si="637"/>
        <v>0</v>
      </c>
      <c r="BB794" s="1">
        <f t="shared" si="635"/>
        <v>0</v>
      </c>
      <c r="BC794" s="1">
        <f t="shared" si="635"/>
        <v>0</v>
      </c>
      <c r="BD794" s="1">
        <f t="shared" si="618"/>
        <v>0</v>
      </c>
      <c r="BE794" s="1">
        <f t="shared" si="619"/>
        <v>0</v>
      </c>
      <c r="BF794" s="1">
        <f t="shared" si="620"/>
        <v>0</v>
      </c>
      <c r="BG794" s="1">
        <f t="shared" si="621"/>
        <v>0</v>
      </c>
      <c r="BH794" s="1">
        <f t="shared" si="635"/>
        <v>0</v>
      </c>
      <c r="BI794" s="1">
        <f t="shared" si="635"/>
        <v>0</v>
      </c>
      <c r="BJ794" s="5">
        <f t="shared" si="622"/>
        <v>0</v>
      </c>
      <c r="BK794" s="1">
        <f t="shared" si="623"/>
        <v>0</v>
      </c>
      <c r="BL794" s="1">
        <f t="shared" si="624"/>
        <v>0</v>
      </c>
      <c r="BM794" s="1">
        <f t="shared" si="625"/>
        <v>0</v>
      </c>
      <c r="BN794" s="1">
        <f t="shared" si="635"/>
        <v>0</v>
      </c>
      <c r="BO794" s="1">
        <f t="shared" si="626"/>
        <v>0</v>
      </c>
      <c r="BP794" s="1">
        <f t="shared" si="627"/>
        <v>0</v>
      </c>
      <c r="BQ794" s="1">
        <f t="shared" si="628"/>
        <v>0</v>
      </c>
      <c r="BR794" s="1">
        <f t="shared" si="629"/>
        <v>0</v>
      </c>
      <c r="BS794" s="1">
        <f t="shared" si="630"/>
        <v>0</v>
      </c>
      <c r="BT794" s="1">
        <f t="shared" si="631"/>
        <v>0</v>
      </c>
      <c r="BU794" s="1">
        <f t="shared" si="632"/>
        <v>0</v>
      </c>
      <c r="BV794" s="1">
        <f t="shared" si="641"/>
        <v>0</v>
      </c>
    </row>
    <row r="795" spans="1:74" x14ac:dyDescent="0.2">
      <c r="A795" s="1" t="s">
        <v>110</v>
      </c>
      <c r="B795" s="1" t="s">
        <v>2911</v>
      </c>
      <c r="C795" s="1" t="s">
        <v>792</v>
      </c>
      <c r="D795" s="1" t="s">
        <v>793</v>
      </c>
      <c r="E795" s="1" t="s">
        <v>794</v>
      </c>
      <c r="G795" s="1">
        <f t="shared" si="607"/>
        <v>0</v>
      </c>
      <c r="H795" s="1">
        <f t="shared" si="608"/>
        <v>1</v>
      </c>
      <c r="I795" s="1">
        <f t="shared" si="609"/>
        <v>0</v>
      </c>
      <c r="J795" s="1">
        <f t="shared" si="610"/>
        <v>0</v>
      </c>
      <c r="K795" s="1">
        <f t="shared" si="638"/>
        <v>0</v>
      </c>
      <c r="L795" s="1">
        <f t="shared" si="638"/>
        <v>0</v>
      </c>
      <c r="M795" s="1">
        <f t="shared" si="638"/>
        <v>0</v>
      </c>
      <c r="N795" s="1">
        <f t="shared" si="638"/>
        <v>0</v>
      </c>
      <c r="O795" s="1">
        <f t="shared" si="639"/>
        <v>0</v>
      </c>
      <c r="P795" s="1">
        <f t="shared" si="639"/>
        <v>0</v>
      </c>
      <c r="Q795" s="1">
        <f t="shared" si="611"/>
        <v>0</v>
      </c>
      <c r="R795" s="1">
        <f t="shared" si="612"/>
        <v>1</v>
      </c>
      <c r="S795" s="1">
        <f t="shared" si="613"/>
        <v>0</v>
      </c>
      <c r="T795" s="1">
        <f t="shared" si="636"/>
        <v>0</v>
      </c>
      <c r="U795" s="1">
        <f t="shared" si="636"/>
        <v>0</v>
      </c>
      <c r="V795" s="1">
        <f t="shared" si="643"/>
        <v>0</v>
      </c>
      <c r="W795" s="1">
        <f t="shared" si="642"/>
        <v>0</v>
      </c>
      <c r="X795" s="1">
        <f t="shared" si="642"/>
        <v>0</v>
      </c>
      <c r="Y795" s="1">
        <f t="shared" si="642"/>
        <v>0</v>
      </c>
      <c r="Z795" s="1">
        <f t="shared" si="642"/>
        <v>0</v>
      </c>
      <c r="AA795" s="1">
        <f t="shared" si="642"/>
        <v>0</v>
      </c>
      <c r="AB795" s="1">
        <f t="shared" si="642"/>
        <v>1</v>
      </c>
      <c r="AC795" s="1">
        <f t="shared" si="614"/>
        <v>1</v>
      </c>
      <c r="AD795" s="1">
        <f t="shared" si="642"/>
        <v>0</v>
      </c>
      <c r="AE795" s="1">
        <f t="shared" si="642"/>
        <v>0</v>
      </c>
      <c r="AF795" s="1">
        <f t="shared" si="642"/>
        <v>0</v>
      </c>
      <c r="AG795" s="1">
        <f t="shared" si="642"/>
        <v>0</v>
      </c>
      <c r="AH795" s="1">
        <f t="shared" si="642"/>
        <v>0</v>
      </c>
      <c r="AI795" s="1">
        <f t="shared" si="642"/>
        <v>0</v>
      </c>
      <c r="AJ795" s="1">
        <f t="shared" si="642"/>
        <v>0</v>
      </c>
      <c r="AK795" s="1">
        <f t="shared" si="642"/>
        <v>0</v>
      </c>
      <c r="AL795" s="1">
        <f t="shared" si="637"/>
        <v>0</v>
      </c>
      <c r="AM795" s="1">
        <f t="shared" si="637"/>
        <v>0</v>
      </c>
      <c r="AN795" s="1">
        <f t="shared" si="615"/>
        <v>0</v>
      </c>
      <c r="AO795" s="1">
        <f t="shared" si="616"/>
        <v>0</v>
      </c>
      <c r="AP795" s="1">
        <f t="shared" si="637"/>
        <v>0</v>
      </c>
      <c r="AQ795" s="1">
        <f t="shared" si="617"/>
        <v>0</v>
      </c>
      <c r="AR795" s="1">
        <f t="shared" si="637"/>
        <v>0</v>
      </c>
      <c r="AS795" s="1">
        <f t="shared" si="637"/>
        <v>0</v>
      </c>
      <c r="AT795" s="1">
        <f t="shared" si="637"/>
        <v>0</v>
      </c>
      <c r="AU795" s="1">
        <f t="shared" si="637"/>
        <v>0</v>
      </c>
      <c r="AV795" s="1">
        <f t="shared" si="637"/>
        <v>0</v>
      </c>
      <c r="AW795" s="1">
        <f t="shared" si="637"/>
        <v>0</v>
      </c>
      <c r="AX795" s="1">
        <f t="shared" si="637"/>
        <v>0</v>
      </c>
      <c r="AY795" s="1">
        <f t="shared" si="637"/>
        <v>0</v>
      </c>
      <c r="AZ795" s="1">
        <f t="shared" si="637"/>
        <v>0</v>
      </c>
      <c r="BA795" s="1">
        <f t="shared" si="637"/>
        <v>0</v>
      </c>
      <c r="BB795" s="1">
        <f t="shared" si="635"/>
        <v>0</v>
      </c>
      <c r="BC795" s="1">
        <f t="shared" si="635"/>
        <v>0</v>
      </c>
      <c r="BD795" s="1">
        <f t="shared" si="618"/>
        <v>0</v>
      </c>
      <c r="BE795" s="1">
        <f t="shared" si="619"/>
        <v>0</v>
      </c>
      <c r="BF795" s="1">
        <f t="shared" si="620"/>
        <v>0</v>
      </c>
      <c r="BG795" s="1">
        <f t="shared" si="621"/>
        <v>0</v>
      </c>
      <c r="BH795" s="1">
        <f t="shared" si="635"/>
        <v>0</v>
      </c>
      <c r="BI795" s="1">
        <f t="shared" si="635"/>
        <v>0</v>
      </c>
      <c r="BJ795" s="5">
        <f t="shared" si="622"/>
        <v>0</v>
      </c>
      <c r="BK795" s="1">
        <f t="shared" si="623"/>
        <v>0</v>
      </c>
      <c r="BL795" s="1">
        <f t="shared" si="624"/>
        <v>1</v>
      </c>
      <c r="BM795" s="1">
        <f t="shared" si="625"/>
        <v>1</v>
      </c>
      <c r="BN795" s="1">
        <f t="shared" si="635"/>
        <v>0</v>
      </c>
      <c r="BO795" s="1">
        <f t="shared" si="626"/>
        <v>0</v>
      </c>
      <c r="BP795" s="1">
        <f t="shared" si="627"/>
        <v>0</v>
      </c>
      <c r="BQ795" s="1">
        <f t="shared" si="628"/>
        <v>0</v>
      </c>
      <c r="BR795" s="1">
        <f t="shared" si="629"/>
        <v>1</v>
      </c>
      <c r="BS795" s="1">
        <f t="shared" si="630"/>
        <v>1</v>
      </c>
      <c r="BT795" s="1">
        <f t="shared" si="631"/>
        <v>0</v>
      </c>
      <c r="BU795" s="1">
        <f t="shared" si="632"/>
        <v>0</v>
      </c>
      <c r="BV795" s="1">
        <f t="shared" si="641"/>
        <v>0</v>
      </c>
    </row>
    <row r="796" spans="1:74" x14ac:dyDescent="0.2">
      <c r="A796" s="1" t="s">
        <v>493</v>
      </c>
      <c r="B796" s="1" t="s">
        <v>2912</v>
      </c>
      <c r="C796" s="1" t="s">
        <v>2913</v>
      </c>
      <c r="D796" s="1" t="s">
        <v>2914</v>
      </c>
      <c r="E796" s="1" t="s">
        <v>2915</v>
      </c>
      <c r="G796" s="1">
        <f t="shared" si="607"/>
        <v>0</v>
      </c>
      <c r="H796" s="1">
        <f t="shared" si="608"/>
        <v>1</v>
      </c>
      <c r="I796" s="1">
        <f t="shared" si="609"/>
        <v>0</v>
      </c>
      <c r="J796" s="1">
        <f t="shared" si="610"/>
        <v>0</v>
      </c>
      <c r="K796" s="1">
        <f t="shared" si="638"/>
        <v>0</v>
      </c>
      <c r="L796" s="1">
        <f t="shared" si="638"/>
        <v>0</v>
      </c>
      <c r="M796" s="1">
        <f t="shared" si="638"/>
        <v>0</v>
      </c>
      <c r="N796" s="1">
        <f t="shared" si="638"/>
        <v>0</v>
      </c>
      <c r="O796" s="1">
        <f t="shared" si="639"/>
        <v>0</v>
      </c>
      <c r="P796" s="1">
        <f t="shared" si="639"/>
        <v>0</v>
      </c>
      <c r="Q796" s="1">
        <f t="shared" si="611"/>
        <v>0</v>
      </c>
      <c r="R796" s="1">
        <f t="shared" si="612"/>
        <v>1</v>
      </c>
      <c r="S796" s="1">
        <f t="shared" si="613"/>
        <v>0</v>
      </c>
      <c r="T796" s="1">
        <f t="shared" si="636"/>
        <v>0</v>
      </c>
      <c r="U796" s="1">
        <f t="shared" si="636"/>
        <v>0</v>
      </c>
      <c r="V796" s="1">
        <f t="shared" si="643"/>
        <v>0</v>
      </c>
      <c r="W796" s="1">
        <f t="shared" si="642"/>
        <v>0</v>
      </c>
      <c r="X796" s="1">
        <f t="shared" si="642"/>
        <v>0</v>
      </c>
      <c r="Y796" s="1">
        <f t="shared" si="642"/>
        <v>0</v>
      </c>
      <c r="Z796" s="1">
        <f t="shared" si="642"/>
        <v>0</v>
      </c>
      <c r="AA796" s="1">
        <f t="shared" si="642"/>
        <v>0</v>
      </c>
      <c r="AB796" s="1">
        <f t="shared" si="642"/>
        <v>0</v>
      </c>
      <c r="AC796" s="1">
        <f t="shared" si="614"/>
        <v>1</v>
      </c>
      <c r="AD796" s="1">
        <f t="shared" si="642"/>
        <v>0</v>
      </c>
      <c r="AE796" s="1">
        <f t="shared" si="642"/>
        <v>0</v>
      </c>
      <c r="AF796" s="1">
        <f t="shared" si="642"/>
        <v>0</v>
      </c>
      <c r="AG796" s="1">
        <f t="shared" si="642"/>
        <v>0</v>
      </c>
      <c r="AH796" s="1">
        <f t="shared" si="642"/>
        <v>0</v>
      </c>
      <c r="AI796" s="1">
        <f t="shared" si="642"/>
        <v>0</v>
      </c>
      <c r="AJ796" s="1">
        <f t="shared" si="642"/>
        <v>0</v>
      </c>
      <c r="AK796" s="1">
        <f t="shared" si="642"/>
        <v>0</v>
      </c>
      <c r="AL796" s="1">
        <f t="shared" si="637"/>
        <v>0</v>
      </c>
      <c r="AM796" s="1">
        <f t="shared" si="637"/>
        <v>0</v>
      </c>
      <c r="AN796" s="1">
        <f t="shared" si="615"/>
        <v>0</v>
      </c>
      <c r="AO796" s="1">
        <f t="shared" si="616"/>
        <v>0</v>
      </c>
      <c r="AP796" s="1">
        <f t="shared" si="637"/>
        <v>0</v>
      </c>
      <c r="AQ796" s="1">
        <f t="shared" si="617"/>
        <v>1</v>
      </c>
      <c r="AR796" s="1">
        <f t="shared" si="637"/>
        <v>0</v>
      </c>
      <c r="AS796" s="1">
        <f t="shared" si="637"/>
        <v>0</v>
      </c>
      <c r="AT796" s="1">
        <f t="shared" si="637"/>
        <v>0</v>
      </c>
      <c r="AU796" s="1">
        <f t="shared" si="637"/>
        <v>0</v>
      </c>
      <c r="AV796" s="1">
        <f t="shared" si="637"/>
        <v>0</v>
      </c>
      <c r="AW796" s="1">
        <f t="shared" si="637"/>
        <v>0</v>
      </c>
      <c r="AX796" s="1">
        <f t="shared" si="637"/>
        <v>0</v>
      </c>
      <c r="AY796" s="1">
        <f t="shared" si="637"/>
        <v>0</v>
      </c>
      <c r="AZ796" s="1">
        <f t="shared" si="637"/>
        <v>0</v>
      </c>
      <c r="BA796" s="1">
        <f t="shared" ref="BA796:BN811" si="644">IF(OR(ISNUMBER(SEARCH(" " &amp; BA$1 &amp; " ", $E796)), ISNUMBER(SEARCH(" " &amp; BA$1 &amp; ",", $E796)), ISNUMBER(SEARCH(" " &amp; LOWER(BA$1) &amp; " ", $E796)), ISNUMBER(SEARCH(" " &amp; LOWER(BA$1) &amp; ",", $E796)), ISNUMBER(SEARCH(" " &amp; UPPER(BA$1) &amp; " ", $E796)), ISNUMBER(SEARCH(" " &amp; UPPER(BA$1) &amp; ",", $E796))), 1, 0)</f>
        <v>0</v>
      </c>
      <c r="BB796" s="1">
        <f t="shared" si="644"/>
        <v>0</v>
      </c>
      <c r="BC796" s="1">
        <f t="shared" si="644"/>
        <v>0</v>
      </c>
      <c r="BD796" s="1">
        <f t="shared" si="618"/>
        <v>0</v>
      </c>
      <c r="BE796" s="1">
        <f t="shared" si="619"/>
        <v>0</v>
      </c>
      <c r="BF796" s="1">
        <f t="shared" si="620"/>
        <v>0</v>
      </c>
      <c r="BG796" s="1">
        <f t="shared" si="621"/>
        <v>0</v>
      </c>
      <c r="BH796" s="1">
        <f t="shared" si="644"/>
        <v>0</v>
      </c>
      <c r="BI796" s="1">
        <f t="shared" si="644"/>
        <v>1</v>
      </c>
      <c r="BJ796" s="5">
        <f t="shared" si="622"/>
        <v>0</v>
      </c>
      <c r="BK796" s="1">
        <f t="shared" si="623"/>
        <v>0</v>
      </c>
      <c r="BL796" s="1">
        <f t="shared" si="624"/>
        <v>0</v>
      </c>
      <c r="BM796" s="1">
        <f t="shared" si="625"/>
        <v>1</v>
      </c>
      <c r="BN796" s="1">
        <f t="shared" si="644"/>
        <v>0</v>
      </c>
      <c r="BO796" s="1">
        <f t="shared" si="626"/>
        <v>1</v>
      </c>
      <c r="BP796" s="1">
        <f t="shared" si="627"/>
        <v>0</v>
      </c>
      <c r="BQ796" s="1">
        <f t="shared" si="628"/>
        <v>1</v>
      </c>
      <c r="BR796" s="1">
        <f t="shared" si="629"/>
        <v>0</v>
      </c>
      <c r="BS796" s="1">
        <f t="shared" si="630"/>
        <v>0</v>
      </c>
      <c r="BT796" s="1">
        <f t="shared" si="631"/>
        <v>0</v>
      </c>
      <c r="BU796" s="1">
        <f t="shared" si="632"/>
        <v>0</v>
      </c>
      <c r="BV796" s="1">
        <f t="shared" si="641"/>
        <v>0</v>
      </c>
    </row>
    <row r="797" spans="1:74" x14ac:dyDescent="0.2">
      <c r="A797" s="1" t="s">
        <v>2916</v>
      </c>
      <c r="B797" s="1" t="s">
        <v>2917</v>
      </c>
      <c r="C797" s="1" t="s">
        <v>2918</v>
      </c>
      <c r="D797" s="1" t="s">
        <v>2919</v>
      </c>
      <c r="E797" s="1" t="s">
        <v>2920</v>
      </c>
      <c r="G797" s="1">
        <f t="shared" si="607"/>
        <v>0</v>
      </c>
      <c r="H797" s="1">
        <f t="shared" si="608"/>
        <v>1</v>
      </c>
      <c r="I797" s="1">
        <f t="shared" si="609"/>
        <v>0</v>
      </c>
      <c r="J797" s="1">
        <f t="shared" si="610"/>
        <v>0</v>
      </c>
      <c r="K797" s="1">
        <f t="shared" si="638"/>
        <v>0</v>
      </c>
      <c r="L797" s="1">
        <f t="shared" si="638"/>
        <v>0</v>
      </c>
      <c r="M797" s="1">
        <f t="shared" si="638"/>
        <v>0</v>
      </c>
      <c r="N797" s="1">
        <f t="shared" si="638"/>
        <v>0</v>
      </c>
      <c r="O797" s="1">
        <f t="shared" si="639"/>
        <v>0</v>
      </c>
      <c r="P797" s="1">
        <f t="shared" si="639"/>
        <v>0</v>
      </c>
      <c r="Q797" s="1">
        <f t="shared" si="611"/>
        <v>0</v>
      </c>
      <c r="R797" s="1">
        <f t="shared" si="612"/>
        <v>1</v>
      </c>
      <c r="S797" s="1">
        <f t="shared" si="613"/>
        <v>0</v>
      </c>
      <c r="T797" s="1">
        <f t="shared" si="636"/>
        <v>0</v>
      </c>
      <c r="U797" s="1">
        <f t="shared" si="636"/>
        <v>1</v>
      </c>
      <c r="V797" s="1">
        <f t="shared" si="643"/>
        <v>0</v>
      </c>
      <c r="W797" s="1">
        <f t="shared" si="642"/>
        <v>0</v>
      </c>
      <c r="X797" s="1">
        <f t="shared" si="642"/>
        <v>0</v>
      </c>
      <c r="Y797" s="1">
        <f t="shared" si="642"/>
        <v>0</v>
      </c>
      <c r="Z797" s="1">
        <f t="shared" si="642"/>
        <v>0</v>
      </c>
      <c r="AA797" s="1">
        <f t="shared" si="642"/>
        <v>0</v>
      </c>
      <c r="AB797" s="1">
        <f t="shared" si="642"/>
        <v>1</v>
      </c>
      <c r="AC797" s="1">
        <f t="shared" si="614"/>
        <v>0</v>
      </c>
      <c r="AD797" s="1">
        <f t="shared" si="642"/>
        <v>0</v>
      </c>
      <c r="AE797" s="1">
        <f t="shared" si="642"/>
        <v>0</v>
      </c>
      <c r="AF797" s="1">
        <f t="shared" si="642"/>
        <v>0</v>
      </c>
      <c r="AG797" s="1">
        <f t="shared" si="642"/>
        <v>0</v>
      </c>
      <c r="AH797" s="1">
        <f t="shared" si="642"/>
        <v>0</v>
      </c>
      <c r="AI797" s="1">
        <f t="shared" si="642"/>
        <v>0</v>
      </c>
      <c r="AJ797" s="1">
        <f t="shared" si="642"/>
        <v>0</v>
      </c>
      <c r="AK797" s="1">
        <f t="shared" si="642"/>
        <v>0</v>
      </c>
      <c r="AL797" s="1">
        <f t="shared" ref="AL797:BA812" si="645">IF(OR(ISNUMBER(SEARCH(" " &amp; AL$1 &amp; " ", $E797)), ISNUMBER(SEARCH(" " &amp; AL$1 &amp; ",", $E797)), ISNUMBER(SEARCH(" " &amp; LOWER(AL$1) &amp; " ", $E797)), ISNUMBER(SEARCH(" " &amp; LOWER(AL$1) &amp; ",", $E797)), ISNUMBER(SEARCH(" " &amp; UPPER(AL$1) &amp; " ", $E797)), ISNUMBER(SEARCH(" " &amp; UPPER(AL$1) &amp; ",", $E797))), 1, 0)</f>
        <v>0</v>
      </c>
      <c r="AM797" s="1">
        <f t="shared" si="645"/>
        <v>0</v>
      </c>
      <c r="AN797" s="1">
        <f t="shared" si="615"/>
        <v>0</v>
      </c>
      <c r="AO797" s="1">
        <f t="shared" si="616"/>
        <v>1</v>
      </c>
      <c r="AP797" s="1">
        <f t="shared" si="645"/>
        <v>0</v>
      </c>
      <c r="AQ797" s="1">
        <f t="shared" si="617"/>
        <v>0</v>
      </c>
      <c r="AR797" s="1">
        <f t="shared" si="645"/>
        <v>0</v>
      </c>
      <c r="AS797" s="1">
        <f t="shared" si="645"/>
        <v>0</v>
      </c>
      <c r="AT797" s="1">
        <f t="shared" si="645"/>
        <v>0</v>
      </c>
      <c r="AU797" s="1">
        <f t="shared" si="645"/>
        <v>0</v>
      </c>
      <c r="AV797" s="1">
        <f t="shared" si="645"/>
        <v>0</v>
      </c>
      <c r="AW797" s="1">
        <f t="shared" si="645"/>
        <v>0</v>
      </c>
      <c r="AX797" s="1">
        <f t="shared" si="645"/>
        <v>0</v>
      </c>
      <c r="AY797" s="1">
        <f t="shared" si="645"/>
        <v>0</v>
      </c>
      <c r="AZ797" s="1">
        <f t="shared" si="645"/>
        <v>0</v>
      </c>
      <c r="BA797" s="1">
        <f t="shared" si="645"/>
        <v>0</v>
      </c>
      <c r="BB797" s="1">
        <f t="shared" si="644"/>
        <v>0</v>
      </c>
      <c r="BC797" s="1">
        <f t="shared" si="644"/>
        <v>0</v>
      </c>
      <c r="BD797" s="1">
        <f t="shared" si="618"/>
        <v>0</v>
      </c>
      <c r="BE797" s="1">
        <f t="shared" si="619"/>
        <v>1</v>
      </c>
      <c r="BF797" s="1">
        <f t="shared" si="620"/>
        <v>0</v>
      </c>
      <c r="BG797" s="1">
        <f t="shared" si="621"/>
        <v>0</v>
      </c>
      <c r="BH797" s="1">
        <f t="shared" si="644"/>
        <v>0</v>
      </c>
      <c r="BI797" s="1">
        <f t="shared" si="644"/>
        <v>0</v>
      </c>
      <c r="BJ797" s="5">
        <f t="shared" si="622"/>
        <v>0</v>
      </c>
      <c r="BK797" s="1">
        <f t="shared" si="623"/>
        <v>0</v>
      </c>
      <c r="BL797" s="1">
        <f t="shared" si="624"/>
        <v>0</v>
      </c>
      <c r="BM797" s="1">
        <f t="shared" si="625"/>
        <v>0</v>
      </c>
      <c r="BN797" s="1">
        <f t="shared" si="644"/>
        <v>0</v>
      </c>
      <c r="BO797" s="1">
        <f t="shared" si="626"/>
        <v>0</v>
      </c>
      <c r="BP797" s="1">
        <f t="shared" si="627"/>
        <v>0</v>
      </c>
      <c r="BQ797" s="1">
        <f t="shared" si="628"/>
        <v>0</v>
      </c>
      <c r="BR797" s="1">
        <f t="shared" si="629"/>
        <v>0</v>
      </c>
      <c r="BS797" s="1">
        <f t="shared" si="630"/>
        <v>0</v>
      </c>
      <c r="BT797" s="1">
        <f t="shared" si="631"/>
        <v>0</v>
      </c>
      <c r="BU797" s="1">
        <f t="shared" si="632"/>
        <v>0</v>
      </c>
      <c r="BV797" s="1">
        <f t="shared" si="641"/>
        <v>0</v>
      </c>
    </row>
    <row r="798" spans="1:74" x14ac:dyDescent="0.2">
      <c r="A798" s="1" t="s">
        <v>1139</v>
      </c>
      <c r="B798" s="1" t="s">
        <v>2921</v>
      </c>
      <c r="C798" s="1" t="s">
        <v>1141</v>
      </c>
      <c r="D798" s="1" t="s">
        <v>123</v>
      </c>
      <c r="E798" s="1" t="s">
        <v>1142</v>
      </c>
      <c r="G798" s="1">
        <f t="shared" si="607"/>
        <v>0</v>
      </c>
      <c r="H798" s="1">
        <f t="shared" si="608"/>
        <v>1</v>
      </c>
      <c r="I798" s="1">
        <f t="shared" si="609"/>
        <v>0</v>
      </c>
      <c r="J798" s="1">
        <f t="shared" si="610"/>
        <v>0</v>
      </c>
      <c r="K798" s="1">
        <f t="shared" si="638"/>
        <v>0</v>
      </c>
      <c r="L798" s="1">
        <f t="shared" si="638"/>
        <v>0</v>
      </c>
      <c r="M798" s="1">
        <f t="shared" si="638"/>
        <v>0</v>
      </c>
      <c r="N798" s="1">
        <f t="shared" si="638"/>
        <v>0</v>
      </c>
      <c r="O798" s="1">
        <f t="shared" si="639"/>
        <v>0</v>
      </c>
      <c r="P798" s="1">
        <f t="shared" si="639"/>
        <v>0</v>
      </c>
      <c r="Q798" s="1">
        <f t="shared" si="611"/>
        <v>0</v>
      </c>
      <c r="R798" s="1">
        <f t="shared" si="612"/>
        <v>1</v>
      </c>
      <c r="S798" s="1">
        <f t="shared" si="613"/>
        <v>0</v>
      </c>
      <c r="T798" s="1">
        <f t="shared" si="636"/>
        <v>0</v>
      </c>
      <c r="U798" s="1">
        <f t="shared" si="636"/>
        <v>1</v>
      </c>
      <c r="V798" s="1">
        <f t="shared" si="643"/>
        <v>0</v>
      </c>
      <c r="W798" s="1">
        <f t="shared" si="642"/>
        <v>1</v>
      </c>
      <c r="X798" s="1">
        <f t="shared" si="642"/>
        <v>0</v>
      </c>
      <c r="Y798" s="1">
        <f t="shared" si="642"/>
        <v>0</v>
      </c>
      <c r="Z798" s="1">
        <f t="shared" si="642"/>
        <v>0</v>
      </c>
      <c r="AA798" s="1">
        <f t="shared" si="642"/>
        <v>0</v>
      </c>
      <c r="AB798" s="1">
        <f t="shared" si="642"/>
        <v>1</v>
      </c>
      <c r="AC798" s="1">
        <f t="shared" si="614"/>
        <v>1</v>
      </c>
      <c r="AD798" s="1">
        <f t="shared" si="642"/>
        <v>0</v>
      </c>
      <c r="AE798" s="1">
        <f t="shared" si="642"/>
        <v>0</v>
      </c>
      <c r="AF798" s="1">
        <f t="shared" si="642"/>
        <v>0</v>
      </c>
      <c r="AG798" s="1">
        <f t="shared" si="642"/>
        <v>0</v>
      </c>
      <c r="AH798" s="1">
        <f t="shared" si="642"/>
        <v>0</v>
      </c>
      <c r="AI798" s="1">
        <f t="shared" si="642"/>
        <v>0</v>
      </c>
      <c r="AJ798" s="1">
        <f t="shared" si="642"/>
        <v>0</v>
      </c>
      <c r="AK798" s="1">
        <f t="shared" si="642"/>
        <v>0</v>
      </c>
      <c r="AL798" s="1">
        <f t="shared" si="645"/>
        <v>1</v>
      </c>
      <c r="AM798" s="1">
        <f t="shared" si="645"/>
        <v>0</v>
      </c>
      <c r="AN798" s="1">
        <f t="shared" si="615"/>
        <v>0</v>
      </c>
      <c r="AO798" s="1">
        <f t="shared" si="616"/>
        <v>0</v>
      </c>
      <c r="AP798" s="1">
        <f t="shared" si="645"/>
        <v>0</v>
      </c>
      <c r="AQ798" s="1">
        <f t="shared" si="617"/>
        <v>0</v>
      </c>
      <c r="AR798" s="1">
        <f t="shared" si="645"/>
        <v>0</v>
      </c>
      <c r="AS798" s="1">
        <f t="shared" si="645"/>
        <v>0</v>
      </c>
      <c r="AT798" s="1">
        <f t="shared" si="645"/>
        <v>0</v>
      </c>
      <c r="AU798" s="1">
        <f t="shared" si="645"/>
        <v>0</v>
      </c>
      <c r="AV798" s="1">
        <f t="shared" si="645"/>
        <v>0</v>
      </c>
      <c r="AW798" s="1">
        <f t="shared" si="645"/>
        <v>0</v>
      </c>
      <c r="AX798" s="1">
        <f t="shared" si="645"/>
        <v>0</v>
      </c>
      <c r="AY798" s="1">
        <f t="shared" si="645"/>
        <v>0</v>
      </c>
      <c r="AZ798" s="1">
        <f t="shared" si="645"/>
        <v>0</v>
      </c>
      <c r="BA798" s="1">
        <f t="shared" si="645"/>
        <v>0</v>
      </c>
      <c r="BB798" s="1">
        <f t="shared" si="644"/>
        <v>0</v>
      </c>
      <c r="BC798" s="1">
        <f t="shared" si="644"/>
        <v>0</v>
      </c>
      <c r="BD798" s="1">
        <f t="shared" si="618"/>
        <v>0</v>
      </c>
      <c r="BE798" s="1">
        <f t="shared" si="619"/>
        <v>1</v>
      </c>
      <c r="BF798" s="1">
        <f t="shared" si="620"/>
        <v>0</v>
      </c>
      <c r="BG798" s="1">
        <f t="shared" si="621"/>
        <v>0</v>
      </c>
      <c r="BH798" s="1">
        <f t="shared" si="644"/>
        <v>0</v>
      </c>
      <c r="BI798" s="1">
        <f t="shared" si="644"/>
        <v>0</v>
      </c>
      <c r="BJ798" s="5">
        <f t="shared" si="622"/>
        <v>0</v>
      </c>
      <c r="BK798" s="1">
        <f t="shared" si="623"/>
        <v>0</v>
      </c>
      <c r="BL798" s="1">
        <f t="shared" si="624"/>
        <v>1</v>
      </c>
      <c r="BM798" s="1">
        <f t="shared" si="625"/>
        <v>0</v>
      </c>
      <c r="BN798" s="1">
        <f t="shared" si="644"/>
        <v>0</v>
      </c>
      <c r="BO798" s="1">
        <f t="shared" si="626"/>
        <v>1</v>
      </c>
      <c r="BP798" s="1">
        <f t="shared" si="627"/>
        <v>0</v>
      </c>
      <c r="BQ798" s="1">
        <f t="shared" si="628"/>
        <v>1</v>
      </c>
      <c r="BR798" s="1">
        <f t="shared" si="629"/>
        <v>0</v>
      </c>
      <c r="BS798" s="1">
        <f t="shared" si="630"/>
        <v>1</v>
      </c>
      <c r="BT798" s="1">
        <f t="shared" si="631"/>
        <v>0</v>
      </c>
      <c r="BU798" s="1">
        <f t="shared" si="632"/>
        <v>0</v>
      </c>
      <c r="BV798" s="1">
        <f t="shared" si="641"/>
        <v>0</v>
      </c>
    </row>
    <row r="799" spans="1:74" x14ac:dyDescent="0.2">
      <c r="A799" s="1" t="s">
        <v>488</v>
      </c>
      <c r="B799" s="1" t="s">
        <v>2922</v>
      </c>
      <c r="C799" s="1" t="s">
        <v>1696</v>
      </c>
      <c r="D799" s="1" t="s">
        <v>1697</v>
      </c>
      <c r="E799" s="1" t="s">
        <v>1698</v>
      </c>
      <c r="G799" s="1">
        <f t="shared" si="607"/>
        <v>0</v>
      </c>
      <c r="H799" s="1">
        <f t="shared" si="608"/>
        <v>0</v>
      </c>
      <c r="I799" s="1">
        <f t="shared" si="609"/>
        <v>0</v>
      </c>
      <c r="J799" s="1">
        <f t="shared" si="610"/>
        <v>0</v>
      </c>
      <c r="K799" s="1">
        <f t="shared" si="638"/>
        <v>0</v>
      </c>
      <c r="L799" s="1">
        <f t="shared" si="638"/>
        <v>0</v>
      </c>
      <c r="M799" s="1">
        <f t="shared" si="638"/>
        <v>0</v>
      </c>
      <c r="N799" s="1">
        <f t="shared" si="638"/>
        <v>0</v>
      </c>
      <c r="O799" s="1">
        <f t="shared" si="639"/>
        <v>0</v>
      </c>
      <c r="P799" s="1">
        <f t="shared" si="639"/>
        <v>0</v>
      </c>
      <c r="Q799" s="1">
        <f t="shared" si="611"/>
        <v>0</v>
      </c>
      <c r="R799" s="1">
        <f t="shared" si="612"/>
        <v>0</v>
      </c>
      <c r="S799" s="1">
        <f t="shared" si="613"/>
        <v>0</v>
      </c>
      <c r="T799" s="1">
        <f t="shared" si="636"/>
        <v>0</v>
      </c>
      <c r="U799" s="1">
        <f t="shared" si="636"/>
        <v>1</v>
      </c>
      <c r="V799" s="1">
        <f t="shared" si="643"/>
        <v>1</v>
      </c>
      <c r="W799" s="1">
        <f t="shared" si="642"/>
        <v>1</v>
      </c>
      <c r="X799" s="1">
        <f t="shared" si="642"/>
        <v>1</v>
      </c>
      <c r="Y799" s="1">
        <f t="shared" si="642"/>
        <v>0</v>
      </c>
      <c r="Z799" s="1">
        <f t="shared" si="642"/>
        <v>0</v>
      </c>
      <c r="AA799" s="1">
        <f t="shared" si="642"/>
        <v>0</v>
      </c>
      <c r="AB799" s="1">
        <f t="shared" si="642"/>
        <v>0</v>
      </c>
      <c r="AC799" s="1">
        <f t="shared" si="614"/>
        <v>1</v>
      </c>
      <c r="AD799" s="1">
        <f t="shared" si="642"/>
        <v>0</v>
      </c>
      <c r="AE799" s="1">
        <f t="shared" si="642"/>
        <v>0</v>
      </c>
      <c r="AF799" s="1">
        <f t="shared" si="642"/>
        <v>0</v>
      </c>
      <c r="AG799" s="1">
        <f t="shared" si="642"/>
        <v>0</v>
      </c>
      <c r="AH799" s="1">
        <f t="shared" si="642"/>
        <v>0</v>
      </c>
      <c r="AI799" s="1">
        <f t="shared" si="642"/>
        <v>0</v>
      </c>
      <c r="AJ799" s="1">
        <f t="shared" si="642"/>
        <v>0</v>
      </c>
      <c r="AK799" s="1">
        <f t="shared" si="642"/>
        <v>0</v>
      </c>
      <c r="AL799" s="1">
        <f t="shared" si="645"/>
        <v>1</v>
      </c>
      <c r="AM799" s="1">
        <f t="shared" si="645"/>
        <v>0</v>
      </c>
      <c r="AN799" s="1">
        <f t="shared" si="615"/>
        <v>0</v>
      </c>
      <c r="AO799" s="1">
        <f t="shared" si="616"/>
        <v>0</v>
      </c>
      <c r="AP799" s="1">
        <f t="shared" si="645"/>
        <v>0</v>
      </c>
      <c r="AQ799" s="1">
        <f t="shared" si="617"/>
        <v>0</v>
      </c>
      <c r="AR799" s="1">
        <f t="shared" si="645"/>
        <v>0</v>
      </c>
      <c r="AS799" s="1">
        <f t="shared" si="645"/>
        <v>0</v>
      </c>
      <c r="AT799" s="1">
        <f t="shared" si="645"/>
        <v>0</v>
      </c>
      <c r="AU799" s="1">
        <f t="shared" si="645"/>
        <v>0</v>
      </c>
      <c r="AV799" s="1">
        <f t="shared" si="645"/>
        <v>0</v>
      </c>
      <c r="AW799" s="1">
        <f t="shared" si="645"/>
        <v>0</v>
      </c>
      <c r="AX799" s="1">
        <f t="shared" si="645"/>
        <v>0</v>
      </c>
      <c r="AY799" s="1">
        <f t="shared" si="645"/>
        <v>0</v>
      </c>
      <c r="AZ799" s="1">
        <f t="shared" si="645"/>
        <v>0</v>
      </c>
      <c r="BA799" s="1">
        <f t="shared" si="645"/>
        <v>0</v>
      </c>
      <c r="BB799" s="1">
        <f t="shared" si="644"/>
        <v>0</v>
      </c>
      <c r="BC799" s="1">
        <f t="shared" si="644"/>
        <v>0</v>
      </c>
      <c r="BD799" s="1">
        <f t="shared" si="618"/>
        <v>0</v>
      </c>
      <c r="BE799" s="1">
        <f t="shared" si="619"/>
        <v>0</v>
      </c>
      <c r="BF799" s="1">
        <f t="shared" si="620"/>
        <v>0</v>
      </c>
      <c r="BG799" s="1">
        <f t="shared" si="621"/>
        <v>0</v>
      </c>
      <c r="BH799" s="1">
        <f t="shared" si="644"/>
        <v>0</v>
      </c>
      <c r="BI799" s="1">
        <f t="shared" si="644"/>
        <v>0</v>
      </c>
      <c r="BJ799" s="5">
        <f t="shared" si="622"/>
        <v>0</v>
      </c>
      <c r="BK799" s="1">
        <f t="shared" si="623"/>
        <v>1</v>
      </c>
      <c r="BL799" s="1">
        <f t="shared" si="624"/>
        <v>0</v>
      </c>
      <c r="BM799" s="1">
        <f t="shared" si="625"/>
        <v>0</v>
      </c>
      <c r="BN799" s="1">
        <f t="shared" si="644"/>
        <v>0</v>
      </c>
      <c r="BO799" s="1">
        <f t="shared" si="626"/>
        <v>0</v>
      </c>
      <c r="BP799" s="1">
        <f t="shared" si="627"/>
        <v>0</v>
      </c>
      <c r="BQ799" s="1">
        <f t="shared" si="628"/>
        <v>1</v>
      </c>
      <c r="BR799" s="1">
        <f t="shared" si="629"/>
        <v>0</v>
      </c>
      <c r="BS799" s="1">
        <f t="shared" si="630"/>
        <v>1</v>
      </c>
      <c r="BT799" s="1">
        <f t="shared" si="631"/>
        <v>1</v>
      </c>
      <c r="BU799" s="1">
        <f t="shared" si="632"/>
        <v>1</v>
      </c>
      <c r="BV799" s="1">
        <f t="shared" si="641"/>
        <v>0</v>
      </c>
    </row>
    <row r="800" spans="1:74" x14ac:dyDescent="0.2">
      <c r="A800" s="1" t="s">
        <v>2923</v>
      </c>
      <c r="B800" s="1" t="s">
        <v>2924</v>
      </c>
      <c r="C800" s="1" t="s">
        <v>1445</v>
      </c>
      <c r="D800" s="1" t="s">
        <v>2925</v>
      </c>
      <c r="E800" s="1" t="s">
        <v>2926</v>
      </c>
      <c r="G800" s="1">
        <f t="shared" si="607"/>
        <v>0</v>
      </c>
      <c r="H800" s="1">
        <f t="shared" si="608"/>
        <v>0</v>
      </c>
      <c r="I800" s="1">
        <f t="shared" si="609"/>
        <v>0</v>
      </c>
      <c r="J800" s="1">
        <f t="shared" si="610"/>
        <v>0</v>
      </c>
      <c r="K800" s="1">
        <f t="shared" si="638"/>
        <v>0</v>
      </c>
      <c r="L800" s="1">
        <f t="shared" si="638"/>
        <v>0</v>
      </c>
      <c r="M800" s="1">
        <f t="shared" si="638"/>
        <v>0</v>
      </c>
      <c r="N800" s="1">
        <f t="shared" si="638"/>
        <v>0</v>
      </c>
      <c r="O800" s="1">
        <f t="shared" si="639"/>
        <v>0</v>
      </c>
      <c r="P800" s="1">
        <f t="shared" si="639"/>
        <v>0</v>
      </c>
      <c r="Q800" s="1">
        <f t="shared" si="611"/>
        <v>0</v>
      </c>
      <c r="R800" s="1">
        <f t="shared" si="612"/>
        <v>1</v>
      </c>
      <c r="S800" s="1">
        <f t="shared" si="613"/>
        <v>0</v>
      </c>
      <c r="T800" s="1">
        <f t="shared" si="636"/>
        <v>1</v>
      </c>
      <c r="U800" s="1">
        <f t="shared" si="636"/>
        <v>0</v>
      </c>
      <c r="V800" s="1">
        <f t="shared" si="643"/>
        <v>0</v>
      </c>
      <c r="W800" s="1">
        <f t="shared" si="642"/>
        <v>0</v>
      </c>
      <c r="X800" s="1">
        <f t="shared" si="642"/>
        <v>0</v>
      </c>
      <c r="Y800" s="1">
        <f t="shared" si="642"/>
        <v>0</v>
      </c>
      <c r="Z800" s="1">
        <f t="shared" si="642"/>
        <v>0</v>
      </c>
      <c r="AA800" s="1">
        <f t="shared" si="642"/>
        <v>0</v>
      </c>
      <c r="AB800" s="1">
        <f t="shared" si="642"/>
        <v>0</v>
      </c>
      <c r="AC800" s="1">
        <f t="shared" si="614"/>
        <v>0</v>
      </c>
      <c r="AD800" s="1">
        <f t="shared" si="642"/>
        <v>0</v>
      </c>
      <c r="AE800" s="1">
        <f t="shared" si="642"/>
        <v>0</v>
      </c>
      <c r="AF800" s="1">
        <f t="shared" si="642"/>
        <v>0</v>
      </c>
      <c r="AG800" s="1">
        <f t="shared" si="642"/>
        <v>0</v>
      </c>
      <c r="AH800" s="1">
        <f t="shared" si="642"/>
        <v>0</v>
      </c>
      <c r="AI800" s="1">
        <f t="shared" si="642"/>
        <v>0</v>
      </c>
      <c r="AJ800" s="1">
        <f t="shared" si="642"/>
        <v>0</v>
      </c>
      <c r="AK800" s="1">
        <f t="shared" si="642"/>
        <v>0</v>
      </c>
      <c r="AL800" s="1">
        <f t="shared" si="645"/>
        <v>0</v>
      </c>
      <c r="AM800" s="1">
        <f t="shared" si="645"/>
        <v>0</v>
      </c>
      <c r="AN800" s="1">
        <f t="shared" si="615"/>
        <v>0</v>
      </c>
      <c r="AO800" s="1">
        <f t="shared" si="616"/>
        <v>0</v>
      </c>
      <c r="AP800" s="1">
        <f t="shared" si="645"/>
        <v>0</v>
      </c>
      <c r="AQ800" s="1">
        <f t="shared" si="617"/>
        <v>0</v>
      </c>
      <c r="AR800" s="1">
        <f t="shared" si="645"/>
        <v>0</v>
      </c>
      <c r="AS800" s="1">
        <f t="shared" si="645"/>
        <v>0</v>
      </c>
      <c r="AT800" s="1">
        <f t="shared" si="645"/>
        <v>0</v>
      </c>
      <c r="AU800" s="1">
        <f t="shared" si="645"/>
        <v>0</v>
      </c>
      <c r="AV800" s="1">
        <f t="shared" si="645"/>
        <v>0</v>
      </c>
      <c r="AW800" s="1">
        <f t="shared" si="645"/>
        <v>0</v>
      </c>
      <c r="AX800" s="1">
        <f t="shared" si="645"/>
        <v>0</v>
      </c>
      <c r="AY800" s="1">
        <f t="shared" si="645"/>
        <v>0</v>
      </c>
      <c r="AZ800" s="1">
        <f t="shared" si="645"/>
        <v>0</v>
      </c>
      <c r="BA800" s="1">
        <f t="shared" si="645"/>
        <v>0</v>
      </c>
      <c r="BB800" s="1">
        <f t="shared" si="644"/>
        <v>0</v>
      </c>
      <c r="BC800" s="1">
        <f t="shared" si="644"/>
        <v>0</v>
      </c>
      <c r="BD800" s="1">
        <f t="shared" si="618"/>
        <v>0</v>
      </c>
      <c r="BE800" s="1">
        <f t="shared" si="619"/>
        <v>0</v>
      </c>
      <c r="BF800" s="1">
        <f t="shared" si="620"/>
        <v>0</v>
      </c>
      <c r="BG800" s="1">
        <f t="shared" si="621"/>
        <v>0</v>
      </c>
      <c r="BH800" s="1">
        <f t="shared" si="644"/>
        <v>0</v>
      </c>
      <c r="BI800" s="1">
        <f t="shared" si="644"/>
        <v>0</v>
      </c>
      <c r="BJ800" s="5">
        <f t="shared" si="622"/>
        <v>0</v>
      </c>
      <c r="BK800" s="1">
        <f t="shared" si="623"/>
        <v>0</v>
      </c>
      <c r="BL800" s="1">
        <f t="shared" si="624"/>
        <v>1</v>
      </c>
      <c r="BM800" s="1">
        <f t="shared" si="625"/>
        <v>0</v>
      </c>
      <c r="BN800" s="1">
        <f t="shared" si="644"/>
        <v>0</v>
      </c>
      <c r="BO800" s="1">
        <f t="shared" si="626"/>
        <v>0</v>
      </c>
      <c r="BP800" s="1">
        <f t="shared" si="627"/>
        <v>0</v>
      </c>
      <c r="BQ800" s="1">
        <f t="shared" si="628"/>
        <v>0</v>
      </c>
      <c r="BR800" s="1">
        <f t="shared" si="629"/>
        <v>0</v>
      </c>
      <c r="BS800" s="1">
        <f t="shared" si="630"/>
        <v>0</v>
      </c>
      <c r="BT800" s="1">
        <f t="shared" si="631"/>
        <v>0</v>
      </c>
      <c r="BU800" s="1">
        <f t="shared" si="632"/>
        <v>0</v>
      </c>
      <c r="BV800" s="1">
        <f t="shared" si="641"/>
        <v>0</v>
      </c>
    </row>
    <row r="801" spans="1:74" x14ac:dyDescent="0.2">
      <c r="A801" s="1" t="s">
        <v>115</v>
      </c>
      <c r="B801" s="1" t="s">
        <v>2927</v>
      </c>
      <c r="C801" s="1" t="s">
        <v>2928</v>
      </c>
      <c r="D801" s="1" t="s">
        <v>2929</v>
      </c>
      <c r="E801" s="1" t="s">
        <v>2930</v>
      </c>
      <c r="G801" s="1">
        <f t="shared" si="607"/>
        <v>0</v>
      </c>
      <c r="H801" s="1">
        <f t="shared" si="608"/>
        <v>0</v>
      </c>
      <c r="I801" s="1">
        <f t="shared" si="609"/>
        <v>1</v>
      </c>
      <c r="J801" s="1">
        <f t="shared" si="610"/>
        <v>0</v>
      </c>
      <c r="K801" s="1">
        <f t="shared" si="638"/>
        <v>0</v>
      </c>
      <c r="L801" s="1">
        <f t="shared" si="638"/>
        <v>0</v>
      </c>
      <c r="M801" s="1">
        <f t="shared" si="638"/>
        <v>0</v>
      </c>
      <c r="N801" s="1">
        <f t="shared" si="638"/>
        <v>0</v>
      </c>
      <c r="O801" s="1">
        <f t="shared" si="639"/>
        <v>0</v>
      </c>
      <c r="P801" s="1">
        <f t="shared" si="639"/>
        <v>0</v>
      </c>
      <c r="Q801" s="1">
        <f t="shared" si="611"/>
        <v>0</v>
      </c>
      <c r="R801" s="1">
        <f t="shared" si="612"/>
        <v>0</v>
      </c>
      <c r="S801" s="1">
        <f t="shared" si="613"/>
        <v>0</v>
      </c>
      <c r="T801" s="1">
        <f t="shared" ref="T801:U820" si="646">IF(OR(ISNUMBER(SEARCH(" " &amp; T$1 &amp; " ", $E801)), ISNUMBER(SEARCH(" " &amp; T$1 &amp; ",", $E801)), ISNUMBER(SEARCH(" " &amp; LOWER(T$1) &amp; " ", $E801)), ISNUMBER(SEARCH(" " &amp; LOWER(T$1) &amp; ",", $E801)), ISNUMBER(SEARCH(" " &amp; UPPER(T$1) &amp; " ", $E801)), ISNUMBER(SEARCH(" " &amp; UPPER(T$1) &amp; ",", $E801))), 1, 0)</f>
        <v>0</v>
      </c>
      <c r="U801" s="1">
        <f t="shared" si="646"/>
        <v>1</v>
      </c>
      <c r="V801" s="1">
        <f t="shared" si="643"/>
        <v>1</v>
      </c>
      <c r="W801" s="1">
        <f t="shared" si="642"/>
        <v>0</v>
      </c>
      <c r="X801" s="1">
        <f t="shared" si="642"/>
        <v>0</v>
      </c>
      <c r="Y801" s="1">
        <f t="shared" si="642"/>
        <v>0</v>
      </c>
      <c r="Z801" s="1">
        <f t="shared" si="642"/>
        <v>0</v>
      </c>
      <c r="AA801" s="1">
        <f t="shared" si="642"/>
        <v>0</v>
      </c>
      <c r="AB801" s="1">
        <f t="shared" si="642"/>
        <v>0</v>
      </c>
      <c r="AC801" s="1">
        <f t="shared" si="614"/>
        <v>0</v>
      </c>
      <c r="AD801" s="1">
        <f t="shared" si="642"/>
        <v>0</v>
      </c>
      <c r="AE801" s="1">
        <f t="shared" si="642"/>
        <v>0</v>
      </c>
      <c r="AF801" s="1">
        <f t="shared" si="642"/>
        <v>0</v>
      </c>
      <c r="AG801" s="1">
        <f t="shared" si="642"/>
        <v>0</v>
      </c>
      <c r="AH801" s="1">
        <f t="shared" si="642"/>
        <v>0</v>
      </c>
      <c r="AI801" s="1">
        <f t="shared" si="642"/>
        <v>0</v>
      </c>
      <c r="AJ801" s="1">
        <f t="shared" si="642"/>
        <v>0</v>
      </c>
      <c r="AK801" s="1">
        <f t="shared" si="642"/>
        <v>0</v>
      </c>
      <c r="AL801" s="1">
        <f t="shared" si="645"/>
        <v>1</v>
      </c>
      <c r="AM801" s="1">
        <f t="shared" si="645"/>
        <v>0</v>
      </c>
      <c r="AN801" s="1">
        <f t="shared" si="615"/>
        <v>0</v>
      </c>
      <c r="AO801" s="1">
        <f t="shared" si="616"/>
        <v>0</v>
      </c>
      <c r="AP801" s="1">
        <f t="shared" si="645"/>
        <v>0</v>
      </c>
      <c r="AQ801" s="1">
        <f t="shared" si="617"/>
        <v>0</v>
      </c>
      <c r="AR801" s="1">
        <f t="shared" si="645"/>
        <v>0</v>
      </c>
      <c r="AS801" s="1">
        <f t="shared" si="645"/>
        <v>0</v>
      </c>
      <c r="AT801" s="1">
        <f t="shared" si="645"/>
        <v>0</v>
      </c>
      <c r="AU801" s="1">
        <f t="shared" si="645"/>
        <v>0</v>
      </c>
      <c r="AV801" s="1">
        <f t="shared" si="645"/>
        <v>0</v>
      </c>
      <c r="AW801" s="1">
        <f t="shared" si="645"/>
        <v>0</v>
      </c>
      <c r="AX801" s="1">
        <f t="shared" si="645"/>
        <v>0</v>
      </c>
      <c r="AY801" s="1">
        <f t="shared" si="645"/>
        <v>0</v>
      </c>
      <c r="AZ801" s="1">
        <f t="shared" si="645"/>
        <v>0</v>
      </c>
      <c r="BA801" s="1">
        <f t="shared" si="645"/>
        <v>0</v>
      </c>
      <c r="BB801" s="1">
        <f t="shared" si="644"/>
        <v>0</v>
      </c>
      <c r="BC801" s="1">
        <f t="shared" si="644"/>
        <v>0</v>
      </c>
      <c r="BD801" s="1">
        <f t="shared" si="618"/>
        <v>0</v>
      </c>
      <c r="BE801" s="1">
        <f t="shared" si="619"/>
        <v>0</v>
      </c>
      <c r="BF801" s="1">
        <f t="shared" si="620"/>
        <v>0</v>
      </c>
      <c r="BG801" s="1">
        <f t="shared" si="621"/>
        <v>0</v>
      </c>
      <c r="BH801" s="1">
        <f t="shared" si="644"/>
        <v>0</v>
      </c>
      <c r="BI801" s="1">
        <f t="shared" si="644"/>
        <v>0</v>
      </c>
      <c r="BJ801" s="5">
        <f t="shared" si="622"/>
        <v>1</v>
      </c>
      <c r="BK801" s="1">
        <f t="shared" si="623"/>
        <v>0</v>
      </c>
      <c r="BL801" s="1">
        <f t="shared" si="624"/>
        <v>1</v>
      </c>
      <c r="BM801" s="1">
        <f t="shared" si="625"/>
        <v>1</v>
      </c>
      <c r="BN801" s="1">
        <f t="shared" si="644"/>
        <v>1</v>
      </c>
      <c r="BO801" s="1">
        <f t="shared" si="626"/>
        <v>1</v>
      </c>
      <c r="BP801" s="1">
        <f t="shared" si="627"/>
        <v>0</v>
      </c>
      <c r="BQ801" s="1">
        <f t="shared" si="628"/>
        <v>0</v>
      </c>
      <c r="BR801" s="1">
        <f t="shared" si="629"/>
        <v>0</v>
      </c>
      <c r="BS801" s="1">
        <f t="shared" si="630"/>
        <v>0</v>
      </c>
      <c r="BT801" s="1">
        <f t="shared" si="631"/>
        <v>0</v>
      </c>
      <c r="BU801" s="1">
        <f t="shared" si="632"/>
        <v>0</v>
      </c>
      <c r="BV801" s="1">
        <f t="shared" si="641"/>
        <v>0</v>
      </c>
    </row>
    <row r="802" spans="1:74" x14ac:dyDescent="0.2">
      <c r="A802" s="1" t="s">
        <v>2931</v>
      </c>
      <c r="B802" s="1" t="s">
        <v>2932</v>
      </c>
      <c r="C802" s="1" t="s">
        <v>2933</v>
      </c>
      <c r="D802" s="1" t="s">
        <v>2934</v>
      </c>
      <c r="E802" s="1" t="s">
        <v>2935</v>
      </c>
      <c r="G802" s="1">
        <f t="shared" si="607"/>
        <v>0</v>
      </c>
      <c r="H802" s="1">
        <f t="shared" si="608"/>
        <v>0</v>
      </c>
      <c r="I802" s="1">
        <f t="shared" si="609"/>
        <v>0</v>
      </c>
      <c r="J802" s="1">
        <f t="shared" si="610"/>
        <v>0</v>
      </c>
      <c r="K802" s="1">
        <f t="shared" si="638"/>
        <v>0</v>
      </c>
      <c r="L802" s="1">
        <f t="shared" si="638"/>
        <v>0</v>
      </c>
      <c r="M802" s="1">
        <f t="shared" si="638"/>
        <v>0</v>
      </c>
      <c r="N802" s="1">
        <f t="shared" si="638"/>
        <v>0</v>
      </c>
      <c r="O802" s="1">
        <f t="shared" si="639"/>
        <v>0</v>
      </c>
      <c r="P802" s="1">
        <f t="shared" si="639"/>
        <v>0</v>
      </c>
      <c r="Q802" s="1">
        <f t="shared" si="611"/>
        <v>0</v>
      </c>
      <c r="R802" s="1">
        <f t="shared" si="612"/>
        <v>0</v>
      </c>
      <c r="S802" s="1">
        <f t="shared" si="613"/>
        <v>0</v>
      </c>
      <c r="T802" s="1">
        <f t="shared" si="646"/>
        <v>0</v>
      </c>
      <c r="U802" s="1">
        <f t="shared" si="646"/>
        <v>1</v>
      </c>
      <c r="V802" s="1">
        <f t="shared" si="643"/>
        <v>1</v>
      </c>
      <c r="W802" s="1">
        <f t="shared" si="642"/>
        <v>1</v>
      </c>
      <c r="X802" s="1">
        <f t="shared" si="642"/>
        <v>0</v>
      </c>
      <c r="Y802" s="1">
        <f t="shared" si="642"/>
        <v>0</v>
      </c>
      <c r="Z802" s="1">
        <f t="shared" si="642"/>
        <v>0</v>
      </c>
      <c r="AA802" s="1">
        <f t="shared" si="642"/>
        <v>0</v>
      </c>
      <c r="AB802" s="1">
        <f t="shared" si="642"/>
        <v>0</v>
      </c>
      <c r="AC802" s="1">
        <f t="shared" si="614"/>
        <v>0</v>
      </c>
      <c r="AD802" s="1">
        <f t="shared" si="642"/>
        <v>0</v>
      </c>
      <c r="AE802" s="1">
        <f t="shared" si="642"/>
        <v>0</v>
      </c>
      <c r="AF802" s="1">
        <f t="shared" si="642"/>
        <v>0</v>
      </c>
      <c r="AG802" s="1">
        <f t="shared" si="642"/>
        <v>0</v>
      </c>
      <c r="AH802" s="1">
        <f t="shared" si="642"/>
        <v>0</v>
      </c>
      <c r="AI802" s="1">
        <f t="shared" si="642"/>
        <v>0</v>
      </c>
      <c r="AJ802" s="1">
        <f t="shared" si="642"/>
        <v>0</v>
      </c>
      <c r="AK802" s="1">
        <f t="shared" si="642"/>
        <v>0</v>
      </c>
      <c r="AL802" s="1">
        <f t="shared" si="645"/>
        <v>0</v>
      </c>
      <c r="AM802" s="1">
        <f t="shared" si="645"/>
        <v>0</v>
      </c>
      <c r="AN802" s="1">
        <f t="shared" si="615"/>
        <v>0</v>
      </c>
      <c r="AO802" s="1">
        <f t="shared" si="616"/>
        <v>0</v>
      </c>
      <c r="AP802" s="1">
        <f t="shared" si="645"/>
        <v>0</v>
      </c>
      <c r="AQ802" s="1">
        <f t="shared" si="617"/>
        <v>0</v>
      </c>
      <c r="AR802" s="1">
        <f t="shared" si="645"/>
        <v>0</v>
      </c>
      <c r="AS802" s="1">
        <f t="shared" si="645"/>
        <v>0</v>
      </c>
      <c r="AT802" s="1">
        <f t="shared" si="645"/>
        <v>0</v>
      </c>
      <c r="AU802" s="1">
        <f t="shared" si="645"/>
        <v>0</v>
      </c>
      <c r="AV802" s="1">
        <f t="shared" si="645"/>
        <v>0</v>
      </c>
      <c r="AW802" s="1">
        <f t="shared" si="645"/>
        <v>0</v>
      </c>
      <c r="AX802" s="1">
        <f t="shared" si="645"/>
        <v>0</v>
      </c>
      <c r="AY802" s="1">
        <f t="shared" si="645"/>
        <v>0</v>
      </c>
      <c r="AZ802" s="1">
        <f t="shared" si="645"/>
        <v>0</v>
      </c>
      <c r="BA802" s="1">
        <f t="shared" si="645"/>
        <v>0</v>
      </c>
      <c r="BB802" s="1">
        <f t="shared" si="644"/>
        <v>0</v>
      </c>
      <c r="BC802" s="1">
        <f t="shared" si="644"/>
        <v>0</v>
      </c>
      <c r="BD802" s="1">
        <f t="shared" si="618"/>
        <v>0</v>
      </c>
      <c r="BE802" s="1">
        <f t="shared" si="619"/>
        <v>0</v>
      </c>
      <c r="BF802" s="1">
        <f t="shared" si="620"/>
        <v>0</v>
      </c>
      <c r="BG802" s="1">
        <f t="shared" si="621"/>
        <v>0</v>
      </c>
      <c r="BH802" s="1">
        <f t="shared" si="644"/>
        <v>0</v>
      </c>
      <c r="BI802" s="1">
        <f t="shared" si="644"/>
        <v>0</v>
      </c>
      <c r="BJ802" s="5">
        <f t="shared" si="622"/>
        <v>1</v>
      </c>
      <c r="BK802" s="1">
        <f t="shared" si="623"/>
        <v>0</v>
      </c>
      <c r="BL802" s="1">
        <f t="shared" si="624"/>
        <v>0</v>
      </c>
      <c r="BM802" s="1">
        <f t="shared" si="625"/>
        <v>1</v>
      </c>
      <c r="BN802" s="1">
        <f t="shared" si="644"/>
        <v>1</v>
      </c>
      <c r="BO802" s="1">
        <f t="shared" si="626"/>
        <v>1</v>
      </c>
      <c r="BP802" s="1">
        <f t="shared" si="627"/>
        <v>0</v>
      </c>
      <c r="BQ802" s="1">
        <f t="shared" si="628"/>
        <v>0</v>
      </c>
      <c r="BR802" s="1">
        <f t="shared" si="629"/>
        <v>0</v>
      </c>
      <c r="BS802" s="1">
        <f t="shared" si="630"/>
        <v>0</v>
      </c>
      <c r="BT802" s="1">
        <f t="shared" si="631"/>
        <v>0</v>
      </c>
      <c r="BU802" s="1">
        <f t="shared" si="632"/>
        <v>0</v>
      </c>
      <c r="BV802" s="1">
        <f t="shared" si="641"/>
        <v>0</v>
      </c>
    </row>
    <row r="803" spans="1:74" x14ac:dyDescent="0.2">
      <c r="A803" s="1" t="s">
        <v>148</v>
      </c>
      <c r="B803" s="1" t="s">
        <v>2936</v>
      </c>
      <c r="C803" s="1" t="s">
        <v>150</v>
      </c>
      <c r="D803" s="1" t="s">
        <v>151</v>
      </c>
      <c r="E803" s="1" t="s">
        <v>152</v>
      </c>
      <c r="G803" s="1">
        <f t="shared" si="607"/>
        <v>0</v>
      </c>
      <c r="H803" s="1">
        <f t="shared" si="608"/>
        <v>1</v>
      </c>
      <c r="I803" s="1">
        <f t="shared" si="609"/>
        <v>0</v>
      </c>
      <c r="J803" s="1">
        <f t="shared" si="610"/>
        <v>0</v>
      </c>
      <c r="K803" s="1">
        <f t="shared" si="638"/>
        <v>0</v>
      </c>
      <c r="L803" s="1">
        <f t="shared" si="638"/>
        <v>0</v>
      </c>
      <c r="M803" s="1">
        <f t="shared" si="638"/>
        <v>0</v>
      </c>
      <c r="N803" s="1">
        <f t="shared" si="638"/>
        <v>0</v>
      </c>
      <c r="O803" s="1">
        <f t="shared" si="639"/>
        <v>0</v>
      </c>
      <c r="P803" s="1">
        <f t="shared" si="639"/>
        <v>0</v>
      </c>
      <c r="Q803" s="1">
        <f t="shared" si="611"/>
        <v>0</v>
      </c>
      <c r="R803" s="1">
        <f t="shared" si="612"/>
        <v>1</v>
      </c>
      <c r="S803" s="1">
        <f t="shared" si="613"/>
        <v>0</v>
      </c>
      <c r="T803" s="1">
        <f t="shared" si="646"/>
        <v>0</v>
      </c>
      <c r="U803" s="1">
        <f t="shared" si="646"/>
        <v>1</v>
      </c>
      <c r="V803" s="1">
        <f t="shared" si="643"/>
        <v>0</v>
      </c>
      <c r="W803" s="1">
        <f t="shared" si="642"/>
        <v>0</v>
      </c>
      <c r="X803" s="1">
        <f t="shared" si="642"/>
        <v>0</v>
      </c>
      <c r="Y803" s="1">
        <f t="shared" si="642"/>
        <v>0</v>
      </c>
      <c r="Z803" s="1">
        <f t="shared" si="642"/>
        <v>1</v>
      </c>
      <c r="AA803" s="1">
        <f t="shared" si="642"/>
        <v>0</v>
      </c>
      <c r="AB803" s="1">
        <f t="shared" si="642"/>
        <v>0</v>
      </c>
      <c r="AC803" s="1">
        <f t="shared" si="614"/>
        <v>0</v>
      </c>
      <c r="AD803" s="1">
        <f t="shared" si="642"/>
        <v>0</v>
      </c>
      <c r="AE803" s="1">
        <f t="shared" si="642"/>
        <v>0</v>
      </c>
      <c r="AF803" s="1">
        <f t="shared" si="642"/>
        <v>0</v>
      </c>
      <c r="AG803" s="1">
        <f t="shared" si="642"/>
        <v>0</v>
      </c>
      <c r="AH803" s="1">
        <f t="shared" si="642"/>
        <v>0</v>
      </c>
      <c r="AI803" s="1">
        <f t="shared" si="642"/>
        <v>0</v>
      </c>
      <c r="AJ803" s="1">
        <f t="shared" si="642"/>
        <v>0</v>
      </c>
      <c r="AK803" s="1">
        <f t="shared" si="642"/>
        <v>0</v>
      </c>
      <c r="AL803" s="1">
        <f t="shared" si="645"/>
        <v>0</v>
      </c>
      <c r="AM803" s="1">
        <f t="shared" si="645"/>
        <v>0</v>
      </c>
      <c r="AN803" s="1">
        <f t="shared" si="615"/>
        <v>0</v>
      </c>
      <c r="AO803" s="1">
        <f t="shared" si="616"/>
        <v>0</v>
      </c>
      <c r="AP803" s="1">
        <f t="shared" si="645"/>
        <v>0</v>
      </c>
      <c r="AQ803" s="1">
        <f t="shared" si="617"/>
        <v>0</v>
      </c>
      <c r="AR803" s="1">
        <f t="shared" si="645"/>
        <v>0</v>
      </c>
      <c r="AS803" s="1">
        <f t="shared" si="645"/>
        <v>0</v>
      </c>
      <c r="AT803" s="1">
        <f t="shared" si="645"/>
        <v>0</v>
      </c>
      <c r="AU803" s="1">
        <f t="shared" si="645"/>
        <v>0</v>
      </c>
      <c r="AV803" s="1">
        <f t="shared" si="645"/>
        <v>0</v>
      </c>
      <c r="AW803" s="1">
        <f t="shared" si="645"/>
        <v>0</v>
      </c>
      <c r="AX803" s="1">
        <f t="shared" si="645"/>
        <v>0</v>
      </c>
      <c r="AY803" s="1">
        <f t="shared" si="645"/>
        <v>0</v>
      </c>
      <c r="AZ803" s="1">
        <f t="shared" si="645"/>
        <v>0</v>
      </c>
      <c r="BA803" s="1">
        <f t="shared" si="645"/>
        <v>0</v>
      </c>
      <c r="BB803" s="1">
        <f t="shared" si="644"/>
        <v>0</v>
      </c>
      <c r="BC803" s="1">
        <f t="shared" si="644"/>
        <v>0</v>
      </c>
      <c r="BD803" s="1">
        <f t="shared" si="618"/>
        <v>0</v>
      </c>
      <c r="BE803" s="1">
        <f t="shared" si="619"/>
        <v>1</v>
      </c>
      <c r="BF803" s="1">
        <f t="shared" si="620"/>
        <v>0</v>
      </c>
      <c r="BG803" s="1">
        <f t="shared" si="621"/>
        <v>0</v>
      </c>
      <c r="BH803" s="1">
        <f t="shared" si="644"/>
        <v>0</v>
      </c>
      <c r="BI803" s="1">
        <f t="shared" si="644"/>
        <v>0</v>
      </c>
      <c r="BJ803" s="5">
        <f t="shared" si="622"/>
        <v>0</v>
      </c>
      <c r="BK803" s="1">
        <f t="shared" si="623"/>
        <v>0</v>
      </c>
      <c r="BL803" s="1">
        <f t="shared" si="624"/>
        <v>0</v>
      </c>
      <c r="BM803" s="1">
        <f t="shared" si="625"/>
        <v>0</v>
      </c>
      <c r="BN803" s="1">
        <f t="shared" si="644"/>
        <v>0</v>
      </c>
      <c r="BO803" s="1">
        <f t="shared" si="626"/>
        <v>0</v>
      </c>
      <c r="BP803" s="1">
        <f t="shared" si="627"/>
        <v>0</v>
      </c>
      <c r="BQ803" s="1">
        <f t="shared" si="628"/>
        <v>0</v>
      </c>
      <c r="BR803" s="1">
        <f t="shared" si="629"/>
        <v>1</v>
      </c>
      <c r="BS803" s="1">
        <f t="shared" si="630"/>
        <v>1</v>
      </c>
      <c r="BT803" s="1">
        <f t="shared" si="631"/>
        <v>0</v>
      </c>
      <c r="BU803" s="1">
        <f t="shared" si="632"/>
        <v>0</v>
      </c>
      <c r="BV803" s="1">
        <f t="shared" si="641"/>
        <v>0</v>
      </c>
    </row>
    <row r="804" spans="1:74" x14ac:dyDescent="0.2">
      <c r="A804" s="1" t="s">
        <v>115</v>
      </c>
      <c r="B804" s="1" t="s">
        <v>2937</v>
      </c>
      <c r="C804" s="1" t="s">
        <v>2938</v>
      </c>
      <c r="D804" s="1" t="s">
        <v>2939</v>
      </c>
      <c r="E804" s="1" t="s">
        <v>2940</v>
      </c>
      <c r="G804" s="1">
        <f t="shared" si="607"/>
        <v>1</v>
      </c>
      <c r="H804" s="1">
        <f t="shared" si="608"/>
        <v>1</v>
      </c>
      <c r="I804" s="1">
        <f t="shared" si="609"/>
        <v>0</v>
      </c>
      <c r="J804" s="1">
        <f t="shared" si="610"/>
        <v>0</v>
      </c>
      <c r="K804" s="1">
        <f t="shared" si="638"/>
        <v>0</v>
      </c>
      <c r="L804" s="1">
        <f t="shared" si="638"/>
        <v>0</v>
      </c>
      <c r="M804" s="1">
        <f t="shared" si="638"/>
        <v>0</v>
      </c>
      <c r="N804" s="1">
        <f t="shared" si="638"/>
        <v>0</v>
      </c>
      <c r="O804" s="1">
        <f t="shared" si="639"/>
        <v>0</v>
      </c>
      <c r="P804" s="1">
        <f t="shared" si="639"/>
        <v>0</v>
      </c>
      <c r="Q804" s="1">
        <f t="shared" si="611"/>
        <v>0</v>
      </c>
      <c r="R804" s="1">
        <f t="shared" si="612"/>
        <v>1</v>
      </c>
      <c r="S804" s="1">
        <f t="shared" si="613"/>
        <v>0</v>
      </c>
      <c r="T804" s="1">
        <f t="shared" si="646"/>
        <v>0</v>
      </c>
      <c r="U804" s="1">
        <f t="shared" si="646"/>
        <v>0</v>
      </c>
      <c r="V804" s="1">
        <f t="shared" si="643"/>
        <v>0</v>
      </c>
      <c r="W804" s="1">
        <f t="shared" si="642"/>
        <v>0</v>
      </c>
      <c r="X804" s="1">
        <f t="shared" si="642"/>
        <v>0</v>
      </c>
      <c r="Y804" s="1">
        <f t="shared" si="642"/>
        <v>0</v>
      </c>
      <c r="Z804" s="1">
        <f t="shared" si="642"/>
        <v>0</v>
      </c>
      <c r="AA804" s="1">
        <f t="shared" si="642"/>
        <v>0</v>
      </c>
      <c r="AB804" s="1">
        <f t="shared" si="642"/>
        <v>0</v>
      </c>
      <c r="AC804" s="1">
        <f t="shared" si="614"/>
        <v>0</v>
      </c>
      <c r="AD804" s="1">
        <f t="shared" si="642"/>
        <v>0</v>
      </c>
      <c r="AE804" s="1">
        <f t="shared" si="642"/>
        <v>0</v>
      </c>
      <c r="AF804" s="1">
        <f t="shared" si="642"/>
        <v>0</v>
      </c>
      <c r="AG804" s="1">
        <f t="shared" si="642"/>
        <v>0</v>
      </c>
      <c r="AH804" s="1">
        <f t="shared" si="642"/>
        <v>0</v>
      </c>
      <c r="AI804" s="1">
        <f t="shared" si="642"/>
        <v>0</v>
      </c>
      <c r="AJ804" s="1">
        <f t="shared" si="642"/>
        <v>0</v>
      </c>
      <c r="AK804" s="1">
        <f t="shared" si="642"/>
        <v>0</v>
      </c>
      <c r="AL804" s="1">
        <f t="shared" si="645"/>
        <v>0</v>
      </c>
      <c r="AM804" s="1">
        <f t="shared" si="645"/>
        <v>0</v>
      </c>
      <c r="AN804" s="1">
        <f t="shared" si="615"/>
        <v>0</v>
      </c>
      <c r="AO804" s="1">
        <f t="shared" si="616"/>
        <v>0</v>
      </c>
      <c r="AP804" s="1">
        <f t="shared" si="645"/>
        <v>0</v>
      </c>
      <c r="AQ804" s="1">
        <f t="shared" si="617"/>
        <v>0</v>
      </c>
      <c r="AR804" s="1">
        <f t="shared" si="645"/>
        <v>0</v>
      </c>
      <c r="AS804" s="1">
        <f t="shared" si="645"/>
        <v>0</v>
      </c>
      <c r="AT804" s="1">
        <f t="shared" si="645"/>
        <v>0</v>
      </c>
      <c r="AU804" s="1">
        <f t="shared" si="645"/>
        <v>0</v>
      </c>
      <c r="AV804" s="1">
        <f t="shared" si="645"/>
        <v>0</v>
      </c>
      <c r="AW804" s="1">
        <f t="shared" si="645"/>
        <v>0</v>
      </c>
      <c r="AX804" s="1">
        <f t="shared" si="645"/>
        <v>0</v>
      </c>
      <c r="AY804" s="1">
        <f t="shared" si="645"/>
        <v>0</v>
      </c>
      <c r="AZ804" s="1">
        <f t="shared" si="645"/>
        <v>0</v>
      </c>
      <c r="BA804" s="1">
        <f t="shared" si="645"/>
        <v>0</v>
      </c>
      <c r="BB804" s="1">
        <f t="shared" si="644"/>
        <v>0</v>
      </c>
      <c r="BC804" s="1">
        <f t="shared" si="644"/>
        <v>0</v>
      </c>
      <c r="BD804" s="1">
        <f t="shared" si="618"/>
        <v>0</v>
      </c>
      <c r="BE804" s="1">
        <f t="shared" si="619"/>
        <v>0</v>
      </c>
      <c r="BF804" s="1">
        <f t="shared" si="620"/>
        <v>0</v>
      </c>
      <c r="BG804" s="1">
        <f t="shared" si="621"/>
        <v>0</v>
      </c>
      <c r="BH804" s="1">
        <f t="shared" si="644"/>
        <v>0</v>
      </c>
      <c r="BI804" s="1">
        <f t="shared" si="644"/>
        <v>0</v>
      </c>
      <c r="BJ804" s="5">
        <f t="shared" si="622"/>
        <v>0</v>
      </c>
      <c r="BK804" s="1">
        <f t="shared" si="623"/>
        <v>0</v>
      </c>
      <c r="BL804" s="1">
        <f t="shared" si="624"/>
        <v>0</v>
      </c>
      <c r="BM804" s="1">
        <f t="shared" si="625"/>
        <v>0</v>
      </c>
      <c r="BN804" s="1">
        <f t="shared" si="644"/>
        <v>0</v>
      </c>
      <c r="BO804" s="1">
        <f t="shared" si="626"/>
        <v>0</v>
      </c>
      <c r="BP804" s="1">
        <f t="shared" si="627"/>
        <v>0</v>
      </c>
      <c r="BQ804" s="1">
        <f t="shared" si="628"/>
        <v>0</v>
      </c>
      <c r="BR804" s="1">
        <f t="shared" si="629"/>
        <v>0</v>
      </c>
      <c r="BS804" s="1">
        <f t="shared" si="630"/>
        <v>0</v>
      </c>
      <c r="BT804" s="1">
        <f t="shared" si="631"/>
        <v>0</v>
      </c>
      <c r="BU804" s="1">
        <f t="shared" si="632"/>
        <v>0</v>
      </c>
      <c r="BV804" s="1">
        <f t="shared" si="641"/>
        <v>0</v>
      </c>
    </row>
    <row r="805" spans="1:74" x14ac:dyDescent="0.2">
      <c r="A805" s="1" t="s">
        <v>115</v>
      </c>
      <c r="B805" s="1" t="s">
        <v>2941</v>
      </c>
      <c r="C805" s="1" t="s">
        <v>2942</v>
      </c>
      <c r="D805" s="1" t="s">
        <v>2943</v>
      </c>
      <c r="E805" s="1" t="s">
        <v>2944</v>
      </c>
      <c r="G805" s="1">
        <f t="shared" si="607"/>
        <v>1</v>
      </c>
      <c r="H805" s="1">
        <f t="shared" si="608"/>
        <v>1</v>
      </c>
      <c r="I805" s="1">
        <f t="shared" si="609"/>
        <v>0</v>
      </c>
      <c r="J805" s="1">
        <f t="shared" si="610"/>
        <v>0</v>
      </c>
      <c r="K805" s="1">
        <f t="shared" ref="K805:N824" si="647">IF(OR(ISNUMBER(SEARCH(" " &amp; K$1 &amp; " ", $E805)), ISNUMBER(SEARCH(" " &amp; K$1 &amp; ",", $E805)), ISNUMBER(SEARCH(" " &amp; LOWER(K$1) &amp; " ", $E805)), ISNUMBER(SEARCH(" " &amp; LOWER(K$1) &amp; ",", $E805)), ISNUMBER(SEARCH(" " &amp; UPPER(K$1) &amp; " ", $E805)), ISNUMBER(SEARCH(" " &amp; UPPER(K$1) &amp; ",", $E805))), 1, 0)</f>
        <v>0</v>
      </c>
      <c r="L805" s="1">
        <f t="shared" si="647"/>
        <v>0</v>
      </c>
      <c r="M805" s="1">
        <f t="shared" si="647"/>
        <v>0</v>
      </c>
      <c r="N805" s="1">
        <f t="shared" si="647"/>
        <v>0</v>
      </c>
      <c r="O805" s="1">
        <f t="shared" si="639"/>
        <v>0</v>
      </c>
      <c r="P805" s="1">
        <f t="shared" si="639"/>
        <v>0</v>
      </c>
      <c r="Q805" s="1">
        <f t="shared" si="611"/>
        <v>0</v>
      </c>
      <c r="R805" s="1">
        <f t="shared" si="612"/>
        <v>1</v>
      </c>
      <c r="S805" s="1">
        <f t="shared" si="613"/>
        <v>0</v>
      </c>
      <c r="T805" s="1">
        <f t="shared" si="646"/>
        <v>0</v>
      </c>
      <c r="U805" s="1">
        <f t="shared" si="646"/>
        <v>0</v>
      </c>
      <c r="V805" s="1">
        <f t="shared" si="643"/>
        <v>0</v>
      </c>
      <c r="W805" s="1">
        <f t="shared" si="642"/>
        <v>0</v>
      </c>
      <c r="X805" s="1">
        <f t="shared" si="642"/>
        <v>0</v>
      </c>
      <c r="Y805" s="1">
        <f t="shared" si="642"/>
        <v>1</v>
      </c>
      <c r="Z805" s="1">
        <f t="shared" si="642"/>
        <v>0</v>
      </c>
      <c r="AA805" s="1">
        <f t="shared" si="642"/>
        <v>0</v>
      </c>
      <c r="AB805" s="1">
        <f t="shared" si="642"/>
        <v>0</v>
      </c>
      <c r="AC805" s="1">
        <f t="shared" si="614"/>
        <v>1</v>
      </c>
      <c r="AD805" s="1">
        <f t="shared" si="642"/>
        <v>1</v>
      </c>
      <c r="AE805" s="1">
        <f t="shared" si="642"/>
        <v>0</v>
      </c>
      <c r="AF805" s="1">
        <f t="shared" si="642"/>
        <v>0</v>
      </c>
      <c r="AG805" s="1">
        <f t="shared" si="642"/>
        <v>0</v>
      </c>
      <c r="AH805" s="1">
        <f t="shared" si="642"/>
        <v>0</v>
      </c>
      <c r="AI805" s="1">
        <f t="shared" si="642"/>
        <v>0</v>
      </c>
      <c r="AJ805" s="1">
        <f t="shared" si="642"/>
        <v>0</v>
      </c>
      <c r="AK805" s="1">
        <f t="shared" si="642"/>
        <v>0</v>
      </c>
      <c r="AL805" s="1">
        <f t="shared" si="645"/>
        <v>1</v>
      </c>
      <c r="AM805" s="1">
        <f t="shared" si="645"/>
        <v>0</v>
      </c>
      <c r="AN805" s="1">
        <f t="shared" si="615"/>
        <v>0</v>
      </c>
      <c r="AO805" s="1">
        <f t="shared" si="616"/>
        <v>0</v>
      </c>
      <c r="AP805" s="1">
        <f t="shared" si="645"/>
        <v>0</v>
      </c>
      <c r="AQ805" s="1">
        <f t="shared" si="617"/>
        <v>0</v>
      </c>
      <c r="AR805" s="1">
        <f t="shared" si="645"/>
        <v>0</v>
      </c>
      <c r="AS805" s="1">
        <f t="shared" si="645"/>
        <v>0</v>
      </c>
      <c r="AT805" s="1">
        <f t="shared" si="645"/>
        <v>0</v>
      </c>
      <c r="AU805" s="1">
        <f t="shared" si="645"/>
        <v>0</v>
      </c>
      <c r="AV805" s="1">
        <f t="shared" si="645"/>
        <v>0</v>
      </c>
      <c r="AW805" s="1">
        <f t="shared" si="645"/>
        <v>0</v>
      </c>
      <c r="AX805" s="1">
        <f t="shared" si="645"/>
        <v>0</v>
      </c>
      <c r="AY805" s="1">
        <f t="shared" si="645"/>
        <v>0</v>
      </c>
      <c r="AZ805" s="1">
        <f t="shared" si="645"/>
        <v>0</v>
      </c>
      <c r="BA805" s="1">
        <f t="shared" si="645"/>
        <v>0</v>
      </c>
      <c r="BB805" s="1">
        <f t="shared" si="644"/>
        <v>0</v>
      </c>
      <c r="BC805" s="1">
        <f t="shared" si="644"/>
        <v>0</v>
      </c>
      <c r="BD805" s="1">
        <f t="shared" si="618"/>
        <v>0</v>
      </c>
      <c r="BE805" s="1">
        <f t="shared" si="619"/>
        <v>0</v>
      </c>
      <c r="BF805" s="1">
        <f t="shared" si="620"/>
        <v>0</v>
      </c>
      <c r="BG805" s="1">
        <f t="shared" si="621"/>
        <v>0</v>
      </c>
      <c r="BH805" s="1">
        <f t="shared" si="644"/>
        <v>0</v>
      </c>
      <c r="BI805" s="1">
        <f t="shared" si="644"/>
        <v>0</v>
      </c>
      <c r="BJ805" s="5">
        <f t="shared" si="622"/>
        <v>1</v>
      </c>
      <c r="BK805" s="1">
        <f t="shared" si="623"/>
        <v>0</v>
      </c>
      <c r="BL805" s="1">
        <f t="shared" si="624"/>
        <v>1</v>
      </c>
      <c r="BM805" s="1">
        <f t="shared" si="625"/>
        <v>0</v>
      </c>
      <c r="BN805" s="1">
        <f t="shared" si="644"/>
        <v>0</v>
      </c>
      <c r="BO805" s="1">
        <f t="shared" si="626"/>
        <v>1</v>
      </c>
      <c r="BP805" s="1">
        <f t="shared" si="627"/>
        <v>1</v>
      </c>
      <c r="BQ805" s="1">
        <f t="shared" si="628"/>
        <v>0</v>
      </c>
      <c r="BR805" s="1">
        <f t="shared" si="629"/>
        <v>0</v>
      </c>
      <c r="BS805" s="1">
        <f t="shared" si="630"/>
        <v>1</v>
      </c>
      <c r="BT805" s="1">
        <f t="shared" si="631"/>
        <v>0</v>
      </c>
      <c r="BU805" s="1">
        <f t="shared" si="632"/>
        <v>0</v>
      </c>
      <c r="BV805" s="1">
        <f t="shared" si="641"/>
        <v>0</v>
      </c>
    </row>
    <row r="806" spans="1:74" x14ac:dyDescent="0.2">
      <c r="A806" s="1" t="s">
        <v>2945</v>
      </c>
      <c r="B806" s="1" t="s">
        <v>2946</v>
      </c>
      <c r="C806" s="1" t="s">
        <v>2947</v>
      </c>
      <c r="D806" s="1" t="s">
        <v>2948</v>
      </c>
      <c r="E806" s="1" t="s">
        <v>2949</v>
      </c>
      <c r="G806" s="1">
        <f t="shared" si="607"/>
        <v>1</v>
      </c>
      <c r="H806" s="1">
        <f t="shared" si="608"/>
        <v>1</v>
      </c>
      <c r="I806" s="1">
        <f t="shared" si="609"/>
        <v>1</v>
      </c>
      <c r="J806" s="1">
        <f t="shared" si="610"/>
        <v>0</v>
      </c>
      <c r="K806" s="1">
        <f t="shared" si="647"/>
        <v>0</v>
      </c>
      <c r="L806" s="1">
        <f t="shared" si="647"/>
        <v>0</v>
      </c>
      <c r="M806" s="1">
        <f t="shared" si="647"/>
        <v>0</v>
      </c>
      <c r="N806" s="1">
        <f t="shared" si="647"/>
        <v>0</v>
      </c>
      <c r="O806" s="1">
        <f t="shared" ref="O806:P825" si="648">IF(OR(ISNUMBER(SEARCH(" " &amp; O$1 &amp; " ", $E806)), ISNUMBER(SEARCH(" " &amp; O$1 &amp; ",", $E806)), ISNUMBER(SEARCH(" " &amp; LOWER(O$1) &amp; " ", $E806)), ISNUMBER(SEARCH(" " &amp; LOWER(O$1) &amp; ",", $E806)), ISNUMBER(SEARCH(" " &amp; UPPER(O$1) &amp; " ", $E806)), ISNUMBER(SEARCH(" " &amp; UPPER(O$1) &amp; ",", $E806))), 1, 0)</f>
        <v>0</v>
      </c>
      <c r="P806" s="1">
        <f t="shared" si="648"/>
        <v>0</v>
      </c>
      <c r="Q806" s="1">
        <f t="shared" si="611"/>
        <v>0</v>
      </c>
      <c r="R806" s="1">
        <f t="shared" si="612"/>
        <v>1</v>
      </c>
      <c r="S806" s="1">
        <f t="shared" si="613"/>
        <v>0</v>
      </c>
      <c r="T806" s="1">
        <f t="shared" si="646"/>
        <v>0</v>
      </c>
      <c r="U806" s="1">
        <f t="shared" si="646"/>
        <v>1</v>
      </c>
      <c r="V806" s="1">
        <f t="shared" si="643"/>
        <v>0</v>
      </c>
      <c r="W806" s="1">
        <f t="shared" si="642"/>
        <v>0</v>
      </c>
      <c r="X806" s="1">
        <f t="shared" si="642"/>
        <v>0</v>
      </c>
      <c r="Y806" s="1">
        <f t="shared" si="642"/>
        <v>0</v>
      </c>
      <c r="Z806" s="1">
        <f t="shared" si="642"/>
        <v>0</v>
      </c>
      <c r="AA806" s="1">
        <f t="shared" si="642"/>
        <v>0</v>
      </c>
      <c r="AB806" s="1">
        <f t="shared" si="642"/>
        <v>1</v>
      </c>
      <c r="AC806" s="1">
        <f t="shared" si="614"/>
        <v>0</v>
      </c>
      <c r="AD806" s="1">
        <f t="shared" si="642"/>
        <v>0</v>
      </c>
      <c r="AE806" s="1">
        <f t="shared" si="642"/>
        <v>0</v>
      </c>
      <c r="AF806" s="1">
        <f t="shared" si="642"/>
        <v>0</v>
      </c>
      <c r="AG806" s="1">
        <f t="shared" si="642"/>
        <v>0</v>
      </c>
      <c r="AH806" s="1">
        <f t="shared" si="642"/>
        <v>0</v>
      </c>
      <c r="AI806" s="1">
        <f t="shared" si="642"/>
        <v>0</v>
      </c>
      <c r="AJ806" s="1">
        <f t="shared" si="642"/>
        <v>0</v>
      </c>
      <c r="AK806" s="1">
        <f t="shared" si="642"/>
        <v>0</v>
      </c>
      <c r="AL806" s="1">
        <f t="shared" si="645"/>
        <v>1</v>
      </c>
      <c r="AM806" s="1">
        <f t="shared" si="645"/>
        <v>0</v>
      </c>
      <c r="AN806" s="1">
        <f t="shared" si="615"/>
        <v>0</v>
      </c>
      <c r="AO806" s="1">
        <f t="shared" si="616"/>
        <v>0</v>
      </c>
      <c r="AP806" s="1">
        <f t="shared" si="645"/>
        <v>0</v>
      </c>
      <c r="AQ806" s="1">
        <f t="shared" si="617"/>
        <v>0</v>
      </c>
      <c r="AR806" s="1">
        <f t="shared" si="645"/>
        <v>0</v>
      </c>
      <c r="AS806" s="1">
        <f t="shared" si="645"/>
        <v>0</v>
      </c>
      <c r="AT806" s="1">
        <f t="shared" si="645"/>
        <v>0</v>
      </c>
      <c r="AU806" s="1">
        <f t="shared" si="645"/>
        <v>0</v>
      </c>
      <c r="AV806" s="1">
        <f t="shared" si="645"/>
        <v>0</v>
      </c>
      <c r="AW806" s="1">
        <f t="shared" si="645"/>
        <v>0</v>
      </c>
      <c r="AX806" s="1">
        <f t="shared" si="645"/>
        <v>0</v>
      </c>
      <c r="AY806" s="1">
        <f t="shared" si="645"/>
        <v>0</v>
      </c>
      <c r="AZ806" s="1">
        <f t="shared" si="645"/>
        <v>0</v>
      </c>
      <c r="BA806" s="1">
        <f t="shared" si="645"/>
        <v>0</v>
      </c>
      <c r="BB806" s="1">
        <f t="shared" si="644"/>
        <v>0</v>
      </c>
      <c r="BC806" s="1">
        <f t="shared" si="644"/>
        <v>0</v>
      </c>
      <c r="BD806" s="1">
        <f t="shared" si="618"/>
        <v>0</v>
      </c>
      <c r="BE806" s="1">
        <f t="shared" si="619"/>
        <v>0</v>
      </c>
      <c r="BF806" s="1">
        <f t="shared" si="620"/>
        <v>0</v>
      </c>
      <c r="BG806" s="1">
        <f t="shared" si="621"/>
        <v>0</v>
      </c>
      <c r="BH806" s="1">
        <f t="shared" si="644"/>
        <v>0</v>
      </c>
      <c r="BI806" s="1">
        <f t="shared" si="644"/>
        <v>0</v>
      </c>
      <c r="BJ806" s="5">
        <f t="shared" si="622"/>
        <v>0</v>
      </c>
      <c r="BK806" s="1">
        <f t="shared" si="623"/>
        <v>0</v>
      </c>
      <c r="BL806" s="1">
        <f t="shared" si="624"/>
        <v>1</v>
      </c>
      <c r="BM806" s="1">
        <f t="shared" si="625"/>
        <v>0</v>
      </c>
      <c r="BN806" s="1">
        <f t="shared" si="644"/>
        <v>0</v>
      </c>
      <c r="BO806" s="1">
        <f t="shared" si="626"/>
        <v>0</v>
      </c>
      <c r="BP806" s="1">
        <f t="shared" si="627"/>
        <v>0</v>
      </c>
      <c r="BQ806" s="1">
        <f t="shared" si="628"/>
        <v>0</v>
      </c>
      <c r="BR806" s="1">
        <f t="shared" si="629"/>
        <v>0</v>
      </c>
      <c r="BS806" s="1">
        <f t="shared" si="630"/>
        <v>0</v>
      </c>
      <c r="BT806" s="1">
        <f t="shared" si="631"/>
        <v>0</v>
      </c>
      <c r="BU806" s="1">
        <f t="shared" si="632"/>
        <v>0</v>
      </c>
      <c r="BV806" s="1">
        <f t="shared" si="641"/>
        <v>0</v>
      </c>
    </row>
    <row r="807" spans="1:74" x14ac:dyDescent="0.2">
      <c r="A807" s="1" t="s">
        <v>143</v>
      </c>
      <c r="B807" s="1" t="s">
        <v>2950</v>
      </c>
      <c r="C807" s="1" t="s">
        <v>2951</v>
      </c>
      <c r="D807" s="1" t="s">
        <v>123</v>
      </c>
      <c r="E807" s="1" t="s">
        <v>2952</v>
      </c>
      <c r="G807" s="1">
        <f t="shared" si="607"/>
        <v>0</v>
      </c>
      <c r="H807" s="1">
        <f t="shared" si="608"/>
        <v>0</v>
      </c>
      <c r="I807" s="1">
        <f t="shared" si="609"/>
        <v>0</v>
      </c>
      <c r="J807" s="1">
        <f t="shared" si="610"/>
        <v>0</v>
      </c>
      <c r="K807" s="1">
        <f t="shared" si="647"/>
        <v>0</v>
      </c>
      <c r="L807" s="1">
        <f t="shared" si="647"/>
        <v>0</v>
      </c>
      <c r="M807" s="1">
        <f t="shared" si="647"/>
        <v>0</v>
      </c>
      <c r="N807" s="1">
        <f t="shared" si="647"/>
        <v>0</v>
      </c>
      <c r="O807" s="1">
        <f t="shared" si="648"/>
        <v>0</v>
      </c>
      <c r="P807" s="1">
        <f t="shared" si="648"/>
        <v>0</v>
      </c>
      <c r="Q807" s="1">
        <f t="shared" si="611"/>
        <v>0</v>
      </c>
      <c r="R807" s="1">
        <f t="shared" si="612"/>
        <v>0</v>
      </c>
      <c r="S807" s="1">
        <f t="shared" si="613"/>
        <v>0</v>
      </c>
      <c r="T807" s="1">
        <f t="shared" si="646"/>
        <v>0</v>
      </c>
      <c r="U807" s="1">
        <f t="shared" si="646"/>
        <v>0</v>
      </c>
      <c r="V807" s="1">
        <f t="shared" si="643"/>
        <v>0</v>
      </c>
      <c r="W807" s="1">
        <f t="shared" si="642"/>
        <v>0</v>
      </c>
      <c r="X807" s="1">
        <f t="shared" si="642"/>
        <v>0</v>
      </c>
      <c r="Y807" s="1">
        <f t="shared" si="642"/>
        <v>0</v>
      </c>
      <c r="Z807" s="1">
        <f t="shared" si="642"/>
        <v>0</v>
      </c>
      <c r="AA807" s="1">
        <f t="shared" si="642"/>
        <v>0</v>
      </c>
      <c r="AB807" s="1">
        <f t="shared" si="642"/>
        <v>0</v>
      </c>
      <c r="AC807" s="1">
        <f t="shared" si="614"/>
        <v>0</v>
      </c>
      <c r="AD807" s="1">
        <f t="shared" si="642"/>
        <v>0</v>
      </c>
      <c r="AE807" s="1">
        <f t="shared" si="642"/>
        <v>0</v>
      </c>
      <c r="AF807" s="1">
        <f t="shared" si="642"/>
        <v>0</v>
      </c>
      <c r="AG807" s="1">
        <f t="shared" si="642"/>
        <v>0</v>
      </c>
      <c r="AH807" s="1">
        <f t="shared" si="642"/>
        <v>0</v>
      </c>
      <c r="AI807" s="1">
        <f t="shared" si="642"/>
        <v>0</v>
      </c>
      <c r="AJ807" s="1">
        <f t="shared" si="642"/>
        <v>0</v>
      </c>
      <c r="AK807" s="1">
        <f t="shared" si="642"/>
        <v>0</v>
      </c>
      <c r="AL807" s="1">
        <f t="shared" si="645"/>
        <v>0</v>
      </c>
      <c r="AM807" s="1">
        <f t="shared" si="645"/>
        <v>0</v>
      </c>
      <c r="AN807" s="1">
        <f t="shared" si="615"/>
        <v>0</v>
      </c>
      <c r="AO807" s="1">
        <f t="shared" si="616"/>
        <v>0</v>
      </c>
      <c r="AP807" s="1">
        <f t="shared" si="645"/>
        <v>0</v>
      </c>
      <c r="AQ807" s="1">
        <f t="shared" si="617"/>
        <v>0</v>
      </c>
      <c r="AR807" s="1">
        <f t="shared" si="645"/>
        <v>0</v>
      </c>
      <c r="AS807" s="1">
        <f t="shared" si="645"/>
        <v>0</v>
      </c>
      <c r="AT807" s="1">
        <f t="shared" si="645"/>
        <v>0</v>
      </c>
      <c r="AU807" s="1">
        <f t="shared" si="645"/>
        <v>0</v>
      </c>
      <c r="AV807" s="1">
        <f t="shared" si="645"/>
        <v>0</v>
      </c>
      <c r="AW807" s="1">
        <f t="shared" si="645"/>
        <v>0</v>
      </c>
      <c r="AX807" s="1">
        <f t="shared" si="645"/>
        <v>0</v>
      </c>
      <c r="AY807" s="1">
        <f t="shared" si="645"/>
        <v>0</v>
      </c>
      <c r="AZ807" s="1">
        <f t="shared" si="645"/>
        <v>0</v>
      </c>
      <c r="BA807" s="1">
        <f t="shared" si="645"/>
        <v>0</v>
      </c>
      <c r="BB807" s="1">
        <f t="shared" si="644"/>
        <v>0</v>
      </c>
      <c r="BC807" s="1">
        <f t="shared" si="644"/>
        <v>0</v>
      </c>
      <c r="BD807" s="1">
        <f t="shared" si="618"/>
        <v>0</v>
      </c>
      <c r="BE807" s="1">
        <f t="shared" si="619"/>
        <v>0</v>
      </c>
      <c r="BF807" s="1">
        <f t="shared" si="620"/>
        <v>0</v>
      </c>
      <c r="BG807" s="1">
        <f t="shared" si="621"/>
        <v>0</v>
      </c>
      <c r="BH807" s="1">
        <f t="shared" si="644"/>
        <v>0</v>
      </c>
      <c r="BI807" s="1">
        <f t="shared" si="644"/>
        <v>0</v>
      </c>
      <c r="BJ807" s="5">
        <f t="shared" si="622"/>
        <v>0</v>
      </c>
      <c r="BK807" s="1">
        <f t="shared" si="623"/>
        <v>1</v>
      </c>
      <c r="BL807" s="1">
        <f t="shared" si="624"/>
        <v>1</v>
      </c>
      <c r="BM807" s="1">
        <f t="shared" si="625"/>
        <v>1</v>
      </c>
      <c r="BN807" s="1">
        <f t="shared" si="644"/>
        <v>1</v>
      </c>
      <c r="BO807" s="1">
        <f t="shared" si="626"/>
        <v>0</v>
      </c>
      <c r="BP807" s="1">
        <f t="shared" si="627"/>
        <v>0</v>
      </c>
      <c r="BQ807" s="1">
        <f t="shared" si="628"/>
        <v>0</v>
      </c>
      <c r="BR807" s="1">
        <f t="shared" si="629"/>
        <v>0</v>
      </c>
      <c r="BS807" s="1">
        <f t="shared" si="630"/>
        <v>1</v>
      </c>
      <c r="BT807" s="1">
        <f t="shared" si="631"/>
        <v>0</v>
      </c>
      <c r="BU807" s="1">
        <f t="shared" si="632"/>
        <v>1</v>
      </c>
      <c r="BV807" s="1">
        <f t="shared" si="641"/>
        <v>1</v>
      </c>
    </row>
    <row r="808" spans="1:74" x14ac:dyDescent="0.2">
      <c r="A808" s="1" t="s">
        <v>115</v>
      </c>
      <c r="B808" s="1" t="s">
        <v>2953</v>
      </c>
      <c r="C808" s="1" t="s">
        <v>2954</v>
      </c>
      <c r="D808" s="1" t="s">
        <v>2955</v>
      </c>
      <c r="E808" s="1" t="s">
        <v>2956</v>
      </c>
      <c r="G808" s="1">
        <f t="shared" si="607"/>
        <v>0</v>
      </c>
      <c r="H808" s="1">
        <f t="shared" si="608"/>
        <v>1</v>
      </c>
      <c r="I808" s="1">
        <f t="shared" si="609"/>
        <v>0</v>
      </c>
      <c r="J808" s="1">
        <f t="shared" si="610"/>
        <v>0</v>
      </c>
      <c r="K808" s="1">
        <f t="shared" si="647"/>
        <v>0</v>
      </c>
      <c r="L808" s="1">
        <f t="shared" si="647"/>
        <v>0</v>
      </c>
      <c r="M808" s="1">
        <f t="shared" si="647"/>
        <v>0</v>
      </c>
      <c r="N808" s="1">
        <f t="shared" si="647"/>
        <v>0</v>
      </c>
      <c r="O808" s="1">
        <f t="shared" si="648"/>
        <v>0</v>
      </c>
      <c r="P808" s="1">
        <f t="shared" si="648"/>
        <v>0</v>
      </c>
      <c r="Q808" s="1">
        <f t="shared" si="611"/>
        <v>0</v>
      </c>
      <c r="R808" s="1">
        <f t="shared" si="612"/>
        <v>1</v>
      </c>
      <c r="S808" s="1">
        <f t="shared" si="613"/>
        <v>0</v>
      </c>
      <c r="T808" s="1">
        <f t="shared" si="646"/>
        <v>0</v>
      </c>
      <c r="U808" s="1">
        <f t="shared" si="646"/>
        <v>1</v>
      </c>
      <c r="V808" s="1">
        <f t="shared" si="643"/>
        <v>0</v>
      </c>
      <c r="W808" s="1">
        <f t="shared" si="642"/>
        <v>0</v>
      </c>
      <c r="X808" s="1">
        <f t="shared" si="642"/>
        <v>0</v>
      </c>
      <c r="Y808" s="1">
        <f t="shared" si="642"/>
        <v>1</v>
      </c>
      <c r="Z808" s="1">
        <f t="shared" si="642"/>
        <v>0</v>
      </c>
      <c r="AA808" s="1">
        <f t="shared" si="642"/>
        <v>0</v>
      </c>
      <c r="AB808" s="1">
        <f t="shared" si="642"/>
        <v>0</v>
      </c>
      <c r="AC808" s="1">
        <f t="shared" si="614"/>
        <v>1</v>
      </c>
      <c r="AD808" s="1">
        <f t="shared" si="642"/>
        <v>0</v>
      </c>
      <c r="AE808" s="1">
        <f t="shared" si="642"/>
        <v>0</v>
      </c>
      <c r="AF808" s="1">
        <f t="shared" si="642"/>
        <v>0</v>
      </c>
      <c r="AG808" s="1">
        <f t="shared" si="642"/>
        <v>0</v>
      </c>
      <c r="AH808" s="1">
        <f t="shared" si="642"/>
        <v>0</v>
      </c>
      <c r="AI808" s="1">
        <f t="shared" si="642"/>
        <v>0</v>
      </c>
      <c r="AJ808" s="1">
        <f t="shared" si="642"/>
        <v>0</v>
      </c>
      <c r="AK808" s="1">
        <f t="shared" si="642"/>
        <v>0</v>
      </c>
      <c r="AL808" s="1">
        <f t="shared" si="645"/>
        <v>0</v>
      </c>
      <c r="AM808" s="1">
        <f t="shared" si="645"/>
        <v>0</v>
      </c>
      <c r="AN808" s="1">
        <f t="shared" si="615"/>
        <v>0</v>
      </c>
      <c r="AO808" s="1">
        <f t="shared" si="616"/>
        <v>0</v>
      </c>
      <c r="AP808" s="1">
        <f t="shared" si="645"/>
        <v>0</v>
      </c>
      <c r="AQ808" s="1">
        <f t="shared" si="617"/>
        <v>0</v>
      </c>
      <c r="AR808" s="1">
        <f t="shared" si="645"/>
        <v>0</v>
      </c>
      <c r="AS808" s="1">
        <f t="shared" si="645"/>
        <v>0</v>
      </c>
      <c r="AT808" s="1">
        <f t="shared" si="645"/>
        <v>0</v>
      </c>
      <c r="AU808" s="1">
        <f t="shared" si="645"/>
        <v>0</v>
      </c>
      <c r="AV808" s="1">
        <f t="shared" si="645"/>
        <v>0</v>
      </c>
      <c r="AW808" s="1">
        <f t="shared" si="645"/>
        <v>0</v>
      </c>
      <c r="AX808" s="1">
        <f t="shared" si="645"/>
        <v>0</v>
      </c>
      <c r="AY808" s="1">
        <f t="shared" si="645"/>
        <v>0</v>
      </c>
      <c r="AZ808" s="1">
        <f t="shared" si="645"/>
        <v>0</v>
      </c>
      <c r="BA808" s="1">
        <f t="shared" si="645"/>
        <v>0</v>
      </c>
      <c r="BB808" s="1">
        <f t="shared" si="644"/>
        <v>0</v>
      </c>
      <c r="BC808" s="1">
        <f t="shared" si="644"/>
        <v>0</v>
      </c>
      <c r="BD808" s="1">
        <f t="shared" si="618"/>
        <v>0</v>
      </c>
      <c r="BE808" s="1">
        <f t="shared" si="619"/>
        <v>0</v>
      </c>
      <c r="BF808" s="1">
        <f t="shared" si="620"/>
        <v>0</v>
      </c>
      <c r="BG808" s="1">
        <f t="shared" si="621"/>
        <v>0</v>
      </c>
      <c r="BH808" s="1">
        <f t="shared" si="644"/>
        <v>0</v>
      </c>
      <c r="BI808" s="1">
        <f t="shared" si="644"/>
        <v>0</v>
      </c>
      <c r="BJ808" s="5">
        <f t="shared" si="622"/>
        <v>1</v>
      </c>
      <c r="BK808" s="1">
        <f t="shared" si="623"/>
        <v>0</v>
      </c>
      <c r="BL808" s="1">
        <f t="shared" si="624"/>
        <v>0</v>
      </c>
      <c r="BM808" s="1">
        <f t="shared" si="625"/>
        <v>0</v>
      </c>
      <c r="BN808" s="1">
        <f t="shared" si="644"/>
        <v>0</v>
      </c>
      <c r="BO808" s="1">
        <f t="shared" si="626"/>
        <v>0</v>
      </c>
      <c r="BP808" s="1">
        <f t="shared" si="627"/>
        <v>0</v>
      </c>
      <c r="BQ808" s="1">
        <f t="shared" si="628"/>
        <v>0</v>
      </c>
      <c r="BR808" s="1">
        <f t="shared" si="629"/>
        <v>0</v>
      </c>
      <c r="BS808" s="1">
        <f t="shared" si="630"/>
        <v>0</v>
      </c>
      <c r="BT808" s="1">
        <f t="shared" si="631"/>
        <v>0</v>
      </c>
      <c r="BU808" s="1">
        <f t="shared" si="632"/>
        <v>0</v>
      </c>
      <c r="BV808" s="1">
        <f t="shared" si="641"/>
        <v>0</v>
      </c>
    </row>
    <row r="809" spans="1:74" x14ac:dyDescent="0.2">
      <c r="A809" s="1" t="s">
        <v>2662</v>
      </c>
      <c r="B809" s="1" t="s">
        <v>2957</v>
      </c>
      <c r="C809" s="1" t="s">
        <v>2664</v>
      </c>
      <c r="D809" s="1" t="s">
        <v>2665</v>
      </c>
      <c r="E809" s="1" t="s">
        <v>2666</v>
      </c>
      <c r="G809" s="1">
        <f t="shared" si="607"/>
        <v>1</v>
      </c>
      <c r="H809" s="1">
        <f t="shared" si="608"/>
        <v>1</v>
      </c>
      <c r="I809" s="1">
        <f t="shared" si="609"/>
        <v>0</v>
      </c>
      <c r="J809" s="1">
        <f t="shared" si="610"/>
        <v>0</v>
      </c>
      <c r="K809" s="1">
        <f t="shared" si="647"/>
        <v>0</v>
      </c>
      <c r="L809" s="1">
        <f t="shared" si="647"/>
        <v>0</v>
      </c>
      <c r="M809" s="1">
        <f t="shared" si="647"/>
        <v>0</v>
      </c>
      <c r="N809" s="1">
        <f t="shared" si="647"/>
        <v>0</v>
      </c>
      <c r="O809" s="1">
        <f t="shared" si="648"/>
        <v>0</v>
      </c>
      <c r="P809" s="1">
        <f t="shared" si="648"/>
        <v>0</v>
      </c>
      <c r="Q809" s="1">
        <f t="shared" si="611"/>
        <v>0</v>
      </c>
      <c r="R809" s="1">
        <f t="shared" si="612"/>
        <v>1</v>
      </c>
      <c r="S809" s="1">
        <f t="shared" si="613"/>
        <v>0</v>
      </c>
      <c r="T809" s="1">
        <f t="shared" si="646"/>
        <v>0</v>
      </c>
      <c r="U809" s="1">
        <f t="shared" si="646"/>
        <v>0</v>
      </c>
      <c r="V809" s="1">
        <f t="shared" ref="V809:AK824" si="649">IF(OR(ISNUMBER(SEARCH(" " &amp; V$1 &amp; " ", $E809)), ISNUMBER(SEARCH(" " &amp; V$1 &amp; ",", $E809)), ISNUMBER(SEARCH(" " &amp; LOWER(V$1) &amp; " ", $E809)), ISNUMBER(SEARCH(" " &amp; LOWER(V$1) &amp; ",", $E809)), ISNUMBER(SEARCH(" " &amp; UPPER(V$1) &amp; " ", $E809)), ISNUMBER(SEARCH(" " &amp; UPPER(V$1) &amp; ",", $E809))), 1, 0)</f>
        <v>0</v>
      </c>
      <c r="W809" s="1">
        <f t="shared" si="649"/>
        <v>0</v>
      </c>
      <c r="X809" s="1">
        <f t="shared" si="649"/>
        <v>0</v>
      </c>
      <c r="Y809" s="1">
        <f t="shared" si="649"/>
        <v>0</v>
      </c>
      <c r="Z809" s="1">
        <f t="shared" si="649"/>
        <v>0</v>
      </c>
      <c r="AA809" s="1">
        <f t="shared" si="649"/>
        <v>0</v>
      </c>
      <c r="AB809" s="1">
        <f t="shared" si="649"/>
        <v>1</v>
      </c>
      <c r="AC809" s="1">
        <f t="shared" si="614"/>
        <v>1</v>
      </c>
      <c r="AD809" s="1">
        <f t="shared" si="649"/>
        <v>0</v>
      </c>
      <c r="AE809" s="1">
        <f t="shared" si="649"/>
        <v>0</v>
      </c>
      <c r="AF809" s="1">
        <f t="shared" si="649"/>
        <v>0</v>
      </c>
      <c r="AG809" s="1">
        <f t="shared" si="649"/>
        <v>0</v>
      </c>
      <c r="AH809" s="1">
        <f t="shared" si="649"/>
        <v>0</v>
      </c>
      <c r="AI809" s="1">
        <f t="shared" si="649"/>
        <v>0</v>
      </c>
      <c r="AJ809" s="1">
        <f t="shared" si="649"/>
        <v>0</v>
      </c>
      <c r="AK809" s="1">
        <f t="shared" si="649"/>
        <v>0</v>
      </c>
      <c r="AL809" s="1">
        <f t="shared" si="645"/>
        <v>0</v>
      </c>
      <c r="AM809" s="1">
        <f t="shared" si="645"/>
        <v>0</v>
      </c>
      <c r="AN809" s="1">
        <f t="shared" si="615"/>
        <v>0</v>
      </c>
      <c r="AO809" s="1">
        <f t="shared" si="616"/>
        <v>0</v>
      </c>
      <c r="AP809" s="1">
        <f t="shared" si="645"/>
        <v>1</v>
      </c>
      <c r="AQ809" s="1">
        <f t="shared" si="617"/>
        <v>0</v>
      </c>
      <c r="AR809" s="1">
        <f t="shared" si="645"/>
        <v>0</v>
      </c>
      <c r="AS809" s="1">
        <f t="shared" si="645"/>
        <v>0</v>
      </c>
      <c r="AT809" s="1">
        <f t="shared" si="645"/>
        <v>0</v>
      </c>
      <c r="AU809" s="1">
        <f t="shared" si="645"/>
        <v>0</v>
      </c>
      <c r="AV809" s="1">
        <f t="shared" si="645"/>
        <v>0</v>
      </c>
      <c r="AW809" s="1">
        <f t="shared" si="645"/>
        <v>0</v>
      </c>
      <c r="AX809" s="1">
        <f t="shared" si="645"/>
        <v>0</v>
      </c>
      <c r="AY809" s="1">
        <f t="shared" si="645"/>
        <v>0</v>
      </c>
      <c r="AZ809" s="1">
        <f t="shared" si="645"/>
        <v>0</v>
      </c>
      <c r="BA809" s="1">
        <f t="shared" si="645"/>
        <v>0</v>
      </c>
      <c r="BB809" s="1">
        <f t="shared" si="644"/>
        <v>0</v>
      </c>
      <c r="BC809" s="1">
        <f t="shared" si="644"/>
        <v>0</v>
      </c>
      <c r="BD809" s="1">
        <f t="shared" si="618"/>
        <v>0</v>
      </c>
      <c r="BE809" s="1">
        <f t="shared" si="619"/>
        <v>0</v>
      </c>
      <c r="BF809" s="1">
        <f t="shared" si="620"/>
        <v>0</v>
      </c>
      <c r="BG809" s="1">
        <f t="shared" si="621"/>
        <v>0</v>
      </c>
      <c r="BH809" s="1">
        <f t="shared" si="644"/>
        <v>0</v>
      </c>
      <c r="BI809" s="1">
        <f t="shared" si="644"/>
        <v>0</v>
      </c>
      <c r="BJ809" s="5">
        <f t="shared" si="622"/>
        <v>0</v>
      </c>
      <c r="BK809" s="1">
        <f t="shared" si="623"/>
        <v>0</v>
      </c>
      <c r="BL809" s="1">
        <f t="shared" si="624"/>
        <v>0</v>
      </c>
      <c r="BM809" s="1">
        <f t="shared" si="625"/>
        <v>1</v>
      </c>
      <c r="BN809" s="1">
        <f t="shared" si="644"/>
        <v>1</v>
      </c>
      <c r="BO809" s="1">
        <f t="shared" si="626"/>
        <v>0</v>
      </c>
      <c r="BP809" s="1">
        <f t="shared" si="627"/>
        <v>0</v>
      </c>
      <c r="BQ809" s="1">
        <f t="shared" si="628"/>
        <v>0</v>
      </c>
      <c r="BR809" s="1">
        <f t="shared" si="629"/>
        <v>0</v>
      </c>
      <c r="BS809" s="1">
        <f t="shared" si="630"/>
        <v>0</v>
      </c>
      <c r="BT809" s="1">
        <f t="shared" si="631"/>
        <v>0</v>
      </c>
      <c r="BU809" s="1">
        <f t="shared" si="632"/>
        <v>0</v>
      </c>
      <c r="BV809" s="1">
        <f t="shared" si="641"/>
        <v>0</v>
      </c>
    </row>
    <row r="810" spans="1:74" x14ac:dyDescent="0.2">
      <c r="A810" s="1" t="s">
        <v>115</v>
      </c>
      <c r="B810" s="1" t="s">
        <v>2958</v>
      </c>
      <c r="C810" s="1" t="s">
        <v>2669</v>
      </c>
      <c r="D810" s="1" t="s">
        <v>2670</v>
      </c>
      <c r="E810" s="1" t="s">
        <v>2671</v>
      </c>
      <c r="G810" s="1">
        <f t="shared" si="607"/>
        <v>0</v>
      </c>
      <c r="H810" s="1">
        <f t="shared" si="608"/>
        <v>1</v>
      </c>
      <c r="I810" s="1">
        <f t="shared" si="609"/>
        <v>0</v>
      </c>
      <c r="J810" s="1">
        <f t="shared" si="610"/>
        <v>0</v>
      </c>
      <c r="K810" s="1">
        <f t="shared" si="647"/>
        <v>0</v>
      </c>
      <c r="L810" s="1">
        <f t="shared" si="647"/>
        <v>0</v>
      </c>
      <c r="M810" s="1">
        <f t="shared" si="647"/>
        <v>0</v>
      </c>
      <c r="N810" s="1">
        <f t="shared" si="647"/>
        <v>0</v>
      </c>
      <c r="O810" s="1">
        <f t="shared" si="648"/>
        <v>0</v>
      </c>
      <c r="P810" s="1">
        <f t="shared" si="648"/>
        <v>0</v>
      </c>
      <c r="Q810" s="1">
        <f t="shared" si="611"/>
        <v>0</v>
      </c>
      <c r="R810" s="1">
        <f t="shared" si="612"/>
        <v>1</v>
      </c>
      <c r="S810" s="1">
        <f t="shared" si="613"/>
        <v>0</v>
      </c>
      <c r="T810" s="1">
        <f t="shared" si="646"/>
        <v>0</v>
      </c>
      <c r="U810" s="1">
        <f t="shared" si="646"/>
        <v>0</v>
      </c>
      <c r="V810" s="1">
        <f t="shared" ref="V810:V824" si="650">IF(OR(ISNUMBER(SEARCH(" " &amp; V$1 &amp; " ", $E810)), ISNUMBER(SEARCH(" " &amp; V$1 &amp; ",", $E810)), ISNUMBER(SEARCH(" " &amp; LOWER(V$1) &amp; " ", $E810)), ISNUMBER(SEARCH(" " &amp; LOWER(V$1) &amp; ",", $E810)), ISNUMBER(SEARCH(" " &amp; UPPER(V$1) &amp; " ", $E810)), ISNUMBER(SEARCH(" " &amp; UPPER(V$1) &amp; ",", $E810))), 1, 0)</f>
        <v>0</v>
      </c>
      <c r="W810" s="1">
        <f t="shared" si="649"/>
        <v>0</v>
      </c>
      <c r="X810" s="1">
        <f t="shared" si="649"/>
        <v>0</v>
      </c>
      <c r="Y810" s="1">
        <f t="shared" si="649"/>
        <v>0</v>
      </c>
      <c r="Z810" s="1">
        <f t="shared" si="649"/>
        <v>0</v>
      </c>
      <c r="AA810" s="1">
        <f t="shared" si="649"/>
        <v>0</v>
      </c>
      <c r="AB810" s="1">
        <f t="shared" si="649"/>
        <v>0</v>
      </c>
      <c r="AC810" s="1">
        <f t="shared" si="614"/>
        <v>1</v>
      </c>
      <c r="AD810" s="1">
        <f t="shared" si="649"/>
        <v>0</v>
      </c>
      <c r="AE810" s="1">
        <f t="shared" si="649"/>
        <v>0</v>
      </c>
      <c r="AF810" s="1">
        <f t="shared" si="649"/>
        <v>0</v>
      </c>
      <c r="AG810" s="1">
        <f t="shared" si="649"/>
        <v>0</v>
      </c>
      <c r="AH810" s="1">
        <f t="shared" si="649"/>
        <v>0</v>
      </c>
      <c r="AI810" s="1">
        <f t="shared" si="649"/>
        <v>0</v>
      </c>
      <c r="AJ810" s="1">
        <f t="shared" si="649"/>
        <v>0</v>
      </c>
      <c r="AK810" s="1">
        <f t="shared" si="649"/>
        <v>0</v>
      </c>
      <c r="AL810" s="1">
        <f t="shared" si="645"/>
        <v>0</v>
      </c>
      <c r="AM810" s="1">
        <f t="shared" si="645"/>
        <v>0</v>
      </c>
      <c r="AN810" s="1">
        <f t="shared" si="615"/>
        <v>0</v>
      </c>
      <c r="AO810" s="1">
        <f t="shared" si="616"/>
        <v>0</v>
      </c>
      <c r="AP810" s="1">
        <f t="shared" si="645"/>
        <v>0</v>
      </c>
      <c r="AQ810" s="1">
        <f t="shared" si="617"/>
        <v>0</v>
      </c>
      <c r="AR810" s="1">
        <f t="shared" si="645"/>
        <v>0</v>
      </c>
      <c r="AS810" s="1">
        <f t="shared" si="645"/>
        <v>0</v>
      </c>
      <c r="AT810" s="1">
        <f t="shared" si="645"/>
        <v>0</v>
      </c>
      <c r="AU810" s="1">
        <f t="shared" si="645"/>
        <v>0</v>
      </c>
      <c r="AV810" s="1">
        <f t="shared" si="645"/>
        <v>0</v>
      </c>
      <c r="AW810" s="1">
        <f t="shared" si="645"/>
        <v>0</v>
      </c>
      <c r="AX810" s="1">
        <f t="shared" si="645"/>
        <v>0</v>
      </c>
      <c r="AY810" s="1">
        <f t="shared" si="645"/>
        <v>0</v>
      </c>
      <c r="AZ810" s="1">
        <f t="shared" si="645"/>
        <v>0</v>
      </c>
      <c r="BA810" s="1">
        <f t="shared" si="645"/>
        <v>0</v>
      </c>
      <c r="BB810" s="1">
        <f t="shared" si="644"/>
        <v>0</v>
      </c>
      <c r="BC810" s="1">
        <f t="shared" si="644"/>
        <v>0</v>
      </c>
      <c r="BD810" s="1">
        <f t="shared" si="618"/>
        <v>0</v>
      </c>
      <c r="BE810" s="1">
        <f t="shared" si="619"/>
        <v>0</v>
      </c>
      <c r="BF810" s="1">
        <f t="shared" si="620"/>
        <v>0</v>
      </c>
      <c r="BG810" s="1">
        <f t="shared" si="621"/>
        <v>0</v>
      </c>
      <c r="BH810" s="1">
        <f t="shared" si="644"/>
        <v>0</v>
      </c>
      <c r="BI810" s="1">
        <f t="shared" si="644"/>
        <v>0</v>
      </c>
      <c r="BJ810" s="5">
        <f t="shared" si="622"/>
        <v>0</v>
      </c>
      <c r="BK810" s="1">
        <f t="shared" si="623"/>
        <v>0</v>
      </c>
      <c r="BL810" s="1">
        <f t="shared" si="624"/>
        <v>1</v>
      </c>
      <c r="BM810" s="1">
        <f t="shared" si="625"/>
        <v>0</v>
      </c>
      <c r="BN810" s="1">
        <f t="shared" si="644"/>
        <v>0</v>
      </c>
      <c r="BO810" s="1">
        <f t="shared" si="626"/>
        <v>0</v>
      </c>
      <c r="BP810" s="1">
        <f t="shared" si="627"/>
        <v>0</v>
      </c>
      <c r="BQ810" s="1">
        <f t="shared" si="628"/>
        <v>0</v>
      </c>
      <c r="BR810" s="1">
        <f t="shared" si="629"/>
        <v>0</v>
      </c>
      <c r="BS810" s="1">
        <f t="shared" si="630"/>
        <v>0</v>
      </c>
      <c r="BT810" s="1">
        <f t="shared" si="631"/>
        <v>0</v>
      </c>
      <c r="BU810" s="1">
        <f t="shared" si="632"/>
        <v>1</v>
      </c>
      <c r="BV810" s="1">
        <f t="shared" si="641"/>
        <v>0</v>
      </c>
    </row>
    <row r="811" spans="1:74" x14ac:dyDescent="0.2">
      <c r="A811" s="1" t="s">
        <v>2959</v>
      </c>
      <c r="B811" s="1" t="s">
        <v>2960</v>
      </c>
      <c r="C811" s="1" t="s">
        <v>2961</v>
      </c>
      <c r="D811" s="1" t="s">
        <v>2962</v>
      </c>
      <c r="E811" s="1" t="s">
        <v>2963</v>
      </c>
      <c r="G811" s="1">
        <f t="shared" si="607"/>
        <v>0</v>
      </c>
      <c r="H811" s="1">
        <f t="shared" si="608"/>
        <v>1</v>
      </c>
      <c r="I811" s="1">
        <f t="shared" si="609"/>
        <v>0</v>
      </c>
      <c r="J811" s="1">
        <f t="shared" si="610"/>
        <v>0</v>
      </c>
      <c r="K811" s="1">
        <f t="shared" si="647"/>
        <v>0</v>
      </c>
      <c r="L811" s="1">
        <f t="shared" si="647"/>
        <v>0</v>
      </c>
      <c r="M811" s="1">
        <f t="shared" si="647"/>
        <v>0</v>
      </c>
      <c r="N811" s="1">
        <f t="shared" si="647"/>
        <v>0</v>
      </c>
      <c r="O811" s="1">
        <f t="shared" si="648"/>
        <v>0</v>
      </c>
      <c r="P811" s="1">
        <f t="shared" si="648"/>
        <v>0</v>
      </c>
      <c r="Q811" s="1">
        <f t="shared" si="611"/>
        <v>0</v>
      </c>
      <c r="R811" s="1">
        <f t="shared" si="612"/>
        <v>1</v>
      </c>
      <c r="S811" s="1">
        <f t="shared" si="613"/>
        <v>0</v>
      </c>
      <c r="T811" s="1">
        <f t="shared" si="646"/>
        <v>0</v>
      </c>
      <c r="U811" s="1">
        <f t="shared" si="646"/>
        <v>0</v>
      </c>
      <c r="V811" s="1">
        <f t="shared" si="650"/>
        <v>1</v>
      </c>
      <c r="W811" s="1">
        <f t="shared" si="649"/>
        <v>0</v>
      </c>
      <c r="X811" s="1">
        <f t="shared" si="649"/>
        <v>0</v>
      </c>
      <c r="Y811" s="1">
        <f t="shared" si="649"/>
        <v>0</v>
      </c>
      <c r="Z811" s="1">
        <f t="shared" si="649"/>
        <v>0</v>
      </c>
      <c r="AA811" s="1">
        <f t="shared" si="649"/>
        <v>0</v>
      </c>
      <c r="AB811" s="1">
        <f t="shared" si="649"/>
        <v>0</v>
      </c>
      <c r="AC811" s="1">
        <f t="shared" si="614"/>
        <v>0</v>
      </c>
      <c r="AD811" s="1">
        <f t="shared" si="649"/>
        <v>0</v>
      </c>
      <c r="AE811" s="1">
        <f t="shared" si="649"/>
        <v>0</v>
      </c>
      <c r="AF811" s="1">
        <f t="shared" si="649"/>
        <v>0</v>
      </c>
      <c r="AG811" s="1">
        <f t="shared" si="649"/>
        <v>0</v>
      </c>
      <c r="AH811" s="1">
        <f t="shared" si="649"/>
        <v>0</v>
      </c>
      <c r="AI811" s="1">
        <f t="shared" si="649"/>
        <v>0</v>
      </c>
      <c r="AJ811" s="1">
        <f t="shared" si="649"/>
        <v>0</v>
      </c>
      <c r="AK811" s="1">
        <f t="shared" si="649"/>
        <v>0</v>
      </c>
      <c r="AL811" s="1">
        <f t="shared" si="645"/>
        <v>0</v>
      </c>
      <c r="AM811" s="1">
        <f t="shared" si="645"/>
        <v>0</v>
      </c>
      <c r="AN811" s="1">
        <f t="shared" si="615"/>
        <v>0</v>
      </c>
      <c r="AO811" s="1">
        <f t="shared" si="616"/>
        <v>0</v>
      </c>
      <c r="AP811" s="1">
        <f t="shared" si="645"/>
        <v>0</v>
      </c>
      <c r="AQ811" s="1">
        <f t="shared" si="617"/>
        <v>0</v>
      </c>
      <c r="AR811" s="1">
        <f t="shared" si="645"/>
        <v>0</v>
      </c>
      <c r="AS811" s="1">
        <f t="shared" si="645"/>
        <v>0</v>
      </c>
      <c r="AT811" s="1">
        <f t="shared" si="645"/>
        <v>0</v>
      </c>
      <c r="AU811" s="1">
        <f t="shared" si="645"/>
        <v>0</v>
      </c>
      <c r="AV811" s="1">
        <f t="shared" si="645"/>
        <v>0</v>
      </c>
      <c r="AW811" s="1">
        <f t="shared" si="645"/>
        <v>0</v>
      </c>
      <c r="AX811" s="1">
        <f t="shared" si="645"/>
        <v>0</v>
      </c>
      <c r="AY811" s="1">
        <f t="shared" si="645"/>
        <v>0</v>
      </c>
      <c r="AZ811" s="1">
        <f t="shared" si="645"/>
        <v>0</v>
      </c>
      <c r="BA811" s="1">
        <f t="shared" si="645"/>
        <v>0</v>
      </c>
      <c r="BB811" s="1">
        <f t="shared" si="644"/>
        <v>0</v>
      </c>
      <c r="BC811" s="1">
        <f t="shared" si="644"/>
        <v>0</v>
      </c>
      <c r="BD811" s="1">
        <f t="shared" si="618"/>
        <v>0</v>
      </c>
      <c r="BE811" s="1">
        <f t="shared" si="619"/>
        <v>0</v>
      </c>
      <c r="BF811" s="1">
        <f t="shared" si="620"/>
        <v>0</v>
      </c>
      <c r="BG811" s="1">
        <f t="shared" si="621"/>
        <v>0</v>
      </c>
      <c r="BH811" s="1">
        <f t="shared" si="644"/>
        <v>0</v>
      </c>
      <c r="BI811" s="1">
        <f t="shared" si="644"/>
        <v>0</v>
      </c>
      <c r="BJ811" s="5">
        <f t="shared" si="622"/>
        <v>1</v>
      </c>
      <c r="BK811" s="1">
        <f t="shared" si="623"/>
        <v>0</v>
      </c>
      <c r="BL811" s="1">
        <f t="shared" si="624"/>
        <v>1</v>
      </c>
      <c r="BM811" s="1">
        <f t="shared" si="625"/>
        <v>0</v>
      </c>
      <c r="BN811" s="1">
        <f t="shared" si="644"/>
        <v>0</v>
      </c>
      <c r="BO811" s="1">
        <f t="shared" si="626"/>
        <v>1</v>
      </c>
      <c r="BP811" s="1">
        <f t="shared" si="627"/>
        <v>0</v>
      </c>
      <c r="BQ811" s="1">
        <f t="shared" si="628"/>
        <v>0</v>
      </c>
      <c r="BR811" s="1">
        <f t="shared" si="629"/>
        <v>0</v>
      </c>
      <c r="BS811" s="1">
        <f t="shared" si="630"/>
        <v>0</v>
      </c>
      <c r="BT811" s="1">
        <f t="shared" si="631"/>
        <v>0</v>
      </c>
      <c r="BU811" s="1">
        <f t="shared" si="632"/>
        <v>0</v>
      </c>
      <c r="BV811" s="1">
        <f t="shared" si="641"/>
        <v>1</v>
      </c>
    </row>
    <row r="812" spans="1:74" x14ac:dyDescent="0.2">
      <c r="A812" s="1" t="s">
        <v>115</v>
      </c>
      <c r="B812" s="1" t="s">
        <v>2964</v>
      </c>
      <c r="C812" s="1" t="s">
        <v>2965</v>
      </c>
      <c r="D812" s="1" t="s">
        <v>2966</v>
      </c>
      <c r="E812" s="1" t="s">
        <v>2967</v>
      </c>
      <c r="G812" s="1">
        <f t="shared" si="607"/>
        <v>1</v>
      </c>
      <c r="H812" s="1">
        <f t="shared" si="608"/>
        <v>1</v>
      </c>
      <c r="I812" s="1">
        <f t="shared" si="609"/>
        <v>0</v>
      </c>
      <c r="J812" s="1">
        <f t="shared" si="610"/>
        <v>0</v>
      </c>
      <c r="K812" s="1">
        <f t="shared" si="647"/>
        <v>0</v>
      </c>
      <c r="L812" s="1">
        <f t="shared" si="647"/>
        <v>0</v>
      </c>
      <c r="M812" s="1">
        <f t="shared" si="647"/>
        <v>0</v>
      </c>
      <c r="N812" s="1">
        <f t="shared" si="647"/>
        <v>0</v>
      </c>
      <c r="O812" s="1">
        <f t="shared" si="648"/>
        <v>0</v>
      </c>
      <c r="P812" s="1">
        <f t="shared" si="648"/>
        <v>0</v>
      </c>
      <c r="Q812" s="1">
        <f t="shared" si="611"/>
        <v>0</v>
      </c>
      <c r="R812" s="1">
        <f t="shared" si="612"/>
        <v>1</v>
      </c>
      <c r="S812" s="1">
        <f t="shared" si="613"/>
        <v>0</v>
      </c>
      <c r="T812" s="1">
        <f t="shared" si="646"/>
        <v>1</v>
      </c>
      <c r="U812" s="1">
        <f t="shared" si="646"/>
        <v>0</v>
      </c>
      <c r="V812" s="1">
        <f t="shared" si="650"/>
        <v>0</v>
      </c>
      <c r="W812" s="1">
        <f t="shared" si="649"/>
        <v>0</v>
      </c>
      <c r="X812" s="1">
        <f t="shared" si="649"/>
        <v>0</v>
      </c>
      <c r="Y812" s="1">
        <f t="shared" si="649"/>
        <v>0</v>
      </c>
      <c r="Z812" s="1">
        <f t="shared" si="649"/>
        <v>0</v>
      </c>
      <c r="AA812" s="1">
        <f t="shared" si="649"/>
        <v>0</v>
      </c>
      <c r="AB812" s="1">
        <f t="shared" si="649"/>
        <v>0</v>
      </c>
      <c r="AC812" s="1">
        <f t="shared" si="614"/>
        <v>0</v>
      </c>
      <c r="AD812" s="1">
        <f t="shared" si="649"/>
        <v>0</v>
      </c>
      <c r="AE812" s="1">
        <f t="shared" si="649"/>
        <v>0</v>
      </c>
      <c r="AF812" s="1">
        <f t="shared" si="649"/>
        <v>0</v>
      </c>
      <c r="AG812" s="1">
        <f t="shared" si="649"/>
        <v>0</v>
      </c>
      <c r="AH812" s="1">
        <f t="shared" si="649"/>
        <v>0</v>
      </c>
      <c r="AI812" s="1">
        <f t="shared" si="649"/>
        <v>0</v>
      </c>
      <c r="AJ812" s="1">
        <f t="shared" si="649"/>
        <v>0</v>
      </c>
      <c r="AK812" s="1">
        <f t="shared" si="649"/>
        <v>0</v>
      </c>
      <c r="AL812" s="1">
        <f t="shared" si="645"/>
        <v>0</v>
      </c>
      <c r="AM812" s="1">
        <f t="shared" si="645"/>
        <v>0</v>
      </c>
      <c r="AN812" s="1">
        <f t="shared" si="615"/>
        <v>0</v>
      </c>
      <c r="AO812" s="1">
        <f t="shared" si="616"/>
        <v>0</v>
      </c>
      <c r="AP812" s="1">
        <f t="shared" si="645"/>
        <v>0</v>
      </c>
      <c r="AQ812" s="1">
        <f t="shared" si="617"/>
        <v>0</v>
      </c>
      <c r="AR812" s="1">
        <f t="shared" si="645"/>
        <v>0</v>
      </c>
      <c r="AS812" s="1">
        <f t="shared" si="645"/>
        <v>0</v>
      </c>
      <c r="AT812" s="1">
        <f t="shared" si="645"/>
        <v>0</v>
      </c>
      <c r="AU812" s="1">
        <f t="shared" si="645"/>
        <v>0</v>
      </c>
      <c r="AV812" s="1">
        <f t="shared" si="645"/>
        <v>0</v>
      </c>
      <c r="AW812" s="1">
        <f t="shared" si="645"/>
        <v>0</v>
      </c>
      <c r="AX812" s="1">
        <f t="shared" si="645"/>
        <v>0</v>
      </c>
      <c r="AY812" s="1">
        <f t="shared" si="645"/>
        <v>0</v>
      </c>
      <c r="AZ812" s="1">
        <f t="shared" si="645"/>
        <v>0</v>
      </c>
      <c r="BA812" s="1">
        <f t="shared" ref="BA812:BN827" si="651">IF(OR(ISNUMBER(SEARCH(" " &amp; BA$1 &amp; " ", $E812)), ISNUMBER(SEARCH(" " &amp; BA$1 &amp; ",", $E812)), ISNUMBER(SEARCH(" " &amp; LOWER(BA$1) &amp; " ", $E812)), ISNUMBER(SEARCH(" " &amp; LOWER(BA$1) &amp; ",", $E812)), ISNUMBER(SEARCH(" " &amp; UPPER(BA$1) &amp; " ", $E812)), ISNUMBER(SEARCH(" " &amp; UPPER(BA$1) &amp; ",", $E812))), 1, 0)</f>
        <v>0</v>
      </c>
      <c r="BB812" s="1">
        <f t="shared" si="651"/>
        <v>1</v>
      </c>
      <c r="BC812" s="1">
        <f t="shared" si="651"/>
        <v>0</v>
      </c>
      <c r="BD812" s="1">
        <f t="shared" si="618"/>
        <v>0</v>
      </c>
      <c r="BE812" s="1">
        <f t="shared" si="619"/>
        <v>0</v>
      </c>
      <c r="BF812" s="1">
        <f t="shared" si="620"/>
        <v>0</v>
      </c>
      <c r="BG812" s="1">
        <f t="shared" si="621"/>
        <v>0</v>
      </c>
      <c r="BH812" s="1">
        <f t="shared" si="651"/>
        <v>0</v>
      </c>
      <c r="BI812" s="1">
        <f t="shared" si="651"/>
        <v>0</v>
      </c>
      <c r="BJ812" s="5">
        <f t="shared" si="622"/>
        <v>1</v>
      </c>
      <c r="BK812" s="1">
        <f t="shared" si="623"/>
        <v>0</v>
      </c>
      <c r="BL812" s="1">
        <f t="shared" si="624"/>
        <v>1</v>
      </c>
      <c r="BM812" s="1">
        <f t="shared" si="625"/>
        <v>1</v>
      </c>
      <c r="BN812" s="1">
        <f t="shared" si="651"/>
        <v>1</v>
      </c>
      <c r="BO812" s="1">
        <f t="shared" si="626"/>
        <v>0</v>
      </c>
      <c r="BP812" s="1">
        <f t="shared" si="627"/>
        <v>0</v>
      </c>
      <c r="BQ812" s="1">
        <f t="shared" si="628"/>
        <v>0</v>
      </c>
      <c r="BR812" s="1">
        <f t="shared" si="629"/>
        <v>0</v>
      </c>
      <c r="BS812" s="1">
        <f t="shared" si="630"/>
        <v>1</v>
      </c>
      <c r="BT812" s="1">
        <f t="shared" si="631"/>
        <v>0</v>
      </c>
      <c r="BU812" s="1">
        <f t="shared" si="632"/>
        <v>0</v>
      </c>
      <c r="BV812" s="1">
        <f t="shared" si="641"/>
        <v>0</v>
      </c>
    </row>
    <row r="813" spans="1:74" x14ac:dyDescent="0.2">
      <c r="A813" s="1" t="s">
        <v>143</v>
      </c>
      <c r="B813" s="1" t="s">
        <v>2968</v>
      </c>
      <c r="C813" s="1" t="s">
        <v>2969</v>
      </c>
      <c r="D813" s="1" t="s">
        <v>2970</v>
      </c>
      <c r="E813" s="1" t="s">
        <v>2971</v>
      </c>
      <c r="G813" s="1">
        <f t="shared" si="607"/>
        <v>0</v>
      </c>
      <c r="H813" s="1">
        <f t="shared" si="608"/>
        <v>0</v>
      </c>
      <c r="I813" s="1">
        <f t="shared" si="609"/>
        <v>0</v>
      </c>
      <c r="J813" s="1">
        <f t="shared" si="610"/>
        <v>0</v>
      </c>
      <c r="K813" s="1">
        <f t="shared" si="647"/>
        <v>0</v>
      </c>
      <c r="L813" s="1">
        <f t="shared" si="647"/>
        <v>0</v>
      </c>
      <c r="M813" s="1">
        <f t="shared" si="647"/>
        <v>0</v>
      </c>
      <c r="N813" s="1">
        <f t="shared" si="647"/>
        <v>0</v>
      </c>
      <c r="O813" s="1">
        <f t="shared" si="648"/>
        <v>0</v>
      </c>
      <c r="P813" s="1">
        <f t="shared" si="648"/>
        <v>0</v>
      </c>
      <c r="Q813" s="1">
        <f t="shared" si="611"/>
        <v>0</v>
      </c>
      <c r="R813" s="1">
        <f t="shared" si="612"/>
        <v>0</v>
      </c>
      <c r="S813" s="1">
        <f t="shared" si="613"/>
        <v>0</v>
      </c>
      <c r="T813" s="1">
        <f t="shared" si="646"/>
        <v>0</v>
      </c>
      <c r="U813" s="1">
        <f t="shared" si="646"/>
        <v>0</v>
      </c>
      <c r="V813" s="1">
        <f t="shared" si="650"/>
        <v>0</v>
      </c>
      <c r="W813" s="1">
        <f t="shared" si="649"/>
        <v>0</v>
      </c>
      <c r="X813" s="1">
        <f t="shared" si="649"/>
        <v>0</v>
      </c>
      <c r="Y813" s="1">
        <f t="shared" si="649"/>
        <v>0</v>
      </c>
      <c r="Z813" s="1">
        <f t="shared" si="649"/>
        <v>0</v>
      </c>
      <c r="AA813" s="1">
        <f t="shared" si="649"/>
        <v>0</v>
      </c>
      <c r="AB813" s="1">
        <f t="shared" si="649"/>
        <v>0</v>
      </c>
      <c r="AC813" s="1">
        <f t="shared" si="614"/>
        <v>0</v>
      </c>
      <c r="AD813" s="1">
        <f t="shared" si="649"/>
        <v>0</v>
      </c>
      <c r="AE813" s="1">
        <f t="shared" si="649"/>
        <v>0</v>
      </c>
      <c r="AF813" s="1">
        <f t="shared" si="649"/>
        <v>0</v>
      </c>
      <c r="AG813" s="1">
        <f t="shared" si="649"/>
        <v>0</v>
      </c>
      <c r="AH813" s="1">
        <f t="shared" si="649"/>
        <v>0</v>
      </c>
      <c r="AI813" s="1">
        <f t="shared" si="649"/>
        <v>0</v>
      </c>
      <c r="AJ813" s="1">
        <f t="shared" si="649"/>
        <v>0</v>
      </c>
      <c r="AK813" s="1">
        <f t="shared" si="649"/>
        <v>0</v>
      </c>
      <c r="AL813" s="1">
        <f t="shared" ref="AL813:BA828" si="652">IF(OR(ISNUMBER(SEARCH(" " &amp; AL$1 &amp; " ", $E813)), ISNUMBER(SEARCH(" " &amp; AL$1 &amp; ",", $E813)), ISNUMBER(SEARCH(" " &amp; LOWER(AL$1) &amp; " ", $E813)), ISNUMBER(SEARCH(" " &amp; LOWER(AL$1) &amp; ",", $E813)), ISNUMBER(SEARCH(" " &amp; UPPER(AL$1) &amp; " ", $E813)), ISNUMBER(SEARCH(" " &amp; UPPER(AL$1) &amp; ",", $E813))), 1, 0)</f>
        <v>0</v>
      </c>
      <c r="AM813" s="1">
        <f t="shared" si="652"/>
        <v>0</v>
      </c>
      <c r="AN813" s="1">
        <f t="shared" si="615"/>
        <v>0</v>
      </c>
      <c r="AO813" s="1">
        <f t="shared" si="616"/>
        <v>0</v>
      </c>
      <c r="AP813" s="1">
        <f t="shared" si="652"/>
        <v>0</v>
      </c>
      <c r="AQ813" s="1">
        <f t="shared" si="617"/>
        <v>0</v>
      </c>
      <c r="AR813" s="1">
        <f t="shared" si="652"/>
        <v>0</v>
      </c>
      <c r="AS813" s="1">
        <f t="shared" si="652"/>
        <v>0</v>
      </c>
      <c r="AT813" s="1">
        <f t="shared" si="652"/>
        <v>0</v>
      </c>
      <c r="AU813" s="1">
        <f t="shared" si="652"/>
        <v>0</v>
      </c>
      <c r="AV813" s="1">
        <f t="shared" si="652"/>
        <v>0</v>
      </c>
      <c r="AW813" s="1">
        <f t="shared" si="652"/>
        <v>0</v>
      </c>
      <c r="AX813" s="1">
        <f t="shared" si="652"/>
        <v>0</v>
      </c>
      <c r="AY813" s="1">
        <f t="shared" si="652"/>
        <v>0</v>
      </c>
      <c r="AZ813" s="1">
        <f t="shared" si="652"/>
        <v>0</v>
      </c>
      <c r="BA813" s="1">
        <f t="shared" si="652"/>
        <v>0</v>
      </c>
      <c r="BB813" s="1">
        <f t="shared" si="651"/>
        <v>0</v>
      </c>
      <c r="BC813" s="1">
        <f t="shared" si="651"/>
        <v>0</v>
      </c>
      <c r="BD813" s="1">
        <f t="shared" si="618"/>
        <v>0</v>
      </c>
      <c r="BE813" s="1">
        <f t="shared" si="619"/>
        <v>0</v>
      </c>
      <c r="BF813" s="1">
        <f t="shared" si="620"/>
        <v>0</v>
      </c>
      <c r="BG813" s="1">
        <f t="shared" si="621"/>
        <v>0</v>
      </c>
      <c r="BH813" s="1">
        <f t="shared" si="651"/>
        <v>0</v>
      </c>
      <c r="BI813" s="1">
        <f t="shared" si="651"/>
        <v>0</v>
      </c>
      <c r="BJ813" s="5">
        <f t="shared" si="622"/>
        <v>0</v>
      </c>
      <c r="BK813" s="1">
        <f t="shared" si="623"/>
        <v>0</v>
      </c>
      <c r="BL813" s="1">
        <f t="shared" si="624"/>
        <v>1</v>
      </c>
      <c r="BM813" s="1">
        <f t="shared" si="625"/>
        <v>1</v>
      </c>
      <c r="BN813" s="1">
        <f t="shared" si="651"/>
        <v>1</v>
      </c>
      <c r="BO813" s="1">
        <f t="shared" si="626"/>
        <v>0</v>
      </c>
      <c r="BP813" s="1">
        <f t="shared" si="627"/>
        <v>1</v>
      </c>
      <c r="BQ813" s="1">
        <f t="shared" si="628"/>
        <v>1</v>
      </c>
      <c r="BR813" s="1">
        <f t="shared" si="629"/>
        <v>0</v>
      </c>
      <c r="BS813" s="1">
        <f t="shared" si="630"/>
        <v>1</v>
      </c>
      <c r="BT813" s="1">
        <f t="shared" si="631"/>
        <v>1</v>
      </c>
      <c r="BU813" s="1">
        <f t="shared" si="632"/>
        <v>0</v>
      </c>
      <c r="BV813" s="1">
        <f t="shared" si="641"/>
        <v>1</v>
      </c>
    </row>
    <row r="814" spans="1:74" x14ac:dyDescent="0.2">
      <c r="A814" s="1" t="s">
        <v>2972</v>
      </c>
      <c r="B814" s="1" t="s">
        <v>2973</v>
      </c>
      <c r="C814" s="1" t="s">
        <v>2974</v>
      </c>
      <c r="D814" s="1" t="s">
        <v>2329</v>
      </c>
      <c r="E814" s="1" t="s">
        <v>2975</v>
      </c>
      <c r="G814" s="1">
        <f t="shared" si="607"/>
        <v>0</v>
      </c>
      <c r="H814" s="1">
        <f t="shared" si="608"/>
        <v>0</v>
      </c>
      <c r="I814" s="1">
        <f t="shared" si="609"/>
        <v>0</v>
      </c>
      <c r="J814" s="1">
        <f t="shared" si="610"/>
        <v>0</v>
      </c>
      <c r="K814" s="1">
        <f t="shared" si="647"/>
        <v>0</v>
      </c>
      <c r="L814" s="1">
        <f t="shared" si="647"/>
        <v>0</v>
      </c>
      <c r="M814" s="1">
        <f t="shared" si="647"/>
        <v>0</v>
      </c>
      <c r="N814" s="1">
        <f t="shared" si="647"/>
        <v>0</v>
      </c>
      <c r="O814" s="1">
        <f t="shared" si="648"/>
        <v>0</v>
      </c>
      <c r="P814" s="1">
        <f t="shared" si="648"/>
        <v>0</v>
      </c>
      <c r="Q814" s="1">
        <f t="shared" si="611"/>
        <v>0</v>
      </c>
      <c r="R814" s="1">
        <f t="shared" si="612"/>
        <v>0</v>
      </c>
      <c r="S814" s="1">
        <f t="shared" si="613"/>
        <v>0</v>
      </c>
      <c r="T814" s="1">
        <f t="shared" si="646"/>
        <v>0</v>
      </c>
      <c r="U814" s="1">
        <f t="shared" si="646"/>
        <v>0</v>
      </c>
      <c r="V814" s="1">
        <f t="shared" si="650"/>
        <v>0</v>
      </c>
      <c r="W814" s="1">
        <f t="shared" si="649"/>
        <v>0</v>
      </c>
      <c r="X814" s="1">
        <f t="shared" si="649"/>
        <v>0</v>
      </c>
      <c r="Y814" s="1">
        <f t="shared" si="649"/>
        <v>0</v>
      </c>
      <c r="Z814" s="1">
        <f t="shared" si="649"/>
        <v>0</v>
      </c>
      <c r="AA814" s="1">
        <f t="shared" si="649"/>
        <v>0</v>
      </c>
      <c r="AB814" s="1">
        <f t="shared" si="649"/>
        <v>0</v>
      </c>
      <c r="AC814" s="1">
        <f t="shared" si="614"/>
        <v>0</v>
      </c>
      <c r="AD814" s="1">
        <f t="shared" si="649"/>
        <v>0</v>
      </c>
      <c r="AE814" s="1">
        <f t="shared" si="649"/>
        <v>0</v>
      </c>
      <c r="AF814" s="1">
        <f t="shared" si="649"/>
        <v>0</v>
      </c>
      <c r="AG814" s="1">
        <f t="shared" si="649"/>
        <v>0</v>
      </c>
      <c r="AH814" s="1">
        <f t="shared" si="649"/>
        <v>0</v>
      </c>
      <c r="AI814" s="1">
        <f t="shared" si="649"/>
        <v>0</v>
      </c>
      <c r="AJ814" s="1">
        <f t="shared" si="649"/>
        <v>0</v>
      </c>
      <c r="AK814" s="1">
        <f t="shared" si="649"/>
        <v>0</v>
      </c>
      <c r="AL814" s="1">
        <f t="shared" si="652"/>
        <v>0</v>
      </c>
      <c r="AM814" s="1">
        <f t="shared" si="652"/>
        <v>0</v>
      </c>
      <c r="AN814" s="1">
        <f t="shared" si="615"/>
        <v>0</v>
      </c>
      <c r="AO814" s="1">
        <f t="shared" si="616"/>
        <v>0</v>
      </c>
      <c r="AP814" s="1">
        <f t="shared" si="652"/>
        <v>0</v>
      </c>
      <c r="AQ814" s="1">
        <f t="shared" si="617"/>
        <v>0</v>
      </c>
      <c r="AR814" s="1">
        <f t="shared" si="652"/>
        <v>0</v>
      </c>
      <c r="AS814" s="1">
        <f t="shared" si="652"/>
        <v>0</v>
      </c>
      <c r="AT814" s="1">
        <f t="shared" si="652"/>
        <v>0</v>
      </c>
      <c r="AU814" s="1">
        <f t="shared" si="652"/>
        <v>0</v>
      </c>
      <c r="AV814" s="1">
        <f t="shared" si="652"/>
        <v>0</v>
      </c>
      <c r="AW814" s="1">
        <f t="shared" si="652"/>
        <v>0</v>
      </c>
      <c r="AX814" s="1">
        <f t="shared" si="652"/>
        <v>0</v>
      </c>
      <c r="AY814" s="1">
        <f t="shared" si="652"/>
        <v>0</v>
      </c>
      <c r="AZ814" s="1">
        <f t="shared" si="652"/>
        <v>0</v>
      </c>
      <c r="BA814" s="1">
        <f t="shared" si="652"/>
        <v>0</v>
      </c>
      <c r="BB814" s="1">
        <f t="shared" si="651"/>
        <v>0</v>
      </c>
      <c r="BC814" s="1">
        <f t="shared" si="651"/>
        <v>0</v>
      </c>
      <c r="BD814" s="1">
        <f t="shared" si="618"/>
        <v>0</v>
      </c>
      <c r="BE814" s="1">
        <f t="shared" si="619"/>
        <v>0</v>
      </c>
      <c r="BF814" s="1">
        <f t="shared" si="620"/>
        <v>0</v>
      </c>
      <c r="BG814" s="1">
        <f t="shared" si="621"/>
        <v>0</v>
      </c>
      <c r="BH814" s="1">
        <f t="shared" si="651"/>
        <v>0</v>
      </c>
      <c r="BI814" s="1">
        <f t="shared" si="651"/>
        <v>0</v>
      </c>
      <c r="BJ814" s="5">
        <f t="shared" si="622"/>
        <v>0</v>
      </c>
      <c r="BK814" s="1">
        <f t="shared" si="623"/>
        <v>0</v>
      </c>
      <c r="BL814" s="1">
        <f t="shared" si="624"/>
        <v>1</v>
      </c>
      <c r="BM814" s="1">
        <f t="shared" si="625"/>
        <v>1</v>
      </c>
      <c r="BN814" s="1">
        <f t="shared" si="651"/>
        <v>1</v>
      </c>
      <c r="BO814" s="1">
        <f t="shared" si="626"/>
        <v>0</v>
      </c>
      <c r="BP814" s="1">
        <f t="shared" si="627"/>
        <v>0</v>
      </c>
      <c r="BQ814" s="1">
        <f t="shared" si="628"/>
        <v>0</v>
      </c>
      <c r="BR814" s="1">
        <f t="shared" si="629"/>
        <v>0</v>
      </c>
      <c r="BS814" s="1">
        <f t="shared" si="630"/>
        <v>1</v>
      </c>
      <c r="BT814" s="1">
        <f t="shared" si="631"/>
        <v>0</v>
      </c>
      <c r="BU814" s="1">
        <f t="shared" si="632"/>
        <v>0</v>
      </c>
      <c r="BV814" s="1">
        <f t="shared" si="641"/>
        <v>1</v>
      </c>
    </row>
    <row r="815" spans="1:74" x14ac:dyDescent="0.2">
      <c r="A815" s="1" t="s">
        <v>2976</v>
      </c>
      <c r="B815" s="1" t="s">
        <v>2977</v>
      </c>
      <c r="C815" s="1" t="s">
        <v>2978</v>
      </c>
      <c r="D815" s="1" t="s">
        <v>2979</v>
      </c>
      <c r="E815" s="1" t="s">
        <v>2980</v>
      </c>
      <c r="G815" s="1">
        <f t="shared" si="607"/>
        <v>0</v>
      </c>
      <c r="H815" s="1">
        <f t="shared" si="608"/>
        <v>0</v>
      </c>
      <c r="I815" s="1">
        <f t="shared" si="609"/>
        <v>0</v>
      </c>
      <c r="J815" s="1">
        <f t="shared" si="610"/>
        <v>1</v>
      </c>
      <c r="K815" s="1">
        <f t="shared" si="647"/>
        <v>0</v>
      </c>
      <c r="L815" s="1">
        <f t="shared" si="647"/>
        <v>0</v>
      </c>
      <c r="M815" s="1">
        <f t="shared" si="647"/>
        <v>0</v>
      </c>
      <c r="N815" s="1">
        <f t="shared" si="647"/>
        <v>0</v>
      </c>
      <c r="O815" s="1">
        <f t="shared" si="648"/>
        <v>0</v>
      </c>
      <c r="P815" s="1">
        <f t="shared" si="648"/>
        <v>0</v>
      </c>
      <c r="Q815" s="1">
        <f t="shared" si="611"/>
        <v>0</v>
      </c>
      <c r="R815" s="1">
        <f t="shared" si="612"/>
        <v>1</v>
      </c>
      <c r="S815" s="1">
        <f t="shared" si="613"/>
        <v>0</v>
      </c>
      <c r="T815" s="1">
        <f t="shared" si="646"/>
        <v>1</v>
      </c>
      <c r="U815" s="1">
        <f t="shared" si="646"/>
        <v>1</v>
      </c>
      <c r="V815" s="1">
        <f t="shared" si="650"/>
        <v>1</v>
      </c>
      <c r="W815" s="1">
        <f t="shared" si="649"/>
        <v>0</v>
      </c>
      <c r="X815" s="1">
        <f t="shared" si="649"/>
        <v>0</v>
      </c>
      <c r="Y815" s="1">
        <f t="shared" si="649"/>
        <v>0</v>
      </c>
      <c r="Z815" s="1">
        <f t="shared" si="649"/>
        <v>0</v>
      </c>
      <c r="AA815" s="1">
        <f t="shared" si="649"/>
        <v>0</v>
      </c>
      <c r="AB815" s="1">
        <f t="shared" si="649"/>
        <v>0</v>
      </c>
      <c r="AC815" s="1">
        <f t="shared" si="614"/>
        <v>0</v>
      </c>
      <c r="AD815" s="1">
        <f t="shared" si="649"/>
        <v>0</v>
      </c>
      <c r="AE815" s="1">
        <f t="shared" si="649"/>
        <v>0</v>
      </c>
      <c r="AF815" s="1">
        <f t="shared" si="649"/>
        <v>0</v>
      </c>
      <c r="AG815" s="1">
        <f t="shared" si="649"/>
        <v>0</v>
      </c>
      <c r="AH815" s="1">
        <f t="shared" si="649"/>
        <v>0</v>
      </c>
      <c r="AI815" s="1">
        <f t="shared" si="649"/>
        <v>0</v>
      </c>
      <c r="AJ815" s="1">
        <f t="shared" si="649"/>
        <v>0</v>
      </c>
      <c r="AK815" s="1">
        <f t="shared" si="649"/>
        <v>0</v>
      </c>
      <c r="AL815" s="1">
        <f t="shared" si="652"/>
        <v>1</v>
      </c>
      <c r="AM815" s="1">
        <f t="shared" si="652"/>
        <v>0</v>
      </c>
      <c r="AN815" s="1">
        <f t="shared" si="615"/>
        <v>0</v>
      </c>
      <c r="AO815" s="1">
        <f t="shared" si="616"/>
        <v>0</v>
      </c>
      <c r="AP815" s="1">
        <f t="shared" si="652"/>
        <v>0</v>
      </c>
      <c r="AQ815" s="1">
        <f t="shared" si="617"/>
        <v>0</v>
      </c>
      <c r="AR815" s="1">
        <f t="shared" si="652"/>
        <v>0</v>
      </c>
      <c r="AS815" s="1">
        <f t="shared" si="652"/>
        <v>0</v>
      </c>
      <c r="AT815" s="1">
        <f t="shared" si="652"/>
        <v>0</v>
      </c>
      <c r="AU815" s="1">
        <f t="shared" si="652"/>
        <v>0</v>
      </c>
      <c r="AV815" s="1">
        <f t="shared" si="652"/>
        <v>0</v>
      </c>
      <c r="AW815" s="1">
        <f t="shared" si="652"/>
        <v>0</v>
      </c>
      <c r="AX815" s="1">
        <f t="shared" si="652"/>
        <v>0</v>
      </c>
      <c r="AY815" s="1">
        <f t="shared" si="652"/>
        <v>0</v>
      </c>
      <c r="AZ815" s="1">
        <f t="shared" si="652"/>
        <v>0</v>
      </c>
      <c r="BA815" s="1">
        <f t="shared" si="652"/>
        <v>0</v>
      </c>
      <c r="BB815" s="1">
        <f t="shared" si="651"/>
        <v>0</v>
      </c>
      <c r="BC815" s="1">
        <f t="shared" si="651"/>
        <v>0</v>
      </c>
      <c r="BD815" s="1">
        <f t="shared" si="618"/>
        <v>0</v>
      </c>
      <c r="BE815" s="1">
        <f t="shared" si="619"/>
        <v>0</v>
      </c>
      <c r="BF815" s="1">
        <f t="shared" si="620"/>
        <v>0</v>
      </c>
      <c r="BG815" s="1">
        <f t="shared" si="621"/>
        <v>0</v>
      </c>
      <c r="BH815" s="1">
        <f t="shared" si="651"/>
        <v>0</v>
      </c>
      <c r="BI815" s="1">
        <f t="shared" si="651"/>
        <v>0</v>
      </c>
      <c r="BJ815" s="5">
        <f t="shared" si="622"/>
        <v>0</v>
      </c>
      <c r="BK815" s="1">
        <f t="shared" si="623"/>
        <v>1</v>
      </c>
      <c r="BL815" s="1">
        <f t="shared" si="624"/>
        <v>0</v>
      </c>
      <c r="BM815" s="1">
        <f t="shared" si="625"/>
        <v>1</v>
      </c>
      <c r="BN815" s="1">
        <f t="shared" si="651"/>
        <v>1</v>
      </c>
      <c r="BO815" s="1">
        <f t="shared" si="626"/>
        <v>0</v>
      </c>
      <c r="BP815" s="1">
        <f t="shared" si="627"/>
        <v>0</v>
      </c>
      <c r="BQ815" s="1">
        <f t="shared" si="628"/>
        <v>0</v>
      </c>
      <c r="BR815" s="1">
        <f t="shared" si="629"/>
        <v>0</v>
      </c>
      <c r="BS815" s="1">
        <f t="shared" si="630"/>
        <v>0</v>
      </c>
      <c r="BT815" s="1">
        <f t="shared" si="631"/>
        <v>0</v>
      </c>
      <c r="BU815" s="1">
        <f t="shared" si="632"/>
        <v>0</v>
      </c>
      <c r="BV815" s="1">
        <f t="shared" si="641"/>
        <v>0</v>
      </c>
    </row>
    <row r="816" spans="1:74" x14ac:dyDescent="0.2">
      <c r="A816" s="1" t="s">
        <v>2981</v>
      </c>
      <c r="B816" s="1" t="s">
        <v>2982</v>
      </c>
      <c r="C816" s="1" t="s">
        <v>2983</v>
      </c>
      <c r="D816" s="1" t="s">
        <v>2984</v>
      </c>
      <c r="E816" s="1" t="s">
        <v>2985</v>
      </c>
      <c r="G816" s="1">
        <f t="shared" si="607"/>
        <v>0</v>
      </c>
      <c r="H816" s="1">
        <f t="shared" si="608"/>
        <v>1</v>
      </c>
      <c r="I816" s="1">
        <f t="shared" si="609"/>
        <v>1</v>
      </c>
      <c r="J816" s="1">
        <f t="shared" si="610"/>
        <v>0</v>
      </c>
      <c r="K816" s="1">
        <f t="shared" si="647"/>
        <v>0</v>
      </c>
      <c r="L816" s="1">
        <f t="shared" si="647"/>
        <v>0</v>
      </c>
      <c r="M816" s="1">
        <f t="shared" si="647"/>
        <v>0</v>
      </c>
      <c r="N816" s="1">
        <f t="shared" si="647"/>
        <v>0</v>
      </c>
      <c r="O816" s="1">
        <f t="shared" si="648"/>
        <v>0</v>
      </c>
      <c r="P816" s="1">
        <f t="shared" si="648"/>
        <v>0</v>
      </c>
      <c r="Q816" s="1">
        <f t="shared" si="611"/>
        <v>0</v>
      </c>
      <c r="R816" s="1">
        <f t="shared" si="612"/>
        <v>1</v>
      </c>
      <c r="S816" s="1">
        <f t="shared" si="613"/>
        <v>0</v>
      </c>
      <c r="T816" s="1">
        <f t="shared" si="646"/>
        <v>1</v>
      </c>
      <c r="U816" s="1">
        <f t="shared" si="646"/>
        <v>1</v>
      </c>
      <c r="V816" s="1">
        <f t="shared" si="650"/>
        <v>0</v>
      </c>
      <c r="W816" s="1">
        <f t="shared" si="649"/>
        <v>0</v>
      </c>
      <c r="X816" s="1">
        <f t="shared" si="649"/>
        <v>0</v>
      </c>
      <c r="Y816" s="1">
        <f t="shared" si="649"/>
        <v>0</v>
      </c>
      <c r="Z816" s="1">
        <f t="shared" si="649"/>
        <v>0</v>
      </c>
      <c r="AA816" s="1">
        <f t="shared" si="649"/>
        <v>1</v>
      </c>
      <c r="AB816" s="1">
        <f t="shared" si="649"/>
        <v>1</v>
      </c>
      <c r="AC816" s="1">
        <f t="shared" si="614"/>
        <v>1</v>
      </c>
      <c r="AD816" s="1">
        <f t="shared" si="649"/>
        <v>0</v>
      </c>
      <c r="AE816" s="1">
        <f t="shared" si="649"/>
        <v>0</v>
      </c>
      <c r="AF816" s="1">
        <f t="shared" si="649"/>
        <v>0</v>
      </c>
      <c r="AG816" s="1">
        <f t="shared" si="649"/>
        <v>0</v>
      </c>
      <c r="AH816" s="1">
        <f t="shared" si="649"/>
        <v>0</v>
      </c>
      <c r="AI816" s="1">
        <f t="shared" si="649"/>
        <v>0</v>
      </c>
      <c r="AJ816" s="1">
        <f t="shared" si="649"/>
        <v>0</v>
      </c>
      <c r="AK816" s="1">
        <f t="shared" si="649"/>
        <v>0</v>
      </c>
      <c r="AL816" s="1">
        <f t="shared" si="652"/>
        <v>1</v>
      </c>
      <c r="AM816" s="1">
        <f t="shared" si="652"/>
        <v>0</v>
      </c>
      <c r="AN816" s="1">
        <f t="shared" si="615"/>
        <v>0</v>
      </c>
      <c r="AO816" s="1">
        <f t="shared" si="616"/>
        <v>0</v>
      </c>
      <c r="AP816" s="1">
        <f t="shared" si="652"/>
        <v>0</v>
      </c>
      <c r="AQ816" s="1">
        <f t="shared" si="617"/>
        <v>0</v>
      </c>
      <c r="AR816" s="1">
        <f t="shared" si="652"/>
        <v>0</v>
      </c>
      <c r="AS816" s="1">
        <f t="shared" si="652"/>
        <v>0</v>
      </c>
      <c r="AT816" s="1">
        <f t="shared" si="652"/>
        <v>0</v>
      </c>
      <c r="AU816" s="1">
        <f t="shared" si="652"/>
        <v>0</v>
      </c>
      <c r="AV816" s="1">
        <f t="shared" si="652"/>
        <v>0</v>
      </c>
      <c r="AW816" s="1">
        <f t="shared" si="652"/>
        <v>0</v>
      </c>
      <c r="AX816" s="1">
        <f t="shared" si="652"/>
        <v>0</v>
      </c>
      <c r="AY816" s="1">
        <f t="shared" si="652"/>
        <v>0</v>
      </c>
      <c r="AZ816" s="1">
        <f t="shared" si="652"/>
        <v>0</v>
      </c>
      <c r="BA816" s="1">
        <f t="shared" si="652"/>
        <v>0</v>
      </c>
      <c r="BB816" s="1">
        <f t="shared" si="651"/>
        <v>0</v>
      </c>
      <c r="BC816" s="1">
        <f t="shared" si="651"/>
        <v>0</v>
      </c>
      <c r="BD816" s="1">
        <f t="shared" si="618"/>
        <v>0</v>
      </c>
      <c r="BE816" s="1">
        <f t="shared" si="619"/>
        <v>0</v>
      </c>
      <c r="BF816" s="1">
        <f t="shared" si="620"/>
        <v>0</v>
      </c>
      <c r="BG816" s="1">
        <f t="shared" si="621"/>
        <v>0</v>
      </c>
      <c r="BH816" s="1">
        <f t="shared" si="651"/>
        <v>0</v>
      </c>
      <c r="BI816" s="1">
        <f t="shared" si="651"/>
        <v>0</v>
      </c>
      <c r="BJ816" s="5">
        <f t="shared" si="622"/>
        <v>1</v>
      </c>
      <c r="BK816" s="1">
        <f t="shared" si="623"/>
        <v>0</v>
      </c>
      <c r="BL816" s="1">
        <f t="shared" si="624"/>
        <v>0</v>
      </c>
      <c r="BM816" s="1">
        <f t="shared" si="625"/>
        <v>0</v>
      </c>
      <c r="BN816" s="1">
        <f t="shared" si="651"/>
        <v>0</v>
      </c>
      <c r="BO816" s="1">
        <f t="shared" si="626"/>
        <v>1</v>
      </c>
      <c r="BP816" s="1">
        <f t="shared" si="627"/>
        <v>0</v>
      </c>
      <c r="BQ816" s="1">
        <f t="shared" si="628"/>
        <v>0</v>
      </c>
      <c r="BR816" s="1">
        <f t="shared" si="629"/>
        <v>0</v>
      </c>
      <c r="BS816" s="1">
        <f t="shared" si="630"/>
        <v>0</v>
      </c>
      <c r="BT816" s="1">
        <f t="shared" si="631"/>
        <v>0</v>
      </c>
      <c r="BU816" s="1">
        <f t="shared" si="632"/>
        <v>0</v>
      </c>
      <c r="BV816" s="1">
        <f t="shared" si="641"/>
        <v>1</v>
      </c>
    </row>
    <row r="817" spans="1:74" x14ac:dyDescent="0.2">
      <c r="A817" s="1" t="s">
        <v>1464</v>
      </c>
      <c r="B817" s="1" t="s">
        <v>2986</v>
      </c>
      <c r="C817" s="1" t="s">
        <v>2987</v>
      </c>
      <c r="D817" s="1" t="s">
        <v>888</v>
      </c>
      <c r="E817" s="1" t="s">
        <v>2988</v>
      </c>
      <c r="G817" s="1">
        <f t="shared" si="607"/>
        <v>1</v>
      </c>
      <c r="H817" s="1">
        <f t="shared" si="608"/>
        <v>1</v>
      </c>
      <c r="I817" s="1">
        <f t="shared" si="609"/>
        <v>0</v>
      </c>
      <c r="J817" s="1">
        <f t="shared" si="610"/>
        <v>0</v>
      </c>
      <c r="K817" s="1">
        <f t="shared" si="647"/>
        <v>0</v>
      </c>
      <c r="L817" s="1">
        <f t="shared" si="647"/>
        <v>0</v>
      </c>
      <c r="M817" s="1">
        <f t="shared" si="647"/>
        <v>0</v>
      </c>
      <c r="N817" s="1">
        <f t="shared" si="647"/>
        <v>0</v>
      </c>
      <c r="O817" s="1">
        <f t="shared" si="648"/>
        <v>0</v>
      </c>
      <c r="P817" s="1">
        <f t="shared" si="648"/>
        <v>0</v>
      </c>
      <c r="Q817" s="1">
        <f t="shared" si="611"/>
        <v>0</v>
      </c>
      <c r="R817" s="1">
        <f t="shared" si="612"/>
        <v>1</v>
      </c>
      <c r="S817" s="1">
        <f t="shared" si="613"/>
        <v>0</v>
      </c>
      <c r="T817" s="1">
        <f t="shared" si="646"/>
        <v>0</v>
      </c>
      <c r="U817" s="1">
        <f t="shared" si="646"/>
        <v>1</v>
      </c>
      <c r="V817" s="1">
        <f t="shared" si="650"/>
        <v>0</v>
      </c>
      <c r="W817" s="1">
        <f t="shared" si="649"/>
        <v>0</v>
      </c>
      <c r="X817" s="1">
        <f t="shared" si="649"/>
        <v>0</v>
      </c>
      <c r="Y817" s="1">
        <f t="shared" si="649"/>
        <v>0</v>
      </c>
      <c r="Z817" s="1">
        <f t="shared" si="649"/>
        <v>0</v>
      </c>
      <c r="AA817" s="1">
        <f t="shared" si="649"/>
        <v>0</v>
      </c>
      <c r="AB817" s="1">
        <f t="shared" si="649"/>
        <v>1</v>
      </c>
      <c r="AC817" s="1">
        <f t="shared" si="614"/>
        <v>1</v>
      </c>
      <c r="AD817" s="1">
        <f t="shared" si="649"/>
        <v>0</v>
      </c>
      <c r="AE817" s="1">
        <f t="shared" si="649"/>
        <v>0</v>
      </c>
      <c r="AF817" s="1">
        <f t="shared" si="649"/>
        <v>0</v>
      </c>
      <c r="AG817" s="1">
        <f t="shared" si="649"/>
        <v>0</v>
      </c>
      <c r="AH817" s="1">
        <f t="shared" si="649"/>
        <v>0</v>
      </c>
      <c r="AI817" s="1">
        <f t="shared" si="649"/>
        <v>0</v>
      </c>
      <c r="AJ817" s="1">
        <f t="shared" si="649"/>
        <v>0</v>
      </c>
      <c r="AK817" s="1">
        <f t="shared" si="649"/>
        <v>0</v>
      </c>
      <c r="AL817" s="1">
        <f t="shared" si="652"/>
        <v>1</v>
      </c>
      <c r="AM817" s="1">
        <f t="shared" si="652"/>
        <v>0</v>
      </c>
      <c r="AN817" s="1">
        <f t="shared" si="615"/>
        <v>0</v>
      </c>
      <c r="AO817" s="1">
        <f t="shared" si="616"/>
        <v>0</v>
      </c>
      <c r="AP817" s="1">
        <f t="shared" si="652"/>
        <v>0</v>
      </c>
      <c r="AQ817" s="1">
        <f t="shared" si="617"/>
        <v>1</v>
      </c>
      <c r="AR817" s="1">
        <f t="shared" si="652"/>
        <v>0</v>
      </c>
      <c r="AS817" s="1">
        <f t="shared" si="652"/>
        <v>0</v>
      </c>
      <c r="AT817" s="1">
        <f t="shared" si="652"/>
        <v>0</v>
      </c>
      <c r="AU817" s="1">
        <f t="shared" si="652"/>
        <v>0</v>
      </c>
      <c r="AV817" s="1">
        <f t="shared" si="652"/>
        <v>0</v>
      </c>
      <c r="AW817" s="1">
        <f t="shared" si="652"/>
        <v>0</v>
      </c>
      <c r="AX817" s="1">
        <f t="shared" si="652"/>
        <v>0</v>
      </c>
      <c r="AY817" s="1">
        <f t="shared" si="652"/>
        <v>0</v>
      </c>
      <c r="AZ817" s="1">
        <f t="shared" si="652"/>
        <v>0</v>
      </c>
      <c r="BA817" s="1">
        <f t="shared" si="652"/>
        <v>0</v>
      </c>
      <c r="BB817" s="1">
        <f t="shared" si="651"/>
        <v>0</v>
      </c>
      <c r="BC817" s="1">
        <f t="shared" si="651"/>
        <v>0</v>
      </c>
      <c r="BD817" s="1">
        <f t="shared" si="618"/>
        <v>0</v>
      </c>
      <c r="BE817" s="1">
        <f t="shared" si="619"/>
        <v>0</v>
      </c>
      <c r="BF817" s="1">
        <f t="shared" si="620"/>
        <v>0</v>
      </c>
      <c r="BG817" s="1">
        <f t="shared" si="621"/>
        <v>0</v>
      </c>
      <c r="BH817" s="1">
        <f t="shared" si="651"/>
        <v>0</v>
      </c>
      <c r="BI817" s="1">
        <f t="shared" si="651"/>
        <v>0</v>
      </c>
      <c r="BJ817" s="5">
        <f t="shared" si="622"/>
        <v>1</v>
      </c>
      <c r="BK817" s="1">
        <f t="shared" si="623"/>
        <v>0</v>
      </c>
      <c r="BL817" s="1">
        <f t="shared" si="624"/>
        <v>1</v>
      </c>
      <c r="BM817" s="1">
        <f t="shared" si="625"/>
        <v>0</v>
      </c>
      <c r="BN817" s="1">
        <f t="shared" si="651"/>
        <v>0</v>
      </c>
      <c r="BO817" s="1">
        <f t="shared" si="626"/>
        <v>0</v>
      </c>
      <c r="BP817" s="1">
        <f t="shared" si="627"/>
        <v>0</v>
      </c>
      <c r="BQ817" s="1">
        <f t="shared" si="628"/>
        <v>0</v>
      </c>
      <c r="BR817" s="1">
        <f t="shared" si="629"/>
        <v>0</v>
      </c>
      <c r="BS817" s="1">
        <f t="shared" si="630"/>
        <v>0</v>
      </c>
      <c r="BT817" s="1">
        <f t="shared" si="631"/>
        <v>0</v>
      </c>
      <c r="BU817" s="1">
        <f t="shared" si="632"/>
        <v>0</v>
      </c>
      <c r="BV817" s="1">
        <f t="shared" si="641"/>
        <v>0</v>
      </c>
    </row>
    <row r="818" spans="1:74" x14ac:dyDescent="0.2">
      <c r="A818" s="1" t="s">
        <v>2989</v>
      </c>
      <c r="B818" s="1" t="s">
        <v>2990</v>
      </c>
      <c r="C818" s="1" t="s">
        <v>2991</v>
      </c>
      <c r="D818" s="1" t="s">
        <v>2992</v>
      </c>
      <c r="E818" s="1" t="s">
        <v>2993</v>
      </c>
      <c r="G818" s="1">
        <f t="shared" si="607"/>
        <v>0</v>
      </c>
      <c r="H818" s="1">
        <f t="shared" si="608"/>
        <v>0</v>
      </c>
      <c r="I818" s="1">
        <f t="shared" si="609"/>
        <v>0</v>
      </c>
      <c r="J818" s="1">
        <f t="shared" si="610"/>
        <v>0</v>
      </c>
      <c r="K818" s="1">
        <f t="shared" si="647"/>
        <v>0</v>
      </c>
      <c r="L818" s="1">
        <f t="shared" si="647"/>
        <v>0</v>
      </c>
      <c r="M818" s="1">
        <f t="shared" si="647"/>
        <v>0</v>
      </c>
      <c r="N818" s="1">
        <f t="shared" si="647"/>
        <v>0</v>
      </c>
      <c r="O818" s="1">
        <f t="shared" si="648"/>
        <v>0</v>
      </c>
      <c r="P818" s="1">
        <f t="shared" si="648"/>
        <v>0</v>
      </c>
      <c r="Q818" s="1">
        <f t="shared" si="611"/>
        <v>0</v>
      </c>
      <c r="R818" s="1">
        <f t="shared" si="612"/>
        <v>0</v>
      </c>
      <c r="S818" s="1">
        <f t="shared" si="613"/>
        <v>0</v>
      </c>
      <c r="T818" s="1">
        <f t="shared" si="646"/>
        <v>0</v>
      </c>
      <c r="U818" s="1">
        <f t="shared" si="646"/>
        <v>1</v>
      </c>
      <c r="V818" s="1">
        <f t="shared" si="650"/>
        <v>0</v>
      </c>
      <c r="W818" s="1">
        <f t="shared" si="649"/>
        <v>1</v>
      </c>
      <c r="X818" s="1">
        <f t="shared" si="649"/>
        <v>0</v>
      </c>
      <c r="Y818" s="1">
        <f t="shared" si="649"/>
        <v>0</v>
      </c>
      <c r="Z818" s="1">
        <f t="shared" si="649"/>
        <v>0</v>
      </c>
      <c r="AA818" s="1">
        <f t="shared" si="649"/>
        <v>0</v>
      </c>
      <c r="AB818" s="1">
        <f t="shared" si="649"/>
        <v>1</v>
      </c>
      <c r="AC818" s="1">
        <f t="shared" si="614"/>
        <v>0</v>
      </c>
      <c r="AD818" s="1">
        <f t="shared" si="649"/>
        <v>0</v>
      </c>
      <c r="AE818" s="1">
        <f t="shared" si="649"/>
        <v>0</v>
      </c>
      <c r="AF818" s="1">
        <f t="shared" si="649"/>
        <v>0</v>
      </c>
      <c r="AG818" s="1">
        <f t="shared" si="649"/>
        <v>0</v>
      </c>
      <c r="AH818" s="1">
        <f t="shared" si="649"/>
        <v>0</v>
      </c>
      <c r="AI818" s="1">
        <f t="shared" si="649"/>
        <v>0</v>
      </c>
      <c r="AJ818" s="1">
        <f t="shared" si="649"/>
        <v>0</v>
      </c>
      <c r="AK818" s="1">
        <f t="shared" si="649"/>
        <v>0</v>
      </c>
      <c r="AL818" s="1">
        <f t="shared" si="652"/>
        <v>0</v>
      </c>
      <c r="AM818" s="1">
        <f t="shared" si="652"/>
        <v>0</v>
      </c>
      <c r="AN818" s="1">
        <f t="shared" si="615"/>
        <v>0</v>
      </c>
      <c r="AO818" s="1">
        <f t="shared" si="616"/>
        <v>0</v>
      </c>
      <c r="AP818" s="1">
        <f t="shared" si="652"/>
        <v>0</v>
      </c>
      <c r="AQ818" s="1">
        <f t="shared" si="617"/>
        <v>0</v>
      </c>
      <c r="AR818" s="1">
        <f t="shared" si="652"/>
        <v>0</v>
      </c>
      <c r="AS818" s="1">
        <f t="shared" si="652"/>
        <v>0</v>
      </c>
      <c r="AT818" s="1">
        <f t="shared" si="652"/>
        <v>0</v>
      </c>
      <c r="AU818" s="1">
        <f t="shared" si="652"/>
        <v>0</v>
      </c>
      <c r="AV818" s="1">
        <f t="shared" si="652"/>
        <v>0</v>
      </c>
      <c r="AW818" s="1">
        <f t="shared" si="652"/>
        <v>0</v>
      </c>
      <c r="AX818" s="1">
        <f t="shared" si="652"/>
        <v>0</v>
      </c>
      <c r="AY818" s="1">
        <f t="shared" si="652"/>
        <v>0</v>
      </c>
      <c r="AZ818" s="1">
        <f t="shared" si="652"/>
        <v>0</v>
      </c>
      <c r="BA818" s="1">
        <f t="shared" si="652"/>
        <v>0</v>
      </c>
      <c r="BB818" s="1">
        <f t="shared" si="651"/>
        <v>0</v>
      </c>
      <c r="BC818" s="1">
        <f t="shared" si="651"/>
        <v>0</v>
      </c>
      <c r="BD818" s="1">
        <f t="shared" si="618"/>
        <v>0</v>
      </c>
      <c r="BE818" s="1">
        <f t="shared" si="619"/>
        <v>0</v>
      </c>
      <c r="BF818" s="1">
        <f t="shared" si="620"/>
        <v>1</v>
      </c>
      <c r="BG818" s="1">
        <f t="shared" si="621"/>
        <v>0</v>
      </c>
      <c r="BH818" s="1">
        <f t="shared" si="651"/>
        <v>0</v>
      </c>
      <c r="BI818" s="1">
        <f t="shared" si="651"/>
        <v>0</v>
      </c>
      <c r="BJ818" s="5">
        <f t="shared" si="622"/>
        <v>0</v>
      </c>
      <c r="BK818" s="1">
        <f t="shared" si="623"/>
        <v>1</v>
      </c>
      <c r="BL818" s="1">
        <f t="shared" si="624"/>
        <v>1</v>
      </c>
      <c r="BM818" s="1">
        <f t="shared" si="625"/>
        <v>0</v>
      </c>
      <c r="BN818" s="1">
        <f t="shared" si="651"/>
        <v>0</v>
      </c>
      <c r="BO818" s="1">
        <f t="shared" si="626"/>
        <v>1</v>
      </c>
      <c r="BP818" s="1">
        <f t="shared" si="627"/>
        <v>0</v>
      </c>
      <c r="BQ818" s="1">
        <f t="shared" si="628"/>
        <v>0</v>
      </c>
      <c r="BR818" s="1">
        <f t="shared" si="629"/>
        <v>0</v>
      </c>
      <c r="BS818" s="1">
        <f t="shared" si="630"/>
        <v>0</v>
      </c>
      <c r="BT818" s="1">
        <f t="shared" si="631"/>
        <v>0</v>
      </c>
      <c r="BU818" s="1">
        <f t="shared" si="632"/>
        <v>1</v>
      </c>
      <c r="BV818" s="1">
        <f t="shared" si="641"/>
        <v>0</v>
      </c>
    </row>
    <row r="819" spans="1:74" x14ac:dyDescent="0.2">
      <c r="A819" s="1" t="s">
        <v>2994</v>
      </c>
      <c r="B819" s="1" t="s">
        <v>2995</v>
      </c>
      <c r="C819" s="1" t="s">
        <v>2996</v>
      </c>
      <c r="D819" s="1" t="s">
        <v>2997</v>
      </c>
      <c r="E819" s="1" t="s">
        <v>2998</v>
      </c>
      <c r="G819" s="1">
        <f t="shared" si="607"/>
        <v>1</v>
      </c>
      <c r="H819" s="1">
        <f t="shared" si="608"/>
        <v>1</v>
      </c>
      <c r="I819" s="1">
        <f t="shared" si="609"/>
        <v>1</v>
      </c>
      <c r="J819" s="1">
        <f t="shared" si="610"/>
        <v>0</v>
      </c>
      <c r="K819" s="1">
        <f t="shared" si="647"/>
        <v>0</v>
      </c>
      <c r="L819" s="1">
        <f t="shared" si="647"/>
        <v>0</v>
      </c>
      <c r="M819" s="1">
        <f t="shared" si="647"/>
        <v>0</v>
      </c>
      <c r="N819" s="1">
        <f t="shared" si="647"/>
        <v>0</v>
      </c>
      <c r="O819" s="1">
        <f t="shared" si="648"/>
        <v>0</v>
      </c>
      <c r="P819" s="1">
        <f t="shared" si="648"/>
        <v>0</v>
      </c>
      <c r="Q819" s="1">
        <f t="shared" si="611"/>
        <v>0</v>
      </c>
      <c r="R819" s="1">
        <f t="shared" si="612"/>
        <v>1</v>
      </c>
      <c r="S819" s="1">
        <f t="shared" si="613"/>
        <v>0</v>
      </c>
      <c r="T819" s="1">
        <f t="shared" si="646"/>
        <v>1</v>
      </c>
      <c r="U819" s="1">
        <f t="shared" si="646"/>
        <v>1</v>
      </c>
      <c r="V819" s="1">
        <f t="shared" si="650"/>
        <v>0</v>
      </c>
      <c r="W819" s="1">
        <f t="shared" si="649"/>
        <v>0</v>
      </c>
      <c r="X819" s="1">
        <f t="shared" si="649"/>
        <v>0</v>
      </c>
      <c r="Y819" s="1">
        <f t="shared" si="649"/>
        <v>0</v>
      </c>
      <c r="Z819" s="1">
        <f t="shared" si="649"/>
        <v>0</v>
      </c>
      <c r="AA819" s="1">
        <f t="shared" si="649"/>
        <v>0</v>
      </c>
      <c r="AB819" s="1">
        <f t="shared" si="649"/>
        <v>1</v>
      </c>
      <c r="AC819" s="1">
        <f t="shared" si="614"/>
        <v>0</v>
      </c>
      <c r="AD819" s="1">
        <f t="shared" si="649"/>
        <v>1</v>
      </c>
      <c r="AE819" s="1">
        <f t="shared" si="649"/>
        <v>0</v>
      </c>
      <c r="AF819" s="1">
        <f t="shared" si="649"/>
        <v>0</v>
      </c>
      <c r="AG819" s="1">
        <f t="shared" si="649"/>
        <v>0</v>
      </c>
      <c r="AH819" s="1">
        <f t="shared" si="649"/>
        <v>0</v>
      </c>
      <c r="AI819" s="1">
        <f t="shared" si="649"/>
        <v>0</v>
      </c>
      <c r="AJ819" s="1">
        <f t="shared" si="649"/>
        <v>0</v>
      </c>
      <c r="AK819" s="1">
        <f t="shared" si="649"/>
        <v>0</v>
      </c>
      <c r="AL819" s="1">
        <f t="shared" si="652"/>
        <v>1</v>
      </c>
      <c r="AM819" s="1">
        <f t="shared" si="652"/>
        <v>0</v>
      </c>
      <c r="AN819" s="1">
        <f t="shared" si="615"/>
        <v>0</v>
      </c>
      <c r="AO819" s="1">
        <f t="shared" si="616"/>
        <v>0</v>
      </c>
      <c r="AP819" s="1">
        <f t="shared" si="652"/>
        <v>0</v>
      </c>
      <c r="AQ819" s="1">
        <f t="shared" si="617"/>
        <v>1</v>
      </c>
      <c r="AR819" s="1">
        <f t="shared" si="652"/>
        <v>0</v>
      </c>
      <c r="AS819" s="1">
        <f t="shared" si="652"/>
        <v>0</v>
      </c>
      <c r="AT819" s="1">
        <f t="shared" si="652"/>
        <v>0</v>
      </c>
      <c r="AU819" s="1">
        <f t="shared" si="652"/>
        <v>0</v>
      </c>
      <c r="AV819" s="1">
        <f t="shared" si="652"/>
        <v>0</v>
      </c>
      <c r="AW819" s="1">
        <f t="shared" si="652"/>
        <v>0</v>
      </c>
      <c r="AX819" s="1">
        <f t="shared" si="652"/>
        <v>0</v>
      </c>
      <c r="AY819" s="1">
        <f t="shared" si="652"/>
        <v>0</v>
      </c>
      <c r="AZ819" s="1">
        <f t="shared" si="652"/>
        <v>0</v>
      </c>
      <c r="BA819" s="1">
        <f t="shared" si="652"/>
        <v>0</v>
      </c>
      <c r="BB819" s="1">
        <f t="shared" si="651"/>
        <v>0</v>
      </c>
      <c r="BC819" s="1">
        <f t="shared" si="651"/>
        <v>0</v>
      </c>
      <c r="BD819" s="1">
        <f t="shared" si="618"/>
        <v>0</v>
      </c>
      <c r="BE819" s="1">
        <f t="shared" si="619"/>
        <v>0</v>
      </c>
      <c r="BF819" s="1">
        <f t="shared" si="620"/>
        <v>0</v>
      </c>
      <c r="BG819" s="1">
        <f t="shared" si="621"/>
        <v>0</v>
      </c>
      <c r="BH819" s="1">
        <f t="shared" si="651"/>
        <v>0</v>
      </c>
      <c r="BI819" s="1">
        <f t="shared" si="651"/>
        <v>0</v>
      </c>
      <c r="BJ819" s="5">
        <f t="shared" si="622"/>
        <v>1</v>
      </c>
      <c r="BK819" s="1">
        <f t="shared" si="623"/>
        <v>0</v>
      </c>
      <c r="BL819" s="1">
        <f t="shared" si="624"/>
        <v>0</v>
      </c>
      <c r="BM819" s="1">
        <f t="shared" si="625"/>
        <v>0</v>
      </c>
      <c r="BN819" s="1">
        <f t="shared" si="651"/>
        <v>0</v>
      </c>
      <c r="BO819" s="1">
        <f t="shared" si="626"/>
        <v>1</v>
      </c>
      <c r="BP819" s="1">
        <f t="shared" si="627"/>
        <v>0</v>
      </c>
      <c r="BQ819" s="1">
        <f t="shared" si="628"/>
        <v>1</v>
      </c>
      <c r="BR819" s="1">
        <f t="shared" si="629"/>
        <v>0</v>
      </c>
      <c r="BS819" s="1">
        <f t="shared" si="630"/>
        <v>0</v>
      </c>
      <c r="BT819" s="1">
        <f t="shared" si="631"/>
        <v>0</v>
      </c>
      <c r="BU819" s="1">
        <f t="shared" si="632"/>
        <v>0</v>
      </c>
      <c r="BV819" s="1">
        <f t="shared" si="641"/>
        <v>0</v>
      </c>
    </row>
    <row r="820" spans="1:74" x14ac:dyDescent="0.2">
      <c r="A820" s="1" t="s">
        <v>2999</v>
      </c>
      <c r="B820" s="1" t="s">
        <v>3000</v>
      </c>
      <c r="C820" s="1" t="s">
        <v>3001</v>
      </c>
      <c r="D820" s="1" t="s">
        <v>3002</v>
      </c>
      <c r="E820" s="1" t="s">
        <v>3003</v>
      </c>
      <c r="G820" s="1">
        <f t="shared" si="607"/>
        <v>0</v>
      </c>
      <c r="H820" s="1">
        <f t="shared" si="608"/>
        <v>1</v>
      </c>
      <c r="I820" s="1">
        <f t="shared" si="609"/>
        <v>0</v>
      </c>
      <c r="J820" s="1">
        <f t="shared" si="610"/>
        <v>0</v>
      </c>
      <c r="K820" s="1">
        <f t="shared" si="647"/>
        <v>0</v>
      </c>
      <c r="L820" s="1">
        <f t="shared" si="647"/>
        <v>0</v>
      </c>
      <c r="M820" s="1">
        <f t="shared" si="647"/>
        <v>0</v>
      </c>
      <c r="N820" s="1">
        <f t="shared" si="647"/>
        <v>0</v>
      </c>
      <c r="O820" s="1">
        <f t="shared" si="648"/>
        <v>0</v>
      </c>
      <c r="P820" s="1">
        <f t="shared" si="648"/>
        <v>0</v>
      </c>
      <c r="Q820" s="1">
        <f t="shared" si="611"/>
        <v>0</v>
      </c>
      <c r="R820" s="1">
        <f t="shared" si="612"/>
        <v>1</v>
      </c>
      <c r="S820" s="1">
        <f t="shared" si="613"/>
        <v>0</v>
      </c>
      <c r="T820" s="1">
        <f t="shared" si="646"/>
        <v>0</v>
      </c>
      <c r="U820" s="1">
        <f t="shared" si="646"/>
        <v>0</v>
      </c>
      <c r="V820" s="1">
        <f t="shared" si="650"/>
        <v>0</v>
      </c>
      <c r="W820" s="1">
        <f t="shared" si="649"/>
        <v>0</v>
      </c>
      <c r="X820" s="1">
        <f t="shared" si="649"/>
        <v>0</v>
      </c>
      <c r="Y820" s="1">
        <f t="shared" si="649"/>
        <v>1</v>
      </c>
      <c r="Z820" s="1">
        <f t="shared" si="649"/>
        <v>0</v>
      </c>
      <c r="AA820" s="1">
        <f t="shared" si="649"/>
        <v>0</v>
      </c>
      <c r="AB820" s="1">
        <f t="shared" si="649"/>
        <v>0</v>
      </c>
      <c r="AC820" s="1">
        <f t="shared" si="614"/>
        <v>1</v>
      </c>
      <c r="AD820" s="1">
        <f t="shared" si="649"/>
        <v>0</v>
      </c>
      <c r="AE820" s="1">
        <f t="shared" si="649"/>
        <v>0</v>
      </c>
      <c r="AF820" s="1">
        <f t="shared" si="649"/>
        <v>0</v>
      </c>
      <c r="AG820" s="1">
        <f t="shared" si="649"/>
        <v>0</v>
      </c>
      <c r="AH820" s="1">
        <f t="shared" si="649"/>
        <v>0</v>
      </c>
      <c r="AI820" s="1">
        <f t="shared" si="649"/>
        <v>0</v>
      </c>
      <c r="AJ820" s="1">
        <f t="shared" si="649"/>
        <v>0</v>
      </c>
      <c r="AK820" s="1">
        <f t="shared" si="649"/>
        <v>0</v>
      </c>
      <c r="AL820" s="1">
        <f t="shared" si="652"/>
        <v>0</v>
      </c>
      <c r="AM820" s="1">
        <f t="shared" si="652"/>
        <v>0</v>
      </c>
      <c r="AN820" s="1">
        <f t="shared" si="615"/>
        <v>0</v>
      </c>
      <c r="AO820" s="1">
        <f t="shared" si="616"/>
        <v>0</v>
      </c>
      <c r="AP820" s="1">
        <f t="shared" si="652"/>
        <v>0</v>
      </c>
      <c r="AQ820" s="1">
        <f t="shared" si="617"/>
        <v>0</v>
      </c>
      <c r="AR820" s="1">
        <f t="shared" si="652"/>
        <v>0</v>
      </c>
      <c r="AS820" s="1">
        <f t="shared" si="652"/>
        <v>0</v>
      </c>
      <c r="AT820" s="1">
        <f t="shared" si="652"/>
        <v>0</v>
      </c>
      <c r="AU820" s="1">
        <f t="shared" si="652"/>
        <v>0</v>
      </c>
      <c r="AV820" s="1">
        <f t="shared" si="652"/>
        <v>0</v>
      </c>
      <c r="AW820" s="1">
        <f t="shared" si="652"/>
        <v>0</v>
      </c>
      <c r="AX820" s="1">
        <f t="shared" si="652"/>
        <v>0</v>
      </c>
      <c r="AY820" s="1">
        <f t="shared" si="652"/>
        <v>0</v>
      </c>
      <c r="AZ820" s="1">
        <f t="shared" si="652"/>
        <v>0</v>
      </c>
      <c r="BA820" s="1">
        <f t="shared" si="652"/>
        <v>0</v>
      </c>
      <c r="BB820" s="1">
        <f t="shared" si="651"/>
        <v>0</v>
      </c>
      <c r="BC820" s="1">
        <f t="shared" si="651"/>
        <v>0</v>
      </c>
      <c r="BD820" s="1">
        <f t="shared" si="618"/>
        <v>0</v>
      </c>
      <c r="BE820" s="1">
        <f t="shared" si="619"/>
        <v>0</v>
      </c>
      <c r="BF820" s="1">
        <f t="shared" si="620"/>
        <v>0</v>
      </c>
      <c r="BG820" s="1">
        <f t="shared" si="621"/>
        <v>0</v>
      </c>
      <c r="BH820" s="1">
        <f t="shared" si="651"/>
        <v>0</v>
      </c>
      <c r="BI820" s="1">
        <f t="shared" si="651"/>
        <v>0</v>
      </c>
      <c r="BJ820" s="5">
        <f t="shared" si="622"/>
        <v>1</v>
      </c>
      <c r="BK820" s="1">
        <f t="shared" si="623"/>
        <v>0</v>
      </c>
      <c r="BL820" s="1">
        <f t="shared" si="624"/>
        <v>1</v>
      </c>
      <c r="BM820" s="1">
        <f t="shared" si="625"/>
        <v>0</v>
      </c>
      <c r="BN820" s="1">
        <f t="shared" si="651"/>
        <v>0</v>
      </c>
      <c r="BO820" s="1">
        <f t="shared" si="626"/>
        <v>0</v>
      </c>
      <c r="BP820" s="1">
        <f t="shared" si="627"/>
        <v>0</v>
      </c>
      <c r="BQ820" s="1">
        <f t="shared" si="628"/>
        <v>0</v>
      </c>
      <c r="BR820" s="1">
        <f t="shared" si="629"/>
        <v>0</v>
      </c>
      <c r="BS820" s="1">
        <f t="shared" si="630"/>
        <v>1</v>
      </c>
      <c r="BT820" s="1">
        <f t="shared" si="631"/>
        <v>0</v>
      </c>
      <c r="BU820" s="1">
        <f t="shared" si="632"/>
        <v>0</v>
      </c>
      <c r="BV820" s="1">
        <f t="shared" si="641"/>
        <v>0</v>
      </c>
    </row>
    <row r="821" spans="1:74" x14ac:dyDescent="0.2">
      <c r="A821" s="1" t="s">
        <v>3004</v>
      </c>
      <c r="B821" s="1" t="s">
        <v>3005</v>
      </c>
      <c r="C821" s="1" t="s">
        <v>3006</v>
      </c>
      <c r="D821" s="1" t="s">
        <v>2199</v>
      </c>
      <c r="E821" s="1" t="s">
        <v>3007</v>
      </c>
      <c r="G821" s="1">
        <f t="shared" si="607"/>
        <v>1</v>
      </c>
      <c r="H821" s="1">
        <f t="shared" si="608"/>
        <v>1</v>
      </c>
      <c r="I821" s="1">
        <f t="shared" si="609"/>
        <v>0</v>
      </c>
      <c r="J821" s="1">
        <f t="shared" si="610"/>
        <v>0</v>
      </c>
      <c r="K821" s="1">
        <f t="shared" si="647"/>
        <v>0</v>
      </c>
      <c r="L821" s="1">
        <f t="shared" si="647"/>
        <v>0</v>
      </c>
      <c r="M821" s="1">
        <f t="shared" si="647"/>
        <v>0</v>
      </c>
      <c r="N821" s="1">
        <f t="shared" si="647"/>
        <v>0</v>
      </c>
      <c r="O821" s="1">
        <f t="shared" si="648"/>
        <v>0</v>
      </c>
      <c r="P821" s="1">
        <f t="shared" si="648"/>
        <v>0</v>
      </c>
      <c r="Q821" s="1">
        <f t="shared" si="611"/>
        <v>0</v>
      </c>
      <c r="R821" s="1">
        <f t="shared" si="612"/>
        <v>1</v>
      </c>
      <c r="S821" s="1">
        <f t="shared" si="613"/>
        <v>0</v>
      </c>
      <c r="T821" s="1">
        <f t="shared" ref="T821:U840" si="653">IF(OR(ISNUMBER(SEARCH(" " &amp; T$1 &amp; " ", $E821)), ISNUMBER(SEARCH(" " &amp; T$1 &amp; ",", $E821)), ISNUMBER(SEARCH(" " &amp; LOWER(T$1) &amp; " ", $E821)), ISNUMBER(SEARCH(" " &amp; LOWER(T$1) &amp; ",", $E821)), ISNUMBER(SEARCH(" " &amp; UPPER(T$1) &amp; " ", $E821)), ISNUMBER(SEARCH(" " &amp; UPPER(T$1) &amp; ",", $E821))), 1, 0)</f>
        <v>0</v>
      </c>
      <c r="U821" s="1">
        <f t="shared" si="653"/>
        <v>0</v>
      </c>
      <c r="V821" s="1">
        <f t="shared" si="650"/>
        <v>0</v>
      </c>
      <c r="W821" s="1">
        <f t="shared" si="649"/>
        <v>0</v>
      </c>
      <c r="X821" s="1">
        <f t="shared" si="649"/>
        <v>0</v>
      </c>
      <c r="Y821" s="1">
        <f t="shared" si="649"/>
        <v>0</v>
      </c>
      <c r="Z821" s="1">
        <f t="shared" si="649"/>
        <v>0</v>
      </c>
      <c r="AA821" s="1">
        <f t="shared" si="649"/>
        <v>1</v>
      </c>
      <c r="AB821" s="1">
        <f t="shared" si="649"/>
        <v>1</v>
      </c>
      <c r="AC821" s="1">
        <f t="shared" si="614"/>
        <v>0</v>
      </c>
      <c r="AD821" s="1">
        <f t="shared" si="649"/>
        <v>1</v>
      </c>
      <c r="AE821" s="1">
        <f t="shared" si="649"/>
        <v>0</v>
      </c>
      <c r="AF821" s="1">
        <f t="shared" si="649"/>
        <v>0</v>
      </c>
      <c r="AG821" s="1">
        <f t="shared" si="649"/>
        <v>0</v>
      </c>
      <c r="AH821" s="1">
        <f t="shared" si="649"/>
        <v>0</v>
      </c>
      <c r="AI821" s="1">
        <f t="shared" si="649"/>
        <v>0</v>
      </c>
      <c r="AJ821" s="1">
        <f t="shared" si="649"/>
        <v>0</v>
      </c>
      <c r="AK821" s="1">
        <f t="shared" si="649"/>
        <v>0</v>
      </c>
      <c r="AL821" s="1">
        <f t="shared" si="652"/>
        <v>1</v>
      </c>
      <c r="AM821" s="1">
        <f t="shared" si="652"/>
        <v>0</v>
      </c>
      <c r="AN821" s="1">
        <f t="shared" si="615"/>
        <v>0</v>
      </c>
      <c r="AO821" s="1">
        <f t="shared" si="616"/>
        <v>0</v>
      </c>
      <c r="AP821" s="1">
        <f t="shared" si="652"/>
        <v>0</v>
      </c>
      <c r="AQ821" s="1">
        <f t="shared" si="617"/>
        <v>0</v>
      </c>
      <c r="AR821" s="1">
        <f t="shared" si="652"/>
        <v>0</v>
      </c>
      <c r="AS821" s="1">
        <f t="shared" si="652"/>
        <v>0</v>
      </c>
      <c r="AT821" s="1">
        <f t="shared" si="652"/>
        <v>0</v>
      </c>
      <c r="AU821" s="1">
        <f t="shared" si="652"/>
        <v>0</v>
      </c>
      <c r="AV821" s="1">
        <f t="shared" si="652"/>
        <v>0</v>
      </c>
      <c r="AW821" s="1">
        <f t="shared" si="652"/>
        <v>0</v>
      </c>
      <c r="AX821" s="1">
        <f t="shared" si="652"/>
        <v>0</v>
      </c>
      <c r="AY821" s="1">
        <f t="shared" si="652"/>
        <v>0</v>
      </c>
      <c r="AZ821" s="1">
        <f t="shared" si="652"/>
        <v>0</v>
      </c>
      <c r="BA821" s="1">
        <f t="shared" si="652"/>
        <v>0</v>
      </c>
      <c r="BB821" s="1">
        <f t="shared" si="651"/>
        <v>0</v>
      </c>
      <c r="BC821" s="1">
        <f t="shared" si="651"/>
        <v>0</v>
      </c>
      <c r="BD821" s="1">
        <f t="shared" si="618"/>
        <v>0</v>
      </c>
      <c r="BE821" s="1">
        <f t="shared" si="619"/>
        <v>0</v>
      </c>
      <c r="BF821" s="1">
        <f t="shared" si="620"/>
        <v>0</v>
      </c>
      <c r="BG821" s="1">
        <f t="shared" si="621"/>
        <v>0</v>
      </c>
      <c r="BH821" s="1">
        <f t="shared" si="651"/>
        <v>0</v>
      </c>
      <c r="BI821" s="1">
        <f t="shared" si="651"/>
        <v>0</v>
      </c>
      <c r="BJ821" s="5">
        <f t="shared" si="622"/>
        <v>0</v>
      </c>
      <c r="BK821" s="1">
        <f t="shared" si="623"/>
        <v>0</v>
      </c>
      <c r="BL821" s="1">
        <f t="shared" si="624"/>
        <v>0</v>
      </c>
      <c r="BM821" s="1">
        <f t="shared" si="625"/>
        <v>0</v>
      </c>
      <c r="BN821" s="1">
        <f t="shared" si="651"/>
        <v>0</v>
      </c>
      <c r="BO821" s="1">
        <f t="shared" si="626"/>
        <v>0</v>
      </c>
      <c r="BP821" s="1">
        <f t="shared" si="627"/>
        <v>0</v>
      </c>
      <c r="BQ821" s="1">
        <f t="shared" si="628"/>
        <v>1</v>
      </c>
      <c r="BR821" s="1">
        <f t="shared" si="629"/>
        <v>0</v>
      </c>
      <c r="BS821" s="1">
        <f t="shared" si="630"/>
        <v>0</v>
      </c>
      <c r="BT821" s="1">
        <f t="shared" si="631"/>
        <v>0</v>
      </c>
      <c r="BU821" s="1">
        <f t="shared" si="632"/>
        <v>0</v>
      </c>
      <c r="BV821" s="1">
        <f t="shared" si="641"/>
        <v>0</v>
      </c>
    </row>
    <row r="822" spans="1:74" x14ac:dyDescent="0.2">
      <c r="A822" s="1" t="s">
        <v>308</v>
      </c>
      <c r="B822" s="1" t="s">
        <v>3008</v>
      </c>
      <c r="C822" s="1" t="s">
        <v>3009</v>
      </c>
      <c r="D822" s="1" t="s">
        <v>3010</v>
      </c>
      <c r="E822" s="1" t="s">
        <v>3011</v>
      </c>
      <c r="G822" s="1">
        <f t="shared" si="607"/>
        <v>0</v>
      </c>
      <c r="H822" s="1">
        <f t="shared" si="608"/>
        <v>1</v>
      </c>
      <c r="I822" s="1">
        <f t="shared" si="609"/>
        <v>0</v>
      </c>
      <c r="J822" s="1">
        <f t="shared" si="610"/>
        <v>0</v>
      </c>
      <c r="K822" s="1">
        <f t="shared" si="647"/>
        <v>0</v>
      </c>
      <c r="L822" s="1">
        <f t="shared" si="647"/>
        <v>0</v>
      </c>
      <c r="M822" s="1">
        <f t="shared" si="647"/>
        <v>0</v>
      </c>
      <c r="N822" s="1">
        <f t="shared" si="647"/>
        <v>0</v>
      </c>
      <c r="O822" s="1">
        <f t="shared" si="648"/>
        <v>0</v>
      </c>
      <c r="P822" s="1">
        <f t="shared" si="648"/>
        <v>0</v>
      </c>
      <c r="Q822" s="1">
        <f t="shared" si="611"/>
        <v>0</v>
      </c>
      <c r="R822" s="1">
        <f t="shared" si="612"/>
        <v>1</v>
      </c>
      <c r="S822" s="1">
        <f t="shared" si="613"/>
        <v>0</v>
      </c>
      <c r="T822" s="1">
        <f t="shared" si="653"/>
        <v>0</v>
      </c>
      <c r="U822" s="1">
        <f t="shared" si="653"/>
        <v>0</v>
      </c>
      <c r="V822" s="1">
        <f t="shared" si="650"/>
        <v>0</v>
      </c>
      <c r="W822" s="1">
        <f t="shared" si="649"/>
        <v>0</v>
      </c>
      <c r="X822" s="1">
        <f t="shared" si="649"/>
        <v>0</v>
      </c>
      <c r="Y822" s="1">
        <f t="shared" si="649"/>
        <v>0</v>
      </c>
      <c r="Z822" s="1">
        <f t="shared" si="649"/>
        <v>0</v>
      </c>
      <c r="AA822" s="1">
        <f t="shared" si="649"/>
        <v>0</v>
      </c>
      <c r="AB822" s="1">
        <f t="shared" si="649"/>
        <v>1</v>
      </c>
      <c r="AC822" s="1">
        <f t="shared" si="614"/>
        <v>1</v>
      </c>
      <c r="AD822" s="1">
        <f t="shared" si="649"/>
        <v>0</v>
      </c>
      <c r="AE822" s="1">
        <f t="shared" si="649"/>
        <v>0</v>
      </c>
      <c r="AF822" s="1">
        <f t="shared" si="649"/>
        <v>0</v>
      </c>
      <c r="AG822" s="1">
        <f t="shared" si="649"/>
        <v>0</v>
      </c>
      <c r="AH822" s="1">
        <f t="shared" si="649"/>
        <v>0</v>
      </c>
      <c r="AI822" s="1">
        <f t="shared" si="649"/>
        <v>0</v>
      </c>
      <c r="AJ822" s="1">
        <f t="shared" si="649"/>
        <v>0</v>
      </c>
      <c r="AK822" s="1">
        <f t="shared" si="649"/>
        <v>0</v>
      </c>
      <c r="AL822" s="1">
        <f t="shared" si="652"/>
        <v>0</v>
      </c>
      <c r="AM822" s="1">
        <f t="shared" si="652"/>
        <v>0</v>
      </c>
      <c r="AN822" s="1">
        <f t="shared" si="615"/>
        <v>0</v>
      </c>
      <c r="AO822" s="1">
        <f t="shared" si="616"/>
        <v>0</v>
      </c>
      <c r="AP822" s="1">
        <f t="shared" si="652"/>
        <v>0</v>
      </c>
      <c r="AQ822" s="1">
        <f t="shared" si="617"/>
        <v>0</v>
      </c>
      <c r="AR822" s="1">
        <f t="shared" si="652"/>
        <v>0</v>
      </c>
      <c r="AS822" s="1">
        <f t="shared" si="652"/>
        <v>0</v>
      </c>
      <c r="AT822" s="1">
        <f t="shared" si="652"/>
        <v>0</v>
      </c>
      <c r="AU822" s="1">
        <f t="shared" si="652"/>
        <v>0</v>
      </c>
      <c r="AV822" s="1">
        <f t="shared" si="652"/>
        <v>0</v>
      </c>
      <c r="AW822" s="1">
        <f t="shared" si="652"/>
        <v>0</v>
      </c>
      <c r="AX822" s="1">
        <f t="shared" si="652"/>
        <v>0</v>
      </c>
      <c r="AY822" s="1">
        <f t="shared" si="652"/>
        <v>0</v>
      </c>
      <c r="AZ822" s="1">
        <f t="shared" si="652"/>
        <v>0</v>
      </c>
      <c r="BA822" s="1">
        <f t="shared" si="652"/>
        <v>0</v>
      </c>
      <c r="BB822" s="1">
        <f t="shared" si="651"/>
        <v>0</v>
      </c>
      <c r="BC822" s="1">
        <f t="shared" si="651"/>
        <v>0</v>
      </c>
      <c r="BD822" s="1">
        <f t="shared" si="618"/>
        <v>0</v>
      </c>
      <c r="BE822" s="1">
        <f t="shared" si="619"/>
        <v>0</v>
      </c>
      <c r="BF822" s="1">
        <f t="shared" si="620"/>
        <v>0</v>
      </c>
      <c r="BG822" s="1">
        <f t="shared" si="621"/>
        <v>0</v>
      </c>
      <c r="BH822" s="1">
        <f t="shared" si="651"/>
        <v>0</v>
      </c>
      <c r="BI822" s="1">
        <f t="shared" si="651"/>
        <v>0</v>
      </c>
      <c r="BJ822" s="5">
        <f t="shared" si="622"/>
        <v>0</v>
      </c>
      <c r="BK822" s="1">
        <f t="shared" si="623"/>
        <v>0</v>
      </c>
      <c r="BL822" s="1">
        <f t="shared" si="624"/>
        <v>0</v>
      </c>
      <c r="BM822" s="1">
        <f t="shared" si="625"/>
        <v>1</v>
      </c>
      <c r="BN822" s="1">
        <f t="shared" si="651"/>
        <v>1</v>
      </c>
      <c r="BO822" s="1">
        <f t="shared" si="626"/>
        <v>0</v>
      </c>
      <c r="BP822" s="1">
        <f t="shared" si="627"/>
        <v>0</v>
      </c>
      <c r="BQ822" s="1">
        <f t="shared" si="628"/>
        <v>1</v>
      </c>
      <c r="BR822" s="1">
        <f t="shared" si="629"/>
        <v>0</v>
      </c>
      <c r="BS822" s="1">
        <f t="shared" si="630"/>
        <v>0</v>
      </c>
      <c r="BT822" s="1">
        <f t="shared" si="631"/>
        <v>0</v>
      </c>
      <c r="BU822" s="1">
        <f t="shared" si="632"/>
        <v>0</v>
      </c>
      <c r="BV822" s="1">
        <f t="shared" si="641"/>
        <v>0</v>
      </c>
    </row>
    <row r="823" spans="1:74" x14ac:dyDescent="0.2">
      <c r="A823" s="1" t="s">
        <v>143</v>
      </c>
      <c r="B823" s="1" t="s">
        <v>3012</v>
      </c>
      <c r="C823" s="1" t="s">
        <v>3013</v>
      </c>
      <c r="D823" s="1" t="s">
        <v>3014</v>
      </c>
      <c r="E823" s="1" t="s">
        <v>3015</v>
      </c>
      <c r="G823" s="1">
        <f t="shared" si="607"/>
        <v>0</v>
      </c>
      <c r="H823" s="1">
        <f t="shared" si="608"/>
        <v>0</v>
      </c>
      <c r="I823" s="1">
        <f t="shared" si="609"/>
        <v>0</v>
      </c>
      <c r="J823" s="1">
        <f t="shared" si="610"/>
        <v>0</v>
      </c>
      <c r="K823" s="1">
        <f t="shared" si="647"/>
        <v>0</v>
      </c>
      <c r="L823" s="1">
        <f t="shared" si="647"/>
        <v>0</v>
      </c>
      <c r="M823" s="1">
        <f t="shared" si="647"/>
        <v>0</v>
      </c>
      <c r="N823" s="1">
        <f t="shared" si="647"/>
        <v>0</v>
      </c>
      <c r="O823" s="1">
        <f t="shared" si="648"/>
        <v>0</v>
      </c>
      <c r="P823" s="1">
        <f t="shared" si="648"/>
        <v>0</v>
      </c>
      <c r="Q823" s="1">
        <f t="shared" si="611"/>
        <v>0</v>
      </c>
      <c r="R823" s="1">
        <f t="shared" si="612"/>
        <v>0</v>
      </c>
      <c r="S823" s="1">
        <f t="shared" si="613"/>
        <v>0</v>
      </c>
      <c r="T823" s="1">
        <f t="shared" si="653"/>
        <v>0</v>
      </c>
      <c r="U823" s="1">
        <f t="shared" si="653"/>
        <v>1</v>
      </c>
      <c r="V823" s="1">
        <f t="shared" si="650"/>
        <v>1</v>
      </c>
      <c r="W823" s="1">
        <f t="shared" si="649"/>
        <v>0</v>
      </c>
      <c r="X823" s="1">
        <f t="shared" si="649"/>
        <v>0</v>
      </c>
      <c r="Y823" s="1">
        <f t="shared" si="649"/>
        <v>0</v>
      </c>
      <c r="Z823" s="1">
        <f t="shared" si="649"/>
        <v>0</v>
      </c>
      <c r="AA823" s="1">
        <f t="shared" si="649"/>
        <v>0</v>
      </c>
      <c r="AB823" s="1">
        <f t="shared" si="649"/>
        <v>0</v>
      </c>
      <c r="AC823" s="1">
        <f t="shared" si="614"/>
        <v>0</v>
      </c>
      <c r="AD823" s="1">
        <f t="shared" si="649"/>
        <v>0</v>
      </c>
      <c r="AE823" s="1">
        <f t="shared" si="649"/>
        <v>0</v>
      </c>
      <c r="AF823" s="1">
        <f t="shared" si="649"/>
        <v>0</v>
      </c>
      <c r="AG823" s="1">
        <f t="shared" si="649"/>
        <v>0</v>
      </c>
      <c r="AH823" s="1">
        <f t="shared" si="649"/>
        <v>0</v>
      </c>
      <c r="AI823" s="1">
        <f t="shared" si="649"/>
        <v>0</v>
      </c>
      <c r="AJ823" s="1">
        <f t="shared" si="649"/>
        <v>0</v>
      </c>
      <c r="AK823" s="1">
        <f t="shared" si="649"/>
        <v>0</v>
      </c>
      <c r="AL823" s="1">
        <f t="shared" si="652"/>
        <v>0</v>
      </c>
      <c r="AM823" s="1">
        <f t="shared" si="652"/>
        <v>0</v>
      </c>
      <c r="AN823" s="1">
        <f t="shared" si="615"/>
        <v>0</v>
      </c>
      <c r="AO823" s="1">
        <f t="shared" si="616"/>
        <v>0</v>
      </c>
      <c r="AP823" s="1">
        <f t="shared" si="652"/>
        <v>0</v>
      </c>
      <c r="AQ823" s="1">
        <f t="shared" si="617"/>
        <v>0</v>
      </c>
      <c r="AR823" s="1">
        <f t="shared" si="652"/>
        <v>0</v>
      </c>
      <c r="AS823" s="1">
        <f t="shared" si="652"/>
        <v>0</v>
      </c>
      <c r="AT823" s="1">
        <f t="shared" si="652"/>
        <v>0</v>
      </c>
      <c r="AU823" s="1">
        <f t="shared" si="652"/>
        <v>0</v>
      </c>
      <c r="AV823" s="1">
        <f t="shared" si="652"/>
        <v>0</v>
      </c>
      <c r="AW823" s="1">
        <f t="shared" si="652"/>
        <v>0</v>
      </c>
      <c r="AX823" s="1">
        <f t="shared" si="652"/>
        <v>0</v>
      </c>
      <c r="AY823" s="1">
        <f t="shared" si="652"/>
        <v>0</v>
      </c>
      <c r="AZ823" s="1">
        <f t="shared" si="652"/>
        <v>0</v>
      </c>
      <c r="BA823" s="1">
        <f t="shared" si="652"/>
        <v>0</v>
      </c>
      <c r="BB823" s="1">
        <f t="shared" si="651"/>
        <v>0</v>
      </c>
      <c r="BC823" s="1">
        <f t="shared" si="651"/>
        <v>0</v>
      </c>
      <c r="BD823" s="1">
        <f t="shared" si="618"/>
        <v>0</v>
      </c>
      <c r="BE823" s="1">
        <f t="shared" si="619"/>
        <v>0</v>
      </c>
      <c r="BF823" s="1">
        <f t="shared" si="620"/>
        <v>0</v>
      </c>
      <c r="BG823" s="1">
        <f t="shared" si="621"/>
        <v>0</v>
      </c>
      <c r="BH823" s="1">
        <f t="shared" si="651"/>
        <v>0</v>
      </c>
      <c r="BI823" s="1">
        <f t="shared" si="651"/>
        <v>0</v>
      </c>
      <c r="BJ823" s="5">
        <f t="shared" si="622"/>
        <v>0</v>
      </c>
      <c r="BK823" s="1">
        <f t="shared" si="623"/>
        <v>0</v>
      </c>
      <c r="BL823" s="1">
        <f t="shared" si="624"/>
        <v>1</v>
      </c>
      <c r="BM823" s="1">
        <f t="shared" si="625"/>
        <v>0</v>
      </c>
      <c r="BN823" s="1">
        <f t="shared" si="651"/>
        <v>1</v>
      </c>
      <c r="BO823" s="1">
        <f t="shared" si="626"/>
        <v>0</v>
      </c>
      <c r="BP823" s="1">
        <f t="shared" si="627"/>
        <v>0</v>
      </c>
      <c r="BQ823" s="1">
        <f t="shared" si="628"/>
        <v>0</v>
      </c>
      <c r="BR823" s="1">
        <f t="shared" si="629"/>
        <v>0</v>
      </c>
      <c r="BS823" s="1">
        <f t="shared" si="630"/>
        <v>0</v>
      </c>
      <c r="BT823" s="1">
        <f t="shared" si="631"/>
        <v>0</v>
      </c>
      <c r="BU823" s="1">
        <f t="shared" si="632"/>
        <v>0</v>
      </c>
      <c r="BV823" s="1">
        <f t="shared" si="641"/>
        <v>0</v>
      </c>
    </row>
    <row r="824" spans="1:74" x14ac:dyDescent="0.2">
      <c r="A824" s="1" t="s">
        <v>3016</v>
      </c>
      <c r="B824" s="1" t="s">
        <v>3017</v>
      </c>
      <c r="C824" s="1" t="s">
        <v>3018</v>
      </c>
      <c r="D824" s="1" t="s">
        <v>3019</v>
      </c>
      <c r="E824" s="1" t="s">
        <v>3020</v>
      </c>
      <c r="G824" s="1">
        <f t="shared" si="607"/>
        <v>1</v>
      </c>
      <c r="H824" s="1">
        <f t="shared" si="608"/>
        <v>1</v>
      </c>
      <c r="I824" s="1">
        <f t="shared" si="609"/>
        <v>0</v>
      </c>
      <c r="J824" s="1">
        <f t="shared" si="610"/>
        <v>0</v>
      </c>
      <c r="K824" s="1">
        <f t="shared" si="647"/>
        <v>0</v>
      </c>
      <c r="L824" s="1">
        <f t="shared" si="647"/>
        <v>0</v>
      </c>
      <c r="M824" s="1">
        <f t="shared" si="647"/>
        <v>0</v>
      </c>
      <c r="N824" s="1">
        <f t="shared" si="647"/>
        <v>0</v>
      </c>
      <c r="O824" s="1">
        <f t="shared" si="648"/>
        <v>0</v>
      </c>
      <c r="P824" s="1">
        <f t="shared" si="648"/>
        <v>0</v>
      </c>
      <c r="Q824" s="1">
        <f t="shared" si="611"/>
        <v>0</v>
      </c>
      <c r="R824" s="1">
        <f t="shared" si="612"/>
        <v>1</v>
      </c>
      <c r="S824" s="1">
        <f t="shared" si="613"/>
        <v>0</v>
      </c>
      <c r="T824" s="1">
        <f t="shared" si="653"/>
        <v>0</v>
      </c>
      <c r="U824" s="1">
        <f t="shared" si="653"/>
        <v>0</v>
      </c>
      <c r="V824" s="1">
        <f t="shared" si="650"/>
        <v>0</v>
      </c>
      <c r="W824" s="1">
        <f t="shared" si="649"/>
        <v>0</v>
      </c>
      <c r="X824" s="1">
        <f t="shared" si="649"/>
        <v>0</v>
      </c>
      <c r="Y824" s="1">
        <f t="shared" si="649"/>
        <v>0</v>
      </c>
      <c r="Z824" s="1">
        <f t="shared" si="649"/>
        <v>0</v>
      </c>
      <c r="AA824" s="1">
        <f t="shared" si="649"/>
        <v>0</v>
      </c>
      <c r="AB824" s="1">
        <f t="shared" si="649"/>
        <v>0</v>
      </c>
      <c r="AC824" s="1">
        <f t="shared" si="614"/>
        <v>0</v>
      </c>
      <c r="AD824" s="1">
        <f t="shared" si="649"/>
        <v>0</v>
      </c>
      <c r="AE824" s="1">
        <f t="shared" si="649"/>
        <v>0</v>
      </c>
      <c r="AF824" s="1">
        <f t="shared" si="649"/>
        <v>0</v>
      </c>
      <c r="AG824" s="1">
        <f t="shared" si="649"/>
        <v>0</v>
      </c>
      <c r="AH824" s="1">
        <f t="shared" si="649"/>
        <v>0</v>
      </c>
      <c r="AI824" s="1">
        <f t="shared" si="649"/>
        <v>0</v>
      </c>
      <c r="AJ824" s="1">
        <f t="shared" si="649"/>
        <v>0</v>
      </c>
      <c r="AK824" s="1">
        <f t="shared" si="649"/>
        <v>0</v>
      </c>
      <c r="AL824" s="1">
        <f t="shared" si="652"/>
        <v>0</v>
      </c>
      <c r="AM824" s="1">
        <f t="shared" si="652"/>
        <v>0</v>
      </c>
      <c r="AN824" s="1">
        <f t="shared" si="615"/>
        <v>0</v>
      </c>
      <c r="AO824" s="1">
        <f t="shared" si="616"/>
        <v>0</v>
      </c>
      <c r="AP824" s="1">
        <f t="shared" si="652"/>
        <v>0</v>
      </c>
      <c r="AQ824" s="1">
        <f t="shared" si="617"/>
        <v>0</v>
      </c>
      <c r="AR824" s="1">
        <f t="shared" si="652"/>
        <v>0</v>
      </c>
      <c r="AS824" s="1">
        <f t="shared" si="652"/>
        <v>0</v>
      </c>
      <c r="AT824" s="1">
        <f t="shared" si="652"/>
        <v>0</v>
      </c>
      <c r="AU824" s="1">
        <f t="shared" si="652"/>
        <v>0</v>
      </c>
      <c r="AV824" s="1">
        <f t="shared" si="652"/>
        <v>0</v>
      </c>
      <c r="AW824" s="1">
        <f t="shared" si="652"/>
        <v>0</v>
      </c>
      <c r="AX824" s="1">
        <f t="shared" si="652"/>
        <v>0</v>
      </c>
      <c r="AY824" s="1">
        <f t="shared" si="652"/>
        <v>0</v>
      </c>
      <c r="AZ824" s="1">
        <f t="shared" si="652"/>
        <v>0</v>
      </c>
      <c r="BA824" s="1">
        <f t="shared" si="652"/>
        <v>0</v>
      </c>
      <c r="BB824" s="1">
        <f t="shared" si="651"/>
        <v>0</v>
      </c>
      <c r="BC824" s="1">
        <f t="shared" si="651"/>
        <v>0</v>
      </c>
      <c r="BD824" s="1">
        <f t="shared" si="618"/>
        <v>0</v>
      </c>
      <c r="BE824" s="1">
        <f t="shared" si="619"/>
        <v>0</v>
      </c>
      <c r="BF824" s="1">
        <f t="shared" si="620"/>
        <v>0</v>
      </c>
      <c r="BG824" s="1">
        <f t="shared" si="621"/>
        <v>0</v>
      </c>
      <c r="BH824" s="1">
        <f t="shared" si="651"/>
        <v>0</v>
      </c>
      <c r="BI824" s="1">
        <f t="shared" si="651"/>
        <v>0</v>
      </c>
      <c r="BJ824" s="5">
        <f t="shared" si="622"/>
        <v>0</v>
      </c>
      <c r="BK824" s="1">
        <f t="shared" si="623"/>
        <v>1</v>
      </c>
      <c r="BL824" s="1">
        <f t="shared" si="624"/>
        <v>0</v>
      </c>
      <c r="BM824" s="1">
        <f t="shared" si="625"/>
        <v>0</v>
      </c>
      <c r="BN824" s="1">
        <f t="shared" si="651"/>
        <v>0</v>
      </c>
      <c r="BO824" s="1">
        <f t="shared" si="626"/>
        <v>0</v>
      </c>
      <c r="BP824" s="1">
        <f t="shared" si="627"/>
        <v>1</v>
      </c>
      <c r="BQ824" s="1">
        <f t="shared" si="628"/>
        <v>1</v>
      </c>
      <c r="BR824" s="1">
        <f t="shared" si="629"/>
        <v>1</v>
      </c>
      <c r="BS824" s="1">
        <f t="shared" si="630"/>
        <v>0</v>
      </c>
      <c r="BT824" s="1">
        <f t="shared" si="631"/>
        <v>0</v>
      </c>
      <c r="BU824" s="1">
        <f t="shared" si="632"/>
        <v>0</v>
      </c>
      <c r="BV824" s="1">
        <f t="shared" ref="BV824:BV886" si="654">IF(OR(ISNUMBER(SEARCH(" " &amp; BV$1 &amp; " ", $E824)), ISNUMBER(SEARCH(" " &amp; BV$1 &amp; ",", $E824)), ISNUMBER(SEARCH(" " &amp; LOWER(BV$1) &amp; " ", $E824)), ISNUMBER(SEARCH(" " &amp; LOWER(BV$1) &amp; ",", $E824)), ISNUMBER(SEARCH(" " &amp; UPPER(BV$1) &amp; " ", $E824)), ISNUMBER(SEARCH(" " &amp; UPPER(BV$1) &amp; ",", $E824))), 1, 0)</f>
        <v>1</v>
      </c>
    </row>
    <row r="825" spans="1:74" x14ac:dyDescent="0.2">
      <c r="A825" s="1" t="s">
        <v>3021</v>
      </c>
      <c r="B825" s="1" t="s">
        <v>3022</v>
      </c>
      <c r="C825" s="1" t="s">
        <v>3023</v>
      </c>
      <c r="D825" s="1" t="s">
        <v>3024</v>
      </c>
      <c r="E825" s="1" t="s">
        <v>3025</v>
      </c>
      <c r="G825" s="1">
        <f t="shared" si="607"/>
        <v>1</v>
      </c>
      <c r="H825" s="1">
        <f t="shared" si="608"/>
        <v>1</v>
      </c>
      <c r="I825" s="1">
        <f t="shared" si="609"/>
        <v>1</v>
      </c>
      <c r="J825" s="1">
        <f t="shared" si="610"/>
        <v>0</v>
      </c>
      <c r="K825" s="1">
        <f t="shared" ref="K825:N844" si="655">IF(OR(ISNUMBER(SEARCH(" " &amp; K$1 &amp; " ", $E825)), ISNUMBER(SEARCH(" " &amp; K$1 &amp; ",", $E825)), ISNUMBER(SEARCH(" " &amp; LOWER(K$1) &amp; " ", $E825)), ISNUMBER(SEARCH(" " &amp; LOWER(K$1) &amp; ",", $E825)), ISNUMBER(SEARCH(" " &amp; UPPER(K$1) &amp; " ", $E825)), ISNUMBER(SEARCH(" " &amp; UPPER(K$1) &amp; ",", $E825))), 1, 0)</f>
        <v>0</v>
      </c>
      <c r="L825" s="1">
        <f t="shared" si="655"/>
        <v>0</v>
      </c>
      <c r="M825" s="1">
        <f t="shared" si="655"/>
        <v>0</v>
      </c>
      <c r="N825" s="1">
        <f t="shared" si="655"/>
        <v>0</v>
      </c>
      <c r="O825" s="1">
        <f t="shared" si="648"/>
        <v>0</v>
      </c>
      <c r="P825" s="1">
        <f t="shared" si="648"/>
        <v>0</v>
      </c>
      <c r="Q825" s="1">
        <f t="shared" si="611"/>
        <v>0</v>
      </c>
      <c r="R825" s="1">
        <f t="shared" si="612"/>
        <v>1</v>
      </c>
      <c r="S825" s="1">
        <f t="shared" si="613"/>
        <v>0</v>
      </c>
      <c r="T825" s="1">
        <f t="shared" si="653"/>
        <v>0</v>
      </c>
      <c r="U825" s="1">
        <f t="shared" si="653"/>
        <v>1</v>
      </c>
      <c r="V825" s="1">
        <f t="shared" ref="V825:AK840" si="656">IF(OR(ISNUMBER(SEARCH(" " &amp; V$1 &amp; " ", $E825)), ISNUMBER(SEARCH(" " &amp; V$1 &amp; ",", $E825)), ISNUMBER(SEARCH(" " &amp; LOWER(V$1) &amp; " ", $E825)), ISNUMBER(SEARCH(" " &amp; LOWER(V$1) &amp; ",", $E825)), ISNUMBER(SEARCH(" " &amp; UPPER(V$1) &amp; " ", $E825)), ISNUMBER(SEARCH(" " &amp; UPPER(V$1) &amp; ",", $E825))), 1, 0)</f>
        <v>0</v>
      </c>
      <c r="W825" s="1">
        <f t="shared" si="656"/>
        <v>0</v>
      </c>
      <c r="X825" s="1">
        <f t="shared" si="656"/>
        <v>0</v>
      </c>
      <c r="Y825" s="1">
        <f t="shared" si="656"/>
        <v>0</v>
      </c>
      <c r="Z825" s="1">
        <f t="shared" si="656"/>
        <v>0</v>
      </c>
      <c r="AA825" s="1">
        <f t="shared" si="656"/>
        <v>0</v>
      </c>
      <c r="AB825" s="1">
        <f t="shared" si="656"/>
        <v>1</v>
      </c>
      <c r="AC825" s="1">
        <f t="shared" si="614"/>
        <v>1</v>
      </c>
      <c r="AD825" s="1">
        <f t="shared" si="656"/>
        <v>1</v>
      </c>
      <c r="AE825" s="1">
        <f t="shared" si="656"/>
        <v>0</v>
      </c>
      <c r="AF825" s="1">
        <f t="shared" si="656"/>
        <v>0</v>
      </c>
      <c r="AG825" s="1">
        <f t="shared" si="656"/>
        <v>0</v>
      </c>
      <c r="AH825" s="1">
        <f t="shared" si="656"/>
        <v>0</v>
      </c>
      <c r="AI825" s="1">
        <f t="shared" si="656"/>
        <v>0</v>
      </c>
      <c r="AJ825" s="1">
        <f t="shared" si="656"/>
        <v>0</v>
      </c>
      <c r="AK825" s="1">
        <f t="shared" si="656"/>
        <v>0</v>
      </c>
      <c r="AL825" s="1">
        <f t="shared" si="652"/>
        <v>1</v>
      </c>
      <c r="AM825" s="1">
        <f t="shared" si="652"/>
        <v>0</v>
      </c>
      <c r="AN825" s="1">
        <f t="shared" si="615"/>
        <v>0</v>
      </c>
      <c r="AO825" s="1">
        <f t="shared" si="616"/>
        <v>0</v>
      </c>
      <c r="AP825" s="1">
        <f t="shared" si="652"/>
        <v>0</v>
      </c>
      <c r="AQ825" s="1">
        <f t="shared" si="617"/>
        <v>1</v>
      </c>
      <c r="AR825" s="1">
        <f t="shared" si="652"/>
        <v>1</v>
      </c>
      <c r="AS825" s="1">
        <f t="shared" si="652"/>
        <v>0</v>
      </c>
      <c r="AT825" s="1">
        <f t="shared" si="652"/>
        <v>0</v>
      </c>
      <c r="AU825" s="1">
        <f t="shared" si="652"/>
        <v>0</v>
      </c>
      <c r="AV825" s="1">
        <f t="shared" si="652"/>
        <v>0</v>
      </c>
      <c r="AW825" s="1">
        <f t="shared" si="652"/>
        <v>0</v>
      </c>
      <c r="AX825" s="1">
        <f t="shared" si="652"/>
        <v>0</v>
      </c>
      <c r="AY825" s="1">
        <f t="shared" si="652"/>
        <v>0</v>
      </c>
      <c r="AZ825" s="1">
        <f t="shared" si="652"/>
        <v>0</v>
      </c>
      <c r="BA825" s="1">
        <f t="shared" si="652"/>
        <v>0</v>
      </c>
      <c r="BB825" s="1">
        <f t="shared" si="651"/>
        <v>0</v>
      </c>
      <c r="BC825" s="1">
        <f t="shared" si="651"/>
        <v>0</v>
      </c>
      <c r="BD825" s="1">
        <f t="shared" si="618"/>
        <v>0</v>
      </c>
      <c r="BE825" s="1">
        <f t="shared" si="619"/>
        <v>0</v>
      </c>
      <c r="BF825" s="1">
        <f t="shared" si="620"/>
        <v>0</v>
      </c>
      <c r="BG825" s="1">
        <f t="shared" si="621"/>
        <v>0</v>
      </c>
      <c r="BH825" s="1">
        <f t="shared" si="651"/>
        <v>0</v>
      </c>
      <c r="BI825" s="1">
        <f t="shared" si="651"/>
        <v>0</v>
      </c>
      <c r="BJ825" s="5">
        <f t="shared" si="622"/>
        <v>1</v>
      </c>
      <c r="BK825" s="1">
        <f t="shared" si="623"/>
        <v>1</v>
      </c>
      <c r="BL825" s="1">
        <f t="shared" si="624"/>
        <v>0</v>
      </c>
      <c r="BM825" s="1">
        <f t="shared" si="625"/>
        <v>0</v>
      </c>
      <c r="BN825" s="1">
        <f t="shared" si="651"/>
        <v>0</v>
      </c>
      <c r="BO825" s="1">
        <f t="shared" si="626"/>
        <v>1</v>
      </c>
      <c r="BP825" s="1">
        <f t="shared" si="627"/>
        <v>0</v>
      </c>
      <c r="BQ825" s="1">
        <f t="shared" si="628"/>
        <v>0</v>
      </c>
      <c r="BR825" s="1">
        <f t="shared" si="629"/>
        <v>0</v>
      </c>
      <c r="BS825" s="1">
        <f t="shared" si="630"/>
        <v>1</v>
      </c>
      <c r="BT825" s="1">
        <f t="shared" si="631"/>
        <v>0</v>
      </c>
      <c r="BU825" s="1">
        <f t="shared" si="632"/>
        <v>0</v>
      </c>
      <c r="BV825" s="1">
        <f t="shared" si="654"/>
        <v>0</v>
      </c>
    </row>
    <row r="826" spans="1:74" x14ac:dyDescent="0.2">
      <c r="A826" s="1" t="s">
        <v>115</v>
      </c>
      <c r="B826" s="1" t="s">
        <v>3026</v>
      </c>
      <c r="C826" s="1" t="s">
        <v>3027</v>
      </c>
      <c r="D826" s="1" t="s">
        <v>3028</v>
      </c>
      <c r="E826" s="1" t="s">
        <v>3029</v>
      </c>
      <c r="G826" s="1">
        <f t="shared" si="607"/>
        <v>0</v>
      </c>
      <c r="H826" s="1">
        <f t="shared" si="608"/>
        <v>0</v>
      </c>
      <c r="I826" s="1">
        <f t="shared" si="609"/>
        <v>0</v>
      </c>
      <c r="J826" s="1">
        <f t="shared" si="610"/>
        <v>0</v>
      </c>
      <c r="K826" s="1">
        <f t="shared" si="655"/>
        <v>0</v>
      </c>
      <c r="L826" s="1">
        <f t="shared" si="655"/>
        <v>0</v>
      </c>
      <c r="M826" s="1">
        <f t="shared" si="655"/>
        <v>0</v>
      </c>
      <c r="N826" s="1">
        <f t="shared" si="655"/>
        <v>0</v>
      </c>
      <c r="O826" s="1">
        <f t="shared" ref="O826:P845" si="657">IF(OR(ISNUMBER(SEARCH(" " &amp; O$1 &amp; " ", $E826)), ISNUMBER(SEARCH(" " &amp; O$1 &amp; ",", $E826)), ISNUMBER(SEARCH(" " &amp; LOWER(O$1) &amp; " ", $E826)), ISNUMBER(SEARCH(" " &amp; LOWER(O$1) &amp; ",", $E826)), ISNUMBER(SEARCH(" " &amp; UPPER(O$1) &amp; " ", $E826)), ISNUMBER(SEARCH(" " &amp; UPPER(O$1) &amp; ",", $E826))), 1, 0)</f>
        <v>0</v>
      </c>
      <c r="P826" s="1">
        <f t="shared" si="657"/>
        <v>0</v>
      </c>
      <c r="Q826" s="1">
        <f t="shared" si="611"/>
        <v>0</v>
      </c>
      <c r="R826" s="1">
        <f t="shared" si="612"/>
        <v>1</v>
      </c>
      <c r="S826" s="1">
        <f t="shared" si="613"/>
        <v>0</v>
      </c>
      <c r="T826" s="1">
        <f t="shared" si="653"/>
        <v>0</v>
      </c>
      <c r="U826" s="1">
        <f t="shared" si="653"/>
        <v>0</v>
      </c>
      <c r="V826" s="1">
        <f t="shared" ref="V826:V840" si="658">IF(OR(ISNUMBER(SEARCH(" " &amp; V$1 &amp; " ", $E826)), ISNUMBER(SEARCH(" " &amp; V$1 &amp; ",", $E826)), ISNUMBER(SEARCH(" " &amp; LOWER(V$1) &amp; " ", $E826)), ISNUMBER(SEARCH(" " &amp; LOWER(V$1) &amp; ",", $E826)), ISNUMBER(SEARCH(" " &amp; UPPER(V$1) &amp; " ", $E826)), ISNUMBER(SEARCH(" " &amp; UPPER(V$1) &amp; ",", $E826))), 1, 0)</f>
        <v>0</v>
      </c>
      <c r="W826" s="1">
        <f t="shared" si="656"/>
        <v>0</v>
      </c>
      <c r="X826" s="1">
        <f t="shared" si="656"/>
        <v>0</v>
      </c>
      <c r="Y826" s="1">
        <f t="shared" si="656"/>
        <v>0</v>
      </c>
      <c r="Z826" s="1">
        <f t="shared" si="656"/>
        <v>0</v>
      </c>
      <c r="AA826" s="1">
        <f t="shared" si="656"/>
        <v>0</v>
      </c>
      <c r="AB826" s="1">
        <f t="shared" si="656"/>
        <v>0</v>
      </c>
      <c r="AC826" s="1">
        <f t="shared" si="614"/>
        <v>0</v>
      </c>
      <c r="AD826" s="1">
        <f t="shared" si="656"/>
        <v>0</v>
      </c>
      <c r="AE826" s="1">
        <f t="shared" si="656"/>
        <v>0</v>
      </c>
      <c r="AF826" s="1">
        <f t="shared" si="656"/>
        <v>0</v>
      </c>
      <c r="AG826" s="1">
        <f t="shared" si="656"/>
        <v>0</v>
      </c>
      <c r="AH826" s="1">
        <f t="shared" si="656"/>
        <v>0</v>
      </c>
      <c r="AI826" s="1">
        <f t="shared" si="656"/>
        <v>0</v>
      </c>
      <c r="AJ826" s="1">
        <f t="shared" si="656"/>
        <v>0</v>
      </c>
      <c r="AK826" s="1">
        <f t="shared" si="656"/>
        <v>0</v>
      </c>
      <c r="AL826" s="1">
        <f t="shared" si="652"/>
        <v>0</v>
      </c>
      <c r="AM826" s="1">
        <f t="shared" si="652"/>
        <v>0</v>
      </c>
      <c r="AN826" s="1">
        <f t="shared" si="615"/>
        <v>0</v>
      </c>
      <c r="AO826" s="1">
        <f t="shared" si="616"/>
        <v>0</v>
      </c>
      <c r="AP826" s="1">
        <f t="shared" si="652"/>
        <v>0</v>
      </c>
      <c r="AQ826" s="1">
        <f t="shared" si="617"/>
        <v>0</v>
      </c>
      <c r="AR826" s="1">
        <f t="shared" si="652"/>
        <v>0</v>
      </c>
      <c r="AS826" s="1">
        <f t="shared" si="652"/>
        <v>0</v>
      </c>
      <c r="AT826" s="1">
        <f t="shared" si="652"/>
        <v>0</v>
      </c>
      <c r="AU826" s="1">
        <f t="shared" si="652"/>
        <v>0</v>
      </c>
      <c r="AV826" s="1">
        <f t="shared" si="652"/>
        <v>0</v>
      </c>
      <c r="AW826" s="1">
        <f t="shared" si="652"/>
        <v>0</v>
      </c>
      <c r="AX826" s="1">
        <f t="shared" si="652"/>
        <v>0</v>
      </c>
      <c r="AY826" s="1">
        <f t="shared" si="652"/>
        <v>0</v>
      </c>
      <c r="AZ826" s="1">
        <f t="shared" si="652"/>
        <v>0</v>
      </c>
      <c r="BA826" s="1">
        <f t="shared" si="652"/>
        <v>0</v>
      </c>
      <c r="BB826" s="1">
        <f t="shared" si="651"/>
        <v>0</v>
      </c>
      <c r="BC826" s="1">
        <f t="shared" si="651"/>
        <v>0</v>
      </c>
      <c r="BD826" s="1">
        <f t="shared" si="618"/>
        <v>0</v>
      </c>
      <c r="BE826" s="1">
        <f t="shared" si="619"/>
        <v>0</v>
      </c>
      <c r="BF826" s="1">
        <f t="shared" si="620"/>
        <v>0</v>
      </c>
      <c r="BG826" s="1">
        <f t="shared" si="621"/>
        <v>0</v>
      </c>
      <c r="BH826" s="1">
        <f t="shared" si="651"/>
        <v>0</v>
      </c>
      <c r="BI826" s="1">
        <f t="shared" si="651"/>
        <v>0</v>
      </c>
      <c r="BJ826" s="5">
        <f t="shared" si="622"/>
        <v>0</v>
      </c>
      <c r="BK826" s="1">
        <f t="shared" si="623"/>
        <v>0</v>
      </c>
      <c r="BL826" s="1">
        <f t="shared" si="624"/>
        <v>1</v>
      </c>
      <c r="BM826" s="1">
        <f t="shared" si="625"/>
        <v>0</v>
      </c>
      <c r="BN826" s="1">
        <f t="shared" si="651"/>
        <v>1</v>
      </c>
      <c r="BO826" s="1">
        <f t="shared" si="626"/>
        <v>0</v>
      </c>
      <c r="BP826" s="1">
        <f t="shared" si="627"/>
        <v>0</v>
      </c>
      <c r="BQ826" s="1">
        <f t="shared" si="628"/>
        <v>0</v>
      </c>
      <c r="BR826" s="1">
        <f t="shared" si="629"/>
        <v>0</v>
      </c>
      <c r="BS826" s="1">
        <f t="shared" si="630"/>
        <v>0</v>
      </c>
      <c r="BT826" s="1">
        <f t="shared" si="631"/>
        <v>0</v>
      </c>
      <c r="BU826" s="1">
        <f t="shared" si="632"/>
        <v>0</v>
      </c>
      <c r="BV826" s="1">
        <f t="shared" si="654"/>
        <v>0</v>
      </c>
    </row>
    <row r="827" spans="1:74" x14ac:dyDescent="0.2">
      <c r="A827" s="1" t="s">
        <v>143</v>
      </c>
      <c r="B827" s="1" t="s">
        <v>3030</v>
      </c>
      <c r="C827" s="1" t="s">
        <v>3013</v>
      </c>
      <c r="D827" s="1" t="s">
        <v>3014</v>
      </c>
      <c r="E827" s="1" t="s">
        <v>3015</v>
      </c>
      <c r="G827" s="1">
        <f t="shared" si="607"/>
        <v>0</v>
      </c>
      <c r="H827" s="1">
        <f t="shared" si="608"/>
        <v>0</v>
      </c>
      <c r="I827" s="1">
        <f t="shared" si="609"/>
        <v>0</v>
      </c>
      <c r="J827" s="1">
        <f t="shared" si="610"/>
        <v>0</v>
      </c>
      <c r="K827" s="1">
        <f t="shared" si="655"/>
        <v>0</v>
      </c>
      <c r="L827" s="1">
        <f t="shared" si="655"/>
        <v>0</v>
      </c>
      <c r="M827" s="1">
        <f t="shared" si="655"/>
        <v>0</v>
      </c>
      <c r="N827" s="1">
        <f t="shared" si="655"/>
        <v>0</v>
      </c>
      <c r="O827" s="1">
        <f t="shared" si="657"/>
        <v>0</v>
      </c>
      <c r="P827" s="1">
        <f t="shared" si="657"/>
        <v>0</v>
      </c>
      <c r="Q827" s="1">
        <f t="shared" si="611"/>
        <v>0</v>
      </c>
      <c r="R827" s="1">
        <f t="shared" si="612"/>
        <v>0</v>
      </c>
      <c r="S827" s="1">
        <f t="shared" si="613"/>
        <v>0</v>
      </c>
      <c r="T827" s="1">
        <f t="shared" si="653"/>
        <v>0</v>
      </c>
      <c r="U827" s="1">
        <f t="shared" si="653"/>
        <v>1</v>
      </c>
      <c r="V827" s="1">
        <f t="shared" si="658"/>
        <v>1</v>
      </c>
      <c r="W827" s="1">
        <f t="shared" si="656"/>
        <v>0</v>
      </c>
      <c r="X827" s="1">
        <f t="shared" si="656"/>
        <v>0</v>
      </c>
      <c r="Y827" s="1">
        <f t="shared" si="656"/>
        <v>0</v>
      </c>
      <c r="Z827" s="1">
        <f t="shared" si="656"/>
        <v>0</v>
      </c>
      <c r="AA827" s="1">
        <f t="shared" si="656"/>
        <v>0</v>
      </c>
      <c r="AB827" s="1">
        <f t="shared" si="656"/>
        <v>0</v>
      </c>
      <c r="AC827" s="1">
        <f t="shared" si="614"/>
        <v>0</v>
      </c>
      <c r="AD827" s="1">
        <f t="shared" si="656"/>
        <v>0</v>
      </c>
      <c r="AE827" s="1">
        <f t="shared" si="656"/>
        <v>0</v>
      </c>
      <c r="AF827" s="1">
        <f t="shared" si="656"/>
        <v>0</v>
      </c>
      <c r="AG827" s="1">
        <f t="shared" si="656"/>
        <v>0</v>
      </c>
      <c r="AH827" s="1">
        <f t="shared" si="656"/>
        <v>0</v>
      </c>
      <c r="AI827" s="1">
        <f t="shared" si="656"/>
        <v>0</v>
      </c>
      <c r="AJ827" s="1">
        <f t="shared" si="656"/>
        <v>0</v>
      </c>
      <c r="AK827" s="1">
        <f t="shared" si="656"/>
        <v>0</v>
      </c>
      <c r="AL827" s="1">
        <f t="shared" si="652"/>
        <v>0</v>
      </c>
      <c r="AM827" s="1">
        <f t="shared" si="652"/>
        <v>0</v>
      </c>
      <c r="AN827" s="1">
        <f t="shared" si="615"/>
        <v>0</v>
      </c>
      <c r="AO827" s="1">
        <f t="shared" si="616"/>
        <v>0</v>
      </c>
      <c r="AP827" s="1">
        <f t="shared" si="652"/>
        <v>0</v>
      </c>
      <c r="AQ827" s="1">
        <f t="shared" si="617"/>
        <v>0</v>
      </c>
      <c r="AR827" s="1">
        <f t="shared" si="652"/>
        <v>0</v>
      </c>
      <c r="AS827" s="1">
        <f t="shared" si="652"/>
        <v>0</v>
      </c>
      <c r="AT827" s="1">
        <f t="shared" si="652"/>
        <v>0</v>
      </c>
      <c r="AU827" s="1">
        <f t="shared" si="652"/>
        <v>0</v>
      </c>
      <c r="AV827" s="1">
        <f t="shared" si="652"/>
        <v>0</v>
      </c>
      <c r="AW827" s="1">
        <f t="shared" si="652"/>
        <v>0</v>
      </c>
      <c r="AX827" s="1">
        <f t="shared" si="652"/>
        <v>0</v>
      </c>
      <c r="AY827" s="1">
        <f t="shared" si="652"/>
        <v>0</v>
      </c>
      <c r="AZ827" s="1">
        <f t="shared" si="652"/>
        <v>0</v>
      </c>
      <c r="BA827" s="1">
        <f t="shared" si="652"/>
        <v>0</v>
      </c>
      <c r="BB827" s="1">
        <f t="shared" si="651"/>
        <v>0</v>
      </c>
      <c r="BC827" s="1">
        <f t="shared" si="651"/>
        <v>0</v>
      </c>
      <c r="BD827" s="1">
        <f t="shared" si="618"/>
        <v>0</v>
      </c>
      <c r="BE827" s="1">
        <f t="shared" si="619"/>
        <v>0</v>
      </c>
      <c r="BF827" s="1">
        <f t="shared" si="620"/>
        <v>0</v>
      </c>
      <c r="BG827" s="1">
        <f t="shared" si="621"/>
        <v>0</v>
      </c>
      <c r="BH827" s="1">
        <f t="shared" si="651"/>
        <v>0</v>
      </c>
      <c r="BI827" s="1">
        <f t="shared" si="651"/>
        <v>0</v>
      </c>
      <c r="BJ827" s="5">
        <f t="shared" si="622"/>
        <v>0</v>
      </c>
      <c r="BK827" s="1">
        <f t="shared" si="623"/>
        <v>0</v>
      </c>
      <c r="BL827" s="1">
        <f t="shared" si="624"/>
        <v>1</v>
      </c>
      <c r="BM827" s="1">
        <f t="shared" si="625"/>
        <v>0</v>
      </c>
      <c r="BN827" s="1">
        <f t="shared" si="651"/>
        <v>1</v>
      </c>
      <c r="BO827" s="1">
        <f t="shared" si="626"/>
        <v>0</v>
      </c>
      <c r="BP827" s="1">
        <f t="shared" si="627"/>
        <v>0</v>
      </c>
      <c r="BQ827" s="1">
        <f t="shared" si="628"/>
        <v>0</v>
      </c>
      <c r="BR827" s="1">
        <f t="shared" si="629"/>
        <v>0</v>
      </c>
      <c r="BS827" s="1">
        <f t="shared" si="630"/>
        <v>0</v>
      </c>
      <c r="BT827" s="1">
        <f t="shared" si="631"/>
        <v>0</v>
      </c>
      <c r="BU827" s="1">
        <f t="shared" si="632"/>
        <v>0</v>
      </c>
      <c r="BV827" s="1">
        <f t="shared" si="654"/>
        <v>0</v>
      </c>
    </row>
    <row r="828" spans="1:74" x14ac:dyDescent="0.2">
      <c r="A828" s="1" t="s">
        <v>3016</v>
      </c>
      <c r="B828" s="1" t="s">
        <v>3031</v>
      </c>
      <c r="C828" s="1" t="s">
        <v>3018</v>
      </c>
      <c r="D828" s="1" t="s">
        <v>3019</v>
      </c>
      <c r="E828" s="1" t="s">
        <v>3020</v>
      </c>
      <c r="G828" s="1">
        <f t="shared" si="607"/>
        <v>1</v>
      </c>
      <c r="H828" s="1">
        <f t="shared" si="608"/>
        <v>1</v>
      </c>
      <c r="I828" s="1">
        <f t="shared" si="609"/>
        <v>0</v>
      </c>
      <c r="J828" s="1">
        <f t="shared" si="610"/>
        <v>0</v>
      </c>
      <c r="K828" s="1">
        <f t="shared" si="655"/>
        <v>0</v>
      </c>
      <c r="L828" s="1">
        <f t="shared" si="655"/>
        <v>0</v>
      </c>
      <c r="M828" s="1">
        <f t="shared" si="655"/>
        <v>0</v>
      </c>
      <c r="N828" s="1">
        <f t="shared" si="655"/>
        <v>0</v>
      </c>
      <c r="O828" s="1">
        <f t="shared" si="657"/>
        <v>0</v>
      </c>
      <c r="P828" s="1">
        <f t="shared" si="657"/>
        <v>0</v>
      </c>
      <c r="Q828" s="1">
        <f t="shared" si="611"/>
        <v>0</v>
      </c>
      <c r="R828" s="1">
        <f t="shared" si="612"/>
        <v>1</v>
      </c>
      <c r="S828" s="1">
        <f t="shared" si="613"/>
        <v>0</v>
      </c>
      <c r="T828" s="1">
        <f t="shared" si="653"/>
        <v>0</v>
      </c>
      <c r="U828" s="1">
        <f t="shared" si="653"/>
        <v>0</v>
      </c>
      <c r="V828" s="1">
        <f t="shared" si="658"/>
        <v>0</v>
      </c>
      <c r="W828" s="1">
        <f t="shared" si="656"/>
        <v>0</v>
      </c>
      <c r="X828" s="1">
        <f t="shared" si="656"/>
        <v>0</v>
      </c>
      <c r="Y828" s="1">
        <f t="shared" si="656"/>
        <v>0</v>
      </c>
      <c r="Z828" s="1">
        <f t="shared" si="656"/>
        <v>0</v>
      </c>
      <c r="AA828" s="1">
        <f t="shared" si="656"/>
        <v>0</v>
      </c>
      <c r="AB828" s="1">
        <f t="shared" si="656"/>
        <v>0</v>
      </c>
      <c r="AC828" s="1">
        <f t="shared" si="614"/>
        <v>0</v>
      </c>
      <c r="AD828" s="1">
        <f t="shared" si="656"/>
        <v>0</v>
      </c>
      <c r="AE828" s="1">
        <f t="shared" si="656"/>
        <v>0</v>
      </c>
      <c r="AF828" s="1">
        <f t="shared" si="656"/>
        <v>0</v>
      </c>
      <c r="AG828" s="1">
        <f t="shared" si="656"/>
        <v>0</v>
      </c>
      <c r="AH828" s="1">
        <f t="shared" si="656"/>
        <v>0</v>
      </c>
      <c r="AI828" s="1">
        <f t="shared" si="656"/>
        <v>0</v>
      </c>
      <c r="AJ828" s="1">
        <f t="shared" si="656"/>
        <v>0</v>
      </c>
      <c r="AK828" s="1">
        <f t="shared" si="656"/>
        <v>0</v>
      </c>
      <c r="AL828" s="1">
        <f t="shared" si="652"/>
        <v>0</v>
      </c>
      <c r="AM828" s="1">
        <f t="shared" si="652"/>
        <v>0</v>
      </c>
      <c r="AN828" s="1">
        <f t="shared" si="615"/>
        <v>0</v>
      </c>
      <c r="AO828" s="1">
        <f t="shared" si="616"/>
        <v>0</v>
      </c>
      <c r="AP828" s="1">
        <f t="shared" si="652"/>
        <v>0</v>
      </c>
      <c r="AQ828" s="1">
        <f t="shared" si="617"/>
        <v>0</v>
      </c>
      <c r="AR828" s="1">
        <f t="shared" si="652"/>
        <v>0</v>
      </c>
      <c r="AS828" s="1">
        <f t="shared" si="652"/>
        <v>0</v>
      </c>
      <c r="AT828" s="1">
        <f t="shared" si="652"/>
        <v>0</v>
      </c>
      <c r="AU828" s="1">
        <f t="shared" si="652"/>
        <v>0</v>
      </c>
      <c r="AV828" s="1">
        <f t="shared" si="652"/>
        <v>0</v>
      </c>
      <c r="AW828" s="1">
        <f t="shared" si="652"/>
        <v>0</v>
      </c>
      <c r="AX828" s="1">
        <f t="shared" si="652"/>
        <v>0</v>
      </c>
      <c r="AY828" s="1">
        <f t="shared" si="652"/>
        <v>0</v>
      </c>
      <c r="AZ828" s="1">
        <f t="shared" si="652"/>
        <v>0</v>
      </c>
      <c r="BA828" s="1">
        <f t="shared" ref="BA828:BN843" si="659">IF(OR(ISNUMBER(SEARCH(" " &amp; BA$1 &amp; " ", $E828)), ISNUMBER(SEARCH(" " &amp; BA$1 &amp; ",", $E828)), ISNUMBER(SEARCH(" " &amp; LOWER(BA$1) &amp; " ", $E828)), ISNUMBER(SEARCH(" " &amp; LOWER(BA$1) &amp; ",", $E828)), ISNUMBER(SEARCH(" " &amp; UPPER(BA$1) &amp; " ", $E828)), ISNUMBER(SEARCH(" " &amp; UPPER(BA$1) &amp; ",", $E828))), 1, 0)</f>
        <v>0</v>
      </c>
      <c r="BB828" s="1">
        <f t="shared" si="659"/>
        <v>0</v>
      </c>
      <c r="BC828" s="1">
        <f t="shared" si="659"/>
        <v>0</v>
      </c>
      <c r="BD828" s="1">
        <f t="shared" si="618"/>
        <v>0</v>
      </c>
      <c r="BE828" s="1">
        <f t="shared" si="619"/>
        <v>0</v>
      </c>
      <c r="BF828" s="1">
        <f t="shared" si="620"/>
        <v>0</v>
      </c>
      <c r="BG828" s="1">
        <f t="shared" si="621"/>
        <v>0</v>
      </c>
      <c r="BH828" s="1">
        <f t="shared" si="659"/>
        <v>0</v>
      </c>
      <c r="BI828" s="1">
        <f t="shared" si="659"/>
        <v>0</v>
      </c>
      <c r="BJ828" s="5">
        <f t="shared" si="622"/>
        <v>0</v>
      </c>
      <c r="BK828" s="1">
        <f t="shared" si="623"/>
        <v>1</v>
      </c>
      <c r="BL828" s="1">
        <f t="shared" si="624"/>
        <v>0</v>
      </c>
      <c r="BM828" s="1">
        <f t="shared" si="625"/>
        <v>0</v>
      </c>
      <c r="BN828" s="1">
        <f t="shared" si="659"/>
        <v>0</v>
      </c>
      <c r="BO828" s="1">
        <f t="shared" si="626"/>
        <v>0</v>
      </c>
      <c r="BP828" s="1">
        <f t="shared" si="627"/>
        <v>1</v>
      </c>
      <c r="BQ828" s="1">
        <f t="shared" si="628"/>
        <v>1</v>
      </c>
      <c r="BR828" s="1">
        <f t="shared" si="629"/>
        <v>1</v>
      </c>
      <c r="BS828" s="1">
        <f t="shared" si="630"/>
        <v>0</v>
      </c>
      <c r="BT828" s="1">
        <f t="shared" si="631"/>
        <v>0</v>
      </c>
      <c r="BU828" s="1">
        <f t="shared" si="632"/>
        <v>0</v>
      </c>
      <c r="BV828" s="1">
        <f t="shared" si="654"/>
        <v>1</v>
      </c>
    </row>
    <row r="829" spans="1:74" x14ac:dyDescent="0.2">
      <c r="A829" s="1" t="s">
        <v>115</v>
      </c>
      <c r="B829" s="1" t="s">
        <v>3032</v>
      </c>
      <c r="C829" s="1" t="s">
        <v>3027</v>
      </c>
      <c r="D829" s="1" t="s">
        <v>3028</v>
      </c>
      <c r="E829" s="1" t="s">
        <v>3029</v>
      </c>
      <c r="G829" s="1">
        <f t="shared" si="607"/>
        <v>0</v>
      </c>
      <c r="H829" s="1">
        <f t="shared" si="608"/>
        <v>0</v>
      </c>
      <c r="I829" s="1">
        <f t="shared" si="609"/>
        <v>0</v>
      </c>
      <c r="J829" s="1">
        <f t="shared" si="610"/>
        <v>0</v>
      </c>
      <c r="K829" s="1">
        <f t="shared" si="655"/>
        <v>0</v>
      </c>
      <c r="L829" s="1">
        <f t="shared" si="655"/>
        <v>0</v>
      </c>
      <c r="M829" s="1">
        <f t="shared" si="655"/>
        <v>0</v>
      </c>
      <c r="N829" s="1">
        <f t="shared" si="655"/>
        <v>0</v>
      </c>
      <c r="O829" s="1">
        <f t="shared" si="657"/>
        <v>0</v>
      </c>
      <c r="P829" s="1">
        <f t="shared" si="657"/>
        <v>0</v>
      </c>
      <c r="Q829" s="1">
        <f t="shared" si="611"/>
        <v>0</v>
      </c>
      <c r="R829" s="1">
        <f t="shared" si="612"/>
        <v>1</v>
      </c>
      <c r="S829" s="1">
        <f t="shared" si="613"/>
        <v>0</v>
      </c>
      <c r="T829" s="1">
        <f t="shared" si="653"/>
        <v>0</v>
      </c>
      <c r="U829" s="1">
        <f t="shared" si="653"/>
        <v>0</v>
      </c>
      <c r="V829" s="1">
        <f t="shared" si="658"/>
        <v>0</v>
      </c>
      <c r="W829" s="1">
        <f t="shared" si="656"/>
        <v>0</v>
      </c>
      <c r="X829" s="1">
        <f t="shared" si="656"/>
        <v>0</v>
      </c>
      <c r="Y829" s="1">
        <f t="shared" si="656"/>
        <v>0</v>
      </c>
      <c r="Z829" s="1">
        <f t="shared" si="656"/>
        <v>0</v>
      </c>
      <c r="AA829" s="1">
        <f t="shared" si="656"/>
        <v>0</v>
      </c>
      <c r="AB829" s="1">
        <f t="shared" si="656"/>
        <v>0</v>
      </c>
      <c r="AC829" s="1">
        <f t="shared" si="614"/>
        <v>0</v>
      </c>
      <c r="AD829" s="1">
        <f t="shared" si="656"/>
        <v>0</v>
      </c>
      <c r="AE829" s="1">
        <f t="shared" si="656"/>
        <v>0</v>
      </c>
      <c r="AF829" s="1">
        <f t="shared" si="656"/>
        <v>0</v>
      </c>
      <c r="AG829" s="1">
        <f t="shared" si="656"/>
        <v>0</v>
      </c>
      <c r="AH829" s="1">
        <f t="shared" si="656"/>
        <v>0</v>
      </c>
      <c r="AI829" s="1">
        <f t="shared" si="656"/>
        <v>0</v>
      </c>
      <c r="AJ829" s="1">
        <f t="shared" si="656"/>
        <v>0</v>
      </c>
      <c r="AK829" s="1">
        <f t="shared" si="656"/>
        <v>0</v>
      </c>
      <c r="AL829" s="1">
        <f t="shared" ref="AL829:BA844" si="660">IF(OR(ISNUMBER(SEARCH(" " &amp; AL$1 &amp; " ", $E829)), ISNUMBER(SEARCH(" " &amp; AL$1 &amp; ",", $E829)), ISNUMBER(SEARCH(" " &amp; LOWER(AL$1) &amp; " ", $E829)), ISNUMBER(SEARCH(" " &amp; LOWER(AL$1) &amp; ",", $E829)), ISNUMBER(SEARCH(" " &amp; UPPER(AL$1) &amp; " ", $E829)), ISNUMBER(SEARCH(" " &amp; UPPER(AL$1) &amp; ",", $E829))), 1, 0)</f>
        <v>0</v>
      </c>
      <c r="AM829" s="1">
        <f t="shared" si="660"/>
        <v>0</v>
      </c>
      <c r="AN829" s="1">
        <f t="shared" si="615"/>
        <v>0</v>
      </c>
      <c r="AO829" s="1">
        <f t="shared" si="616"/>
        <v>0</v>
      </c>
      <c r="AP829" s="1">
        <f t="shared" si="660"/>
        <v>0</v>
      </c>
      <c r="AQ829" s="1">
        <f t="shared" si="617"/>
        <v>0</v>
      </c>
      <c r="AR829" s="1">
        <f t="shared" si="660"/>
        <v>0</v>
      </c>
      <c r="AS829" s="1">
        <f t="shared" si="660"/>
        <v>0</v>
      </c>
      <c r="AT829" s="1">
        <f t="shared" si="660"/>
        <v>0</v>
      </c>
      <c r="AU829" s="1">
        <f t="shared" si="660"/>
        <v>0</v>
      </c>
      <c r="AV829" s="1">
        <f t="shared" si="660"/>
        <v>0</v>
      </c>
      <c r="AW829" s="1">
        <f t="shared" si="660"/>
        <v>0</v>
      </c>
      <c r="AX829" s="1">
        <f t="shared" si="660"/>
        <v>0</v>
      </c>
      <c r="AY829" s="1">
        <f t="shared" si="660"/>
        <v>0</v>
      </c>
      <c r="AZ829" s="1">
        <f t="shared" si="660"/>
        <v>0</v>
      </c>
      <c r="BA829" s="1">
        <f t="shared" si="660"/>
        <v>0</v>
      </c>
      <c r="BB829" s="1">
        <f t="shared" si="659"/>
        <v>0</v>
      </c>
      <c r="BC829" s="1">
        <f t="shared" si="659"/>
        <v>0</v>
      </c>
      <c r="BD829" s="1">
        <f t="shared" si="618"/>
        <v>0</v>
      </c>
      <c r="BE829" s="1">
        <f t="shared" si="619"/>
        <v>0</v>
      </c>
      <c r="BF829" s="1">
        <f t="shared" si="620"/>
        <v>0</v>
      </c>
      <c r="BG829" s="1">
        <f t="shared" si="621"/>
        <v>0</v>
      </c>
      <c r="BH829" s="1">
        <f t="shared" si="659"/>
        <v>0</v>
      </c>
      <c r="BI829" s="1">
        <f t="shared" si="659"/>
        <v>0</v>
      </c>
      <c r="BJ829" s="5">
        <f t="shared" si="622"/>
        <v>0</v>
      </c>
      <c r="BK829" s="1">
        <f t="shared" si="623"/>
        <v>0</v>
      </c>
      <c r="BL829" s="1">
        <f t="shared" si="624"/>
        <v>1</v>
      </c>
      <c r="BM829" s="1">
        <f t="shared" si="625"/>
        <v>0</v>
      </c>
      <c r="BN829" s="1">
        <f t="shared" si="659"/>
        <v>1</v>
      </c>
      <c r="BO829" s="1">
        <f t="shared" si="626"/>
        <v>0</v>
      </c>
      <c r="BP829" s="1">
        <f t="shared" si="627"/>
        <v>0</v>
      </c>
      <c r="BQ829" s="1">
        <f t="shared" si="628"/>
        <v>0</v>
      </c>
      <c r="BR829" s="1">
        <f t="shared" si="629"/>
        <v>0</v>
      </c>
      <c r="BS829" s="1">
        <f t="shared" si="630"/>
        <v>0</v>
      </c>
      <c r="BT829" s="1">
        <f t="shared" si="631"/>
        <v>0</v>
      </c>
      <c r="BU829" s="1">
        <f t="shared" si="632"/>
        <v>0</v>
      </c>
      <c r="BV829" s="1">
        <f t="shared" si="654"/>
        <v>0</v>
      </c>
    </row>
    <row r="830" spans="1:74" x14ac:dyDescent="0.2">
      <c r="A830" s="1" t="s">
        <v>683</v>
      </c>
      <c r="B830" s="1" t="s">
        <v>3033</v>
      </c>
      <c r="C830" s="1" t="s">
        <v>3034</v>
      </c>
      <c r="D830" s="1" t="s">
        <v>3035</v>
      </c>
      <c r="E830" s="1" t="s">
        <v>3036</v>
      </c>
      <c r="G830" s="1">
        <f t="shared" si="607"/>
        <v>0</v>
      </c>
      <c r="H830" s="1">
        <f t="shared" si="608"/>
        <v>0</v>
      </c>
      <c r="I830" s="1">
        <f t="shared" si="609"/>
        <v>0</v>
      </c>
      <c r="J830" s="1">
        <f t="shared" si="610"/>
        <v>0</v>
      </c>
      <c r="K830" s="1">
        <f t="shared" si="655"/>
        <v>0</v>
      </c>
      <c r="L830" s="1">
        <f t="shared" si="655"/>
        <v>0</v>
      </c>
      <c r="M830" s="1">
        <f t="shared" si="655"/>
        <v>0</v>
      </c>
      <c r="N830" s="1">
        <f t="shared" si="655"/>
        <v>0</v>
      </c>
      <c r="O830" s="1">
        <f t="shared" si="657"/>
        <v>0</v>
      </c>
      <c r="P830" s="1">
        <f t="shared" si="657"/>
        <v>0</v>
      </c>
      <c r="Q830" s="1">
        <f t="shared" si="611"/>
        <v>0</v>
      </c>
      <c r="R830" s="1">
        <f t="shared" si="612"/>
        <v>0</v>
      </c>
      <c r="S830" s="1">
        <f t="shared" si="613"/>
        <v>0</v>
      </c>
      <c r="T830" s="1">
        <f t="shared" si="653"/>
        <v>0</v>
      </c>
      <c r="U830" s="1">
        <f t="shared" si="653"/>
        <v>1</v>
      </c>
      <c r="V830" s="1">
        <f t="shared" si="658"/>
        <v>0</v>
      </c>
      <c r="W830" s="1">
        <f t="shared" si="656"/>
        <v>0</v>
      </c>
      <c r="X830" s="1">
        <f t="shared" si="656"/>
        <v>0</v>
      </c>
      <c r="Y830" s="1">
        <f t="shared" si="656"/>
        <v>0</v>
      </c>
      <c r="Z830" s="1">
        <f t="shared" si="656"/>
        <v>0</v>
      </c>
      <c r="AA830" s="1">
        <f t="shared" si="656"/>
        <v>0</v>
      </c>
      <c r="AB830" s="1">
        <f t="shared" si="656"/>
        <v>0</v>
      </c>
      <c r="AC830" s="1">
        <f t="shared" si="614"/>
        <v>0</v>
      </c>
      <c r="AD830" s="1">
        <f t="shared" si="656"/>
        <v>0</v>
      </c>
      <c r="AE830" s="1">
        <f t="shared" si="656"/>
        <v>0</v>
      </c>
      <c r="AF830" s="1">
        <f t="shared" si="656"/>
        <v>0</v>
      </c>
      <c r="AG830" s="1">
        <f t="shared" si="656"/>
        <v>0</v>
      </c>
      <c r="AH830" s="1">
        <f t="shared" si="656"/>
        <v>0</v>
      </c>
      <c r="AI830" s="1">
        <f t="shared" si="656"/>
        <v>0</v>
      </c>
      <c r="AJ830" s="1">
        <f t="shared" si="656"/>
        <v>0</v>
      </c>
      <c r="AK830" s="1">
        <f t="shared" si="656"/>
        <v>0</v>
      </c>
      <c r="AL830" s="1">
        <f t="shared" si="660"/>
        <v>0</v>
      </c>
      <c r="AM830" s="1">
        <f t="shared" si="660"/>
        <v>0</v>
      </c>
      <c r="AN830" s="1">
        <f t="shared" si="615"/>
        <v>0</v>
      </c>
      <c r="AO830" s="1">
        <f t="shared" si="616"/>
        <v>0</v>
      </c>
      <c r="AP830" s="1">
        <f t="shared" si="660"/>
        <v>0</v>
      </c>
      <c r="AQ830" s="1">
        <f t="shared" si="617"/>
        <v>0</v>
      </c>
      <c r="AR830" s="1">
        <f t="shared" si="660"/>
        <v>0</v>
      </c>
      <c r="AS830" s="1">
        <f t="shared" si="660"/>
        <v>0</v>
      </c>
      <c r="AT830" s="1">
        <f t="shared" si="660"/>
        <v>0</v>
      </c>
      <c r="AU830" s="1">
        <f t="shared" si="660"/>
        <v>0</v>
      </c>
      <c r="AV830" s="1">
        <f t="shared" si="660"/>
        <v>0</v>
      </c>
      <c r="AW830" s="1">
        <f t="shared" si="660"/>
        <v>0</v>
      </c>
      <c r="AX830" s="1">
        <f t="shared" si="660"/>
        <v>0</v>
      </c>
      <c r="AY830" s="1">
        <f t="shared" si="660"/>
        <v>0</v>
      </c>
      <c r="AZ830" s="1">
        <f t="shared" si="660"/>
        <v>0</v>
      </c>
      <c r="BA830" s="1">
        <f t="shared" si="660"/>
        <v>0</v>
      </c>
      <c r="BB830" s="1">
        <f t="shared" si="659"/>
        <v>0</v>
      </c>
      <c r="BC830" s="1">
        <f t="shared" si="659"/>
        <v>0</v>
      </c>
      <c r="BD830" s="1">
        <f t="shared" si="618"/>
        <v>0</v>
      </c>
      <c r="BE830" s="1">
        <f t="shared" si="619"/>
        <v>0</v>
      </c>
      <c r="BF830" s="1">
        <f t="shared" si="620"/>
        <v>0</v>
      </c>
      <c r="BG830" s="1">
        <f t="shared" si="621"/>
        <v>0</v>
      </c>
      <c r="BH830" s="1">
        <f t="shared" si="659"/>
        <v>0</v>
      </c>
      <c r="BI830" s="1">
        <f t="shared" si="659"/>
        <v>0</v>
      </c>
      <c r="BJ830" s="5">
        <f t="shared" si="622"/>
        <v>1</v>
      </c>
      <c r="BK830" s="1">
        <f t="shared" si="623"/>
        <v>0</v>
      </c>
      <c r="BL830" s="1">
        <f t="shared" si="624"/>
        <v>1</v>
      </c>
      <c r="BM830" s="1">
        <f t="shared" si="625"/>
        <v>1</v>
      </c>
      <c r="BN830" s="1">
        <f t="shared" si="659"/>
        <v>1</v>
      </c>
      <c r="BO830" s="1">
        <f t="shared" si="626"/>
        <v>0</v>
      </c>
      <c r="BP830" s="1">
        <f t="shared" si="627"/>
        <v>0</v>
      </c>
      <c r="BQ830" s="1">
        <f t="shared" si="628"/>
        <v>0</v>
      </c>
      <c r="BR830" s="1">
        <f t="shared" si="629"/>
        <v>0</v>
      </c>
      <c r="BS830" s="1">
        <f t="shared" si="630"/>
        <v>1</v>
      </c>
      <c r="BT830" s="1">
        <f t="shared" si="631"/>
        <v>0</v>
      </c>
      <c r="BU830" s="1">
        <f t="shared" si="632"/>
        <v>0</v>
      </c>
      <c r="BV830" s="1">
        <f t="shared" si="654"/>
        <v>1</v>
      </c>
    </row>
    <row r="831" spans="1:74" x14ac:dyDescent="0.2">
      <c r="A831" s="1" t="s">
        <v>110</v>
      </c>
      <c r="B831" s="1" t="s">
        <v>3037</v>
      </c>
      <c r="C831" s="1" t="s">
        <v>199</v>
      </c>
      <c r="D831" s="1" t="s">
        <v>200</v>
      </c>
      <c r="E831" s="1" t="s">
        <v>3038</v>
      </c>
      <c r="G831" s="1">
        <f t="shared" si="607"/>
        <v>0</v>
      </c>
      <c r="H831" s="1">
        <f t="shared" si="608"/>
        <v>0</v>
      </c>
      <c r="I831" s="1">
        <f t="shared" si="609"/>
        <v>0</v>
      </c>
      <c r="J831" s="1">
        <f t="shared" si="610"/>
        <v>0</v>
      </c>
      <c r="K831" s="1">
        <f t="shared" si="655"/>
        <v>0</v>
      </c>
      <c r="L831" s="1">
        <f t="shared" si="655"/>
        <v>0</v>
      </c>
      <c r="M831" s="1">
        <f t="shared" si="655"/>
        <v>0</v>
      </c>
      <c r="N831" s="1">
        <f t="shared" si="655"/>
        <v>0</v>
      </c>
      <c r="O831" s="1">
        <f t="shared" si="657"/>
        <v>0</v>
      </c>
      <c r="P831" s="1">
        <f t="shared" si="657"/>
        <v>0</v>
      </c>
      <c r="Q831" s="1">
        <f t="shared" si="611"/>
        <v>0</v>
      </c>
      <c r="R831" s="1">
        <f t="shared" si="612"/>
        <v>1</v>
      </c>
      <c r="S831" s="1">
        <f t="shared" si="613"/>
        <v>0</v>
      </c>
      <c r="T831" s="1">
        <f t="shared" si="653"/>
        <v>1</v>
      </c>
      <c r="U831" s="1">
        <f t="shared" si="653"/>
        <v>0</v>
      </c>
      <c r="V831" s="1">
        <f t="shared" si="658"/>
        <v>0</v>
      </c>
      <c r="W831" s="1">
        <f t="shared" si="656"/>
        <v>0</v>
      </c>
      <c r="X831" s="1">
        <f t="shared" si="656"/>
        <v>0</v>
      </c>
      <c r="Y831" s="1">
        <f t="shared" si="656"/>
        <v>0</v>
      </c>
      <c r="Z831" s="1">
        <f t="shared" si="656"/>
        <v>0</v>
      </c>
      <c r="AA831" s="1">
        <f t="shared" si="656"/>
        <v>0</v>
      </c>
      <c r="AB831" s="1">
        <f t="shared" si="656"/>
        <v>1</v>
      </c>
      <c r="AC831" s="1">
        <f t="shared" si="614"/>
        <v>0</v>
      </c>
      <c r="AD831" s="1">
        <f t="shared" si="656"/>
        <v>0</v>
      </c>
      <c r="AE831" s="1">
        <f t="shared" si="656"/>
        <v>0</v>
      </c>
      <c r="AF831" s="1">
        <f t="shared" si="656"/>
        <v>0</v>
      </c>
      <c r="AG831" s="1">
        <f t="shared" si="656"/>
        <v>0</v>
      </c>
      <c r="AH831" s="1">
        <f t="shared" si="656"/>
        <v>0</v>
      </c>
      <c r="AI831" s="1">
        <f t="shared" si="656"/>
        <v>0</v>
      </c>
      <c r="AJ831" s="1">
        <f t="shared" si="656"/>
        <v>0</v>
      </c>
      <c r="AK831" s="1">
        <f t="shared" si="656"/>
        <v>0</v>
      </c>
      <c r="AL831" s="1">
        <f t="shared" si="660"/>
        <v>1</v>
      </c>
      <c r="AM831" s="1">
        <f t="shared" si="660"/>
        <v>0</v>
      </c>
      <c r="AN831" s="1">
        <f t="shared" si="615"/>
        <v>0</v>
      </c>
      <c r="AO831" s="1">
        <f t="shared" si="616"/>
        <v>0</v>
      </c>
      <c r="AP831" s="1">
        <f t="shared" si="660"/>
        <v>0</v>
      </c>
      <c r="AQ831" s="1">
        <f t="shared" si="617"/>
        <v>0</v>
      </c>
      <c r="AR831" s="1">
        <f t="shared" si="660"/>
        <v>0</v>
      </c>
      <c r="AS831" s="1">
        <f t="shared" si="660"/>
        <v>0</v>
      </c>
      <c r="AT831" s="1">
        <f t="shared" si="660"/>
        <v>0</v>
      </c>
      <c r="AU831" s="1">
        <f t="shared" si="660"/>
        <v>0</v>
      </c>
      <c r="AV831" s="1">
        <f t="shared" si="660"/>
        <v>0</v>
      </c>
      <c r="AW831" s="1">
        <f t="shared" si="660"/>
        <v>0</v>
      </c>
      <c r="AX831" s="1">
        <f t="shared" si="660"/>
        <v>0</v>
      </c>
      <c r="AY831" s="1">
        <f t="shared" si="660"/>
        <v>0</v>
      </c>
      <c r="AZ831" s="1">
        <f t="shared" si="660"/>
        <v>0</v>
      </c>
      <c r="BA831" s="1">
        <f t="shared" si="660"/>
        <v>0</v>
      </c>
      <c r="BB831" s="1">
        <f t="shared" si="659"/>
        <v>0</v>
      </c>
      <c r="BC831" s="1">
        <f t="shared" si="659"/>
        <v>0</v>
      </c>
      <c r="BD831" s="1">
        <f t="shared" si="618"/>
        <v>0</v>
      </c>
      <c r="BE831" s="1">
        <f t="shared" si="619"/>
        <v>0</v>
      </c>
      <c r="BF831" s="1">
        <f t="shared" si="620"/>
        <v>0</v>
      </c>
      <c r="BG831" s="1">
        <f t="shared" si="621"/>
        <v>0</v>
      </c>
      <c r="BH831" s="1">
        <f t="shared" si="659"/>
        <v>0</v>
      </c>
      <c r="BI831" s="1">
        <f t="shared" si="659"/>
        <v>0</v>
      </c>
      <c r="BJ831" s="5">
        <f t="shared" si="622"/>
        <v>0</v>
      </c>
      <c r="BK831" s="1">
        <f t="shared" si="623"/>
        <v>1</v>
      </c>
      <c r="BL831" s="1">
        <f t="shared" si="624"/>
        <v>1</v>
      </c>
      <c r="BM831" s="1">
        <f t="shared" si="625"/>
        <v>1</v>
      </c>
      <c r="BN831" s="1">
        <f t="shared" si="659"/>
        <v>1</v>
      </c>
      <c r="BO831" s="1">
        <f t="shared" si="626"/>
        <v>0</v>
      </c>
      <c r="BP831" s="1">
        <f t="shared" si="627"/>
        <v>0</v>
      </c>
      <c r="BQ831" s="1">
        <f t="shared" si="628"/>
        <v>0</v>
      </c>
      <c r="BR831" s="1">
        <f t="shared" si="629"/>
        <v>0</v>
      </c>
      <c r="BS831" s="1">
        <f t="shared" si="630"/>
        <v>0</v>
      </c>
      <c r="BT831" s="1">
        <f t="shared" si="631"/>
        <v>0</v>
      </c>
      <c r="BU831" s="1">
        <f t="shared" si="632"/>
        <v>0</v>
      </c>
      <c r="BV831" s="1">
        <f t="shared" si="654"/>
        <v>0</v>
      </c>
    </row>
    <row r="832" spans="1:74" x14ac:dyDescent="0.2">
      <c r="A832" s="1" t="s">
        <v>1655</v>
      </c>
      <c r="B832" s="1" t="s">
        <v>3039</v>
      </c>
      <c r="C832" s="1" t="s">
        <v>3040</v>
      </c>
      <c r="D832" s="1" t="s">
        <v>1424</v>
      </c>
      <c r="E832" s="1" t="s">
        <v>3041</v>
      </c>
      <c r="G832" s="1">
        <f t="shared" si="607"/>
        <v>1</v>
      </c>
      <c r="H832" s="1">
        <f t="shared" si="608"/>
        <v>1</v>
      </c>
      <c r="I832" s="1">
        <f t="shared" si="609"/>
        <v>1</v>
      </c>
      <c r="J832" s="1">
        <f t="shared" si="610"/>
        <v>0</v>
      </c>
      <c r="K832" s="1">
        <f t="shared" si="655"/>
        <v>0</v>
      </c>
      <c r="L832" s="1">
        <f t="shared" si="655"/>
        <v>0</v>
      </c>
      <c r="M832" s="1">
        <f t="shared" si="655"/>
        <v>0</v>
      </c>
      <c r="N832" s="1">
        <f t="shared" si="655"/>
        <v>0</v>
      </c>
      <c r="O832" s="1">
        <f t="shared" si="657"/>
        <v>1</v>
      </c>
      <c r="P832" s="1">
        <f t="shared" si="657"/>
        <v>0</v>
      </c>
      <c r="Q832" s="1">
        <f t="shared" si="611"/>
        <v>0</v>
      </c>
      <c r="R832" s="1">
        <f t="shared" si="612"/>
        <v>1</v>
      </c>
      <c r="S832" s="1">
        <f t="shared" si="613"/>
        <v>0</v>
      </c>
      <c r="T832" s="1">
        <f t="shared" si="653"/>
        <v>1</v>
      </c>
      <c r="U832" s="1">
        <f t="shared" si="653"/>
        <v>0</v>
      </c>
      <c r="V832" s="1">
        <f t="shared" si="658"/>
        <v>0</v>
      </c>
      <c r="W832" s="1">
        <f t="shared" si="656"/>
        <v>0</v>
      </c>
      <c r="X832" s="1">
        <f t="shared" si="656"/>
        <v>0</v>
      </c>
      <c r="Y832" s="1">
        <f t="shared" si="656"/>
        <v>1</v>
      </c>
      <c r="Z832" s="1">
        <f t="shared" si="656"/>
        <v>0</v>
      </c>
      <c r="AA832" s="1">
        <f t="shared" si="656"/>
        <v>0</v>
      </c>
      <c r="AB832" s="1">
        <f t="shared" si="656"/>
        <v>1</v>
      </c>
      <c r="AC832" s="1">
        <f t="shared" si="614"/>
        <v>1</v>
      </c>
      <c r="AD832" s="1">
        <f t="shared" si="656"/>
        <v>0</v>
      </c>
      <c r="AE832" s="1">
        <f t="shared" si="656"/>
        <v>0</v>
      </c>
      <c r="AF832" s="1">
        <f t="shared" si="656"/>
        <v>0</v>
      </c>
      <c r="AG832" s="1">
        <f t="shared" si="656"/>
        <v>0</v>
      </c>
      <c r="AH832" s="1">
        <f t="shared" si="656"/>
        <v>0</v>
      </c>
      <c r="AI832" s="1">
        <f t="shared" si="656"/>
        <v>0</v>
      </c>
      <c r="AJ832" s="1">
        <f t="shared" si="656"/>
        <v>0</v>
      </c>
      <c r="AK832" s="1">
        <f t="shared" si="656"/>
        <v>0</v>
      </c>
      <c r="AL832" s="1">
        <f t="shared" si="660"/>
        <v>0</v>
      </c>
      <c r="AM832" s="1">
        <f t="shared" si="660"/>
        <v>0</v>
      </c>
      <c r="AN832" s="1">
        <f t="shared" si="615"/>
        <v>0</v>
      </c>
      <c r="AO832" s="1">
        <f t="shared" si="616"/>
        <v>0</v>
      </c>
      <c r="AP832" s="1">
        <f t="shared" si="660"/>
        <v>0</v>
      </c>
      <c r="AQ832" s="1">
        <f t="shared" si="617"/>
        <v>0</v>
      </c>
      <c r="AR832" s="1">
        <f t="shared" si="660"/>
        <v>0</v>
      </c>
      <c r="AS832" s="1">
        <f t="shared" si="660"/>
        <v>0</v>
      </c>
      <c r="AT832" s="1">
        <f t="shared" si="660"/>
        <v>0</v>
      </c>
      <c r="AU832" s="1">
        <f t="shared" si="660"/>
        <v>0</v>
      </c>
      <c r="AV832" s="1">
        <f t="shared" si="660"/>
        <v>0</v>
      </c>
      <c r="AW832" s="1">
        <f t="shared" si="660"/>
        <v>0</v>
      </c>
      <c r="AX832" s="1">
        <f t="shared" si="660"/>
        <v>0</v>
      </c>
      <c r="AY832" s="1">
        <f t="shared" si="660"/>
        <v>0</v>
      </c>
      <c r="AZ832" s="1">
        <f t="shared" si="660"/>
        <v>0</v>
      </c>
      <c r="BA832" s="1">
        <f t="shared" si="660"/>
        <v>0</v>
      </c>
      <c r="BB832" s="1">
        <f t="shared" si="659"/>
        <v>0</v>
      </c>
      <c r="BC832" s="1">
        <f t="shared" si="659"/>
        <v>1</v>
      </c>
      <c r="BD832" s="1">
        <f t="shared" si="618"/>
        <v>0</v>
      </c>
      <c r="BE832" s="1">
        <f t="shared" si="619"/>
        <v>0</v>
      </c>
      <c r="BF832" s="1">
        <f t="shared" si="620"/>
        <v>0</v>
      </c>
      <c r="BG832" s="1">
        <f t="shared" si="621"/>
        <v>0</v>
      </c>
      <c r="BH832" s="1">
        <f t="shared" si="659"/>
        <v>0</v>
      </c>
      <c r="BI832" s="1">
        <f t="shared" si="659"/>
        <v>0</v>
      </c>
      <c r="BJ832" s="5">
        <f t="shared" si="622"/>
        <v>1</v>
      </c>
      <c r="BK832" s="1">
        <f t="shared" si="623"/>
        <v>0</v>
      </c>
      <c r="BL832" s="1">
        <f t="shared" si="624"/>
        <v>1</v>
      </c>
      <c r="BM832" s="1">
        <f t="shared" si="625"/>
        <v>1</v>
      </c>
      <c r="BN832" s="1">
        <f t="shared" si="659"/>
        <v>1</v>
      </c>
      <c r="BO832" s="1">
        <f t="shared" si="626"/>
        <v>1</v>
      </c>
      <c r="BP832" s="1">
        <f t="shared" si="627"/>
        <v>1</v>
      </c>
      <c r="BQ832" s="1">
        <f t="shared" si="628"/>
        <v>1</v>
      </c>
      <c r="BR832" s="1">
        <f t="shared" si="629"/>
        <v>0</v>
      </c>
      <c r="BS832" s="1">
        <f t="shared" si="630"/>
        <v>1</v>
      </c>
      <c r="BT832" s="1">
        <f t="shared" si="631"/>
        <v>0</v>
      </c>
      <c r="BU832" s="1">
        <f t="shared" si="632"/>
        <v>0</v>
      </c>
      <c r="BV832" s="1">
        <f t="shared" si="654"/>
        <v>0</v>
      </c>
    </row>
    <row r="833" spans="1:74" x14ac:dyDescent="0.2">
      <c r="A833" s="1" t="s">
        <v>683</v>
      </c>
      <c r="B833" s="1" t="s">
        <v>3042</v>
      </c>
      <c r="C833" s="1" t="s">
        <v>3043</v>
      </c>
      <c r="D833" s="1" t="s">
        <v>3044</v>
      </c>
      <c r="E833" s="1" t="s">
        <v>3045</v>
      </c>
      <c r="G833" s="1">
        <f t="shared" si="607"/>
        <v>0</v>
      </c>
      <c r="H833" s="1">
        <f t="shared" si="608"/>
        <v>0</v>
      </c>
      <c r="I833" s="1">
        <f t="shared" si="609"/>
        <v>0</v>
      </c>
      <c r="J833" s="1">
        <f t="shared" si="610"/>
        <v>0</v>
      </c>
      <c r="K833" s="1">
        <f t="shared" si="655"/>
        <v>0</v>
      </c>
      <c r="L833" s="1">
        <f t="shared" si="655"/>
        <v>0</v>
      </c>
      <c r="M833" s="1">
        <f t="shared" si="655"/>
        <v>0</v>
      </c>
      <c r="N833" s="1">
        <f t="shared" si="655"/>
        <v>0</v>
      </c>
      <c r="O833" s="1">
        <f t="shared" si="657"/>
        <v>0</v>
      </c>
      <c r="P833" s="1">
        <f t="shared" si="657"/>
        <v>0</v>
      </c>
      <c r="Q833" s="1">
        <f t="shared" si="611"/>
        <v>0</v>
      </c>
      <c r="R833" s="1">
        <f t="shared" si="612"/>
        <v>1</v>
      </c>
      <c r="S833" s="1">
        <f t="shared" si="613"/>
        <v>0</v>
      </c>
      <c r="T833" s="1">
        <f t="shared" si="653"/>
        <v>1</v>
      </c>
      <c r="U833" s="1">
        <f t="shared" si="653"/>
        <v>0</v>
      </c>
      <c r="V833" s="1">
        <f t="shared" si="658"/>
        <v>0</v>
      </c>
      <c r="W833" s="1">
        <f t="shared" si="656"/>
        <v>0</v>
      </c>
      <c r="X833" s="1">
        <f t="shared" si="656"/>
        <v>0</v>
      </c>
      <c r="Y833" s="1">
        <f t="shared" si="656"/>
        <v>0</v>
      </c>
      <c r="Z833" s="1">
        <f t="shared" si="656"/>
        <v>0</v>
      </c>
      <c r="AA833" s="1">
        <f t="shared" si="656"/>
        <v>0</v>
      </c>
      <c r="AB833" s="1">
        <f t="shared" si="656"/>
        <v>0</v>
      </c>
      <c r="AC833" s="1">
        <f t="shared" si="614"/>
        <v>0</v>
      </c>
      <c r="AD833" s="1">
        <f t="shared" si="656"/>
        <v>0</v>
      </c>
      <c r="AE833" s="1">
        <f t="shared" si="656"/>
        <v>0</v>
      </c>
      <c r="AF833" s="1">
        <f t="shared" si="656"/>
        <v>0</v>
      </c>
      <c r="AG833" s="1">
        <f t="shared" si="656"/>
        <v>0</v>
      </c>
      <c r="AH833" s="1">
        <f t="shared" si="656"/>
        <v>0</v>
      </c>
      <c r="AI833" s="1">
        <f t="shared" si="656"/>
        <v>0</v>
      </c>
      <c r="AJ833" s="1">
        <f t="shared" si="656"/>
        <v>0</v>
      </c>
      <c r="AK833" s="1">
        <f t="shared" si="656"/>
        <v>0</v>
      </c>
      <c r="AL833" s="1">
        <f t="shared" si="660"/>
        <v>0</v>
      </c>
      <c r="AM833" s="1">
        <f t="shared" si="660"/>
        <v>0</v>
      </c>
      <c r="AN833" s="1">
        <f t="shared" si="615"/>
        <v>0</v>
      </c>
      <c r="AO833" s="1">
        <f t="shared" si="616"/>
        <v>0</v>
      </c>
      <c r="AP833" s="1">
        <f t="shared" si="660"/>
        <v>0</v>
      </c>
      <c r="AQ833" s="1">
        <f t="shared" si="617"/>
        <v>0</v>
      </c>
      <c r="AR833" s="1">
        <f t="shared" si="660"/>
        <v>0</v>
      </c>
      <c r="AS833" s="1">
        <f t="shared" si="660"/>
        <v>0</v>
      </c>
      <c r="AT833" s="1">
        <f t="shared" si="660"/>
        <v>0</v>
      </c>
      <c r="AU833" s="1">
        <f t="shared" si="660"/>
        <v>0</v>
      </c>
      <c r="AV833" s="1">
        <f t="shared" si="660"/>
        <v>0</v>
      </c>
      <c r="AW833" s="1">
        <f t="shared" si="660"/>
        <v>0</v>
      </c>
      <c r="AX833" s="1">
        <f t="shared" si="660"/>
        <v>0</v>
      </c>
      <c r="AY833" s="1">
        <f t="shared" si="660"/>
        <v>0</v>
      </c>
      <c r="AZ833" s="1">
        <f t="shared" si="660"/>
        <v>0</v>
      </c>
      <c r="BA833" s="1">
        <f t="shared" si="660"/>
        <v>0</v>
      </c>
      <c r="BB833" s="1">
        <f t="shared" si="659"/>
        <v>0</v>
      </c>
      <c r="BC833" s="1">
        <f t="shared" si="659"/>
        <v>0</v>
      </c>
      <c r="BD833" s="1">
        <f t="shared" si="618"/>
        <v>0</v>
      </c>
      <c r="BE833" s="1">
        <f t="shared" si="619"/>
        <v>0</v>
      </c>
      <c r="BF833" s="1">
        <f t="shared" si="620"/>
        <v>0</v>
      </c>
      <c r="BG833" s="1">
        <f t="shared" si="621"/>
        <v>0</v>
      </c>
      <c r="BH833" s="1">
        <f t="shared" si="659"/>
        <v>0</v>
      </c>
      <c r="BI833" s="1">
        <f t="shared" si="659"/>
        <v>0</v>
      </c>
      <c r="BJ833" s="5">
        <f t="shared" si="622"/>
        <v>1</v>
      </c>
      <c r="BK833" s="1">
        <f t="shared" si="623"/>
        <v>0</v>
      </c>
      <c r="BL833" s="1">
        <f t="shared" si="624"/>
        <v>1</v>
      </c>
      <c r="BM833" s="1">
        <f t="shared" si="625"/>
        <v>0</v>
      </c>
      <c r="BN833" s="1">
        <f t="shared" si="659"/>
        <v>1</v>
      </c>
      <c r="BO833" s="1">
        <f t="shared" si="626"/>
        <v>0</v>
      </c>
      <c r="BP833" s="1">
        <f t="shared" si="627"/>
        <v>0</v>
      </c>
      <c r="BQ833" s="1">
        <f t="shared" si="628"/>
        <v>0</v>
      </c>
      <c r="BR833" s="1">
        <f t="shared" si="629"/>
        <v>0</v>
      </c>
      <c r="BS833" s="1">
        <f t="shared" si="630"/>
        <v>0</v>
      </c>
      <c r="BT833" s="1">
        <f t="shared" si="631"/>
        <v>0</v>
      </c>
      <c r="BU833" s="1">
        <f t="shared" si="632"/>
        <v>0</v>
      </c>
      <c r="BV833" s="1">
        <f t="shared" si="654"/>
        <v>0</v>
      </c>
    </row>
    <row r="834" spans="1:74" x14ac:dyDescent="0.2">
      <c r="A834" s="1" t="s">
        <v>1824</v>
      </c>
      <c r="B834" s="1" t="s">
        <v>3046</v>
      </c>
      <c r="C834" s="1" t="s">
        <v>1826</v>
      </c>
      <c r="D834" s="1" t="s">
        <v>1827</v>
      </c>
      <c r="E834" s="1" t="s">
        <v>1828</v>
      </c>
      <c r="G834" s="1">
        <f t="shared" si="607"/>
        <v>0</v>
      </c>
      <c r="H834" s="1">
        <f t="shared" si="608"/>
        <v>1</v>
      </c>
      <c r="I834" s="1">
        <f t="shared" si="609"/>
        <v>0</v>
      </c>
      <c r="J834" s="1">
        <f t="shared" si="610"/>
        <v>0</v>
      </c>
      <c r="K834" s="1">
        <f t="shared" si="655"/>
        <v>0</v>
      </c>
      <c r="L834" s="1">
        <f t="shared" si="655"/>
        <v>0</v>
      </c>
      <c r="M834" s="1">
        <f t="shared" si="655"/>
        <v>0</v>
      </c>
      <c r="N834" s="1">
        <f t="shared" si="655"/>
        <v>0</v>
      </c>
      <c r="O834" s="1">
        <f t="shared" si="657"/>
        <v>0</v>
      </c>
      <c r="P834" s="1">
        <f t="shared" si="657"/>
        <v>0</v>
      </c>
      <c r="Q834" s="1">
        <f t="shared" si="611"/>
        <v>0</v>
      </c>
      <c r="R834" s="1">
        <f t="shared" si="612"/>
        <v>1</v>
      </c>
      <c r="S834" s="1">
        <f t="shared" si="613"/>
        <v>0</v>
      </c>
      <c r="T834" s="1">
        <f t="shared" si="653"/>
        <v>0</v>
      </c>
      <c r="U834" s="1">
        <f t="shared" si="653"/>
        <v>0</v>
      </c>
      <c r="V834" s="1">
        <f t="shared" si="658"/>
        <v>0</v>
      </c>
      <c r="W834" s="1">
        <f t="shared" si="656"/>
        <v>0</v>
      </c>
      <c r="X834" s="1">
        <f t="shared" si="656"/>
        <v>0</v>
      </c>
      <c r="Y834" s="1">
        <f t="shared" si="656"/>
        <v>1</v>
      </c>
      <c r="Z834" s="1">
        <f t="shared" si="656"/>
        <v>0</v>
      </c>
      <c r="AA834" s="1">
        <f t="shared" si="656"/>
        <v>0</v>
      </c>
      <c r="AB834" s="1">
        <f t="shared" si="656"/>
        <v>0</v>
      </c>
      <c r="AC834" s="1">
        <f t="shared" si="614"/>
        <v>1</v>
      </c>
      <c r="AD834" s="1">
        <f t="shared" si="656"/>
        <v>0</v>
      </c>
      <c r="AE834" s="1">
        <f t="shared" si="656"/>
        <v>0</v>
      </c>
      <c r="AF834" s="1">
        <f t="shared" si="656"/>
        <v>0</v>
      </c>
      <c r="AG834" s="1">
        <f t="shared" si="656"/>
        <v>0</v>
      </c>
      <c r="AH834" s="1">
        <f t="shared" si="656"/>
        <v>0</v>
      </c>
      <c r="AI834" s="1">
        <f t="shared" si="656"/>
        <v>0</v>
      </c>
      <c r="AJ834" s="1">
        <f t="shared" si="656"/>
        <v>0</v>
      </c>
      <c r="AK834" s="1">
        <f t="shared" si="656"/>
        <v>0</v>
      </c>
      <c r="AL834" s="1">
        <f t="shared" si="660"/>
        <v>0</v>
      </c>
      <c r="AM834" s="1">
        <f t="shared" si="660"/>
        <v>0</v>
      </c>
      <c r="AN834" s="1">
        <f t="shared" si="615"/>
        <v>0</v>
      </c>
      <c r="AO834" s="1">
        <f t="shared" si="616"/>
        <v>0</v>
      </c>
      <c r="AP834" s="1">
        <f t="shared" si="660"/>
        <v>0</v>
      </c>
      <c r="AQ834" s="1">
        <f t="shared" si="617"/>
        <v>0</v>
      </c>
      <c r="AR834" s="1">
        <f t="shared" si="660"/>
        <v>0</v>
      </c>
      <c r="AS834" s="1">
        <f t="shared" si="660"/>
        <v>0</v>
      </c>
      <c r="AT834" s="1">
        <f t="shared" si="660"/>
        <v>0</v>
      </c>
      <c r="AU834" s="1">
        <f t="shared" si="660"/>
        <v>0</v>
      </c>
      <c r="AV834" s="1">
        <f t="shared" si="660"/>
        <v>0</v>
      </c>
      <c r="AW834" s="1">
        <f t="shared" si="660"/>
        <v>0</v>
      </c>
      <c r="AX834" s="1">
        <f t="shared" si="660"/>
        <v>0</v>
      </c>
      <c r="AY834" s="1">
        <f t="shared" si="660"/>
        <v>0</v>
      </c>
      <c r="AZ834" s="1">
        <f t="shared" si="660"/>
        <v>0</v>
      </c>
      <c r="BA834" s="1">
        <f t="shared" si="660"/>
        <v>0</v>
      </c>
      <c r="BB834" s="1">
        <f t="shared" si="659"/>
        <v>0</v>
      </c>
      <c r="BC834" s="1">
        <f t="shared" si="659"/>
        <v>1</v>
      </c>
      <c r="BD834" s="1">
        <f t="shared" si="618"/>
        <v>0</v>
      </c>
      <c r="BE834" s="1">
        <f t="shared" si="619"/>
        <v>0</v>
      </c>
      <c r="BF834" s="1">
        <f t="shared" si="620"/>
        <v>0</v>
      </c>
      <c r="BG834" s="1">
        <f t="shared" si="621"/>
        <v>0</v>
      </c>
      <c r="BH834" s="1">
        <f t="shared" si="659"/>
        <v>0</v>
      </c>
      <c r="BI834" s="1">
        <f t="shared" si="659"/>
        <v>1</v>
      </c>
      <c r="BJ834" s="5">
        <f t="shared" si="622"/>
        <v>0</v>
      </c>
      <c r="BK834" s="1">
        <f t="shared" si="623"/>
        <v>0</v>
      </c>
      <c r="BL834" s="1">
        <f t="shared" si="624"/>
        <v>1</v>
      </c>
      <c r="BM834" s="1">
        <f t="shared" si="625"/>
        <v>0</v>
      </c>
      <c r="BN834" s="1">
        <f t="shared" si="659"/>
        <v>0</v>
      </c>
      <c r="BO834" s="1">
        <f t="shared" si="626"/>
        <v>0</v>
      </c>
      <c r="BP834" s="1">
        <f t="shared" si="627"/>
        <v>0</v>
      </c>
      <c r="BQ834" s="1">
        <f t="shared" si="628"/>
        <v>0</v>
      </c>
      <c r="BR834" s="1">
        <f t="shared" si="629"/>
        <v>0</v>
      </c>
      <c r="BS834" s="1">
        <f t="shared" si="630"/>
        <v>0</v>
      </c>
      <c r="BT834" s="1">
        <f t="shared" si="631"/>
        <v>0</v>
      </c>
      <c r="BU834" s="1">
        <f t="shared" si="632"/>
        <v>0</v>
      </c>
      <c r="BV834" s="1">
        <f t="shared" si="654"/>
        <v>0</v>
      </c>
    </row>
    <row r="835" spans="1:74" x14ac:dyDescent="0.2">
      <c r="A835" s="1" t="s">
        <v>3047</v>
      </c>
      <c r="B835" s="1" t="s">
        <v>3048</v>
      </c>
      <c r="C835" s="1" t="s">
        <v>3049</v>
      </c>
      <c r="D835" s="1" t="s">
        <v>123</v>
      </c>
      <c r="E835" s="1" t="s">
        <v>3050</v>
      </c>
      <c r="G835" s="1">
        <f t="shared" ref="G835:G898" si="661">IF(OR(ISNUMBER(SEARCH(" " &amp; G$1 &amp; " ", $E835)), ISNUMBER(SEARCH(" " &amp; G$1 &amp; ",", $E835)), ISNUMBER(SEARCH(" " &amp; G$1 &amp; ")", $E835)), ISNUMBER(SEARCH(" " &amp; G$1, $E835)), ISNUMBER(SEARCH(" " &amp; LOWER(G$1) &amp; " ", $E835)), ISNUMBER(SEARCH(" " &amp; LOWER(G$1) &amp; ",", $E835)), ISNUMBER(SEARCH(" " &amp; LOWER(G$1) &amp; ")", $E835)),  ISNUMBER(SEARCH(" " &amp; LOWER(G$1), $E835)), ISNUMBER(SEARCH(" " &amp; UPPER(G$1) &amp; " ", $E835)), ISNUMBER(SEARCH(" " &amp; UPPER(G$1) &amp; ",", $E835)), ISNUMBER(SEARCH(" " &amp; UPPER(G$1) &amp; ")", $E835)), ISNUMBER(SEARCH(" " &amp; UPPER(G$1), $E835)), ISNUMBER(SEARCH("(" &amp; G$1 &amp; " ", $E835)), ISNUMBER(SEARCH("(" &amp; G$1 &amp; ",", $E835)), ISNUMBER(SEARCH("(" &amp; G$1 &amp; ")", $E835)), ISNUMBER(SEARCH("(" &amp; LOWER(G$1) &amp; " ", $E835)), ISNUMBER(SEARCH("(" &amp; LOWER(G$1) &amp; ",", $E835)), ISNUMBER(SEARCH("(" &amp; LOWER(G$1) &amp; ")", $E835)),  ISNUMBER(SEARCH("(" &amp; UPPER(G$1) &amp; " ", $E835)), ISNUMBER(SEARCH("(" &amp; UPPER(G$1) &amp; ",", $E835)), ISNUMBER(SEARCH(" (" &amp; UPPER(G$1) &amp; ")", $E835)), ISNUMBER(SEARCH(G$1 &amp; " ", $E835)), ISNUMBER(SEARCH(G$1 &amp; ")", $E835)), ISNUMBER(SEARCH(G$1 &amp; ",", $E835)), ISNUMBER(SEARCH(G$1, $E835))), 1, 0)</f>
        <v>1</v>
      </c>
      <c r="H835" s="1">
        <f t="shared" ref="H835:H898" si="662">IF(OR(ISNUMBER(SEARCH(" " &amp; H$1 &amp; " ", $E835)), ISNUMBER(SEARCH(" " &amp; H$1 &amp; ")", $E835)), ISNUMBER(SEARCH(" " &amp; H$1 &amp; ",", $E835)), ISNUMBER(SEARCH(" " &amp; LOWER(H$1) &amp; " ", $E835)), ISNUMBER(SEARCH(" " &amp; LOWER(H$1) &amp; ")", $E835)), ISNUMBER(SEARCH(" " &amp; LOWER(H$1) &amp; ",", $E835)), ISNUMBER(SEARCH(" " &amp; UPPER(H$1) &amp; " ", $E835)), ISNUMBER(SEARCH(" " &amp; UPPER(H$1) &amp; ",", $E835)), ISNUMBER(SEARCH(" " &amp; UPPER(H$1) &amp; ")", $E835)), ISNUMBER(SEARCH(" " &amp; "structured query language" &amp; " ", $E835)), ISNUMBER(SEARCH(" " &amp; "Structured Query Language" &amp; " ", $E835)), ISNUMBER(SEARCH(" " &amp; "Structured query language" &amp; " ", $E835)), ISNUMBER(SEARCH(" " &amp; "STRUCTURED QUERY LANGUAGE" &amp; " ", $E835)), ISNUMBER(SEARCH(" " &amp; "structured query language" &amp; ",", $E835)), ISNUMBER(SEARCH(" " &amp; "Structured Query Language" &amp; ",", $E835)), ISNUMBER(SEARCH(" " &amp; "Structured query language" &amp; ",", $E835)), ISNUMBER(SEARCH(" " &amp; "STRUCTURED QUERY LANGUAGE" &amp; ",", $E835)), ISNUMBER(SEARCH(H$1 &amp; "*", $E835))), 1, 0)</f>
        <v>1</v>
      </c>
      <c r="I835" s="1">
        <f t="shared" ref="I835:I898" si="663">IF(OR(ISNUMBER(SEARCH(" " &amp; I$1 &amp; " ", $E835)), ISNUMBER(SEARCH(" " &amp; I$1 &amp; ",", $E835)), , ISNUMBER(SEARCH(" " &amp; I$1 &amp; ")", $E835)), ISNUMBER(SEARCH(" " &amp; LOWER(I$1) &amp; " ", $E835)), ISNUMBER(SEARCH(" " &amp; LOWER(I$1) &amp; ")", $E835)), ISNUMBER(SEARCH(" " &amp; LOWER(I$1) &amp; ",", $E835)), ISNUMBER(SEARCH(" " &amp; UPPER(I$1) &amp; " ", $E835)), ISNUMBER(SEARCH(" " &amp; UPPER(I$1) &amp; ",", $E835)), ISNUMBER(SEARCH(" " &amp; UPPER(I$1) &amp; ")", $E835))), 1, 0)</f>
        <v>0</v>
      </c>
      <c r="J835" s="1">
        <f t="shared" ref="J835:J898" si="664">IF(OR(ISNUMBER(SEARCH(" " &amp; J$1, $E835)), ISNUMBER(SEARCH(" " &amp; LOWER(J$1), $E835)), ISNUMBER(SEARCH(" " &amp; UPPER(J$1), $E835)), ISNUMBER(SEARCH(" " &amp; ("Visual Basic"), $E835)), ISNUMBER(SEARCH(" " &amp; UPPER("Visual Basic"), $E835)), ISNUMBER(SEARCH(" " &amp; LOWER("Visual Basic"), $E835)), ISNUMBER(SEARCH("(" &amp; J$1, $E835)), ISNUMBER(SEARCH("(" &amp; LOWER(J$1), $E835)), ISNUMBER(SEARCH("(" &amp; UPPER(J$1), $E835)), ISNUMBER(SEARCH("(" &amp; ("Visual Basic"), $E835)), ISNUMBER(SEARCH("(" &amp; UPPER("Visual Basic"), $E835)), ISNUMBER(SEARCH("(" &amp; LOWER("Visual Basic"), $E835))), 1, 0)</f>
        <v>0</v>
      </c>
      <c r="K835" s="1">
        <f t="shared" si="655"/>
        <v>0</v>
      </c>
      <c r="L835" s="1">
        <f t="shared" si="655"/>
        <v>0</v>
      </c>
      <c r="M835" s="1">
        <f t="shared" si="655"/>
        <v>0</v>
      </c>
      <c r="N835" s="1">
        <f t="shared" si="655"/>
        <v>0</v>
      </c>
      <c r="O835" s="1">
        <f t="shared" si="657"/>
        <v>0</v>
      </c>
      <c r="P835" s="1">
        <f t="shared" si="657"/>
        <v>0</v>
      </c>
      <c r="Q835" s="1">
        <f t="shared" ref="Q835:Q898" si="665">IF(OR(ISNUMBER(SEARCH(" " &amp; Q$1 &amp; " ", $E835)), ISNUMBER(SEARCH(" " &amp; Q$1, $E835)), ISNUMBER(SEARCH(" " &amp; Q$1 &amp; ",", $E835)), ISNUMBER(SEARCH(" " &amp; LOWER(Q$1) &amp; " ", $E835)), ISNUMBER(SEARCH(" " &amp; LOWER(Q$1) &amp; ",", $E835)), ISNUMBER(SEARCH(" " &amp; UPPER(Q$1) &amp; " ", $E835)), ISNUMBER(SEARCH(" " &amp; UPPER(Q$1) &amp; ",", $E835)), ISNUMBER(SEARCH(" " &amp; LOWER(Q$1), $E835)), ISNUMBER(SEARCH(" " &amp; UPPER(Q$1), $E835)), ISNUMBER(SEARCH(Q$1 &amp; " ", $E835)), ISNUMBER(SEARCH(Q$1 &amp; ",", $E835)), ISNUMBER(SEARCH(" " &amp; Q$1 &amp; ")", $E835)), ISNUMBER(SEARCH(" " &amp; LOWER(Q$1) &amp; ")", $E835)), ISNUMBER(SEARCH(" " &amp; UPPER(Q$1) &amp; ")", $E835))), 1, 0)</f>
        <v>0</v>
      </c>
      <c r="R835" s="1">
        <f t="shared" ref="R835:R898" si="666">IF(OR(ISNUMBER(SEARCH(" " &amp; R$1 &amp; " ", $E835)), ISNUMBER(SEARCH(" " &amp; R$1 &amp; ",", $E835)), ISNUMBER(SEARCH(" " &amp; LOWER(R$1) &amp; " ", $E835)), ISNUMBER(SEARCH(" " &amp; LOWER(R$1) &amp; ",", $E835)), ISNUMBER(SEARCH(" " &amp; UPPER(R$1) &amp; " ", $E835)), ISNUMBER(SEARCH(" " &amp; UPPER(R$1) &amp; ",", $E835)), ISNUMBER(SEARCH(" " &amp; "Relational Database" &amp; " ", $E835)), ISNUMBER(SEARCH(" " &amp; "Relational Database" &amp; ",", $E835)), ISNUMBER(SEARCH(" " &amp; LOWER("Relational Database") &amp; " ", $E835)), ISNUMBER(SEARCH(" " &amp; LOWER("Relational Database") &amp; ",", $E835)), ISNUMBER(SEARCH(" " &amp; UPPER("Relational Database") &amp; " ", $E835)), ISNUMBER(SEARCH(" " &amp; UPPER("Relational Database") &amp; ",", $E835)), ISNUMBER(SEARCH(" " &amp; "Relational database" &amp; " ", $E835)),  ISNUMBER(SEARCH(" " &amp; "Relational database" &amp; ",", $E835)), ISNUMBER(SEARCH(" " &amp; "PostgresSQL" &amp; " ", $E835)), ISNUMBER(SEARCH(" " &amp; "PostgresSQL" &amp; ",", $E835)), ISNUMBER(SEARCH(" " &amp; LOWER("PostgresSQL") &amp; " ", $E835)), ISNUMBER(SEARCH(" " &amp; LOWER("PostgresSQL") &amp; ",", $E835)), ISNUMBER(SEARCH(" " &amp; UPPER("PostgresSQL") &amp; " ", $E835)), ISNUMBER(SEARCH(" " &amp; UPPER("PostgresSQL") &amp; ",", $E835)), ISNUMBER(SEARCH(" " &amp; "MySQL" &amp; " ", $E835)), ISNUMBER(SEARCH(" " &amp; "MySQL" &amp; ",", $E835)), ISNUMBER(SEARCH(" " &amp; LOWER("MySQL") &amp; " ", $E835)), ISNUMBER(SEARCH(" " &amp; LOWER("MySQL") &amp; ",", $E835)), ISNUMBER(SEARCH(" " &amp; UPPER("MySQL") &amp; " ", $E835)), ISNUMBER(SEARCH(" " &amp; UPPER("MySQL") &amp; ",", $E835)), ISNUMBER(SEARCH(" " &amp; "Oracle" &amp; " ", $E835)), ISNUMBER(SEARCH(" " &amp; "Oracle" &amp; ",", $E835)), ISNUMBER(SEARCH(" " &amp; LOWER("Oracle") &amp; " ", $E835)), ISNUMBER(SEARCH(" " &amp; LOWER("Oracle") &amp; ",", $E835)), ISNUMBER(SEARCH(" " &amp; UPPER("Oracle") &amp; " ", $E835)), ISNUMBER(SEARCH(" " &amp; UPPER("Oracle") &amp; ",", $E835)), ISNUMBER(SEARCH(" " &amp; "SQL Server" &amp; " ", $E835)), ISNUMBER(SEARCH(" " &amp; "SQL Server" &amp; ",", $E835)), ISNUMBER(SEARCH(" " &amp; LOWER("SQL Server") &amp; " ", $E835)), ISNUMBER(SEARCH(" " &amp; LOWER("SQL Server") &amp; ",", $E835)), ISNUMBER(SEARCH(" " &amp; UPPER("SQL Server") &amp; " ", $E835)), ISNUMBER(SEARCH(" " &amp; UPPER("SQL Server") &amp; ",", $E835)), ISNUMBER(SEARCH(" " &amp; $H$1 &amp; " ", $E835)), ISNUMBER(SEARCH(" " &amp; $H$1 &amp; ",", $E835)), ISNUMBER(SEARCH(" " &amp; LOWER($H$1) &amp; " ", $E835)), ISNUMBER(SEARCH(" " &amp; LOWER($H$1) &amp; ",", $E835)), ISNUMBER(SEARCH(" " &amp; UPPER($H$1) &amp; " ", $E835)), ISNUMBER(SEARCH(" " &amp; UPPER($H$1) &amp; ",", $E835)), ISNUMBER(SEARCH(" " &amp; "Access" &amp; " ", $E835)), ISNUMBER(SEARCH(" " &amp; "Access" &amp; ",", $E835)), ISNUMBER(SEARCH(" " &amp; "Access" &amp; ".", $E835)), ISNUMBER(SEARCH(" " &amp; "Access" &amp; ")", $E835)), ISNUMBER(SEARCH(" " &amp; "Access", $E835)), ISNUMBER(SEARCH(" " &amp; LOWER("Access") &amp; " ", $E835)), ISNUMBER(SEARCH(" " &amp; LOWER("Access") &amp; ",", $E835)), ISNUMBER(SEARCH(" " &amp; UPPER("Access") &amp; " ", $E835)), ISNUMBER(SEARCH(" " &amp; UPPER("Access") &amp; ",", $E835)), ISNUMBER(SEARCH(" " &amp; H$1 &amp; " ", $E835)), ISNUMBER(SEARCH(" " &amp; H$1 &amp; ")", $E835)), ISNUMBER(SEARCH(" " &amp; H$1 &amp; ",", $E835)), ISNUMBER(SEARCH(" " &amp; LOWER(H$1) &amp; " ", $E835)), ISNUMBER(SEARCH(" " &amp; LOWER(H$1) &amp; ")", $E835)), ISNUMBER(SEARCH(" " &amp; LOWER(H$1) &amp; ",", $E835)), ISNUMBER(SEARCH(" " &amp; UPPER(H$1) &amp; " ", $E835)), ISNUMBER(SEARCH(" " &amp; UPPER(H$1) &amp; ",", $E835)), ISNUMBER(SEARCH(" " &amp; UPPER(H$1) &amp; ")", $E835)), ISNUMBER(SEARCH(" " &amp; "structured query language" &amp; " ", $E835)), ISNUMBER(SEARCH(" " &amp; "Structured Query Language" &amp; " ", $E835)), ISNUMBER(SEARCH(" " &amp; "Structured query language" &amp; " ", $E835)), ISNUMBER(SEARCH(" " &amp; "STRUCTURED QUERY LANGUAGE" &amp; " ", $E835)), ISNUMBER(SEARCH(" " &amp; "structured query language" &amp; ",", $E835)), ISNUMBER(SEARCH(" " &amp; "Structured Query Language" &amp; ",", $E835)), ISNUMBER(SEARCH(" " &amp; "Structured query language" &amp; ",", $E835)), ISNUMBER(SEARCH(" " &amp; "STRUCTURED QUERY LANGUAGE" &amp; ",", $E835)), ISNUMBER(SEARCH(H$1 &amp; "*", $E835))), 1, 0)</f>
        <v>1</v>
      </c>
      <c r="S835" s="1">
        <f t="shared" ref="S835:S898" si="667">IF(OR(ISNUMBER(SEARCH(" " &amp; S$1 &amp; " ", $E835)), ISNUMBER(SEARCH(" " &amp; S$1 &amp; ",", $E835)), ISNUMBER(SEARCH(" " &amp; LOWER(S$1) &amp; " ", $E835)), ISNUMBER(SEARCH(" " &amp; LOWER(S$1) &amp; ",", $E835)), ISNUMBER(SEARCH(" " &amp; UPPER(S$1) &amp; " ", $E835)), ISNUMBER(SEARCH(" " &amp; UPPER(S$1) &amp; ",", $E835)), ISNUMBER(SEARCH(" " &amp; "MongoDB" &amp; " ", $E835)), ISNUMBER(SEARCH(" " &amp; "MongoDB" &amp; ",", $E835)), ISNUMBER(SEARCH(" " &amp; LOWER("MongoDB") &amp; " ", $E835)), ISNUMBER(SEARCH(" " &amp; LOWER("MongoDB") &amp; ",", $E835)), ISNUMBER(SEARCH(" " &amp; UPPER("MongoDB") &amp; " ", $E835)), ISNUMBER(SEARCH(" " &amp; UPPER("MongoDB") &amp; ",", $E835)), ISNUMBER(SEARCH(" " &amp; "Cassandra" &amp; " ", $E835)), ISNUMBER(SEARCH(" " &amp; "Cassandra" &amp; ",", $E835)), ISNUMBER(SEARCH(" " &amp; LOWER("Cassandra") &amp; " ", $E835)), ISNUMBER(SEARCH(" " &amp; LOWER("Cassandra") &amp; ",", $E835)), ISNUMBER(SEARCH(" " &amp; UPPER("Cassandra") &amp; " ", $E835)), ISNUMBER(SEARCH(" " &amp; UPPER("Cassandra") &amp; ",", $E835))), 1, 0)</f>
        <v>0</v>
      </c>
      <c r="T835" s="1">
        <f t="shared" si="653"/>
        <v>1</v>
      </c>
      <c r="U835" s="1">
        <f t="shared" si="653"/>
        <v>0</v>
      </c>
      <c r="V835" s="1">
        <f t="shared" si="658"/>
        <v>0</v>
      </c>
      <c r="W835" s="1">
        <f t="shared" si="656"/>
        <v>0</v>
      </c>
      <c r="X835" s="1">
        <f t="shared" si="656"/>
        <v>0</v>
      </c>
      <c r="Y835" s="1">
        <f t="shared" si="656"/>
        <v>0</v>
      </c>
      <c r="Z835" s="1">
        <f t="shared" si="656"/>
        <v>0</v>
      </c>
      <c r="AA835" s="1">
        <f t="shared" si="656"/>
        <v>1</v>
      </c>
      <c r="AB835" s="1">
        <f t="shared" si="656"/>
        <v>0</v>
      </c>
      <c r="AC835" s="1">
        <f t="shared" ref="AC835:AC898" si="668">IF(OR(ISNUMBER(SEARCH(" " &amp; AC$1 &amp; " ", $E835)), ISNUMBER(SEARCH(" " &amp; AC$1 &amp; ",", $E835)), ISNUMBER(SEARCH(" " &amp; LOWER(AC$1) &amp; " ", $E835)), ISNUMBER(SEARCH(" " &amp; LOWER(AC$1) &amp; ",", $E835)), ISNUMBER(SEARCH(" " &amp; UPPER(AC$1) &amp; " ", $E835)), ISNUMBER(SEARCH(" " &amp; UPPER(AC$1) &amp; ",", $E835)), ISNUMBER(SEARCH(" " &amp; "Power BI" &amp; " ", $E835)), ISNUMBER(SEARCH(" " &amp; "Power BI" &amp; ",", $E835)), ISNUMBER(SEARCH(" " &amp; LOWER("Power BI") &amp; " ", $E835)), ISNUMBER(SEARCH(" " &amp; LOWER("Power BI") &amp; ",", $E835)), ISNUMBER(SEARCH(" " &amp; UPPER("Power BI") &amp; " ", $E835)), ISNUMBER(SEARCH(" " &amp; UPPER("Power BI") &amp; ",", $E835)), ISNUMBER(SEARCH(" " &amp; "BI" &amp; " ", $E835)), ISNUMBER(SEARCH(" " &amp; "BI" &amp; ",", $E835)), ISNUMBER(SEARCH(" " &amp; LOWER("BI") &amp; " ", $E835)), ISNUMBER(SEARCH(" " &amp; LOWER("BI") &amp; ",", $E835)), ISNUMBER(SEARCH(" " &amp; UPPER("BI") &amp; " ", $E835)), ISNUMBER(SEARCH(" " &amp; UPPER("BI") &amp; ",", $E835))), 1, 0)</f>
        <v>0</v>
      </c>
      <c r="AD835" s="1">
        <f t="shared" si="656"/>
        <v>1</v>
      </c>
      <c r="AE835" s="1">
        <f t="shared" si="656"/>
        <v>0</v>
      </c>
      <c r="AF835" s="1">
        <f t="shared" si="656"/>
        <v>0</v>
      </c>
      <c r="AG835" s="1">
        <f t="shared" si="656"/>
        <v>0</v>
      </c>
      <c r="AH835" s="1">
        <f t="shared" si="656"/>
        <v>0</v>
      </c>
      <c r="AI835" s="1">
        <f t="shared" si="656"/>
        <v>0</v>
      </c>
      <c r="AJ835" s="1">
        <f t="shared" si="656"/>
        <v>0</v>
      </c>
      <c r="AK835" s="1">
        <f t="shared" si="656"/>
        <v>0</v>
      </c>
      <c r="AL835" s="1">
        <f t="shared" si="660"/>
        <v>0</v>
      </c>
      <c r="AM835" s="1">
        <f t="shared" si="660"/>
        <v>0</v>
      </c>
      <c r="AN835" s="1">
        <f t="shared" ref="AN835:AN898" si="669">IF(OR(ISNUMBER(SEARCH(" " &amp; AN$1 &amp; " ", $E835)), ISNUMBER(SEARCH(" " &amp; AN$1 &amp; ",", $E835)), ISNUMBER(SEARCH(" " &amp; LOWER(AN$1) &amp; " ", $E835)), ISNUMBER(SEARCH(" " &amp; LOWER(AN$1) &amp; ",", $E835)), ISNUMBER(SEARCH(" " &amp; UPPER(AN$1) &amp; " ", $E835)), ISNUMBER(SEARCH(" " &amp; UPPER(AN$1) &amp; ",", $E835)), ISNUMBER(SEARCH(" " &amp; "Hypothesis test" &amp; " ", $E835)), ISNUMBER(SEARCH(" " &amp; "Hypothesis test" &amp; ",", $E835)), ISNUMBER(SEARCH(" " &amp; LOWER("Hypothesis test") &amp; " ", $E835)), ISNUMBER(SEARCH(" " &amp; LOWER("Hypothesis test") &amp; ",", $E835)), ISNUMBER(SEARCH(" " &amp; UPPER("Hypothesis test") &amp; " ", $E835)), ISNUMBER(SEARCH(" " &amp; UPPER("Hypothesis test") &amp; ",", $E835))), 1, 0)</f>
        <v>0</v>
      </c>
      <c r="AO835" s="1">
        <f t="shared" ref="AO835:AO898" si="670">IF(OR(ISNUMBER(SEARCH(" " &amp; AO$1 &amp; " ", $E835)), ISNUMBER(SEARCH(" " &amp; AO$1 &amp; ",", $E835)), ISNUMBER(SEARCH(" " &amp; LOWER(AO$1) &amp; " ", $E835)), ISNUMBER(SEARCH(" " &amp; LOWER(AO$1) &amp; ",", $E835)), ISNUMBER(SEARCH(" " &amp; UPPER(AO$1) &amp; " ", $E835)), ISNUMBER(SEARCH(" " &amp; UPPER(AO$1) &amp; ",", $E835)), ISNUMBER(SEARCH(" " &amp; "A/B Test" &amp; " ", $E835)), ISNUMBER(SEARCH(" " &amp; "A/B Test" &amp; ",", $E835)), ISNUMBER(SEARCH(" " &amp; LOWER("A/B Test") &amp; " ", $E835)), ISNUMBER(SEARCH(" " &amp; LOWER("A/B Test") &amp; ",", $E835)), ISNUMBER(SEARCH(" " &amp; UPPER("A/B Test") &amp; " ", $E835)), ISNUMBER(SEARCH(" " &amp; UPPER("A/B Test") &amp; ",", $E835))), 1, 0)</f>
        <v>0</v>
      </c>
      <c r="AP835" s="1">
        <f t="shared" si="660"/>
        <v>0</v>
      </c>
      <c r="AQ835" s="1">
        <f t="shared" ref="AQ835:AQ898" si="671">IF(OR(ISNUMBER(SEARCH(" " &amp; AQ$1 &amp; " ", $E835)), ISNUMBER(SEARCH(" " &amp; AQ$1 &amp; ",", $E835)), ISNUMBER(SEARCH(" " &amp; LOWER(AQ$1) &amp; " ", $E835)), ISNUMBER(SEARCH(" " &amp; LOWER(AQ$1) &amp; ",", $E835)), ISNUMBER(SEARCH(" " &amp; UPPER(AQ$1) &amp; " ", $E835)), ISNUMBER(SEARCH(" " &amp; UPPER(AQ$1) &amp; ",", $E835)), ISNUMBER(SEARCH(" " &amp; "Forecasting" &amp; " ", $E835)), ISNUMBER(SEARCH(" " &amp; "Forecasting" &amp; ",", $E835)), ISNUMBER(SEARCH(" " &amp; LOWER("Forecasting") &amp; " ", $E835)), ISNUMBER(SEARCH(" " &amp; LOWER("Forecasting") &amp; ",", $E835)), ISNUMBER(SEARCH(" " &amp; UPPER("Forecasting") &amp; " ", $E835)), ISNUMBER(SEARCH(" " &amp; UPPER("Forecasting") &amp; ",", $E835))), 1, 0)</f>
        <v>0</v>
      </c>
      <c r="AR835" s="1">
        <f t="shared" si="660"/>
        <v>0</v>
      </c>
      <c r="AS835" s="1">
        <f t="shared" si="660"/>
        <v>0</v>
      </c>
      <c r="AT835" s="1">
        <f t="shared" si="660"/>
        <v>0</v>
      </c>
      <c r="AU835" s="1">
        <f t="shared" si="660"/>
        <v>0</v>
      </c>
      <c r="AV835" s="1">
        <f t="shared" si="660"/>
        <v>0</v>
      </c>
      <c r="AW835" s="1">
        <f t="shared" si="660"/>
        <v>0</v>
      </c>
      <c r="AX835" s="1">
        <f t="shared" si="660"/>
        <v>0</v>
      </c>
      <c r="AY835" s="1">
        <f t="shared" si="660"/>
        <v>0</v>
      </c>
      <c r="AZ835" s="1">
        <f t="shared" si="660"/>
        <v>0</v>
      </c>
      <c r="BA835" s="1">
        <f t="shared" si="660"/>
        <v>0</v>
      </c>
      <c r="BB835" s="1">
        <f t="shared" si="659"/>
        <v>0</v>
      </c>
      <c r="BC835" s="1">
        <f t="shared" si="659"/>
        <v>0</v>
      </c>
      <c r="BD835" s="1">
        <f t="shared" ref="BD835:BD898" si="672">IF(OR(ISNUMBER(SEARCH(" " &amp; BD$1 &amp; " ", $E835)), ISNUMBER(SEARCH(" " &amp; BD$1 &amp; ",", $E835)), ISNUMBER(SEARCH(" " &amp; LOWER(BD$1) &amp; " ", $E835)), ISNUMBER(SEARCH(" " &amp; LOWER(BD$1) &amp; ",", $E835)), ISNUMBER(SEARCH(" " &amp; UPPER(BD$1) &amp; " ", $E835)), ISNUMBER(SEARCH(" " &amp; UPPER(BD$1) &amp; ",", $E835)), ISNUMBER(SEARCH(" " &amp; "Supply Chain Management" &amp; " ", $E835)), ISNUMBER(SEARCH(" " &amp; "Supply Chain Management" &amp; ",", $E835)), ISNUMBER(SEARCH(" " &amp; LOWER("Supply Chain Management") &amp; " ", $E835)), ISNUMBER(SEARCH(" " &amp; LOWER("Supply Chain Management") &amp; ",", $E835)), ISNUMBER(SEARCH(" " &amp; UPPER("Supply Chain Management") &amp; " ", $E835)), ISNUMBER(SEARCH(" " &amp; UPPER("Supply Chain Management") &amp; ",", $E835))), 1, 0)</f>
        <v>0</v>
      </c>
      <c r="BE835" s="1">
        <f t="shared" ref="BE835:BE898" si="673">IF(OR(ISNUMBER(SEARCH(" " &amp; BE$1 &amp; " ", $E835)), ISNUMBER(SEARCH(" " &amp; BE$1 &amp; ",", $E835)), ISNUMBER(SEARCH(" " &amp; LOWER(BE$1) &amp; " ", $E835)), ISNUMBER(SEARCH(" " &amp; LOWER(BE$1) &amp; ",", $E835)), ISNUMBER(SEARCH(" " &amp; UPPER(BE$1) &amp; " ", $E835)), ISNUMBER(SEARCH(" " &amp; UPPER(BE$1) &amp; ",", $E835)), ISNUMBER(SEARCH(" " &amp; "Customer Relation Management" &amp; " ", $E835)), ISNUMBER(SEARCH(" " &amp; "Customer Relation Management" &amp; ",", $E835)), ISNUMBER(SEARCH(" " &amp; LOWER("Customer Relation Management") &amp; " ", $E835)), ISNUMBER(SEARCH(" " &amp; LOWER("Customer Relation Management") &amp; ",", $E835)), ISNUMBER(SEARCH(" " &amp; UPPER("Customer Relation Management") &amp; " ", $E835)), ISNUMBER(SEARCH(" " &amp; UPPER("Customer Relation Management") &amp; ",", $E835)), ISNUMBER(SEARCH(" " &amp; "Salesforce"&amp; " ", $E835)), ISNUMBER(SEARCH(" " &amp; "Salesforce" &amp; ",", $E835)), ISNUMBER(SEARCH(" " &amp; LOWER("Salesforce") &amp; " ", $E835)), ISNUMBER(SEARCH(" " &amp; LOWER("Salesforce") &amp; ",", $E835)), ISNUMBER(SEARCH(" " &amp; UPPER("Salesforce") &amp; " ", $E835)), ISNUMBER(SEARCH(" " &amp; UPPER("Salesforce") &amp; ",", $E835))), 1, 0)</f>
        <v>0</v>
      </c>
      <c r="BF835" s="1">
        <f t="shared" ref="BF835:BF898" si="674">IF(OR(ISNUMBER(SEARCH(" " &amp; BF$1 &amp; " ", $E835)), ISNUMBER(SEARCH(" " &amp; BF$1 &amp; ",", $E835)), ISNUMBER(SEARCH(" " &amp; LOWER(BF$1) &amp; " ", $E835)), ISNUMBER(SEARCH(" " &amp; LOWER(BF$1) &amp; ",", $E835)), ISNUMBER(SEARCH(" " &amp; UPPER(BF$1) &amp; " ", $E835)), ISNUMBER(SEARCH(" " &amp; UPPER(BF$1) &amp; ",", $E835)), ISNUMBER(SEARCH(" " &amp; "Enterprise Resource Planning" &amp; " ", $E835)), ISNUMBER(SEARCH(" " &amp; "Enterprise Resource Planning" &amp; ",", $E835)), ISNUMBER(SEARCH(" " &amp; LOWER("Enterprise Resource Planning") &amp; " ", $E835)), ISNUMBER(SEARCH(" " &amp; LOWER("Enterprise Resource Planning") &amp; ",", $E835)), ISNUMBER(SEARCH(" " &amp; UPPER("Enterprise Resource Planning") &amp; " ", $E835)), ISNUMBER(SEARCH(" " &amp; UPPER("Enterprise Resource Planning") &amp; ",", $E835))), 1, 0)</f>
        <v>0</v>
      </c>
      <c r="BG835" s="1">
        <f t="shared" ref="BG835:BG898" si="675">IF(OR(ISNUMBER(SEARCH(" " &amp; BG$1 &amp; " ", $E835)), ISNUMBER(SEARCH(" " &amp; BG$1 &amp; ",", $E835)), ISNUMBER(SEARCH(" " &amp; LOWER(BG$1) &amp; " ", $E835)), ISNUMBER(SEARCH(" " &amp; LOWER(BG$1) &amp; ",", $E835)), ISNUMBER(SEARCH(" " &amp; UPPER(BG$1) &amp; " ", $E835)), ISNUMBER(SEARCH(" " &amp; UPPER(BG$1) &amp; ",", $E835)), ISNUMBER(SEARCH(" " &amp; "Software as a Service"&amp; " ", $E835)), ISNUMBER(SEARCH(" " &amp; "Software as a Service" &amp; ",", $E835)), ISNUMBER(SEARCH(" " &amp; LOWER("Software as a Service") &amp; " ", $E835)), ISNUMBER(SEARCH(" " &amp; LOWER("Software as a Service") &amp; ",", $E835)), ISNUMBER(SEARCH(" " &amp; UPPER("Software as a Service") &amp; " ", $E835)), ISNUMBER(SEARCH(" " &amp; UPPER("Software as a Service") &amp; ",", $E835))), 1, 0)</f>
        <v>0</v>
      </c>
      <c r="BH835" s="1">
        <f t="shared" si="659"/>
        <v>0</v>
      </c>
      <c r="BI835" s="1">
        <f t="shared" si="659"/>
        <v>0</v>
      </c>
      <c r="BJ835" s="5">
        <f t="shared" ref="BJ835:BJ898" si="676">IF(OR(ISNUMBER(SEARCH(" " &amp; BJ$1 &amp; " ", $E835)), ISNUMBER(SEARCH(" " &amp; BJ$1 &amp; ",", $E835)), ISNUMBER(SEARCH(" " &amp; LOWER(BJ$1) &amp; " ", $E835)), ISNUMBER(SEARCH(" " &amp; LOWER(BJ$1) &amp; ",", $E835)), ISNUMBER(SEARCH(" " &amp; UPPER(BJ$1) &amp; " ", $E835)), ISNUMBER(SEARCH(" " &amp; UPPER(BJ$1) &amp; ",", $E835)), ISNUMBER(SEARCH(" " &amp; "Team-oriented" &amp; " ", $E835)), ISNUMBER(SEARCH(" " &amp; "Team-oriented" &amp; ",", $E835)), ISNUMBER(SEARCH(" " &amp; LOWER("Team-oriented") &amp; " ", $E835)), ISNUMBER(SEARCH(" " &amp; LOWER("Team-oriented") &amp; ",", $E835)), ISNUMBER(SEARCH(" " &amp; UPPER("Team-oriented") &amp; " ", $E835)), ISNUMBER(SEARCH(" " &amp; UPPER("Team-oriented") &amp; ",", $E835)), ISNUMBER(SEARCH(" " &amp; "Collaboration" &amp; " ", $E835)), ISNUMBER(SEARCH(" " &amp; "Collaboration" &amp; ",", $E835)), ISNUMBER(SEARCH(" " &amp; LOWER("Collaboration") &amp; " ", $E835)), ISNUMBER(SEARCH(" " &amp; LOWER("Collaboration") &amp; ",", $E835)), ISNUMBER(SEARCH(" " &amp; UPPER("Collaboration") &amp; " ", $E835)), ISNUMBER(SEARCH(" " &amp; UPPER("Collaboration") &amp; ",", $E835)), ISNUMBER(SEARCH(" " &amp; "Cooperation" &amp; " ", $E835)), ISNUMBER(SEARCH(" " &amp; "Cooperation" &amp; ",", $E835)), ISNUMBER(SEARCH(" " &amp; LOWER("Cooperation") &amp; " ", $E835)), ISNUMBER(SEARCH(" " &amp; LOWER("Cooperation") &amp; ",", $E835)), ISNUMBER(SEARCH(" " &amp; UPPER("Cooperation") &amp; " ", $E835)), ISNUMBER(SEARCH(" " &amp; UPPER("Cooperation") &amp; ",", $E835)), ISNUMBER(SEARCH(" " &amp; "Team managment" &amp; " ", $E835)), ISNUMBER(SEARCH(" " &amp; "Team managment" &amp; ",", $E835)), ISNUMBER(SEARCH(" " &amp; LOWER("Team managment") &amp; " ", $E835)), ISNUMBER(SEARCH(" " &amp; LOWER("Team managment") &amp; ",", $E835)), ISNUMBER(SEARCH(" " &amp; UPPER("Team managment") &amp; " ", $E835)), ISNUMBER(SEARCH(" " &amp; UPPER("Team managment") &amp; ",", $E835)), ISNUMBER(SEARCH(" " &amp; "Team environment" &amp; " ", $E835)), ISNUMBER(SEARCH(" " &amp; "Team environment" &amp; ",", $E835)), ISNUMBER(SEARCH(" " &amp; LOWER("Team environment") &amp; " ", $E835)), ISNUMBER(SEARCH(" " &amp; LOWER("Team environment") &amp; ",", $E835)), ISNUMBER(SEARCH(" " &amp; UPPER("Team environment") &amp; " ", $E835)), ISNUMBER(SEARCH(" " &amp; UPPER("Team environment") &amp; ",", $E835)), ISNUMBER(SEARCH(" " &amp; "Working relationships" &amp; " ", $E835)), ISNUMBER(SEARCH(" " &amp; "Working relationships" &amp; ",", $E835)), ISNUMBER(SEARCH(" " &amp; LOWER("Working relationships") &amp; " ", $E835)), ISNUMBER(SEARCH(" " &amp; LOWER("Working relationships") &amp; ",", $E835)), ISNUMBER(SEARCH(" " &amp; UPPER("Working relationships") &amp; " ", $E835)), ISNUMBER(SEARCH(" " &amp; UPPER("Working relationships") &amp; ",", $E835)), ISNUMBER(SEARCH(" " &amp; "Team-centric" &amp; " ", $E835)), ISNUMBER(SEARCH(" " &amp; "Team-centric" &amp; ",", $E835)), ISNUMBER(SEARCH(" " &amp; LOWER("Team-centric") &amp; " ", $E835)), ISNUMBER(SEARCH(" " &amp; LOWER("Team-centric") &amp; ",", $E835)), ISNUMBER(SEARCH(" " &amp; UPPER("Team-centric") &amp; " ", $E835)), ISNUMBER(SEARCH(" " &amp; UPPER("Team-centric") &amp; ",", $E835)), ISNUMBER(SEARCH(" " &amp; "Collaborative spirit" &amp; " ", $E835)), ISNUMBER(SEARCH(" " &amp; "Collaborative spirit" &amp; ",", $E835)), ISNUMBER(SEARCH(" " &amp; LOWER("Collaborative spirit") &amp; " ", $E835)), ISNUMBER(SEARCH(" " &amp; LOWER("Collaborative spirit") &amp; ",", $E835)), ISNUMBER(SEARCH(" " &amp; UPPER("Collaborative spirit") &amp; " ", $E835)), ISNUMBER(SEARCH(" " &amp; UPPER("Collaborative spirit") &amp; ",", $E835)), ISNUMBER(SEARCH(" " &amp; "Business partners" &amp; " ", $E835)), ISNUMBER(SEARCH(" " &amp; "Business partners" &amp; ",", $E835)), ISNUMBER(SEARCH(" " &amp; LOWER("Business partners") &amp; " ", $E835)), ISNUMBER(SEARCH(" " &amp; LOWER("Business partners") &amp; ",", $E835)), ISNUMBER(SEARCH(" " &amp; UPPER("Business partners") &amp; " ", $E835)), ISNUMBER(SEARCH(" " &amp; UPPER("Business partners") &amp; ",", $E835))), 1, 0)</f>
        <v>0</v>
      </c>
      <c r="BK835" s="1">
        <f t="shared" ref="BK835:BK898" si="677">IF(OR(ISNUMBER(SEARCH(" " &amp; BK$1 &amp; " ", $E835)), ISNUMBER(SEARCH(" " &amp; BK$1 &amp; ",", $E835)), ISNUMBER(SEARCH(" " &amp; LOWER(BK$1) &amp; " ", $E835)), ISNUMBER(SEARCH(" " &amp; LOWER(BK$1) &amp; ",", $E835)), ISNUMBER(SEARCH(" " &amp; UPPER(BK$1) &amp; " ", $E835)), ISNUMBER(SEARCH(" " &amp; UPPER(BK$1) &amp; ",", $E835)), ISNUMBER(SEARCH(" " &amp; "present" &amp; " ", $E835)), ISNUMBER(SEARCH(" " &amp; "present" &amp; ",", $E835)), ISNUMBER(SEARCH(" " &amp; UPPER(BK$1) &amp; " ", $E835)), ISNUMBER(SEARCH(" " &amp; UPPER("present") &amp; ",", $E835))), 1, 0)</f>
        <v>0</v>
      </c>
      <c r="BL835" s="1">
        <f t="shared" ref="BL835:BL898" si="678">IF(OR(ISNUMBER(SEARCH(" " &amp; BL$1 &amp; " ", $E835)), ISNUMBER(SEARCH(" " &amp; BL$1 &amp; ",", $E835)), ISNUMBER(SEARCH(" " &amp; LOWER(BL$1) &amp; " ", $E835)), ISNUMBER(SEARCH(" " &amp; LOWER(BL$1) &amp; ",", $E835)), ISNUMBER(SEARCH(" " &amp; UPPER(BL$1) &amp; " ", $E835)), ISNUMBER(SEARCH(" " &amp; UPPER(BL$1) &amp; ",", $E835)), ISNUMBER(SEARCH(" " &amp; "report" &amp; " ", $E835)), ISNUMBER(SEARCH(" " &amp; "report" &amp; ",", $E835)), ISNUMBER(SEARCH(" " &amp; UPPER("report") &amp; " ", $E835)), ISNUMBER(SEARCH(" " &amp; UPPER("report") &amp; ",", $E835))), 1, 0)</f>
        <v>1</v>
      </c>
      <c r="BM835" s="1">
        <f t="shared" ref="BM835:BM898" si="679">IF(OR(ISNUMBER(SEARCH(" " &amp; BM$1 &amp; " ", $E835)), ISNUMBER(SEARCH(" " &amp; BM$1 &amp; ",", $E835)), ISNUMBER(SEARCH(" " &amp; LOWER(BM$1) &amp; " ", $E835)), ISNUMBER(SEARCH(" " &amp; LOWER(BM$1) &amp; ",", $E835)), ISNUMBER(SEARCH(" " &amp; UPPER(BM$1) &amp; " ", $E835)), ISNUMBER(SEARCH(" " &amp; UPPER(BM$1) &amp; ",", $E835)), ISNUMBER(SEARCH(" " &amp; "Oral" &amp; " ", $E835)), ISNUMBER(SEARCH(" " &amp; "Oral" &amp; ",", $E835)), ISNUMBER(SEARCH(" " &amp; LOWER("Oral") &amp; " ", $E835)), ISNUMBER(SEARCH(" " &amp; LOWER("Oral") &amp; ",", $E835)), ISNUMBER(SEARCH(" " &amp; UPPER("Oral") &amp; " ", $E835)), ISNUMBER(SEARCH(" " &amp; UPPER("Oral") &amp; ",", $E835)), ISNUMBER(SEARCH(" " &amp; "Well-spoken" &amp; " ", $E835)), ISNUMBER(SEARCH(" " &amp; "Well-spoken" &amp; ",", $E835)), ISNUMBER(SEARCH(" " &amp; LOWER("Well-spoken") &amp; " ", $E835)), ISNUMBER(SEARCH(" " &amp; LOWER("Well-spoken") &amp; ",", $E835)), ISNUMBER(SEARCH(" " &amp; UPPER("Well-spoken") &amp; " ", $E835)), ISNUMBER(SEARCH(" " &amp; UPPER("Well-spoken") &amp; ",", $E835))), 1, 0)</f>
        <v>0</v>
      </c>
      <c r="BN835" s="1">
        <f t="shared" si="659"/>
        <v>0</v>
      </c>
      <c r="BO835" s="1">
        <f t="shared" ref="BO835:BO898" si="680">IF(OR(ISNUMBER(SEARCH(" " &amp; BO$1 &amp; " ", $E835)), ISNUMBER(SEARCH(" " &amp; BO$1 &amp; ",", $E835)), ISNUMBER(SEARCH(" " &amp; LOWER(BO$1) &amp; " ", $E835)), ISNUMBER(SEARCH(" " &amp; LOWER(BO$1) &amp; ",", $E835)), ISNUMBER(SEARCH(" " &amp; UPPER(BO$1) &amp; " ", $E835)), ISNUMBER(SEARCH(" " &amp; UPPER(BO$1) &amp; ",", $E835)), ISNUMBER(SEARCH(" " &amp; "Attention to detail" &amp; " ", $E835)), ISNUMBER(SEARCH(" " &amp; "Attention to detail" &amp; ",", $E835)), ISNUMBER(SEARCH(" " &amp; LOWER("Attention to detail") &amp; " ", $E835)), ISNUMBER(SEARCH(" " &amp; LOWER("Attention to detail") &amp; ",", $E835)), ISNUMBER(SEARCH(" " &amp; UPPER("Attention to detail") &amp; " ", $E835)), ISNUMBER(SEARCH(" " &amp; UPPER("Attention to detail") &amp; ",", $E835)), ISNUMBER(SEARCH(" " &amp; "Eye for detail" &amp; " ", $E835)), ISNUMBER(SEARCH(" " &amp; "Eye for detail" &amp; ",", $E835)), ISNUMBER(SEARCH(" " &amp; LOWER("Eye for detail") &amp; " ", $E835)), ISNUMBER(SEARCH(" " &amp; LOWER("Eye for detail") &amp; ",", $E835)), ISNUMBER(SEARCH(" " &amp; UPPER("Eye for detail") &amp; " ", $E835)), ISNUMBER(SEARCH(" " &amp; UPPER("Eye for detail") &amp; ",", $E835)), ISNUMBER(SEARCH(" " &amp; "Accuracy" &amp; " ", $E835)), ISNUMBER(SEARCH(" " &amp; "Accuracy" &amp; ",", $E835)), ISNUMBER(SEARCH(" " &amp; LOWER("Accuracy") &amp; " ", $E835)), ISNUMBER(SEARCH(" " &amp; LOWER("Accuracy") &amp; ",", $E835)), ISNUMBER(SEARCH(" " &amp; UPPER("Accuracy") &amp; " ", $E835)), ISNUMBER(SEARCH(" " &amp; UPPER("Accuracy") &amp; ",", $E835))), 1, 0)</f>
        <v>1</v>
      </c>
      <c r="BP835" s="1">
        <f t="shared" ref="BP835:BP898" si="681">IF(OR(ISNUMBER(SEARCH(" " &amp; BP$1 &amp; " ", $E835)), ISNUMBER(SEARCH(" " &amp; BP$1 &amp; ",", $E835)), ISNUMBER(SEARCH(" " &amp; LOWER(BP$1) &amp; " ", $E835)), ISNUMBER(SEARCH(" " &amp; LOWER(BP$1) &amp; ",", $E835)), ISNUMBER(SEARCH(" " &amp; UPPER(BP$1) &amp; " ", $E835)), ISNUMBER(SEARCH(" " &amp; UPPER(BP$1) &amp; ",", $E835)), ISNUMBER(SEARCH(" " &amp; "Ambition" &amp; " ", $E835)), ISNUMBER(SEARCH(" " &amp; "Ambition" &amp; ",", $E835)), ISNUMBER(SEARCH(" " &amp; LOWER("Ambition") &amp; " ", $E835)), ISNUMBER(SEARCH(" " &amp; LOWER("Ambition") &amp; ",", $E835)), ISNUMBER(SEARCH(" " &amp; UPPER("Ambition") &amp; " ", $E835)), ISNUMBER(SEARCH(" " &amp; UPPER("Ambition") &amp; ",", $E835)), ISNUMBER(SEARCH(" " &amp; "Willingness to learn" &amp; " ", $E835)), ISNUMBER(SEARCH(" " &amp; "Willingness to learn" &amp; ",", $E835)), ISNUMBER(SEARCH(" " &amp; LOWER("Willingness to learn") &amp; " ", $E835)), ISNUMBER(SEARCH(" " &amp; LOWER("Willingness to learn") &amp; ",", $E835)), ISNUMBER(SEARCH(" " &amp; UPPER("Willingness to learn") &amp; " ", $E835)), ISNUMBER(SEARCH(" " &amp; UPPER("Willingness to learn") &amp; ",", $E835)), ISNUMBER(SEARCH(" " &amp; "Delivering result" &amp; " ", $E835)), ISNUMBER(SEARCH(" " &amp; "Delivering result" &amp; ",", $E835)), ISNUMBER(SEARCH(" " &amp; LOWER("Delivering result") &amp; " ", $E835)), ISNUMBER(SEARCH(" " &amp; LOWER("Delivering result") &amp; ",", $E835)), ISNUMBER(SEARCH(" " &amp; UPPER("Delivering result") &amp; " ", $E835)), ISNUMBER(SEARCH(" " &amp; UPPER("Delivering result") &amp; ",", $E835)), ISNUMBER(SEARCH(" " &amp; "Continuous learning"&amp; " ", $E835)), ISNUMBER(SEARCH(" " &amp; "Continuous learning" &amp; ",", $E835)), ISNUMBER(SEARCH(" " &amp; LOWER("Continuous learning") &amp; " ", $E835)), ISNUMBER(SEARCH(" " &amp; LOWER("Continuous learning") &amp; ",", $E835)), ISNUMBER(SEARCH(" " &amp; UPPER("Continuous learning") &amp; " ", $E835)), ISNUMBER(SEARCH(" " &amp; UPPER("Continuous learning") &amp; ",", $E835)), ISNUMBER(SEARCH(" " &amp; "Self-motivation" &amp; " ", $E835)), ISNUMBER(SEARCH(" " &amp; "Self-motivation" &amp; ",", $E835)), ISNUMBER(SEARCH(" " &amp; LOWER("Self-motivation") &amp; " ", $E835)), ISNUMBER(SEARCH(" " &amp; LOWER("Self-motivation") &amp; ",", $E835)), ISNUMBER(SEARCH(" " &amp; UPPER("Self-motivation") &amp; " ", $E835)), ISNUMBER(SEARCH(" " &amp; UPPER("Self-motivation") &amp; ",", $E835)), ISNUMBER(SEARCH(" " &amp; "Work independently" &amp; " ", $E835)), ISNUMBER(SEARCH(" " &amp; "Work independently" &amp; ",", $E835)), ISNUMBER(SEARCH(" " &amp; LOWER("Work independently") &amp; " ", $E835)), ISNUMBER(SEARCH(" " &amp; LOWER("Work independently") &amp; ",", $E835)), ISNUMBER(SEARCH(" " &amp; UPPER("Work independently") &amp; " ", $E835)), ISNUMBER(SEARCH(" " &amp; UPPER("Work independently") &amp; ",", $E835)), ISNUMBER(SEARCH(" " &amp; "Self-motivated" &amp; " ", $E835)), ISNUMBER(SEARCH(" " &amp; "Self-motivated" &amp; ",", $E835)), ISNUMBER(SEARCH(" " &amp; LOWER("Self-motivated") &amp; " ", $E835)), ISNUMBER(SEARCH(" " &amp; LOWER("Self-motivated") &amp; ",", $E835)), ISNUMBER(SEARCH(" " &amp; UPPER("Self-motivated") &amp; " ", $E835)), ISNUMBER(SEARCH(" " &amp; UPPER("Self-motivated") &amp; ",", $E835)), ISNUMBER(SEARCH(" " &amp; "Self-learner" &amp; " ", $E835)), ISNUMBER(SEARCH(" " &amp; "Self-learner" &amp; ",", $E835)), ISNUMBER(SEARCH(" " &amp; LOWER("Self-learner") &amp; " ", $E835)), ISNUMBER(SEARCH(" " &amp; LOWER("Self-learner") &amp; ",", $E835)), ISNUMBER(SEARCH(" " &amp; UPPER("Self-learner") &amp; " ", $E835)), ISNUMBER(SEARCH(" " &amp; UPPER("Self-learner") &amp; ",", $E835)), ISNUMBER(SEARCH(" " &amp; "Self-directed" &amp; " ", $E835)), ISNUMBER(SEARCH(" " &amp; "Self-directed" &amp; ",", $E835)), ISNUMBER(SEARCH(" " &amp; LOWER("Self-directed") &amp; " ", $E835)), ISNUMBER(SEARCH(" " &amp; LOWER("Self-directed") &amp; ",", $E835)), ISNUMBER(SEARCH(" " &amp; UPPER("Self-directed") &amp; " ", $E835)), ISNUMBER(SEARCH(" " &amp; UPPER("Self-directed") &amp; ",", $E835))), 1, 0)</f>
        <v>0</v>
      </c>
      <c r="BQ835" s="1">
        <f t="shared" ref="BQ835:BQ898" si="682">IF(OR(ISNUMBER(SEARCH(" " &amp; BQ$1 &amp; " ", $E835)), ISNUMBER(SEARCH(" " &amp; BQ$1 &amp; ",", $E835)), ISNUMBER(SEARCH(" " &amp; LOWER(BQ$1) &amp; " ", $E835)), ISNUMBER(SEARCH(" " &amp; LOWER(BQ$1) &amp; ",", $E835)), ISNUMBER(SEARCH(" " &amp; UPPER(BQ$1) &amp; " ", $E835)), ISNUMBER(SEARCH(" " &amp; UPPER(BQ$1) &amp; ",", $E835)), ISNUMBER(SEARCH(" " &amp; "Flexible" &amp; " ", $E835)), ISNUMBER(SEARCH(" " &amp; "Flexible" &amp; ",", $E835)), ISNUMBER(SEARCH(" " &amp; LOWER("Flexible") &amp; " ", $E835)), ISNUMBER(SEARCH(" " &amp; LOWER("Flexible") &amp; ",", $E835)), ISNUMBER(SEARCH(" " &amp; UPPER("Flexible") &amp; " ", $E835)), ISNUMBER(SEARCH(" " &amp; UPPER("Flexible") &amp; ",", $E835)), ISNUMBER(SEARCH(" " &amp; "Flexibility" &amp; " ", $E835)), ISNUMBER(SEARCH(" " &amp; "Flexibility" &amp; ",", $E835)), ISNUMBER(SEARCH(" " &amp; LOWER("Flexibility") &amp; " ", $E835)), ISNUMBER(SEARCH(" " &amp; LOWER("Flexibility") &amp; ",", $E835)), ISNUMBER(SEARCH(" " &amp; UPPER("Flexibility") &amp; " ", $E835)), ISNUMBER(SEARCH(" " &amp; UPPER("Flexibility") &amp; ",", $E835)), ISNUMBER(SEARCH(" " &amp; "Multitasking" &amp; " ", $E835)), ISNUMBER(SEARCH(" " &amp; "Multitasking" &amp; ",", $E835)), ISNUMBER(SEARCH(" " &amp; LOWER("Multitasking") &amp; " ", $E835)), ISNUMBER(SEARCH(" " &amp; LOWER("Multitasking") &amp; ",", $E835)), ISNUMBER(SEARCH(" " &amp; UPPER("Multitasking") &amp; " ", $E835)), ISNUMBER(SEARCH(" " &amp; UPPER("Multitasking") &amp; ",", $E835)), ISNUMBER(SEARCH(" " &amp; "Multi-tasking" &amp; " ", $E835)), ISNUMBER(SEARCH(" " &amp; "Multi-tasking" &amp; ",", $E835)), ISNUMBER(SEARCH(" " &amp; LOWER("Multi-tasking") &amp; " ", $E835)), ISNUMBER(SEARCH(" " &amp; LOWER("Multi-tasking") &amp; ",", $E835)), ISNUMBER(SEARCH(" " &amp; UPPER("Multi-tasking") &amp; " ", $E835)), ISNUMBER(SEARCH(" " &amp; UPPER("Multi-tasking") &amp; ",", $E835)), ISNUMBER(SEARCH(" " &amp; "Fast-paced" &amp; " ", $E835)), ISNUMBER(SEARCH(" " &amp; "Fast-paced" &amp; ",", $E835)), ISNUMBER(SEARCH(" " &amp; LOWER("Fast-paced") &amp; " ", $E835)), ISNUMBER(SEARCH(" " &amp; LOWER("Fast-paced") &amp; ",", $E835)), ISNUMBER(SEARCH(" " &amp; UPPER("Fast-paced") &amp; " ", $E835)), ISNUMBER(SEARCH(" " &amp; UPPER("Fast-paced") &amp; ",", $E835))), 1, 0)</f>
        <v>0</v>
      </c>
      <c r="BR835" s="1">
        <f t="shared" ref="BR835:BR898" si="683">IF(OR(ISNUMBER(SEARCH(" " &amp; BR$1 &amp; " ", $E835)), ISNUMBER(SEARCH(" " &amp; BR$1 &amp; ",", $E835)), ISNUMBER(SEARCH(" " &amp; LOWER(BR$1) &amp; " ", $E835)), ISNUMBER(SEARCH(" " &amp; LOWER(BR$1) &amp; ",", $E835)), ISNUMBER(SEARCH(" " &amp; UPPER(BR$1) &amp; " ", $E835)), ISNUMBER(SEARCH(" " &amp; UPPER(BR$1) &amp; ",", $E835)), ISNUMBER(SEARCH(" " &amp; "Attitude" &amp; " ", $E835)), ISNUMBER(SEARCH(" " &amp; "Attitude" &amp; ",", $E835)), ISNUMBER(SEARCH(" " &amp; LOWER("Attitude") &amp; " ", $E835)), ISNUMBER(SEARCH(" " &amp; LOWER("Attitude") &amp; ",", $E835)), ISNUMBER(SEARCH(" " &amp; UPPER("Attitude") &amp; " ", $E835)), ISNUMBER(SEARCH(" " &amp; UPPER("Attitude") &amp; ",", $E835)), ISNUMBER(SEARCH(" " &amp; "Self-learner" &amp; " ", $E835)), ISNUMBER(SEARCH(" " &amp; "Self-learner" &amp; ",", $E835)), ISNUMBER(SEARCH(" " &amp; LOWER("Self-learner") &amp; " ", $E835)), ISNUMBER(SEARCH(" " &amp; LOWER("Self-learner") &amp; ",", $E835)), ISNUMBER(SEARCH(" " &amp; UPPER("Self-learner") &amp; " ", $E835)), ISNUMBER(SEARCH(" " &amp; UPPER("Self-learner") &amp; ",", $E835)), ISNUMBER(SEARCH(" " &amp; "Self-directed" &amp; " ", $E835)), ISNUMBER(SEARCH(" " &amp; "Self-directed" &amp; ",", $E835)), ISNUMBER(SEARCH(" " &amp; LOWER("Self-directed") &amp; " ", $E835)), ISNUMBER(SEARCH(" " &amp; LOWER("Self-directed") &amp; ",", $E835)), ISNUMBER(SEARCH(" " &amp; UPPER("Self-directed") &amp; " ", $E835)), ISNUMBER(SEARCH(" " &amp; UPPER("Self-directed") &amp; ",", $E835)), ISNUMBER(SEARCH(" " &amp; "Under pressure" &amp; " ", $E835)), ISNUMBER(SEARCH(" " &amp; "Under pressure" &amp; ",", $E835)), ISNUMBER(SEARCH(" " &amp; LOWER("Under pressure") &amp; " ", $E835)), ISNUMBER(SEARCH(" " &amp; LOWER("Under pressure") &amp; ",", $E835)), ISNUMBER(SEARCH(" " &amp; UPPER("Under pressure") &amp; " ", $E835)), ISNUMBER(SEARCH(" " &amp; UPPER("Under pressure") &amp; ",", $E835)), ISNUMBER(SEARCH(" " &amp; "High-pressure" &amp; " ", $E835)), ISNUMBER(SEARCH(" " &amp; "High-pressure" &amp; ",", $E835)), ISNUMBER(SEARCH(" " &amp; LOWER("High-pressure") &amp; " ", $E835)), ISNUMBER(SEARCH(" " &amp; LOWER("High-pressure") &amp; ",", $E835)), ISNUMBER(SEARCH(" " &amp; UPPER("High-pressure") &amp; " ", $E835)), ISNUMBER(SEARCH(" " &amp; UPPER("High-pressure") &amp; ",", $E835))), 1, 0)</f>
        <v>0</v>
      </c>
      <c r="BS835" s="1">
        <f t="shared" ref="BS835:BS898" si="684">IF(OR(ISNUMBER(SEARCH(" " &amp; BS$1 &amp; " ", $E835)), ISNUMBER(SEARCH(" " &amp; BS$1 &amp; ",", $E835)), ISNUMBER(SEARCH(" " &amp; LOWER(BS$1) &amp; " ", $E835)), ISNUMBER(SEARCH(" " &amp; LOWER(BS$1) &amp; ",", $E835)), ISNUMBER(SEARCH(" " &amp; UPPER(BS$1) &amp; " ", $E835)), ISNUMBER(SEARCH(" " &amp; UPPER(BS$1) &amp; ",", $E835)), ISNUMBER(SEARCH(" " &amp; "Problem solving"&amp; " ", $E835)), ISNUMBER(SEARCH(" " &amp; "Problem solving" &amp; ",", $E835)), ISNUMBER(SEARCH(" " &amp; LOWER("Problem solving") &amp; " ", $E835)), ISNUMBER(SEARCH(" " &amp; LOWER("Problem solving") &amp; ",", $E835)), ISNUMBER(SEARCH(" " &amp; UPPER("Problem solving") &amp; " ", $E835)), ISNUMBER(SEARCH(" " &amp; UPPER("Problem solving") &amp; ",", $E835))), 1, 0)</f>
        <v>0</v>
      </c>
      <c r="BT835" s="1">
        <f t="shared" ref="BT835:BT898" si="685">IF(OR(ISNUMBER(SEARCH(" " &amp; BT$1 &amp; " ", $E835)), ISNUMBER(SEARCH(" " &amp; BT$1 &amp; ",", $E835)), ISNUMBER(SEARCH(" " &amp; LOWER(BT$1) &amp; " ", $E835)), ISNUMBER(SEARCH(" " &amp; LOWER(BT$1) &amp; ",", $E835)), ISNUMBER(SEARCH(" " &amp; UPPER(BT$1) &amp; " ", $E835)), ISNUMBER(SEARCH(" " &amp; UPPER(BT$1) &amp; ",", $E835)), ISNUMBER(SEARCH(" " &amp; "Critical-thinker" &amp; " ", $E835)), ISNUMBER(SEARCH(" " &amp; "Critical-thinker" &amp; ",", $E835)), ISNUMBER(SEARCH(" " &amp; LOWER("Critical-thinker") &amp; " ", $E835)), ISNUMBER(SEARCH(" " &amp; LOWER("Critical-thinker") &amp; ",", $E835)), ISNUMBER(SEARCH(" " &amp; UPPER("Critical-thinker") &amp; " ", $E835)), ISNUMBER(SEARCH(" " &amp; UPPER("Critical-thinker") &amp; ",", $E835)), ISNUMBER(SEARCH(" " &amp; "Critical thinking" &amp; " ", $E835)), ISNUMBER(SEARCH(" " &amp; "Critical thinking" &amp; ",", $E835)), ISNUMBER(SEARCH(" " &amp; LOWER("Critical thinking") &amp; " ", $E835)), ISNUMBER(SEARCH(" " &amp; LOWER("Critical thinking") &amp; ",", $E835)), ISNUMBER(SEARCH(" " &amp; UPPER("Critical thinking") &amp; " ", $E835)), ISNUMBER(SEARCH(" " &amp; UPPER("Critical thinking") &amp; ",", $E835))), 1, 0)</f>
        <v>0</v>
      </c>
      <c r="BU835" s="1">
        <f t="shared" ref="BU835:BU898" si="686">IF(OR(ISNUMBER(SEARCH(" " &amp; BU$1 &amp; " ", $E835)), ISNUMBER(SEARCH(" " &amp; BU$1 &amp; ",", $E835)), ISNUMBER(SEARCH(" " &amp; LOWER(BU$1) &amp; " ", $E835)), ISNUMBER(SEARCH(" " &amp; LOWER(BU$1) &amp; ",", $E835)), ISNUMBER(SEARCH(" " &amp; UPPER(BU$1) &amp; " ", $E835)), ISNUMBER(SEARCH(" " &amp; UPPER(BU$1) &amp; ",", $E835)), ISNUMBER(SEARCH(" " &amp; "Timely manner" &amp; " ", $E835)), ISNUMBER(SEARCH(" " &amp; "Timely manner" &amp; ",", $E835)), ISNUMBER(SEARCH(" " &amp; LOWER("Timely manner") &amp; " ", $E835)), ISNUMBER(SEARCH(" " &amp; LOWER("Timely manner") &amp; ",", $E835)), ISNUMBER(SEARCH(" " &amp; UPPER("Timely manner") &amp; " ", $E835)), ISNUMBER(SEARCH(" " &amp; UPPER("Timely manner") &amp; ",", $E835)), ISNUMBER(SEARCH(" " &amp; "Prioritize time" &amp; " ", $E835)), ISNUMBER(SEARCH(" " &amp; "Prioritize time" &amp; ",", $E835)), ISNUMBER(SEARCH(" " &amp; LOWER("Prioritize time") &amp; " ", $E835)), ISNUMBER(SEARCH(" " &amp; LOWER("Prioritize time") &amp; ",", $E835)), ISNUMBER(SEARCH(" " &amp; UPPER("Prioritize time") &amp; " ", $E835)), ISNUMBER(SEARCH(" " &amp; UPPER("Prioritize time") &amp; ",", $E835)), ISNUMBER(SEARCH(" " &amp; "Deadline-driven" &amp; " ", $E835)), ISNUMBER(SEARCH(" " &amp; "Deadline-driven" &amp; ",", $E835)), ISNUMBER(SEARCH(" " &amp; LOWER("Deadline-driven") &amp; " ", $E835)), ISNUMBER(SEARCH(" " &amp; LOWER("Deadline-driven") &amp; ",", $E835)), ISNUMBER(SEARCH(" " &amp; UPPER("Deadline-driven") &amp; " ", $E835)), ISNUMBER(SEARCH(" " &amp; UPPER("Deadline-driven") &amp; ",", $E835)), ISNUMBER(SEARCH(" " &amp; "Meet deadlines" &amp; " ", $E835)), ISNUMBER(SEARCH(" " &amp; "Meet deadlines" &amp; ",", $E835)), ISNUMBER(SEARCH(" " &amp; LOWER("Meet deadlines") &amp; " ", $E835)), ISNUMBER(SEARCH(" " &amp; LOWER("Meet deadlines") &amp; ",", $E835)), ISNUMBER(SEARCH(" " &amp; UPPER("Meet deadlines") &amp; " ", $E835)), ISNUMBER(SEARCH(" " &amp; UPPER("Meet deadlines") &amp; ",", $E835))), 1, 0)</f>
        <v>0</v>
      </c>
      <c r="BV835" s="1">
        <f t="shared" si="654"/>
        <v>0</v>
      </c>
    </row>
    <row r="836" spans="1:74" x14ac:dyDescent="0.2">
      <c r="A836" s="1" t="s">
        <v>143</v>
      </c>
      <c r="B836" s="1" t="s">
        <v>3051</v>
      </c>
      <c r="C836" s="1" t="s">
        <v>3052</v>
      </c>
      <c r="D836" s="1" t="s">
        <v>521</v>
      </c>
      <c r="E836" s="1" t="s">
        <v>3053</v>
      </c>
      <c r="G836" s="1">
        <f t="shared" si="661"/>
        <v>0</v>
      </c>
      <c r="H836" s="1">
        <f t="shared" si="662"/>
        <v>0</v>
      </c>
      <c r="I836" s="1">
        <f t="shared" si="663"/>
        <v>0</v>
      </c>
      <c r="J836" s="1">
        <f t="shared" si="664"/>
        <v>0</v>
      </c>
      <c r="K836" s="1">
        <f t="shared" si="655"/>
        <v>0</v>
      </c>
      <c r="L836" s="1">
        <f t="shared" si="655"/>
        <v>0</v>
      </c>
      <c r="M836" s="1">
        <f t="shared" si="655"/>
        <v>0</v>
      </c>
      <c r="N836" s="1">
        <f t="shared" si="655"/>
        <v>0</v>
      </c>
      <c r="O836" s="1">
        <f t="shared" si="657"/>
        <v>0</v>
      </c>
      <c r="P836" s="1">
        <f t="shared" si="657"/>
        <v>0</v>
      </c>
      <c r="Q836" s="1">
        <f t="shared" si="665"/>
        <v>0</v>
      </c>
      <c r="R836" s="1">
        <f t="shared" si="666"/>
        <v>0</v>
      </c>
      <c r="S836" s="1">
        <f t="shared" si="667"/>
        <v>0</v>
      </c>
      <c r="T836" s="1">
        <f t="shared" si="653"/>
        <v>0</v>
      </c>
      <c r="U836" s="1">
        <f t="shared" si="653"/>
        <v>0</v>
      </c>
      <c r="V836" s="1">
        <f t="shared" si="658"/>
        <v>0</v>
      </c>
      <c r="W836" s="1">
        <f t="shared" si="656"/>
        <v>0</v>
      </c>
      <c r="X836" s="1">
        <f t="shared" si="656"/>
        <v>0</v>
      </c>
      <c r="Y836" s="1">
        <f t="shared" si="656"/>
        <v>0</v>
      </c>
      <c r="Z836" s="1">
        <f t="shared" si="656"/>
        <v>0</v>
      </c>
      <c r="AA836" s="1">
        <f t="shared" si="656"/>
        <v>0</v>
      </c>
      <c r="AB836" s="1">
        <f t="shared" si="656"/>
        <v>0</v>
      </c>
      <c r="AC836" s="1">
        <f t="shared" si="668"/>
        <v>0</v>
      </c>
      <c r="AD836" s="1">
        <f t="shared" si="656"/>
        <v>0</v>
      </c>
      <c r="AE836" s="1">
        <f t="shared" si="656"/>
        <v>0</v>
      </c>
      <c r="AF836" s="1">
        <f t="shared" si="656"/>
        <v>0</v>
      </c>
      <c r="AG836" s="1">
        <f t="shared" si="656"/>
        <v>0</v>
      </c>
      <c r="AH836" s="1">
        <f t="shared" si="656"/>
        <v>0</v>
      </c>
      <c r="AI836" s="1">
        <f t="shared" si="656"/>
        <v>0</v>
      </c>
      <c r="AJ836" s="1">
        <f t="shared" si="656"/>
        <v>0</v>
      </c>
      <c r="AK836" s="1">
        <f t="shared" si="656"/>
        <v>0</v>
      </c>
      <c r="AL836" s="1">
        <f t="shared" si="660"/>
        <v>0</v>
      </c>
      <c r="AM836" s="1">
        <f t="shared" si="660"/>
        <v>0</v>
      </c>
      <c r="AN836" s="1">
        <f t="shared" si="669"/>
        <v>0</v>
      </c>
      <c r="AO836" s="1">
        <f t="shared" si="670"/>
        <v>0</v>
      </c>
      <c r="AP836" s="1">
        <f t="shared" si="660"/>
        <v>0</v>
      </c>
      <c r="AQ836" s="1">
        <f t="shared" si="671"/>
        <v>0</v>
      </c>
      <c r="AR836" s="1">
        <f t="shared" si="660"/>
        <v>0</v>
      </c>
      <c r="AS836" s="1">
        <f t="shared" si="660"/>
        <v>0</v>
      </c>
      <c r="AT836" s="1">
        <f t="shared" si="660"/>
        <v>0</v>
      </c>
      <c r="AU836" s="1">
        <f t="shared" si="660"/>
        <v>0</v>
      </c>
      <c r="AV836" s="1">
        <f t="shared" si="660"/>
        <v>0</v>
      </c>
      <c r="AW836" s="1">
        <f t="shared" si="660"/>
        <v>0</v>
      </c>
      <c r="AX836" s="1">
        <f t="shared" si="660"/>
        <v>0</v>
      </c>
      <c r="AY836" s="1">
        <f t="shared" si="660"/>
        <v>0</v>
      </c>
      <c r="AZ836" s="1">
        <f t="shared" si="660"/>
        <v>0</v>
      </c>
      <c r="BA836" s="1">
        <f t="shared" si="660"/>
        <v>0</v>
      </c>
      <c r="BB836" s="1">
        <f t="shared" si="659"/>
        <v>0</v>
      </c>
      <c r="BC836" s="1">
        <f t="shared" si="659"/>
        <v>0</v>
      </c>
      <c r="BD836" s="1">
        <f t="shared" si="672"/>
        <v>0</v>
      </c>
      <c r="BE836" s="1">
        <f t="shared" si="673"/>
        <v>0</v>
      </c>
      <c r="BF836" s="1">
        <f t="shared" si="674"/>
        <v>0</v>
      </c>
      <c r="BG836" s="1">
        <f t="shared" si="675"/>
        <v>0</v>
      </c>
      <c r="BH836" s="1">
        <f t="shared" si="659"/>
        <v>0</v>
      </c>
      <c r="BI836" s="1">
        <f t="shared" si="659"/>
        <v>0</v>
      </c>
      <c r="BJ836" s="5">
        <f t="shared" si="676"/>
        <v>0</v>
      </c>
      <c r="BK836" s="1">
        <f t="shared" si="677"/>
        <v>1</v>
      </c>
      <c r="BL836" s="1">
        <f t="shared" si="678"/>
        <v>0</v>
      </c>
      <c r="BM836" s="1">
        <f t="shared" si="679"/>
        <v>1</v>
      </c>
      <c r="BN836" s="1">
        <f t="shared" si="659"/>
        <v>1</v>
      </c>
      <c r="BO836" s="1">
        <f t="shared" si="680"/>
        <v>0</v>
      </c>
      <c r="BP836" s="1">
        <f t="shared" si="681"/>
        <v>0</v>
      </c>
      <c r="BQ836" s="1">
        <f t="shared" si="682"/>
        <v>0</v>
      </c>
      <c r="BR836" s="1">
        <f t="shared" si="683"/>
        <v>0</v>
      </c>
      <c r="BS836" s="1">
        <f t="shared" si="684"/>
        <v>0</v>
      </c>
      <c r="BT836" s="1">
        <f t="shared" si="685"/>
        <v>0</v>
      </c>
      <c r="BU836" s="1">
        <f t="shared" si="686"/>
        <v>0</v>
      </c>
      <c r="BV836" s="1">
        <f t="shared" si="654"/>
        <v>0</v>
      </c>
    </row>
    <row r="837" spans="1:74" x14ac:dyDescent="0.2">
      <c r="A837" s="1" t="s">
        <v>3054</v>
      </c>
      <c r="B837" s="1" t="s">
        <v>3055</v>
      </c>
      <c r="C837" s="1" t="s">
        <v>1550</v>
      </c>
      <c r="D837" s="1" t="s">
        <v>3056</v>
      </c>
      <c r="E837" s="1" t="s">
        <v>3057</v>
      </c>
      <c r="G837" s="1">
        <f t="shared" si="661"/>
        <v>1</v>
      </c>
      <c r="H837" s="1">
        <f t="shared" si="662"/>
        <v>1</v>
      </c>
      <c r="I837" s="1">
        <f t="shared" si="663"/>
        <v>1</v>
      </c>
      <c r="J837" s="1">
        <f t="shared" si="664"/>
        <v>0</v>
      </c>
      <c r="K837" s="1">
        <f t="shared" si="655"/>
        <v>0</v>
      </c>
      <c r="L837" s="1">
        <f t="shared" si="655"/>
        <v>0</v>
      </c>
      <c r="M837" s="1">
        <f t="shared" si="655"/>
        <v>0</v>
      </c>
      <c r="N837" s="1">
        <f t="shared" si="655"/>
        <v>0</v>
      </c>
      <c r="O837" s="1">
        <f t="shared" si="657"/>
        <v>0</v>
      </c>
      <c r="P837" s="1">
        <f t="shared" si="657"/>
        <v>0</v>
      </c>
      <c r="Q837" s="1">
        <f t="shared" si="665"/>
        <v>0</v>
      </c>
      <c r="R837" s="1">
        <f t="shared" si="666"/>
        <v>1</v>
      </c>
      <c r="S837" s="1">
        <f t="shared" si="667"/>
        <v>0</v>
      </c>
      <c r="T837" s="1">
        <f t="shared" si="653"/>
        <v>1</v>
      </c>
      <c r="U837" s="1">
        <f t="shared" si="653"/>
        <v>0</v>
      </c>
      <c r="V837" s="1">
        <f t="shared" si="658"/>
        <v>0</v>
      </c>
      <c r="W837" s="1">
        <f t="shared" si="656"/>
        <v>0</v>
      </c>
      <c r="X837" s="1">
        <f t="shared" si="656"/>
        <v>0</v>
      </c>
      <c r="Y837" s="1">
        <f t="shared" si="656"/>
        <v>0</v>
      </c>
      <c r="Z837" s="1">
        <f t="shared" si="656"/>
        <v>0</v>
      </c>
      <c r="AA837" s="1">
        <f t="shared" si="656"/>
        <v>0</v>
      </c>
      <c r="AB837" s="1">
        <f t="shared" si="656"/>
        <v>1</v>
      </c>
      <c r="AC837" s="1">
        <f t="shared" si="668"/>
        <v>1</v>
      </c>
      <c r="AD837" s="1">
        <f t="shared" si="656"/>
        <v>1</v>
      </c>
      <c r="AE837" s="1">
        <f t="shared" si="656"/>
        <v>0</v>
      </c>
      <c r="AF837" s="1">
        <f t="shared" si="656"/>
        <v>0</v>
      </c>
      <c r="AG837" s="1">
        <f t="shared" si="656"/>
        <v>0</v>
      </c>
      <c r="AH837" s="1">
        <f t="shared" si="656"/>
        <v>0</v>
      </c>
      <c r="AI837" s="1">
        <f t="shared" si="656"/>
        <v>0</v>
      </c>
      <c r="AJ837" s="1">
        <f t="shared" si="656"/>
        <v>0</v>
      </c>
      <c r="AK837" s="1">
        <f t="shared" si="656"/>
        <v>0</v>
      </c>
      <c r="AL837" s="1">
        <f t="shared" si="660"/>
        <v>0</v>
      </c>
      <c r="AM837" s="1">
        <f t="shared" si="660"/>
        <v>0</v>
      </c>
      <c r="AN837" s="1">
        <f t="shared" si="669"/>
        <v>0</v>
      </c>
      <c r="AO837" s="1">
        <f t="shared" si="670"/>
        <v>0</v>
      </c>
      <c r="AP837" s="1">
        <f t="shared" si="660"/>
        <v>0</v>
      </c>
      <c r="AQ837" s="1">
        <f t="shared" si="671"/>
        <v>0</v>
      </c>
      <c r="AR837" s="1">
        <f t="shared" si="660"/>
        <v>0</v>
      </c>
      <c r="AS837" s="1">
        <f t="shared" si="660"/>
        <v>0</v>
      </c>
      <c r="AT837" s="1">
        <f t="shared" si="660"/>
        <v>0</v>
      </c>
      <c r="AU837" s="1">
        <f t="shared" si="660"/>
        <v>0</v>
      </c>
      <c r="AV837" s="1">
        <f t="shared" si="660"/>
        <v>0</v>
      </c>
      <c r="AW837" s="1">
        <f t="shared" si="660"/>
        <v>0</v>
      </c>
      <c r="AX837" s="1">
        <f t="shared" si="660"/>
        <v>0</v>
      </c>
      <c r="AY837" s="1">
        <f t="shared" si="660"/>
        <v>0</v>
      </c>
      <c r="AZ837" s="1">
        <f t="shared" si="660"/>
        <v>0</v>
      </c>
      <c r="BA837" s="1">
        <f t="shared" si="660"/>
        <v>0</v>
      </c>
      <c r="BB837" s="1">
        <f t="shared" si="659"/>
        <v>0</v>
      </c>
      <c r="BC837" s="1">
        <f t="shared" si="659"/>
        <v>0</v>
      </c>
      <c r="BD837" s="1">
        <f t="shared" si="672"/>
        <v>0</v>
      </c>
      <c r="BE837" s="1">
        <f t="shared" si="673"/>
        <v>0</v>
      </c>
      <c r="BF837" s="1">
        <f t="shared" si="674"/>
        <v>0</v>
      </c>
      <c r="BG837" s="1">
        <f t="shared" si="675"/>
        <v>0</v>
      </c>
      <c r="BH837" s="1">
        <f t="shared" si="659"/>
        <v>0</v>
      </c>
      <c r="BI837" s="1">
        <f t="shared" si="659"/>
        <v>0</v>
      </c>
      <c r="BJ837" s="5">
        <f t="shared" si="676"/>
        <v>0</v>
      </c>
      <c r="BK837" s="1">
        <f t="shared" si="677"/>
        <v>0</v>
      </c>
      <c r="BL837" s="1">
        <f t="shared" si="678"/>
        <v>1</v>
      </c>
      <c r="BM837" s="1">
        <f t="shared" si="679"/>
        <v>1</v>
      </c>
      <c r="BN837" s="1">
        <f t="shared" si="659"/>
        <v>1</v>
      </c>
      <c r="BO837" s="1">
        <f t="shared" si="680"/>
        <v>0</v>
      </c>
      <c r="BP837" s="1">
        <f t="shared" si="681"/>
        <v>0</v>
      </c>
      <c r="BQ837" s="1">
        <f t="shared" si="682"/>
        <v>0</v>
      </c>
      <c r="BR837" s="1">
        <f t="shared" si="683"/>
        <v>0</v>
      </c>
      <c r="BS837" s="1">
        <f t="shared" si="684"/>
        <v>0</v>
      </c>
      <c r="BT837" s="1">
        <f t="shared" si="685"/>
        <v>0</v>
      </c>
      <c r="BU837" s="1">
        <f t="shared" si="686"/>
        <v>0</v>
      </c>
      <c r="BV837" s="1">
        <f t="shared" si="654"/>
        <v>0</v>
      </c>
    </row>
    <row r="838" spans="1:74" x14ac:dyDescent="0.2">
      <c r="A838" s="1" t="s">
        <v>3058</v>
      </c>
      <c r="B838" s="1" t="s">
        <v>3059</v>
      </c>
      <c r="C838" s="1" t="s">
        <v>2466</v>
      </c>
      <c r="D838" s="1" t="s">
        <v>3060</v>
      </c>
      <c r="E838" s="1" t="s">
        <v>3061</v>
      </c>
      <c r="G838" s="1">
        <f t="shared" si="661"/>
        <v>0</v>
      </c>
      <c r="H838" s="1">
        <f t="shared" si="662"/>
        <v>0</v>
      </c>
      <c r="I838" s="1">
        <f t="shared" si="663"/>
        <v>1</v>
      </c>
      <c r="J838" s="1">
        <f t="shared" si="664"/>
        <v>0</v>
      </c>
      <c r="K838" s="1">
        <f t="shared" si="655"/>
        <v>0</v>
      </c>
      <c r="L838" s="1">
        <f t="shared" si="655"/>
        <v>0</v>
      </c>
      <c r="M838" s="1">
        <f t="shared" si="655"/>
        <v>0</v>
      </c>
      <c r="N838" s="1">
        <f t="shared" si="655"/>
        <v>0</v>
      </c>
      <c r="O838" s="1">
        <f t="shared" si="657"/>
        <v>0</v>
      </c>
      <c r="P838" s="1">
        <f t="shared" si="657"/>
        <v>0</v>
      </c>
      <c r="Q838" s="1">
        <f t="shared" si="665"/>
        <v>0</v>
      </c>
      <c r="R838" s="1">
        <f t="shared" si="666"/>
        <v>0</v>
      </c>
      <c r="S838" s="1">
        <f t="shared" si="667"/>
        <v>0</v>
      </c>
      <c r="T838" s="1">
        <f t="shared" si="653"/>
        <v>0</v>
      </c>
      <c r="U838" s="1">
        <f t="shared" si="653"/>
        <v>0</v>
      </c>
      <c r="V838" s="1">
        <f t="shared" si="658"/>
        <v>0</v>
      </c>
      <c r="W838" s="1">
        <f t="shared" si="656"/>
        <v>0</v>
      </c>
      <c r="X838" s="1">
        <f t="shared" si="656"/>
        <v>0</v>
      </c>
      <c r="Y838" s="1">
        <f t="shared" si="656"/>
        <v>0</v>
      </c>
      <c r="Z838" s="1">
        <f t="shared" si="656"/>
        <v>0</v>
      </c>
      <c r="AA838" s="1">
        <f t="shared" si="656"/>
        <v>0</v>
      </c>
      <c r="AB838" s="1">
        <f t="shared" si="656"/>
        <v>1</v>
      </c>
      <c r="AC838" s="1">
        <f t="shared" si="668"/>
        <v>0</v>
      </c>
      <c r="AD838" s="1">
        <f t="shared" si="656"/>
        <v>0</v>
      </c>
      <c r="AE838" s="1">
        <f t="shared" si="656"/>
        <v>0</v>
      </c>
      <c r="AF838" s="1">
        <f t="shared" si="656"/>
        <v>0</v>
      </c>
      <c r="AG838" s="1">
        <f t="shared" si="656"/>
        <v>0</v>
      </c>
      <c r="AH838" s="1">
        <f t="shared" si="656"/>
        <v>0</v>
      </c>
      <c r="AI838" s="1">
        <f t="shared" si="656"/>
        <v>0</v>
      </c>
      <c r="AJ838" s="1">
        <f t="shared" si="656"/>
        <v>0</v>
      </c>
      <c r="AK838" s="1">
        <f t="shared" si="656"/>
        <v>0</v>
      </c>
      <c r="AL838" s="1">
        <f t="shared" si="660"/>
        <v>0</v>
      </c>
      <c r="AM838" s="1">
        <f t="shared" si="660"/>
        <v>0</v>
      </c>
      <c r="AN838" s="1">
        <f t="shared" si="669"/>
        <v>0</v>
      </c>
      <c r="AO838" s="1">
        <f t="shared" si="670"/>
        <v>0</v>
      </c>
      <c r="AP838" s="1">
        <f t="shared" si="660"/>
        <v>0</v>
      </c>
      <c r="AQ838" s="1">
        <f t="shared" si="671"/>
        <v>0</v>
      </c>
      <c r="AR838" s="1">
        <f t="shared" si="660"/>
        <v>0</v>
      </c>
      <c r="AS838" s="1">
        <f t="shared" si="660"/>
        <v>0</v>
      </c>
      <c r="AT838" s="1">
        <f t="shared" si="660"/>
        <v>0</v>
      </c>
      <c r="AU838" s="1">
        <f t="shared" si="660"/>
        <v>0</v>
      </c>
      <c r="AV838" s="1">
        <f t="shared" si="660"/>
        <v>0</v>
      </c>
      <c r="AW838" s="1">
        <f t="shared" si="660"/>
        <v>0</v>
      </c>
      <c r="AX838" s="1">
        <f t="shared" si="660"/>
        <v>0</v>
      </c>
      <c r="AY838" s="1">
        <f t="shared" si="660"/>
        <v>0</v>
      </c>
      <c r="AZ838" s="1">
        <f t="shared" si="660"/>
        <v>0</v>
      </c>
      <c r="BA838" s="1">
        <f t="shared" si="660"/>
        <v>0</v>
      </c>
      <c r="BB838" s="1">
        <f t="shared" si="659"/>
        <v>0</v>
      </c>
      <c r="BC838" s="1">
        <f t="shared" si="659"/>
        <v>0</v>
      </c>
      <c r="BD838" s="1">
        <f t="shared" si="672"/>
        <v>0</v>
      </c>
      <c r="BE838" s="1">
        <f t="shared" si="673"/>
        <v>0</v>
      </c>
      <c r="BF838" s="1">
        <f t="shared" si="674"/>
        <v>0</v>
      </c>
      <c r="BG838" s="1">
        <f t="shared" si="675"/>
        <v>0</v>
      </c>
      <c r="BH838" s="1">
        <f t="shared" si="659"/>
        <v>0</v>
      </c>
      <c r="BI838" s="1">
        <f t="shared" si="659"/>
        <v>0</v>
      </c>
      <c r="BJ838" s="5">
        <f t="shared" si="676"/>
        <v>0</v>
      </c>
      <c r="BK838" s="1">
        <f t="shared" si="677"/>
        <v>0</v>
      </c>
      <c r="BL838" s="1">
        <f t="shared" si="678"/>
        <v>0</v>
      </c>
      <c r="BM838" s="1">
        <f t="shared" si="679"/>
        <v>1</v>
      </c>
      <c r="BN838" s="1">
        <f t="shared" si="659"/>
        <v>1</v>
      </c>
      <c r="BO838" s="1">
        <f t="shared" si="680"/>
        <v>0</v>
      </c>
      <c r="BP838" s="1">
        <f t="shared" si="681"/>
        <v>0</v>
      </c>
      <c r="BQ838" s="1">
        <f t="shared" si="682"/>
        <v>0</v>
      </c>
      <c r="BR838" s="1">
        <f t="shared" si="683"/>
        <v>0</v>
      </c>
      <c r="BS838" s="1">
        <f t="shared" si="684"/>
        <v>0</v>
      </c>
      <c r="BT838" s="1">
        <f t="shared" si="685"/>
        <v>0</v>
      </c>
      <c r="BU838" s="1">
        <f t="shared" si="686"/>
        <v>0</v>
      </c>
      <c r="BV838" s="1">
        <f t="shared" si="654"/>
        <v>0</v>
      </c>
    </row>
    <row r="839" spans="1:74" x14ac:dyDescent="0.2">
      <c r="A839" s="1" t="s">
        <v>3062</v>
      </c>
      <c r="B839" s="1" t="s">
        <v>3063</v>
      </c>
      <c r="C839" s="1" t="s">
        <v>3064</v>
      </c>
      <c r="D839" s="1" t="s">
        <v>1547</v>
      </c>
      <c r="E839" s="1" t="s">
        <v>3065</v>
      </c>
      <c r="G839" s="1">
        <f t="shared" si="661"/>
        <v>0</v>
      </c>
      <c r="H839" s="1">
        <f t="shared" si="662"/>
        <v>1</v>
      </c>
      <c r="I839" s="1">
        <f t="shared" si="663"/>
        <v>0</v>
      </c>
      <c r="J839" s="1">
        <f t="shared" si="664"/>
        <v>0</v>
      </c>
      <c r="K839" s="1">
        <f t="shared" si="655"/>
        <v>0</v>
      </c>
      <c r="L839" s="1">
        <f t="shared" si="655"/>
        <v>0</v>
      </c>
      <c r="M839" s="1">
        <f t="shared" si="655"/>
        <v>0</v>
      </c>
      <c r="N839" s="1">
        <f t="shared" si="655"/>
        <v>0</v>
      </c>
      <c r="O839" s="1">
        <f t="shared" si="657"/>
        <v>0</v>
      </c>
      <c r="P839" s="1">
        <f t="shared" si="657"/>
        <v>0</v>
      </c>
      <c r="Q839" s="1">
        <f t="shared" si="665"/>
        <v>0</v>
      </c>
      <c r="R839" s="1">
        <f t="shared" si="666"/>
        <v>1</v>
      </c>
      <c r="S839" s="1">
        <f t="shared" si="667"/>
        <v>0</v>
      </c>
      <c r="T839" s="1">
        <f t="shared" si="653"/>
        <v>0</v>
      </c>
      <c r="U839" s="1">
        <f t="shared" si="653"/>
        <v>0</v>
      </c>
      <c r="V839" s="1">
        <f t="shared" si="658"/>
        <v>0</v>
      </c>
      <c r="W839" s="1">
        <f t="shared" si="656"/>
        <v>0</v>
      </c>
      <c r="X839" s="1">
        <f t="shared" si="656"/>
        <v>0</v>
      </c>
      <c r="Y839" s="1">
        <f t="shared" si="656"/>
        <v>0</v>
      </c>
      <c r="Z839" s="1">
        <f t="shared" si="656"/>
        <v>0</v>
      </c>
      <c r="AA839" s="1">
        <f t="shared" si="656"/>
        <v>0</v>
      </c>
      <c r="AB839" s="1">
        <f t="shared" si="656"/>
        <v>1</v>
      </c>
      <c r="AC839" s="1">
        <f t="shared" si="668"/>
        <v>1</v>
      </c>
      <c r="AD839" s="1">
        <f t="shared" si="656"/>
        <v>0</v>
      </c>
      <c r="AE839" s="1">
        <f t="shared" si="656"/>
        <v>0</v>
      </c>
      <c r="AF839" s="1">
        <f t="shared" si="656"/>
        <v>0</v>
      </c>
      <c r="AG839" s="1">
        <f t="shared" si="656"/>
        <v>0</v>
      </c>
      <c r="AH839" s="1">
        <f t="shared" si="656"/>
        <v>0</v>
      </c>
      <c r="AI839" s="1">
        <f t="shared" si="656"/>
        <v>0</v>
      </c>
      <c r="AJ839" s="1">
        <f t="shared" si="656"/>
        <v>0</v>
      </c>
      <c r="AK839" s="1">
        <f t="shared" si="656"/>
        <v>0</v>
      </c>
      <c r="AL839" s="1">
        <f t="shared" si="660"/>
        <v>0</v>
      </c>
      <c r="AM839" s="1">
        <f t="shared" si="660"/>
        <v>0</v>
      </c>
      <c r="AN839" s="1">
        <f t="shared" si="669"/>
        <v>0</v>
      </c>
      <c r="AO839" s="1">
        <f t="shared" si="670"/>
        <v>0</v>
      </c>
      <c r="AP839" s="1">
        <f t="shared" si="660"/>
        <v>0</v>
      </c>
      <c r="AQ839" s="1">
        <f t="shared" si="671"/>
        <v>0</v>
      </c>
      <c r="AR839" s="1">
        <f t="shared" si="660"/>
        <v>0</v>
      </c>
      <c r="AS839" s="1">
        <f t="shared" si="660"/>
        <v>0</v>
      </c>
      <c r="AT839" s="1">
        <f t="shared" si="660"/>
        <v>0</v>
      </c>
      <c r="AU839" s="1">
        <f t="shared" si="660"/>
        <v>0</v>
      </c>
      <c r="AV839" s="1">
        <f t="shared" si="660"/>
        <v>0</v>
      </c>
      <c r="AW839" s="1">
        <f t="shared" si="660"/>
        <v>0</v>
      </c>
      <c r="AX839" s="1">
        <f t="shared" si="660"/>
        <v>0</v>
      </c>
      <c r="AY839" s="1">
        <f t="shared" si="660"/>
        <v>0</v>
      </c>
      <c r="AZ839" s="1">
        <f t="shared" si="660"/>
        <v>0</v>
      </c>
      <c r="BA839" s="1">
        <f t="shared" si="660"/>
        <v>0</v>
      </c>
      <c r="BB839" s="1">
        <f t="shared" si="659"/>
        <v>0</v>
      </c>
      <c r="BC839" s="1">
        <f t="shared" si="659"/>
        <v>0</v>
      </c>
      <c r="BD839" s="1">
        <f t="shared" si="672"/>
        <v>0</v>
      </c>
      <c r="BE839" s="1">
        <f t="shared" si="673"/>
        <v>0</v>
      </c>
      <c r="BF839" s="1">
        <f t="shared" si="674"/>
        <v>1</v>
      </c>
      <c r="BG839" s="1">
        <f t="shared" si="675"/>
        <v>0</v>
      </c>
      <c r="BH839" s="1">
        <f t="shared" si="659"/>
        <v>0</v>
      </c>
      <c r="BI839" s="1">
        <f t="shared" si="659"/>
        <v>0</v>
      </c>
      <c r="BJ839" s="5">
        <f t="shared" si="676"/>
        <v>0</v>
      </c>
      <c r="BK839" s="1">
        <f t="shared" si="677"/>
        <v>1</v>
      </c>
      <c r="BL839" s="1">
        <f t="shared" si="678"/>
        <v>1</v>
      </c>
      <c r="BM839" s="1">
        <f t="shared" si="679"/>
        <v>0</v>
      </c>
      <c r="BN839" s="1">
        <f t="shared" si="659"/>
        <v>1</v>
      </c>
      <c r="BO839" s="1">
        <f t="shared" si="680"/>
        <v>0</v>
      </c>
      <c r="BP839" s="1">
        <f t="shared" si="681"/>
        <v>0</v>
      </c>
      <c r="BQ839" s="1">
        <f t="shared" si="682"/>
        <v>0</v>
      </c>
      <c r="BR839" s="1">
        <f t="shared" si="683"/>
        <v>0</v>
      </c>
      <c r="BS839" s="1">
        <f t="shared" si="684"/>
        <v>1</v>
      </c>
      <c r="BT839" s="1">
        <f t="shared" si="685"/>
        <v>1</v>
      </c>
      <c r="BU839" s="1">
        <f t="shared" si="686"/>
        <v>0</v>
      </c>
      <c r="BV839" s="1">
        <f t="shared" si="654"/>
        <v>0</v>
      </c>
    </row>
    <row r="840" spans="1:74" x14ac:dyDescent="0.2">
      <c r="A840" s="1" t="s">
        <v>3066</v>
      </c>
      <c r="B840" s="1" t="s">
        <v>3067</v>
      </c>
      <c r="C840" s="1" t="s">
        <v>3068</v>
      </c>
      <c r="D840" s="1" t="s">
        <v>3069</v>
      </c>
      <c r="E840" s="1" t="s">
        <v>3070</v>
      </c>
      <c r="G840" s="1">
        <f t="shared" si="661"/>
        <v>0</v>
      </c>
      <c r="H840" s="1">
        <f t="shared" si="662"/>
        <v>0</v>
      </c>
      <c r="I840" s="1">
        <f t="shared" si="663"/>
        <v>0</v>
      </c>
      <c r="J840" s="1">
        <f t="shared" si="664"/>
        <v>0</v>
      </c>
      <c r="K840" s="1">
        <f t="shared" si="655"/>
        <v>0</v>
      </c>
      <c r="L840" s="1">
        <f t="shared" si="655"/>
        <v>0</v>
      </c>
      <c r="M840" s="1">
        <f t="shared" si="655"/>
        <v>0</v>
      </c>
      <c r="N840" s="1">
        <f t="shared" si="655"/>
        <v>0</v>
      </c>
      <c r="O840" s="1">
        <f t="shared" si="657"/>
        <v>0</v>
      </c>
      <c r="P840" s="1">
        <f t="shared" si="657"/>
        <v>0</v>
      </c>
      <c r="Q840" s="1">
        <f t="shared" si="665"/>
        <v>0</v>
      </c>
      <c r="R840" s="1">
        <f t="shared" si="666"/>
        <v>0</v>
      </c>
      <c r="S840" s="1">
        <f t="shared" si="667"/>
        <v>0</v>
      </c>
      <c r="T840" s="1">
        <f t="shared" si="653"/>
        <v>0</v>
      </c>
      <c r="U840" s="1">
        <f t="shared" si="653"/>
        <v>0</v>
      </c>
      <c r="V840" s="1">
        <f t="shared" si="658"/>
        <v>1</v>
      </c>
      <c r="W840" s="1">
        <f t="shared" si="656"/>
        <v>0</v>
      </c>
      <c r="X840" s="1">
        <f t="shared" si="656"/>
        <v>0</v>
      </c>
      <c r="Y840" s="1">
        <f t="shared" si="656"/>
        <v>0</v>
      </c>
      <c r="Z840" s="1">
        <f t="shared" si="656"/>
        <v>0</v>
      </c>
      <c r="AA840" s="1">
        <f t="shared" si="656"/>
        <v>0</v>
      </c>
      <c r="AB840" s="1">
        <f t="shared" si="656"/>
        <v>0</v>
      </c>
      <c r="AC840" s="1">
        <f t="shared" si="668"/>
        <v>0</v>
      </c>
      <c r="AD840" s="1">
        <f t="shared" si="656"/>
        <v>0</v>
      </c>
      <c r="AE840" s="1">
        <f t="shared" si="656"/>
        <v>0</v>
      </c>
      <c r="AF840" s="1">
        <f t="shared" si="656"/>
        <v>0</v>
      </c>
      <c r="AG840" s="1">
        <f t="shared" si="656"/>
        <v>0</v>
      </c>
      <c r="AH840" s="1">
        <f t="shared" si="656"/>
        <v>0</v>
      </c>
      <c r="AI840" s="1">
        <f t="shared" si="656"/>
        <v>0</v>
      </c>
      <c r="AJ840" s="1">
        <f t="shared" si="656"/>
        <v>0</v>
      </c>
      <c r="AK840" s="1">
        <f t="shared" si="656"/>
        <v>0</v>
      </c>
      <c r="AL840" s="1">
        <f t="shared" si="660"/>
        <v>0</v>
      </c>
      <c r="AM840" s="1">
        <f t="shared" si="660"/>
        <v>0</v>
      </c>
      <c r="AN840" s="1">
        <f t="shared" si="669"/>
        <v>0</v>
      </c>
      <c r="AO840" s="1">
        <f t="shared" si="670"/>
        <v>0</v>
      </c>
      <c r="AP840" s="1">
        <f t="shared" si="660"/>
        <v>0</v>
      </c>
      <c r="AQ840" s="1">
        <f t="shared" si="671"/>
        <v>0</v>
      </c>
      <c r="AR840" s="1">
        <f t="shared" si="660"/>
        <v>0</v>
      </c>
      <c r="AS840" s="1">
        <f t="shared" si="660"/>
        <v>0</v>
      </c>
      <c r="AT840" s="1">
        <f t="shared" si="660"/>
        <v>0</v>
      </c>
      <c r="AU840" s="1">
        <f t="shared" si="660"/>
        <v>0</v>
      </c>
      <c r="AV840" s="1">
        <f t="shared" si="660"/>
        <v>0</v>
      </c>
      <c r="AW840" s="1">
        <f t="shared" si="660"/>
        <v>0</v>
      </c>
      <c r="AX840" s="1">
        <f t="shared" si="660"/>
        <v>0</v>
      </c>
      <c r="AY840" s="1">
        <f t="shared" si="660"/>
        <v>0</v>
      </c>
      <c r="AZ840" s="1">
        <f t="shared" si="660"/>
        <v>0</v>
      </c>
      <c r="BA840" s="1">
        <f t="shared" si="660"/>
        <v>0</v>
      </c>
      <c r="BB840" s="1">
        <f t="shared" si="659"/>
        <v>0</v>
      </c>
      <c r="BC840" s="1">
        <f t="shared" si="659"/>
        <v>0</v>
      </c>
      <c r="BD840" s="1">
        <f t="shared" si="672"/>
        <v>0</v>
      </c>
      <c r="BE840" s="1">
        <f t="shared" si="673"/>
        <v>0</v>
      </c>
      <c r="BF840" s="1">
        <f t="shared" si="674"/>
        <v>0</v>
      </c>
      <c r="BG840" s="1">
        <f t="shared" si="675"/>
        <v>0</v>
      </c>
      <c r="BH840" s="1">
        <f t="shared" si="659"/>
        <v>0</v>
      </c>
      <c r="BI840" s="1">
        <f t="shared" si="659"/>
        <v>0</v>
      </c>
      <c r="BJ840" s="5">
        <f t="shared" si="676"/>
        <v>1</v>
      </c>
      <c r="BK840" s="1">
        <f t="shared" si="677"/>
        <v>0</v>
      </c>
      <c r="BL840" s="1">
        <f t="shared" si="678"/>
        <v>1</v>
      </c>
      <c r="BM840" s="1">
        <f t="shared" si="679"/>
        <v>0</v>
      </c>
      <c r="BN840" s="1">
        <f t="shared" si="659"/>
        <v>0</v>
      </c>
      <c r="BO840" s="1">
        <f t="shared" si="680"/>
        <v>0</v>
      </c>
      <c r="BP840" s="1">
        <f t="shared" si="681"/>
        <v>0</v>
      </c>
      <c r="BQ840" s="1">
        <f t="shared" si="682"/>
        <v>0</v>
      </c>
      <c r="BR840" s="1">
        <f t="shared" si="683"/>
        <v>0</v>
      </c>
      <c r="BS840" s="1">
        <f t="shared" si="684"/>
        <v>0</v>
      </c>
      <c r="BT840" s="1">
        <f t="shared" si="685"/>
        <v>0</v>
      </c>
      <c r="BU840" s="1">
        <f t="shared" si="686"/>
        <v>1</v>
      </c>
      <c r="BV840" s="1">
        <f t="shared" si="654"/>
        <v>0</v>
      </c>
    </row>
    <row r="841" spans="1:74" x14ac:dyDescent="0.2">
      <c r="A841" s="1" t="s">
        <v>3071</v>
      </c>
      <c r="B841" s="1" t="s">
        <v>3072</v>
      </c>
      <c r="C841" s="1" t="s">
        <v>3073</v>
      </c>
      <c r="D841" s="1" t="s">
        <v>3074</v>
      </c>
      <c r="E841" s="1" t="s">
        <v>3075</v>
      </c>
      <c r="G841" s="1">
        <f t="shared" si="661"/>
        <v>0</v>
      </c>
      <c r="H841" s="1">
        <f t="shared" si="662"/>
        <v>0</v>
      </c>
      <c r="I841" s="1">
        <f t="shared" si="663"/>
        <v>0</v>
      </c>
      <c r="J841" s="1">
        <f t="shared" si="664"/>
        <v>0</v>
      </c>
      <c r="K841" s="1">
        <f t="shared" si="655"/>
        <v>0</v>
      </c>
      <c r="L841" s="1">
        <f t="shared" si="655"/>
        <v>0</v>
      </c>
      <c r="M841" s="1">
        <f t="shared" si="655"/>
        <v>0</v>
      </c>
      <c r="N841" s="1">
        <f t="shared" si="655"/>
        <v>0</v>
      </c>
      <c r="O841" s="1">
        <f t="shared" si="657"/>
        <v>0</v>
      </c>
      <c r="P841" s="1">
        <f t="shared" si="657"/>
        <v>0</v>
      </c>
      <c r="Q841" s="1">
        <f t="shared" si="665"/>
        <v>0</v>
      </c>
      <c r="R841" s="1">
        <f t="shared" si="666"/>
        <v>0</v>
      </c>
      <c r="S841" s="1">
        <f t="shared" si="667"/>
        <v>0</v>
      </c>
      <c r="T841" s="1">
        <f t="shared" ref="T841:U860" si="687">IF(OR(ISNUMBER(SEARCH(" " &amp; T$1 &amp; " ", $E841)), ISNUMBER(SEARCH(" " &amp; T$1 &amp; ",", $E841)), ISNUMBER(SEARCH(" " &amp; LOWER(T$1) &amp; " ", $E841)), ISNUMBER(SEARCH(" " &amp; LOWER(T$1) &amp; ",", $E841)), ISNUMBER(SEARCH(" " &amp; UPPER(T$1) &amp; " ", $E841)), ISNUMBER(SEARCH(" " &amp; UPPER(T$1) &amp; ",", $E841))), 1, 0)</f>
        <v>0</v>
      </c>
      <c r="U841" s="1">
        <f t="shared" si="687"/>
        <v>0</v>
      </c>
      <c r="V841" s="1">
        <f t="shared" ref="V841:AK856" si="688">IF(OR(ISNUMBER(SEARCH(" " &amp; V$1 &amp; " ", $E841)), ISNUMBER(SEARCH(" " &amp; V$1 &amp; ",", $E841)), ISNUMBER(SEARCH(" " &amp; LOWER(V$1) &amp; " ", $E841)), ISNUMBER(SEARCH(" " &amp; LOWER(V$1) &amp; ",", $E841)), ISNUMBER(SEARCH(" " &amp; UPPER(V$1) &amp; " ", $E841)), ISNUMBER(SEARCH(" " &amp; UPPER(V$1) &amp; ",", $E841))), 1, 0)</f>
        <v>0</v>
      </c>
      <c r="W841" s="1">
        <f t="shared" si="688"/>
        <v>0</v>
      </c>
      <c r="X841" s="1">
        <f t="shared" si="688"/>
        <v>0</v>
      </c>
      <c r="Y841" s="1">
        <f t="shared" si="688"/>
        <v>0</v>
      </c>
      <c r="Z841" s="1">
        <f t="shared" si="688"/>
        <v>0</v>
      </c>
      <c r="AA841" s="1">
        <f t="shared" si="688"/>
        <v>0</v>
      </c>
      <c r="AB841" s="1">
        <f t="shared" si="688"/>
        <v>0</v>
      </c>
      <c r="AC841" s="1">
        <f t="shared" si="668"/>
        <v>0</v>
      </c>
      <c r="AD841" s="1">
        <f t="shared" si="688"/>
        <v>0</v>
      </c>
      <c r="AE841" s="1">
        <f t="shared" si="688"/>
        <v>0</v>
      </c>
      <c r="AF841" s="1">
        <f t="shared" si="688"/>
        <v>0</v>
      </c>
      <c r="AG841" s="1">
        <f t="shared" si="688"/>
        <v>0</v>
      </c>
      <c r="AH841" s="1">
        <f t="shared" si="688"/>
        <v>0</v>
      </c>
      <c r="AI841" s="1">
        <f t="shared" si="688"/>
        <v>0</v>
      </c>
      <c r="AJ841" s="1">
        <f t="shared" si="688"/>
        <v>0</v>
      </c>
      <c r="AK841" s="1">
        <f t="shared" si="688"/>
        <v>0</v>
      </c>
      <c r="AL841" s="1">
        <f t="shared" si="660"/>
        <v>0</v>
      </c>
      <c r="AM841" s="1">
        <f t="shared" si="660"/>
        <v>0</v>
      </c>
      <c r="AN841" s="1">
        <f t="shared" si="669"/>
        <v>0</v>
      </c>
      <c r="AO841" s="1">
        <f t="shared" si="670"/>
        <v>0</v>
      </c>
      <c r="AP841" s="1">
        <f t="shared" si="660"/>
        <v>0</v>
      </c>
      <c r="AQ841" s="1">
        <f t="shared" si="671"/>
        <v>0</v>
      </c>
      <c r="AR841" s="1">
        <f t="shared" si="660"/>
        <v>0</v>
      </c>
      <c r="AS841" s="1">
        <f t="shared" si="660"/>
        <v>0</v>
      </c>
      <c r="AT841" s="1">
        <f t="shared" si="660"/>
        <v>0</v>
      </c>
      <c r="AU841" s="1">
        <f t="shared" si="660"/>
        <v>0</v>
      </c>
      <c r="AV841" s="1">
        <f t="shared" si="660"/>
        <v>0</v>
      </c>
      <c r="AW841" s="1">
        <f t="shared" si="660"/>
        <v>0</v>
      </c>
      <c r="AX841" s="1">
        <f t="shared" si="660"/>
        <v>0</v>
      </c>
      <c r="AY841" s="1">
        <f t="shared" si="660"/>
        <v>0</v>
      </c>
      <c r="AZ841" s="1">
        <f t="shared" si="660"/>
        <v>0</v>
      </c>
      <c r="BA841" s="1">
        <f t="shared" si="660"/>
        <v>0</v>
      </c>
      <c r="BB841" s="1">
        <f t="shared" si="659"/>
        <v>0</v>
      </c>
      <c r="BC841" s="1">
        <f t="shared" si="659"/>
        <v>0</v>
      </c>
      <c r="BD841" s="1">
        <f t="shared" si="672"/>
        <v>0</v>
      </c>
      <c r="BE841" s="1">
        <f t="shared" si="673"/>
        <v>0</v>
      </c>
      <c r="BF841" s="1">
        <f t="shared" si="674"/>
        <v>0</v>
      </c>
      <c r="BG841" s="1">
        <f t="shared" si="675"/>
        <v>0</v>
      </c>
      <c r="BH841" s="1">
        <f t="shared" si="659"/>
        <v>0</v>
      </c>
      <c r="BI841" s="1">
        <f t="shared" si="659"/>
        <v>0</v>
      </c>
      <c r="BJ841" s="5">
        <f t="shared" si="676"/>
        <v>0</v>
      </c>
      <c r="BK841" s="1">
        <f t="shared" si="677"/>
        <v>0</v>
      </c>
      <c r="BL841" s="1">
        <f t="shared" si="678"/>
        <v>1</v>
      </c>
      <c r="BM841" s="1">
        <f t="shared" si="679"/>
        <v>0</v>
      </c>
      <c r="BN841" s="1">
        <f t="shared" si="659"/>
        <v>0</v>
      </c>
      <c r="BO841" s="1">
        <f t="shared" si="680"/>
        <v>1</v>
      </c>
      <c r="BP841" s="1">
        <f t="shared" si="681"/>
        <v>0</v>
      </c>
      <c r="BQ841" s="1">
        <f t="shared" si="682"/>
        <v>0</v>
      </c>
      <c r="BR841" s="1">
        <f t="shared" si="683"/>
        <v>0</v>
      </c>
      <c r="BS841" s="1">
        <f t="shared" si="684"/>
        <v>0</v>
      </c>
      <c r="BT841" s="1">
        <f t="shared" si="685"/>
        <v>0</v>
      </c>
      <c r="BU841" s="1">
        <f t="shared" si="686"/>
        <v>0</v>
      </c>
      <c r="BV841" s="1">
        <f t="shared" si="654"/>
        <v>0</v>
      </c>
    </row>
    <row r="842" spans="1:74" x14ac:dyDescent="0.2">
      <c r="A842" s="1" t="s">
        <v>3076</v>
      </c>
      <c r="B842" s="1" t="s">
        <v>3077</v>
      </c>
      <c r="C842" s="1" t="s">
        <v>3078</v>
      </c>
      <c r="D842" s="1" t="s">
        <v>123</v>
      </c>
      <c r="E842" s="1" t="s">
        <v>3079</v>
      </c>
      <c r="G842" s="1">
        <f t="shared" si="661"/>
        <v>0</v>
      </c>
      <c r="H842" s="1">
        <f t="shared" si="662"/>
        <v>0</v>
      </c>
      <c r="I842" s="1">
        <f t="shared" si="663"/>
        <v>0</v>
      </c>
      <c r="J842" s="1">
        <f t="shared" si="664"/>
        <v>0</v>
      </c>
      <c r="K842" s="1">
        <f t="shared" si="655"/>
        <v>0</v>
      </c>
      <c r="L842" s="1">
        <f t="shared" si="655"/>
        <v>0</v>
      </c>
      <c r="M842" s="1">
        <f t="shared" si="655"/>
        <v>0</v>
      </c>
      <c r="N842" s="1">
        <f t="shared" si="655"/>
        <v>0</v>
      </c>
      <c r="O842" s="1">
        <f t="shared" si="657"/>
        <v>0</v>
      </c>
      <c r="P842" s="1">
        <f t="shared" si="657"/>
        <v>0</v>
      </c>
      <c r="Q842" s="1">
        <f t="shared" si="665"/>
        <v>0</v>
      </c>
      <c r="R842" s="1">
        <f t="shared" si="666"/>
        <v>1</v>
      </c>
      <c r="S842" s="1">
        <f t="shared" si="667"/>
        <v>0</v>
      </c>
      <c r="T842" s="1">
        <f t="shared" si="687"/>
        <v>1</v>
      </c>
      <c r="U842" s="1">
        <f t="shared" si="687"/>
        <v>0</v>
      </c>
      <c r="V842" s="1">
        <f t="shared" ref="V842:V856" si="689">IF(OR(ISNUMBER(SEARCH(" " &amp; V$1 &amp; " ", $E842)), ISNUMBER(SEARCH(" " &amp; V$1 &amp; ",", $E842)), ISNUMBER(SEARCH(" " &amp; LOWER(V$1) &amp; " ", $E842)), ISNUMBER(SEARCH(" " &amp; LOWER(V$1) &amp; ",", $E842)), ISNUMBER(SEARCH(" " &amp; UPPER(V$1) &amp; " ", $E842)), ISNUMBER(SEARCH(" " &amp; UPPER(V$1) &amp; ",", $E842))), 1, 0)</f>
        <v>0</v>
      </c>
      <c r="W842" s="1">
        <f t="shared" si="688"/>
        <v>0</v>
      </c>
      <c r="X842" s="1">
        <f t="shared" si="688"/>
        <v>0</v>
      </c>
      <c r="Y842" s="1">
        <f t="shared" si="688"/>
        <v>0</v>
      </c>
      <c r="Z842" s="1">
        <f t="shared" si="688"/>
        <v>0</v>
      </c>
      <c r="AA842" s="1">
        <f t="shared" si="688"/>
        <v>0</v>
      </c>
      <c r="AB842" s="1">
        <f t="shared" si="688"/>
        <v>0</v>
      </c>
      <c r="AC842" s="1">
        <f t="shared" si="668"/>
        <v>0</v>
      </c>
      <c r="AD842" s="1">
        <f t="shared" si="688"/>
        <v>0</v>
      </c>
      <c r="AE842" s="1">
        <f t="shared" si="688"/>
        <v>0</v>
      </c>
      <c r="AF842" s="1">
        <f t="shared" si="688"/>
        <v>0</v>
      </c>
      <c r="AG842" s="1">
        <f t="shared" si="688"/>
        <v>0</v>
      </c>
      <c r="AH842" s="1">
        <f t="shared" si="688"/>
        <v>0</v>
      </c>
      <c r="AI842" s="1">
        <f t="shared" si="688"/>
        <v>0</v>
      </c>
      <c r="AJ842" s="1">
        <f t="shared" si="688"/>
        <v>0</v>
      </c>
      <c r="AK842" s="1">
        <f t="shared" si="688"/>
        <v>0</v>
      </c>
      <c r="AL842" s="1">
        <f t="shared" si="660"/>
        <v>0</v>
      </c>
      <c r="AM842" s="1">
        <f t="shared" si="660"/>
        <v>0</v>
      </c>
      <c r="AN842" s="1">
        <f t="shared" si="669"/>
        <v>0</v>
      </c>
      <c r="AO842" s="1">
        <f t="shared" si="670"/>
        <v>0</v>
      </c>
      <c r="AP842" s="1">
        <f t="shared" si="660"/>
        <v>0</v>
      </c>
      <c r="AQ842" s="1">
        <f t="shared" si="671"/>
        <v>0</v>
      </c>
      <c r="AR842" s="1">
        <f t="shared" si="660"/>
        <v>0</v>
      </c>
      <c r="AS842" s="1">
        <f t="shared" si="660"/>
        <v>1</v>
      </c>
      <c r="AT842" s="1">
        <f t="shared" si="660"/>
        <v>0</v>
      </c>
      <c r="AU842" s="1">
        <f t="shared" si="660"/>
        <v>0</v>
      </c>
      <c r="AV842" s="1">
        <f t="shared" si="660"/>
        <v>0</v>
      </c>
      <c r="AW842" s="1">
        <f t="shared" si="660"/>
        <v>0</v>
      </c>
      <c r="AX842" s="1">
        <f t="shared" si="660"/>
        <v>0</v>
      </c>
      <c r="AY842" s="1">
        <f t="shared" si="660"/>
        <v>0</v>
      </c>
      <c r="AZ842" s="1">
        <f t="shared" si="660"/>
        <v>0</v>
      </c>
      <c r="BA842" s="1">
        <f t="shared" si="660"/>
        <v>0</v>
      </c>
      <c r="BB842" s="1">
        <f t="shared" si="659"/>
        <v>0</v>
      </c>
      <c r="BC842" s="1">
        <f t="shared" si="659"/>
        <v>0</v>
      </c>
      <c r="BD842" s="1">
        <f t="shared" si="672"/>
        <v>0</v>
      </c>
      <c r="BE842" s="1">
        <f t="shared" si="673"/>
        <v>0</v>
      </c>
      <c r="BF842" s="1">
        <f t="shared" si="674"/>
        <v>0</v>
      </c>
      <c r="BG842" s="1">
        <f t="shared" si="675"/>
        <v>0</v>
      </c>
      <c r="BH842" s="1">
        <f t="shared" si="659"/>
        <v>0</v>
      </c>
      <c r="BI842" s="1">
        <f t="shared" si="659"/>
        <v>0</v>
      </c>
      <c r="BJ842" s="5">
        <f t="shared" si="676"/>
        <v>0</v>
      </c>
      <c r="BK842" s="1">
        <f t="shared" si="677"/>
        <v>0</v>
      </c>
      <c r="BL842" s="1">
        <f t="shared" si="678"/>
        <v>0</v>
      </c>
      <c r="BM842" s="1">
        <f t="shared" si="679"/>
        <v>0</v>
      </c>
      <c r="BN842" s="1">
        <f t="shared" si="659"/>
        <v>0</v>
      </c>
      <c r="BO842" s="1">
        <f t="shared" si="680"/>
        <v>0</v>
      </c>
      <c r="BP842" s="1">
        <f t="shared" si="681"/>
        <v>0</v>
      </c>
      <c r="BQ842" s="1">
        <f t="shared" si="682"/>
        <v>0</v>
      </c>
      <c r="BR842" s="1">
        <f t="shared" si="683"/>
        <v>0</v>
      </c>
      <c r="BS842" s="1">
        <f t="shared" si="684"/>
        <v>0</v>
      </c>
      <c r="BT842" s="1">
        <f t="shared" si="685"/>
        <v>0</v>
      </c>
      <c r="BU842" s="1">
        <f t="shared" si="686"/>
        <v>0</v>
      </c>
      <c r="BV842" s="1">
        <f t="shared" si="654"/>
        <v>0</v>
      </c>
    </row>
    <row r="843" spans="1:74" x14ac:dyDescent="0.2">
      <c r="A843" s="1" t="s">
        <v>3080</v>
      </c>
      <c r="B843" s="1" t="s">
        <v>3081</v>
      </c>
      <c r="C843" s="1" t="s">
        <v>3082</v>
      </c>
      <c r="D843" s="1" t="s">
        <v>3083</v>
      </c>
      <c r="E843" s="1" t="s">
        <v>3084</v>
      </c>
      <c r="G843" s="1">
        <f t="shared" si="661"/>
        <v>0</v>
      </c>
      <c r="H843" s="1">
        <f t="shared" si="662"/>
        <v>0</v>
      </c>
      <c r="I843" s="1">
        <f t="shared" si="663"/>
        <v>0</v>
      </c>
      <c r="J843" s="1">
        <f t="shared" si="664"/>
        <v>0</v>
      </c>
      <c r="K843" s="1">
        <f t="shared" si="655"/>
        <v>0</v>
      </c>
      <c r="L843" s="1">
        <f t="shared" si="655"/>
        <v>0</v>
      </c>
      <c r="M843" s="1">
        <f t="shared" si="655"/>
        <v>0</v>
      </c>
      <c r="N843" s="1">
        <f t="shared" si="655"/>
        <v>0</v>
      </c>
      <c r="O843" s="1">
        <f t="shared" si="657"/>
        <v>0</v>
      </c>
      <c r="P843" s="1">
        <f t="shared" si="657"/>
        <v>0</v>
      </c>
      <c r="Q843" s="1">
        <f t="shared" si="665"/>
        <v>0</v>
      </c>
      <c r="R843" s="1">
        <f t="shared" si="666"/>
        <v>0</v>
      </c>
      <c r="S843" s="1">
        <f t="shared" si="667"/>
        <v>0</v>
      </c>
      <c r="T843" s="1">
        <f t="shared" si="687"/>
        <v>0</v>
      </c>
      <c r="U843" s="1">
        <f t="shared" si="687"/>
        <v>1</v>
      </c>
      <c r="V843" s="1">
        <f t="shared" si="689"/>
        <v>0</v>
      </c>
      <c r="W843" s="1">
        <f t="shared" si="688"/>
        <v>0</v>
      </c>
      <c r="X843" s="1">
        <f t="shared" si="688"/>
        <v>1</v>
      </c>
      <c r="Y843" s="1">
        <f t="shared" si="688"/>
        <v>0</v>
      </c>
      <c r="Z843" s="1">
        <f t="shared" si="688"/>
        <v>0</v>
      </c>
      <c r="AA843" s="1">
        <f t="shared" si="688"/>
        <v>0</v>
      </c>
      <c r="AB843" s="1">
        <f t="shared" si="688"/>
        <v>0</v>
      </c>
      <c r="AC843" s="1">
        <f t="shared" si="668"/>
        <v>0</v>
      </c>
      <c r="AD843" s="1">
        <f t="shared" si="688"/>
        <v>0</v>
      </c>
      <c r="AE843" s="1">
        <f t="shared" si="688"/>
        <v>0</v>
      </c>
      <c r="AF843" s="1">
        <f t="shared" si="688"/>
        <v>0</v>
      </c>
      <c r="AG843" s="1">
        <f t="shared" si="688"/>
        <v>0</v>
      </c>
      <c r="AH843" s="1">
        <f t="shared" si="688"/>
        <v>0</v>
      </c>
      <c r="AI843" s="1">
        <f t="shared" si="688"/>
        <v>0</v>
      </c>
      <c r="AJ843" s="1">
        <f t="shared" si="688"/>
        <v>0</v>
      </c>
      <c r="AK843" s="1">
        <f t="shared" si="688"/>
        <v>0</v>
      </c>
      <c r="AL843" s="1">
        <f t="shared" si="660"/>
        <v>0</v>
      </c>
      <c r="AM843" s="1">
        <f t="shared" si="660"/>
        <v>0</v>
      </c>
      <c r="AN843" s="1">
        <f t="shared" si="669"/>
        <v>0</v>
      </c>
      <c r="AO843" s="1">
        <f t="shared" si="670"/>
        <v>0</v>
      </c>
      <c r="AP843" s="1">
        <f t="shared" si="660"/>
        <v>0</v>
      </c>
      <c r="AQ843" s="1">
        <f t="shared" si="671"/>
        <v>0</v>
      </c>
      <c r="AR843" s="1">
        <f t="shared" si="660"/>
        <v>0</v>
      </c>
      <c r="AS843" s="1">
        <f t="shared" si="660"/>
        <v>0</v>
      </c>
      <c r="AT843" s="1">
        <f t="shared" si="660"/>
        <v>0</v>
      </c>
      <c r="AU843" s="1">
        <f t="shared" si="660"/>
        <v>0</v>
      </c>
      <c r="AV843" s="1">
        <f t="shared" si="660"/>
        <v>0</v>
      </c>
      <c r="AW843" s="1">
        <f t="shared" si="660"/>
        <v>0</v>
      </c>
      <c r="AX843" s="1">
        <f t="shared" si="660"/>
        <v>0</v>
      </c>
      <c r="AY843" s="1">
        <f t="shared" si="660"/>
        <v>0</v>
      </c>
      <c r="AZ843" s="1">
        <f t="shared" si="660"/>
        <v>0</v>
      </c>
      <c r="BA843" s="1">
        <f t="shared" si="660"/>
        <v>0</v>
      </c>
      <c r="BB843" s="1">
        <f t="shared" si="659"/>
        <v>0</v>
      </c>
      <c r="BC843" s="1">
        <f t="shared" si="659"/>
        <v>0</v>
      </c>
      <c r="BD843" s="1">
        <f t="shared" si="672"/>
        <v>0</v>
      </c>
      <c r="BE843" s="1">
        <f t="shared" si="673"/>
        <v>0</v>
      </c>
      <c r="BF843" s="1">
        <f t="shared" si="674"/>
        <v>0</v>
      </c>
      <c r="BG843" s="1">
        <f t="shared" si="675"/>
        <v>0</v>
      </c>
      <c r="BH843" s="1">
        <f t="shared" si="659"/>
        <v>0</v>
      </c>
      <c r="BI843" s="1">
        <f t="shared" si="659"/>
        <v>0</v>
      </c>
      <c r="BJ843" s="5">
        <f t="shared" si="676"/>
        <v>0</v>
      </c>
      <c r="BK843" s="1">
        <f t="shared" si="677"/>
        <v>0</v>
      </c>
      <c r="BL843" s="1">
        <f t="shared" si="678"/>
        <v>0</v>
      </c>
      <c r="BM843" s="1">
        <f t="shared" si="679"/>
        <v>0</v>
      </c>
      <c r="BN843" s="1">
        <f t="shared" si="659"/>
        <v>0</v>
      </c>
      <c r="BO843" s="1">
        <f t="shared" si="680"/>
        <v>0</v>
      </c>
      <c r="BP843" s="1">
        <f t="shared" si="681"/>
        <v>1</v>
      </c>
      <c r="BQ843" s="1">
        <f t="shared" si="682"/>
        <v>0</v>
      </c>
      <c r="BR843" s="1">
        <f t="shared" si="683"/>
        <v>0</v>
      </c>
      <c r="BS843" s="1">
        <f t="shared" si="684"/>
        <v>1</v>
      </c>
      <c r="BT843" s="1">
        <f t="shared" si="685"/>
        <v>0</v>
      </c>
      <c r="BU843" s="1">
        <f t="shared" si="686"/>
        <v>0</v>
      </c>
      <c r="BV843" s="1">
        <f t="shared" si="654"/>
        <v>0</v>
      </c>
    </row>
    <row r="844" spans="1:74" x14ac:dyDescent="0.2">
      <c r="A844" s="1" t="s">
        <v>194</v>
      </c>
      <c r="B844" s="1" t="s">
        <v>3085</v>
      </c>
      <c r="C844" s="1" t="s">
        <v>3086</v>
      </c>
      <c r="D844" s="1" t="s">
        <v>3087</v>
      </c>
      <c r="E844" s="1" t="s">
        <v>3088</v>
      </c>
      <c r="G844" s="1">
        <f t="shared" si="661"/>
        <v>0</v>
      </c>
      <c r="H844" s="1">
        <f t="shared" si="662"/>
        <v>0</v>
      </c>
      <c r="I844" s="1">
        <f t="shared" si="663"/>
        <v>0</v>
      </c>
      <c r="J844" s="1">
        <f t="shared" si="664"/>
        <v>0</v>
      </c>
      <c r="K844" s="1">
        <f t="shared" si="655"/>
        <v>0</v>
      </c>
      <c r="L844" s="1">
        <f t="shared" si="655"/>
        <v>0</v>
      </c>
      <c r="M844" s="1">
        <f t="shared" si="655"/>
        <v>0</v>
      </c>
      <c r="N844" s="1">
        <f t="shared" si="655"/>
        <v>0</v>
      </c>
      <c r="O844" s="1">
        <f t="shared" si="657"/>
        <v>0</v>
      </c>
      <c r="P844" s="1">
        <f t="shared" si="657"/>
        <v>0</v>
      </c>
      <c r="Q844" s="1">
        <f t="shared" si="665"/>
        <v>0</v>
      </c>
      <c r="R844" s="1">
        <f t="shared" si="666"/>
        <v>1</v>
      </c>
      <c r="S844" s="1">
        <f t="shared" si="667"/>
        <v>0</v>
      </c>
      <c r="T844" s="1">
        <f t="shared" si="687"/>
        <v>0</v>
      </c>
      <c r="U844" s="1">
        <f t="shared" si="687"/>
        <v>0</v>
      </c>
      <c r="V844" s="1">
        <f t="shared" si="689"/>
        <v>0</v>
      </c>
      <c r="W844" s="1">
        <f t="shared" si="688"/>
        <v>0</v>
      </c>
      <c r="X844" s="1">
        <f t="shared" si="688"/>
        <v>0</v>
      </c>
      <c r="Y844" s="1">
        <f t="shared" si="688"/>
        <v>0</v>
      </c>
      <c r="Z844" s="1">
        <f t="shared" si="688"/>
        <v>0</v>
      </c>
      <c r="AA844" s="1">
        <f t="shared" si="688"/>
        <v>0</v>
      </c>
      <c r="AB844" s="1">
        <f t="shared" si="688"/>
        <v>1</v>
      </c>
      <c r="AC844" s="1">
        <f t="shared" si="668"/>
        <v>1</v>
      </c>
      <c r="AD844" s="1">
        <f t="shared" si="688"/>
        <v>0</v>
      </c>
      <c r="AE844" s="1">
        <f t="shared" si="688"/>
        <v>0</v>
      </c>
      <c r="AF844" s="1">
        <f t="shared" si="688"/>
        <v>0</v>
      </c>
      <c r="AG844" s="1">
        <f t="shared" si="688"/>
        <v>0</v>
      </c>
      <c r="AH844" s="1">
        <f t="shared" si="688"/>
        <v>0</v>
      </c>
      <c r="AI844" s="1">
        <f t="shared" si="688"/>
        <v>0</v>
      </c>
      <c r="AJ844" s="1">
        <f t="shared" si="688"/>
        <v>0</v>
      </c>
      <c r="AK844" s="1">
        <f t="shared" si="688"/>
        <v>0</v>
      </c>
      <c r="AL844" s="1">
        <f t="shared" si="660"/>
        <v>0</v>
      </c>
      <c r="AM844" s="1">
        <f t="shared" si="660"/>
        <v>0</v>
      </c>
      <c r="AN844" s="1">
        <f t="shared" si="669"/>
        <v>0</v>
      </c>
      <c r="AO844" s="1">
        <f t="shared" si="670"/>
        <v>0</v>
      </c>
      <c r="AP844" s="1">
        <f t="shared" si="660"/>
        <v>0</v>
      </c>
      <c r="AQ844" s="1">
        <f t="shared" si="671"/>
        <v>0</v>
      </c>
      <c r="AR844" s="1">
        <f t="shared" si="660"/>
        <v>0</v>
      </c>
      <c r="AS844" s="1">
        <f t="shared" si="660"/>
        <v>0</v>
      </c>
      <c r="AT844" s="1">
        <f t="shared" si="660"/>
        <v>0</v>
      </c>
      <c r="AU844" s="1">
        <f t="shared" si="660"/>
        <v>1</v>
      </c>
      <c r="AV844" s="1">
        <f t="shared" si="660"/>
        <v>0</v>
      </c>
      <c r="AW844" s="1">
        <f t="shared" si="660"/>
        <v>0</v>
      </c>
      <c r="AX844" s="1">
        <f t="shared" si="660"/>
        <v>0</v>
      </c>
      <c r="AY844" s="1">
        <f t="shared" si="660"/>
        <v>0</v>
      </c>
      <c r="AZ844" s="1">
        <f t="shared" si="660"/>
        <v>0</v>
      </c>
      <c r="BA844" s="1">
        <f t="shared" ref="BA844:BN859" si="690">IF(OR(ISNUMBER(SEARCH(" " &amp; BA$1 &amp; " ", $E844)), ISNUMBER(SEARCH(" " &amp; BA$1 &amp; ",", $E844)), ISNUMBER(SEARCH(" " &amp; LOWER(BA$1) &amp; " ", $E844)), ISNUMBER(SEARCH(" " &amp; LOWER(BA$1) &amp; ",", $E844)), ISNUMBER(SEARCH(" " &amp; UPPER(BA$1) &amp; " ", $E844)), ISNUMBER(SEARCH(" " &amp; UPPER(BA$1) &amp; ",", $E844))), 1, 0)</f>
        <v>0</v>
      </c>
      <c r="BB844" s="1">
        <f t="shared" si="690"/>
        <v>0</v>
      </c>
      <c r="BC844" s="1">
        <f t="shared" si="690"/>
        <v>0</v>
      </c>
      <c r="BD844" s="1">
        <f t="shared" si="672"/>
        <v>0</v>
      </c>
      <c r="BE844" s="1">
        <f t="shared" si="673"/>
        <v>0</v>
      </c>
      <c r="BF844" s="1">
        <f t="shared" si="674"/>
        <v>0</v>
      </c>
      <c r="BG844" s="1">
        <f t="shared" si="675"/>
        <v>0</v>
      </c>
      <c r="BH844" s="1">
        <f t="shared" si="690"/>
        <v>0</v>
      </c>
      <c r="BI844" s="1">
        <f t="shared" si="690"/>
        <v>0</v>
      </c>
      <c r="BJ844" s="5">
        <f t="shared" si="676"/>
        <v>0</v>
      </c>
      <c r="BK844" s="1">
        <f t="shared" si="677"/>
        <v>0</v>
      </c>
      <c r="BL844" s="1">
        <f t="shared" si="678"/>
        <v>0</v>
      </c>
      <c r="BM844" s="1">
        <f t="shared" si="679"/>
        <v>0</v>
      </c>
      <c r="BN844" s="1">
        <f t="shared" si="690"/>
        <v>0</v>
      </c>
      <c r="BO844" s="1">
        <f t="shared" si="680"/>
        <v>1</v>
      </c>
      <c r="BP844" s="1">
        <f t="shared" si="681"/>
        <v>0</v>
      </c>
      <c r="BQ844" s="1">
        <f t="shared" si="682"/>
        <v>0</v>
      </c>
      <c r="BR844" s="1">
        <f t="shared" si="683"/>
        <v>0</v>
      </c>
      <c r="BS844" s="1">
        <f t="shared" si="684"/>
        <v>1</v>
      </c>
      <c r="BT844" s="1">
        <f t="shared" si="685"/>
        <v>0</v>
      </c>
      <c r="BU844" s="1">
        <f t="shared" si="686"/>
        <v>0</v>
      </c>
      <c r="BV844" s="1">
        <f t="shared" si="654"/>
        <v>0</v>
      </c>
    </row>
    <row r="845" spans="1:74" x14ac:dyDescent="0.2">
      <c r="A845" s="1" t="s">
        <v>115</v>
      </c>
      <c r="B845" s="1" t="s">
        <v>3089</v>
      </c>
      <c r="C845" s="1" t="s">
        <v>3090</v>
      </c>
      <c r="D845" s="1" t="s">
        <v>3091</v>
      </c>
      <c r="E845" s="1" t="s">
        <v>3092</v>
      </c>
      <c r="G845" s="1">
        <f t="shared" si="661"/>
        <v>0</v>
      </c>
      <c r="H845" s="1">
        <f t="shared" si="662"/>
        <v>0</v>
      </c>
      <c r="I845" s="1">
        <f t="shared" si="663"/>
        <v>0</v>
      </c>
      <c r="J845" s="1">
        <f t="shared" si="664"/>
        <v>0</v>
      </c>
      <c r="K845" s="1">
        <f t="shared" ref="K845:N864" si="691">IF(OR(ISNUMBER(SEARCH(" " &amp; K$1 &amp; " ", $E845)), ISNUMBER(SEARCH(" " &amp; K$1 &amp; ",", $E845)), ISNUMBER(SEARCH(" " &amp; LOWER(K$1) &amp; " ", $E845)), ISNUMBER(SEARCH(" " &amp; LOWER(K$1) &amp; ",", $E845)), ISNUMBER(SEARCH(" " &amp; UPPER(K$1) &amp; " ", $E845)), ISNUMBER(SEARCH(" " &amp; UPPER(K$1) &amp; ",", $E845))), 1, 0)</f>
        <v>0</v>
      </c>
      <c r="L845" s="1">
        <f t="shared" si="691"/>
        <v>0</v>
      </c>
      <c r="M845" s="1">
        <f t="shared" si="691"/>
        <v>0</v>
      </c>
      <c r="N845" s="1">
        <f t="shared" si="691"/>
        <v>0</v>
      </c>
      <c r="O845" s="1">
        <f t="shared" si="657"/>
        <v>0</v>
      </c>
      <c r="P845" s="1">
        <f t="shared" si="657"/>
        <v>0</v>
      </c>
      <c r="Q845" s="1">
        <f t="shared" si="665"/>
        <v>0</v>
      </c>
      <c r="R845" s="1">
        <f t="shared" si="666"/>
        <v>0</v>
      </c>
      <c r="S845" s="1">
        <f t="shared" si="667"/>
        <v>0</v>
      </c>
      <c r="T845" s="1">
        <f t="shared" si="687"/>
        <v>0</v>
      </c>
      <c r="U845" s="1">
        <f t="shared" si="687"/>
        <v>1</v>
      </c>
      <c r="V845" s="1">
        <f t="shared" si="689"/>
        <v>0</v>
      </c>
      <c r="W845" s="1">
        <f t="shared" si="688"/>
        <v>0</v>
      </c>
      <c r="X845" s="1">
        <f t="shared" si="688"/>
        <v>0</v>
      </c>
      <c r="Y845" s="1">
        <f t="shared" si="688"/>
        <v>0</v>
      </c>
      <c r="Z845" s="1">
        <f t="shared" si="688"/>
        <v>0</v>
      </c>
      <c r="AA845" s="1">
        <f t="shared" si="688"/>
        <v>0</v>
      </c>
      <c r="AB845" s="1">
        <f t="shared" si="688"/>
        <v>0</v>
      </c>
      <c r="AC845" s="1">
        <f t="shared" si="668"/>
        <v>1</v>
      </c>
      <c r="AD845" s="1">
        <f t="shared" si="688"/>
        <v>0</v>
      </c>
      <c r="AE845" s="1">
        <f t="shared" si="688"/>
        <v>0</v>
      </c>
      <c r="AF845" s="1">
        <f t="shared" si="688"/>
        <v>0</v>
      </c>
      <c r="AG845" s="1">
        <f t="shared" si="688"/>
        <v>0</v>
      </c>
      <c r="AH845" s="1">
        <f t="shared" si="688"/>
        <v>0</v>
      </c>
      <c r="AI845" s="1">
        <f t="shared" si="688"/>
        <v>0</v>
      </c>
      <c r="AJ845" s="1">
        <f t="shared" si="688"/>
        <v>0</v>
      </c>
      <c r="AK845" s="1">
        <f t="shared" si="688"/>
        <v>0</v>
      </c>
      <c r="AL845" s="1">
        <f t="shared" ref="AL845:BA860" si="692">IF(OR(ISNUMBER(SEARCH(" " &amp; AL$1 &amp; " ", $E845)), ISNUMBER(SEARCH(" " &amp; AL$1 &amp; ",", $E845)), ISNUMBER(SEARCH(" " &amp; LOWER(AL$1) &amp; " ", $E845)), ISNUMBER(SEARCH(" " &amp; LOWER(AL$1) &amp; ",", $E845)), ISNUMBER(SEARCH(" " &amp; UPPER(AL$1) &amp; " ", $E845)), ISNUMBER(SEARCH(" " &amp; UPPER(AL$1) &amp; ",", $E845))), 1, 0)</f>
        <v>1</v>
      </c>
      <c r="AM845" s="1">
        <f t="shared" si="692"/>
        <v>0</v>
      </c>
      <c r="AN845" s="1">
        <f t="shared" si="669"/>
        <v>0</v>
      </c>
      <c r="AO845" s="1">
        <f t="shared" si="670"/>
        <v>0</v>
      </c>
      <c r="AP845" s="1">
        <f t="shared" si="692"/>
        <v>0</v>
      </c>
      <c r="AQ845" s="1">
        <f t="shared" si="671"/>
        <v>0</v>
      </c>
      <c r="AR845" s="1">
        <f t="shared" si="692"/>
        <v>0</v>
      </c>
      <c r="AS845" s="1">
        <f t="shared" si="692"/>
        <v>0</v>
      </c>
      <c r="AT845" s="1">
        <f t="shared" si="692"/>
        <v>0</v>
      </c>
      <c r="AU845" s="1">
        <f t="shared" si="692"/>
        <v>0</v>
      </c>
      <c r="AV845" s="1">
        <f t="shared" si="692"/>
        <v>0</v>
      </c>
      <c r="AW845" s="1">
        <f t="shared" si="692"/>
        <v>0</v>
      </c>
      <c r="AX845" s="1">
        <f t="shared" si="692"/>
        <v>0</v>
      </c>
      <c r="AY845" s="1">
        <f t="shared" si="692"/>
        <v>0</v>
      </c>
      <c r="AZ845" s="1">
        <f t="shared" si="692"/>
        <v>0</v>
      </c>
      <c r="BA845" s="1">
        <f t="shared" si="692"/>
        <v>0</v>
      </c>
      <c r="BB845" s="1">
        <f t="shared" si="690"/>
        <v>0</v>
      </c>
      <c r="BC845" s="1">
        <f t="shared" si="690"/>
        <v>0</v>
      </c>
      <c r="BD845" s="1">
        <f t="shared" si="672"/>
        <v>0</v>
      </c>
      <c r="BE845" s="1">
        <f t="shared" si="673"/>
        <v>0</v>
      </c>
      <c r="BF845" s="1">
        <f t="shared" si="674"/>
        <v>0</v>
      </c>
      <c r="BG845" s="1">
        <f t="shared" si="675"/>
        <v>0</v>
      </c>
      <c r="BH845" s="1">
        <f t="shared" si="690"/>
        <v>0</v>
      </c>
      <c r="BI845" s="1">
        <f t="shared" si="690"/>
        <v>0</v>
      </c>
      <c r="BJ845" s="5">
        <f t="shared" si="676"/>
        <v>0</v>
      </c>
      <c r="BK845" s="1">
        <f t="shared" si="677"/>
        <v>0</v>
      </c>
      <c r="BL845" s="1">
        <f t="shared" si="678"/>
        <v>0</v>
      </c>
      <c r="BM845" s="1">
        <f t="shared" si="679"/>
        <v>1</v>
      </c>
      <c r="BN845" s="1">
        <f t="shared" si="690"/>
        <v>1</v>
      </c>
      <c r="BO845" s="1">
        <f t="shared" si="680"/>
        <v>1</v>
      </c>
      <c r="BP845" s="1">
        <f t="shared" si="681"/>
        <v>0</v>
      </c>
      <c r="BQ845" s="1">
        <f t="shared" si="682"/>
        <v>0</v>
      </c>
      <c r="BR845" s="1">
        <f t="shared" si="683"/>
        <v>0</v>
      </c>
      <c r="BS845" s="1">
        <f t="shared" si="684"/>
        <v>0</v>
      </c>
      <c r="BT845" s="1">
        <f t="shared" si="685"/>
        <v>0</v>
      </c>
      <c r="BU845" s="1">
        <f t="shared" si="686"/>
        <v>0</v>
      </c>
      <c r="BV845" s="1">
        <f t="shared" si="654"/>
        <v>0</v>
      </c>
    </row>
    <row r="846" spans="1:74" x14ac:dyDescent="0.2">
      <c r="A846" s="1" t="s">
        <v>3093</v>
      </c>
      <c r="B846" s="1" t="s">
        <v>3094</v>
      </c>
      <c r="C846" s="1" t="s">
        <v>3095</v>
      </c>
      <c r="D846" s="1" t="s">
        <v>3096</v>
      </c>
      <c r="E846" s="1" t="s">
        <v>3097</v>
      </c>
      <c r="G846" s="1">
        <f t="shared" si="661"/>
        <v>1</v>
      </c>
      <c r="H846" s="1">
        <f t="shared" si="662"/>
        <v>0</v>
      </c>
      <c r="I846" s="1">
        <f t="shared" si="663"/>
        <v>0</v>
      </c>
      <c r="J846" s="1">
        <f t="shared" si="664"/>
        <v>0</v>
      </c>
      <c r="K846" s="1">
        <f t="shared" si="691"/>
        <v>0</v>
      </c>
      <c r="L846" s="1">
        <f t="shared" si="691"/>
        <v>0</v>
      </c>
      <c r="M846" s="1">
        <f t="shared" si="691"/>
        <v>0</v>
      </c>
      <c r="N846" s="1">
        <f t="shared" si="691"/>
        <v>1</v>
      </c>
      <c r="O846" s="1">
        <f t="shared" ref="O846:P865" si="693">IF(OR(ISNUMBER(SEARCH(" " &amp; O$1 &amp; " ", $E846)), ISNUMBER(SEARCH(" " &amp; O$1 &amp; ",", $E846)), ISNUMBER(SEARCH(" " &amp; LOWER(O$1) &amp; " ", $E846)), ISNUMBER(SEARCH(" " &amp; LOWER(O$1) &amp; ",", $E846)), ISNUMBER(SEARCH(" " &amp; UPPER(O$1) &amp; " ", $E846)), ISNUMBER(SEARCH(" " &amp; UPPER(O$1) &amp; ",", $E846))), 1, 0)</f>
        <v>0</v>
      </c>
      <c r="P846" s="1">
        <f t="shared" si="693"/>
        <v>0</v>
      </c>
      <c r="Q846" s="1">
        <f t="shared" si="665"/>
        <v>0</v>
      </c>
      <c r="R846" s="1">
        <f t="shared" si="666"/>
        <v>1</v>
      </c>
      <c r="S846" s="1">
        <f t="shared" si="667"/>
        <v>0</v>
      </c>
      <c r="T846" s="1">
        <f t="shared" si="687"/>
        <v>1</v>
      </c>
      <c r="U846" s="1">
        <f t="shared" si="687"/>
        <v>1</v>
      </c>
      <c r="V846" s="1">
        <f t="shared" si="689"/>
        <v>1</v>
      </c>
      <c r="W846" s="1">
        <f t="shared" si="688"/>
        <v>0</v>
      </c>
      <c r="X846" s="1">
        <f t="shared" si="688"/>
        <v>0</v>
      </c>
      <c r="Y846" s="1">
        <f t="shared" si="688"/>
        <v>0</v>
      </c>
      <c r="Z846" s="1">
        <f t="shared" si="688"/>
        <v>0</v>
      </c>
      <c r="AA846" s="1">
        <f t="shared" si="688"/>
        <v>0</v>
      </c>
      <c r="AB846" s="1">
        <f t="shared" si="688"/>
        <v>0</v>
      </c>
      <c r="AC846" s="1">
        <f t="shared" si="668"/>
        <v>0</v>
      </c>
      <c r="AD846" s="1">
        <f t="shared" si="688"/>
        <v>0</v>
      </c>
      <c r="AE846" s="1">
        <f t="shared" si="688"/>
        <v>0</v>
      </c>
      <c r="AF846" s="1">
        <f t="shared" si="688"/>
        <v>0</v>
      </c>
      <c r="AG846" s="1">
        <f t="shared" si="688"/>
        <v>0</v>
      </c>
      <c r="AH846" s="1">
        <f t="shared" si="688"/>
        <v>0</v>
      </c>
      <c r="AI846" s="1">
        <f t="shared" si="688"/>
        <v>0</v>
      </c>
      <c r="AJ846" s="1">
        <f t="shared" si="688"/>
        <v>0</v>
      </c>
      <c r="AK846" s="1">
        <f t="shared" si="688"/>
        <v>0</v>
      </c>
      <c r="AL846" s="1">
        <f t="shared" si="692"/>
        <v>1</v>
      </c>
      <c r="AM846" s="1">
        <f t="shared" si="692"/>
        <v>0</v>
      </c>
      <c r="AN846" s="1">
        <f t="shared" si="669"/>
        <v>0</v>
      </c>
      <c r="AO846" s="1">
        <f t="shared" si="670"/>
        <v>0</v>
      </c>
      <c r="AP846" s="1">
        <f t="shared" si="692"/>
        <v>1</v>
      </c>
      <c r="AQ846" s="1">
        <f t="shared" si="671"/>
        <v>0</v>
      </c>
      <c r="AR846" s="1">
        <f t="shared" si="692"/>
        <v>0</v>
      </c>
      <c r="AS846" s="1">
        <f t="shared" si="692"/>
        <v>0</v>
      </c>
      <c r="AT846" s="1">
        <f t="shared" si="692"/>
        <v>0</v>
      </c>
      <c r="AU846" s="1">
        <f t="shared" si="692"/>
        <v>0</v>
      </c>
      <c r="AV846" s="1">
        <f t="shared" si="692"/>
        <v>0</v>
      </c>
      <c r="AW846" s="1">
        <f t="shared" si="692"/>
        <v>0</v>
      </c>
      <c r="AX846" s="1">
        <f t="shared" si="692"/>
        <v>0</v>
      </c>
      <c r="AY846" s="1">
        <f t="shared" si="692"/>
        <v>0</v>
      </c>
      <c r="AZ846" s="1">
        <f t="shared" si="692"/>
        <v>0</v>
      </c>
      <c r="BA846" s="1">
        <f t="shared" si="692"/>
        <v>0</v>
      </c>
      <c r="BB846" s="1">
        <f t="shared" si="690"/>
        <v>0</v>
      </c>
      <c r="BC846" s="1">
        <f t="shared" si="690"/>
        <v>0</v>
      </c>
      <c r="BD846" s="1">
        <f t="shared" si="672"/>
        <v>0</v>
      </c>
      <c r="BE846" s="1">
        <f t="shared" si="673"/>
        <v>0</v>
      </c>
      <c r="BF846" s="1">
        <f t="shared" si="674"/>
        <v>0</v>
      </c>
      <c r="BG846" s="1">
        <f t="shared" si="675"/>
        <v>0</v>
      </c>
      <c r="BH846" s="1">
        <f t="shared" si="690"/>
        <v>0</v>
      </c>
      <c r="BI846" s="1">
        <f t="shared" si="690"/>
        <v>0</v>
      </c>
      <c r="BJ846" s="5">
        <f t="shared" si="676"/>
        <v>1</v>
      </c>
      <c r="BK846" s="1">
        <f t="shared" si="677"/>
        <v>0</v>
      </c>
      <c r="BL846" s="1">
        <f t="shared" si="678"/>
        <v>1</v>
      </c>
      <c r="BM846" s="1">
        <f t="shared" si="679"/>
        <v>1</v>
      </c>
      <c r="BN846" s="1">
        <f t="shared" si="690"/>
        <v>1</v>
      </c>
      <c r="BO846" s="1">
        <f t="shared" si="680"/>
        <v>1</v>
      </c>
      <c r="BP846" s="1">
        <f t="shared" si="681"/>
        <v>0</v>
      </c>
      <c r="BQ846" s="1">
        <f t="shared" si="682"/>
        <v>1</v>
      </c>
      <c r="BR846" s="1">
        <f t="shared" si="683"/>
        <v>0</v>
      </c>
      <c r="BS846" s="1">
        <f t="shared" si="684"/>
        <v>0</v>
      </c>
      <c r="BT846" s="1">
        <f t="shared" si="685"/>
        <v>0</v>
      </c>
      <c r="BU846" s="1">
        <f t="shared" si="686"/>
        <v>0</v>
      </c>
      <c r="BV846" s="1">
        <f t="shared" si="654"/>
        <v>0</v>
      </c>
    </row>
    <row r="847" spans="1:74" x14ac:dyDescent="0.2">
      <c r="A847" s="1" t="s">
        <v>3071</v>
      </c>
      <c r="B847" s="1" t="s">
        <v>3098</v>
      </c>
      <c r="C847" s="1" t="s">
        <v>3099</v>
      </c>
      <c r="D847" s="1" t="s">
        <v>3100</v>
      </c>
      <c r="E847" s="1" t="s">
        <v>3101</v>
      </c>
      <c r="G847" s="1">
        <f t="shared" si="661"/>
        <v>0</v>
      </c>
      <c r="H847" s="1">
        <f t="shared" si="662"/>
        <v>0</v>
      </c>
      <c r="I847" s="1">
        <f t="shared" si="663"/>
        <v>0</v>
      </c>
      <c r="J847" s="1">
        <f t="shared" si="664"/>
        <v>0</v>
      </c>
      <c r="K847" s="1">
        <f t="shared" si="691"/>
        <v>0</v>
      </c>
      <c r="L847" s="1">
        <f t="shared" si="691"/>
        <v>0</v>
      </c>
      <c r="M847" s="1">
        <f t="shared" si="691"/>
        <v>0</v>
      </c>
      <c r="N847" s="1">
        <f t="shared" si="691"/>
        <v>0</v>
      </c>
      <c r="O847" s="1">
        <f t="shared" si="693"/>
        <v>0</v>
      </c>
      <c r="P847" s="1">
        <f t="shared" si="693"/>
        <v>0</v>
      </c>
      <c r="Q847" s="1">
        <f t="shared" si="665"/>
        <v>0</v>
      </c>
      <c r="R847" s="1">
        <f t="shared" si="666"/>
        <v>0</v>
      </c>
      <c r="S847" s="1">
        <f t="shared" si="667"/>
        <v>0</v>
      </c>
      <c r="T847" s="1">
        <f t="shared" si="687"/>
        <v>0</v>
      </c>
      <c r="U847" s="1">
        <f t="shared" si="687"/>
        <v>1</v>
      </c>
      <c r="V847" s="1">
        <f t="shared" si="689"/>
        <v>0</v>
      </c>
      <c r="W847" s="1">
        <f t="shared" si="688"/>
        <v>1</v>
      </c>
      <c r="X847" s="1">
        <f t="shared" si="688"/>
        <v>0</v>
      </c>
      <c r="Y847" s="1">
        <f t="shared" si="688"/>
        <v>0</v>
      </c>
      <c r="Z847" s="1">
        <f t="shared" si="688"/>
        <v>0</v>
      </c>
      <c r="AA847" s="1">
        <f t="shared" si="688"/>
        <v>0</v>
      </c>
      <c r="AB847" s="1">
        <f t="shared" si="688"/>
        <v>0</v>
      </c>
      <c r="AC847" s="1">
        <f t="shared" si="668"/>
        <v>0</v>
      </c>
      <c r="AD847" s="1">
        <f t="shared" si="688"/>
        <v>0</v>
      </c>
      <c r="AE847" s="1">
        <f t="shared" si="688"/>
        <v>0</v>
      </c>
      <c r="AF847" s="1">
        <f t="shared" si="688"/>
        <v>0</v>
      </c>
      <c r="AG847" s="1">
        <f t="shared" si="688"/>
        <v>0</v>
      </c>
      <c r="AH847" s="1">
        <f t="shared" si="688"/>
        <v>0</v>
      </c>
      <c r="AI847" s="1">
        <f t="shared" si="688"/>
        <v>0</v>
      </c>
      <c r="AJ847" s="1">
        <f t="shared" si="688"/>
        <v>0</v>
      </c>
      <c r="AK847" s="1">
        <f t="shared" si="688"/>
        <v>0</v>
      </c>
      <c r="AL847" s="1">
        <f t="shared" si="692"/>
        <v>0</v>
      </c>
      <c r="AM847" s="1">
        <f t="shared" si="692"/>
        <v>0</v>
      </c>
      <c r="AN847" s="1">
        <f t="shared" si="669"/>
        <v>0</v>
      </c>
      <c r="AO847" s="1">
        <f t="shared" si="670"/>
        <v>0</v>
      </c>
      <c r="AP847" s="1">
        <f t="shared" si="692"/>
        <v>0</v>
      </c>
      <c r="AQ847" s="1">
        <f t="shared" si="671"/>
        <v>0</v>
      </c>
      <c r="AR847" s="1">
        <f t="shared" si="692"/>
        <v>0</v>
      </c>
      <c r="AS847" s="1">
        <f t="shared" si="692"/>
        <v>0</v>
      </c>
      <c r="AT847" s="1">
        <f t="shared" si="692"/>
        <v>0</v>
      </c>
      <c r="AU847" s="1">
        <f t="shared" si="692"/>
        <v>0</v>
      </c>
      <c r="AV847" s="1">
        <f t="shared" si="692"/>
        <v>0</v>
      </c>
      <c r="AW847" s="1">
        <f t="shared" si="692"/>
        <v>0</v>
      </c>
      <c r="AX847" s="1">
        <f t="shared" si="692"/>
        <v>0</v>
      </c>
      <c r="AY847" s="1">
        <f t="shared" si="692"/>
        <v>0</v>
      </c>
      <c r="AZ847" s="1">
        <f t="shared" si="692"/>
        <v>0</v>
      </c>
      <c r="BA847" s="1">
        <f t="shared" si="692"/>
        <v>0</v>
      </c>
      <c r="BB847" s="1">
        <f t="shared" si="690"/>
        <v>0</v>
      </c>
      <c r="BC847" s="1">
        <f t="shared" si="690"/>
        <v>0</v>
      </c>
      <c r="BD847" s="1">
        <f t="shared" si="672"/>
        <v>0</v>
      </c>
      <c r="BE847" s="1">
        <f t="shared" si="673"/>
        <v>0</v>
      </c>
      <c r="BF847" s="1">
        <f t="shared" si="674"/>
        <v>0</v>
      </c>
      <c r="BG847" s="1">
        <f t="shared" si="675"/>
        <v>0</v>
      </c>
      <c r="BH847" s="1">
        <f t="shared" si="690"/>
        <v>0</v>
      </c>
      <c r="BI847" s="1">
        <f t="shared" si="690"/>
        <v>0</v>
      </c>
      <c r="BJ847" s="5">
        <f t="shared" si="676"/>
        <v>0</v>
      </c>
      <c r="BK847" s="1">
        <f t="shared" si="677"/>
        <v>1</v>
      </c>
      <c r="BL847" s="1">
        <f t="shared" si="678"/>
        <v>0</v>
      </c>
      <c r="BM847" s="1">
        <f t="shared" si="679"/>
        <v>0</v>
      </c>
      <c r="BN847" s="1">
        <f t="shared" si="690"/>
        <v>0</v>
      </c>
      <c r="BO847" s="1">
        <f t="shared" si="680"/>
        <v>0</v>
      </c>
      <c r="BP847" s="1">
        <f t="shared" si="681"/>
        <v>1</v>
      </c>
      <c r="BQ847" s="1">
        <f t="shared" si="682"/>
        <v>1</v>
      </c>
      <c r="BR847" s="1">
        <f t="shared" si="683"/>
        <v>0</v>
      </c>
      <c r="BS847" s="1">
        <f t="shared" si="684"/>
        <v>0</v>
      </c>
      <c r="BT847" s="1">
        <f t="shared" si="685"/>
        <v>0</v>
      </c>
      <c r="BU847" s="1">
        <f t="shared" si="686"/>
        <v>0</v>
      </c>
      <c r="BV847" s="1">
        <f t="shared" si="654"/>
        <v>0</v>
      </c>
    </row>
    <row r="848" spans="1:74" x14ac:dyDescent="0.2">
      <c r="A848" s="1" t="s">
        <v>3102</v>
      </c>
      <c r="B848" s="1" t="s">
        <v>3103</v>
      </c>
      <c r="C848" s="1" t="s">
        <v>3104</v>
      </c>
      <c r="D848" s="1" t="s">
        <v>3105</v>
      </c>
      <c r="E848" s="1" t="s">
        <v>3106</v>
      </c>
      <c r="G848" s="1">
        <f t="shared" si="661"/>
        <v>0</v>
      </c>
      <c r="H848" s="1">
        <f t="shared" si="662"/>
        <v>1</v>
      </c>
      <c r="I848" s="1">
        <f t="shared" si="663"/>
        <v>0</v>
      </c>
      <c r="J848" s="1">
        <f t="shared" si="664"/>
        <v>0</v>
      </c>
      <c r="K848" s="1">
        <f t="shared" si="691"/>
        <v>0</v>
      </c>
      <c r="L848" s="1">
        <f t="shared" si="691"/>
        <v>0</v>
      </c>
      <c r="M848" s="1">
        <f t="shared" si="691"/>
        <v>0</v>
      </c>
      <c r="N848" s="1">
        <f t="shared" si="691"/>
        <v>0</v>
      </c>
      <c r="O848" s="1">
        <f t="shared" si="693"/>
        <v>0</v>
      </c>
      <c r="P848" s="1">
        <f t="shared" si="693"/>
        <v>0</v>
      </c>
      <c r="Q848" s="1">
        <f t="shared" si="665"/>
        <v>0</v>
      </c>
      <c r="R848" s="1">
        <f t="shared" si="666"/>
        <v>1</v>
      </c>
      <c r="S848" s="1">
        <f t="shared" si="667"/>
        <v>0</v>
      </c>
      <c r="T848" s="1">
        <f t="shared" si="687"/>
        <v>1</v>
      </c>
      <c r="U848" s="1">
        <f t="shared" si="687"/>
        <v>0</v>
      </c>
      <c r="V848" s="1">
        <f t="shared" si="689"/>
        <v>0</v>
      </c>
      <c r="W848" s="1">
        <f t="shared" si="688"/>
        <v>0</v>
      </c>
      <c r="X848" s="1">
        <f t="shared" si="688"/>
        <v>1</v>
      </c>
      <c r="Y848" s="1">
        <f t="shared" si="688"/>
        <v>0</v>
      </c>
      <c r="Z848" s="1">
        <f t="shared" si="688"/>
        <v>0</v>
      </c>
      <c r="AA848" s="1">
        <f t="shared" si="688"/>
        <v>0</v>
      </c>
      <c r="AB848" s="1">
        <f t="shared" si="688"/>
        <v>1</v>
      </c>
      <c r="AC848" s="1">
        <f t="shared" si="668"/>
        <v>1</v>
      </c>
      <c r="AD848" s="1">
        <f t="shared" si="688"/>
        <v>0</v>
      </c>
      <c r="AE848" s="1">
        <f t="shared" si="688"/>
        <v>0</v>
      </c>
      <c r="AF848" s="1">
        <f t="shared" si="688"/>
        <v>0</v>
      </c>
      <c r="AG848" s="1">
        <f t="shared" si="688"/>
        <v>0</v>
      </c>
      <c r="AH848" s="1">
        <f t="shared" si="688"/>
        <v>0</v>
      </c>
      <c r="AI848" s="1">
        <f t="shared" si="688"/>
        <v>0</v>
      </c>
      <c r="AJ848" s="1">
        <f t="shared" si="688"/>
        <v>0</v>
      </c>
      <c r="AK848" s="1">
        <f t="shared" si="688"/>
        <v>0</v>
      </c>
      <c r="AL848" s="1">
        <f t="shared" si="692"/>
        <v>0</v>
      </c>
      <c r="AM848" s="1">
        <f t="shared" si="692"/>
        <v>0</v>
      </c>
      <c r="AN848" s="1">
        <f t="shared" si="669"/>
        <v>0</v>
      </c>
      <c r="AO848" s="1">
        <f t="shared" si="670"/>
        <v>0</v>
      </c>
      <c r="AP848" s="1">
        <f t="shared" si="692"/>
        <v>0</v>
      </c>
      <c r="AQ848" s="1">
        <f t="shared" si="671"/>
        <v>0</v>
      </c>
      <c r="AR848" s="1">
        <f t="shared" si="692"/>
        <v>0</v>
      </c>
      <c r="AS848" s="1">
        <f t="shared" si="692"/>
        <v>0</v>
      </c>
      <c r="AT848" s="1">
        <f t="shared" si="692"/>
        <v>0</v>
      </c>
      <c r="AU848" s="1">
        <f t="shared" si="692"/>
        <v>0</v>
      </c>
      <c r="AV848" s="1">
        <f t="shared" si="692"/>
        <v>0</v>
      </c>
      <c r="AW848" s="1">
        <f t="shared" si="692"/>
        <v>0</v>
      </c>
      <c r="AX848" s="1">
        <f t="shared" si="692"/>
        <v>0</v>
      </c>
      <c r="AY848" s="1">
        <f t="shared" si="692"/>
        <v>0</v>
      </c>
      <c r="AZ848" s="1">
        <f t="shared" si="692"/>
        <v>0</v>
      </c>
      <c r="BA848" s="1">
        <f t="shared" si="692"/>
        <v>0</v>
      </c>
      <c r="BB848" s="1">
        <f t="shared" si="690"/>
        <v>0</v>
      </c>
      <c r="BC848" s="1">
        <f t="shared" si="690"/>
        <v>0</v>
      </c>
      <c r="BD848" s="1">
        <f t="shared" si="672"/>
        <v>0</v>
      </c>
      <c r="BE848" s="1">
        <f t="shared" si="673"/>
        <v>0</v>
      </c>
      <c r="BF848" s="1">
        <f t="shared" si="674"/>
        <v>0</v>
      </c>
      <c r="BG848" s="1">
        <f t="shared" si="675"/>
        <v>0</v>
      </c>
      <c r="BH848" s="1">
        <f t="shared" si="690"/>
        <v>0</v>
      </c>
      <c r="BI848" s="1">
        <f t="shared" si="690"/>
        <v>0</v>
      </c>
      <c r="BJ848" s="5">
        <f t="shared" si="676"/>
        <v>0</v>
      </c>
      <c r="BK848" s="1">
        <f t="shared" si="677"/>
        <v>0</v>
      </c>
      <c r="BL848" s="1">
        <f t="shared" si="678"/>
        <v>1</v>
      </c>
      <c r="BM848" s="1">
        <f t="shared" si="679"/>
        <v>1</v>
      </c>
      <c r="BN848" s="1">
        <f t="shared" si="690"/>
        <v>1</v>
      </c>
      <c r="BO848" s="1">
        <f t="shared" si="680"/>
        <v>1</v>
      </c>
      <c r="BP848" s="1">
        <f t="shared" si="681"/>
        <v>0</v>
      </c>
      <c r="BQ848" s="1">
        <f t="shared" si="682"/>
        <v>0</v>
      </c>
      <c r="BR848" s="1">
        <f t="shared" si="683"/>
        <v>0</v>
      </c>
      <c r="BS848" s="1">
        <f t="shared" si="684"/>
        <v>0</v>
      </c>
      <c r="BT848" s="1">
        <f t="shared" si="685"/>
        <v>0</v>
      </c>
      <c r="BU848" s="1">
        <f t="shared" si="686"/>
        <v>0</v>
      </c>
      <c r="BV848" s="1">
        <f t="shared" si="654"/>
        <v>0</v>
      </c>
    </row>
    <row r="849" spans="1:74" x14ac:dyDescent="0.2">
      <c r="A849" s="1" t="s">
        <v>3107</v>
      </c>
      <c r="B849" s="1" t="s">
        <v>3108</v>
      </c>
      <c r="C849" s="1" t="s">
        <v>3109</v>
      </c>
      <c r="D849" s="1" t="s">
        <v>3110</v>
      </c>
      <c r="E849" s="1" t="s">
        <v>3111</v>
      </c>
      <c r="G849" s="1">
        <f t="shared" si="661"/>
        <v>0</v>
      </c>
      <c r="H849" s="1">
        <f t="shared" si="662"/>
        <v>0</v>
      </c>
      <c r="I849" s="1">
        <f t="shared" si="663"/>
        <v>0</v>
      </c>
      <c r="J849" s="1">
        <f t="shared" si="664"/>
        <v>0</v>
      </c>
      <c r="K849" s="1">
        <f t="shared" si="691"/>
        <v>0</v>
      </c>
      <c r="L849" s="1">
        <f t="shared" si="691"/>
        <v>0</v>
      </c>
      <c r="M849" s="1">
        <f t="shared" si="691"/>
        <v>0</v>
      </c>
      <c r="N849" s="1">
        <f t="shared" si="691"/>
        <v>0</v>
      </c>
      <c r="O849" s="1">
        <f t="shared" si="693"/>
        <v>0</v>
      </c>
      <c r="P849" s="1">
        <f t="shared" si="693"/>
        <v>0</v>
      </c>
      <c r="Q849" s="1">
        <f t="shared" si="665"/>
        <v>0</v>
      </c>
      <c r="R849" s="1">
        <f t="shared" si="666"/>
        <v>0</v>
      </c>
      <c r="S849" s="1">
        <f t="shared" si="667"/>
        <v>0</v>
      </c>
      <c r="T849" s="1">
        <f t="shared" si="687"/>
        <v>0</v>
      </c>
      <c r="U849" s="1">
        <f t="shared" si="687"/>
        <v>0</v>
      </c>
      <c r="V849" s="1">
        <f t="shared" si="689"/>
        <v>0</v>
      </c>
      <c r="W849" s="1">
        <f t="shared" si="688"/>
        <v>0</v>
      </c>
      <c r="X849" s="1">
        <f t="shared" si="688"/>
        <v>0</v>
      </c>
      <c r="Y849" s="1">
        <f t="shared" si="688"/>
        <v>0</v>
      </c>
      <c r="Z849" s="1">
        <f t="shared" si="688"/>
        <v>0</v>
      </c>
      <c r="AA849" s="1">
        <f t="shared" si="688"/>
        <v>0</v>
      </c>
      <c r="AB849" s="1">
        <f t="shared" si="688"/>
        <v>0</v>
      </c>
      <c r="AC849" s="1">
        <f t="shared" si="668"/>
        <v>0</v>
      </c>
      <c r="AD849" s="1">
        <f t="shared" si="688"/>
        <v>0</v>
      </c>
      <c r="AE849" s="1">
        <f t="shared" si="688"/>
        <v>0</v>
      </c>
      <c r="AF849" s="1">
        <f t="shared" si="688"/>
        <v>0</v>
      </c>
      <c r="AG849" s="1">
        <f t="shared" si="688"/>
        <v>0</v>
      </c>
      <c r="AH849" s="1">
        <f t="shared" si="688"/>
        <v>0</v>
      </c>
      <c r="AI849" s="1">
        <f t="shared" si="688"/>
        <v>0</v>
      </c>
      <c r="AJ849" s="1">
        <f t="shared" si="688"/>
        <v>0</v>
      </c>
      <c r="AK849" s="1">
        <f t="shared" si="688"/>
        <v>0</v>
      </c>
      <c r="AL849" s="1">
        <f t="shared" si="692"/>
        <v>0</v>
      </c>
      <c r="AM849" s="1">
        <f t="shared" si="692"/>
        <v>0</v>
      </c>
      <c r="AN849" s="1">
        <f t="shared" si="669"/>
        <v>0</v>
      </c>
      <c r="AO849" s="1">
        <f t="shared" si="670"/>
        <v>0</v>
      </c>
      <c r="AP849" s="1">
        <f t="shared" si="692"/>
        <v>0</v>
      </c>
      <c r="AQ849" s="1">
        <f t="shared" si="671"/>
        <v>0</v>
      </c>
      <c r="AR849" s="1">
        <f t="shared" si="692"/>
        <v>0</v>
      </c>
      <c r="AS849" s="1">
        <f t="shared" si="692"/>
        <v>0</v>
      </c>
      <c r="AT849" s="1">
        <f t="shared" si="692"/>
        <v>0</v>
      </c>
      <c r="AU849" s="1">
        <f t="shared" si="692"/>
        <v>0</v>
      </c>
      <c r="AV849" s="1">
        <f t="shared" si="692"/>
        <v>0</v>
      </c>
      <c r="AW849" s="1">
        <f t="shared" si="692"/>
        <v>0</v>
      </c>
      <c r="AX849" s="1">
        <f t="shared" si="692"/>
        <v>0</v>
      </c>
      <c r="AY849" s="1">
        <f t="shared" si="692"/>
        <v>0</v>
      </c>
      <c r="AZ849" s="1">
        <f t="shared" si="692"/>
        <v>0</v>
      </c>
      <c r="BA849" s="1">
        <f t="shared" si="692"/>
        <v>0</v>
      </c>
      <c r="BB849" s="1">
        <f t="shared" si="690"/>
        <v>0</v>
      </c>
      <c r="BC849" s="1">
        <f t="shared" si="690"/>
        <v>0</v>
      </c>
      <c r="BD849" s="1">
        <f t="shared" si="672"/>
        <v>0</v>
      </c>
      <c r="BE849" s="1">
        <f t="shared" si="673"/>
        <v>0</v>
      </c>
      <c r="BF849" s="1">
        <f t="shared" si="674"/>
        <v>0</v>
      </c>
      <c r="BG849" s="1">
        <f t="shared" si="675"/>
        <v>0</v>
      </c>
      <c r="BH849" s="1">
        <f t="shared" si="690"/>
        <v>0</v>
      </c>
      <c r="BI849" s="1">
        <f t="shared" si="690"/>
        <v>0</v>
      </c>
      <c r="BJ849" s="5">
        <f t="shared" si="676"/>
        <v>0</v>
      </c>
      <c r="BK849" s="1">
        <f t="shared" si="677"/>
        <v>0</v>
      </c>
      <c r="BL849" s="1">
        <f t="shared" si="678"/>
        <v>1</v>
      </c>
      <c r="BM849" s="1">
        <f t="shared" si="679"/>
        <v>0</v>
      </c>
      <c r="BN849" s="1">
        <f t="shared" si="690"/>
        <v>0</v>
      </c>
      <c r="BO849" s="1">
        <f t="shared" si="680"/>
        <v>0</v>
      </c>
      <c r="BP849" s="1">
        <f t="shared" si="681"/>
        <v>0</v>
      </c>
      <c r="BQ849" s="1">
        <f t="shared" si="682"/>
        <v>0</v>
      </c>
      <c r="BR849" s="1">
        <f t="shared" si="683"/>
        <v>0</v>
      </c>
      <c r="BS849" s="1">
        <f t="shared" si="684"/>
        <v>0</v>
      </c>
      <c r="BT849" s="1">
        <f t="shared" si="685"/>
        <v>0</v>
      </c>
      <c r="BU849" s="1">
        <f t="shared" si="686"/>
        <v>0</v>
      </c>
      <c r="BV849" s="1">
        <f t="shared" si="654"/>
        <v>0</v>
      </c>
    </row>
    <row r="850" spans="1:74" x14ac:dyDescent="0.2">
      <c r="A850" s="1" t="s">
        <v>3112</v>
      </c>
      <c r="B850" s="1" t="s">
        <v>3113</v>
      </c>
      <c r="C850" s="1" t="s">
        <v>1490</v>
      </c>
      <c r="D850" s="1" t="s">
        <v>3114</v>
      </c>
      <c r="E850" s="1" t="s">
        <v>3115</v>
      </c>
      <c r="G850" s="1">
        <f t="shared" si="661"/>
        <v>1</v>
      </c>
      <c r="H850" s="1">
        <f t="shared" si="662"/>
        <v>1</v>
      </c>
      <c r="I850" s="1">
        <f t="shared" si="663"/>
        <v>0</v>
      </c>
      <c r="J850" s="1">
        <f t="shared" si="664"/>
        <v>0</v>
      </c>
      <c r="K850" s="1">
        <f t="shared" si="691"/>
        <v>0</v>
      </c>
      <c r="L850" s="1">
        <f t="shared" si="691"/>
        <v>0</v>
      </c>
      <c r="M850" s="1">
        <f t="shared" si="691"/>
        <v>0</v>
      </c>
      <c r="N850" s="1">
        <f t="shared" si="691"/>
        <v>0</v>
      </c>
      <c r="O850" s="1">
        <f t="shared" si="693"/>
        <v>0</v>
      </c>
      <c r="P850" s="1">
        <f t="shared" si="693"/>
        <v>0</v>
      </c>
      <c r="Q850" s="1">
        <f t="shared" si="665"/>
        <v>0</v>
      </c>
      <c r="R850" s="1">
        <f t="shared" si="666"/>
        <v>1</v>
      </c>
      <c r="S850" s="1">
        <f t="shared" si="667"/>
        <v>0</v>
      </c>
      <c r="T850" s="1">
        <f t="shared" si="687"/>
        <v>0</v>
      </c>
      <c r="U850" s="1">
        <f t="shared" si="687"/>
        <v>0</v>
      </c>
      <c r="V850" s="1">
        <f t="shared" si="689"/>
        <v>0</v>
      </c>
      <c r="W850" s="1">
        <f t="shared" si="688"/>
        <v>0</v>
      </c>
      <c r="X850" s="1">
        <f t="shared" si="688"/>
        <v>0</v>
      </c>
      <c r="Y850" s="1">
        <f t="shared" si="688"/>
        <v>1</v>
      </c>
      <c r="Z850" s="1">
        <f t="shared" si="688"/>
        <v>0</v>
      </c>
      <c r="AA850" s="1">
        <f t="shared" si="688"/>
        <v>0</v>
      </c>
      <c r="AB850" s="1">
        <f t="shared" si="688"/>
        <v>0</v>
      </c>
      <c r="AC850" s="1">
        <f t="shared" si="668"/>
        <v>1</v>
      </c>
      <c r="AD850" s="1">
        <f t="shared" si="688"/>
        <v>0</v>
      </c>
      <c r="AE850" s="1">
        <f t="shared" si="688"/>
        <v>0</v>
      </c>
      <c r="AF850" s="1">
        <f t="shared" si="688"/>
        <v>0</v>
      </c>
      <c r="AG850" s="1">
        <f t="shared" si="688"/>
        <v>0</v>
      </c>
      <c r="AH850" s="1">
        <f t="shared" si="688"/>
        <v>0</v>
      </c>
      <c r="AI850" s="1">
        <f t="shared" si="688"/>
        <v>0</v>
      </c>
      <c r="AJ850" s="1">
        <f t="shared" si="688"/>
        <v>0</v>
      </c>
      <c r="AK850" s="1">
        <f t="shared" si="688"/>
        <v>0</v>
      </c>
      <c r="AL850" s="1">
        <f t="shared" si="692"/>
        <v>0</v>
      </c>
      <c r="AM850" s="1">
        <f t="shared" si="692"/>
        <v>0</v>
      </c>
      <c r="AN850" s="1">
        <f t="shared" si="669"/>
        <v>0</v>
      </c>
      <c r="AO850" s="1">
        <f t="shared" si="670"/>
        <v>0</v>
      </c>
      <c r="AP850" s="1">
        <f t="shared" si="692"/>
        <v>0</v>
      </c>
      <c r="AQ850" s="1">
        <f t="shared" si="671"/>
        <v>0</v>
      </c>
      <c r="AR850" s="1">
        <f t="shared" si="692"/>
        <v>0</v>
      </c>
      <c r="AS850" s="1">
        <f t="shared" si="692"/>
        <v>0</v>
      </c>
      <c r="AT850" s="1">
        <f t="shared" si="692"/>
        <v>0</v>
      </c>
      <c r="AU850" s="1">
        <f t="shared" si="692"/>
        <v>0</v>
      </c>
      <c r="AV850" s="1">
        <f t="shared" si="692"/>
        <v>0</v>
      </c>
      <c r="AW850" s="1">
        <f t="shared" si="692"/>
        <v>0</v>
      </c>
      <c r="AX850" s="1">
        <f t="shared" si="692"/>
        <v>0</v>
      </c>
      <c r="AY850" s="1">
        <f t="shared" si="692"/>
        <v>0</v>
      </c>
      <c r="AZ850" s="1">
        <f t="shared" si="692"/>
        <v>0</v>
      </c>
      <c r="BA850" s="1">
        <f t="shared" si="692"/>
        <v>0</v>
      </c>
      <c r="BB850" s="1">
        <f t="shared" si="690"/>
        <v>0</v>
      </c>
      <c r="BC850" s="1">
        <f t="shared" si="690"/>
        <v>0</v>
      </c>
      <c r="BD850" s="1">
        <f t="shared" si="672"/>
        <v>0</v>
      </c>
      <c r="BE850" s="1">
        <f t="shared" si="673"/>
        <v>0</v>
      </c>
      <c r="BF850" s="1">
        <f t="shared" si="674"/>
        <v>0</v>
      </c>
      <c r="BG850" s="1">
        <f t="shared" si="675"/>
        <v>0</v>
      </c>
      <c r="BH850" s="1">
        <f t="shared" si="690"/>
        <v>0</v>
      </c>
      <c r="BI850" s="1">
        <f t="shared" si="690"/>
        <v>0</v>
      </c>
      <c r="BJ850" s="5">
        <f t="shared" si="676"/>
        <v>1</v>
      </c>
      <c r="BK850" s="1">
        <f t="shared" si="677"/>
        <v>0</v>
      </c>
      <c r="BL850" s="1">
        <f t="shared" si="678"/>
        <v>1</v>
      </c>
      <c r="BM850" s="1">
        <f t="shared" si="679"/>
        <v>0</v>
      </c>
      <c r="BN850" s="1">
        <f t="shared" si="690"/>
        <v>0</v>
      </c>
      <c r="BO850" s="1">
        <f t="shared" si="680"/>
        <v>0</v>
      </c>
      <c r="BP850" s="1">
        <f t="shared" si="681"/>
        <v>0</v>
      </c>
      <c r="BQ850" s="1">
        <f t="shared" si="682"/>
        <v>0</v>
      </c>
      <c r="BR850" s="1">
        <f t="shared" si="683"/>
        <v>0</v>
      </c>
      <c r="BS850" s="1">
        <f t="shared" si="684"/>
        <v>0</v>
      </c>
      <c r="BT850" s="1">
        <f t="shared" si="685"/>
        <v>0</v>
      </c>
      <c r="BU850" s="1">
        <f t="shared" si="686"/>
        <v>0</v>
      </c>
      <c r="BV850" s="1">
        <f t="shared" si="654"/>
        <v>0</v>
      </c>
    </row>
    <row r="851" spans="1:74" x14ac:dyDescent="0.2">
      <c r="A851" s="1" t="s">
        <v>3116</v>
      </c>
      <c r="B851" s="1" t="s">
        <v>3117</v>
      </c>
      <c r="C851" s="1" t="s">
        <v>3118</v>
      </c>
      <c r="D851" s="1" t="s">
        <v>3119</v>
      </c>
      <c r="E851" s="1" t="s">
        <v>3120</v>
      </c>
      <c r="G851" s="1">
        <f t="shared" si="661"/>
        <v>0</v>
      </c>
      <c r="H851" s="1">
        <f t="shared" si="662"/>
        <v>0</v>
      </c>
      <c r="I851" s="1">
        <f t="shared" si="663"/>
        <v>0</v>
      </c>
      <c r="J851" s="1">
        <f t="shared" si="664"/>
        <v>0</v>
      </c>
      <c r="K851" s="1">
        <f t="shared" si="691"/>
        <v>0</v>
      </c>
      <c r="L851" s="1">
        <f t="shared" si="691"/>
        <v>0</v>
      </c>
      <c r="M851" s="1">
        <f t="shared" si="691"/>
        <v>0</v>
      </c>
      <c r="N851" s="1">
        <f t="shared" si="691"/>
        <v>0</v>
      </c>
      <c r="O851" s="1">
        <f t="shared" si="693"/>
        <v>0</v>
      </c>
      <c r="P851" s="1">
        <f t="shared" si="693"/>
        <v>0</v>
      </c>
      <c r="Q851" s="1">
        <f t="shared" si="665"/>
        <v>0</v>
      </c>
      <c r="R851" s="1">
        <f t="shared" si="666"/>
        <v>0</v>
      </c>
      <c r="S851" s="1">
        <f t="shared" si="667"/>
        <v>0</v>
      </c>
      <c r="T851" s="1">
        <f t="shared" si="687"/>
        <v>0</v>
      </c>
      <c r="U851" s="1">
        <f t="shared" si="687"/>
        <v>0</v>
      </c>
      <c r="V851" s="1">
        <f t="shared" si="689"/>
        <v>0</v>
      </c>
      <c r="W851" s="1">
        <f t="shared" si="688"/>
        <v>0</v>
      </c>
      <c r="X851" s="1">
        <f t="shared" si="688"/>
        <v>0</v>
      </c>
      <c r="Y851" s="1">
        <f t="shared" si="688"/>
        <v>0</v>
      </c>
      <c r="Z851" s="1">
        <f t="shared" si="688"/>
        <v>0</v>
      </c>
      <c r="AA851" s="1">
        <f t="shared" si="688"/>
        <v>0</v>
      </c>
      <c r="AB851" s="1">
        <f t="shared" si="688"/>
        <v>0</v>
      </c>
      <c r="AC851" s="1">
        <f t="shared" si="668"/>
        <v>0</v>
      </c>
      <c r="AD851" s="1">
        <f t="shared" si="688"/>
        <v>0</v>
      </c>
      <c r="AE851" s="1">
        <f t="shared" si="688"/>
        <v>0</v>
      </c>
      <c r="AF851" s="1">
        <f t="shared" si="688"/>
        <v>0</v>
      </c>
      <c r="AG851" s="1">
        <f t="shared" si="688"/>
        <v>0</v>
      </c>
      <c r="AH851" s="1">
        <f t="shared" si="688"/>
        <v>0</v>
      </c>
      <c r="AI851" s="1">
        <f t="shared" si="688"/>
        <v>0</v>
      </c>
      <c r="AJ851" s="1">
        <f t="shared" si="688"/>
        <v>0</v>
      </c>
      <c r="AK851" s="1">
        <f t="shared" si="688"/>
        <v>0</v>
      </c>
      <c r="AL851" s="1">
        <f t="shared" si="692"/>
        <v>0</v>
      </c>
      <c r="AM851" s="1">
        <f t="shared" si="692"/>
        <v>0</v>
      </c>
      <c r="AN851" s="1">
        <f t="shared" si="669"/>
        <v>0</v>
      </c>
      <c r="AO851" s="1">
        <f t="shared" si="670"/>
        <v>0</v>
      </c>
      <c r="AP851" s="1">
        <f t="shared" si="692"/>
        <v>0</v>
      </c>
      <c r="AQ851" s="1">
        <f t="shared" si="671"/>
        <v>0</v>
      </c>
      <c r="AR851" s="1">
        <f t="shared" si="692"/>
        <v>0</v>
      </c>
      <c r="AS851" s="1">
        <f t="shared" si="692"/>
        <v>0</v>
      </c>
      <c r="AT851" s="1">
        <f t="shared" si="692"/>
        <v>0</v>
      </c>
      <c r="AU851" s="1">
        <f t="shared" si="692"/>
        <v>0</v>
      </c>
      <c r="AV851" s="1">
        <f t="shared" si="692"/>
        <v>0</v>
      </c>
      <c r="AW851" s="1">
        <f t="shared" si="692"/>
        <v>0</v>
      </c>
      <c r="AX851" s="1">
        <f t="shared" si="692"/>
        <v>0</v>
      </c>
      <c r="AY851" s="1">
        <f t="shared" si="692"/>
        <v>0</v>
      </c>
      <c r="AZ851" s="1">
        <f t="shared" si="692"/>
        <v>0</v>
      </c>
      <c r="BA851" s="1">
        <f t="shared" si="692"/>
        <v>0</v>
      </c>
      <c r="BB851" s="1">
        <f t="shared" si="690"/>
        <v>0</v>
      </c>
      <c r="BC851" s="1">
        <f t="shared" si="690"/>
        <v>0</v>
      </c>
      <c r="BD851" s="1">
        <f t="shared" si="672"/>
        <v>0</v>
      </c>
      <c r="BE851" s="1">
        <f t="shared" si="673"/>
        <v>0</v>
      </c>
      <c r="BF851" s="1">
        <f t="shared" si="674"/>
        <v>0</v>
      </c>
      <c r="BG851" s="1">
        <f t="shared" si="675"/>
        <v>0</v>
      </c>
      <c r="BH851" s="1">
        <f t="shared" si="690"/>
        <v>0</v>
      </c>
      <c r="BI851" s="1">
        <f t="shared" si="690"/>
        <v>0</v>
      </c>
      <c r="BJ851" s="5">
        <f t="shared" si="676"/>
        <v>0</v>
      </c>
      <c r="BK851" s="1">
        <f t="shared" si="677"/>
        <v>0</v>
      </c>
      <c r="BL851" s="1">
        <f t="shared" si="678"/>
        <v>1</v>
      </c>
      <c r="BM851" s="1">
        <f t="shared" si="679"/>
        <v>0</v>
      </c>
      <c r="BN851" s="1">
        <f t="shared" si="690"/>
        <v>0</v>
      </c>
      <c r="BO851" s="1">
        <f t="shared" si="680"/>
        <v>0</v>
      </c>
      <c r="BP851" s="1">
        <f t="shared" si="681"/>
        <v>0</v>
      </c>
      <c r="BQ851" s="1">
        <f t="shared" si="682"/>
        <v>0</v>
      </c>
      <c r="BR851" s="1">
        <f t="shared" si="683"/>
        <v>0</v>
      </c>
      <c r="BS851" s="1">
        <f t="shared" si="684"/>
        <v>0</v>
      </c>
      <c r="BT851" s="1">
        <f t="shared" si="685"/>
        <v>0</v>
      </c>
      <c r="BU851" s="1">
        <f t="shared" si="686"/>
        <v>0</v>
      </c>
      <c r="BV851" s="1">
        <f t="shared" si="654"/>
        <v>0</v>
      </c>
    </row>
    <row r="852" spans="1:74" x14ac:dyDescent="0.2">
      <c r="A852" s="1" t="s">
        <v>115</v>
      </c>
      <c r="B852" s="1" t="s">
        <v>3121</v>
      </c>
      <c r="C852" s="1" t="s">
        <v>1995</v>
      </c>
      <c r="D852" s="1" t="s">
        <v>3122</v>
      </c>
      <c r="E852" s="1" t="s">
        <v>3123</v>
      </c>
      <c r="G852" s="1">
        <f t="shared" si="661"/>
        <v>1</v>
      </c>
      <c r="H852" s="1">
        <f t="shared" si="662"/>
        <v>0</v>
      </c>
      <c r="I852" s="1">
        <f t="shared" si="663"/>
        <v>0</v>
      </c>
      <c r="J852" s="1">
        <f t="shared" si="664"/>
        <v>0</v>
      </c>
      <c r="K852" s="1">
        <f t="shared" si="691"/>
        <v>0</v>
      </c>
      <c r="L852" s="1">
        <f t="shared" si="691"/>
        <v>0</v>
      </c>
      <c r="M852" s="1">
        <f t="shared" si="691"/>
        <v>0</v>
      </c>
      <c r="N852" s="1">
        <f t="shared" si="691"/>
        <v>0</v>
      </c>
      <c r="O852" s="1">
        <f t="shared" si="693"/>
        <v>0</v>
      </c>
      <c r="P852" s="1">
        <f t="shared" si="693"/>
        <v>0</v>
      </c>
      <c r="Q852" s="1">
        <f t="shared" si="665"/>
        <v>0</v>
      </c>
      <c r="R852" s="1">
        <f t="shared" si="666"/>
        <v>0</v>
      </c>
      <c r="S852" s="1">
        <f t="shared" si="667"/>
        <v>0</v>
      </c>
      <c r="T852" s="1">
        <f t="shared" si="687"/>
        <v>0</v>
      </c>
      <c r="U852" s="1">
        <f t="shared" si="687"/>
        <v>0</v>
      </c>
      <c r="V852" s="1">
        <f t="shared" si="689"/>
        <v>0</v>
      </c>
      <c r="W852" s="1">
        <f t="shared" si="688"/>
        <v>0</v>
      </c>
      <c r="X852" s="1">
        <f t="shared" si="688"/>
        <v>0</v>
      </c>
      <c r="Y852" s="1">
        <f t="shared" si="688"/>
        <v>0</v>
      </c>
      <c r="Z852" s="1">
        <f t="shared" si="688"/>
        <v>0</v>
      </c>
      <c r="AA852" s="1">
        <f t="shared" si="688"/>
        <v>0</v>
      </c>
      <c r="AB852" s="1">
        <f t="shared" si="688"/>
        <v>1</v>
      </c>
      <c r="AC852" s="1">
        <f t="shared" si="668"/>
        <v>1</v>
      </c>
      <c r="AD852" s="1">
        <f t="shared" si="688"/>
        <v>0</v>
      </c>
      <c r="AE852" s="1">
        <f t="shared" si="688"/>
        <v>0</v>
      </c>
      <c r="AF852" s="1">
        <f t="shared" si="688"/>
        <v>0</v>
      </c>
      <c r="AG852" s="1">
        <f t="shared" si="688"/>
        <v>0</v>
      </c>
      <c r="AH852" s="1">
        <f t="shared" si="688"/>
        <v>0</v>
      </c>
      <c r="AI852" s="1">
        <f t="shared" si="688"/>
        <v>0</v>
      </c>
      <c r="AJ852" s="1">
        <f t="shared" si="688"/>
        <v>0</v>
      </c>
      <c r="AK852" s="1">
        <f t="shared" si="688"/>
        <v>0</v>
      </c>
      <c r="AL852" s="1">
        <f t="shared" si="692"/>
        <v>1</v>
      </c>
      <c r="AM852" s="1">
        <f t="shared" si="692"/>
        <v>0</v>
      </c>
      <c r="AN852" s="1">
        <f t="shared" si="669"/>
        <v>0</v>
      </c>
      <c r="AO852" s="1">
        <f t="shared" si="670"/>
        <v>0</v>
      </c>
      <c r="AP852" s="1">
        <f t="shared" si="692"/>
        <v>0</v>
      </c>
      <c r="AQ852" s="1">
        <f t="shared" si="671"/>
        <v>0</v>
      </c>
      <c r="AR852" s="1">
        <f t="shared" si="692"/>
        <v>0</v>
      </c>
      <c r="AS852" s="1">
        <f t="shared" si="692"/>
        <v>1</v>
      </c>
      <c r="AT852" s="1">
        <f t="shared" si="692"/>
        <v>0</v>
      </c>
      <c r="AU852" s="1">
        <f t="shared" si="692"/>
        <v>0</v>
      </c>
      <c r="AV852" s="1">
        <f t="shared" si="692"/>
        <v>0</v>
      </c>
      <c r="AW852" s="1">
        <f t="shared" si="692"/>
        <v>0</v>
      </c>
      <c r="AX852" s="1">
        <f t="shared" si="692"/>
        <v>0</v>
      </c>
      <c r="AY852" s="1">
        <f t="shared" si="692"/>
        <v>0</v>
      </c>
      <c r="AZ852" s="1">
        <f t="shared" si="692"/>
        <v>0</v>
      </c>
      <c r="BA852" s="1">
        <f t="shared" si="692"/>
        <v>0</v>
      </c>
      <c r="BB852" s="1">
        <f t="shared" si="690"/>
        <v>0</v>
      </c>
      <c r="BC852" s="1">
        <f t="shared" si="690"/>
        <v>0</v>
      </c>
      <c r="BD852" s="1">
        <f t="shared" si="672"/>
        <v>0</v>
      </c>
      <c r="BE852" s="1">
        <f t="shared" si="673"/>
        <v>0</v>
      </c>
      <c r="BF852" s="1">
        <f t="shared" si="674"/>
        <v>0</v>
      </c>
      <c r="BG852" s="1">
        <f t="shared" si="675"/>
        <v>0</v>
      </c>
      <c r="BH852" s="1">
        <f t="shared" si="690"/>
        <v>0</v>
      </c>
      <c r="BI852" s="1">
        <f t="shared" si="690"/>
        <v>0</v>
      </c>
      <c r="BJ852" s="5">
        <f t="shared" si="676"/>
        <v>0</v>
      </c>
      <c r="BK852" s="1">
        <f t="shared" si="677"/>
        <v>0</v>
      </c>
      <c r="BL852" s="1">
        <f t="shared" si="678"/>
        <v>0</v>
      </c>
      <c r="BM852" s="1">
        <f t="shared" si="679"/>
        <v>1</v>
      </c>
      <c r="BN852" s="1">
        <f t="shared" si="690"/>
        <v>1</v>
      </c>
      <c r="BO852" s="1">
        <f t="shared" si="680"/>
        <v>0</v>
      </c>
      <c r="BP852" s="1">
        <f t="shared" si="681"/>
        <v>0</v>
      </c>
      <c r="BQ852" s="1">
        <f t="shared" si="682"/>
        <v>0</v>
      </c>
      <c r="BR852" s="1">
        <f t="shared" si="683"/>
        <v>0</v>
      </c>
      <c r="BS852" s="1">
        <f t="shared" si="684"/>
        <v>0</v>
      </c>
      <c r="BT852" s="1">
        <f t="shared" si="685"/>
        <v>0</v>
      </c>
      <c r="BU852" s="1">
        <f t="shared" si="686"/>
        <v>0</v>
      </c>
      <c r="BV852" s="1">
        <f t="shared" si="654"/>
        <v>0</v>
      </c>
    </row>
    <row r="853" spans="1:74" x14ac:dyDescent="0.2">
      <c r="A853" s="1" t="s">
        <v>683</v>
      </c>
      <c r="B853" s="1" t="s">
        <v>3124</v>
      </c>
      <c r="C853" s="1" t="s">
        <v>3125</v>
      </c>
      <c r="D853" s="1" t="s">
        <v>3126</v>
      </c>
      <c r="E853" s="1" t="s">
        <v>3127</v>
      </c>
      <c r="G853" s="1">
        <f t="shared" si="661"/>
        <v>0</v>
      </c>
      <c r="H853" s="1">
        <f t="shared" si="662"/>
        <v>0</v>
      </c>
      <c r="I853" s="1">
        <f t="shared" si="663"/>
        <v>0</v>
      </c>
      <c r="J853" s="1">
        <f t="shared" si="664"/>
        <v>0</v>
      </c>
      <c r="K853" s="1">
        <f t="shared" si="691"/>
        <v>0</v>
      </c>
      <c r="L853" s="1">
        <f t="shared" si="691"/>
        <v>0</v>
      </c>
      <c r="M853" s="1">
        <f t="shared" si="691"/>
        <v>0</v>
      </c>
      <c r="N853" s="1">
        <f t="shared" si="691"/>
        <v>0</v>
      </c>
      <c r="O853" s="1">
        <f t="shared" si="693"/>
        <v>0</v>
      </c>
      <c r="P853" s="1">
        <f t="shared" si="693"/>
        <v>0</v>
      </c>
      <c r="Q853" s="1">
        <f t="shared" si="665"/>
        <v>0</v>
      </c>
      <c r="R853" s="1">
        <f t="shared" si="666"/>
        <v>0</v>
      </c>
      <c r="S853" s="1">
        <f t="shared" si="667"/>
        <v>0</v>
      </c>
      <c r="T853" s="1">
        <f t="shared" si="687"/>
        <v>0</v>
      </c>
      <c r="U853" s="1">
        <f t="shared" si="687"/>
        <v>0</v>
      </c>
      <c r="V853" s="1">
        <f t="shared" si="689"/>
        <v>0</v>
      </c>
      <c r="W853" s="1">
        <f t="shared" si="688"/>
        <v>0</v>
      </c>
      <c r="X853" s="1">
        <f t="shared" si="688"/>
        <v>0</v>
      </c>
      <c r="Y853" s="1">
        <f t="shared" si="688"/>
        <v>0</v>
      </c>
      <c r="Z853" s="1">
        <f t="shared" si="688"/>
        <v>0</v>
      </c>
      <c r="AA853" s="1">
        <f t="shared" si="688"/>
        <v>0</v>
      </c>
      <c r="AB853" s="1">
        <f t="shared" si="688"/>
        <v>1</v>
      </c>
      <c r="AC853" s="1">
        <f t="shared" si="668"/>
        <v>0</v>
      </c>
      <c r="AD853" s="1">
        <f t="shared" si="688"/>
        <v>0</v>
      </c>
      <c r="AE853" s="1">
        <f t="shared" si="688"/>
        <v>0</v>
      </c>
      <c r="AF853" s="1">
        <f t="shared" si="688"/>
        <v>0</v>
      </c>
      <c r="AG853" s="1">
        <f t="shared" si="688"/>
        <v>0</v>
      </c>
      <c r="AH853" s="1">
        <f t="shared" si="688"/>
        <v>0</v>
      </c>
      <c r="AI853" s="1">
        <f t="shared" si="688"/>
        <v>0</v>
      </c>
      <c r="AJ853" s="1">
        <f t="shared" si="688"/>
        <v>0</v>
      </c>
      <c r="AK853" s="1">
        <f t="shared" si="688"/>
        <v>0</v>
      </c>
      <c r="AL853" s="1">
        <f t="shared" si="692"/>
        <v>0</v>
      </c>
      <c r="AM853" s="1">
        <f t="shared" si="692"/>
        <v>0</v>
      </c>
      <c r="AN853" s="1">
        <f t="shared" si="669"/>
        <v>0</v>
      </c>
      <c r="AO853" s="1">
        <f t="shared" si="670"/>
        <v>0</v>
      </c>
      <c r="AP853" s="1">
        <f t="shared" si="692"/>
        <v>0</v>
      </c>
      <c r="AQ853" s="1">
        <f t="shared" si="671"/>
        <v>0</v>
      </c>
      <c r="AR853" s="1">
        <f t="shared" si="692"/>
        <v>0</v>
      </c>
      <c r="AS853" s="1">
        <f t="shared" si="692"/>
        <v>0</v>
      </c>
      <c r="AT853" s="1">
        <f t="shared" si="692"/>
        <v>0</v>
      </c>
      <c r="AU853" s="1">
        <f t="shared" si="692"/>
        <v>0</v>
      </c>
      <c r="AV853" s="1">
        <f t="shared" si="692"/>
        <v>0</v>
      </c>
      <c r="AW853" s="1">
        <f t="shared" si="692"/>
        <v>0</v>
      </c>
      <c r="AX853" s="1">
        <f t="shared" si="692"/>
        <v>0</v>
      </c>
      <c r="AY853" s="1">
        <f t="shared" si="692"/>
        <v>0</v>
      </c>
      <c r="AZ853" s="1">
        <f t="shared" si="692"/>
        <v>0</v>
      </c>
      <c r="BA853" s="1">
        <f t="shared" si="692"/>
        <v>0</v>
      </c>
      <c r="BB853" s="1">
        <f t="shared" si="690"/>
        <v>0</v>
      </c>
      <c r="BC853" s="1">
        <f t="shared" si="690"/>
        <v>0</v>
      </c>
      <c r="BD853" s="1">
        <f t="shared" si="672"/>
        <v>0</v>
      </c>
      <c r="BE853" s="1">
        <f t="shared" si="673"/>
        <v>0</v>
      </c>
      <c r="BF853" s="1">
        <f t="shared" si="674"/>
        <v>0</v>
      </c>
      <c r="BG853" s="1">
        <f t="shared" si="675"/>
        <v>0</v>
      </c>
      <c r="BH853" s="1">
        <f t="shared" si="690"/>
        <v>0</v>
      </c>
      <c r="BI853" s="1">
        <f t="shared" si="690"/>
        <v>1</v>
      </c>
      <c r="BJ853" s="5">
        <f t="shared" si="676"/>
        <v>1</v>
      </c>
      <c r="BK853" s="1">
        <f t="shared" si="677"/>
        <v>0</v>
      </c>
      <c r="BL853" s="1">
        <f t="shared" si="678"/>
        <v>0</v>
      </c>
      <c r="BM853" s="1">
        <f t="shared" si="679"/>
        <v>0</v>
      </c>
      <c r="BN853" s="1">
        <f t="shared" si="690"/>
        <v>0</v>
      </c>
      <c r="BO853" s="1">
        <f t="shared" si="680"/>
        <v>0</v>
      </c>
      <c r="BP853" s="1">
        <f t="shared" si="681"/>
        <v>1</v>
      </c>
      <c r="BQ853" s="1">
        <f t="shared" si="682"/>
        <v>1</v>
      </c>
      <c r="BR853" s="1">
        <f t="shared" si="683"/>
        <v>0</v>
      </c>
      <c r="BS853" s="1">
        <f t="shared" si="684"/>
        <v>1</v>
      </c>
      <c r="BT853" s="1">
        <f t="shared" si="685"/>
        <v>1</v>
      </c>
      <c r="BU853" s="1">
        <f t="shared" si="686"/>
        <v>0</v>
      </c>
      <c r="BV853" s="1">
        <f t="shared" si="654"/>
        <v>1</v>
      </c>
    </row>
    <row r="854" spans="1:74" x14ac:dyDescent="0.2">
      <c r="A854" s="1" t="s">
        <v>172</v>
      </c>
      <c r="B854" s="1" t="s">
        <v>3128</v>
      </c>
      <c r="C854" s="1" t="s">
        <v>3129</v>
      </c>
      <c r="D854" s="1" t="s">
        <v>3130</v>
      </c>
      <c r="E854" s="1" t="s">
        <v>3131</v>
      </c>
      <c r="G854" s="1">
        <f t="shared" si="661"/>
        <v>1</v>
      </c>
      <c r="H854" s="1">
        <f t="shared" si="662"/>
        <v>1</v>
      </c>
      <c r="I854" s="1">
        <f t="shared" si="663"/>
        <v>1</v>
      </c>
      <c r="J854" s="1">
        <f t="shared" si="664"/>
        <v>0</v>
      </c>
      <c r="K854" s="1">
        <f t="shared" si="691"/>
        <v>0</v>
      </c>
      <c r="L854" s="1">
        <f t="shared" si="691"/>
        <v>0</v>
      </c>
      <c r="M854" s="1">
        <f t="shared" si="691"/>
        <v>0</v>
      </c>
      <c r="N854" s="1">
        <f t="shared" si="691"/>
        <v>0</v>
      </c>
      <c r="O854" s="1">
        <f t="shared" si="693"/>
        <v>0</v>
      </c>
      <c r="P854" s="1">
        <f t="shared" si="693"/>
        <v>0</v>
      </c>
      <c r="Q854" s="1">
        <f t="shared" si="665"/>
        <v>0</v>
      </c>
      <c r="R854" s="1">
        <f t="shared" si="666"/>
        <v>1</v>
      </c>
      <c r="S854" s="1">
        <f t="shared" si="667"/>
        <v>0</v>
      </c>
      <c r="T854" s="1">
        <f t="shared" si="687"/>
        <v>0</v>
      </c>
      <c r="U854" s="1">
        <f t="shared" si="687"/>
        <v>0</v>
      </c>
      <c r="V854" s="1">
        <f t="shared" si="689"/>
        <v>0</v>
      </c>
      <c r="W854" s="1">
        <f t="shared" si="688"/>
        <v>0</v>
      </c>
      <c r="X854" s="1">
        <f t="shared" si="688"/>
        <v>0</v>
      </c>
      <c r="Y854" s="1">
        <f t="shared" si="688"/>
        <v>0</v>
      </c>
      <c r="Z854" s="1">
        <f t="shared" si="688"/>
        <v>0</v>
      </c>
      <c r="AA854" s="1">
        <f t="shared" si="688"/>
        <v>1</v>
      </c>
      <c r="AB854" s="1">
        <f t="shared" si="688"/>
        <v>1</v>
      </c>
      <c r="AC854" s="1">
        <f t="shared" si="668"/>
        <v>1</v>
      </c>
      <c r="AD854" s="1">
        <f t="shared" si="688"/>
        <v>0</v>
      </c>
      <c r="AE854" s="1">
        <f t="shared" si="688"/>
        <v>0</v>
      </c>
      <c r="AF854" s="1">
        <f t="shared" si="688"/>
        <v>0</v>
      </c>
      <c r="AG854" s="1">
        <f t="shared" si="688"/>
        <v>0</v>
      </c>
      <c r="AH854" s="1">
        <f t="shared" si="688"/>
        <v>0</v>
      </c>
      <c r="AI854" s="1">
        <f t="shared" si="688"/>
        <v>0</v>
      </c>
      <c r="AJ854" s="1">
        <f t="shared" si="688"/>
        <v>0</v>
      </c>
      <c r="AK854" s="1">
        <f t="shared" si="688"/>
        <v>0</v>
      </c>
      <c r="AL854" s="1">
        <f t="shared" si="692"/>
        <v>1</v>
      </c>
      <c r="AM854" s="1">
        <f t="shared" si="692"/>
        <v>0</v>
      </c>
      <c r="AN854" s="1">
        <f t="shared" si="669"/>
        <v>0</v>
      </c>
      <c r="AO854" s="1">
        <f t="shared" si="670"/>
        <v>0</v>
      </c>
      <c r="AP854" s="1">
        <f t="shared" si="692"/>
        <v>0</v>
      </c>
      <c r="AQ854" s="1">
        <f t="shared" si="671"/>
        <v>0</v>
      </c>
      <c r="AR854" s="1">
        <f t="shared" si="692"/>
        <v>0</v>
      </c>
      <c r="AS854" s="1">
        <f t="shared" si="692"/>
        <v>0</v>
      </c>
      <c r="AT854" s="1">
        <f t="shared" si="692"/>
        <v>0</v>
      </c>
      <c r="AU854" s="1">
        <f t="shared" si="692"/>
        <v>0</v>
      </c>
      <c r="AV854" s="1">
        <f t="shared" si="692"/>
        <v>0</v>
      </c>
      <c r="AW854" s="1">
        <f t="shared" si="692"/>
        <v>0</v>
      </c>
      <c r="AX854" s="1">
        <f t="shared" si="692"/>
        <v>0</v>
      </c>
      <c r="AY854" s="1">
        <f t="shared" si="692"/>
        <v>0</v>
      </c>
      <c r="AZ854" s="1">
        <f t="shared" si="692"/>
        <v>0</v>
      </c>
      <c r="BA854" s="1">
        <f t="shared" si="692"/>
        <v>0</v>
      </c>
      <c r="BB854" s="1">
        <f t="shared" si="690"/>
        <v>0</v>
      </c>
      <c r="BC854" s="1">
        <f t="shared" si="690"/>
        <v>0</v>
      </c>
      <c r="BD854" s="1">
        <f t="shared" si="672"/>
        <v>0</v>
      </c>
      <c r="BE854" s="1">
        <f t="shared" si="673"/>
        <v>0</v>
      </c>
      <c r="BF854" s="1">
        <f t="shared" si="674"/>
        <v>0</v>
      </c>
      <c r="BG854" s="1">
        <f t="shared" si="675"/>
        <v>0</v>
      </c>
      <c r="BH854" s="1">
        <f t="shared" si="690"/>
        <v>0</v>
      </c>
      <c r="BI854" s="1">
        <f t="shared" si="690"/>
        <v>0</v>
      </c>
      <c r="BJ854" s="5">
        <f t="shared" si="676"/>
        <v>0</v>
      </c>
      <c r="BK854" s="1">
        <f t="shared" si="677"/>
        <v>0</v>
      </c>
      <c r="BL854" s="1">
        <f t="shared" si="678"/>
        <v>1</v>
      </c>
      <c r="BM854" s="1">
        <f t="shared" si="679"/>
        <v>0</v>
      </c>
      <c r="BN854" s="1">
        <f t="shared" si="690"/>
        <v>0</v>
      </c>
      <c r="BO854" s="1">
        <f t="shared" si="680"/>
        <v>1</v>
      </c>
      <c r="BP854" s="1">
        <f t="shared" si="681"/>
        <v>0</v>
      </c>
      <c r="BQ854" s="1">
        <f t="shared" si="682"/>
        <v>0</v>
      </c>
      <c r="BR854" s="1">
        <f t="shared" si="683"/>
        <v>0</v>
      </c>
      <c r="BS854" s="1">
        <f t="shared" si="684"/>
        <v>1</v>
      </c>
      <c r="BT854" s="1">
        <f t="shared" si="685"/>
        <v>0</v>
      </c>
      <c r="BU854" s="1">
        <f t="shared" si="686"/>
        <v>0</v>
      </c>
      <c r="BV854" s="1">
        <f t="shared" si="654"/>
        <v>0</v>
      </c>
    </row>
    <row r="855" spans="1:74" x14ac:dyDescent="0.2">
      <c r="A855" s="1" t="s">
        <v>3132</v>
      </c>
      <c r="B855" s="1" t="s">
        <v>3133</v>
      </c>
      <c r="C855" s="1" t="s">
        <v>3134</v>
      </c>
      <c r="D855" s="1" t="s">
        <v>3135</v>
      </c>
      <c r="E855" s="1" t="s">
        <v>3136</v>
      </c>
      <c r="G855" s="1">
        <f t="shared" si="661"/>
        <v>0</v>
      </c>
      <c r="H855" s="1">
        <f t="shared" si="662"/>
        <v>0</v>
      </c>
      <c r="I855" s="1">
        <f t="shared" si="663"/>
        <v>0</v>
      </c>
      <c r="J855" s="1">
        <f t="shared" si="664"/>
        <v>0</v>
      </c>
      <c r="K855" s="1">
        <f t="shared" si="691"/>
        <v>0</v>
      </c>
      <c r="L855" s="1">
        <f t="shared" si="691"/>
        <v>0</v>
      </c>
      <c r="M855" s="1">
        <f t="shared" si="691"/>
        <v>0</v>
      </c>
      <c r="N855" s="1">
        <f t="shared" si="691"/>
        <v>0</v>
      </c>
      <c r="O855" s="1">
        <f t="shared" si="693"/>
        <v>0</v>
      </c>
      <c r="P855" s="1">
        <f t="shared" si="693"/>
        <v>0</v>
      </c>
      <c r="Q855" s="1">
        <f t="shared" si="665"/>
        <v>0</v>
      </c>
      <c r="R855" s="1">
        <f t="shared" si="666"/>
        <v>0</v>
      </c>
      <c r="S855" s="1">
        <f t="shared" si="667"/>
        <v>0</v>
      </c>
      <c r="T855" s="1">
        <f t="shared" si="687"/>
        <v>0</v>
      </c>
      <c r="U855" s="1">
        <f t="shared" si="687"/>
        <v>1</v>
      </c>
      <c r="V855" s="1">
        <f t="shared" si="689"/>
        <v>0</v>
      </c>
      <c r="W855" s="1">
        <f t="shared" si="688"/>
        <v>0</v>
      </c>
      <c r="X855" s="1">
        <f t="shared" si="688"/>
        <v>0</v>
      </c>
      <c r="Y855" s="1">
        <f t="shared" si="688"/>
        <v>0</v>
      </c>
      <c r="Z855" s="1">
        <f t="shared" si="688"/>
        <v>0</v>
      </c>
      <c r="AA855" s="1">
        <f t="shared" si="688"/>
        <v>0</v>
      </c>
      <c r="AB855" s="1">
        <f t="shared" si="688"/>
        <v>0</v>
      </c>
      <c r="AC855" s="1">
        <f t="shared" si="668"/>
        <v>0</v>
      </c>
      <c r="AD855" s="1">
        <f t="shared" si="688"/>
        <v>0</v>
      </c>
      <c r="AE855" s="1">
        <f t="shared" si="688"/>
        <v>0</v>
      </c>
      <c r="AF855" s="1">
        <f t="shared" si="688"/>
        <v>0</v>
      </c>
      <c r="AG855" s="1">
        <f t="shared" si="688"/>
        <v>0</v>
      </c>
      <c r="AH855" s="1">
        <f t="shared" si="688"/>
        <v>0</v>
      </c>
      <c r="AI855" s="1">
        <f t="shared" si="688"/>
        <v>0</v>
      </c>
      <c r="AJ855" s="1">
        <f t="shared" si="688"/>
        <v>0</v>
      </c>
      <c r="AK855" s="1">
        <f t="shared" si="688"/>
        <v>0</v>
      </c>
      <c r="AL855" s="1">
        <f t="shared" si="692"/>
        <v>1</v>
      </c>
      <c r="AM855" s="1">
        <f t="shared" si="692"/>
        <v>0</v>
      </c>
      <c r="AN855" s="1">
        <f t="shared" si="669"/>
        <v>0</v>
      </c>
      <c r="AO855" s="1">
        <f t="shared" si="670"/>
        <v>0</v>
      </c>
      <c r="AP855" s="1">
        <f t="shared" si="692"/>
        <v>0</v>
      </c>
      <c r="AQ855" s="1">
        <f t="shared" si="671"/>
        <v>0</v>
      </c>
      <c r="AR855" s="1">
        <f t="shared" si="692"/>
        <v>0</v>
      </c>
      <c r="AS855" s="1">
        <f t="shared" si="692"/>
        <v>0</v>
      </c>
      <c r="AT855" s="1">
        <f t="shared" si="692"/>
        <v>0</v>
      </c>
      <c r="AU855" s="1">
        <f t="shared" si="692"/>
        <v>0</v>
      </c>
      <c r="AV855" s="1">
        <f t="shared" si="692"/>
        <v>0</v>
      </c>
      <c r="AW855" s="1">
        <f t="shared" si="692"/>
        <v>0</v>
      </c>
      <c r="AX855" s="1">
        <f t="shared" si="692"/>
        <v>0</v>
      </c>
      <c r="AY855" s="1">
        <f t="shared" si="692"/>
        <v>0</v>
      </c>
      <c r="AZ855" s="1">
        <f t="shared" si="692"/>
        <v>0</v>
      </c>
      <c r="BA855" s="1">
        <f t="shared" si="692"/>
        <v>0</v>
      </c>
      <c r="BB855" s="1">
        <f t="shared" si="690"/>
        <v>0</v>
      </c>
      <c r="BC855" s="1">
        <f t="shared" si="690"/>
        <v>0</v>
      </c>
      <c r="BD855" s="1">
        <f t="shared" si="672"/>
        <v>0</v>
      </c>
      <c r="BE855" s="1">
        <f t="shared" si="673"/>
        <v>0</v>
      </c>
      <c r="BF855" s="1">
        <f t="shared" si="674"/>
        <v>0</v>
      </c>
      <c r="BG855" s="1">
        <f t="shared" si="675"/>
        <v>0</v>
      </c>
      <c r="BH855" s="1">
        <f t="shared" si="690"/>
        <v>0</v>
      </c>
      <c r="BI855" s="1">
        <f t="shared" si="690"/>
        <v>0</v>
      </c>
      <c r="BJ855" s="5">
        <f t="shared" si="676"/>
        <v>0</v>
      </c>
      <c r="BK855" s="1">
        <f t="shared" si="677"/>
        <v>0</v>
      </c>
      <c r="BL855" s="1">
        <f t="shared" si="678"/>
        <v>0</v>
      </c>
      <c r="BM855" s="1">
        <f t="shared" si="679"/>
        <v>1</v>
      </c>
      <c r="BN855" s="1">
        <f t="shared" si="690"/>
        <v>1</v>
      </c>
      <c r="BO855" s="1">
        <f t="shared" si="680"/>
        <v>0</v>
      </c>
      <c r="BP855" s="1">
        <f t="shared" si="681"/>
        <v>0</v>
      </c>
      <c r="BQ855" s="1">
        <f t="shared" si="682"/>
        <v>0</v>
      </c>
      <c r="BR855" s="1">
        <f t="shared" si="683"/>
        <v>0</v>
      </c>
      <c r="BS855" s="1">
        <f t="shared" si="684"/>
        <v>0</v>
      </c>
      <c r="BT855" s="1">
        <f t="shared" si="685"/>
        <v>0</v>
      </c>
      <c r="BU855" s="1">
        <f t="shared" si="686"/>
        <v>0</v>
      </c>
      <c r="BV855" s="1">
        <f t="shared" si="654"/>
        <v>0</v>
      </c>
    </row>
    <row r="856" spans="1:74" x14ac:dyDescent="0.2">
      <c r="A856" s="1" t="s">
        <v>3137</v>
      </c>
      <c r="B856" s="1" t="s">
        <v>3138</v>
      </c>
      <c r="C856" s="1" t="s">
        <v>3139</v>
      </c>
      <c r="D856" s="1" t="s">
        <v>123</v>
      </c>
      <c r="E856" s="1" t="s">
        <v>3140</v>
      </c>
      <c r="G856" s="1">
        <f t="shared" si="661"/>
        <v>0</v>
      </c>
      <c r="H856" s="1">
        <f t="shared" si="662"/>
        <v>1</v>
      </c>
      <c r="I856" s="1">
        <f t="shared" si="663"/>
        <v>0</v>
      </c>
      <c r="J856" s="1">
        <f t="shared" si="664"/>
        <v>0</v>
      </c>
      <c r="K856" s="1">
        <f t="shared" si="691"/>
        <v>0</v>
      </c>
      <c r="L856" s="1">
        <f t="shared" si="691"/>
        <v>0</v>
      </c>
      <c r="M856" s="1">
        <f t="shared" si="691"/>
        <v>0</v>
      </c>
      <c r="N856" s="1">
        <f t="shared" si="691"/>
        <v>0</v>
      </c>
      <c r="O856" s="1">
        <f t="shared" si="693"/>
        <v>0</v>
      </c>
      <c r="P856" s="1">
        <f t="shared" si="693"/>
        <v>0</v>
      </c>
      <c r="Q856" s="1">
        <f t="shared" si="665"/>
        <v>0</v>
      </c>
      <c r="R856" s="1">
        <f t="shared" si="666"/>
        <v>1</v>
      </c>
      <c r="S856" s="1">
        <f t="shared" si="667"/>
        <v>0</v>
      </c>
      <c r="T856" s="1">
        <f t="shared" si="687"/>
        <v>0</v>
      </c>
      <c r="U856" s="1">
        <f t="shared" si="687"/>
        <v>0</v>
      </c>
      <c r="V856" s="1">
        <f t="shared" si="689"/>
        <v>0</v>
      </c>
      <c r="W856" s="1">
        <f t="shared" si="688"/>
        <v>0</v>
      </c>
      <c r="X856" s="1">
        <f t="shared" si="688"/>
        <v>0</v>
      </c>
      <c r="Y856" s="1">
        <f t="shared" si="688"/>
        <v>0</v>
      </c>
      <c r="Z856" s="1">
        <f t="shared" si="688"/>
        <v>0</v>
      </c>
      <c r="AA856" s="1">
        <f t="shared" si="688"/>
        <v>1</v>
      </c>
      <c r="AB856" s="1">
        <f t="shared" si="688"/>
        <v>1</v>
      </c>
      <c r="AC856" s="1">
        <f t="shared" si="668"/>
        <v>0</v>
      </c>
      <c r="AD856" s="1">
        <f t="shared" si="688"/>
        <v>0</v>
      </c>
      <c r="AE856" s="1">
        <f t="shared" si="688"/>
        <v>0</v>
      </c>
      <c r="AF856" s="1">
        <f t="shared" si="688"/>
        <v>0</v>
      </c>
      <c r="AG856" s="1">
        <f t="shared" si="688"/>
        <v>0</v>
      </c>
      <c r="AH856" s="1">
        <f t="shared" si="688"/>
        <v>0</v>
      </c>
      <c r="AI856" s="1">
        <f t="shared" si="688"/>
        <v>0</v>
      </c>
      <c r="AJ856" s="1">
        <f t="shared" si="688"/>
        <v>0</v>
      </c>
      <c r="AK856" s="1">
        <f t="shared" si="688"/>
        <v>0</v>
      </c>
      <c r="AL856" s="1">
        <f t="shared" si="692"/>
        <v>0</v>
      </c>
      <c r="AM856" s="1">
        <f t="shared" si="692"/>
        <v>0</v>
      </c>
      <c r="AN856" s="1">
        <f t="shared" si="669"/>
        <v>0</v>
      </c>
      <c r="AO856" s="1">
        <f t="shared" si="670"/>
        <v>0</v>
      </c>
      <c r="AP856" s="1">
        <f t="shared" si="692"/>
        <v>0</v>
      </c>
      <c r="AQ856" s="1">
        <f t="shared" si="671"/>
        <v>1</v>
      </c>
      <c r="AR856" s="1">
        <f t="shared" si="692"/>
        <v>0</v>
      </c>
      <c r="AS856" s="1">
        <f t="shared" si="692"/>
        <v>0</v>
      </c>
      <c r="AT856" s="1">
        <f t="shared" si="692"/>
        <v>0</v>
      </c>
      <c r="AU856" s="1">
        <f t="shared" si="692"/>
        <v>0</v>
      </c>
      <c r="AV856" s="1">
        <f t="shared" si="692"/>
        <v>0</v>
      </c>
      <c r="AW856" s="1">
        <f t="shared" si="692"/>
        <v>0</v>
      </c>
      <c r="AX856" s="1">
        <f t="shared" si="692"/>
        <v>0</v>
      </c>
      <c r="AY856" s="1">
        <f t="shared" si="692"/>
        <v>0</v>
      </c>
      <c r="AZ856" s="1">
        <f t="shared" si="692"/>
        <v>0</v>
      </c>
      <c r="BA856" s="1">
        <f t="shared" si="692"/>
        <v>1</v>
      </c>
      <c r="BB856" s="1">
        <f t="shared" si="690"/>
        <v>0</v>
      </c>
      <c r="BC856" s="1">
        <f t="shared" si="690"/>
        <v>0</v>
      </c>
      <c r="BD856" s="1">
        <f t="shared" si="672"/>
        <v>0</v>
      </c>
      <c r="BE856" s="1">
        <f t="shared" si="673"/>
        <v>0</v>
      </c>
      <c r="BF856" s="1">
        <f t="shared" si="674"/>
        <v>0</v>
      </c>
      <c r="BG856" s="1">
        <f t="shared" si="675"/>
        <v>0</v>
      </c>
      <c r="BH856" s="1">
        <f t="shared" si="690"/>
        <v>0</v>
      </c>
      <c r="BI856" s="1">
        <f t="shared" si="690"/>
        <v>1</v>
      </c>
      <c r="BJ856" s="5">
        <f t="shared" si="676"/>
        <v>0</v>
      </c>
      <c r="BK856" s="1">
        <f t="shared" si="677"/>
        <v>0</v>
      </c>
      <c r="BL856" s="1">
        <f t="shared" si="678"/>
        <v>1</v>
      </c>
      <c r="BM856" s="1">
        <f t="shared" si="679"/>
        <v>0</v>
      </c>
      <c r="BN856" s="1">
        <f t="shared" si="690"/>
        <v>0</v>
      </c>
      <c r="BO856" s="1">
        <f t="shared" si="680"/>
        <v>1</v>
      </c>
      <c r="BP856" s="1">
        <f t="shared" si="681"/>
        <v>0</v>
      </c>
      <c r="BQ856" s="1">
        <f t="shared" si="682"/>
        <v>0</v>
      </c>
      <c r="BR856" s="1">
        <f t="shared" si="683"/>
        <v>0</v>
      </c>
      <c r="BS856" s="1">
        <f t="shared" si="684"/>
        <v>0</v>
      </c>
      <c r="BT856" s="1">
        <f t="shared" si="685"/>
        <v>0</v>
      </c>
      <c r="BU856" s="1">
        <f t="shared" si="686"/>
        <v>0</v>
      </c>
      <c r="BV856" s="1">
        <f t="shared" si="654"/>
        <v>1</v>
      </c>
    </row>
    <row r="857" spans="1:74" x14ac:dyDescent="0.2">
      <c r="A857" s="1" t="s">
        <v>3141</v>
      </c>
      <c r="B857" s="1" t="s">
        <v>3142</v>
      </c>
      <c r="C857" s="1" t="s">
        <v>3143</v>
      </c>
      <c r="D857" s="1" t="s">
        <v>3144</v>
      </c>
      <c r="E857" s="1" t="s">
        <v>3145</v>
      </c>
      <c r="G857" s="1">
        <f t="shared" si="661"/>
        <v>0</v>
      </c>
      <c r="H857" s="1">
        <f t="shared" si="662"/>
        <v>1</v>
      </c>
      <c r="I857" s="1">
        <f t="shared" si="663"/>
        <v>1</v>
      </c>
      <c r="J857" s="1">
        <f t="shared" si="664"/>
        <v>1</v>
      </c>
      <c r="K857" s="1">
        <f t="shared" si="691"/>
        <v>0</v>
      </c>
      <c r="L857" s="1">
        <f t="shared" si="691"/>
        <v>0</v>
      </c>
      <c r="M857" s="1">
        <f t="shared" si="691"/>
        <v>1</v>
      </c>
      <c r="N857" s="1">
        <f t="shared" si="691"/>
        <v>0</v>
      </c>
      <c r="O857" s="1">
        <f t="shared" si="693"/>
        <v>0</v>
      </c>
      <c r="P857" s="1">
        <f t="shared" si="693"/>
        <v>0</v>
      </c>
      <c r="Q857" s="1">
        <f t="shared" si="665"/>
        <v>0</v>
      </c>
      <c r="R857" s="1">
        <f t="shared" si="666"/>
        <v>1</v>
      </c>
      <c r="S857" s="1">
        <f t="shared" si="667"/>
        <v>0</v>
      </c>
      <c r="T857" s="1">
        <f t="shared" si="687"/>
        <v>0</v>
      </c>
      <c r="U857" s="1">
        <f t="shared" si="687"/>
        <v>0</v>
      </c>
      <c r="V857" s="1">
        <f t="shared" ref="V857:AK872" si="694">IF(OR(ISNUMBER(SEARCH(" " &amp; V$1 &amp; " ", $E857)), ISNUMBER(SEARCH(" " &amp; V$1 &amp; ",", $E857)), ISNUMBER(SEARCH(" " &amp; LOWER(V$1) &amp; " ", $E857)), ISNUMBER(SEARCH(" " &amp; LOWER(V$1) &amp; ",", $E857)), ISNUMBER(SEARCH(" " &amp; UPPER(V$1) &amp; " ", $E857)), ISNUMBER(SEARCH(" " &amp; UPPER(V$1) &amp; ",", $E857))), 1, 0)</f>
        <v>0</v>
      </c>
      <c r="W857" s="1">
        <f t="shared" si="694"/>
        <v>0</v>
      </c>
      <c r="X857" s="1">
        <f t="shared" si="694"/>
        <v>0</v>
      </c>
      <c r="Y857" s="1">
        <f t="shared" si="694"/>
        <v>0</v>
      </c>
      <c r="Z857" s="1">
        <f t="shared" si="694"/>
        <v>0</v>
      </c>
      <c r="AA857" s="1">
        <f t="shared" si="694"/>
        <v>0</v>
      </c>
      <c r="AB857" s="1">
        <f t="shared" si="694"/>
        <v>0</v>
      </c>
      <c r="AC857" s="1">
        <f t="shared" si="668"/>
        <v>1</v>
      </c>
      <c r="AD857" s="1">
        <f t="shared" si="694"/>
        <v>0</v>
      </c>
      <c r="AE857" s="1">
        <f t="shared" si="694"/>
        <v>0</v>
      </c>
      <c r="AF857" s="1">
        <f t="shared" si="694"/>
        <v>0</v>
      </c>
      <c r="AG857" s="1">
        <f t="shared" si="694"/>
        <v>0</v>
      </c>
      <c r="AH857" s="1">
        <f t="shared" si="694"/>
        <v>0</v>
      </c>
      <c r="AI857" s="1">
        <f t="shared" si="694"/>
        <v>0</v>
      </c>
      <c r="AJ857" s="1">
        <f t="shared" si="694"/>
        <v>0</v>
      </c>
      <c r="AK857" s="1">
        <f t="shared" si="694"/>
        <v>0</v>
      </c>
      <c r="AL857" s="1">
        <f t="shared" si="692"/>
        <v>1</v>
      </c>
      <c r="AM857" s="1">
        <f t="shared" si="692"/>
        <v>0</v>
      </c>
      <c r="AN857" s="1">
        <f t="shared" si="669"/>
        <v>0</v>
      </c>
      <c r="AO857" s="1">
        <f t="shared" si="670"/>
        <v>0</v>
      </c>
      <c r="AP857" s="1">
        <f t="shared" si="692"/>
        <v>0</v>
      </c>
      <c r="AQ857" s="1">
        <f t="shared" si="671"/>
        <v>0</v>
      </c>
      <c r="AR857" s="1">
        <f t="shared" si="692"/>
        <v>0</v>
      </c>
      <c r="AS857" s="1">
        <f t="shared" si="692"/>
        <v>0</v>
      </c>
      <c r="AT857" s="1">
        <f t="shared" si="692"/>
        <v>0</v>
      </c>
      <c r="AU857" s="1">
        <f t="shared" si="692"/>
        <v>1</v>
      </c>
      <c r="AV857" s="1">
        <f t="shared" si="692"/>
        <v>0</v>
      </c>
      <c r="AW857" s="1">
        <f t="shared" si="692"/>
        <v>0</v>
      </c>
      <c r="AX857" s="1">
        <f t="shared" si="692"/>
        <v>0</v>
      </c>
      <c r="AY857" s="1">
        <f t="shared" si="692"/>
        <v>0</v>
      </c>
      <c r="AZ857" s="1">
        <f t="shared" si="692"/>
        <v>0</v>
      </c>
      <c r="BA857" s="1">
        <f t="shared" si="692"/>
        <v>0</v>
      </c>
      <c r="BB857" s="1">
        <f t="shared" si="690"/>
        <v>0</v>
      </c>
      <c r="BC857" s="1">
        <f t="shared" si="690"/>
        <v>0</v>
      </c>
      <c r="BD857" s="1">
        <f t="shared" si="672"/>
        <v>0</v>
      </c>
      <c r="BE857" s="1">
        <f t="shared" si="673"/>
        <v>0</v>
      </c>
      <c r="BF857" s="1">
        <f t="shared" si="674"/>
        <v>0</v>
      </c>
      <c r="BG857" s="1">
        <f t="shared" si="675"/>
        <v>0</v>
      </c>
      <c r="BH857" s="1">
        <f t="shared" si="690"/>
        <v>0</v>
      </c>
      <c r="BI857" s="1">
        <f t="shared" si="690"/>
        <v>0</v>
      </c>
      <c r="BJ857" s="5">
        <f t="shared" si="676"/>
        <v>0</v>
      </c>
      <c r="BK857" s="1">
        <f t="shared" si="677"/>
        <v>1</v>
      </c>
      <c r="BL857" s="1">
        <f t="shared" si="678"/>
        <v>0</v>
      </c>
      <c r="BM857" s="1">
        <f t="shared" si="679"/>
        <v>0</v>
      </c>
      <c r="BN857" s="1">
        <f t="shared" si="690"/>
        <v>0</v>
      </c>
      <c r="BO857" s="1">
        <f t="shared" si="680"/>
        <v>0</v>
      </c>
      <c r="BP857" s="1">
        <f t="shared" si="681"/>
        <v>0</v>
      </c>
      <c r="BQ857" s="1">
        <f t="shared" si="682"/>
        <v>0</v>
      </c>
      <c r="BR857" s="1">
        <f t="shared" si="683"/>
        <v>0</v>
      </c>
      <c r="BS857" s="1">
        <f t="shared" si="684"/>
        <v>1</v>
      </c>
      <c r="BT857" s="1">
        <f t="shared" si="685"/>
        <v>0</v>
      </c>
      <c r="BU857" s="1">
        <f t="shared" si="686"/>
        <v>0</v>
      </c>
      <c r="BV857" s="1">
        <f t="shared" si="654"/>
        <v>0</v>
      </c>
    </row>
    <row r="858" spans="1:74" x14ac:dyDescent="0.2">
      <c r="A858" s="1" t="s">
        <v>3146</v>
      </c>
      <c r="B858" s="1" t="s">
        <v>3147</v>
      </c>
      <c r="C858" s="1" t="s">
        <v>3148</v>
      </c>
      <c r="D858" s="1" t="s">
        <v>3149</v>
      </c>
      <c r="E858" s="1" t="s">
        <v>3150</v>
      </c>
      <c r="G858" s="1">
        <f t="shared" si="661"/>
        <v>0</v>
      </c>
      <c r="H858" s="1">
        <f t="shared" si="662"/>
        <v>0</v>
      </c>
      <c r="I858" s="1">
        <f t="shared" si="663"/>
        <v>0</v>
      </c>
      <c r="J858" s="1">
        <f t="shared" si="664"/>
        <v>0</v>
      </c>
      <c r="K858" s="1">
        <f t="shared" si="691"/>
        <v>0</v>
      </c>
      <c r="L858" s="1">
        <f t="shared" si="691"/>
        <v>0</v>
      </c>
      <c r="M858" s="1">
        <f t="shared" si="691"/>
        <v>0</v>
      </c>
      <c r="N858" s="1">
        <f t="shared" si="691"/>
        <v>0</v>
      </c>
      <c r="O858" s="1">
        <f t="shared" si="693"/>
        <v>0</v>
      </c>
      <c r="P858" s="1">
        <f t="shared" si="693"/>
        <v>0</v>
      </c>
      <c r="Q858" s="1">
        <f t="shared" si="665"/>
        <v>0</v>
      </c>
      <c r="R858" s="1">
        <f t="shared" si="666"/>
        <v>0</v>
      </c>
      <c r="S858" s="1">
        <f t="shared" si="667"/>
        <v>0</v>
      </c>
      <c r="T858" s="1">
        <f t="shared" si="687"/>
        <v>0</v>
      </c>
      <c r="U858" s="1">
        <f t="shared" si="687"/>
        <v>1</v>
      </c>
      <c r="V858" s="1">
        <f t="shared" ref="V858:V872" si="695">IF(OR(ISNUMBER(SEARCH(" " &amp; V$1 &amp; " ", $E858)), ISNUMBER(SEARCH(" " &amp; V$1 &amp; ",", $E858)), ISNUMBER(SEARCH(" " &amp; LOWER(V$1) &amp; " ", $E858)), ISNUMBER(SEARCH(" " &amp; LOWER(V$1) &amp; ",", $E858)), ISNUMBER(SEARCH(" " &amp; UPPER(V$1) &amp; " ", $E858)), ISNUMBER(SEARCH(" " &amp; UPPER(V$1) &amp; ",", $E858))), 1, 0)</f>
        <v>0</v>
      </c>
      <c r="W858" s="1">
        <f t="shared" si="694"/>
        <v>0</v>
      </c>
      <c r="X858" s="1">
        <f t="shared" si="694"/>
        <v>0</v>
      </c>
      <c r="Y858" s="1">
        <f t="shared" si="694"/>
        <v>0</v>
      </c>
      <c r="Z858" s="1">
        <f t="shared" si="694"/>
        <v>0</v>
      </c>
      <c r="AA858" s="1">
        <f t="shared" si="694"/>
        <v>0</v>
      </c>
      <c r="AB858" s="1">
        <f t="shared" si="694"/>
        <v>0</v>
      </c>
      <c r="AC858" s="1">
        <f t="shared" si="668"/>
        <v>0</v>
      </c>
      <c r="AD858" s="1">
        <f t="shared" si="694"/>
        <v>0</v>
      </c>
      <c r="AE858" s="1">
        <f t="shared" si="694"/>
        <v>0</v>
      </c>
      <c r="AF858" s="1">
        <f t="shared" si="694"/>
        <v>0</v>
      </c>
      <c r="AG858" s="1">
        <f t="shared" si="694"/>
        <v>0</v>
      </c>
      <c r="AH858" s="1">
        <f t="shared" si="694"/>
        <v>0</v>
      </c>
      <c r="AI858" s="1">
        <f t="shared" si="694"/>
        <v>0</v>
      </c>
      <c r="AJ858" s="1">
        <f t="shared" si="694"/>
        <v>0</v>
      </c>
      <c r="AK858" s="1">
        <f t="shared" si="694"/>
        <v>0</v>
      </c>
      <c r="AL858" s="1">
        <f t="shared" si="692"/>
        <v>0</v>
      </c>
      <c r="AM858" s="1">
        <f t="shared" si="692"/>
        <v>0</v>
      </c>
      <c r="AN858" s="1">
        <f t="shared" si="669"/>
        <v>0</v>
      </c>
      <c r="AO858" s="1">
        <f t="shared" si="670"/>
        <v>0</v>
      </c>
      <c r="AP858" s="1">
        <f t="shared" si="692"/>
        <v>0</v>
      </c>
      <c r="AQ858" s="1">
        <f t="shared" si="671"/>
        <v>0</v>
      </c>
      <c r="AR858" s="1">
        <f t="shared" si="692"/>
        <v>0</v>
      </c>
      <c r="AS858" s="1">
        <f t="shared" si="692"/>
        <v>0</v>
      </c>
      <c r="AT858" s="1">
        <f t="shared" si="692"/>
        <v>0</v>
      </c>
      <c r="AU858" s="1">
        <f t="shared" si="692"/>
        <v>0</v>
      </c>
      <c r="AV858" s="1">
        <f t="shared" si="692"/>
        <v>0</v>
      </c>
      <c r="AW858" s="1">
        <f t="shared" si="692"/>
        <v>0</v>
      </c>
      <c r="AX858" s="1">
        <f t="shared" si="692"/>
        <v>0</v>
      </c>
      <c r="AY858" s="1">
        <f t="shared" si="692"/>
        <v>0</v>
      </c>
      <c r="AZ858" s="1">
        <f t="shared" si="692"/>
        <v>0</v>
      </c>
      <c r="BA858" s="1">
        <f t="shared" si="692"/>
        <v>0</v>
      </c>
      <c r="BB858" s="1">
        <f t="shared" si="690"/>
        <v>0</v>
      </c>
      <c r="BC858" s="1">
        <f t="shared" si="690"/>
        <v>0</v>
      </c>
      <c r="BD858" s="1">
        <f t="shared" si="672"/>
        <v>0</v>
      </c>
      <c r="BE858" s="1">
        <f t="shared" si="673"/>
        <v>0</v>
      </c>
      <c r="BF858" s="1">
        <f t="shared" si="674"/>
        <v>0</v>
      </c>
      <c r="BG858" s="1">
        <f t="shared" si="675"/>
        <v>0</v>
      </c>
      <c r="BH858" s="1">
        <f t="shared" si="690"/>
        <v>0</v>
      </c>
      <c r="BI858" s="1">
        <f t="shared" si="690"/>
        <v>0</v>
      </c>
      <c r="BJ858" s="5">
        <f t="shared" si="676"/>
        <v>0</v>
      </c>
      <c r="BK858" s="1">
        <f t="shared" si="677"/>
        <v>0</v>
      </c>
      <c r="BL858" s="1">
        <f t="shared" si="678"/>
        <v>1</v>
      </c>
      <c r="BM858" s="1">
        <f t="shared" si="679"/>
        <v>0</v>
      </c>
      <c r="BN858" s="1">
        <f t="shared" si="690"/>
        <v>0</v>
      </c>
      <c r="BO858" s="1">
        <f t="shared" si="680"/>
        <v>0</v>
      </c>
      <c r="BP858" s="1">
        <f t="shared" si="681"/>
        <v>0</v>
      </c>
      <c r="BQ858" s="1">
        <f t="shared" si="682"/>
        <v>1</v>
      </c>
      <c r="BR858" s="1">
        <f t="shared" si="683"/>
        <v>0</v>
      </c>
      <c r="BS858" s="1">
        <f t="shared" si="684"/>
        <v>0</v>
      </c>
      <c r="BT858" s="1">
        <f t="shared" si="685"/>
        <v>0</v>
      </c>
      <c r="BU858" s="1">
        <f t="shared" si="686"/>
        <v>0</v>
      </c>
      <c r="BV858" s="1">
        <f t="shared" si="654"/>
        <v>0</v>
      </c>
    </row>
    <row r="859" spans="1:74" x14ac:dyDescent="0.2">
      <c r="A859" s="1" t="s">
        <v>115</v>
      </c>
      <c r="B859" s="1" t="s">
        <v>3151</v>
      </c>
      <c r="C859" s="1" t="s">
        <v>3152</v>
      </c>
      <c r="D859" s="1" t="s">
        <v>1432</v>
      </c>
      <c r="E859" s="1" t="s">
        <v>3153</v>
      </c>
      <c r="G859" s="1">
        <f t="shared" si="661"/>
        <v>0</v>
      </c>
      <c r="H859" s="1">
        <f t="shared" si="662"/>
        <v>0</v>
      </c>
      <c r="I859" s="1">
        <f t="shared" si="663"/>
        <v>0</v>
      </c>
      <c r="J859" s="1">
        <f t="shared" si="664"/>
        <v>0</v>
      </c>
      <c r="K859" s="1">
        <f t="shared" si="691"/>
        <v>0</v>
      </c>
      <c r="L859" s="1">
        <f t="shared" si="691"/>
        <v>0</v>
      </c>
      <c r="M859" s="1">
        <f t="shared" si="691"/>
        <v>0</v>
      </c>
      <c r="N859" s="1">
        <f t="shared" si="691"/>
        <v>0</v>
      </c>
      <c r="O859" s="1">
        <f t="shared" si="693"/>
        <v>0</v>
      </c>
      <c r="P859" s="1">
        <f t="shared" si="693"/>
        <v>0</v>
      </c>
      <c r="Q859" s="1">
        <f t="shared" si="665"/>
        <v>0</v>
      </c>
      <c r="R859" s="1">
        <f t="shared" si="666"/>
        <v>1</v>
      </c>
      <c r="S859" s="1">
        <f t="shared" si="667"/>
        <v>0</v>
      </c>
      <c r="T859" s="1">
        <f t="shared" si="687"/>
        <v>1</v>
      </c>
      <c r="U859" s="1">
        <f t="shared" si="687"/>
        <v>1</v>
      </c>
      <c r="V859" s="1">
        <f t="shared" si="695"/>
        <v>0</v>
      </c>
      <c r="W859" s="1">
        <f t="shared" si="694"/>
        <v>0</v>
      </c>
      <c r="X859" s="1">
        <f t="shared" si="694"/>
        <v>0</v>
      </c>
      <c r="Y859" s="1">
        <f t="shared" si="694"/>
        <v>0</v>
      </c>
      <c r="Z859" s="1">
        <f t="shared" si="694"/>
        <v>0</v>
      </c>
      <c r="AA859" s="1">
        <f t="shared" si="694"/>
        <v>0</v>
      </c>
      <c r="AB859" s="1">
        <f t="shared" si="694"/>
        <v>0</v>
      </c>
      <c r="AC859" s="1">
        <f t="shared" si="668"/>
        <v>0</v>
      </c>
      <c r="AD859" s="1">
        <f t="shared" si="694"/>
        <v>0</v>
      </c>
      <c r="AE859" s="1">
        <f t="shared" si="694"/>
        <v>0</v>
      </c>
      <c r="AF859" s="1">
        <f t="shared" si="694"/>
        <v>0</v>
      </c>
      <c r="AG859" s="1">
        <f t="shared" si="694"/>
        <v>0</v>
      </c>
      <c r="AH859" s="1">
        <f t="shared" si="694"/>
        <v>0</v>
      </c>
      <c r="AI859" s="1">
        <f t="shared" si="694"/>
        <v>0</v>
      </c>
      <c r="AJ859" s="1">
        <f t="shared" si="694"/>
        <v>0</v>
      </c>
      <c r="AK859" s="1">
        <f t="shared" si="694"/>
        <v>0</v>
      </c>
      <c r="AL859" s="1">
        <f t="shared" si="692"/>
        <v>0</v>
      </c>
      <c r="AM859" s="1">
        <f t="shared" si="692"/>
        <v>0</v>
      </c>
      <c r="AN859" s="1">
        <f t="shared" si="669"/>
        <v>0</v>
      </c>
      <c r="AO859" s="1">
        <f t="shared" si="670"/>
        <v>0</v>
      </c>
      <c r="AP859" s="1">
        <f t="shared" si="692"/>
        <v>0</v>
      </c>
      <c r="AQ859" s="1">
        <f t="shared" si="671"/>
        <v>0</v>
      </c>
      <c r="AR859" s="1">
        <f t="shared" si="692"/>
        <v>0</v>
      </c>
      <c r="AS859" s="1">
        <f t="shared" si="692"/>
        <v>0</v>
      </c>
      <c r="AT859" s="1">
        <f t="shared" si="692"/>
        <v>0</v>
      </c>
      <c r="AU859" s="1">
        <f t="shared" si="692"/>
        <v>0</v>
      </c>
      <c r="AV859" s="1">
        <f t="shared" si="692"/>
        <v>0</v>
      </c>
      <c r="AW859" s="1">
        <f t="shared" si="692"/>
        <v>0</v>
      </c>
      <c r="AX859" s="1">
        <f t="shared" si="692"/>
        <v>0</v>
      </c>
      <c r="AY859" s="1">
        <f t="shared" si="692"/>
        <v>0</v>
      </c>
      <c r="AZ859" s="1">
        <f t="shared" si="692"/>
        <v>0</v>
      </c>
      <c r="BA859" s="1">
        <f t="shared" si="692"/>
        <v>0</v>
      </c>
      <c r="BB859" s="1">
        <f t="shared" si="690"/>
        <v>0</v>
      </c>
      <c r="BC859" s="1">
        <f t="shared" si="690"/>
        <v>0</v>
      </c>
      <c r="BD859" s="1">
        <f t="shared" si="672"/>
        <v>0</v>
      </c>
      <c r="BE859" s="1">
        <f t="shared" si="673"/>
        <v>0</v>
      </c>
      <c r="BF859" s="1">
        <f t="shared" si="674"/>
        <v>0</v>
      </c>
      <c r="BG859" s="1">
        <f t="shared" si="675"/>
        <v>0</v>
      </c>
      <c r="BH859" s="1">
        <f t="shared" si="690"/>
        <v>0</v>
      </c>
      <c r="BI859" s="1">
        <f t="shared" si="690"/>
        <v>0</v>
      </c>
      <c r="BJ859" s="5">
        <f t="shared" si="676"/>
        <v>0</v>
      </c>
      <c r="BK859" s="1">
        <f t="shared" si="677"/>
        <v>0</v>
      </c>
      <c r="BL859" s="1">
        <f t="shared" si="678"/>
        <v>1</v>
      </c>
      <c r="BM859" s="1">
        <f t="shared" si="679"/>
        <v>0</v>
      </c>
      <c r="BN859" s="1">
        <f t="shared" si="690"/>
        <v>1</v>
      </c>
      <c r="BO859" s="1">
        <f t="shared" si="680"/>
        <v>0</v>
      </c>
      <c r="BP859" s="1">
        <f t="shared" si="681"/>
        <v>0</v>
      </c>
      <c r="BQ859" s="1">
        <f t="shared" si="682"/>
        <v>0</v>
      </c>
      <c r="BR859" s="1">
        <f t="shared" si="683"/>
        <v>0</v>
      </c>
      <c r="BS859" s="1">
        <f t="shared" si="684"/>
        <v>0</v>
      </c>
      <c r="BT859" s="1">
        <f t="shared" si="685"/>
        <v>0</v>
      </c>
      <c r="BU859" s="1">
        <f t="shared" si="686"/>
        <v>0</v>
      </c>
      <c r="BV859" s="1">
        <f t="shared" si="654"/>
        <v>0</v>
      </c>
    </row>
    <row r="860" spans="1:74" x14ac:dyDescent="0.2">
      <c r="A860" s="1" t="s">
        <v>3154</v>
      </c>
      <c r="B860" s="1" t="s">
        <v>3155</v>
      </c>
      <c r="C860" s="1" t="s">
        <v>3156</v>
      </c>
      <c r="D860" s="1" t="s">
        <v>3157</v>
      </c>
      <c r="E860" s="1" t="s">
        <v>3158</v>
      </c>
      <c r="G860" s="1">
        <f t="shared" si="661"/>
        <v>0</v>
      </c>
      <c r="H860" s="1">
        <f t="shared" si="662"/>
        <v>1</v>
      </c>
      <c r="I860" s="1">
        <f t="shared" si="663"/>
        <v>0</v>
      </c>
      <c r="J860" s="1">
        <f t="shared" si="664"/>
        <v>0</v>
      </c>
      <c r="K860" s="1">
        <f t="shared" si="691"/>
        <v>0</v>
      </c>
      <c r="L860" s="1">
        <f t="shared" si="691"/>
        <v>0</v>
      </c>
      <c r="M860" s="1">
        <f t="shared" si="691"/>
        <v>0</v>
      </c>
      <c r="N860" s="1">
        <f t="shared" si="691"/>
        <v>0</v>
      </c>
      <c r="O860" s="1">
        <f t="shared" si="693"/>
        <v>0</v>
      </c>
      <c r="P860" s="1">
        <f t="shared" si="693"/>
        <v>0</v>
      </c>
      <c r="Q860" s="1">
        <f t="shared" si="665"/>
        <v>0</v>
      </c>
      <c r="R860" s="1">
        <f t="shared" si="666"/>
        <v>1</v>
      </c>
      <c r="S860" s="1">
        <f t="shared" si="667"/>
        <v>0</v>
      </c>
      <c r="T860" s="1">
        <f t="shared" si="687"/>
        <v>0</v>
      </c>
      <c r="U860" s="1">
        <f t="shared" si="687"/>
        <v>1</v>
      </c>
      <c r="V860" s="1">
        <f t="shared" si="695"/>
        <v>0</v>
      </c>
      <c r="W860" s="1">
        <f t="shared" si="694"/>
        <v>0</v>
      </c>
      <c r="X860" s="1">
        <f t="shared" si="694"/>
        <v>0</v>
      </c>
      <c r="Y860" s="1">
        <f t="shared" si="694"/>
        <v>0</v>
      </c>
      <c r="Z860" s="1">
        <f t="shared" si="694"/>
        <v>0</v>
      </c>
      <c r="AA860" s="1">
        <f t="shared" si="694"/>
        <v>0</v>
      </c>
      <c r="AB860" s="1">
        <f t="shared" si="694"/>
        <v>0</v>
      </c>
      <c r="AC860" s="1">
        <f t="shared" si="668"/>
        <v>0</v>
      </c>
      <c r="AD860" s="1">
        <f t="shared" si="694"/>
        <v>0</v>
      </c>
      <c r="AE860" s="1">
        <f t="shared" si="694"/>
        <v>0</v>
      </c>
      <c r="AF860" s="1">
        <f t="shared" si="694"/>
        <v>0</v>
      </c>
      <c r="AG860" s="1">
        <f t="shared" si="694"/>
        <v>0</v>
      </c>
      <c r="AH860" s="1">
        <f t="shared" si="694"/>
        <v>0</v>
      </c>
      <c r="AI860" s="1">
        <f t="shared" si="694"/>
        <v>0</v>
      </c>
      <c r="AJ860" s="1">
        <f t="shared" si="694"/>
        <v>0</v>
      </c>
      <c r="AK860" s="1">
        <f t="shared" si="694"/>
        <v>0</v>
      </c>
      <c r="AL860" s="1">
        <f t="shared" si="692"/>
        <v>0</v>
      </c>
      <c r="AM860" s="1">
        <f t="shared" si="692"/>
        <v>0</v>
      </c>
      <c r="AN860" s="1">
        <f t="shared" si="669"/>
        <v>0</v>
      </c>
      <c r="AO860" s="1">
        <f t="shared" si="670"/>
        <v>0</v>
      </c>
      <c r="AP860" s="1">
        <f t="shared" si="692"/>
        <v>0</v>
      </c>
      <c r="AQ860" s="1">
        <f t="shared" si="671"/>
        <v>1</v>
      </c>
      <c r="AR860" s="1">
        <f t="shared" si="692"/>
        <v>0</v>
      </c>
      <c r="AS860" s="1">
        <f t="shared" si="692"/>
        <v>0</v>
      </c>
      <c r="AT860" s="1">
        <f t="shared" si="692"/>
        <v>0</v>
      </c>
      <c r="AU860" s="1">
        <f t="shared" si="692"/>
        <v>0</v>
      </c>
      <c r="AV860" s="1">
        <f t="shared" si="692"/>
        <v>0</v>
      </c>
      <c r="AW860" s="1">
        <f t="shared" si="692"/>
        <v>0</v>
      </c>
      <c r="AX860" s="1">
        <f t="shared" si="692"/>
        <v>0</v>
      </c>
      <c r="AY860" s="1">
        <f t="shared" si="692"/>
        <v>0</v>
      </c>
      <c r="AZ860" s="1">
        <f t="shared" si="692"/>
        <v>0</v>
      </c>
      <c r="BA860" s="1">
        <f t="shared" ref="BA860:BN875" si="696">IF(OR(ISNUMBER(SEARCH(" " &amp; BA$1 &amp; " ", $E860)), ISNUMBER(SEARCH(" " &amp; BA$1 &amp; ",", $E860)), ISNUMBER(SEARCH(" " &amp; LOWER(BA$1) &amp; " ", $E860)), ISNUMBER(SEARCH(" " &amp; LOWER(BA$1) &amp; ",", $E860)), ISNUMBER(SEARCH(" " &amp; UPPER(BA$1) &amp; " ", $E860)), ISNUMBER(SEARCH(" " &amp; UPPER(BA$1) &amp; ",", $E860))), 1, 0)</f>
        <v>0</v>
      </c>
      <c r="BB860" s="1">
        <f t="shared" si="696"/>
        <v>0</v>
      </c>
      <c r="BC860" s="1">
        <f t="shared" si="696"/>
        <v>0</v>
      </c>
      <c r="BD860" s="1">
        <f t="shared" si="672"/>
        <v>0</v>
      </c>
      <c r="BE860" s="1">
        <f t="shared" si="673"/>
        <v>0</v>
      </c>
      <c r="BF860" s="1">
        <f t="shared" si="674"/>
        <v>0</v>
      </c>
      <c r="BG860" s="1">
        <f t="shared" si="675"/>
        <v>0</v>
      </c>
      <c r="BH860" s="1">
        <f t="shared" si="696"/>
        <v>0</v>
      </c>
      <c r="BI860" s="1">
        <f t="shared" si="696"/>
        <v>0</v>
      </c>
      <c r="BJ860" s="5">
        <f t="shared" si="676"/>
        <v>0</v>
      </c>
      <c r="BK860" s="1">
        <f t="shared" si="677"/>
        <v>0</v>
      </c>
      <c r="BL860" s="1">
        <f t="shared" si="678"/>
        <v>1</v>
      </c>
      <c r="BM860" s="1">
        <f t="shared" si="679"/>
        <v>1</v>
      </c>
      <c r="BN860" s="1">
        <f t="shared" si="696"/>
        <v>1</v>
      </c>
      <c r="BO860" s="1">
        <f t="shared" si="680"/>
        <v>1</v>
      </c>
      <c r="BP860" s="1">
        <f t="shared" si="681"/>
        <v>0</v>
      </c>
      <c r="BQ860" s="1">
        <f t="shared" si="682"/>
        <v>0</v>
      </c>
      <c r="BR860" s="1">
        <f t="shared" si="683"/>
        <v>0</v>
      </c>
      <c r="BS860" s="1">
        <f t="shared" si="684"/>
        <v>0</v>
      </c>
      <c r="BT860" s="1">
        <f t="shared" si="685"/>
        <v>0</v>
      </c>
      <c r="BU860" s="1">
        <f t="shared" si="686"/>
        <v>0</v>
      </c>
      <c r="BV860" s="1">
        <f t="shared" si="654"/>
        <v>0</v>
      </c>
    </row>
    <row r="861" spans="1:74" x14ac:dyDescent="0.2">
      <c r="A861" s="1" t="s">
        <v>3159</v>
      </c>
      <c r="B861" s="1" t="s">
        <v>3160</v>
      </c>
      <c r="C861" s="1" t="s">
        <v>2358</v>
      </c>
      <c r="D861" s="1" t="s">
        <v>3161</v>
      </c>
      <c r="E861" s="1" t="s">
        <v>3162</v>
      </c>
      <c r="G861" s="1">
        <f t="shared" si="661"/>
        <v>0</v>
      </c>
      <c r="H861" s="1">
        <f t="shared" si="662"/>
        <v>0</v>
      </c>
      <c r="I861" s="1">
        <f t="shared" si="663"/>
        <v>0</v>
      </c>
      <c r="J861" s="1">
        <f t="shared" si="664"/>
        <v>0</v>
      </c>
      <c r="K861" s="1">
        <f t="shared" si="691"/>
        <v>0</v>
      </c>
      <c r="L861" s="1">
        <f t="shared" si="691"/>
        <v>0</v>
      </c>
      <c r="M861" s="1">
        <f t="shared" si="691"/>
        <v>0</v>
      </c>
      <c r="N861" s="1">
        <f t="shared" si="691"/>
        <v>0</v>
      </c>
      <c r="O861" s="1">
        <f t="shared" si="693"/>
        <v>0</v>
      </c>
      <c r="P861" s="1">
        <f t="shared" si="693"/>
        <v>0</v>
      </c>
      <c r="Q861" s="1">
        <f t="shared" si="665"/>
        <v>0</v>
      </c>
      <c r="R861" s="1">
        <f t="shared" si="666"/>
        <v>0</v>
      </c>
      <c r="S861" s="1">
        <f t="shared" si="667"/>
        <v>0</v>
      </c>
      <c r="T861" s="1">
        <f t="shared" ref="T861:U880" si="697">IF(OR(ISNUMBER(SEARCH(" " &amp; T$1 &amp; " ", $E861)), ISNUMBER(SEARCH(" " &amp; T$1 &amp; ",", $E861)), ISNUMBER(SEARCH(" " &amp; LOWER(T$1) &amp; " ", $E861)), ISNUMBER(SEARCH(" " &amp; LOWER(T$1) &amp; ",", $E861)), ISNUMBER(SEARCH(" " &amp; UPPER(T$1) &amp; " ", $E861)), ISNUMBER(SEARCH(" " &amp; UPPER(T$1) &amp; ",", $E861))), 1, 0)</f>
        <v>0</v>
      </c>
      <c r="U861" s="1">
        <f t="shared" si="697"/>
        <v>0</v>
      </c>
      <c r="V861" s="1">
        <f t="shared" si="695"/>
        <v>0</v>
      </c>
      <c r="W861" s="1">
        <f t="shared" si="694"/>
        <v>0</v>
      </c>
      <c r="X861" s="1">
        <f t="shared" si="694"/>
        <v>0</v>
      </c>
      <c r="Y861" s="1">
        <f t="shared" si="694"/>
        <v>0</v>
      </c>
      <c r="Z861" s="1">
        <f t="shared" si="694"/>
        <v>0</v>
      </c>
      <c r="AA861" s="1">
        <f t="shared" si="694"/>
        <v>0</v>
      </c>
      <c r="AB861" s="1">
        <f t="shared" si="694"/>
        <v>0</v>
      </c>
      <c r="AC861" s="1">
        <f t="shared" si="668"/>
        <v>0</v>
      </c>
      <c r="AD861" s="1">
        <f t="shared" si="694"/>
        <v>0</v>
      </c>
      <c r="AE861" s="1">
        <f t="shared" si="694"/>
        <v>0</v>
      </c>
      <c r="AF861" s="1">
        <f t="shared" si="694"/>
        <v>0</v>
      </c>
      <c r="AG861" s="1">
        <f t="shared" si="694"/>
        <v>0</v>
      </c>
      <c r="AH861" s="1">
        <f t="shared" si="694"/>
        <v>0</v>
      </c>
      <c r="AI861" s="1">
        <f t="shared" si="694"/>
        <v>0</v>
      </c>
      <c r="AJ861" s="1">
        <f t="shared" si="694"/>
        <v>0</v>
      </c>
      <c r="AK861" s="1">
        <f t="shared" si="694"/>
        <v>0</v>
      </c>
      <c r="AL861" s="1">
        <f t="shared" ref="AL861:BA876" si="698">IF(OR(ISNUMBER(SEARCH(" " &amp; AL$1 &amp; " ", $E861)), ISNUMBER(SEARCH(" " &amp; AL$1 &amp; ",", $E861)), ISNUMBER(SEARCH(" " &amp; LOWER(AL$1) &amp; " ", $E861)), ISNUMBER(SEARCH(" " &amp; LOWER(AL$1) &amp; ",", $E861)), ISNUMBER(SEARCH(" " &amp; UPPER(AL$1) &amp; " ", $E861)), ISNUMBER(SEARCH(" " &amp; UPPER(AL$1) &amp; ",", $E861))), 1, 0)</f>
        <v>0</v>
      </c>
      <c r="AM861" s="1">
        <f t="shared" si="698"/>
        <v>0</v>
      </c>
      <c r="AN861" s="1">
        <f t="shared" si="669"/>
        <v>0</v>
      </c>
      <c r="AO861" s="1">
        <f t="shared" si="670"/>
        <v>0</v>
      </c>
      <c r="AP861" s="1">
        <f t="shared" si="698"/>
        <v>0</v>
      </c>
      <c r="AQ861" s="1">
        <f t="shared" si="671"/>
        <v>0</v>
      </c>
      <c r="AR861" s="1">
        <f t="shared" si="698"/>
        <v>0</v>
      </c>
      <c r="AS861" s="1">
        <f t="shared" si="698"/>
        <v>0</v>
      </c>
      <c r="AT861" s="1">
        <f t="shared" si="698"/>
        <v>0</v>
      </c>
      <c r="AU861" s="1">
        <f t="shared" si="698"/>
        <v>0</v>
      </c>
      <c r="AV861" s="1">
        <f t="shared" si="698"/>
        <v>0</v>
      </c>
      <c r="AW861" s="1">
        <f t="shared" si="698"/>
        <v>0</v>
      </c>
      <c r="AX861" s="1">
        <f t="shared" si="698"/>
        <v>0</v>
      </c>
      <c r="AY861" s="1">
        <f t="shared" si="698"/>
        <v>0</v>
      </c>
      <c r="AZ861" s="1">
        <f t="shared" si="698"/>
        <v>0</v>
      </c>
      <c r="BA861" s="1">
        <f t="shared" si="698"/>
        <v>0</v>
      </c>
      <c r="BB861" s="1">
        <f t="shared" si="696"/>
        <v>0</v>
      </c>
      <c r="BC861" s="1">
        <f t="shared" si="696"/>
        <v>0</v>
      </c>
      <c r="BD861" s="1">
        <f t="shared" si="672"/>
        <v>0</v>
      </c>
      <c r="BE861" s="1">
        <f t="shared" si="673"/>
        <v>0</v>
      </c>
      <c r="BF861" s="1">
        <f t="shared" si="674"/>
        <v>0</v>
      </c>
      <c r="BG861" s="1">
        <f t="shared" si="675"/>
        <v>0</v>
      </c>
      <c r="BH861" s="1">
        <f t="shared" si="696"/>
        <v>0</v>
      </c>
      <c r="BI861" s="1">
        <f t="shared" si="696"/>
        <v>0</v>
      </c>
      <c r="BJ861" s="5">
        <f t="shared" si="676"/>
        <v>0</v>
      </c>
      <c r="BK861" s="1">
        <f t="shared" si="677"/>
        <v>0</v>
      </c>
      <c r="BL861" s="1">
        <f t="shared" si="678"/>
        <v>0</v>
      </c>
      <c r="BM861" s="1">
        <f t="shared" si="679"/>
        <v>0</v>
      </c>
      <c r="BN861" s="1">
        <f t="shared" si="696"/>
        <v>0</v>
      </c>
      <c r="BO861" s="1">
        <f t="shared" si="680"/>
        <v>0</v>
      </c>
      <c r="BP861" s="1">
        <f t="shared" si="681"/>
        <v>0</v>
      </c>
      <c r="BQ861" s="1">
        <f t="shared" si="682"/>
        <v>0</v>
      </c>
      <c r="BR861" s="1">
        <f t="shared" si="683"/>
        <v>0</v>
      </c>
      <c r="BS861" s="1">
        <f t="shared" si="684"/>
        <v>1</v>
      </c>
      <c r="BT861" s="1">
        <f t="shared" si="685"/>
        <v>0</v>
      </c>
      <c r="BU861" s="1">
        <f t="shared" si="686"/>
        <v>0</v>
      </c>
      <c r="BV861" s="1">
        <f t="shared" si="654"/>
        <v>0</v>
      </c>
    </row>
    <row r="862" spans="1:74" x14ac:dyDescent="0.2">
      <c r="A862" s="1" t="s">
        <v>3163</v>
      </c>
      <c r="B862" s="1" t="s">
        <v>3164</v>
      </c>
      <c r="C862" s="1" t="s">
        <v>3165</v>
      </c>
      <c r="D862" s="1" t="s">
        <v>3166</v>
      </c>
      <c r="E862" s="1" t="s">
        <v>3167</v>
      </c>
      <c r="G862" s="1">
        <f t="shared" si="661"/>
        <v>0</v>
      </c>
      <c r="H862" s="1">
        <f t="shared" si="662"/>
        <v>1</v>
      </c>
      <c r="I862" s="1">
        <f t="shared" si="663"/>
        <v>0</v>
      </c>
      <c r="J862" s="1">
        <f t="shared" si="664"/>
        <v>0</v>
      </c>
      <c r="K862" s="1">
        <f t="shared" si="691"/>
        <v>0</v>
      </c>
      <c r="L862" s="1">
        <f t="shared" si="691"/>
        <v>0</v>
      </c>
      <c r="M862" s="1">
        <f t="shared" si="691"/>
        <v>0</v>
      </c>
      <c r="N862" s="1">
        <f t="shared" si="691"/>
        <v>0</v>
      </c>
      <c r="O862" s="1">
        <f t="shared" si="693"/>
        <v>0</v>
      </c>
      <c r="P862" s="1">
        <f t="shared" si="693"/>
        <v>0</v>
      </c>
      <c r="Q862" s="1">
        <f t="shared" si="665"/>
        <v>0</v>
      </c>
      <c r="R862" s="1">
        <f t="shared" si="666"/>
        <v>1</v>
      </c>
      <c r="S862" s="1">
        <f t="shared" si="667"/>
        <v>0</v>
      </c>
      <c r="T862" s="1">
        <f t="shared" si="697"/>
        <v>1</v>
      </c>
      <c r="U862" s="1">
        <f t="shared" si="697"/>
        <v>0</v>
      </c>
      <c r="V862" s="1">
        <f t="shared" si="695"/>
        <v>0</v>
      </c>
      <c r="W862" s="1">
        <f t="shared" si="694"/>
        <v>0</v>
      </c>
      <c r="X862" s="1">
        <f t="shared" si="694"/>
        <v>0</v>
      </c>
      <c r="Y862" s="1">
        <f t="shared" si="694"/>
        <v>0</v>
      </c>
      <c r="Z862" s="1">
        <f t="shared" si="694"/>
        <v>1</v>
      </c>
      <c r="AA862" s="1">
        <f t="shared" si="694"/>
        <v>0</v>
      </c>
      <c r="AB862" s="1">
        <f t="shared" si="694"/>
        <v>0</v>
      </c>
      <c r="AC862" s="1">
        <f t="shared" si="668"/>
        <v>0</v>
      </c>
      <c r="AD862" s="1">
        <f t="shared" si="694"/>
        <v>0</v>
      </c>
      <c r="AE862" s="1">
        <f t="shared" si="694"/>
        <v>0</v>
      </c>
      <c r="AF862" s="1">
        <f t="shared" si="694"/>
        <v>0</v>
      </c>
      <c r="AG862" s="1">
        <f t="shared" si="694"/>
        <v>0</v>
      </c>
      <c r="AH862" s="1">
        <f t="shared" si="694"/>
        <v>0</v>
      </c>
      <c r="AI862" s="1">
        <f t="shared" si="694"/>
        <v>0</v>
      </c>
      <c r="AJ862" s="1">
        <f t="shared" si="694"/>
        <v>0</v>
      </c>
      <c r="AK862" s="1">
        <f t="shared" si="694"/>
        <v>0</v>
      </c>
      <c r="AL862" s="1">
        <f t="shared" si="698"/>
        <v>0</v>
      </c>
      <c r="AM862" s="1">
        <f t="shared" si="698"/>
        <v>0</v>
      </c>
      <c r="AN862" s="1">
        <f t="shared" si="669"/>
        <v>0</v>
      </c>
      <c r="AO862" s="1">
        <f t="shared" si="670"/>
        <v>0</v>
      </c>
      <c r="AP862" s="1">
        <f t="shared" si="698"/>
        <v>0</v>
      </c>
      <c r="AQ862" s="1">
        <f t="shared" si="671"/>
        <v>0</v>
      </c>
      <c r="AR862" s="1">
        <f t="shared" si="698"/>
        <v>0</v>
      </c>
      <c r="AS862" s="1">
        <f t="shared" si="698"/>
        <v>0</v>
      </c>
      <c r="AT862" s="1">
        <f t="shared" si="698"/>
        <v>0</v>
      </c>
      <c r="AU862" s="1">
        <f t="shared" si="698"/>
        <v>0</v>
      </c>
      <c r="AV862" s="1">
        <f t="shared" si="698"/>
        <v>0</v>
      </c>
      <c r="AW862" s="1">
        <f t="shared" si="698"/>
        <v>0</v>
      </c>
      <c r="AX862" s="1">
        <f t="shared" si="698"/>
        <v>0</v>
      </c>
      <c r="AY862" s="1">
        <f t="shared" si="698"/>
        <v>0</v>
      </c>
      <c r="AZ862" s="1">
        <f t="shared" si="698"/>
        <v>0</v>
      </c>
      <c r="BA862" s="1">
        <f t="shared" si="698"/>
        <v>0</v>
      </c>
      <c r="BB862" s="1">
        <f t="shared" si="696"/>
        <v>0</v>
      </c>
      <c r="BC862" s="1">
        <f t="shared" si="696"/>
        <v>0</v>
      </c>
      <c r="BD862" s="1">
        <f t="shared" si="672"/>
        <v>0</v>
      </c>
      <c r="BE862" s="1">
        <f t="shared" si="673"/>
        <v>0</v>
      </c>
      <c r="BF862" s="1">
        <f t="shared" si="674"/>
        <v>1</v>
      </c>
      <c r="BG862" s="1">
        <f t="shared" si="675"/>
        <v>0</v>
      </c>
      <c r="BH862" s="1">
        <f t="shared" si="696"/>
        <v>0</v>
      </c>
      <c r="BI862" s="1">
        <f t="shared" si="696"/>
        <v>0</v>
      </c>
      <c r="BJ862" s="5">
        <f t="shared" si="676"/>
        <v>1</v>
      </c>
      <c r="BK862" s="1">
        <f t="shared" si="677"/>
        <v>1</v>
      </c>
      <c r="BL862" s="1">
        <f t="shared" si="678"/>
        <v>0</v>
      </c>
      <c r="BM862" s="1">
        <f t="shared" si="679"/>
        <v>1</v>
      </c>
      <c r="BN862" s="1">
        <f t="shared" si="696"/>
        <v>1</v>
      </c>
      <c r="BO862" s="1">
        <f t="shared" si="680"/>
        <v>0</v>
      </c>
      <c r="BP862" s="1">
        <f t="shared" si="681"/>
        <v>0</v>
      </c>
      <c r="BQ862" s="1">
        <f t="shared" si="682"/>
        <v>0</v>
      </c>
      <c r="BR862" s="1">
        <f t="shared" si="683"/>
        <v>1</v>
      </c>
      <c r="BS862" s="1">
        <f t="shared" si="684"/>
        <v>1</v>
      </c>
      <c r="BT862" s="1">
        <f t="shared" si="685"/>
        <v>0</v>
      </c>
      <c r="BU862" s="1">
        <f t="shared" si="686"/>
        <v>0</v>
      </c>
      <c r="BV862" s="1">
        <f t="shared" si="654"/>
        <v>0</v>
      </c>
    </row>
    <row r="863" spans="1:74" x14ac:dyDescent="0.2">
      <c r="A863" s="1" t="s">
        <v>3168</v>
      </c>
      <c r="B863" s="1" t="s">
        <v>3169</v>
      </c>
      <c r="C863" s="1" t="s">
        <v>305</v>
      </c>
      <c r="D863" s="1" t="s">
        <v>306</v>
      </c>
      <c r="E863" s="1" t="s">
        <v>3170</v>
      </c>
      <c r="G863" s="1">
        <f t="shared" si="661"/>
        <v>0</v>
      </c>
      <c r="H863" s="1">
        <f t="shared" si="662"/>
        <v>1</v>
      </c>
      <c r="I863" s="1">
        <f t="shared" si="663"/>
        <v>0</v>
      </c>
      <c r="J863" s="1">
        <f t="shared" si="664"/>
        <v>0</v>
      </c>
      <c r="K863" s="1">
        <f t="shared" si="691"/>
        <v>0</v>
      </c>
      <c r="L863" s="1">
        <f t="shared" si="691"/>
        <v>0</v>
      </c>
      <c r="M863" s="1">
        <f t="shared" si="691"/>
        <v>0</v>
      </c>
      <c r="N863" s="1">
        <f t="shared" si="691"/>
        <v>0</v>
      </c>
      <c r="O863" s="1">
        <f t="shared" si="693"/>
        <v>0</v>
      </c>
      <c r="P863" s="1">
        <f t="shared" si="693"/>
        <v>0</v>
      </c>
      <c r="Q863" s="1">
        <f t="shared" si="665"/>
        <v>0</v>
      </c>
      <c r="R863" s="1">
        <f t="shared" si="666"/>
        <v>1</v>
      </c>
      <c r="S863" s="1">
        <f t="shared" si="667"/>
        <v>0</v>
      </c>
      <c r="T863" s="1">
        <f t="shared" si="697"/>
        <v>0</v>
      </c>
      <c r="U863" s="1">
        <f t="shared" si="697"/>
        <v>0</v>
      </c>
      <c r="V863" s="1">
        <f t="shared" si="695"/>
        <v>0</v>
      </c>
      <c r="W863" s="1">
        <f t="shared" si="694"/>
        <v>1</v>
      </c>
      <c r="X863" s="1">
        <f t="shared" si="694"/>
        <v>1</v>
      </c>
      <c r="Y863" s="1">
        <f t="shared" si="694"/>
        <v>0</v>
      </c>
      <c r="Z863" s="1">
        <f t="shared" si="694"/>
        <v>1</v>
      </c>
      <c r="AA863" s="1">
        <f t="shared" si="694"/>
        <v>0</v>
      </c>
      <c r="AB863" s="1">
        <f t="shared" si="694"/>
        <v>1</v>
      </c>
      <c r="AC863" s="1">
        <f t="shared" si="668"/>
        <v>0</v>
      </c>
      <c r="AD863" s="1">
        <f t="shared" si="694"/>
        <v>0</v>
      </c>
      <c r="AE863" s="1">
        <f t="shared" si="694"/>
        <v>0</v>
      </c>
      <c r="AF863" s="1">
        <f t="shared" si="694"/>
        <v>0</v>
      </c>
      <c r="AG863" s="1">
        <f t="shared" si="694"/>
        <v>0</v>
      </c>
      <c r="AH863" s="1">
        <f t="shared" si="694"/>
        <v>0</v>
      </c>
      <c r="AI863" s="1">
        <f t="shared" si="694"/>
        <v>0</v>
      </c>
      <c r="AJ863" s="1">
        <f t="shared" si="694"/>
        <v>0</v>
      </c>
      <c r="AK863" s="1">
        <f t="shared" si="694"/>
        <v>0</v>
      </c>
      <c r="AL863" s="1">
        <f t="shared" si="698"/>
        <v>0</v>
      </c>
      <c r="AM863" s="1">
        <f t="shared" si="698"/>
        <v>0</v>
      </c>
      <c r="AN863" s="1">
        <f t="shared" si="669"/>
        <v>0</v>
      </c>
      <c r="AO863" s="1">
        <f t="shared" si="670"/>
        <v>0</v>
      </c>
      <c r="AP863" s="1">
        <f t="shared" si="698"/>
        <v>0</v>
      </c>
      <c r="AQ863" s="1">
        <f t="shared" si="671"/>
        <v>0</v>
      </c>
      <c r="AR863" s="1">
        <f t="shared" si="698"/>
        <v>0</v>
      </c>
      <c r="AS863" s="1">
        <f t="shared" si="698"/>
        <v>0</v>
      </c>
      <c r="AT863" s="1">
        <f t="shared" si="698"/>
        <v>0</v>
      </c>
      <c r="AU863" s="1">
        <f t="shared" si="698"/>
        <v>0</v>
      </c>
      <c r="AV863" s="1">
        <f t="shared" si="698"/>
        <v>0</v>
      </c>
      <c r="AW863" s="1">
        <f t="shared" si="698"/>
        <v>0</v>
      </c>
      <c r="AX863" s="1">
        <f t="shared" si="698"/>
        <v>0</v>
      </c>
      <c r="AY863" s="1">
        <f t="shared" si="698"/>
        <v>0</v>
      </c>
      <c r="AZ863" s="1">
        <f t="shared" si="698"/>
        <v>0</v>
      </c>
      <c r="BA863" s="1">
        <f t="shared" si="698"/>
        <v>0</v>
      </c>
      <c r="BB863" s="1">
        <f t="shared" si="696"/>
        <v>0</v>
      </c>
      <c r="BC863" s="1">
        <f t="shared" si="696"/>
        <v>0</v>
      </c>
      <c r="BD863" s="1">
        <f t="shared" si="672"/>
        <v>0</v>
      </c>
      <c r="BE863" s="1">
        <f t="shared" si="673"/>
        <v>0</v>
      </c>
      <c r="BF863" s="1">
        <f t="shared" si="674"/>
        <v>0</v>
      </c>
      <c r="BG863" s="1">
        <f t="shared" si="675"/>
        <v>0</v>
      </c>
      <c r="BH863" s="1">
        <f t="shared" si="696"/>
        <v>0</v>
      </c>
      <c r="BI863" s="1">
        <f t="shared" si="696"/>
        <v>0</v>
      </c>
      <c r="BJ863" s="5">
        <f t="shared" si="676"/>
        <v>0</v>
      </c>
      <c r="BK863" s="1">
        <f t="shared" si="677"/>
        <v>0</v>
      </c>
      <c r="BL863" s="1">
        <f t="shared" si="678"/>
        <v>1</v>
      </c>
      <c r="BM863" s="1">
        <f t="shared" si="679"/>
        <v>0</v>
      </c>
      <c r="BN863" s="1">
        <f t="shared" si="696"/>
        <v>0</v>
      </c>
      <c r="BO863" s="1">
        <f t="shared" si="680"/>
        <v>0</v>
      </c>
      <c r="BP863" s="1">
        <f t="shared" si="681"/>
        <v>0</v>
      </c>
      <c r="BQ863" s="1">
        <f t="shared" si="682"/>
        <v>0</v>
      </c>
      <c r="BR863" s="1">
        <f t="shared" si="683"/>
        <v>0</v>
      </c>
      <c r="BS863" s="1">
        <f t="shared" si="684"/>
        <v>0</v>
      </c>
      <c r="BT863" s="1">
        <f t="shared" si="685"/>
        <v>0</v>
      </c>
      <c r="BU863" s="1">
        <f t="shared" si="686"/>
        <v>0</v>
      </c>
      <c r="BV863" s="1">
        <f t="shared" si="654"/>
        <v>0</v>
      </c>
    </row>
    <row r="864" spans="1:74" x14ac:dyDescent="0.2">
      <c r="A864" s="1" t="s">
        <v>3016</v>
      </c>
      <c r="B864" s="1" t="s">
        <v>3171</v>
      </c>
      <c r="C864" s="1" t="s">
        <v>3018</v>
      </c>
      <c r="D864" s="1" t="s">
        <v>3019</v>
      </c>
      <c r="E864" s="1" t="s">
        <v>3020</v>
      </c>
      <c r="G864" s="1">
        <f t="shared" si="661"/>
        <v>1</v>
      </c>
      <c r="H864" s="1">
        <f t="shared" si="662"/>
        <v>1</v>
      </c>
      <c r="I864" s="1">
        <f t="shared" si="663"/>
        <v>0</v>
      </c>
      <c r="J864" s="1">
        <f t="shared" si="664"/>
        <v>0</v>
      </c>
      <c r="K864" s="1">
        <f t="shared" si="691"/>
        <v>0</v>
      </c>
      <c r="L864" s="1">
        <f t="shared" si="691"/>
        <v>0</v>
      </c>
      <c r="M864" s="1">
        <f t="shared" si="691"/>
        <v>0</v>
      </c>
      <c r="N864" s="1">
        <f t="shared" si="691"/>
        <v>0</v>
      </c>
      <c r="O864" s="1">
        <f t="shared" si="693"/>
        <v>0</v>
      </c>
      <c r="P864" s="1">
        <f t="shared" si="693"/>
        <v>0</v>
      </c>
      <c r="Q864" s="1">
        <f t="shared" si="665"/>
        <v>0</v>
      </c>
      <c r="R864" s="1">
        <f t="shared" si="666"/>
        <v>1</v>
      </c>
      <c r="S864" s="1">
        <f t="shared" si="667"/>
        <v>0</v>
      </c>
      <c r="T864" s="1">
        <f t="shared" si="697"/>
        <v>0</v>
      </c>
      <c r="U864" s="1">
        <f t="shared" si="697"/>
        <v>0</v>
      </c>
      <c r="V864" s="1">
        <f t="shared" si="695"/>
        <v>0</v>
      </c>
      <c r="W864" s="1">
        <f t="shared" si="694"/>
        <v>0</v>
      </c>
      <c r="X864" s="1">
        <f t="shared" si="694"/>
        <v>0</v>
      </c>
      <c r="Y864" s="1">
        <f t="shared" si="694"/>
        <v>0</v>
      </c>
      <c r="Z864" s="1">
        <f t="shared" si="694"/>
        <v>0</v>
      </c>
      <c r="AA864" s="1">
        <f t="shared" si="694"/>
        <v>0</v>
      </c>
      <c r="AB864" s="1">
        <f t="shared" si="694"/>
        <v>0</v>
      </c>
      <c r="AC864" s="1">
        <f t="shared" si="668"/>
        <v>0</v>
      </c>
      <c r="AD864" s="1">
        <f t="shared" si="694"/>
        <v>0</v>
      </c>
      <c r="AE864" s="1">
        <f t="shared" si="694"/>
        <v>0</v>
      </c>
      <c r="AF864" s="1">
        <f t="shared" si="694"/>
        <v>0</v>
      </c>
      <c r="AG864" s="1">
        <f t="shared" si="694"/>
        <v>0</v>
      </c>
      <c r="AH864" s="1">
        <f t="shared" si="694"/>
        <v>0</v>
      </c>
      <c r="AI864" s="1">
        <f t="shared" si="694"/>
        <v>0</v>
      </c>
      <c r="AJ864" s="1">
        <f t="shared" si="694"/>
        <v>0</v>
      </c>
      <c r="AK864" s="1">
        <f t="shared" si="694"/>
        <v>0</v>
      </c>
      <c r="AL864" s="1">
        <f t="shared" si="698"/>
        <v>0</v>
      </c>
      <c r="AM864" s="1">
        <f t="shared" si="698"/>
        <v>0</v>
      </c>
      <c r="AN864" s="1">
        <f t="shared" si="669"/>
        <v>0</v>
      </c>
      <c r="AO864" s="1">
        <f t="shared" si="670"/>
        <v>0</v>
      </c>
      <c r="AP864" s="1">
        <f t="shared" si="698"/>
        <v>0</v>
      </c>
      <c r="AQ864" s="1">
        <f t="shared" si="671"/>
        <v>0</v>
      </c>
      <c r="AR864" s="1">
        <f t="shared" si="698"/>
        <v>0</v>
      </c>
      <c r="AS864" s="1">
        <f t="shared" si="698"/>
        <v>0</v>
      </c>
      <c r="AT864" s="1">
        <f t="shared" si="698"/>
        <v>0</v>
      </c>
      <c r="AU864" s="1">
        <f t="shared" si="698"/>
        <v>0</v>
      </c>
      <c r="AV864" s="1">
        <f t="shared" si="698"/>
        <v>0</v>
      </c>
      <c r="AW864" s="1">
        <f t="shared" si="698"/>
        <v>0</v>
      </c>
      <c r="AX864" s="1">
        <f t="shared" si="698"/>
        <v>0</v>
      </c>
      <c r="AY864" s="1">
        <f t="shared" si="698"/>
        <v>0</v>
      </c>
      <c r="AZ864" s="1">
        <f t="shared" si="698"/>
        <v>0</v>
      </c>
      <c r="BA864" s="1">
        <f t="shared" si="698"/>
        <v>0</v>
      </c>
      <c r="BB864" s="1">
        <f t="shared" si="696"/>
        <v>0</v>
      </c>
      <c r="BC864" s="1">
        <f t="shared" si="696"/>
        <v>0</v>
      </c>
      <c r="BD864" s="1">
        <f t="shared" si="672"/>
        <v>0</v>
      </c>
      <c r="BE864" s="1">
        <f t="shared" si="673"/>
        <v>0</v>
      </c>
      <c r="BF864" s="1">
        <f t="shared" si="674"/>
        <v>0</v>
      </c>
      <c r="BG864" s="1">
        <f t="shared" si="675"/>
        <v>0</v>
      </c>
      <c r="BH864" s="1">
        <f t="shared" si="696"/>
        <v>0</v>
      </c>
      <c r="BI864" s="1">
        <f t="shared" si="696"/>
        <v>0</v>
      </c>
      <c r="BJ864" s="5">
        <f t="shared" si="676"/>
        <v>0</v>
      </c>
      <c r="BK864" s="1">
        <f t="shared" si="677"/>
        <v>1</v>
      </c>
      <c r="BL864" s="1">
        <f t="shared" si="678"/>
        <v>0</v>
      </c>
      <c r="BM864" s="1">
        <f t="shared" si="679"/>
        <v>0</v>
      </c>
      <c r="BN864" s="1">
        <f t="shared" si="696"/>
        <v>0</v>
      </c>
      <c r="BO864" s="1">
        <f t="shared" si="680"/>
        <v>0</v>
      </c>
      <c r="BP864" s="1">
        <f t="shared" si="681"/>
        <v>1</v>
      </c>
      <c r="BQ864" s="1">
        <f t="shared" si="682"/>
        <v>1</v>
      </c>
      <c r="BR864" s="1">
        <f t="shared" si="683"/>
        <v>1</v>
      </c>
      <c r="BS864" s="1">
        <f t="shared" si="684"/>
        <v>0</v>
      </c>
      <c r="BT864" s="1">
        <f t="shared" si="685"/>
        <v>0</v>
      </c>
      <c r="BU864" s="1">
        <f t="shared" si="686"/>
        <v>0</v>
      </c>
      <c r="BV864" s="1">
        <f t="shared" si="654"/>
        <v>1</v>
      </c>
    </row>
    <row r="865" spans="1:74" x14ac:dyDescent="0.2">
      <c r="A865" s="1" t="s">
        <v>1464</v>
      </c>
      <c r="B865" s="1" t="s">
        <v>3172</v>
      </c>
      <c r="C865" s="1" t="s">
        <v>3173</v>
      </c>
      <c r="D865" s="1" t="s">
        <v>1583</v>
      </c>
      <c r="E865" s="1" t="s">
        <v>3174</v>
      </c>
      <c r="G865" s="1">
        <f t="shared" si="661"/>
        <v>0</v>
      </c>
      <c r="H865" s="1">
        <f t="shared" si="662"/>
        <v>1</v>
      </c>
      <c r="I865" s="1">
        <f t="shared" si="663"/>
        <v>0</v>
      </c>
      <c r="J865" s="1">
        <f t="shared" si="664"/>
        <v>0</v>
      </c>
      <c r="K865" s="1">
        <f t="shared" ref="K865:N884" si="699">IF(OR(ISNUMBER(SEARCH(" " &amp; K$1 &amp; " ", $E865)), ISNUMBER(SEARCH(" " &amp; K$1 &amp; ",", $E865)), ISNUMBER(SEARCH(" " &amp; LOWER(K$1) &amp; " ", $E865)), ISNUMBER(SEARCH(" " &amp; LOWER(K$1) &amp; ",", $E865)), ISNUMBER(SEARCH(" " &amp; UPPER(K$1) &amp; " ", $E865)), ISNUMBER(SEARCH(" " &amp; UPPER(K$1) &amp; ",", $E865))), 1, 0)</f>
        <v>0</v>
      </c>
      <c r="L865" s="1">
        <f t="shared" si="699"/>
        <v>0</v>
      </c>
      <c r="M865" s="1">
        <f t="shared" si="699"/>
        <v>0</v>
      </c>
      <c r="N865" s="1">
        <f t="shared" si="699"/>
        <v>0</v>
      </c>
      <c r="O865" s="1">
        <f t="shared" si="693"/>
        <v>0</v>
      </c>
      <c r="P865" s="1">
        <f t="shared" si="693"/>
        <v>0</v>
      </c>
      <c r="Q865" s="1">
        <f t="shared" si="665"/>
        <v>0</v>
      </c>
      <c r="R865" s="1">
        <f t="shared" si="666"/>
        <v>1</v>
      </c>
      <c r="S865" s="1">
        <f t="shared" si="667"/>
        <v>0</v>
      </c>
      <c r="T865" s="1">
        <f t="shared" si="697"/>
        <v>0</v>
      </c>
      <c r="U865" s="1">
        <f t="shared" si="697"/>
        <v>1</v>
      </c>
      <c r="V865" s="1">
        <f t="shared" si="695"/>
        <v>0</v>
      </c>
      <c r="W865" s="1">
        <f t="shared" si="694"/>
        <v>0</v>
      </c>
      <c r="X865" s="1">
        <f t="shared" si="694"/>
        <v>0</v>
      </c>
      <c r="Y865" s="1">
        <f t="shared" si="694"/>
        <v>0</v>
      </c>
      <c r="Z865" s="1">
        <f t="shared" si="694"/>
        <v>0</v>
      </c>
      <c r="AA865" s="1">
        <f t="shared" si="694"/>
        <v>0</v>
      </c>
      <c r="AB865" s="1">
        <f t="shared" si="694"/>
        <v>0</v>
      </c>
      <c r="AC865" s="1">
        <f t="shared" si="668"/>
        <v>0</v>
      </c>
      <c r="AD865" s="1">
        <f t="shared" si="694"/>
        <v>0</v>
      </c>
      <c r="AE865" s="1">
        <f t="shared" si="694"/>
        <v>0</v>
      </c>
      <c r="AF865" s="1">
        <f t="shared" si="694"/>
        <v>0</v>
      </c>
      <c r="AG865" s="1">
        <f t="shared" si="694"/>
        <v>0</v>
      </c>
      <c r="AH865" s="1">
        <f t="shared" si="694"/>
        <v>0</v>
      </c>
      <c r="AI865" s="1">
        <f t="shared" si="694"/>
        <v>0</v>
      </c>
      <c r="AJ865" s="1">
        <f t="shared" si="694"/>
        <v>0</v>
      </c>
      <c r="AK865" s="1">
        <f t="shared" si="694"/>
        <v>0</v>
      </c>
      <c r="AL865" s="1">
        <f t="shared" si="698"/>
        <v>1</v>
      </c>
      <c r="AM865" s="1">
        <f t="shared" si="698"/>
        <v>0</v>
      </c>
      <c r="AN865" s="1">
        <f t="shared" si="669"/>
        <v>0</v>
      </c>
      <c r="AO865" s="1">
        <f t="shared" si="670"/>
        <v>0</v>
      </c>
      <c r="AP865" s="1">
        <f t="shared" si="698"/>
        <v>0</v>
      </c>
      <c r="AQ865" s="1">
        <f t="shared" si="671"/>
        <v>0</v>
      </c>
      <c r="AR865" s="1">
        <f t="shared" si="698"/>
        <v>0</v>
      </c>
      <c r="AS865" s="1">
        <f t="shared" si="698"/>
        <v>0</v>
      </c>
      <c r="AT865" s="1">
        <f t="shared" si="698"/>
        <v>0</v>
      </c>
      <c r="AU865" s="1">
        <f t="shared" si="698"/>
        <v>0</v>
      </c>
      <c r="AV865" s="1">
        <f t="shared" si="698"/>
        <v>0</v>
      </c>
      <c r="AW865" s="1">
        <f t="shared" si="698"/>
        <v>0</v>
      </c>
      <c r="AX865" s="1">
        <f t="shared" si="698"/>
        <v>0</v>
      </c>
      <c r="AY865" s="1">
        <f t="shared" si="698"/>
        <v>0</v>
      </c>
      <c r="AZ865" s="1">
        <f t="shared" si="698"/>
        <v>0</v>
      </c>
      <c r="BA865" s="1">
        <f t="shared" si="698"/>
        <v>0</v>
      </c>
      <c r="BB865" s="1">
        <f t="shared" si="696"/>
        <v>0</v>
      </c>
      <c r="BC865" s="1">
        <f t="shared" si="696"/>
        <v>0</v>
      </c>
      <c r="BD865" s="1">
        <f t="shared" si="672"/>
        <v>0</v>
      </c>
      <c r="BE865" s="1">
        <f t="shared" si="673"/>
        <v>0</v>
      </c>
      <c r="BF865" s="1">
        <f t="shared" si="674"/>
        <v>0</v>
      </c>
      <c r="BG865" s="1">
        <f t="shared" si="675"/>
        <v>0</v>
      </c>
      <c r="BH865" s="1">
        <f t="shared" si="696"/>
        <v>0</v>
      </c>
      <c r="BI865" s="1">
        <f t="shared" si="696"/>
        <v>0</v>
      </c>
      <c r="BJ865" s="5">
        <f t="shared" si="676"/>
        <v>0</v>
      </c>
      <c r="BK865" s="1">
        <f t="shared" si="677"/>
        <v>0</v>
      </c>
      <c r="BL865" s="1">
        <f t="shared" si="678"/>
        <v>1</v>
      </c>
      <c r="BM865" s="1">
        <f t="shared" si="679"/>
        <v>1</v>
      </c>
      <c r="BN865" s="1">
        <f t="shared" si="696"/>
        <v>1</v>
      </c>
      <c r="BO865" s="1">
        <f t="shared" si="680"/>
        <v>0</v>
      </c>
      <c r="BP865" s="1">
        <f t="shared" si="681"/>
        <v>0</v>
      </c>
      <c r="BQ865" s="1">
        <f t="shared" si="682"/>
        <v>1</v>
      </c>
      <c r="BR865" s="1">
        <f t="shared" si="683"/>
        <v>0</v>
      </c>
      <c r="BS865" s="1">
        <f t="shared" si="684"/>
        <v>1</v>
      </c>
      <c r="BT865" s="1">
        <f t="shared" si="685"/>
        <v>0</v>
      </c>
      <c r="BU865" s="1">
        <f t="shared" si="686"/>
        <v>0</v>
      </c>
      <c r="BV865" s="1">
        <f t="shared" si="654"/>
        <v>0</v>
      </c>
    </row>
    <row r="866" spans="1:74" x14ac:dyDescent="0.2">
      <c r="A866" s="1" t="s">
        <v>3175</v>
      </c>
      <c r="B866" s="1" t="s">
        <v>3176</v>
      </c>
      <c r="C866" s="1" t="s">
        <v>3177</v>
      </c>
      <c r="D866" s="1" t="s">
        <v>1930</v>
      </c>
      <c r="E866" s="1" t="s">
        <v>3178</v>
      </c>
      <c r="G866" s="1">
        <f t="shared" si="661"/>
        <v>0</v>
      </c>
      <c r="H866" s="1">
        <f t="shared" si="662"/>
        <v>0</v>
      </c>
      <c r="I866" s="1">
        <f t="shared" si="663"/>
        <v>1</v>
      </c>
      <c r="J866" s="1">
        <f t="shared" si="664"/>
        <v>0</v>
      </c>
      <c r="K866" s="1">
        <f t="shared" si="699"/>
        <v>0</v>
      </c>
      <c r="L866" s="1">
        <f t="shared" si="699"/>
        <v>0</v>
      </c>
      <c r="M866" s="1">
        <f t="shared" si="699"/>
        <v>0</v>
      </c>
      <c r="N866" s="1">
        <f t="shared" si="699"/>
        <v>0</v>
      </c>
      <c r="O866" s="1">
        <f t="shared" ref="O866:P885" si="700">IF(OR(ISNUMBER(SEARCH(" " &amp; O$1 &amp; " ", $E866)), ISNUMBER(SEARCH(" " &amp; O$1 &amp; ",", $E866)), ISNUMBER(SEARCH(" " &amp; LOWER(O$1) &amp; " ", $E866)), ISNUMBER(SEARCH(" " &amp; LOWER(O$1) &amp; ",", $E866)), ISNUMBER(SEARCH(" " &amp; UPPER(O$1) &amp; " ", $E866)), ISNUMBER(SEARCH(" " &amp; UPPER(O$1) &amp; ",", $E866))), 1, 0)</f>
        <v>0</v>
      </c>
      <c r="P866" s="1">
        <f t="shared" si="700"/>
        <v>0</v>
      </c>
      <c r="Q866" s="1">
        <f t="shared" si="665"/>
        <v>0</v>
      </c>
      <c r="R866" s="1">
        <f t="shared" si="666"/>
        <v>1</v>
      </c>
      <c r="S866" s="1">
        <f t="shared" si="667"/>
        <v>0</v>
      </c>
      <c r="T866" s="1">
        <f t="shared" si="697"/>
        <v>1</v>
      </c>
      <c r="U866" s="1">
        <f t="shared" si="697"/>
        <v>0</v>
      </c>
      <c r="V866" s="1">
        <f t="shared" si="695"/>
        <v>0</v>
      </c>
      <c r="W866" s="1">
        <f t="shared" si="694"/>
        <v>0</v>
      </c>
      <c r="X866" s="1">
        <f t="shared" si="694"/>
        <v>0</v>
      </c>
      <c r="Y866" s="1">
        <f t="shared" si="694"/>
        <v>0</v>
      </c>
      <c r="Z866" s="1">
        <f t="shared" si="694"/>
        <v>0</v>
      </c>
      <c r="AA866" s="1">
        <f t="shared" si="694"/>
        <v>0</v>
      </c>
      <c r="AB866" s="1">
        <f t="shared" si="694"/>
        <v>0</v>
      </c>
      <c r="AC866" s="1">
        <f t="shared" si="668"/>
        <v>0</v>
      </c>
      <c r="AD866" s="1">
        <f t="shared" si="694"/>
        <v>0</v>
      </c>
      <c r="AE866" s="1">
        <f t="shared" si="694"/>
        <v>0</v>
      </c>
      <c r="AF866" s="1">
        <f t="shared" si="694"/>
        <v>0</v>
      </c>
      <c r="AG866" s="1">
        <f t="shared" si="694"/>
        <v>0</v>
      </c>
      <c r="AH866" s="1">
        <f t="shared" si="694"/>
        <v>0</v>
      </c>
      <c r="AI866" s="1">
        <f t="shared" si="694"/>
        <v>0</v>
      </c>
      <c r="AJ866" s="1">
        <f t="shared" si="694"/>
        <v>0</v>
      </c>
      <c r="AK866" s="1">
        <f t="shared" si="694"/>
        <v>0</v>
      </c>
      <c r="AL866" s="1">
        <f t="shared" si="698"/>
        <v>1</v>
      </c>
      <c r="AM866" s="1">
        <f t="shared" si="698"/>
        <v>0</v>
      </c>
      <c r="AN866" s="1">
        <f t="shared" si="669"/>
        <v>0</v>
      </c>
      <c r="AO866" s="1">
        <f t="shared" si="670"/>
        <v>0</v>
      </c>
      <c r="AP866" s="1">
        <f t="shared" si="698"/>
        <v>0</v>
      </c>
      <c r="AQ866" s="1">
        <f t="shared" si="671"/>
        <v>0</v>
      </c>
      <c r="AR866" s="1">
        <f t="shared" si="698"/>
        <v>0</v>
      </c>
      <c r="AS866" s="1">
        <f t="shared" si="698"/>
        <v>0</v>
      </c>
      <c r="AT866" s="1">
        <f t="shared" si="698"/>
        <v>0</v>
      </c>
      <c r="AU866" s="1">
        <f t="shared" si="698"/>
        <v>1</v>
      </c>
      <c r="AV866" s="1">
        <f t="shared" si="698"/>
        <v>0</v>
      </c>
      <c r="AW866" s="1">
        <f t="shared" si="698"/>
        <v>0</v>
      </c>
      <c r="AX866" s="1">
        <f t="shared" si="698"/>
        <v>0</v>
      </c>
      <c r="AY866" s="1">
        <f t="shared" si="698"/>
        <v>0</v>
      </c>
      <c r="AZ866" s="1">
        <f t="shared" si="698"/>
        <v>0</v>
      </c>
      <c r="BA866" s="1">
        <f t="shared" si="698"/>
        <v>0</v>
      </c>
      <c r="BB866" s="1">
        <f t="shared" si="696"/>
        <v>0</v>
      </c>
      <c r="BC866" s="1">
        <f t="shared" si="696"/>
        <v>0</v>
      </c>
      <c r="BD866" s="1">
        <f t="shared" si="672"/>
        <v>0</v>
      </c>
      <c r="BE866" s="1">
        <f t="shared" si="673"/>
        <v>0</v>
      </c>
      <c r="BF866" s="1">
        <f t="shared" si="674"/>
        <v>0</v>
      </c>
      <c r="BG866" s="1">
        <f t="shared" si="675"/>
        <v>0</v>
      </c>
      <c r="BH866" s="1">
        <f t="shared" si="696"/>
        <v>0</v>
      </c>
      <c r="BI866" s="1">
        <f t="shared" si="696"/>
        <v>0</v>
      </c>
      <c r="BJ866" s="5">
        <f t="shared" si="676"/>
        <v>1</v>
      </c>
      <c r="BK866" s="1">
        <f t="shared" si="677"/>
        <v>1</v>
      </c>
      <c r="BL866" s="1">
        <f t="shared" si="678"/>
        <v>1</v>
      </c>
      <c r="BM866" s="1">
        <f t="shared" si="679"/>
        <v>0</v>
      </c>
      <c r="BN866" s="1">
        <f t="shared" si="696"/>
        <v>0</v>
      </c>
      <c r="BO866" s="1">
        <f t="shared" si="680"/>
        <v>1</v>
      </c>
      <c r="BP866" s="1">
        <f t="shared" si="681"/>
        <v>0</v>
      </c>
      <c r="BQ866" s="1">
        <f t="shared" si="682"/>
        <v>0</v>
      </c>
      <c r="BR866" s="1">
        <f t="shared" si="683"/>
        <v>0</v>
      </c>
      <c r="BS866" s="1">
        <f t="shared" si="684"/>
        <v>0</v>
      </c>
      <c r="BT866" s="1">
        <f t="shared" si="685"/>
        <v>0</v>
      </c>
      <c r="BU866" s="1">
        <f t="shared" si="686"/>
        <v>0</v>
      </c>
      <c r="BV866" s="1">
        <f t="shared" si="654"/>
        <v>0</v>
      </c>
    </row>
    <row r="867" spans="1:74" x14ac:dyDescent="0.2">
      <c r="A867" s="1" t="s">
        <v>1745</v>
      </c>
      <c r="B867" s="1" t="s">
        <v>3179</v>
      </c>
      <c r="C867" s="1" t="s">
        <v>3180</v>
      </c>
      <c r="D867" s="1" t="s">
        <v>3181</v>
      </c>
      <c r="E867" s="1" t="s">
        <v>3182</v>
      </c>
      <c r="G867" s="1">
        <f t="shared" si="661"/>
        <v>1</v>
      </c>
      <c r="H867" s="1">
        <f t="shared" si="662"/>
        <v>1</v>
      </c>
      <c r="I867" s="1">
        <f t="shared" si="663"/>
        <v>1</v>
      </c>
      <c r="J867" s="1">
        <f t="shared" si="664"/>
        <v>0</v>
      </c>
      <c r="K867" s="1">
        <f t="shared" si="699"/>
        <v>0</v>
      </c>
      <c r="L867" s="1">
        <f t="shared" si="699"/>
        <v>0</v>
      </c>
      <c r="M867" s="1">
        <f t="shared" si="699"/>
        <v>0</v>
      </c>
      <c r="N867" s="1">
        <f t="shared" si="699"/>
        <v>0</v>
      </c>
      <c r="O867" s="1">
        <f t="shared" si="700"/>
        <v>0</v>
      </c>
      <c r="P867" s="1">
        <f t="shared" si="700"/>
        <v>0</v>
      </c>
      <c r="Q867" s="1">
        <f t="shared" si="665"/>
        <v>0</v>
      </c>
      <c r="R867" s="1">
        <f t="shared" si="666"/>
        <v>1</v>
      </c>
      <c r="S867" s="1">
        <f t="shared" si="667"/>
        <v>0</v>
      </c>
      <c r="T867" s="1">
        <f t="shared" si="697"/>
        <v>0</v>
      </c>
      <c r="U867" s="1">
        <f t="shared" si="697"/>
        <v>0</v>
      </c>
      <c r="V867" s="1">
        <f t="shared" si="695"/>
        <v>0</v>
      </c>
      <c r="W867" s="1">
        <f t="shared" si="694"/>
        <v>0</v>
      </c>
      <c r="X867" s="1">
        <f t="shared" si="694"/>
        <v>0</v>
      </c>
      <c r="Y867" s="1">
        <f t="shared" si="694"/>
        <v>0</v>
      </c>
      <c r="Z867" s="1">
        <f t="shared" si="694"/>
        <v>0</v>
      </c>
      <c r="AA867" s="1">
        <f t="shared" si="694"/>
        <v>0</v>
      </c>
      <c r="AB867" s="1">
        <f t="shared" si="694"/>
        <v>1</v>
      </c>
      <c r="AC867" s="1">
        <f t="shared" si="668"/>
        <v>0</v>
      </c>
      <c r="AD867" s="1">
        <f t="shared" si="694"/>
        <v>0</v>
      </c>
      <c r="AE867" s="1">
        <f t="shared" si="694"/>
        <v>0</v>
      </c>
      <c r="AF867" s="1">
        <f t="shared" si="694"/>
        <v>0</v>
      </c>
      <c r="AG867" s="1">
        <f t="shared" si="694"/>
        <v>0</v>
      </c>
      <c r="AH867" s="1">
        <f t="shared" si="694"/>
        <v>0</v>
      </c>
      <c r="AI867" s="1">
        <f t="shared" si="694"/>
        <v>0</v>
      </c>
      <c r="AJ867" s="1">
        <f t="shared" si="694"/>
        <v>0</v>
      </c>
      <c r="AK867" s="1">
        <f t="shared" si="694"/>
        <v>0</v>
      </c>
      <c r="AL867" s="1">
        <f t="shared" si="698"/>
        <v>1</v>
      </c>
      <c r="AM867" s="1">
        <f t="shared" si="698"/>
        <v>0</v>
      </c>
      <c r="AN867" s="1">
        <f t="shared" si="669"/>
        <v>0</v>
      </c>
      <c r="AO867" s="1">
        <f t="shared" si="670"/>
        <v>0</v>
      </c>
      <c r="AP867" s="1">
        <f t="shared" si="698"/>
        <v>0</v>
      </c>
      <c r="AQ867" s="1">
        <f t="shared" si="671"/>
        <v>0</v>
      </c>
      <c r="AR867" s="1">
        <f t="shared" si="698"/>
        <v>0</v>
      </c>
      <c r="AS867" s="1">
        <f t="shared" si="698"/>
        <v>0</v>
      </c>
      <c r="AT867" s="1">
        <f t="shared" si="698"/>
        <v>0</v>
      </c>
      <c r="AU867" s="1">
        <f t="shared" si="698"/>
        <v>0</v>
      </c>
      <c r="AV867" s="1">
        <f t="shared" si="698"/>
        <v>0</v>
      </c>
      <c r="AW867" s="1">
        <f t="shared" si="698"/>
        <v>0</v>
      </c>
      <c r="AX867" s="1">
        <f t="shared" si="698"/>
        <v>0</v>
      </c>
      <c r="AY867" s="1">
        <f t="shared" si="698"/>
        <v>0</v>
      </c>
      <c r="AZ867" s="1">
        <f t="shared" si="698"/>
        <v>0</v>
      </c>
      <c r="BA867" s="1">
        <f t="shared" si="698"/>
        <v>0</v>
      </c>
      <c r="BB867" s="1">
        <f t="shared" si="696"/>
        <v>0</v>
      </c>
      <c r="BC867" s="1">
        <f t="shared" si="696"/>
        <v>0</v>
      </c>
      <c r="BD867" s="1">
        <f t="shared" si="672"/>
        <v>0</v>
      </c>
      <c r="BE867" s="1">
        <f t="shared" si="673"/>
        <v>0</v>
      </c>
      <c r="BF867" s="1">
        <f t="shared" si="674"/>
        <v>0</v>
      </c>
      <c r="BG867" s="1">
        <f t="shared" si="675"/>
        <v>0</v>
      </c>
      <c r="BH867" s="1">
        <f t="shared" si="696"/>
        <v>0</v>
      </c>
      <c r="BI867" s="1">
        <f t="shared" si="696"/>
        <v>0</v>
      </c>
      <c r="BJ867" s="5">
        <f t="shared" si="676"/>
        <v>0</v>
      </c>
      <c r="BK867" s="1">
        <f t="shared" si="677"/>
        <v>1</v>
      </c>
      <c r="BL867" s="1">
        <f t="shared" si="678"/>
        <v>0</v>
      </c>
      <c r="BM867" s="1">
        <f t="shared" si="679"/>
        <v>0</v>
      </c>
      <c r="BN867" s="1">
        <f t="shared" si="696"/>
        <v>0</v>
      </c>
      <c r="BO867" s="1">
        <f t="shared" si="680"/>
        <v>0</v>
      </c>
      <c r="BP867" s="1">
        <f t="shared" si="681"/>
        <v>0</v>
      </c>
      <c r="BQ867" s="1">
        <f t="shared" si="682"/>
        <v>0</v>
      </c>
      <c r="BR867" s="1">
        <f t="shared" si="683"/>
        <v>0</v>
      </c>
      <c r="BS867" s="1">
        <f t="shared" si="684"/>
        <v>1</v>
      </c>
      <c r="BT867" s="1">
        <f t="shared" si="685"/>
        <v>0</v>
      </c>
      <c r="BU867" s="1">
        <f t="shared" si="686"/>
        <v>0</v>
      </c>
      <c r="BV867" s="1">
        <f t="shared" si="654"/>
        <v>0</v>
      </c>
    </row>
    <row r="868" spans="1:74" x14ac:dyDescent="0.2">
      <c r="A868" s="1" t="s">
        <v>3183</v>
      </c>
      <c r="B868" s="1" t="s">
        <v>3184</v>
      </c>
      <c r="C868" s="1" t="s">
        <v>3185</v>
      </c>
      <c r="D868" s="1" t="s">
        <v>3186</v>
      </c>
      <c r="E868" s="1" t="s">
        <v>3187</v>
      </c>
      <c r="G868" s="1">
        <f t="shared" si="661"/>
        <v>0</v>
      </c>
      <c r="H868" s="1">
        <f t="shared" si="662"/>
        <v>1</v>
      </c>
      <c r="I868" s="1">
        <f t="shared" si="663"/>
        <v>0</v>
      </c>
      <c r="J868" s="1">
        <f t="shared" si="664"/>
        <v>0</v>
      </c>
      <c r="K868" s="1">
        <f t="shared" si="699"/>
        <v>0</v>
      </c>
      <c r="L868" s="1">
        <f t="shared" si="699"/>
        <v>0</v>
      </c>
      <c r="M868" s="1">
        <f t="shared" si="699"/>
        <v>0</v>
      </c>
      <c r="N868" s="1">
        <f t="shared" si="699"/>
        <v>0</v>
      </c>
      <c r="O868" s="1">
        <f t="shared" si="700"/>
        <v>0</v>
      </c>
      <c r="P868" s="1">
        <f t="shared" si="700"/>
        <v>0</v>
      </c>
      <c r="Q868" s="1">
        <f t="shared" si="665"/>
        <v>0</v>
      </c>
      <c r="R868" s="1">
        <f t="shared" si="666"/>
        <v>1</v>
      </c>
      <c r="S868" s="1">
        <f t="shared" si="667"/>
        <v>0</v>
      </c>
      <c r="T868" s="1">
        <f t="shared" si="697"/>
        <v>0</v>
      </c>
      <c r="U868" s="1">
        <f t="shared" si="697"/>
        <v>1</v>
      </c>
      <c r="V868" s="1">
        <f t="shared" si="695"/>
        <v>0</v>
      </c>
      <c r="W868" s="1">
        <f t="shared" si="694"/>
        <v>0</v>
      </c>
      <c r="X868" s="1">
        <f t="shared" si="694"/>
        <v>1</v>
      </c>
      <c r="Y868" s="1">
        <f t="shared" si="694"/>
        <v>0</v>
      </c>
      <c r="Z868" s="1">
        <f t="shared" si="694"/>
        <v>0</v>
      </c>
      <c r="AA868" s="1">
        <f t="shared" si="694"/>
        <v>0</v>
      </c>
      <c r="AB868" s="1">
        <f t="shared" si="694"/>
        <v>0</v>
      </c>
      <c r="AC868" s="1">
        <f t="shared" si="668"/>
        <v>1</v>
      </c>
      <c r="AD868" s="1">
        <f t="shared" si="694"/>
        <v>0</v>
      </c>
      <c r="AE868" s="1">
        <f t="shared" si="694"/>
        <v>0</v>
      </c>
      <c r="AF868" s="1">
        <f t="shared" si="694"/>
        <v>0</v>
      </c>
      <c r="AG868" s="1">
        <f t="shared" si="694"/>
        <v>0</v>
      </c>
      <c r="AH868" s="1">
        <f t="shared" si="694"/>
        <v>0</v>
      </c>
      <c r="AI868" s="1">
        <f t="shared" si="694"/>
        <v>0</v>
      </c>
      <c r="AJ868" s="1">
        <f t="shared" si="694"/>
        <v>0</v>
      </c>
      <c r="AK868" s="1">
        <f t="shared" si="694"/>
        <v>0</v>
      </c>
      <c r="AL868" s="1">
        <f t="shared" si="698"/>
        <v>1</v>
      </c>
      <c r="AM868" s="1">
        <f t="shared" si="698"/>
        <v>0</v>
      </c>
      <c r="AN868" s="1">
        <f t="shared" si="669"/>
        <v>0</v>
      </c>
      <c r="AO868" s="1">
        <f t="shared" si="670"/>
        <v>0</v>
      </c>
      <c r="AP868" s="1">
        <f t="shared" si="698"/>
        <v>0</v>
      </c>
      <c r="AQ868" s="1">
        <f t="shared" si="671"/>
        <v>0</v>
      </c>
      <c r="AR868" s="1">
        <f t="shared" si="698"/>
        <v>0</v>
      </c>
      <c r="AS868" s="1">
        <f t="shared" si="698"/>
        <v>0</v>
      </c>
      <c r="AT868" s="1">
        <f t="shared" si="698"/>
        <v>0</v>
      </c>
      <c r="AU868" s="1">
        <f t="shared" si="698"/>
        <v>0</v>
      </c>
      <c r="AV868" s="1">
        <f t="shared" si="698"/>
        <v>0</v>
      </c>
      <c r="AW868" s="1">
        <f t="shared" si="698"/>
        <v>0</v>
      </c>
      <c r="AX868" s="1">
        <f t="shared" si="698"/>
        <v>0</v>
      </c>
      <c r="AY868" s="1">
        <f t="shared" si="698"/>
        <v>0</v>
      </c>
      <c r="AZ868" s="1">
        <f t="shared" si="698"/>
        <v>0</v>
      </c>
      <c r="BA868" s="1">
        <f t="shared" si="698"/>
        <v>0</v>
      </c>
      <c r="BB868" s="1">
        <f t="shared" si="696"/>
        <v>0</v>
      </c>
      <c r="BC868" s="1">
        <f t="shared" si="696"/>
        <v>0</v>
      </c>
      <c r="BD868" s="1">
        <f t="shared" si="672"/>
        <v>0</v>
      </c>
      <c r="BE868" s="1">
        <f t="shared" si="673"/>
        <v>0</v>
      </c>
      <c r="BF868" s="1">
        <f t="shared" si="674"/>
        <v>1</v>
      </c>
      <c r="BG868" s="1">
        <f t="shared" si="675"/>
        <v>0</v>
      </c>
      <c r="BH868" s="1">
        <f t="shared" si="696"/>
        <v>0</v>
      </c>
      <c r="BI868" s="1">
        <f t="shared" si="696"/>
        <v>0</v>
      </c>
      <c r="BJ868" s="5">
        <f t="shared" si="676"/>
        <v>0</v>
      </c>
      <c r="BK868" s="1">
        <f t="shared" si="677"/>
        <v>0</v>
      </c>
      <c r="BL868" s="1">
        <f t="shared" si="678"/>
        <v>0</v>
      </c>
      <c r="BM868" s="1">
        <f t="shared" si="679"/>
        <v>0</v>
      </c>
      <c r="BN868" s="1">
        <f t="shared" si="696"/>
        <v>0</v>
      </c>
      <c r="BO868" s="1">
        <f t="shared" si="680"/>
        <v>0</v>
      </c>
      <c r="BP868" s="1">
        <f t="shared" si="681"/>
        <v>0</v>
      </c>
      <c r="BQ868" s="1">
        <f t="shared" si="682"/>
        <v>0</v>
      </c>
      <c r="BR868" s="1">
        <f t="shared" si="683"/>
        <v>0</v>
      </c>
      <c r="BS868" s="1">
        <f t="shared" si="684"/>
        <v>0</v>
      </c>
      <c r="BT868" s="1">
        <f t="shared" si="685"/>
        <v>0</v>
      </c>
      <c r="BU868" s="1">
        <f t="shared" si="686"/>
        <v>0</v>
      </c>
      <c r="BV868" s="1">
        <f t="shared" si="654"/>
        <v>1</v>
      </c>
    </row>
    <row r="869" spans="1:74" x14ac:dyDescent="0.2">
      <c r="A869" s="1" t="s">
        <v>3132</v>
      </c>
      <c r="B869" s="1" t="s">
        <v>3188</v>
      </c>
      <c r="C869" s="1" t="s">
        <v>3134</v>
      </c>
      <c r="D869" s="1" t="s">
        <v>3135</v>
      </c>
      <c r="E869" s="1" t="s">
        <v>3136</v>
      </c>
      <c r="G869" s="1">
        <f t="shared" si="661"/>
        <v>0</v>
      </c>
      <c r="H869" s="1">
        <f t="shared" si="662"/>
        <v>0</v>
      </c>
      <c r="I869" s="1">
        <f t="shared" si="663"/>
        <v>0</v>
      </c>
      <c r="J869" s="1">
        <f t="shared" si="664"/>
        <v>0</v>
      </c>
      <c r="K869" s="1">
        <f t="shared" si="699"/>
        <v>0</v>
      </c>
      <c r="L869" s="1">
        <f t="shared" si="699"/>
        <v>0</v>
      </c>
      <c r="M869" s="1">
        <f t="shared" si="699"/>
        <v>0</v>
      </c>
      <c r="N869" s="1">
        <f t="shared" si="699"/>
        <v>0</v>
      </c>
      <c r="O869" s="1">
        <f t="shared" si="700"/>
        <v>0</v>
      </c>
      <c r="P869" s="1">
        <f t="shared" si="700"/>
        <v>0</v>
      </c>
      <c r="Q869" s="1">
        <f t="shared" si="665"/>
        <v>0</v>
      </c>
      <c r="R869" s="1">
        <f t="shared" si="666"/>
        <v>0</v>
      </c>
      <c r="S869" s="1">
        <f t="shared" si="667"/>
        <v>0</v>
      </c>
      <c r="T869" s="1">
        <f t="shared" si="697"/>
        <v>0</v>
      </c>
      <c r="U869" s="1">
        <f t="shared" si="697"/>
        <v>1</v>
      </c>
      <c r="V869" s="1">
        <f t="shared" si="695"/>
        <v>0</v>
      </c>
      <c r="W869" s="1">
        <f t="shared" si="694"/>
        <v>0</v>
      </c>
      <c r="X869" s="1">
        <f t="shared" si="694"/>
        <v>0</v>
      </c>
      <c r="Y869" s="1">
        <f t="shared" si="694"/>
        <v>0</v>
      </c>
      <c r="Z869" s="1">
        <f t="shared" si="694"/>
        <v>0</v>
      </c>
      <c r="AA869" s="1">
        <f t="shared" si="694"/>
        <v>0</v>
      </c>
      <c r="AB869" s="1">
        <f t="shared" si="694"/>
        <v>0</v>
      </c>
      <c r="AC869" s="1">
        <f t="shared" si="668"/>
        <v>0</v>
      </c>
      <c r="AD869" s="1">
        <f t="shared" si="694"/>
        <v>0</v>
      </c>
      <c r="AE869" s="1">
        <f t="shared" si="694"/>
        <v>0</v>
      </c>
      <c r="AF869" s="1">
        <f t="shared" si="694"/>
        <v>0</v>
      </c>
      <c r="AG869" s="1">
        <f t="shared" si="694"/>
        <v>0</v>
      </c>
      <c r="AH869" s="1">
        <f t="shared" si="694"/>
        <v>0</v>
      </c>
      <c r="AI869" s="1">
        <f t="shared" si="694"/>
        <v>0</v>
      </c>
      <c r="AJ869" s="1">
        <f t="shared" si="694"/>
        <v>0</v>
      </c>
      <c r="AK869" s="1">
        <f t="shared" si="694"/>
        <v>0</v>
      </c>
      <c r="AL869" s="1">
        <f t="shared" si="698"/>
        <v>1</v>
      </c>
      <c r="AM869" s="1">
        <f t="shared" si="698"/>
        <v>0</v>
      </c>
      <c r="AN869" s="1">
        <f t="shared" si="669"/>
        <v>0</v>
      </c>
      <c r="AO869" s="1">
        <f t="shared" si="670"/>
        <v>0</v>
      </c>
      <c r="AP869" s="1">
        <f t="shared" si="698"/>
        <v>0</v>
      </c>
      <c r="AQ869" s="1">
        <f t="shared" si="671"/>
        <v>0</v>
      </c>
      <c r="AR869" s="1">
        <f t="shared" si="698"/>
        <v>0</v>
      </c>
      <c r="AS869" s="1">
        <f t="shared" si="698"/>
        <v>0</v>
      </c>
      <c r="AT869" s="1">
        <f t="shared" si="698"/>
        <v>0</v>
      </c>
      <c r="AU869" s="1">
        <f t="shared" si="698"/>
        <v>0</v>
      </c>
      <c r="AV869" s="1">
        <f t="shared" si="698"/>
        <v>0</v>
      </c>
      <c r="AW869" s="1">
        <f t="shared" si="698"/>
        <v>0</v>
      </c>
      <c r="AX869" s="1">
        <f t="shared" si="698"/>
        <v>0</v>
      </c>
      <c r="AY869" s="1">
        <f t="shared" si="698"/>
        <v>0</v>
      </c>
      <c r="AZ869" s="1">
        <f t="shared" si="698"/>
        <v>0</v>
      </c>
      <c r="BA869" s="1">
        <f t="shared" si="698"/>
        <v>0</v>
      </c>
      <c r="BB869" s="1">
        <f t="shared" si="696"/>
        <v>0</v>
      </c>
      <c r="BC869" s="1">
        <f t="shared" si="696"/>
        <v>0</v>
      </c>
      <c r="BD869" s="1">
        <f t="shared" si="672"/>
        <v>0</v>
      </c>
      <c r="BE869" s="1">
        <f t="shared" si="673"/>
        <v>0</v>
      </c>
      <c r="BF869" s="1">
        <f t="shared" si="674"/>
        <v>0</v>
      </c>
      <c r="BG869" s="1">
        <f t="shared" si="675"/>
        <v>0</v>
      </c>
      <c r="BH869" s="1">
        <f t="shared" si="696"/>
        <v>0</v>
      </c>
      <c r="BI869" s="1">
        <f t="shared" si="696"/>
        <v>0</v>
      </c>
      <c r="BJ869" s="5">
        <f t="shared" si="676"/>
        <v>0</v>
      </c>
      <c r="BK869" s="1">
        <f t="shared" si="677"/>
        <v>0</v>
      </c>
      <c r="BL869" s="1">
        <f t="shared" si="678"/>
        <v>0</v>
      </c>
      <c r="BM869" s="1">
        <f t="shared" si="679"/>
        <v>1</v>
      </c>
      <c r="BN869" s="1">
        <f t="shared" si="696"/>
        <v>1</v>
      </c>
      <c r="BO869" s="1">
        <f t="shared" si="680"/>
        <v>0</v>
      </c>
      <c r="BP869" s="1">
        <f t="shared" si="681"/>
        <v>0</v>
      </c>
      <c r="BQ869" s="1">
        <f t="shared" si="682"/>
        <v>0</v>
      </c>
      <c r="BR869" s="1">
        <f t="shared" si="683"/>
        <v>0</v>
      </c>
      <c r="BS869" s="1">
        <f t="shared" si="684"/>
        <v>0</v>
      </c>
      <c r="BT869" s="1">
        <f t="shared" si="685"/>
        <v>0</v>
      </c>
      <c r="BU869" s="1">
        <f t="shared" si="686"/>
        <v>0</v>
      </c>
      <c r="BV869" s="1">
        <f t="shared" si="654"/>
        <v>0</v>
      </c>
    </row>
    <row r="870" spans="1:74" x14ac:dyDescent="0.2">
      <c r="A870" s="1" t="s">
        <v>3189</v>
      </c>
      <c r="B870" s="1" t="s">
        <v>3190</v>
      </c>
      <c r="C870" s="1" t="s">
        <v>3191</v>
      </c>
      <c r="D870" s="1" t="s">
        <v>3192</v>
      </c>
      <c r="E870" s="1" t="s">
        <v>3193</v>
      </c>
      <c r="G870" s="1">
        <f t="shared" si="661"/>
        <v>0</v>
      </c>
      <c r="H870" s="1">
        <f t="shared" si="662"/>
        <v>0</v>
      </c>
      <c r="I870" s="1">
        <f t="shared" si="663"/>
        <v>0</v>
      </c>
      <c r="J870" s="1">
        <f t="shared" si="664"/>
        <v>0</v>
      </c>
      <c r="K870" s="1">
        <f t="shared" si="699"/>
        <v>0</v>
      </c>
      <c r="L870" s="1">
        <f t="shared" si="699"/>
        <v>0</v>
      </c>
      <c r="M870" s="1">
        <f t="shared" si="699"/>
        <v>0</v>
      </c>
      <c r="N870" s="1">
        <f t="shared" si="699"/>
        <v>0</v>
      </c>
      <c r="O870" s="1">
        <f t="shared" si="700"/>
        <v>0</v>
      </c>
      <c r="P870" s="1">
        <f t="shared" si="700"/>
        <v>0</v>
      </c>
      <c r="Q870" s="1">
        <f t="shared" si="665"/>
        <v>0</v>
      </c>
      <c r="R870" s="1">
        <f t="shared" si="666"/>
        <v>1</v>
      </c>
      <c r="S870" s="1">
        <f t="shared" si="667"/>
        <v>0</v>
      </c>
      <c r="T870" s="1">
        <f t="shared" si="697"/>
        <v>1</v>
      </c>
      <c r="U870" s="1">
        <f t="shared" si="697"/>
        <v>0</v>
      </c>
      <c r="V870" s="1">
        <f t="shared" si="695"/>
        <v>0</v>
      </c>
      <c r="W870" s="1">
        <f t="shared" si="694"/>
        <v>0</v>
      </c>
      <c r="X870" s="1">
        <f t="shared" si="694"/>
        <v>0</v>
      </c>
      <c r="Y870" s="1">
        <f t="shared" si="694"/>
        <v>0</v>
      </c>
      <c r="Z870" s="1">
        <f t="shared" si="694"/>
        <v>0</v>
      </c>
      <c r="AA870" s="1">
        <f t="shared" si="694"/>
        <v>0</v>
      </c>
      <c r="AB870" s="1">
        <f t="shared" si="694"/>
        <v>0</v>
      </c>
      <c r="AC870" s="1">
        <f t="shared" si="668"/>
        <v>0</v>
      </c>
      <c r="AD870" s="1">
        <f t="shared" si="694"/>
        <v>0</v>
      </c>
      <c r="AE870" s="1">
        <f t="shared" si="694"/>
        <v>0</v>
      </c>
      <c r="AF870" s="1">
        <f t="shared" si="694"/>
        <v>0</v>
      </c>
      <c r="AG870" s="1">
        <f t="shared" si="694"/>
        <v>0</v>
      </c>
      <c r="AH870" s="1">
        <f t="shared" si="694"/>
        <v>0</v>
      </c>
      <c r="AI870" s="1">
        <f t="shared" si="694"/>
        <v>0</v>
      </c>
      <c r="AJ870" s="1">
        <f t="shared" si="694"/>
        <v>0</v>
      </c>
      <c r="AK870" s="1">
        <f t="shared" si="694"/>
        <v>0</v>
      </c>
      <c r="AL870" s="1">
        <f t="shared" si="698"/>
        <v>0</v>
      </c>
      <c r="AM870" s="1">
        <f t="shared" si="698"/>
        <v>0</v>
      </c>
      <c r="AN870" s="1">
        <f t="shared" si="669"/>
        <v>0</v>
      </c>
      <c r="AO870" s="1">
        <f t="shared" si="670"/>
        <v>0</v>
      </c>
      <c r="AP870" s="1">
        <f t="shared" si="698"/>
        <v>0</v>
      </c>
      <c r="AQ870" s="1">
        <f t="shared" si="671"/>
        <v>0</v>
      </c>
      <c r="AR870" s="1">
        <f t="shared" si="698"/>
        <v>0</v>
      </c>
      <c r="AS870" s="1">
        <f t="shared" si="698"/>
        <v>0</v>
      </c>
      <c r="AT870" s="1">
        <f t="shared" si="698"/>
        <v>0</v>
      </c>
      <c r="AU870" s="1">
        <f t="shared" si="698"/>
        <v>0</v>
      </c>
      <c r="AV870" s="1">
        <f t="shared" si="698"/>
        <v>0</v>
      </c>
      <c r="AW870" s="1">
        <f t="shared" si="698"/>
        <v>0</v>
      </c>
      <c r="AX870" s="1">
        <f t="shared" si="698"/>
        <v>0</v>
      </c>
      <c r="AY870" s="1">
        <f t="shared" si="698"/>
        <v>0</v>
      </c>
      <c r="AZ870" s="1">
        <f t="shared" si="698"/>
        <v>0</v>
      </c>
      <c r="BA870" s="1">
        <f t="shared" si="698"/>
        <v>0</v>
      </c>
      <c r="BB870" s="1">
        <f t="shared" si="696"/>
        <v>0</v>
      </c>
      <c r="BC870" s="1">
        <f t="shared" si="696"/>
        <v>1</v>
      </c>
      <c r="BD870" s="1">
        <f t="shared" si="672"/>
        <v>0</v>
      </c>
      <c r="BE870" s="1">
        <f t="shared" si="673"/>
        <v>0</v>
      </c>
      <c r="BF870" s="1">
        <f t="shared" si="674"/>
        <v>0</v>
      </c>
      <c r="BG870" s="1">
        <f t="shared" si="675"/>
        <v>0</v>
      </c>
      <c r="BH870" s="1">
        <f t="shared" si="696"/>
        <v>0</v>
      </c>
      <c r="BI870" s="1">
        <f t="shared" si="696"/>
        <v>0</v>
      </c>
      <c r="BJ870" s="5">
        <f t="shared" si="676"/>
        <v>0</v>
      </c>
      <c r="BK870" s="1">
        <f t="shared" si="677"/>
        <v>0</v>
      </c>
      <c r="BL870" s="1">
        <f t="shared" si="678"/>
        <v>0</v>
      </c>
      <c r="BM870" s="1">
        <f t="shared" si="679"/>
        <v>1</v>
      </c>
      <c r="BN870" s="1">
        <f t="shared" si="696"/>
        <v>1</v>
      </c>
      <c r="BO870" s="1">
        <f t="shared" si="680"/>
        <v>0</v>
      </c>
      <c r="BP870" s="1">
        <f t="shared" si="681"/>
        <v>0</v>
      </c>
      <c r="BQ870" s="1">
        <f t="shared" si="682"/>
        <v>1</v>
      </c>
      <c r="BR870" s="1">
        <f t="shared" si="683"/>
        <v>0</v>
      </c>
      <c r="BS870" s="1">
        <f t="shared" si="684"/>
        <v>1</v>
      </c>
      <c r="BT870" s="1">
        <f t="shared" si="685"/>
        <v>0</v>
      </c>
      <c r="BU870" s="1">
        <f t="shared" si="686"/>
        <v>0</v>
      </c>
      <c r="BV870" s="1">
        <f t="shared" si="654"/>
        <v>1</v>
      </c>
    </row>
    <row r="871" spans="1:74" x14ac:dyDescent="0.2">
      <c r="A871" s="1" t="s">
        <v>3194</v>
      </c>
      <c r="B871" s="1" t="s">
        <v>3195</v>
      </c>
      <c r="C871" s="1" t="s">
        <v>3196</v>
      </c>
      <c r="D871" s="1" t="s">
        <v>3197</v>
      </c>
      <c r="E871" s="1" t="s">
        <v>3198</v>
      </c>
      <c r="G871" s="1">
        <f t="shared" si="661"/>
        <v>0</v>
      </c>
      <c r="H871" s="1">
        <f t="shared" si="662"/>
        <v>0</v>
      </c>
      <c r="I871" s="1">
        <f t="shared" si="663"/>
        <v>0</v>
      </c>
      <c r="J871" s="1">
        <f t="shared" si="664"/>
        <v>0</v>
      </c>
      <c r="K871" s="1">
        <f t="shared" si="699"/>
        <v>0</v>
      </c>
      <c r="L871" s="1">
        <f t="shared" si="699"/>
        <v>0</v>
      </c>
      <c r="M871" s="1">
        <f t="shared" si="699"/>
        <v>0</v>
      </c>
      <c r="N871" s="1">
        <f t="shared" si="699"/>
        <v>0</v>
      </c>
      <c r="O871" s="1">
        <f t="shared" si="700"/>
        <v>0</v>
      </c>
      <c r="P871" s="1">
        <f t="shared" si="700"/>
        <v>0</v>
      </c>
      <c r="Q871" s="1">
        <f t="shared" si="665"/>
        <v>0</v>
      </c>
      <c r="R871" s="1">
        <f t="shared" si="666"/>
        <v>0</v>
      </c>
      <c r="S871" s="1">
        <f t="shared" si="667"/>
        <v>0</v>
      </c>
      <c r="T871" s="1">
        <f t="shared" si="697"/>
        <v>0</v>
      </c>
      <c r="U871" s="1">
        <f t="shared" si="697"/>
        <v>0</v>
      </c>
      <c r="V871" s="1">
        <f t="shared" si="695"/>
        <v>0</v>
      </c>
      <c r="W871" s="1">
        <f t="shared" si="694"/>
        <v>0</v>
      </c>
      <c r="X871" s="1">
        <f t="shared" si="694"/>
        <v>0</v>
      </c>
      <c r="Y871" s="1">
        <f t="shared" si="694"/>
        <v>0</v>
      </c>
      <c r="Z871" s="1">
        <f t="shared" si="694"/>
        <v>0</v>
      </c>
      <c r="AA871" s="1">
        <f t="shared" si="694"/>
        <v>0</v>
      </c>
      <c r="AB871" s="1">
        <f t="shared" si="694"/>
        <v>1</v>
      </c>
      <c r="AC871" s="1">
        <f t="shared" si="668"/>
        <v>1</v>
      </c>
      <c r="AD871" s="1">
        <f t="shared" si="694"/>
        <v>0</v>
      </c>
      <c r="AE871" s="1">
        <f t="shared" si="694"/>
        <v>0</v>
      </c>
      <c r="AF871" s="1">
        <f t="shared" si="694"/>
        <v>0</v>
      </c>
      <c r="AG871" s="1">
        <f t="shared" si="694"/>
        <v>0</v>
      </c>
      <c r="AH871" s="1">
        <f t="shared" si="694"/>
        <v>0</v>
      </c>
      <c r="AI871" s="1">
        <f t="shared" si="694"/>
        <v>0</v>
      </c>
      <c r="AJ871" s="1">
        <f t="shared" si="694"/>
        <v>0</v>
      </c>
      <c r="AK871" s="1">
        <f t="shared" si="694"/>
        <v>0</v>
      </c>
      <c r="AL871" s="1">
        <f t="shared" si="698"/>
        <v>0</v>
      </c>
      <c r="AM871" s="1">
        <f t="shared" si="698"/>
        <v>0</v>
      </c>
      <c r="AN871" s="1">
        <f t="shared" si="669"/>
        <v>0</v>
      </c>
      <c r="AO871" s="1">
        <f t="shared" si="670"/>
        <v>0</v>
      </c>
      <c r="AP871" s="1">
        <f t="shared" si="698"/>
        <v>0</v>
      </c>
      <c r="AQ871" s="1">
        <f t="shared" si="671"/>
        <v>0</v>
      </c>
      <c r="AR871" s="1">
        <f t="shared" si="698"/>
        <v>0</v>
      </c>
      <c r="AS871" s="1">
        <f t="shared" si="698"/>
        <v>0</v>
      </c>
      <c r="AT871" s="1">
        <f t="shared" si="698"/>
        <v>0</v>
      </c>
      <c r="AU871" s="1">
        <f t="shared" si="698"/>
        <v>0</v>
      </c>
      <c r="AV871" s="1">
        <f t="shared" si="698"/>
        <v>0</v>
      </c>
      <c r="AW871" s="1">
        <f t="shared" si="698"/>
        <v>0</v>
      </c>
      <c r="AX871" s="1">
        <f t="shared" si="698"/>
        <v>0</v>
      </c>
      <c r="AY871" s="1">
        <f t="shared" si="698"/>
        <v>0</v>
      </c>
      <c r="AZ871" s="1">
        <f t="shared" si="698"/>
        <v>0</v>
      </c>
      <c r="BA871" s="1">
        <f t="shared" si="698"/>
        <v>0</v>
      </c>
      <c r="BB871" s="1">
        <f t="shared" si="696"/>
        <v>0</v>
      </c>
      <c r="BC871" s="1">
        <f t="shared" si="696"/>
        <v>0</v>
      </c>
      <c r="BD871" s="1">
        <f t="shared" si="672"/>
        <v>0</v>
      </c>
      <c r="BE871" s="1">
        <f t="shared" si="673"/>
        <v>0</v>
      </c>
      <c r="BF871" s="1">
        <f t="shared" si="674"/>
        <v>0</v>
      </c>
      <c r="BG871" s="1">
        <f t="shared" si="675"/>
        <v>0</v>
      </c>
      <c r="BH871" s="1">
        <f t="shared" si="696"/>
        <v>0</v>
      </c>
      <c r="BI871" s="1">
        <f t="shared" si="696"/>
        <v>0</v>
      </c>
      <c r="BJ871" s="5">
        <f t="shared" si="676"/>
        <v>0</v>
      </c>
      <c r="BK871" s="1">
        <f t="shared" si="677"/>
        <v>0</v>
      </c>
      <c r="BL871" s="1">
        <f t="shared" si="678"/>
        <v>1</v>
      </c>
      <c r="BM871" s="1">
        <f t="shared" si="679"/>
        <v>0</v>
      </c>
      <c r="BN871" s="1">
        <f t="shared" si="696"/>
        <v>0</v>
      </c>
      <c r="BO871" s="1">
        <f t="shared" si="680"/>
        <v>0</v>
      </c>
      <c r="BP871" s="1">
        <f t="shared" si="681"/>
        <v>0</v>
      </c>
      <c r="BQ871" s="1">
        <f t="shared" si="682"/>
        <v>1</v>
      </c>
      <c r="BR871" s="1">
        <f t="shared" si="683"/>
        <v>0</v>
      </c>
      <c r="BS871" s="1">
        <f t="shared" si="684"/>
        <v>1</v>
      </c>
      <c r="BT871" s="1">
        <f t="shared" si="685"/>
        <v>1</v>
      </c>
      <c r="BU871" s="1">
        <f t="shared" si="686"/>
        <v>0</v>
      </c>
      <c r="BV871" s="1">
        <f t="shared" si="654"/>
        <v>0</v>
      </c>
    </row>
    <row r="872" spans="1:74" x14ac:dyDescent="0.2">
      <c r="A872" s="1" t="s">
        <v>3199</v>
      </c>
      <c r="B872" s="1" t="s">
        <v>3200</v>
      </c>
      <c r="C872" s="1" t="s">
        <v>3201</v>
      </c>
      <c r="D872" s="1" t="s">
        <v>3202</v>
      </c>
      <c r="E872" s="1" t="s">
        <v>3203</v>
      </c>
      <c r="G872" s="1">
        <f t="shared" si="661"/>
        <v>1</v>
      </c>
      <c r="H872" s="1">
        <f t="shared" si="662"/>
        <v>1</v>
      </c>
      <c r="I872" s="1">
        <f t="shared" si="663"/>
        <v>0</v>
      </c>
      <c r="J872" s="1">
        <f t="shared" si="664"/>
        <v>1</v>
      </c>
      <c r="K872" s="1">
        <f t="shared" si="699"/>
        <v>0</v>
      </c>
      <c r="L872" s="1">
        <f t="shared" si="699"/>
        <v>0</v>
      </c>
      <c r="M872" s="1">
        <f t="shared" si="699"/>
        <v>0</v>
      </c>
      <c r="N872" s="1">
        <f t="shared" si="699"/>
        <v>0</v>
      </c>
      <c r="O872" s="1">
        <f t="shared" si="700"/>
        <v>0</v>
      </c>
      <c r="P872" s="1">
        <f t="shared" si="700"/>
        <v>0</v>
      </c>
      <c r="Q872" s="1">
        <f t="shared" si="665"/>
        <v>0</v>
      </c>
      <c r="R872" s="1">
        <f t="shared" si="666"/>
        <v>1</v>
      </c>
      <c r="S872" s="1">
        <f t="shared" si="667"/>
        <v>0</v>
      </c>
      <c r="T872" s="1">
        <f t="shared" si="697"/>
        <v>1</v>
      </c>
      <c r="U872" s="1">
        <f t="shared" si="697"/>
        <v>0</v>
      </c>
      <c r="V872" s="1">
        <f t="shared" si="695"/>
        <v>0</v>
      </c>
      <c r="W872" s="1">
        <f t="shared" si="694"/>
        <v>0</v>
      </c>
      <c r="X872" s="1">
        <f t="shared" si="694"/>
        <v>0</v>
      </c>
      <c r="Y872" s="1">
        <f t="shared" si="694"/>
        <v>0</v>
      </c>
      <c r="Z872" s="1">
        <f t="shared" si="694"/>
        <v>0</v>
      </c>
      <c r="AA872" s="1">
        <f t="shared" si="694"/>
        <v>0</v>
      </c>
      <c r="AB872" s="1">
        <f t="shared" si="694"/>
        <v>0</v>
      </c>
      <c r="AC872" s="1">
        <f t="shared" si="668"/>
        <v>0</v>
      </c>
      <c r="AD872" s="1">
        <f t="shared" si="694"/>
        <v>0</v>
      </c>
      <c r="AE872" s="1">
        <f t="shared" si="694"/>
        <v>0</v>
      </c>
      <c r="AF872" s="1">
        <f t="shared" si="694"/>
        <v>0</v>
      </c>
      <c r="AG872" s="1">
        <f t="shared" si="694"/>
        <v>0</v>
      </c>
      <c r="AH872" s="1">
        <f t="shared" si="694"/>
        <v>0</v>
      </c>
      <c r="AI872" s="1">
        <f t="shared" si="694"/>
        <v>0</v>
      </c>
      <c r="AJ872" s="1">
        <f t="shared" si="694"/>
        <v>0</v>
      </c>
      <c r="AK872" s="1">
        <f t="shared" si="694"/>
        <v>0</v>
      </c>
      <c r="AL872" s="1">
        <f t="shared" si="698"/>
        <v>1</v>
      </c>
      <c r="AM872" s="1">
        <f t="shared" si="698"/>
        <v>0</v>
      </c>
      <c r="AN872" s="1">
        <f t="shared" si="669"/>
        <v>0</v>
      </c>
      <c r="AO872" s="1">
        <f t="shared" si="670"/>
        <v>0</v>
      </c>
      <c r="AP872" s="1">
        <f t="shared" si="698"/>
        <v>0</v>
      </c>
      <c r="AQ872" s="1">
        <f t="shared" si="671"/>
        <v>0</v>
      </c>
      <c r="AR872" s="1">
        <f t="shared" si="698"/>
        <v>1</v>
      </c>
      <c r="AS872" s="1">
        <f t="shared" si="698"/>
        <v>0</v>
      </c>
      <c r="AT872" s="1">
        <f t="shared" si="698"/>
        <v>0</v>
      </c>
      <c r="AU872" s="1">
        <f t="shared" si="698"/>
        <v>0</v>
      </c>
      <c r="AV872" s="1">
        <f t="shared" si="698"/>
        <v>0</v>
      </c>
      <c r="AW872" s="1">
        <f t="shared" si="698"/>
        <v>0</v>
      </c>
      <c r="AX872" s="1">
        <f t="shared" si="698"/>
        <v>0</v>
      </c>
      <c r="AY872" s="1">
        <f t="shared" si="698"/>
        <v>0</v>
      </c>
      <c r="AZ872" s="1">
        <f t="shared" si="698"/>
        <v>0</v>
      </c>
      <c r="BA872" s="1">
        <f t="shared" si="698"/>
        <v>0</v>
      </c>
      <c r="BB872" s="1">
        <f t="shared" si="696"/>
        <v>0</v>
      </c>
      <c r="BC872" s="1">
        <f t="shared" si="696"/>
        <v>0</v>
      </c>
      <c r="BD872" s="1">
        <f t="shared" si="672"/>
        <v>0</v>
      </c>
      <c r="BE872" s="1">
        <f t="shared" si="673"/>
        <v>0</v>
      </c>
      <c r="BF872" s="1">
        <f t="shared" si="674"/>
        <v>0</v>
      </c>
      <c r="BG872" s="1">
        <f t="shared" si="675"/>
        <v>0</v>
      </c>
      <c r="BH872" s="1">
        <f t="shared" si="696"/>
        <v>0</v>
      </c>
      <c r="BI872" s="1">
        <f t="shared" si="696"/>
        <v>0</v>
      </c>
      <c r="BJ872" s="5">
        <f t="shared" si="676"/>
        <v>0</v>
      </c>
      <c r="BK872" s="1">
        <f t="shared" si="677"/>
        <v>0</v>
      </c>
      <c r="BL872" s="1">
        <f t="shared" si="678"/>
        <v>0</v>
      </c>
      <c r="BM872" s="1">
        <f t="shared" si="679"/>
        <v>0</v>
      </c>
      <c r="BN872" s="1">
        <f t="shared" si="696"/>
        <v>1</v>
      </c>
      <c r="BO872" s="1">
        <f t="shared" si="680"/>
        <v>0</v>
      </c>
      <c r="BP872" s="1">
        <f t="shared" si="681"/>
        <v>0</v>
      </c>
      <c r="BQ872" s="1">
        <f t="shared" si="682"/>
        <v>1</v>
      </c>
      <c r="BR872" s="1">
        <f t="shared" si="683"/>
        <v>0</v>
      </c>
      <c r="BS872" s="1">
        <f t="shared" si="684"/>
        <v>0</v>
      </c>
      <c r="BT872" s="1">
        <f t="shared" si="685"/>
        <v>0</v>
      </c>
      <c r="BU872" s="1">
        <f t="shared" si="686"/>
        <v>0</v>
      </c>
      <c r="BV872" s="1">
        <f t="shared" si="654"/>
        <v>0</v>
      </c>
    </row>
    <row r="873" spans="1:74" x14ac:dyDescent="0.2">
      <c r="A873" s="1" t="s">
        <v>115</v>
      </c>
      <c r="B873" s="1" t="s">
        <v>3204</v>
      </c>
      <c r="C873" s="1" t="s">
        <v>2005</v>
      </c>
      <c r="D873" s="1" t="s">
        <v>2213</v>
      </c>
      <c r="E873" s="1" t="s">
        <v>3205</v>
      </c>
      <c r="G873" s="1">
        <f t="shared" si="661"/>
        <v>0</v>
      </c>
      <c r="H873" s="1">
        <f t="shared" si="662"/>
        <v>0</v>
      </c>
      <c r="I873" s="1">
        <f t="shared" si="663"/>
        <v>0</v>
      </c>
      <c r="J873" s="1">
        <f t="shared" si="664"/>
        <v>0</v>
      </c>
      <c r="K873" s="1">
        <f t="shared" si="699"/>
        <v>0</v>
      </c>
      <c r="L873" s="1">
        <f t="shared" si="699"/>
        <v>0</v>
      </c>
      <c r="M873" s="1">
        <f t="shared" si="699"/>
        <v>0</v>
      </c>
      <c r="N873" s="1">
        <f t="shared" si="699"/>
        <v>0</v>
      </c>
      <c r="O873" s="1">
        <f t="shared" si="700"/>
        <v>0</v>
      </c>
      <c r="P873" s="1">
        <f t="shared" si="700"/>
        <v>0</v>
      </c>
      <c r="Q873" s="1">
        <f t="shared" si="665"/>
        <v>0</v>
      </c>
      <c r="R873" s="1">
        <f t="shared" si="666"/>
        <v>1</v>
      </c>
      <c r="S873" s="1">
        <f t="shared" si="667"/>
        <v>0</v>
      </c>
      <c r="T873" s="1">
        <f t="shared" si="697"/>
        <v>1</v>
      </c>
      <c r="U873" s="1">
        <f t="shared" si="697"/>
        <v>0</v>
      </c>
      <c r="V873" s="1">
        <f t="shared" ref="V873:AK888" si="701">IF(OR(ISNUMBER(SEARCH(" " &amp; V$1 &amp; " ", $E873)), ISNUMBER(SEARCH(" " &amp; V$1 &amp; ",", $E873)), ISNUMBER(SEARCH(" " &amp; LOWER(V$1) &amp; " ", $E873)), ISNUMBER(SEARCH(" " &amp; LOWER(V$1) &amp; ",", $E873)), ISNUMBER(SEARCH(" " &amp; UPPER(V$1) &amp; " ", $E873)), ISNUMBER(SEARCH(" " &amp; UPPER(V$1) &amp; ",", $E873))), 1, 0)</f>
        <v>0</v>
      </c>
      <c r="W873" s="1">
        <f t="shared" si="701"/>
        <v>0</v>
      </c>
      <c r="X873" s="1">
        <f t="shared" si="701"/>
        <v>0</v>
      </c>
      <c r="Y873" s="1">
        <f t="shared" si="701"/>
        <v>0</v>
      </c>
      <c r="Z873" s="1">
        <f t="shared" si="701"/>
        <v>0</v>
      </c>
      <c r="AA873" s="1">
        <f t="shared" si="701"/>
        <v>0</v>
      </c>
      <c r="AB873" s="1">
        <f t="shared" si="701"/>
        <v>0</v>
      </c>
      <c r="AC873" s="1">
        <f t="shared" si="668"/>
        <v>0</v>
      </c>
      <c r="AD873" s="1">
        <f t="shared" si="701"/>
        <v>0</v>
      </c>
      <c r="AE873" s="1">
        <f t="shared" si="701"/>
        <v>0</v>
      </c>
      <c r="AF873" s="1">
        <f t="shared" si="701"/>
        <v>0</v>
      </c>
      <c r="AG873" s="1">
        <f t="shared" si="701"/>
        <v>0</v>
      </c>
      <c r="AH873" s="1">
        <f t="shared" si="701"/>
        <v>0</v>
      </c>
      <c r="AI873" s="1">
        <f t="shared" si="701"/>
        <v>0</v>
      </c>
      <c r="AJ873" s="1">
        <f t="shared" si="701"/>
        <v>0</v>
      </c>
      <c r="AK873" s="1">
        <f t="shared" si="701"/>
        <v>0</v>
      </c>
      <c r="AL873" s="1">
        <f t="shared" si="698"/>
        <v>1</v>
      </c>
      <c r="AM873" s="1">
        <f t="shared" si="698"/>
        <v>0</v>
      </c>
      <c r="AN873" s="1">
        <f t="shared" si="669"/>
        <v>0</v>
      </c>
      <c r="AO873" s="1">
        <f t="shared" si="670"/>
        <v>0</v>
      </c>
      <c r="AP873" s="1">
        <f t="shared" si="698"/>
        <v>0</v>
      </c>
      <c r="AQ873" s="1">
        <f t="shared" si="671"/>
        <v>0</v>
      </c>
      <c r="AR873" s="1">
        <f t="shared" si="698"/>
        <v>0</v>
      </c>
      <c r="AS873" s="1">
        <f t="shared" si="698"/>
        <v>0</v>
      </c>
      <c r="AT873" s="1">
        <f t="shared" si="698"/>
        <v>0</v>
      </c>
      <c r="AU873" s="1">
        <f t="shared" si="698"/>
        <v>0</v>
      </c>
      <c r="AV873" s="1">
        <f t="shared" si="698"/>
        <v>0</v>
      </c>
      <c r="AW873" s="1">
        <f t="shared" si="698"/>
        <v>0</v>
      </c>
      <c r="AX873" s="1">
        <f t="shared" si="698"/>
        <v>0</v>
      </c>
      <c r="AY873" s="1">
        <f t="shared" si="698"/>
        <v>0</v>
      </c>
      <c r="AZ873" s="1">
        <f t="shared" si="698"/>
        <v>0</v>
      </c>
      <c r="BA873" s="1">
        <f t="shared" si="698"/>
        <v>0</v>
      </c>
      <c r="BB873" s="1">
        <f t="shared" si="696"/>
        <v>0</v>
      </c>
      <c r="BC873" s="1">
        <f t="shared" si="696"/>
        <v>0</v>
      </c>
      <c r="BD873" s="1">
        <f t="shared" si="672"/>
        <v>0</v>
      </c>
      <c r="BE873" s="1">
        <f t="shared" si="673"/>
        <v>0</v>
      </c>
      <c r="BF873" s="1">
        <f t="shared" si="674"/>
        <v>0</v>
      </c>
      <c r="BG873" s="1">
        <f t="shared" si="675"/>
        <v>0</v>
      </c>
      <c r="BH873" s="1">
        <f t="shared" si="696"/>
        <v>0</v>
      </c>
      <c r="BI873" s="1">
        <f t="shared" si="696"/>
        <v>0</v>
      </c>
      <c r="BJ873" s="5">
        <f t="shared" si="676"/>
        <v>1</v>
      </c>
      <c r="BK873" s="1">
        <f t="shared" si="677"/>
        <v>1</v>
      </c>
      <c r="BL873" s="1">
        <f t="shared" si="678"/>
        <v>1</v>
      </c>
      <c r="BM873" s="1">
        <f t="shared" si="679"/>
        <v>1</v>
      </c>
      <c r="BN873" s="1">
        <f t="shared" si="696"/>
        <v>1</v>
      </c>
      <c r="BO873" s="1">
        <f t="shared" si="680"/>
        <v>0</v>
      </c>
      <c r="BP873" s="1">
        <f t="shared" si="681"/>
        <v>0</v>
      </c>
      <c r="BQ873" s="1">
        <f t="shared" si="682"/>
        <v>1</v>
      </c>
      <c r="BR873" s="1">
        <f t="shared" si="683"/>
        <v>0</v>
      </c>
      <c r="BS873" s="1">
        <f t="shared" si="684"/>
        <v>0</v>
      </c>
      <c r="BT873" s="1">
        <f t="shared" si="685"/>
        <v>0</v>
      </c>
      <c r="BU873" s="1">
        <f t="shared" si="686"/>
        <v>0</v>
      </c>
      <c r="BV873" s="1">
        <f t="shared" si="654"/>
        <v>0</v>
      </c>
    </row>
    <row r="874" spans="1:74" x14ac:dyDescent="0.2">
      <c r="A874" s="1" t="s">
        <v>3206</v>
      </c>
      <c r="B874" s="1" t="s">
        <v>3207</v>
      </c>
      <c r="C874" s="1" t="s">
        <v>256</v>
      </c>
      <c r="D874" s="1" t="s">
        <v>3208</v>
      </c>
      <c r="E874" s="1" t="s">
        <v>3209</v>
      </c>
      <c r="G874" s="1">
        <f t="shared" si="661"/>
        <v>0</v>
      </c>
      <c r="H874" s="1">
        <f t="shared" si="662"/>
        <v>0</v>
      </c>
      <c r="I874" s="1">
        <f t="shared" si="663"/>
        <v>0</v>
      </c>
      <c r="J874" s="1">
        <f t="shared" si="664"/>
        <v>0</v>
      </c>
      <c r="K874" s="1">
        <f t="shared" si="699"/>
        <v>0</v>
      </c>
      <c r="L874" s="1">
        <f t="shared" si="699"/>
        <v>0</v>
      </c>
      <c r="M874" s="1">
        <f t="shared" si="699"/>
        <v>0</v>
      </c>
      <c r="N874" s="1">
        <f t="shared" si="699"/>
        <v>0</v>
      </c>
      <c r="O874" s="1">
        <f t="shared" si="700"/>
        <v>0</v>
      </c>
      <c r="P874" s="1">
        <f t="shared" si="700"/>
        <v>0</v>
      </c>
      <c r="Q874" s="1">
        <f t="shared" si="665"/>
        <v>0</v>
      </c>
      <c r="R874" s="1">
        <f t="shared" si="666"/>
        <v>0</v>
      </c>
      <c r="S874" s="1">
        <f t="shared" si="667"/>
        <v>0</v>
      </c>
      <c r="T874" s="1">
        <f t="shared" si="697"/>
        <v>0</v>
      </c>
      <c r="U874" s="1">
        <f t="shared" si="697"/>
        <v>0</v>
      </c>
      <c r="V874" s="1">
        <f t="shared" ref="V874:V888" si="702">IF(OR(ISNUMBER(SEARCH(" " &amp; V$1 &amp; " ", $E874)), ISNUMBER(SEARCH(" " &amp; V$1 &amp; ",", $E874)), ISNUMBER(SEARCH(" " &amp; LOWER(V$1) &amp; " ", $E874)), ISNUMBER(SEARCH(" " &amp; LOWER(V$1) &amp; ",", $E874)), ISNUMBER(SEARCH(" " &amp; UPPER(V$1) &amp; " ", $E874)), ISNUMBER(SEARCH(" " &amp; UPPER(V$1) &amp; ",", $E874))), 1, 0)</f>
        <v>0</v>
      </c>
      <c r="W874" s="1">
        <f t="shared" si="701"/>
        <v>0</v>
      </c>
      <c r="X874" s="1">
        <f t="shared" si="701"/>
        <v>0</v>
      </c>
      <c r="Y874" s="1">
        <f t="shared" si="701"/>
        <v>0</v>
      </c>
      <c r="Z874" s="1">
        <f t="shared" si="701"/>
        <v>0</v>
      </c>
      <c r="AA874" s="1">
        <f t="shared" si="701"/>
        <v>0</v>
      </c>
      <c r="AB874" s="1">
        <f t="shared" si="701"/>
        <v>0</v>
      </c>
      <c r="AC874" s="1">
        <f t="shared" si="668"/>
        <v>0</v>
      </c>
      <c r="AD874" s="1">
        <f t="shared" si="701"/>
        <v>0</v>
      </c>
      <c r="AE874" s="1">
        <f t="shared" si="701"/>
        <v>0</v>
      </c>
      <c r="AF874" s="1">
        <f t="shared" si="701"/>
        <v>0</v>
      </c>
      <c r="AG874" s="1">
        <f t="shared" si="701"/>
        <v>0</v>
      </c>
      <c r="AH874" s="1">
        <f t="shared" si="701"/>
        <v>0</v>
      </c>
      <c r="AI874" s="1">
        <f t="shared" si="701"/>
        <v>0</v>
      </c>
      <c r="AJ874" s="1">
        <f t="shared" si="701"/>
        <v>0</v>
      </c>
      <c r="AK874" s="1">
        <f t="shared" si="701"/>
        <v>0</v>
      </c>
      <c r="AL874" s="1">
        <f t="shared" si="698"/>
        <v>0</v>
      </c>
      <c r="AM874" s="1">
        <f t="shared" si="698"/>
        <v>0</v>
      </c>
      <c r="AN874" s="1">
        <f t="shared" si="669"/>
        <v>0</v>
      </c>
      <c r="AO874" s="1">
        <f t="shared" si="670"/>
        <v>0</v>
      </c>
      <c r="AP874" s="1">
        <f t="shared" si="698"/>
        <v>0</v>
      </c>
      <c r="AQ874" s="1">
        <f t="shared" si="671"/>
        <v>0</v>
      </c>
      <c r="AR874" s="1">
        <f t="shared" si="698"/>
        <v>0</v>
      </c>
      <c r="AS874" s="1">
        <f t="shared" si="698"/>
        <v>0</v>
      </c>
      <c r="AT874" s="1">
        <f t="shared" si="698"/>
        <v>0</v>
      </c>
      <c r="AU874" s="1">
        <f t="shared" si="698"/>
        <v>0</v>
      </c>
      <c r="AV874" s="1">
        <f t="shared" si="698"/>
        <v>0</v>
      </c>
      <c r="AW874" s="1">
        <f t="shared" si="698"/>
        <v>0</v>
      </c>
      <c r="AX874" s="1">
        <f t="shared" si="698"/>
        <v>0</v>
      </c>
      <c r="AY874" s="1">
        <f t="shared" si="698"/>
        <v>0</v>
      </c>
      <c r="AZ874" s="1">
        <f t="shared" si="698"/>
        <v>0</v>
      </c>
      <c r="BA874" s="1">
        <f t="shared" si="698"/>
        <v>0</v>
      </c>
      <c r="BB874" s="1">
        <f t="shared" si="696"/>
        <v>0</v>
      </c>
      <c r="BC874" s="1">
        <f t="shared" si="696"/>
        <v>0</v>
      </c>
      <c r="BD874" s="1">
        <f t="shared" si="672"/>
        <v>0</v>
      </c>
      <c r="BE874" s="1">
        <f t="shared" si="673"/>
        <v>0</v>
      </c>
      <c r="BF874" s="1">
        <f t="shared" si="674"/>
        <v>0</v>
      </c>
      <c r="BG874" s="1">
        <f t="shared" si="675"/>
        <v>0</v>
      </c>
      <c r="BH874" s="1">
        <f t="shared" si="696"/>
        <v>0</v>
      </c>
      <c r="BI874" s="1">
        <f t="shared" si="696"/>
        <v>0</v>
      </c>
      <c r="BJ874" s="5">
        <f t="shared" si="676"/>
        <v>0</v>
      </c>
      <c r="BK874" s="1">
        <f t="shared" si="677"/>
        <v>0</v>
      </c>
      <c r="BL874" s="1">
        <f t="shared" si="678"/>
        <v>1</v>
      </c>
      <c r="BM874" s="1">
        <f t="shared" si="679"/>
        <v>0</v>
      </c>
      <c r="BN874" s="1">
        <f t="shared" si="696"/>
        <v>0</v>
      </c>
      <c r="BO874" s="1">
        <f t="shared" si="680"/>
        <v>1</v>
      </c>
      <c r="BP874" s="1">
        <f t="shared" si="681"/>
        <v>0</v>
      </c>
      <c r="BQ874" s="1">
        <f t="shared" si="682"/>
        <v>0</v>
      </c>
      <c r="BR874" s="1">
        <f t="shared" si="683"/>
        <v>0</v>
      </c>
      <c r="BS874" s="1">
        <f t="shared" si="684"/>
        <v>0</v>
      </c>
      <c r="BT874" s="1">
        <f t="shared" si="685"/>
        <v>0</v>
      </c>
      <c r="BU874" s="1">
        <f t="shared" si="686"/>
        <v>0</v>
      </c>
      <c r="BV874" s="1">
        <f t="shared" si="654"/>
        <v>0</v>
      </c>
    </row>
    <row r="875" spans="1:74" x14ac:dyDescent="0.2">
      <c r="A875" s="1" t="s">
        <v>3210</v>
      </c>
      <c r="B875" s="1" t="s">
        <v>3211</v>
      </c>
      <c r="C875" s="1" t="s">
        <v>3212</v>
      </c>
      <c r="D875" s="1" t="s">
        <v>3213</v>
      </c>
      <c r="E875" s="1" t="s">
        <v>3214</v>
      </c>
      <c r="G875" s="1">
        <f t="shared" si="661"/>
        <v>0</v>
      </c>
      <c r="H875" s="1">
        <f t="shared" si="662"/>
        <v>0</v>
      </c>
      <c r="I875" s="1">
        <f t="shared" si="663"/>
        <v>0</v>
      </c>
      <c r="J875" s="1">
        <f t="shared" si="664"/>
        <v>0</v>
      </c>
      <c r="K875" s="1">
        <f t="shared" si="699"/>
        <v>0</v>
      </c>
      <c r="L875" s="1">
        <f t="shared" si="699"/>
        <v>0</v>
      </c>
      <c r="M875" s="1">
        <f t="shared" si="699"/>
        <v>0</v>
      </c>
      <c r="N875" s="1">
        <f t="shared" si="699"/>
        <v>0</v>
      </c>
      <c r="O875" s="1">
        <f t="shared" si="700"/>
        <v>0</v>
      </c>
      <c r="P875" s="1">
        <f t="shared" si="700"/>
        <v>0</v>
      </c>
      <c r="Q875" s="1">
        <f t="shared" si="665"/>
        <v>0</v>
      </c>
      <c r="R875" s="1">
        <f t="shared" si="666"/>
        <v>1</v>
      </c>
      <c r="S875" s="1">
        <f t="shared" si="667"/>
        <v>0</v>
      </c>
      <c r="T875" s="1">
        <f t="shared" si="697"/>
        <v>1</v>
      </c>
      <c r="U875" s="1">
        <f t="shared" si="697"/>
        <v>1</v>
      </c>
      <c r="V875" s="1">
        <f t="shared" si="702"/>
        <v>0</v>
      </c>
      <c r="W875" s="1">
        <f t="shared" si="701"/>
        <v>0</v>
      </c>
      <c r="X875" s="1">
        <f t="shared" si="701"/>
        <v>0</v>
      </c>
      <c r="Y875" s="1">
        <f t="shared" si="701"/>
        <v>0</v>
      </c>
      <c r="Z875" s="1">
        <f t="shared" si="701"/>
        <v>1</v>
      </c>
      <c r="AA875" s="1">
        <f t="shared" si="701"/>
        <v>0</v>
      </c>
      <c r="AB875" s="1">
        <f t="shared" si="701"/>
        <v>0</v>
      </c>
      <c r="AC875" s="1">
        <f t="shared" si="668"/>
        <v>0</v>
      </c>
      <c r="AD875" s="1">
        <f t="shared" si="701"/>
        <v>0</v>
      </c>
      <c r="AE875" s="1">
        <f t="shared" si="701"/>
        <v>0</v>
      </c>
      <c r="AF875" s="1">
        <f t="shared" si="701"/>
        <v>0</v>
      </c>
      <c r="AG875" s="1">
        <f t="shared" si="701"/>
        <v>0</v>
      </c>
      <c r="AH875" s="1">
        <f t="shared" si="701"/>
        <v>0</v>
      </c>
      <c r="AI875" s="1">
        <f t="shared" si="701"/>
        <v>0</v>
      </c>
      <c r="AJ875" s="1">
        <f t="shared" si="701"/>
        <v>0</v>
      </c>
      <c r="AK875" s="1">
        <f t="shared" si="701"/>
        <v>0</v>
      </c>
      <c r="AL875" s="1">
        <f t="shared" si="698"/>
        <v>0</v>
      </c>
      <c r="AM875" s="1">
        <f t="shared" si="698"/>
        <v>0</v>
      </c>
      <c r="AN875" s="1">
        <f t="shared" si="669"/>
        <v>0</v>
      </c>
      <c r="AO875" s="1">
        <f t="shared" si="670"/>
        <v>0</v>
      </c>
      <c r="AP875" s="1">
        <f t="shared" si="698"/>
        <v>0</v>
      </c>
      <c r="AQ875" s="1">
        <f t="shared" si="671"/>
        <v>0</v>
      </c>
      <c r="AR875" s="1">
        <f t="shared" si="698"/>
        <v>0</v>
      </c>
      <c r="AS875" s="1">
        <f t="shared" si="698"/>
        <v>0</v>
      </c>
      <c r="AT875" s="1">
        <f t="shared" si="698"/>
        <v>0</v>
      </c>
      <c r="AU875" s="1">
        <f t="shared" si="698"/>
        <v>0</v>
      </c>
      <c r="AV875" s="1">
        <f t="shared" si="698"/>
        <v>0</v>
      </c>
      <c r="AW875" s="1">
        <f t="shared" si="698"/>
        <v>0</v>
      </c>
      <c r="AX875" s="1">
        <f t="shared" si="698"/>
        <v>0</v>
      </c>
      <c r="AY875" s="1">
        <f t="shared" si="698"/>
        <v>0</v>
      </c>
      <c r="AZ875" s="1">
        <f t="shared" si="698"/>
        <v>0</v>
      </c>
      <c r="BA875" s="1">
        <f t="shared" si="698"/>
        <v>0</v>
      </c>
      <c r="BB875" s="1">
        <f t="shared" si="696"/>
        <v>0</v>
      </c>
      <c r="BC875" s="1">
        <f t="shared" si="696"/>
        <v>0</v>
      </c>
      <c r="BD875" s="1">
        <f t="shared" si="672"/>
        <v>0</v>
      </c>
      <c r="BE875" s="1">
        <f t="shared" si="673"/>
        <v>0</v>
      </c>
      <c r="BF875" s="1">
        <f t="shared" si="674"/>
        <v>0</v>
      </c>
      <c r="BG875" s="1">
        <f t="shared" si="675"/>
        <v>0</v>
      </c>
      <c r="BH875" s="1">
        <f t="shared" si="696"/>
        <v>0</v>
      </c>
      <c r="BI875" s="1">
        <f t="shared" si="696"/>
        <v>0</v>
      </c>
      <c r="BJ875" s="5">
        <f t="shared" si="676"/>
        <v>0</v>
      </c>
      <c r="BK875" s="1">
        <f t="shared" si="677"/>
        <v>0</v>
      </c>
      <c r="BL875" s="1">
        <f t="shared" si="678"/>
        <v>1</v>
      </c>
      <c r="BM875" s="1">
        <f t="shared" si="679"/>
        <v>0</v>
      </c>
      <c r="BN875" s="1">
        <f t="shared" si="696"/>
        <v>0</v>
      </c>
      <c r="BO875" s="1">
        <f t="shared" si="680"/>
        <v>1</v>
      </c>
      <c r="BP875" s="1">
        <f t="shared" si="681"/>
        <v>0</v>
      </c>
      <c r="BQ875" s="1">
        <f t="shared" si="682"/>
        <v>0</v>
      </c>
      <c r="BR875" s="1">
        <f t="shared" si="683"/>
        <v>0</v>
      </c>
      <c r="BS875" s="1">
        <f t="shared" si="684"/>
        <v>0</v>
      </c>
      <c r="BT875" s="1">
        <f t="shared" si="685"/>
        <v>0</v>
      </c>
      <c r="BU875" s="1">
        <f t="shared" si="686"/>
        <v>0</v>
      </c>
      <c r="BV875" s="1">
        <f t="shared" si="654"/>
        <v>0</v>
      </c>
    </row>
    <row r="876" spans="1:74" x14ac:dyDescent="0.2">
      <c r="A876" s="1" t="s">
        <v>3137</v>
      </c>
      <c r="B876" s="1" t="s">
        <v>3215</v>
      </c>
      <c r="C876" s="1" t="s">
        <v>3139</v>
      </c>
      <c r="D876" s="1" t="s">
        <v>123</v>
      </c>
      <c r="E876" s="1" t="s">
        <v>3140</v>
      </c>
      <c r="G876" s="1">
        <f t="shared" si="661"/>
        <v>0</v>
      </c>
      <c r="H876" s="1">
        <f t="shared" si="662"/>
        <v>1</v>
      </c>
      <c r="I876" s="1">
        <f t="shared" si="663"/>
        <v>0</v>
      </c>
      <c r="J876" s="1">
        <f t="shared" si="664"/>
        <v>0</v>
      </c>
      <c r="K876" s="1">
        <f t="shared" si="699"/>
        <v>0</v>
      </c>
      <c r="L876" s="1">
        <f t="shared" si="699"/>
        <v>0</v>
      </c>
      <c r="M876" s="1">
        <f t="shared" si="699"/>
        <v>0</v>
      </c>
      <c r="N876" s="1">
        <f t="shared" si="699"/>
        <v>0</v>
      </c>
      <c r="O876" s="1">
        <f t="shared" si="700"/>
        <v>0</v>
      </c>
      <c r="P876" s="1">
        <f t="shared" si="700"/>
        <v>0</v>
      </c>
      <c r="Q876" s="1">
        <f t="shared" si="665"/>
        <v>0</v>
      </c>
      <c r="R876" s="1">
        <f t="shared" si="666"/>
        <v>1</v>
      </c>
      <c r="S876" s="1">
        <f t="shared" si="667"/>
        <v>0</v>
      </c>
      <c r="T876" s="1">
        <f t="shared" si="697"/>
        <v>0</v>
      </c>
      <c r="U876" s="1">
        <f t="shared" si="697"/>
        <v>0</v>
      </c>
      <c r="V876" s="1">
        <f t="shared" si="702"/>
        <v>0</v>
      </c>
      <c r="W876" s="1">
        <f t="shared" si="701"/>
        <v>0</v>
      </c>
      <c r="X876" s="1">
        <f t="shared" si="701"/>
        <v>0</v>
      </c>
      <c r="Y876" s="1">
        <f t="shared" si="701"/>
        <v>0</v>
      </c>
      <c r="Z876" s="1">
        <f t="shared" si="701"/>
        <v>0</v>
      </c>
      <c r="AA876" s="1">
        <f t="shared" si="701"/>
        <v>1</v>
      </c>
      <c r="AB876" s="1">
        <f t="shared" si="701"/>
        <v>1</v>
      </c>
      <c r="AC876" s="1">
        <f t="shared" si="668"/>
        <v>0</v>
      </c>
      <c r="AD876" s="1">
        <f t="shared" si="701"/>
        <v>0</v>
      </c>
      <c r="AE876" s="1">
        <f t="shared" si="701"/>
        <v>0</v>
      </c>
      <c r="AF876" s="1">
        <f t="shared" si="701"/>
        <v>0</v>
      </c>
      <c r="AG876" s="1">
        <f t="shared" si="701"/>
        <v>0</v>
      </c>
      <c r="AH876" s="1">
        <f t="shared" si="701"/>
        <v>0</v>
      </c>
      <c r="AI876" s="1">
        <f t="shared" si="701"/>
        <v>0</v>
      </c>
      <c r="AJ876" s="1">
        <f t="shared" si="701"/>
        <v>0</v>
      </c>
      <c r="AK876" s="1">
        <f t="shared" si="701"/>
        <v>0</v>
      </c>
      <c r="AL876" s="1">
        <f t="shared" si="698"/>
        <v>0</v>
      </c>
      <c r="AM876" s="1">
        <f t="shared" si="698"/>
        <v>0</v>
      </c>
      <c r="AN876" s="1">
        <f t="shared" si="669"/>
        <v>0</v>
      </c>
      <c r="AO876" s="1">
        <f t="shared" si="670"/>
        <v>0</v>
      </c>
      <c r="AP876" s="1">
        <f t="shared" si="698"/>
        <v>0</v>
      </c>
      <c r="AQ876" s="1">
        <f t="shared" si="671"/>
        <v>1</v>
      </c>
      <c r="AR876" s="1">
        <f t="shared" si="698"/>
        <v>0</v>
      </c>
      <c r="AS876" s="1">
        <f t="shared" si="698"/>
        <v>0</v>
      </c>
      <c r="AT876" s="1">
        <f t="shared" si="698"/>
        <v>0</v>
      </c>
      <c r="AU876" s="1">
        <f t="shared" si="698"/>
        <v>0</v>
      </c>
      <c r="AV876" s="1">
        <f t="shared" si="698"/>
        <v>0</v>
      </c>
      <c r="AW876" s="1">
        <f t="shared" si="698"/>
        <v>0</v>
      </c>
      <c r="AX876" s="1">
        <f t="shared" si="698"/>
        <v>0</v>
      </c>
      <c r="AY876" s="1">
        <f t="shared" si="698"/>
        <v>0</v>
      </c>
      <c r="AZ876" s="1">
        <f t="shared" si="698"/>
        <v>0</v>
      </c>
      <c r="BA876" s="1">
        <f t="shared" ref="BA876:BN891" si="703">IF(OR(ISNUMBER(SEARCH(" " &amp; BA$1 &amp; " ", $E876)), ISNUMBER(SEARCH(" " &amp; BA$1 &amp; ",", $E876)), ISNUMBER(SEARCH(" " &amp; LOWER(BA$1) &amp; " ", $E876)), ISNUMBER(SEARCH(" " &amp; LOWER(BA$1) &amp; ",", $E876)), ISNUMBER(SEARCH(" " &amp; UPPER(BA$1) &amp; " ", $E876)), ISNUMBER(SEARCH(" " &amp; UPPER(BA$1) &amp; ",", $E876))), 1, 0)</f>
        <v>1</v>
      </c>
      <c r="BB876" s="1">
        <f t="shared" si="703"/>
        <v>0</v>
      </c>
      <c r="BC876" s="1">
        <f t="shared" si="703"/>
        <v>0</v>
      </c>
      <c r="BD876" s="1">
        <f t="shared" si="672"/>
        <v>0</v>
      </c>
      <c r="BE876" s="1">
        <f t="shared" si="673"/>
        <v>0</v>
      </c>
      <c r="BF876" s="1">
        <f t="shared" si="674"/>
        <v>0</v>
      </c>
      <c r="BG876" s="1">
        <f t="shared" si="675"/>
        <v>0</v>
      </c>
      <c r="BH876" s="1">
        <f t="shared" si="703"/>
        <v>0</v>
      </c>
      <c r="BI876" s="1">
        <f t="shared" si="703"/>
        <v>1</v>
      </c>
      <c r="BJ876" s="5">
        <f t="shared" si="676"/>
        <v>0</v>
      </c>
      <c r="BK876" s="1">
        <f t="shared" si="677"/>
        <v>0</v>
      </c>
      <c r="BL876" s="1">
        <f t="shared" si="678"/>
        <v>1</v>
      </c>
      <c r="BM876" s="1">
        <f t="shared" si="679"/>
        <v>0</v>
      </c>
      <c r="BN876" s="1">
        <f t="shared" si="703"/>
        <v>0</v>
      </c>
      <c r="BO876" s="1">
        <f t="shared" si="680"/>
        <v>1</v>
      </c>
      <c r="BP876" s="1">
        <f t="shared" si="681"/>
        <v>0</v>
      </c>
      <c r="BQ876" s="1">
        <f t="shared" si="682"/>
        <v>0</v>
      </c>
      <c r="BR876" s="1">
        <f t="shared" si="683"/>
        <v>0</v>
      </c>
      <c r="BS876" s="1">
        <f t="shared" si="684"/>
        <v>0</v>
      </c>
      <c r="BT876" s="1">
        <f t="shared" si="685"/>
        <v>0</v>
      </c>
      <c r="BU876" s="1">
        <f t="shared" si="686"/>
        <v>0</v>
      </c>
      <c r="BV876" s="1">
        <f t="shared" si="654"/>
        <v>1</v>
      </c>
    </row>
    <row r="877" spans="1:74" x14ac:dyDescent="0.2">
      <c r="A877" s="1" t="s">
        <v>3116</v>
      </c>
      <c r="B877" s="1" t="s">
        <v>3216</v>
      </c>
      <c r="C877" s="1" t="s">
        <v>3118</v>
      </c>
      <c r="D877" s="1" t="s">
        <v>3119</v>
      </c>
      <c r="E877" s="1" t="s">
        <v>3120</v>
      </c>
      <c r="G877" s="1">
        <f t="shared" si="661"/>
        <v>0</v>
      </c>
      <c r="H877" s="1">
        <f t="shared" si="662"/>
        <v>0</v>
      </c>
      <c r="I877" s="1">
        <f t="shared" si="663"/>
        <v>0</v>
      </c>
      <c r="J877" s="1">
        <f t="shared" si="664"/>
        <v>0</v>
      </c>
      <c r="K877" s="1">
        <f t="shared" si="699"/>
        <v>0</v>
      </c>
      <c r="L877" s="1">
        <f t="shared" si="699"/>
        <v>0</v>
      </c>
      <c r="M877" s="1">
        <f t="shared" si="699"/>
        <v>0</v>
      </c>
      <c r="N877" s="1">
        <f t="shared" si="699"/>
        <v>0</v>
      </c>
      <c r="O877" s="1">
        <f t="shared" si="700"/>
        <v>0</v>
      </c>
      <c r="P877" s="1">
        <f t="shared" si="700"/>
        <v>0</v>
      </c>
      <c r="Q877" s="1">
        <f t="shared" si="665"/>
        <v>0</v>
      </c>
      <c r="R877" s="1">
        <f t="shared" si="666"/>
        <v>0</v>
      </c>
      <c r="S877" s="1">
        <f t="shared" si="667"/>
        <v>0</v>
      </c>
      <c r="T877" s="1">
        <f t="shared" si="697"/>
        <v>0</v>
      </c>
      <c r="U877" s="1">
        <f t="shared" si="697"/>
        <v>0</v>
      </c>
      <c r="V877" s="1">
        <f t="shared" si="702"/>
        <v>0</v>
      </c>
      <c r="W877" s="1">
        <f t="shared" si="701"/>
        <v>0</v>
      </c>
      <c r="X877" s="1">
        <f t="shared" si="701"/>
        <v>0</v>
      </c>
      <c r="Y877" s="1">
        <f t="shared" si="701"/>
        <v>0</v>
      </c>
      <c r="Z877" s="1">
        <f t="shared" si="701"/>
        <v>0</v>
      </c>
      <c r="AA877" s="1">
        <f t="shared" si="701"/>
        <v>0</v>
      </c>
      <c r="AB877" s="1">
        <f t="shared" si="701"/>
        <v>0</v>
      </c>
      <c r="AC877" s="1">
        <f t="shared" si="668"/>
        <v>0</v>
      </c>
      <c r="AD877" s="1">
        <f t="shared" si="701"/>
        <v>0</v>
      </c>
      <c r="AE877" s="1">
        <f t="shared" si="701"/>
        <v>0</v>
      </c>
      <c r="AF877" s="1">
        <f t="shared" si="701"/>
        <v>0</v>
      </c>
      <c r="AG877" s="1">
        <f t="shared" si="701"/>
        <v>0</v>
      </c>
      <c r="AH877" s="1">
        <f t="shared" si="701"/>
        <v>0</v>
      </c>
      <c r="AI877" s="1">
        <f t="shared" si="701"/>
        <v>0</v>
      </c>
      <c r="AJ877" s="1">
        <f t="shared" si="701"/>
        <v>0</v>
      </c>
      <c r="AK877" s="1">
        <f t="shared" si="701"/>
        <v>0</v>
      </c>
      <c r="AL877" s="1">
        <f t="shared" ref="AL877:BA892" si="704">IF(OR(ISNUMBER(SEARCH(" " &amp; AL$1 &amp; " ", $E877)), ISNUMBER(SEARCH(" " &amp; AL$1 &amp; ",", $E877)), ISNUMBER(SEARCH(" " &amp; LOWER(AL$1) &amp; " ", $E877)), ISNUMBER(SEARCH(" " &amp; LOWER(AL$1) &amp; ",", $E877)), ISNUMBER(SEARCH(" " &amp; UPPER(AL$1) &amp; " ", $E877)), ISNUMBER(SEARCH(" " &amp; UPPER(AL$1) &amp; ",", $E877))), 1, 0)</f>
        <v>0</v>
      </c>
      <c r="AM877" s="1">
        <f t="shared" si="704"/>
        <v>0</v>
      </c>
      <c r="AN877" s="1">
        <f t="shared" si="669"/>
        <v>0</v>
      </c>
      <c r="AO877" s="1">
        <f t="shared" si="670"/>
        <v>0</v>
      </c>
      <c r="AP877" s="1">
        <f t="shared" si="704"/>
        <v>0</v>
      </c>
      <c r="AQ877" s="1">
        <f t="shared" si="671"/>
        <v>0</v>
      </c>
      <c r="AR877" s="1">
        <f t="shared" si="704"/>
        <v>0</v>
      </c>
      <c r="AS877" s="1">
        <f t="shared" si="704"/>
        <v>0</v>
      </c>
      <c r="AT877" s="1">
        <f t="shared" si="704"/>
        <v>0</v>
      </c>
      <c r="AU877" s="1">
        <f t="shared" si="704"/>
        <v>0</v>
      </c>
      <c r="AV877" s="1">
        <f t="shared" si="704"/>
        <v>0</v>
      </c>
      <c r="AW877" s="1">
        <f t="shared" si="704"/>
        <v>0</v>
      </c>
      <c r="AX877" s="1">
        <f t="shared" si="704"/>
        <v>0</v>
      </c>
      <c r="AY877" s="1">
        <f t="shared" si="704"/>
        <v>0</v>
      </c>
      <c r="AZ877" s="1">
        <f t="shared" si="704"/>
        <v>0</v>
      </c>
      <c r="BA877" s="1">
        <f t="shared" si="704"/>
        <v>0</v>
      </c>
      <c r="BB877" s="1">
        <f t="shared" si="703"/>
        <v>0</v>
      </c>
      <c r="BC877" s="1">
        <f t="shared" si="703"/>
        <v>0</v>
      </c>
      <c r="BD877" s="1">
        <f t="shared" si="672"/>
        <v>0</v>
      </c>
      <c r="BE877" s="1">
        <f t="shared" si="673"/>
        <v>0</v>
      </c>
      <c r="BF877" s="1">
        <f t="shared" si="674"/>
        <v>0</v>
      </c>
      <c r="BG877" s="1">
        <f t="shared" si="675"/>
        <v>0</v>
      </c>
      <c r="BH877" s="1">
        <f t="shared" si="703"/>
        <v>0</v>
      </c>
      <c r="BI877" s="1">
        <f t="shared" si="703"/>
        <v>0</v>
      </c>
      <c r="BJ877" s="5">
        <f t="shared" si="676"/>
        <v>0</v>
      </c>
      <c r="BK877" s="1">
        <f t="shared" si="677"/>
        <v>0</v>
      </c>
      <c r="BL877" s="1">
        <f t="shared" si="678"/>
        <v>1</v>
      </c>
      <c r="BM877" s="1">
        <f t="shared" si="679"/>
        <v>0</v>
      </c>
      <c r="BN877" s="1">
        <f t="shared" si="703"/>
        <v>0</v>
      </c>
      <c r="BO877" s="1">
        <f t="shared" si="680"/>
        <v>0</v>
      </c>
      <c r="BP877" s="1">
        <f t="shared" si="681"/>
        <v>0</v>
      </c>
      <c r="BQ877" s="1">
        <f t="shared" si="682"/>
        <v>0</v>
      </c>
      <c r="BR877" s="1">
        <f t="shared" si="683"/>
        <v>0</v>
      </c>
      <c r="BS877" s="1">
        <f t="shared" si="684"/>
        <v>0</v>
      </c>
      <c r="BT877" s="1">
        <f t="shared" si="685"/>
        <v>0</v>
      </c>
      <c r="BU877" s="1">
        <f t="shared" si="686"/>
        <v>0</v>
      </c>
      <c r="BV877" s="1">
        <f t="shared" si="654"/>
        <v>0</v>
      </c>
    </row>
    <row r="878" spans="1:74" x14ac:dyDescent="0.2">
      <c r="A878" s="1" t="s">
        <v>3217</v>
      </c>
      <c r="B878" s="1" t="s">
        <v>3218</v>
      </c>
      <c r="C878" s="1" t="s">
        <v>3219</v>
      </c>
      <c r="D878" s="1" t="s">
        <v>3220</v>
      </c>
      <c r="E878" s="1" t="s">
        <v>3221</v>
      </c>
      <c r="G878" s="1">
        <f t="shared" si="661"/>
        <v>0</v>
      </c>
      <c r="H878" s="1">
        <f t="shared" si="662"/>
        <v>0</v>
      </c>
      <c r="I878" s="1">
        <f t="shared" si="663"/>
        <v>0</v>
      </c>
      <c r="J878" s="1">
        <f t="shared" si="664"/>
        <v>0</v>
      </c>
      <c r="K878" s="1">
        <f t="shared" si="699"/>
        <v>0</v>
      </c>
      <c r="L878" s="1">
        <f t="shared" si="699"/>
        <v>0</v>
      </c>
      <c r="M878" s="1">
        <f t="shared" si="699"/>
        <v>0</v>
      </c>
      <c r="N878" s="1">
        <f t="shared" si="699"/>
        <v>0</v>
      </c>
      <c r="O878" s="1">
        <f t="shared" si="700"/>
        <v>0</v>
      </c>
      <c r="P878" s="1">
        <f t="shared" si="700"/>
        <v>0</v>
      </c>
      <c r="Q878" s="1">
        <f t="shared" si="665"/>
        <v>0</v>
      </c>
      <c r="R878" s="1">
        <f t="shared" si="666"/>
        <v>1</v>
      </c>
      <c r="S878" s="1">
        <f t="shared" si="667"/>
        <v>0</v>
      </c>
      <c r="T878" s="1">
        <f t="shared" si="697"/>
        <v>1</v>
      </c>
      <c r="U878" s="1">
        <f t="shared" si="697"/>
        <v>0</v>
      </c>
      <c r="V878" s="1">
        <f t="shared" si="702"/>
        <v>0</v>
      </c>
      <c r="W878" s="1">
        <f t="shared" si="701"/>
        <v>0</v>
      </c>
      <c r="X878" s="1">
        <f t="shared" si="701"/>
        <v>0</v>
      </c>
      <c r="Y878" s="1">
        <f t="shared" si="701"/>
        <v>0</v>
      </c>
      <c r="Z878" s="1">
        <f t="shared" si="701"/>
        <v>0</v>
      </c>
      <c r="AA878" s="1">
        <f t="shared" si="701"/>
        <v>0</v>
      </c>
      <c r="AB878" s="1">
        <f t="shared" si="701"/>
        <v>0</v>
      </c>
      <c r="AC878" s="1">
        <f t="shared" si="668"/>
        <v>0</v>
      </c>
      <c r="AD878" s="1">
        <f t="shared" si="701"/>
        <v>0</v>
      </c>
      <c r="AE878" s="1">
        <f t="shared" si="701"/>
        <v>0</v>
      </c>
      <c r="AF878" s="1">
        <f t="shared" si="701"/>
        <v>0</v>
      </c>
      <c r="AG878" s="1">
        <f t="shared" si="701"/>
        <v>0</v>
      </c>
      <c r="AH878" s="1">
        <f t="shared" si="701"/>
        <v>0</v>
      </c>
      <c r="AI878" s="1">
        <f t="shared" si="701"/>
        <v>0</v>
      </c>
      <c r="AJ878" s="1">
        <f t="shared" si="701"/>
        <v>0</v>
      </c>
      <c r="AK878" s="1">
        <f t="shared" si="701"/>
        <v>0</v>
      </c>
      <c r="AL878" s="1">
        <f t="shared" si="704"/>
        <v>0</v>
      </c>
      <c r="AM878" s="1">
        <f t="shared" si="704"/>
        <v>0</v>
      </c>
      <c r="AN878" s="1">
        <f t="shared" si="669"/>
        <v>0</v>
      </c>
      <c r="AO878" s="1">
        <f t="shared" si="670"/>
        <v>0</v>
      </c>
      <c r="AP878" s="1">
        <f t="shared" si="704"/>
        <v>0</v>
      </c>
      <c r="AQ878" s="1">
        <f t="shared" si="671"/>
        <v>0</v>
      </c>
      <c r="AR878" s="1">
        <f t="shared" si="704"/>
        <v>0</v>
      </c>
      <c r="AS878" s="1">
        <f t="shared" si="704"/>
        <v>0</v>
      </c>
      <c r="AT878" s="1">
        <f t="shared" si="704"/>
        <v>0</v>
      </c>
      <c r="AU878" s="1">
        <f t="shared" si="704"/>
        <v>0</v>
      </c>
      <c r="AV878" s="1">
        <f t="shared" si="704"/>
        <v>0</v>
      </c>
      <c r="AW878" s="1">
        <f t="shared" si="704"/>
        <v>0</v>
      </c>
      <c r="AX878" s="1">
        <f t="shared" si="704"/>
        <v>0</v>
      </c>
      <c r="AY878" s="1">
        <f t="shared" si="704"/>
        <v>0</v>
      </c>
      <c r="AZ878" s="1">
        <f t="shared" si="704"/>
        <v>0</v>
      </c>
      <c r="BA878" s="1">
        <f t="shared" si="704"/>
        <v>0</v>
      </c>
      <c r="BB878" s="1">
        <f t="shared" si="703"/>
        <v>0</v>
      </c>
      <c r="BC878" s="1">
        <f t="shared" si="703"/>
        <v>0</v>
      </c>
      <c r="BD878" s="1">
        <f t="shared" si="672"/>
        <v>0</v>
      </c>
      <c r="BE878" s="1">
        <f t="shared" si="673"/>
        <v>0</v>
      </c>
      <c r="BF878" s="1">
        <f t="shared" si="674"/>
        <v>0</v>
      </c>
      <c r="BG878" s="1">
        <f t="shared" si="675"/>
        <v>0</v>
      </c>
      <c r="BH878" s="1">
        <f t="shared" si="703"/>
        <v>0</v>
      </c>
      <c r="BI878" s="1">
        <f t="shared" si="703"/>
        <v>0</v>
      </c>
      <c r="BJ878" s="5">
        <f t="shared" si="676"/>
        <v>0</v>
      </c>
      <c r="BK878" s="1">
        <f t="shared" si="677"/>
        <v>0</v>
      </c>
      <c r="BL878" s="1">
        <f t="shared" si="678"/>
        <v>1</v>
      </c>
      <c r="BM878" s="1">
        <f t="shared" si="679"/>
        <v>1</v>
      </c>
      <c r="BN878" s="1">
        <f t="shared" si="703"/>
        <v>1</v>
      </c>
      <c r="BO878" s="1">
        <f t="shared" si="680"/>
        <v>1</v>
      </c>
      <c r="BP878" s="1">
        <f t="shared" si="681"/>
        <v>0</v>
      </c>
      <c r="BQ878" s="1">
        <f t="shared" si="682"/>
        <v>0</v>
      </c>
      <c r="BR878" s="1">
        <f t="shared" si="683"/>
        <v>0</v>
      </c>
      <c r="BS878" s="1">
        <f t="shared" si="684"/>
        <v>0</v>
      </c>
      <c r="BT878" s="1">
        <f t="shared" si="685"/>
        <v>0</v>
      </c>
      <c r="BU878" s="1">
        <f t="shared" si="686"/>
        <v>0</v>
      </c>
      <c r="BV878" s="1">
        <f t="shared" si="654"/>
        <v>1</v>
      </c>
    </row>
    <row r="879" spans="1:74" x14ac:dyDescent="0.2">
      <c r="A879" s="1" t="s">
        <v>3222</v>
      </c>
      <c r="B879" s="1" t="s">
        <v>3223</v>
      </c>
      <c r="C879" s="1" t="s">
        <v>3224</v>
      </c>
      <c r="D879" s="1" t="s">
        <v>3225</v>
      </c>
      <c r="E879" s="1" t="s">
        <v>3226</v>
      </c>
      <c r="G879" s="1">
        <f t="shared" si="661"/>
        <v>0</v>
      </c>
      <c r="H879" s="1">
        <f t="shared" si="662"/>
        <v>0</v>
      </c>
      <c r="I879" s="1">
        <f t="shared" si="663"/>
        <v>0</v>
      </c>
      <c r="J879" s="1">
        <f t="shared" si="664"/>
        <v>0</v>
      </c>
      <c r="K879" s="1">
        <f t="shared" si="699"/>
        <v>0</v>
      </c>
      <c r="L879" s="1">
        <f t="shared" si="699"/>
        <v>0</v>
      </c>
      <c r="M879" s="1">
        <f t="shared" si="699"/>
        <v>0</v>
      </c>
      <c r="N879" s="1">
        <f t="shared" si="699"/>
        <v>0</v>
      </c>
      <c r="O879" s="1">
        <f t="shared" si="700"/>
        <v>0</v>
      </c>
      <c r="P879" s="1">
        <f t="shared" si="700"/>
        <v>0</v>
      </c>
      <c r="Q879" s="1">
        <f t="shared" si="665"/>
        <v>0</v>
      </c>
      <c r="R879" s="1">
        <f t="shared" si="666"/>
        <v>0</v>
      </c>
      <c r="S879" s="1">
        <f t="shared" si="667"/>
        <v>0</v>
      </c>
      <c r="T879" s="1">
        <f t="shared" si="697"/>
        <v>0</v>
      </c>
      <c r="U879" s="1">
        <f t="shared" si="697"/>
        <v>0</v>
      </c>
      <c r="V879" s="1">
        <f t="shared" si="702"/>
        <v>0</v>
      </c>
      <c r="W879" s="1">
        <f t="shared" si="701"/>
        <v>0</v>
      </c>
      <c r="X879" s="1">
        <f t="shared" si="701"/>
        <v>0</v>
      </c>
      <c r="Y879" s="1">
        <f t="shared" si="701"/>
        <v>0</v>
      </c>
      <c r="Z879" s="1">
        <f t="shared" si="701"/>
        <v>0</v>
      </c>
      <c r="AA879" s="1">
        <f t="shared" si="701"/>
        <v>0</v>
      </c>
      <c r="AB879" s="1">
        <f t="shared" si="701"/>
        <v>0</v>
      </c>
      <c r="AC879" s="1">
        <f t="shared" si="668"/>
        <v>0</v>
      </c>
      <c r="AD879" s="1">
        <f t="shared" si="701"/>
        <v>0</v>
      </c>
      <c r="AE879" s="1">
        <f t="shared" si="701"/>
        <v>0</v>
      </c>
      <c r="AF879" s="1">
        <f t="shared" si="701"/>
        <v>0</v>
      </c>
      <c r="AG879" s="1">
        <f t="shared" si="701"/>
        <v>0</v>
      </c>
      <c r="AH879" s="1">
        <f t="shared" si="701"/>
        <v>0</v>
      </c>
      <c r="AI879" s="1">
        <f t="shared" si="701"/>
        <v>0</v>
      </c>
      <c r="AJ879" s="1">
        <f t="shared" si="701"/>
        <v>0</v>
      </c>
      <c r="AK879" s="1">
        <f t="shared" si="701"/>
        <v>0</v>
      </c>
      <c r="AL879" s="1">
        <f t="shared" si="704"/>
        <v>0</v>
      </c>
      <c r="AM879" s="1">
        <f t="shared" si="704"/>
        <v>0</v>
      </c>
      <c r="AN879" s="1">
        <f t="shared" si="669"/>
        <v>0</v>
      </c>
      <c r="AO879" s="1">
        <f t="shared" si="670"/>
        <v>0</v>
      </c>
      <c r="AP879" s="1">
        <f t="shared" si="704"/>
        <v>0</v>
      </c>
      <c r="AQ879" s="1">
        <f t="shared" si="671"/>
        <v>0</v>
      </c>
      <c r="AR879" s="1">
        <f t="shared" si="704"/>
        <v>0</v>
      </c>
      <c r="AS879" s="1">
        <f t="shared" si="704"/>
        <v>0</v>
      </c>
      <c r="AT879" s="1">
        <f t="shared" si="704"/>
        <v>0</v>
      </c>
      <c r="AU879" s="1">
        <f t="shared" si="704"/>
        <v>0</v>
      </c>
      <c r="AV879" s="1">
        <f t="shared" si="704"/>
        <v>0</v>
      </c>
      <c r="AW879" s="1">
        <f t="shared" si="704"/>
        <v>0</v>
      </c>
      <c r="AX879" s="1">
        <f t="shared" si="704"/>
        <v>0</v>
      </c>
      <c r="AY879" s="1">
        <f t="shared" si="704"/>
        <v>0</v>
      </c>
      <c r="AZ879" s="1">
        <f t="shared" si="704"/>
        <v>0</v>
      </c>
      <c r="BA879" s="1">
        <f t="shared" si="704"/>
        <v>0</v>
      </c>
      <c r="BB879" s="1">
        <f t="shared" si="703"/>
        <v>0</v>
      </c>
      <c r="BC879" s="1">
        <f t="shared" si="703"/>
        <v>0</v>
      </c>
      <c r="BD879" s="1">
        <f t="shared" si="672"/>
        <v>0</v>
      </c>
      <c r="BE879" s="1">
        <f t="shared" si="673"/>
        <v>0</v>
      </c>
      <c r="BF879" s="1">
        <f t="shared" si="674"/>
        <v>0</v>
      </c>
      <c r="BG879" s="1">
        <f t="shared" si="675"/>
        <v>0</v>
      </c>
      <c r="BH879" s="1">
        <f t="shared" si="703"/>
        <v>0</v>
      </c>
      <c r="BI879" s="1">
        <f t="shared" si="703"/>
        <v>0</v>
      </c>
      <c r="BJ879" s="5">
        <f t="shared" si="676"/>
        <v>0</v>
      </c>
      <c r="BK879" s="1">
        <f t="shared" si="677"/>
        <v>1</v>
      </c>
      <c r="BL879" s="1">
        <f t="shared" si="678"/>
        <v>0</v>
      </c>
      <c r="BM879" s="1">
        <f t="shared" si="679"/>
        <v>0</v>
      </c>
      <c r="BN879" s="1">
        <f t="shared" si="703"/>
        <v>0</v>
      </c>
      <c r="BO879" s="1">
        <f t="shared" si="680"/>
        <v>0</v>
      </c>
      <c r="BP879" s="1">
        <f t="shared" si="681"/>
        <v>0</v>
      </c>
      <c r="BQ879" s="1">
        <f t="shared" si="682"/>
        <v>1</v>
      </c>
      <c r="BR879" s="1">
        <f t="shared" si="683"/>
        <v>1</v>
      </c>
      <c r="BS879" s="1">
        <f t="shared" si="684"/>
        <v>0</v>
      </c>
      <c r="BT879" s="1">
        <f t="shared" si="685"/>
        <v>0</v>
      </c>
      <c r="BU879" s="1">
        <f t="shared" si="686"/>
        <v>0</v>
      </c>
      <c r="BV879" s="1">
        <f t="shared" si="654"/>
        <v>0</v>
      </c>
    </row>
    <row r="880" spans="1:74" x14ac:dyDescent="0.2">
      <c r="A880" s="1" t="s">
        <v>3227</v>
      </c>
      <c r="B880" s="1" t="s">
        <v>3228</v>
      </c>
      <c r="C880" s="1" t="s">
        <v>3229</v>
      </c>
      <c r="D880" s="1" t="s">
        <v>888</v>
      </c>
      <c r="E880" s="1" t="s">
        <v>3230</v>
      </c>
      <c r="G880" s="1">
        <f t="shared" si="661"/>
        <v>0</v>
      </c>
      <c r="H880" s="1">
        <f t="shared" si="662"/>
        <v>0</v>
      </c>
      <c r="I880" s="1">
        <f t="shared" si="663"/>
        <v>0</v>
      </c>
      <c r="J880" s="1">
        <f t="shared" si="664"/>
        <v>0</v>
      </c>
      <c r="K880" s="1">
        <f t="shared" si="699"/>
        <v>0</v>
      </c>
      <c r="L880" s="1">
        <f t="shared" si="699"/>
        <v>0</v>
      </c>
      <c r="M880" s="1">
        <f t="shared" si="699"/>
        <v>0</v>
      </c>
      <c r="N880" s="1">
        <f t="shared" si="699"/>
        <v>0</v>
      </c>
      <c r="O880" s="1">
        <f t="shared" si="700"/>
        <v>0</v>
      </c>
      <c r="P880" s="1">
        <f t="shared" si="700"/>
        <v>0</v>
      </c>
      <c r="Q880" s="1">
        <f t="shared" si="665"/>
        <v>0</v>
      </c>
      <c r="R880" s="1">
        <f t="shared" si="666"/>
        <v>1</v>
      </c>
      <c r="S880" s="1">
        <f t="shared" si="667"/>
        <v>0</v>
      </c>
      <c r="T880" s="1">
        <f t="shared" si="697"/>
        <v>1</v>
      </c>
      <c r="U880" s="1">
        <f t="shared" si="697"/>
        <v>1</v>
      </c>
      <c r="V880" s="1">
        <f t="shared" si="702"/>
        <v>0</v>
      </c>
      <c r="W880" s="1">
        <f t="shared" si="701"/>
        <v>0</v>
      </c>
      <c r="X880" s="1">
        <f t="shared" si="701"/>
        <v>0</v>
      </c>
      <c r="Y880" s="1">
        <f t="shared" si="701"/>
        <v>0</v>
      </c>
      <c r="Z880" s="1">
        <f t="shared" si="701"/>
        <v>0</v>
      </c>
      <c r="AA880" s="1">
        <f t="shared" si="701"/>
        <v>0</v>
      </c>
      <c r="AB880" s="1">
        <f t="shared" si="701"/>
        <v>0</v>
      </c>
      <c r="AC880" s="1">
        <f t="shared" si="668"/>
        <v>0</v>
      </c>
      <c r="AD880" s="1">
        <f t="shared" si="701"/>
        <v>0</v>
      </c>
      <c r="AE880" s="1">
        <f t="shared" si="701"/>
        <v>0</v>
      </c>
      <c r="AF880" s="1">
        <f t="shared" si="701"/>
        <v>0</v>
      </c>
      <c r="AG880" s="1">
        <f t="shared" si="701"/>
        <v>0</v>
      </c>
      <c r="AH880" s="1">
        <f t="shared" si="701"/>
        <v>0</v>
      </c>
      <c r="AI880" s="1">
        <f t="shared" si="701"/>
        <v>0</v>
      </c>
      <c r="AJ880" s="1">
        <f t="shared" si="701"/>
        <v>0</v>
      </c>
      <c r="AK880" s="1">
        <f t="shared" si="701"/>
        <v>0</v>
      </c>
      <c r="AL880" s="1">
        <f t="shared" si="704"/>
        <v>0</v>
      </c>
      <c r="AM880" s="1">
        <f t="shared" si="704"/>
        <v>0</v>
      </c>
      <c r="AN880" s="1">
        <f t="shared" si="669"/>
        <v>0</v>
      </c>
      <c r="AO880" s="1">
        <f t="shared" si="670"/>
        <v>0</v>
      </c>
      <c r="AP880" s="1">
        <f t="shared" si="704"/>
        <v>0</v>
      </c>
      <c r="AQ880" s="1">
        <f t="shared" si="671"/>
        <v>0</v>
      </c>
      <c r="AR880" s="1">
        <f t="shared" si="704"/>
        <v>0</v>
      </c>
      <c r="AS880" s="1">
        <f t="shared" si="704"/>
        <v>0</v>
      </c>
      <c r="AT880" s="1">
        <f t="shared" si="704"/>
        <v>0</v>
      </c>
      <c r="AU880" s="1">
        <f t="shared" si="704"/>
        <v>0</v>
      </c>
      <c r="AV880" s="1">
        <f t="shared" si="704"/>
        <v>0</v>
      </c>
      <c r="AW880" s="1">
        <f t="shared" si="704"/>
        <v>0</v>
      </c>
      <c r="AX880" s="1">
        <f t="shared" si="704"/>
        <v>0</v>
      </c>
      <c r="AY880" s="1">
        <f t="shared" si="704"/>
        <v>0</v>
      </c>
      <c r="AZ880" s="1">
        <f t="shared" si="704"/>
        <v>0</v>
      </c>
      <c r="BA880" s="1">
        <f t="shared" si="704"/>
        <v>0</v>
      </c>
      <c r="BB880" s="1">
        <f t="shared" si="703"/>
        <v>0</v>
      </c>
      <c r="BC880" s="1">
        <f t="shared" si="703"/>
        <v>0</v>
      </c>
      <c r="BD880" s="1">
        <f t="shared" si="672"/>
        <v>0</v>
      </c>
      <c r="BE880" s="1">
        <f t="shared" si="673"/>
        <v>0</v>
      </c>
      <c r="BF880" s="1">
        <f t="shared" si="674"/>
        <v>0</v>
      </c>
      <c r="BG880" s="1">
        <f t="shared" si="675"/>
        <v>0</v>
      </c>
      <c r="BH880" s="1">
        <f t="shared" si="703"/>
        <v>0</v>
      </c>
      <c r="BI880" s="1">
        <f t="shared" si="703"/>
        <v>0</v>
      </c>
      <c r="BJ880" s="5">
        <f t="shared" si="676"/>
        <v>1</v>
      </c>
      <c r="BK880" s="1">
        <f t="shared" si="677"/>
        <v>1</v>
      </c>
      <c r="BL880" s="1">
        <f t="shared" si="678"/>
        <v>1</v>
      </c>
      <c r="BM880" s="1">
        <f t="shared" si="679"/>
        <v>0</v>
      </c>
      <c r="BN880" s="1">
        <f t="shared" si="703"/>
        <v>0</v>
      </c>
      <c r="BO880" s="1">
        <f t="shared" si="680"/>
        <v>1</v>
      </c>
      <c r="BP880" s="1">
        <f t="shared" si="681"/>
        <v>1</v>
      </c>
      <c r="BQ880" s="1">
        <f t="shared" si="682"/>
        <v>1</v>
      </c>
      <c r="BR880" s="1">
        <f t="shared" si="683"/>
        <v>1</v>
      </c>
      <c r="BS880" s="1">
        <f t="shared" si="684"/>
        <v>0</v>
      </c>
      <c r="BT880" s="1">
        <f t="shared" si="685"/>
        <v>0</v>
      </c>
      <c r="BU880" s="1">
        <f t="shared" si="686"/>
        <v>0</v>
      </c>
      <c r="BV880" s="1">
        <f t="shared" si="654"/>
        <v>0</v>
      </c>
    </row>
    <row r="881" spans="1:74" x14ac:dyDescent="0.2">
      <c r="A881" s="1" t="s">
        <v>143</v>
      </c>
      <c r="B881" s="1" t="s">
        <v>3231</v>
      </c>
      <c r="C881" s="1" t="s">
        <v>3232</v>
      </c>
      <c r="D881" s="1" t="s">
        <v>3233</v>
      </c>
      <c r="E881" s="1" t="s">
        <v>3234</v>
      </c>
      <c r="G881" s="1">
        <f t="shared" si="661"/>
        <v>0</v>
      </c>
      <c r="H881" s="1">
        <f t="shared" si="662"/>
        <v>0</v>
      </c>
      <c r="I881" s="1">
        <f t="shared" si="663"/>
        <v>0</v>
      </c>
      <c r="J881" s="1">
        <f t="shared" si="664"/>
        <v>0</v>
      </c>
      <c r="K881" s="1">
        <f t="shared" si="699"/>
        <v>0</v>
      </c>
      <c r="L881" s="1">
        <f t="shared" si="699"/>
        <v>0</v>
      </c>
      <c r="M881" s="1">
        <f t="shared" si="699"/>
        <v>0</v>
      </c>
      <c r="N881" s="1">
        <f t="shared" si="699"/>
        <v>0</v>
      </c>
      <c r="O881" s="1">
        <f t="shared" si="700"/>
        <v>0</v>
      </c>
      <c r="P881" s="1">
        <f t="shared" si="700"/>
        <v>1</v>
      </c>
      <c r="Q881" s="1">
        <f t="shared" si="665"/>
        <v>0</v>
      </c>
      <c r="R881" s="1">
        <f t="shared" si="666"/>
        <v>0</v>
      </c>
      <c r="S881" s="1">
        <f t="shared" si="667"/>
        <v>0</v>
      </c>
      <c r="T881" s="1">
        <f t="shared" ref="T881:U900" si="705">IF(OR(ISNUMBER(SEARCH(" " &amp; T$1 &amp; " ", $E881)), ISNUMBER(SEARCH(" " &amp; T$1 &amp; ",", $E881)), ISNUMBER(SEARCH(" " &amp; LOWER(T$1) &amp; " ", $E881)), ISNUMBER(SEARCH(" " &amp; LOWER(T$1) &amp; ",", $E881)), ISNUMBER(SEARCH(" " &amp; UPPER(T$1) &amp; " ", $E881)), ISNUMBER(SEARCH(" " &amp; UPPER(T$1) &amp; ",", $E881))), 1, 0)</f>
        <v>0</v>
      </c>
      <c r="U881" s="1">
        <f t="shared" si="705"/>
        <v>1</v>
      </c>
      <c r="V881" s="1">
        <f t="shared" si="702"/>
        <v>1</v>
      </c>
      <c r="W881" s="1">
        <f t="shared" si="701"/>
        <v>0</v>
      </c>
      <c r="X881" s="1">
        <f t="shared" si="701"/>
        <v>0</v>
      </c>
      <c r="Y881" s="1">
        <f t="shared" si="701"/>
        <v>0</v>
      </c>
      <c r="Z881" s="1">
        <f t="shared" si="701"/>
        <v>0</v>
      </c>
      <c r="AA881" s="1">
        <f t="shared" si="701"/>
        <v>0</v>
      </c>
      <c r="AB881" s="1">
        <f t="shared" si="701"/>
        <v>0</v>
      </c>
      <c r="AC881" s="1">
        <f t="shared" si="668"/>
        <v>0</v>
      </c>
      <c r="AD881" s="1">
        <f t="shared" si="701"/>
        <v>0</v>
      </c>
      <c r="AE881" s="1">
        <f t="shared" si="701"/>
        <v>0</v>
      </c>
      <c r="AF881" s="1">
        <f t="shared" si="701"/>
        <v>0</v>
      </c>
      <c r="AG881" s="1">
        <f t="shared" si="701"/>
        <v>0</v>
      </c>
      <c r="AH881" s="1">
        <f t="shared" si="701"/>
        <v>0</v>
      </c>
      <c r="AI881" s="1">
        <f t="shared" si="701"/>
        <v>0</v>
      </c>
      <c r="AJ881" s="1">
        <f t="shared" si="701"/>
        <v>0</v>
      </c>
      <c r="AK881" s="1">
        <f t="shared" si="701"/>
        <v>0</v>
      </c>
      <c r="AL881" s="1">
        <f t="shared" si="704"/>
        <v>0</v>
      </c>
      <c r="AM881" s="1">
        <f t="shared" si="704"/>
        <v>0</v>
      </c>
      <c r="AN881" s="1">
        <f t="shared" si="669"/>
        <v>0</v>
      </c>
      <c r="AO881" s="1">
        <f t="shared" si="670"/>
        <v>0</v>
      </c>
      <c r="AP881" s="1">
        <f t="shared" si="704"/>
        <v>0</v>
      </c>
      <c r="AQ881" s="1">
        <f t="shared" si="671"/>
        <v>0</v>
      </c>
      <c r="AR881" s="1">
        <f t="shared" si="704"/>
        <v>0</v>
      </c>
      <c r="AS881" s="1">
        <f t="shared" si="704"/>
        <v>0</v>
      </c>
      <c r="AT881" s="1">
        <f t="shared" si="704"/>
        <v>0</v>
      </c>
      <c r="AU881" s="1">
        <f t="shared" si="704"/>
        <v>0</v>
      </c>
      <c r="AV881" s="1">
        <f t="shared" si="704"/>
        <v>0</v>
      </c>
      <c r="AW881" s="1">
        <f t="shared" si="704"/>
        <v>0</v>
      </c>
      <c r="AX881" s="1">
        <f t="shared" si="704"/>
        <v>0</v>
      </c>
      <c r="AY881" s="1">
        <f t="shared" si="704"/>
        <v>0</v>
      </c>
      <c r="AZ881" s="1">
        <f t="shared" si="704"/>
        <v>0</v>
      </c>
      <c r="BA881" s="1">
        <f t="shared" si="704"/>
        <v>0</v>
      </c>
      <c r="BB881" s="1">
        <f t="shared" si="703"/>
        <v>0</v>
      </c>
      <c r="BC881" s="1">
        <f t="shared" si="703"/>
        <v>0</v>
      </c>
      <c r="BD881" s="1">
        <f t="shared" si="672"/>
        <v>0</v>
      </c>
      <c r="BE881" s="1">
        <f t="shared" si="673"/>
        <v>0</v>
      </c>
      <c r="BF881" s="1">
        <f t="shared" si="674"/>
        <v>0</v>
      </c>
      <c r="BG881" s="1">
        <f t="shared" si="675"/>
        <v>0</v>
      </c>
      <c r="BH881" s="1">
        <f t="shared" si="703"/>
        <v>0</v>
      </c>
      <c r="BI881" s="1">
        <f t="shared" si="703"/>
        <v>1</v>
      </c>
      <c r="BJ881" s="5">
        <f t="shared" si="676"/>
        <v>0</v>
      </c>
      <c r="BK881" s="1">
        <f t="shared" si="677"/>
        <v>0</v>
      </c>
      <c r="BL881" s="1">
        <f t="shared" si="678"/>
        <v>0</v>
      </c>
      <c r="BM881" s="1">
        <f t="shared" si="679"/>
        <v>1</v>
      </c>
      <c r="BN881" s="1">
        <f t="shared" si="703"/>
        <v>1</v>
      </c>
      <c r="BO881" s="1">
        <f t="shared" si="680"/>
        <v>1</v>
      </c>
      <c r="BP881" s="1">
        <f t="shared" si="681"/>
        <v>0</v>
      </c>
      <c r="BQ881" s="1">
        <f t="shared" si="682"/>
        <v>1</v>
      </c>
      <c r="BR881" s="1">
        <f t="shared" si="683"/>
        <v>0</v>
      </c>
      <c r="BS881" s="1">
        <f t="shared" si="684"/>
        <v>0</v>
      </c>
      <c r="BT881" s="1">
        <f t="shared" si="685"/>
        <v>0</v>
      </c>
      <c r="BU881" s="1">
        <f t="shared" si="686"/>
        <v>1</v>
      </c>
      <c r="BV881" s="1">
        <f t="shared" si="654"/>
        <v>0</v>
      </c>
    </row>
    <row r="882" spans="1:74" x14ac:dyDescent="0.2">
      <c r="A882" s="1" t="s">
        <v>3235</v>
      </c>
      <c r="B882" s="1" t="s">
        <v>3236</v>
      </c>
      <c r="C882" s="1" t="s">
        <v>3237</v>
      </c>
      <c r="D882" s="1" t="s">
        <v>3238</v>
      </c>
      <c r="E882" s="1" t="s">
        <v>3239</v>
      </c>
      <c r="G882" s="1">
        <f t="shared" si="661"/>
        <v>0</v>
      </c>
      <c r="H882" s="1">
        <f t="shared" si="662"/>
        <v>0</v>
      </c>
      <c r="I882" s="1">
        <f t="shared" si="663"/>
        <v>0</v>
      </c>
      <c r="J882" s="1">
        <f t="shared" si="664"/>
        <v>0</v>
      </c>
      <c r="K882" s="1">
        <f t="shared" si="699"/>
        <v>0</v>
      </c>
      <c r="L882" s="1">
        <f t="shared" si="699"/>
        <v>0</v>
      </c>
      <c r="M882" s="1">
        <f t="shared" si="699"/>
        <v>0</v>
      </c>
      <c r="N882" s="1">
        <f t="shared" si="699"/>
        <v>0</v>
      </c>
      <c r="O882" s="1">
        <f t="shared" si="700"/>
        <v>0</v>
      </c>
      <c r="P882" s="1">
        <f t="shared" si="700"/>
        <v>0</v>
      </c>
      <c r="Q882" s="1">
        <f t="shared" si="665"/>
        <v>0</v>
      </c>
      <c r="R882" s="1">
        <f t="shared" si="666"/>
        <v>1</v>
      </c>
      <c r="S882" s="1">
        <f t="shared" si="667"/>
        <v>0</v>
      </c>
      <c r="T882" s="1">
        <f t="shared" si="705"/>
        <v>0</v>
      </c>
      <c r="U882" s="1">
        <f t="shared" si="705"/>
        <v>1</v>
      </c>
      <c r="V882" s="1">
        <f t="shared" si="702"/>
        <v>0</v>
      </c>
      <c r="W882" s="1">
        <f t="shared" si="701"/>
        <v>0</v>
      </c>
      <c r="X882" s="1">
        <f t="shared" si="701"/>
        <v>0</v>
      </c>
      <c r="Y882" s="1">
        <f t="shared" si="701"/>
        <v>0</v>
      </c>
      <c r="Z882" s="1">
        <f t="shared" si="701"/>
        <v>0</v>
      </c>
      <c r="AA882" s="1">
        <f t="shared" si="701"/>
        <v>0</v>
      </c>
      <c r="AB882" s="1">
        <f t="shared" si="701"/>
        <v>0</v>
      </c>
      <c r="AC882" s="1">
        <f t="shared" si="668"/>
        <v>0</v>
      </c>
      <c r="AD882" s="1">
        <f t="shared" si="701"/>
        <v>0</v>
      </c>
      <c r="AE882" s="1">
        <f t="shared" si="701"/>
        <v>0</v>
      </c>
      <c r="AF882" s="1">
        <f t="shared" si="701"/>
        <v>0</v>
      </c>
      <c r="AG882" s="1">
        <f t="shared" si="701"/>
        <v>0</v>
      </c>
      <c r="AH882" s="1">
        <f t="shared" si="701"/>
        <v>0</v>
      </c>
      <c r="AI882" s="1">
        <f t="shared" si="701"/>
        <v>0</v>
      </c>
      <c r="AJ882" s="1">
        <f t="shared" si="701"/>
        <v>0</v>
      </c>
      <c r="AK882" s="1">
        <f t="shared" si="701"/>
        <v>0</v>
      </c>
      <c r="AL882" s="1">
        <f t="shared" si="704"/>
        <v>0</v>
      </c>
      <c r="AM882" s="1">
        <f t="shared" si="704"/>
        <v>0</v>
      </c>
      <c r="AN882" s="1">
        <f t="shared" si="669"/>
        <v>0</v>
      </c>
      <c r="AO882" s="1">
        <f t="shared" si="670"/>
        <v>0</v>
      </c>
      <c r="AP882" s="1">
        <f t="shared" si="704"/>
        <v>0</v>
      </c>
      <c r="AQ882" s="1">
        <f t="shared" si="671"/>
        <v>0</v>
      </c>
      <c r="AR882" s="1">
        <f t="shared" si="704"/>
        <v>0</v>
      </c>
      <c r="AS882" s="1">
        <f t="shared" si="704"/>
        <v>0</v>
      </c>
      <c r="AT882" s="1">
        <f t="shared" si="704"/>
        <v>0</v>
      </c>
      <c r="AU882" s="1">
        <f t="shared" si="704"/>
        <v>0</v>
      </c>
      <c r="AV882" s="1">
        <f t="shared" si="704"/>
        <v>0</v>
      </c>
      <c r="AW882" s="1">
        <f t="shared" si="704"/>
        <v>0</v>
      </c>
      <c r="AX882" s="1">
        <f t="shared" si="704"/>
        <v>0</v>
      </c>
      <c r="AY882" s="1">
        <f t="shared" si="704"/>
        <v>0</v>
      </c>
      <c r="AZ882" s="1">
        <f t="shared" si="704"/>
        <v>0</v>
      </c>
      <c r="BA882" s="1">
        <f t="shared" si="704"/>
        <v>0</v>
      </c>
      <c r="BB882" s="1">
        <f t="shared" si="703"/>
        <v>0</v>
      </c>
      <c r="BC882" s="1">
        <f t="shared" si="703"/>
        <v>0</v>
      </c>
      <c r="BD882" s="1">
        <f t="shared" si="672"/>
        <v>0</v>
      </c>
      <c r="BE882" s="1">
        <f t="shared" si="673"/>
        <v>0</v>
      </c>
      <c r="BF882" s="1">
        <f t="shared" si="674"/>
        <v>0</v>
      </c>
      <c r="BG882" s="1">
        <f t="shared" si="675"/>
        <v>0</v>
      </c>
      <c r="BH882" s="1">
        <f t="shared" si="703"/>
        <v>0</v>
      </c>
      <c r="BI882" s="1">
        <f t="shared" si="703"/>
        <v>0</v>
      </c>
      <c r="BJ882" s="5">
        <f t="shared" si="676"/>
        <v>0</v>
      </c>
      <c r="BK882" s="1">
        <f t="shared" si="677"/>
        <v>0</v>
      </c>
      <c r="BL882" s="1">
        <f t="shared" si="678"/>
        <v>1</v>
      </c>
      <c r="BM882" s="1">
        <f t="shared" si="679"/>
        <v>1</v>
      </c>
      <c r="BN882" s="1">
        <f t="shared" si="703"/>
        <v>1</v>
      </c>
      <c r="BO882" s="1">
        <f t="shared" si="680"/>
        <v>1</v>
      </c>
      <c r="BP882" s="1">
        <f t="shared" si="681"/>
        <v>1</v>
      </c>
      <c r="BQ882" s="1">
        <f t="shared" si="682"/>
        <v>0</v>
      </c>
      <c r="BR882" s="1">
        <f t="shared" si="683"/>
        <v>0</v>
      </c>
      <c r="BS882" s="1">
        <f t="shared" si="684"/>
        <v>0</v>
      </c>
      <c r="BT882" s="1">
        <f t="shared" si="685"/>
        <v>0</v>
      </c>
      <c r="BU882" s="1">
        <f t="shared" si="686"/>
        <v>0</v>
      </c>
      <c r="BV882" s="1">
        <f t="shared" si="654"/>
        <v>0</v>
      </c>
    </row>
    <row r="883" spans="1:74" x14ac:dyDescent="0.2">
      <c r="A883" s="1" t="s">
        <v>3240</v>
      </c>
      <c r="B883" s="1" t="s">
        <v>3241</v>
      </c>
      <c r="C883" s="1" t="s">
        <v>3242</v>
      </c>
      <c r="D883" s="1" t="s">
        <v>3243</v>
      </c>
      <c r="E883" s="1" t="s">
        <v>3244</v>
      </c>
      <c r="G883" s="1">
        <f t="shared" si="661"/>
        <v>0</v>
      </c>
      <c r="H883" s="1">
        <f t="shared" si="662"/>
        <v>0</v>
      </c>
      <c r="I883" s="1">
        <f t="shared" si="663"/>
        <v>0</v>
      </c>
      <c r="J883" s="1">
        <f t="shared" si="664"/>
        <v>0</v>
      </c>
      <c r="K883" s="1">
        <f t="shared" si="699"/>
        <v>0</v>
      </c>
      <c r="L883" s="1">
        <f t="shared" si="699"/>
        <v>0</v>
      </c>
      <c r="M883" s="1">
        <f t="shared" si="699"/>
        <v>0</v>
      </c>
      <c r="N883" s="1">
        <f t="shared" si="699"/>
        <v>0</v>
      </c>
      <c r="O883" s="1">
        <f t="shared" si="700"/>
        <v>0</v>
      </c>
      <c r="P883" s="1">
        <f t="shared" si="700"/>
        <v>0</v>
      </c>
      <c r="Q883" s="1">
        <f t="shared" si="665"/>
        <v>0</v>
      </c>
      <c r="R883" s="1">
        <f t="shared" si="666"/>
        <v>0</v>
      </c>
      <c r="S883" s="1">
        <f t="shared" si="667"/>
        <v>0</v>
      </c>
      <c r="T883" s="1">
        <f t="shared" si="705"/>
        <v>0</v>
      </c>
      <c r="U883" s="1">
        <f t="shared" si="705"/>
        <v>0</v>
      </c>
      <c r="V883" s="1">
        <f t="shared" si="702"/>
        <v>0</v>
      </c>
      <c r="W883" s="1">
        <f t="shared" si="701"/>
        <v>0</v>
      </c>
      <c r="X883" s="1">
        <f t="shared" si="701"/>
        <v>0</v>
      </c>
      <c r="Y883" s="1">
        <f t="shared" si="701"/>
        <v>0</v>
      </c>
      <c r="Z883" s="1">
        <f t="shared" si="701"/>
        <v>0</v>
      </c>
      <c r="AA883" s="1">
        <f t="shared" si="701"/>
        <v>0</v>
      </c>
      <c r="AB883" s="1">
        <f t="shared" si="701"/>
        <v>0</v>
      </c>
      <c r="AC883" s="1">
        <f t="shared" si="668"/>
        <v>0</v>
      </c>
      <c r="AD883" s="1">
        <f t="shared" si="701"/>
        <v>0</v>
      </c>
      <c r="AE883" s="1">
        <f t="shared" si="701"/>
        <v>0</v>
      </c>
      <c r="AF883" s="1">
        <f t="shared" si="701"/>
        <v>0</v>
      </c>
      <c r="AG883" s="1">
        <f t="shared" si="701"/>
        <v>0</v>
      </c>
      <c r="AH883" s="1">
        <f t="shared" si="701"/>
        <v>0</v>
      </c>
      <c r="AI883" s="1">
        <f t="shared" si="701"/>
        <v>0</v>
      </c>
      <c r="AJ883" s="1">
        <f t="shared" si="701"/>
        <v>0</v>
      </c>
      <c r="AK883" s="1">
        <f t="shared" si="701"/>
        <v>0</v>
      </c>
      <c r="AL883" s="1">
        <f t="shared" si="704"/>
        <v>0</v>
      </c>
      <c r="AM883" s="1">
        <f t="shared" si="704"/>
        <v>0</v>
      </c>
      <c r="AN883" s="1">
        <f t="shared" si="669"/>
        <v>0</v>
      </c>
      <c r="AO883" s="1">
        <f t="shared" si="670"/>
        <v>0</v>
      </c>
      <c r="AP883" s="1">
        <f t="shared" si="704"/>
        <v>0</v>
      </c>
      <c r="AQ883" s="1">
        <f t="shared" si="671"/>
        <v>0</v>
      </c>
      <c r="AR883" s="1">
        <f t="shared" si="704"/>
        <v>0</v>
      </c>
      <c r="AS883" s="1">
        <f t="shared" si="704"/>
        <v>0</v>
      </c>
      <c r="AT883" s="1">
        <f t="shared" si="704"/>
        <v>0</v>
      </c>
      <c r="AU883" s="1">
        <f t="shared" si="704"/>
        <v>0</v>
      </c>
      <c r="AV883" s="1">
        <f t="shared" si="704"/>
        <v>0</v>
      </c>
      <c r="AW883" s="1">
        <f t="shared" si="704"/>
        <v>0</v>
      </c>
      <c r="AX883" s="1">
        <f t="shared" si="704"/>
        <v>0</v>
      </c>
      <c r="AY883" s="1">
        <f t="shared" si="704"/>
        <v>0</v>
      </c>
      <c r="AZ883" s="1">
        <f t="shared" si="704"/>
        <v>0</v>
      </c>
      <c r="BA883" s="1">
        <f t="shared" si="704"/>
        <v>0</v>
      </c>
      <c r="BB883" s="1">
        <f t="shared" si="703"/>
        <v>0</v>
      </c>
      <c r="BC883" s="1">
        <f t="shared" si="703"/>
        <v>0</v>
      </c>
      <c r="BD883" s="1">
        <f t="shared" si="672"/>
        <v>0</v>
      </c>
      <c r="BE883" s="1">
        <f t="shared" si="673"/>
        <v>0</v>
      </c>
      <c r="BF883" s="1">
        <f t="shared" si="674"/>
        <v>0</v>
      </c>
      <c r="BG883" s="1">
        <f t="shared" si="675"/>
        <v>0</v>
      </c>
      <c r="BH883" s="1">
        <f t="shared" si="703"/>
        <v>0</v>
      </c>
      <c r="BI883" s="1">
        <f t="shared" si="703"/>
        <v>0</v>
      </c>
      <c r="BJ883" s="5">
        <f t="shared" si="676"/>
        <v>0</v>
      </c>
      <c r="BK883" s="1">
        <f t="shared" si="677"/>
        <v>0</v>
      </c>
      <c r="BL883" s="1">
        <f t="shared" si="678"/>
        <v>0</v>
      </c>
      <c r="BM883" s="1">
        <f t="shared" si="679"/>
        <v>0</v>
      </c>
      <c r="BN883" s="1">
        <f t="shared" si="703"/>
        <v>0</v>
      </c>
      <c r="BO883" s="1">
        <f t="shared" si="680"/>
        <v>0</v>
      </c>
      <c r="BP883" s="1">
        <f t="shared" si="681"/>
        <v>0</v>
      </c>
      <c r="BQ883" s="1">
        <f t="shared" si="682"/>
        <v>0</v>
      </c>
      <c r="BR883" s="1">
        <f t="shared" si="683"/>
        <v>0</v>
      </c>
      <c r="BS883" s="1">
        <f t="shared" si="684"/>
        <v>0</v>
      </c>
      <c r="BT883" s="1">
        <f t="shared" si="685"/>
        <v>0</v>
      </c>
      <c r="BU883" s="1">
        <f t="shared" si="686"/>
        <v>0</v>
      </c>
      <c r="BV883" s="1">
        <f t="shared" si="654"/>
        <v>0</v>
      </c>
    </row>
    <row r="884" spans="1:74" x14ac:dyDescent="0.2">
      <c r="A884" s="1" t="s">
        <v>3245</v>
      </c>
      <c r="B884" s="1" t="s">
        <v>3246</v>
      </c>
      <c r="C884" s="1" t="s">
        <v>3247</v>
      </c>
      <c r="D884" s="1" t="s">
        <v>3248</v>
      </c>
      <c r="E884" s="1" t="s">
        <v>3249</v>
      </c>
      <c r="G884" s="1">
        <f t="shared" si="661"/>
        <v>0</v>
      </c>
      <c r="H884" s="1">
        <f t="shared" si="662"/>
        <v>1</v>
      </c>
      <c r="I884" s="1">
        <f t="shared" si="663"/>
        <v>0</v>
      </c>
      <c r="J884" s="1">
        <f t="shared" si="664"/>
        <v>0</v>
      </c>
      <c r="K884" s="1">
        <f t="shared" si="699"/>
        <v>0</v>
      </c>
      <c r="L884" s="1">
        <f t="shared" si="699"/>
        <v>0</v>
      </c>
      <c r="M884" s="1">
        <f t="shared" si="699"/>
        <v>0</v>
      </c>
      <c r="N884" s="1">
        <f t="shared" si="699"/>
        <v>0</v>
      </c>
      <c r="O884" s="1">
        <f t="shared" si="700"/>
        <v>0</v>
      </c>
      <c r="P884" s="1">
        <f t="shared" si="700"/>
        <v>0</v>
      </c>
      <c r="Q884" s="1">
        <f t="shared" si="665"/>
        <v>0</v>
      </c>
      <c r="R884" s="1">
        <f t="shared" si="666"/>
        <v>1</v>
      </c>
      <c r="S884" s="1">
        <f t="shared" si="667"/>
        <v>0</v>
      </c>
      <c r="T884" s="1">
        <f t="shared" si="705"/>
        <v>0</v>
      </c>
      <c r="U884" s="1">
        <f t="shared" si="705"/>
        <v>1</v>
      </c>
      <c r="V884" s="1">
        <f t="shared" si="702"/>
        <v>0</v>
      </c>
      <c r="W884" s="1">
        <f t="shared" si="701"/>
        <v>0</v>
      </c>
      <c r="X884" s="1">
        <f t="shared" si="701"/>
        <v>0</v>
      </c>
      <c r="Y884" s="1">
        <f t="shared" si="701"/>
        <v>0</v>
      </c>
      <c r="Z884" s="1">
        <f t="shared" si="701"/>
        <v>0</v>
      </c>
      <c r="AA884" s="1">
        <f t="shared" si="701"/>
        <v>0</v>
      </c>
      <c r="AB884" s="1">
        <f t="shared" si="701"/>
        <v>0</v>
      </c>
      <c r="AC884" s="1">
        <f t="shared" si="668"/>
        <v>0</v>
      </c>
      <c r="AD884" s="1">
        <f t="shared" si="701"/>
        <v>0</v>
      </c>
      <c r="AE884" s="1">
        <f t="shared" si="701"/>
        <v>0</v>
      </c>
      <c r="AF884" s="1">
        <f t="shared" si="701"/>
        <v>0</v>
      </c>
      <c r="AG884" s="1">
        <f t="shared" si="701"/>
        <v>0</v>
      </c>
      <c r="AH884" s="1">
        <f t="shared" si="701"/>
        <v>0</v>
      </c>
      <c r="AI884" s="1">
        <f t="shared" si="701"/>
        <v>0</v>
      </c>
      <c r="AJ884" s="1">
        <f t="shared" si="701"/>
        <v>0</v>
      </c>
      <c r="AK884" s="1">
        <f t="shared" si="701"/>
        <v>0</v>
      </c>
      <c r="AL884" s="1">
        <f t="shared" si="704"/>
        <v>1</v>
      </c>
      <c r="AM884" s="1">
        <f t="shared" si="704"/>
        <v>0</v>
      </c>
      <c r="AN884" s="1">
        <f t="shared" si="669"/>
        <v>0</v>
      </c>
      <c r="AO884" s="1">
        <f t="shared" si="670"/>
        <v>0</v>
      </c>
      <c r="AP884" s="1">
        <f t="shared" si="704"/>
        <v>0</v>
      </c>
      <c r="AQ884" s="1">
        <f t="shared" si="671"/>
        <v>0</v>
      </c>
      <c r="AR884" s="1">
        <f t="shared" si="704"/>
        <v>0</v>
      </c>
      <c r="AS884" s="1">
        <f t="shared" si="704"/>
        <v>0</v>
      </c>
      <c r="AT884" s="1">
        <f t="shared" si="704"/>
        <v>0</v>
      </c>
      <c r="AU884" s="1">
        <f t="shared" si="704"/>
        <v>0</v>
      </c>
      <c r="AV884" s="1">
        <f t="shared" si="704"/>
        <v>0</v>
      </c>
      <c r="AW884" s="1">
        <f t="shared" si="704"/>
        <v>0</v>
      </c>
      <c r="AX884" s="1">
        <f t="shared" si="704"/>
        <v>0</v>
      </c>
      <c r="AY884" s="1">
        <f t="shared" si="704"/>
        <v>0</v>
      </c>
      <c r="AZ884" s="1">
        <f t="shared" si="704"/>
        <v>0</v>
      </c>
      <c r="BA884" s="1">
        <f t="shared" si="704"/>
        <v>0</v>
      </c>
      <c r="BB884" s="1">
        <f t="shared" si="703"/>
        <v>0</v>
      </c>
      <c r="BC884" s="1">
        <f t="shared" si="703"/>
        <v>0</v>
      </c>
      <c r="BD884" s="1">
        <f t="shared" si="672"/>
        <v>0</v>
      </c>
      <c r="BE884" s="1">
        <f t="shared" si="673"/>
        <v>0</v>
      </c>
      <c r="BF884" s="1">
        <f t="shared" si="674"/>
        <v>0</v>
      </c>
      <c r="BG884" s="1">
        <f t="shared" si="675"/>
        <v>0</v>
      </c>
      <c r="BH884" s="1">
        <f t="shared" si="703"/>
        <v>0</v>
      </c>
      <c r="BI884" s="1">
        <f t="shared" si="703"/>
        <v>0</v>
      </c>
      <c r="BJ884" s="5">
        <f t="shared" si="676"/>
        <v>1</v>
      </c>
      <c r="BK884" s="1">
        <f t="shared" si="677"/>
        <v>1</v>
      </c>
      <c r="BL884" s="1">
        <f t="shared" si="678"/>
        <v>1</v>
      </c>
      <c r="BM884" s="1">
        <f t="shared" si="679"/>
        <v>1</v>
      </c>
      <c r="BN884" s="1">
        <f t="shared" si="703"/>
        <v>1</v>
      </c>
      <c r="BO884" s="1">
        <f t="shared" si="680"/>
        <v>0</v>
      </c>
      <c r="BP884" s="1">
        <f t="shared" si="681"/>
        <v>0</v>
      </c>
      <c r="BQ884" s="1">
        <f t="shared" si="682"/>
        <v>1</v>
      </c>
      <c r="BR884" s="1">
        <f t="shared" si="683"/>
        <v>0</v>
      </c>
      <c r="BS884" s="1">
        <f t="shared" si="684"/>
        <v>0</v>
      </c>
      <c r="BT884" s="1">
        <f t="shared" si="685"/>
        <v>0</v>
      </c>
      <c r="BU884" s="1">
        <f t="shared" si="686"/>
        <v>0</v>
      </c>
      <c r="BV884" s="1">
        <f t="shared" si="654"/>
        <v>0</v>
      </c>
    </row>
    <row r="885" spans="1:74" x14ac:dyDescent="0.2">
      <c r="A885" s="1" t="s">
        <v>3250</v>
      </c>
      <c r="B885" s="1" t="s">
        <v>3251</v>
      </c>
      <c r="C885" s="1" t="s">
        <v>3252</v>
      </c>
      <c r="D885" s="1" t="s">
        <v>3253</v>
      </c>
      <c r="E885" s="1" t="s">
        <v>3254</v>
      </c>
      <c r="G885" s="1">
        <f t="shared" si="661"/>
        <v>0</v>
      </c>
      <c r="H885" s="1">
        <f t="shared" si="662"/>
        <v>0</v>
      </c>
      <c r="I885" s="1">
        <f t="shared" si="663"/>
        <v>0</v>
      </c>
      <c r="J885" s="1">
        <f t="shared" si="664"/>
        <v>0</v>
      </c>
      <c r="K885" s="1">
        <f t="shared" ref="K885:N904" si="706">IF(OR(ISNUMBER(SEARCH(" " &amp; K$1 &amp; " ", $E885)), ISNUMBER(SEARCH(" " &amp; K$1 &amp; ",", $E885)), ISNUMBER(SEARCH(" " &amp; LOWER(K$1) &amp; " ", $E885)), ISNUMBER(SEARCH(" " &amp; LOWER(K$1) &amp; ",", $E885)), ISNUMBER(SEARCH(" " &amp; UPPER(K$1) &amp; " ", $E885)), ISNUMBER(SEARCH(" " &amp; UPPER(K$1) &amp; ",", $E885))), 1, 0)</f>
        <v>0</v>
      </c>
      <c r="L885" s="1">
        <f t="shared" si="706"/>
        <v>0</v>
      </c>
      <c r="M885" s="1">
        <f t="shared" si="706"/>
        <v>0</v>
      </c>
      <c r="N885" s="1">
        <f t="shared" si="706"/>
        <v>0</v>
      </c>
      <c r="O885" s="1">
        <f t="shared" si="700"/>
        <v>0</v>
      </c>
      <c r="P885" s="1">
        <f t="shared" si="700"/>
        <v>0</v>
      </c>
      <c r="Q885" s="1">
        <f t="shared" si="665"/>
        <v>0</v>
      </c>
      <c r="R885" s="1">
        <f t="shared" si="666"/>
        <v>0</v>
      </c>
      <c r="S885" s="1">
        <f t="shared" si="667"/>
        <v>0</v>
      </c>
      <c r="T885" s="1">
        <f t="shared" si="705"/>
        <v>0</v>
      </c>
      <c r="U885" s="1">
        <f t="shared" si="705"/>
        <v>0</v>
      </c>
      <c r="V885" s="1">
        <f t="shared" si="702"/>
        <v>0</v>
      </c>
      <c r="W885" s="1">
        <f t="shared" si="701"/>
        <v>0</v>
      </c>
      <c r="X885" s="1">
        <f t="shared" si="701"/>
        <v>0</v>
      </c>
      <c r="Y885" s="1">
        <f t="shared" si="701"/>
        <v>0</v>
      </c>
      <c r="Z885" s="1">
        <f t="shared" si="701"/>
        <v>0</v>
      </c>
      <c r="AA885" s="1">
        <f t="shared" si="701"/>
        <v>0</v>
      </c>
      <c r="AB885" s="1">
        <f t="shared" si="701"/>
        <v>0</v>
      </c>
      <c r="AC885" s="1">
        <f t="shared" si="668"/>
        <v>0</v>
      </c>
      <c r="AD885" s="1">
        <f t="shared" si="701"/>
        <v>0</v>
      </c>
      <c r="AE885" s="1">
        <f t="shared" si="701"/>
        <v>0</v>
      </c>
      <c r="AF885" s="1">
        <f t="shared" si="701"/>
        <v>0</v>
      </c>
      <c r="AG885" s="1">
        <f t="shared" si="701"/>
        <v>0</v>
      </c>
      <c r="AH885" s="1">
        <f t="shared" si="701"/>
        <v>0</v>
      </c>
      <c r="AI885" s="1">
        <f t="shared" si="701"/>
        <v>0</v>
      </c>
      <c r="AJ885" s="1">
        <f t="shared" si="701"/>
        <v>0</v>
      </c>
      <c r="AK885" s="1">
        <f t="shared" si="701"/>
        <v>0</v>
      </c>
      <c r="AL885" s="1">
        <f t="shared" si="704"/>
        <v>0</v>
      </c>
      <c r="AM885" s="1">
        <f t="shared" si="704"/>
        <v>0</v>
      </c>
      <c r="AN885" s="1">
        <f t="shared" si="669"/>
        <v>0</v>
      </c>
      <c r="AO885" s="1">
        <f t="shared" si="670"/>
        <v>0</v>
      </c>
      <c r="AP885" s="1">
        <f t="shared" si="704"/>
        <v>0</v>
      </c>
      <c r="AQ885" s="1">
        <f t="shared" si="671"/>
        <v>0</v>
      </c>
      <c r="AR885" s="1">
        <f t="shared" si="704"/>
        <v>0</v>
      </c>
      <c r="AS885" s="1">
        <f t="shared" si="704"/>
        <v>1</v>
      </c>
      <c r="AT885" s="1">
        <f t="shared" si="704"/>
        <v>0</v>
      </c>
      <c r="AU885" s="1">
        <f t="shared" si="704"/>
        <v>0</v>
      </c>
      <c r="AV885" s="1">
        <f t="shared" si="704"/>
        <v>0</v>
      </c>
      <c r="AW885" s="1">
        <f t="shared" si="704"/>
        <v>0</v>
      </c>
      <c r="AX885" s="1">
        <f t="shared" si="704"/>
        <v>0</v>
      </c>
      <c r="AY885" s="1">
        <f t="shared" si="704"/>
        <v>0</v>
      </c>
      <c r="AZ885" s="1">
        <f t="shared" si="704"/>
        <v>0</v>
      </c>
      <c r="BA885" s="1">
        <f t="shared" si="704"/>
        <v>0</v>
      </c>
      <c r="BB885" s="1">
        <f t="shared" si="703"/>
        <v>0</v>
      </c>
      <c r="BC885" s="1">
        <f t="shared" si="703"/>
        <v>1</v>
      </c>
      <c r="BD885" s="1">
        <f t="shared" si="672"/>
        <v>0</v>
      </c>
      <c r="BE885" s="1">
        <f t="shared" si="673"/>
        <v>0</v>
      </c>
      <c r="BF885" s="1">
        <f t="shared" si="674"/>
        <v>0</v>
      </c>
      <c r="BG885" s="1">
        <f t="shared" si="675"/>
        <v>0</v>
      </c>
      <c r="BH885" s="1">
        <f t="shared" si="703"/>
        <v>0</v>
      </c>
      <c r="BI885" s="1">
        <f t="shared" si="703"/>
        <v>0</v>
      </c>
      <c r="BJ885" s="5">
        <f t="shared" si="676"/>
        <v>1</v>
      </c>
      <c r="BK885" s="1">
        <f t="shared" si="677"/>
        <v>1</v>
      </c>
      <c r="BL885" s="1">
        <f t="shared" si="678"/>
        <v>0</v>
      </c>
      <c r="BM885" s="1">
        <f t="shared" si="679"/>
        <v>0</v>
      </c>
      <c r="BN885" s="1">
        <f t="shared" si="703"/>
        <v>0</v>
      </c>
      <c r="BO885" s="1">
        <f t="shared" si="680"/>
        <v>1</v>
      </c>
      <c r="BP885" s="1">
        <f t="shared" si="681"/>
        <v>1</v>
      </c>
      <c r="BQ885" s="1">
        <f t="shared" si="682"/>
        <v>1</v>
      </c>
      <c r="BR885" s="1">
        <f t="shared" si="683"/>
        <v>0</v>
      </c>
      <c r="BS885" s="1">
        <f t="shared" si="684"/>
        <v>0</v>
      </c>
      <c r="BT885" s="1">
        <f t="shared" si="685"/>
        <v>0</v>
      </c>
      <c r="BU885" s="1">
        <f t="shared" si="686"/>
        <v>0</v>
      </c>
      <c r="BV885" s="1">
        <f t="shared" si="654"/>
        <v>0</v>
      </c>
    </row>
    <row r="886" spans="1:74" x14ac:dyDescent="0.2">
      <c r="A886" s="1" t="s">
        <v>3255</v>
      </c>
      <c r="B886" s="1" t="s">
        <v>3256</v>
      </c>
      <c r="C886" s="1" t="s">
        <v>3257</v>
      </c>
      <c r="D886" s="1" t="s">
        <v>3258</v>
      </c>
      <c r="E886" s="1" t="s">
        <v>3259</v>
      </c>
      <c r="G886" s="1">
        <f t="shared" si="661"/>
        <v>0</v>
      </c>
      <c r="H886" s="1">
        <f t="shared" si="662"/>
        <v>0</v>
      </c>
      <c r="I886" s="1">
        <f t="shared" si="663"/>
        <v>0</v>
      </c>
      <c r="J886" s="1">
        <f t="shared" si="664"/>
        <v>0</v>
      </c>
      <c r="K886" s="1">
        <f t="shared" si="706"/>
        <v>0</v>
      </c>
      <c r="L886" s="1">
        <f t="shared" si="706"/>
        <v>0</v>
      </c>
      <c r="M886" s="1">
        <f t="shared" si="706"/>
        <v>0</v>
      </c>
      <c r="N886" s="1">
        <f t="shared" si="706"/>
        <v>0</v>
      </c>
      <c r="O886" s="1">
        <f t="shared" ref="O886:P905" si="707">IF(OR(ISNUMBER(SEARCH(" " &amp; O$1 &amp; " ", $E886)), ISNUMBER(SEARCH(" " &amp; O$1 &amp; ",", $E886)), ISNUMBER(SEARCH(" " &amp; LOWER(O$1) &amp; " ", $E886)), ISNUMBER(SEARCH(" " &amp; LOWER(O$1) &amp; ",", $E886)), ISNUMBER(SEARCH(" " &amp; UPPER(O$1) &amp; " ", $E886)), ISNUMBER(SEARCH(" " &amp; UPPER(O$1) &amp; ",", $E886))), 1, 0)</f>
        <v>0</v>
      </c>
      <c r="P886" s="1">
        <f t="shared" si="707"/>
        <v>0</v>
      </c>
      <c r="Q886" s="1">
        <f t="shared" si="665"/>
        <v>0</v>
      </c>
      <c r="R886" s="1">
        <f t="shared" si="666"/>
        <v>1</v>
      </c>
      <c r="S886" s="1">
        <f t="shared" si="667"/>
        <v>0</v>
      </c>
      <c r="T886" s="1">
        <f t="shared" si="705"/>
        <v>1</v>
      </c>
      <c r="U886" s="1">
        <f t="shared" si="705"/>
        <v>0</v>
      </c>
      <c r="V886" s="1">
        <f t="shared" si="702"/>
        <v>0</v>
      </c>
      <c r="W886" s="1">
        <f t="shared" si="701"/>
        <v>0</v>
      </c>
      <c r="X886" s="1">
        <f t="shared" si="701"/>
        <v>0</v>
      </c>
      <c r="Y886" s="1">
        <f t="shared" si="701"/>
        <v>1</v>
      </c>
      <c r="Z886" s="1">
        <f t="shared" si="701"/>
        <v>1</v>
      </c>
      <c r="AA886" s="1">
        <f t="shared" si="701"/>
        <v>0</v>
      </c>
      <c r="AB886" s="1">
        <f t="shared" si="701"/>
        <v>0</v>
      </c>
      <c r="AC886" s="1">
        <f t="shared" si="668"/>
        <v>0</v>
      </c>
      <c r="AD886" s="1">
        <f t="shared" si="701"/>
        <v>0</v>
      </c>
      <c r="AE886" s="1">
        <f t="shared" si="701"/>
        <v>0</v>
      </c>
      <c r="AF886" s="1">
        <f t="shared" si="701"/>
        <v>0</v>
      </c>
      <c r="AG886" s="1">
        <f t="shared" si="701"/>
        <v>0</v>
      </c>
      <c r="AH886" s="1">
        <f t="shared" si="701"/>
        <v>0</v>
      </c>
      <c r="AI886" s="1">
        <f t="shared" si="701"/>
        <v>0</v>
      </c>
      <c r="AJ886" s="1">
        <f t="shared" si="701"/>
        <v>0</v>
      </c>
      <c r="AK886" s="1">
        <f t="shared" si="701"/>
        <v>0</v>
      </c>
      <c r="AL886" s="1">
        <f t="shared" si="704"/>
        <v>0</v>
      </c>
      <c r="AM886" s="1">
        <f t="shared" si="704"/>
        <v>0</v>
      </c>
      <c r="AN886" s="1">
        <f t="shared" si="669"/>
        <v>0</v>
      </c>
      <c r="AO886" s="1">
        <f t="shared" si="670"/>
        <v>0</v>
      </c>
      <c r="AP886" s="1">
        <f t="shared" si="704"/>
        <v>0</v>
      </c>
      <c r="AQ886" s="1">
        <f t="shared" si="671"/>
        <v>0</v>
      </c>
      <c r="AR886" s="1">
        <f t="shared" si="704"/>
        <v>0</v>
      </c>
      <c r="AS886" s="1">
        <f t="shared" si="704"/>
        <v>0</v>
      </c>
      <c r="AT886" s="1">
        <f t="shared" si="704"/>
        <v>0</v>
      </c>
      <c r="AU886" s="1">
        <f t="shared" si="704"/>
        <v>0</v>
      </c>
      <c r="AV886" s="1">
        <f t="shared" si="704"/>
        <v>0</v>
      </c>
      <c r="AW886" s="1">
        <f t="shared" si="704"/>
        <v>0</v>
      </c>
      <c r="AX886" s="1">
        <f t="shared" si="704"/>
        <v>0</v>
      </c>
      <c r="AY886" s="1">
        <f t="shared" si="704"/>
        <v>0</v>
      </c>
      <c r="AZ886" s="1">
        <f t="shared" si="704"/>
        <v>0</v>
      </c>
      <c r="BA886" s="1">
        <f t="shared" si="704"/>
        <v>0</v>
      </c>
      <c r="BB886" s="1">
        <f t="shared" si="703"/>
        <v>0</v>
      </c>
      <c r="BC886" s="1">
        <f t="shared" si="703"/>
        <v>0</v>
      </c>
      <c r="BD886" s="1">
        <f t="shared" si="672"/>
        <v>0</v>
      </c>
      <c r="BE886" s="1">
        <f t="shared" si="673"/>
        <v>0</v>
      </c>
      <c r="BF886" s="1">
        <f t="shared" si="674"/>
        <v>0</v>
      </c>
      <c r="BG886" s="1">
        <f t="shared" si="675"/>
        <v>0</v>
      </c>
      <c r="BH886" s="1">
        <f t="shared" si="703"/>
        <v>0</v>
      </c>
      <c r="BI886" s="1">
        <f t="shared" si="703"/>
        <v>1</v>
      </c>
      <c r="BJ886" s="5">
        <f t="shared" si="676"/>
        <v>1</v>
      </c>
      <c r="BK886" s="1">
        <f t="shared" si="677"/>
        <v>0</v>
      </c>
      <c r="BL886" s="1">
        <f t="shared" si="678"/>
        <v>0</v>
      </c>
      <c r="BM886" s="1">
        <f t="shared" si="679"/>
        <v>1</v>
      </c>
      <c r="BN886" s="1">
        <f t="shared" si="703"/>
        <v>1</v>
      </c>
      <c r="BO886" s="1">
        <f t="shared" si="680"/>
        <v>0</v>
      </c>
      <c r="BP886" s="1">
        <f t="shared" si="681"/>
        <v>0</v>
      </c>
      <c r="BQ886" s="1">
        <f t="shared" si="682"/>
        <v>0</v>
      </c>
      <c r="BR886" s="1">
        <f t="shared" si="683"/>
        <v>0</v>
      </c>
      <c r="BS886" s="1">
        <f t="shared" si="684"/>
        <v>0</v>
      </c>
      <c r="BT886" s="1">
        <f t="shared" si="685"/>
        <v>0</v>
      </c>
      <c r="BU886" s="1">
        <f t="shared" si="686"/>
        <v>0</v>
      </c>
      <c r="BV886" s="1">
        <f t="shared" si="654"/>
        <v>0</v>
      </c>
    </row>
    <row r="887" spans="1:74" x14ac:dyDescent="0.2">
      <c r="A887" s="1" t="s">
        <v>110</v>
      </c>
      <c r="B887" s="1" t="s">
        <v>3260</v>
      </c>
      <c r="C887" s="1" t="s">
        <v>3261</v>
      </c>
      <c r="D887" s="1" t="s">
        <v>3262</v>
      </c>
      <c r="E887" s="1" t="s">
        <v>3263</v>
      </c>
      <c r="G887" s="1">
        <f t="shared" si="661"/>
        <v>1</v>
      </c>
      <c r="H887" s="1">
        <f t="shared" si="662"/>
        <v>1</v>
      </c>
      <c r="I887" s="1">
        <f t="shared" si="663"/>
        <v>1</v>
      </c>
      <c r="J887" s="1">
        <f t="shared" si="664"/>
        <v>0</v>
      </c>
      <c r="K887" s="1">
        <f t="shared" si="706"/>
        <v>0</v>
      </c>
      <c r="L887" s="1">
        <f t="shared" si="706"/>
        <v>1</v>
      </c>
      <c r="M887" s="1">
        <f t="shared" si="706"/>
        <v>0</v>
      </c>
      <c r="N887" s="1">
        <f t="shared" si="706"/>
        <v>0</v>
      </c>
      <c r="O887" s="1">
        <f t="shared" si="707"/>
        <v>0</v>
      </c>
      <c r="P887" s="1">
        <f t="shared" si="707"/>
        <v>0</v>
      </c>
      <c r="Q887" s="1">
        <f t="shared" si="665"/>
        <v>0</v>
      </c>
      <c r="R887" s="1">
        <f t="shared" si="666"/>
        <v>1</v>
      </c>
      <c r="S887" s="1">
        <f t="shared" si="667"/>
        <v>1</v>
      </c>
      <c r="T887" s="1">
        <f t="shared" si="705"/>
        <v>0</v>
      </c>
      <c r="U887" s="1">
        <f t="shared" si="705"/>
        <v>0</v>
      </c>
      <c r="V887" s="1">
        <f t="shared" si="702"/>
        <v>0</v>
      </c>
      <c r="W887" s="1">
        <f t="shared" si="701"/>
        <v>0</v>
      </c>
      <c r="X887" s="1">
        <f t="shared" si="701"/>
        <v>0</v>
      </c>
      <c r="Y887" s="1">
        <f t="shared" si="701"/>
        <v>0</v>
      </c>
      <c r="Z887" s="1">
        <f t="shared" si="701"/>
        <v>0</v>
      </c>
      <c r="AA887" s="1">
        <f t="shared" si="701"/>
        <v>0</v>
      </c>
      <c r="AB887" s="1">
        <f t="shared" si="701"/>
        <v>0</v>
      </c>
      <c r="AC887" s="1">
        <f t="shared" si="668"/>
        <v>1</v>
      </c>
      <c r="AD887" s="1">
        <f t="shared" si="701"/>
        <v>0</v>
      </c>
      <c r="AE887" s="1">
        <f t="shared" si="701"/>
        <v>0</v>
      </c>
      <c r="AF887" s="1">
        <f t="shared" si="701"/>
        <v>0</v>
      </c>
      <c r="AG887" s="1">
        <f t="shared" si="701"/>
        <v>0</v>
      </c>
      <c r="AH887" s="1">
        <f t="shared" si="701"/>
        <v>0</v>
      </c>
      <c r="AI887" s="1">
        <f t="shared" si="701"/>
        <v>0</v>
      </c>
      <c r="AJ887" s="1">
        <f t="shared" si="701"/>
        <v>0</v>
      </c>
      <c r="AK887" s="1">
        <f t="shared" si="701"/>
        <v>0</v>
      </c>
      <c r="AL887" s="1">
        <f t="shared" si="704"/>
        <v>0</v>
      </c>
      <c r="AM887" s="1">
        <f t="shared" si="704"/>
        <v>0</v>
      </c>
      <c r="AN887" s="1">
        <f t="shared" si="669"/>
        <v>0</v>
      </c>
      <c r="AO887" s="1">
        <f t="shared" si="670"/>
        <v>0</v>
      </c>
      <c r="AP887" s="1">
        <f t="shared" si="704"/>
        <v>0</v>
      </c>
      <c r="AQ887" s="1">
        <f t="shared" si="671"/>
        <v>0</v>
      </c>
      <c r="AR887" s="1">
        <f t="shared" si="704"/>
        <v>0</v>
      </c>
      <c r="AS887" s="1">
        <f t="shared" si="704"/>
        <v>0</v>
      </c>
      <c r="AT887" s="1">
        <f t="shared" si="704"/>
        <v>0</v>
      </c>
      <c r="AU887" s="1">
        <f t="shared" si="704"/>
        <v>0</v>
      </c>
      <c r="AV887" s="1">
        <f t="shared" si="704"/>
        <v>0</v>
      </c>
      <c r="AW887" s="1">
        <f t="shared" si="704"/>
        <v>0</v>
      </c>
      <c r="AX887" s="1">
        <f t="shared" si="704"/>
        <v>0</v>
      </c>
      <c r="AY887" s="1">
        <f t="shared" si="704"/>
        <v>1</v>
      </c>
      <c r="AZ887" s="1">
        <f t="shared" si="704"/>
        <v>1</v>
      </c>
      <c r="BA887" s="1">
        <f t="shared" si="704"/>
        <v>1</v>
      </c>
      <c r="BB887" s="1">
        <f t="shared" si="703"/>
        <v>0</v>
      </c>
      <c r="BC887" s="1">
        <f t="shared" si="703"/>
        <v>0</v>
      </c>
      <c r="BD887" s="1">
        <f t="shared" si="672"/>
        <v>0</v>
      </c>
      <c r="BE887" s="1">
        <f t="shared" si="673"/>
        <v>0</v>
      </c>
      <c r="BF887" s="1">
        <f t="shared" si="674"/>
        <v>0</v>
      </c>
      <c r="BG887" s="1">
        <f t="shared" si="675"/>
        <v>0</v>
      </c>
      <c r="BH887" s="1">
        <f t="shared" si="703"/>
        <v>0</v>
      </c>
      <c r="BI887" s="1">
        <f t="shared" si="703"/>
        <v>0</v>
      </c>
      <c r="BJ887" s="5">
        <f t="shared" si="676"/>
        <v>0</v>
      </c>
      <c r="BK887" s="1">
        <f t="shared" si="677"/>
        <v>0</v>
      </c>
      <c r="BL887" s="1">
        <f t="shared" si="678"/>
        <v>0</v>
      </c>
      <c r="BM887" s="1">
        <f t="shared" si="679"/>
        <v>0</v>
      </c>
      <c r="BN887" s="1">
        <f t="shared" si="703"/>
        <v>0</v>
      </c>
      <c r="BO887" s="1">
        <f t="shared" si="680"/>
        <v>0</v>
      </c>
      <c r="BP887" s="1">
        <f t="shared" si="681"/>
        <v>0</v>
      </c>
      <c r="BQ887" s="1">
        <f t="shared" si="682"/>
        <v>0</v>
      </c>
      <c r="BR887" s="1">
        <f t="shared" si="683"/>
        <v>0</v>
      </c>
      <c r="BS887" s="1">
        <f t="shared" si="684"/>
        <v>0</v>
      </c>
      <c r="BT887" s="1">
        <f t="shared" si="685"/>
        <v>0</v>
      </c>
      <c r="BU887" s="1">
        <f t="shared" si="686"/>
        <v>0</v>
      </c>
      <c r="BV887" s="1">
        <f t="shared" ref="BV887:BV950" si="708">IF(OR(ISNUMBER(SEARCH(" " &amp; BV$1 &amp; " ", $E887)), ISNUMBER(SEARCH(" " &amp; BV$1 &amp; ",", $E887)), ISNUMBER(SEARCH(" " &amp; LOWER(BV$1) &amp; " ", $E887)), ISNUMBER(SEARCH(" " &amp; LOWER(BV$1) &amp; ",", $E887)), ISNUMBER(SEARCH(" " &amp; UPPER(BV$1) &amp; " ", $E887)), ISNUMBER(SEARCH(" " &amp; UPPER(BV$1) &amp; ",", $E887))), 1, 0)</f>
        <v>0</v>
      </c>
    </row>
    <row r="888" spans="1:74" x14ac:dyDescent="0.2">
      <c r="A888" s="1" t="s">
        <v>3080</v>
      </c>
      <c r="B888" s="1" t="s">
        <v>3264</v>
      </c>
      <c r="C888" s="1" t="s">
        <v>3082</v>
      </c>
      <c r="D888" s="1" t="s">
        <v>3083</v>
      </c>
      <c r="E888" s="1" t="s">
        <v>3084</v>
      </c>
      <c r="G888" s="1">
        <f t="shared" si="661"/>
        <v>0</v>
      </c>
      <c r="H888" s="1">
        <f t="shared" si="662"/>
        <v>0</v>
      </c>
      <c r="I888" s="1">
        <f t="shared" si="663"/>
        <v>0</v>
      </c>
      <c r="J888" s="1">
        <f t="shared" si="664"/>
        <v>0</v>
      </c>
      <c r="K888" s="1">
        <f t="shared" si="706"/>
        <v>0</v>
      </c>
      <c r="L888" s="1">
        <f t="shared" si="706"/>
        <v>0</v>
      </c>
      <c r="M888" s="1">
        <f t="shared" si="706"/>
        <v>0</v>
      </c>
      <c r="N888" s="1">
        <f t="shared" si="706"/>
        <v>0</v>
      </c>
      <c r="O888" s="1">
        <f t="shared" si="707"/>
        <v>0</v>
      </c>
      <c r="P888" s="1">
        <f t="shared" si="707"/>
        <v>0</v>
      </c>
      <c r="Q888" s="1">
        <f t="shared" si="665"/>
        <v>0</v>
      </c>
      <c r="R888" s="1">
        <f t="shared" si="666"/>
        <v>0</v>
      </c>
      <c r="S888" s="1">
        <f t="shared" si="667"/>
        <v>0</v>
      </c>
      <c r="T888" s="1">
        <f t="shared" si="705"/>
        <v>0</v>
      </c>
      <c r="U888" s="1">
        <f t="shared" si="705"/>
        <v>1</v>
      </c>
      <c r="V888" s="1">
        <f t="shared" si="702"/>
        <v>0</v>
      </c>
      <c r="W888" s="1">
        <f t="shared" si="701"/>
        <v>0</v>
      </c>
      <c r="X888" s="1">
        <f t="shared" si="701"/>
        <v>1</v>
      </c>
      <c r="Y888" s="1">
        <f t="shared" si="701"/>
        <v>0</v>
      </c>
      <c r="Z888" s="1">
        <f t="shared" si="701"/>
        <v>0</v>
      </c>
      <c r="AA888" s="1">
        <f t="shared" si="701"/>
        <v>0</v>
      </c>
      <c r="AB888" s="1">
        <f t="shared" si="701"/>
        <v>0</v>
      </c>
      <c r="AC888" s="1">
        <f t="shared" si="668"/>
        <v>0</v>
      </c>
      <c r="AD888" s="1">
        <f t="shared" si="701"/>
        <v>0</v>
      </c>
      <c r="AE888" s="1">
        <f t="shared" si="701"/>
        <v>0</v>
      </c>
      <c r="AF888" s="1">
        <f t="shared" si="701"/>
        <v>0</v>
      </c>
      <c r="AG888" s="1">
        <f t="shared" si="701"/>
        <v>0</v>
      </c>
      <c r="AH888" s="1">
        <f t="shared" si="701"/>
        <v>0</v>
      </c>
      <c r="AI888" s="1">
        <f t="shared" si="701"/>
        <v>0</v>
      </c>
      <c r="AJ888" s="1">
        <f t="shared" si="701"/>
        <v>0</v>
      </c>
      <c r="AK888" s="1">
        <f t="shared" si="701"/>
        <v>0</v>
      </c>
      <c r="AL888" s="1">
        <f t="shared" si="704"/>
        <v>0</v>
      </c>
      <c r="AM888" s="1">
        <f t="shared" si="704"/>
        <v>0</v>
      </c>
      <c r="AN888" s="1">
        <f t="shared" si="669"/>
        <v>0</v>
      </c>
      <c r="AO888" s="1">
        <f t="shared" si="670"/>
        <v>0</v>
      </c>
      <c r="AP888" s="1">
        <f t="shared" si="704"/>
        <v>0</v>
      </c>
      <c r="AQ888" s="1">
        <f t="shared" si="671"/>
        <v>0</v>
      </c>
      <c r="AR888" s="1">
        <f t="shared" si="704"/>
        <v>0</v>
      </c>
      <c r="AS888" s="1">
        <f t="shared" si="704"/>
        <v>0</v>
      </c>
      <c r="AT888" s="1">
        <f t="shared" si="704"/>
        <v>0</v>
      </c>
      <c r="AU888" s="1">
        <f t="shared" si="704"/>
        <v>0</v>
      </c>
      <c r="AV888" s="1">
        <f t="shared" si="704"/>
        <v>0</v>
      </c>
      <c r="AW888" s="1">
        <f t="shared" si="704"/>
        <v>0</v>
      </c>
      <c r="AX888" s="1">
        <f t="shared" si="704"/>
        <v>0</v>
      </c>
      <c r="AY888" s="1">
        <f t="shared" si="704"/>
        <v>0</v>
      </c>
      <c r="AZ888" s="1">
        <f t="shared" si="704"/>
        <v>0</v>
      </c>
      <c r="BA888" s="1">
        <f t="shared" si="704"/>
        <v>0</v>
      </c>
      <c r="BB888" s="1">
        <f t="shared" si="703"/>
        <v>0</v>
      </c>
      <c r="BC888" s="1">
        <f t="shared" si="703"/>
        <v>0</v>
      </c>
      <c r="BD888" s="1">
        <f t="shared" si="672"/>
        <v>0</v>
      </c>
      <c r="BE888" s="1">
        <f t="shared" si="673"/>
        <v>0</v>
      </c>
      <c r="BF888" s="1">
        <f t="shared" si="674"/>
        <v>0</v>
      </c>
      <c r="BG888" s="1">
        <f t="shared" si="675"/>
        <v>0</v>
      </c>
      <c r="BH888" s="1">
        <f t="shared" si="703"/>
        <v>0</v>
      </c>
      <c r="BI888" s="1">
        <f t="shared" si="703"/>
        <v>0</v>
      </c>
      <c r="BJ888" s="5">
        <f t="shared" si="676"/>
        <v>0</v>
      </c>
      <c r="BK888" s="1">
        <f t="shared" si="677"/>
        <v>0</v>
      </c>
      <c r="BL888" s="1">
        <f t="shared" si="678"/>
        <v>0</v>
      </c>
      <c r="BM888" s="1">
        <f t="shared" si="679"/>
        <v>0</v>
      </c>
      <c r="BN888" s="1">
        <f t="shared" si="703"/>
        <v>0</v>
      </c>
      <c r="BO888" s="1">
        <f t="shared" si="680"/>
        <v>0</v>
      </c>
      <c r="BP888" s="1">
        <f t="shared" si="681"/>
        <v>1</v>
      </c>
      <c r="BQ888" s="1">
        <f t="shared" si="682"/>
        <v>0</v>
      </c>
      <c r="BR888" s="1">
        <f t="shared" si="683"/>
        <v>0</v>
      </c>
      <c r="BS888" s="1">
        <f t="shared" si="684"/>
        <v>1</v>
      </c>
      <c r="BT888" s="1">
        <f t="shared" si="685"/>
        <v>0</v>
      </c>
      <c r="BU888" s="1">
        <f t="shared" si="686"/>
        <v>0</v>
      </c>
      <c r="BV888" s="1">
        <f t="shared" si="708"/>
        <v>0</v>
      </c>
    </row>
    <row r="889" spans="1:74" x14ac:dyDescent="0.2">
      <c r="A889" s="1" t="s">
        <v>115</v>
      </c>
      <c r="B889" s="1" t="s">
        <v>3265</v>
      </c>
      <c r="C889" s="1" t="s">
        <v>3266</v>
      </c>
      <c r="D889" s="1" t="s">
        <v>3267</v>
      </c>
      <c r="E889" s="1" t="s">
        <v>3268</v>
      </c>
      <c r="G889" s="1">
        <f t="shared" si="661"/>
        <v>0</v>
      </c>
      <c r="H889" s="1">
        <f t="shared" si="662"/>
        <v>1</v>
      </c>
      <c r="I889" s="1">
        <f t="shared" si="663"/>
        <v>0</v>
      </c>
      <c r="J889" s="1">
        <f t="shared" si="664"/>
        <v>0</v>
      </c>
      <c r="K889" s="1">
        <f t="shared" si="706"/>
        <v>0</v>
      </c>
      <c r="L889" s="1">
        <f t="shared" si="706"/>
        <v>0</v>
      </c>
      <c r="M889" s="1">
        <f t="shared" si="706"/>
        <v>0</v>
      </c>
      <c r="N889" s="1">
        <f t="shared" si="706"/>
        <v>0</v>
      </c>
      <c r="O889" s="1">
        <f t="shared" si="707"/>
        <v>0</v>
      </c>
      <c r="P889" s="1">
        <f t="shared" si="707"/>
        <v>0</v>
      </c>
      <c r="Q889" s="1">
        <f t="shared" si="665"/>
        <v>0</v>
      </c>
      <c r="R889" s="1">
        <f t="shared" si="666"/>
        <v>1</v>
      </c>
      <c r="S889" s="1">
        <f t="shared" si="667"/>
        <v>0</v>
      </c>
      <c r="T889" s="1">
        <f t="shared" si="705"/>
        <v>0</v>
      </c>
      <c r="U889" s="1">
        <f t="shared" si="705"/>
        <v>1</v>
      </c>
      <c r="V889" s="1">
        <f t="shared" ref="V889:AK904" si="709">IF(OR(ISNUMBER(SEARCH(" " &amp; V$1 &amp; " ", $E889)), ISNUMBER(SEARCH(" " &amp; V$1 &amp; ",", $E889)), ISNUMBER(SEARCH(" " &amp; LOWER(V$1) &amp; " ", $E889)), ISNUMBER(SEARCH(" " &amp; LOWER(V$1) &amp; ",", $E889)), ISNUMBER(SEARCH(" " &amp; UPPER(V$1) &amp; " ", $E889)), ISNUMBER(SEARCH(" " &amp; UPPER(V$1) &amp; ",", $E889))), 1, 0)</f>
        <v>0</v>
      </c>
      <c r="W889" s="1">
        <f t="shared" si="709"/>
        <v>0</v>
      </c>
      <c r="X889" s="1">
        <f t="shared" si="709"/>
        <v>0</v>
      </c>
      <c r="Y889" s="1">
        <f t="shared" si="709"/>
        <v>0</v>
      </c>
      <c r="Z889" s="1">
        <f t="shared" si="709"/>
        <v>0</v>
      </c>
      <c r="AA889" s="1">
        <f t="shared" si="709"/>
        <v>0</v>
      </c>
      <c r="AB889" s="1">
        <f t="shared" si="709"/>
        <v>0</v>
      </c>
      <c r="AC889" s="1">
        <f t="shared" si="668"/>
        <v>0</v>
      </c>
      <c r="AD889" s="1">
        <f t="shared" si="709"/>
        <v>0</v>
      </c>
      <c r="AE889" s="1">
        <f t="shared" si="709"/>
        <v>0</v>
      </c>
      <c r="AF889" s="1">
        <f t="shared" si="709"/>
        <v>0</v>
      </c>
      <c r="AG889" s="1">
        <f t="shared" si="709"/>
        <v>0</v>
      </c>
      <c r="AH889" s="1">
        <f t="shared" si="709"/>
        <v>0</v>
      </c>
      <c r="AI889" s="1">
        <f t="shared" si="709"/>
        <v>0</v>
      </c>
      <c r="AJ889" s="1">
        <f t="shared" si="709"/>
        <v>0</v>
      </c>
      <c r="AK889" s="1">
        <f t="shared" si="709"/>
        <v>0</v>
      </c>
      <c r="AL889" s="1">
        <f t="shared" si="704"/>
        <v>1</v>
      </c>
      <c r="AM889" s="1">
        <f t="shared" si="704"/>
        <v>0</v>
      </c>
      <c r="AN889" s="1">
        <f t="shared" si="669"/>
        <v>0</v>
      </c>
      <c r="AO889" s="1">
        <f t="shared" si="670"/>
        <v>0</v>
      </c>
      <c r="AP889" s="1">
        <f t="shared" si="704"/>
        <v>0</v>
      </c>
      <c r="AQ889" s="1">
        <f t="shared" si="671"/>
        <v>0</v>
      </c>
      <c r="AR889" s="1">
        <f t="shared" si="704"/>
        <v>0</v>
      </c>
      <c r="AS889" s="1">
        <f t="shared" si="704"/>
        <v>0</v>
      </c>
      <c r="AT889" s="1">
        <f t="shared" si="704"/>
        <v>0</v>
      </c>
      <c r="AU889" s="1">
        <f t="shared" si="704"/>
        <v>0</v>
      </c>
      <c r="AV889" s="1">
        <f t="shared" si="704"/>
        <v>0</v>
      </c>
      <c r="AW889" s="1">
        <f t="shared" si="704"/>
        <v>0</v>
      </c>
      <c r="AX889" s="1">
        <f t="shared" si="704"/>
        <v>0</v>
      </c>
      <c r="AY889" s="1">
        <f t="shared" si="704"/>
        <v>0</v>
      </c>
      <c r="AZ889" s="1">
        <f t="shared" si="704"/>
        <v>0</v>
      </c>
      <c r="BA889" s="1">
        <f t="shared" si="704"/>
        <v>0</v>
      </c>
      <c r="BB889" s="1">
        <f t="shared" si="703"/>
        <v>0</v>
      </c>
      <c r="BC889" s="1">
        <f t="shared" si="703"/>
        <v>0</v>
      </c>
      <c r="BD889" s="1">
        <f t="shared" si="672"/>
        <v>0</v>
      </c>
      <c r="BE889" s="1">
        <f t="shared" si="673"/>
        <v>0</v>
      </c>
      <c r="BF889" s="1">
        <f t="shared" si="674"/>
        <v>0</v>
      </c>
      <c r="BG889" s="1">
        <f t="shared" si="675"/>
        <v>0</v>
      </c>
      <c r="BH889" s="1">
        <f t="shared" si="703"/>
        <v>0</v>
      </c>
      <c r="BI889" s="1">
        <f t="shared" si="703"/>
        <v>0</v>
      </c>
      <c r="BJ889" s="5">
        <f t="shared" si="676"/>
        <v>0</v>
      </c>
      <c r="BK889" s="1">
        <f t="shared" si="677"/>
        <v>0</v>
      </c>
      <c r="BL889" s="1">
        <f t="shared" si="678"/>
        <v>0</v>
      </c>
      <c r="BM889" s="1">
        <f t="shared" si="679"/>
        <v>0</v>
      </c>
      <c r="BN889" s="1">
        <f t="shared" si="703"/>
        <v>0</v>
      </c>
      <c r="BO889" s="1">
        <f t="shared" si="680"/>
        <v>1</v>
      </c>
      <c r="BP889" s="1">
        <f t="shared" si="681"/>
        <v>0</v>
      </c>
      <c r="BQ889" s="1">
        <f t="shared" si="682"/>
        <v>0</v>
      </c>
      <c r="BR889" s="1">
        <f t="shared" si="683"/>
        <v>0</v>
      </c>
      <c r="BS889" s="1">
        <f t="shared" si="684"/>
        <v>0</v>
      </c>
      <c r="BT889" s="1">
        <f t="shared" si="685"/>
        <v>0</v>
      </c>
      <c r="BU889" s="1">
        <f t="shared" si="686"/>
        <v>0</v>
      </c>
      <c r="BV889" s="1">
        <f t="shared" si="708"/>
        <v>0</v>
      </c>
    </row>
    <row r="890" spans="1:74" x14ac:dyDescent="0.2">
      <c r="A890" s="1" t="s">
        <v>3269</v>
      </c>
      <c r="B890" s="1" t="s">
        <v>3270</v>
      </c>
      <c r="C890" s="1" t="s">
        <v>3271</v>
      </c>
      <c r="D890" s="1" t="s">
        <v>584</v>
      </c>
      <c r="E890" s="1" t="s">
        <v>3272</v>
      </c>
      <c r="G890" s="1">
        <f t="shared" si="661"/>
        <v>0</v>
      </c>
      <c r="H890" s="1">
        <f t="shared" si="662"/>
        <v>0</v>
      </c>
      <c r="I890" s="1">
        <f t="shared" si="663"/>
        <v>0</v>
      </c>
      <c r="J890" s="1">
        <f t="shared" si="664"/>
        <v>0</v>
      </c>
      <c r="K890" s="1">
        <f t="shared" si="706"/>
        <v>0</v>
      </c>
      <c r="L890" s="1">
        <f t="shared" si="706"/>
        <v>0</v>
      </c>
      <c r="M890" s="1">
        <f t="shared" si="706"/>
        <v>0</v>
      </c>
      <c r="N890" s="1">
        <f t="shared" si="706"/>
        <v>0</v>
      </c>
      <c r="O890" s="1">
        <f t="shared" si="707"/>
        <v>0</v>
      </c>
      <c r="P890" s="1">
        <f t="shared" si="707"/>
        <v>0</v>
      </c>
      <c r="Q890" s="1">
        <f t="shared" si="665"/>
        <v>0</v>
      </c>
      <c r="R890" s="1">
        <f t="shared" si="666"/>
        <v>0</v>
      </c>
      <c r="S890" s="1">
        <f t="shared" si="667"/>
        <v>0</v>
      </c>
      <c r="T890" s="1">
        <f t="shared" si="705"/>
        <v>0</v>
      </c>
      <c r="U890" s="1">
        <f t="shared" si="705"/>
        <v>0</v>
      </c>
      <c r="V890" s="1">
        <f t="shared" ref="V890:V904" si="710">IF(OR(ISNUMBER(SEARCH(" " &amp; V$1 &amp; " ", $E890)), ISNUMBER(SEARCH(" " &amp; V$1 &amp; ",", $E890)), ISNUMBER(SEARCH(" " &amp; LOWER(V$1) &amp; " ", $E890)), ISNUMBER(SEARCH(" " &amp; LOWER(V$1) &amp; ",", $E890)), ISNUMBER(SEARCH(" " &amp; UPPER(V$1) &amp; " ", $E890)), ISNUMBER(SEARCH(" " &amp; UPPER(V$1) &amp; ",", $E890))), 1, 0)</f>
        <v>0</v>
      </c>
      <c r="W890" s="1">
        <f t="shared" si="709"/>
        <v>0</v>
      </c>
      <c r="X890" s="1">
        <f t="shared" si="709"/>
        <v>0</v>
      </c>
      <c r="Y890" s="1">
        <f t="shared" si="709"/>
        <v>0</v>
      </c>
      <c r="Z890" s="1">
        <f t="shared" si="709"/>
        <v>0</v>
      </c>
      <c r="AA890" s="1">
        <f t="shared" si="709"/>
        <v>0</v>
      </c>
      <c r="AB890" s="1">
        <f t="shared" si="709"/>
        <v>0</v>
      </c>
      <c r="AC890" s="1">
        <f t="shared" si="668"/>
        <v>0</v>
      </c>
      <c r="AD890" s="1">
        <f t="shared" si="709"/>
        <v>0</v>
      </c>
      <c r="AE890" s="1">
        <f t="shared" si="709"/>
        <v>0</v>
      </c>
      <c r="AF890" s="1">
        <f t="shared" si="709"/>
        <v>0</v>
      </c>
      <c r="AG890" s="1">
        <f t="shared" si="709"/>
        <v>0</v>
      </c>
      <c r="AH890" s="1">
        <f t="shared" si="709"/>
        <v>0</v>
      </c>
      <c r="AI890" s="1">
        <f t="shared" si="709"/>
        <v>0</v>
      </c>
      <c r="AJ890" s="1">
        <f t="shared" si="709"/>
        <v>0</v>
      </c>
      <c r="AK890" s="1">
        <f t="shared" si="709"/>
        <v>0</v>
      </c>
      <c r="AL890" s="1">
        <f t="shared" si="704"/>
        <v>0</v>
      </c>
      <c r="AM890" s="1">
        <f t="shared" si="704"/>
        <v>0</v>
      </c>
      <c r="AN890" s="1">
        <f t="shared" si="669"/>
        <v>0</v>
      </c>
      <c r="AO890" s="1">
        <f t="shared" si="670"/>
        <v>0</v>
      </c>
      <c r="AP890" s="1">
        <f t="shared" si="704"/>
        <v>0</v>
      </c>
      <c r="AQ890" s="1">
        <f t="shared" si="671"/>
        <v>0</v>
      </c>
      <c r="AR890" s="1">
        <f t="shared" si="704"/>
        <v>0</v>
      </c>
      <c r="AS890" s="1">
        <f t="shared" si="704"/>
        <v>0</v>
      </c>
      <c r="AT890" s="1">
        <f t="shared" si="704"/>
        <v>0</v>
      </c>
      <c r="AU890" s="1">
        <f t="shared" si="704"/>
        <v>0</v>
      </c>
      <c r="AV890" s="1">
        <f t="shared" si="704"/>
        <v>0</v>
      </c>
      <c r="AW890" s="1">
        <f t="shared" si="704"/>
        <v>0</v>
      </c>
      <c r="AX890" s="1">
        <f t="shared" si="704"/>
        <v>0</v>
      </c>
      <c r="AY890" s="1">
        <f t="shared" si="704"/>
        <v>0</v>
      </c>
      <c r="AZ890" s="1">
        <f t="shared" si="704"/>
        <v>0</v>
      </c>
      <c r="BA890" s="1">
        <f t="shared" si="704"/>
        <v>0</v>
      </c>
      <c r="BB890" s="1">
        <f t="shared" si="703"/>
        <v>0</v>
      </c>
      <c r="BC890" s="1">
        <f t="shared" si="703"/>
        <v>0</v>
      </c>
      <c r="BD890" s="1">
        <f t="shared" si="672"/>
        <v>0</v>
      </c>
      <c r="BE890" s="1">
        <f t="shared" si="673"/>
        <v>0</v>
      </c>
      <c r="BF890" s="1">
        <f t="shared" si="674"/>
        <v>0</v>
      </c>
      <c r="BG890" s="1">
        <f t="shared" si="675"/>
        <v>0</v>
      </c>
      <c r="BH890" s="1">
        <f t="shared" si="703"/>
        <v>0</v>
      </c>
      <c r="BI890" s="1">
        <f t="shared" si="703"/>
        <v>0</v>
      </c>
      <c r="BJ890" s="5">
        <f t="shared" si="676"/>
        <v>0</v>
      </c>
      <c r="BK890" s="1">
        <f t="shared" si="677"/>
        <v>0</v>
      </c>
      <c r="BL890" s="1">
        <f t="shared" si="678"/>
        <v>1</v>
      </c>
      <c r="BM890" s="1">
        <f t="shared" si="679"/>
        <v>0</v>
      </c>
      <c r="BN890" s="1">
        <f t="shared" si="703"/>
        <v>0</v>
      </c>
      <c r="BO890" s="1">
        <f t="shared" si="680"/>
        <v>1</v>
      </c>
      <c r="BP890" s="1">
        <f t="shared" si="681"/>
        <v>0</v>
      </c>
      <c r="BQ890" s="1">
        <f t="shared" si="682"/>
        <v>0</v>
      </c>
      <c r="BR890" s="1">
        <f t="shared" si="683"/>
        <v>0</v>
      </c>
      <c r="BS890" s="1">
        <f t="shared" si="684"/>
        <v>0</v>
      </c>
      <c r="BT890" s="1">
        <f t="shared" si="685"/>
        <v>0</v>
      </c>
      <c r="BU890" s="1">
        <f t="shared" si="686"/>
        <v>0</v>
      </c>
      <c r="BV890" s="1">
        <f t="shared" si="708"/>
        <v>0</v>
      </c>
    </row>
    <row r="891" spans="1:74" x14ac:dyDescent="0.2">
      <c r="A891" s="1" t="s">
        <v>493</v>
      </c>
      <c r="B891" s="1" t="s">
        <v>3273</v>
      </c>
      <c r="C891" s="1" t="s">
        <v>3274</v>
      </c>
      <c r="D891" s="1" t="s">
        <v>3181</v>
      </c>
      <c r="E891" s="1" t="s">
        <v>3275</v>
      </c>
      <c r="G891" s="1">
        <f t="shared" si="661"/>
        <v>0</v>
      </c>
      <c r="H891" s="1">
        <f t="shared" si="662"/>
        <v>0</v>
      </c>
      <c r="I891" s="1">
        <f t="shared" si="663"/>
        <v>0</v>
      </c>
      <c r="J891" s="1">
        <f t="shared" si="664"/>
        <v>0</v>
      </c>
      <c r="K891" s="1">
        <f t="shared" si="706"/>
        <v>0</v>
      </c>
      <c r="L891" s="1">
        <f t="shared" si="706"/>
        <v>0</v>
      </c>
      <c r="M891" s="1">
        <f t="shared" si="706"/>
        <v>0</v>
      </c>
      <c r="N891" s="1">
        <f t="shared" si="706"/>
        <v>0</v>
      </c>
      <c r="O891" s="1">
        <f t="shared" si="707"/>
        <v>0</v>
      </c>
      <c r="P891" s="1">
        <f t="shared" si="707"/>
        <v>0</v>
      </c>
      <c r="Q891" s="1">
        <f t="shared" si="665"/>
        <v>0</v>
      </c>
      <c r="R891" s="1">
        <f t="shared" si="666"/>
        <v>0</v>
      </c>
      <c r="S891" s="1">
        <f t="shared" si="667"/>
        <v>0</v>
      </c>
      <c r="T891" s="1">
        <f t="shared" si="705"/>
        <v>0</v>
      </c>
      <c r="U891" s="1">
        <f t="shared" si="705"/>
        <v>0</v>
      </c>
      <c r="V891" s="1">
        <f t="shared" si="710"/>
        <v>0</v>
      </c>
      <c r="W891" s="1">
        <f t="shared" si="709"/>
        <v>0</v>
      </c>
      <c r="X891" s="1">
        <f t="shared" si="709"/>
        <v>0</v>
      </c>
      <c r="Y891" s="1">
        <f t="shared" si="709"/>
        <v>0</v>
      </c>
      <c r="Z891" s="1">
        <f t="shared" si="709"/>
        <v>0</v>
      </c>
      <c r="AA891" s="1">
        <f t="shared" si="709"/>
        <v>0</v>
      </c>
      <c r="AB891" s="1">
        <f t="shared" si="709"/>
        <v>0</v>
      </c>
      <c r="AC891" s="1">
        <f t="shared" si="668"/>
        <v>0</v>
      </c>
      <c r="AD891" s="1">
        <f t="shared" si="709"/>
        <v>0</v>
      </c>
      <c r="AE891" s="1">
        <f t="shared" si="709"/>
        <v>0</v>
      </c>
      <c r="AF891" s="1">
        <f t="shared" si="709"/>
        <v>0</v>
      </c>
      <c r="AG891" s="1">
        <f t="shared" si="709"/>
        <v>0</v>
      </c>
      <c r="AH891" s="1">
        <f t="shared" si="709"/>
        <v>0</v>
      </c>
      <c r="AI891" s="1">
        <f t="shared" si="709"/>
        <v>0</v>
      </c>
      <c r="AJ891" s="1">
        <f t="shared" si="709"/>
        <v>0</v>
      </c>
      <c r="AK891" s="1">
        <f t="shared" si="709"/>
        <v>0</v>
      </c>
      <c r="AL891" s="1">
        <f t="shared" si="704"/>
        <v>0</v>
      </c>
      <c r="AM891" s="1">
        <f t="shared" si="704"/>
        <v>0</v>
      </c>
      <c r="AN891" s="1">
        <f t="shared" si="669"/>
        <v>0</v>
      </c>
      <c r="AO891" s="1">
        <f t="shared" si="670"/>
        <v>0</v>
      </c>
      <c r="AP891" s="1">
        <f t="shared" si="704"/>
        <v>0</v>
      </c>
      <c r="AQ891" s="1">
        <f t="shared" si="671"/>
        <v>0</v>
      </c>
      <c r="AR891" s="1">
        <f t="shared" si="704"/>
        <v>0</v>
      </c>
      <c r="AS891" s="1">
        <f t="shared" si="704"/>
        <v>0</v>
      </c>
      <c r="AT891" s="1">
        <f t="shared" si="704"/>
        <v>0</v>
      </c>
      <c r="AU891" s="1">
        <f t="shared" si="704"/>
        <v>0</v>
      </c>
      <c r="AV891" s="1">
        <f t="shared" si="704"/>
        <v>0</v>
      </c>
      <c r="AW891" s="1">
        <f t="shared" si="704"/>
        <v>0</v>
      </c>
      <c r="AX891" s="1">
        <f t="shared" si="704"/>
        <v>0</v>
      </c>
      <c r="AY891" s="1">
        <f t="shared" si="704"/>
        <v>0</v>
      </c>
      <c r="AZ891" s="1">
        <f t="shared" si="704"/>
        <v>0</v>
      </c>
      <c r="BA891" s="1">
        <f t="shared" si="704"/>
        <v>0</v>
      </c>
      <c r="BB891" s="1">
        <f t="shared" si="703"/>
        <v>0</v>
      </c>
      <c r="BC891" s="1">
        <f t="shared" si="703"/>
        <v>0</v>
      </c>
      <c r="BD891" s="1">
        <f t="shared" si="672"/>
        <v>0</v>
      </c>
      <c r="BE891" s="1">
        <f t="shared" si="673"/>
        <v>0</v>
      </c>
      <c r="BF891" s="1">
        <f t="shared" si="674"/>
        <v>0</v>
      </c>
      <c r="BG891" s="1">
        <f t="shared" si="675"/>
        <v>0</v>
      </c>
      <c r="BH891" s="1">
        <f t="shared" si="703"/>
        <v>0</v>
      </c>
      <c r="BI891" s="1">
        <f t="shared" si="703"/>
        <v>0</v>
      </c>
      <c r="BJ891" s="5">
        <f t="shared" si="676"/>
        <v>0</v>
      </c>
      <c r="BK891" s="1">
        <f t="shared" si="677"/>
        <v>0</v>
      </c>
      <c r="BL891" s="1">
        <f t="shared" si="678"/>
        <v>0</v>
      </c>
      <c r="BM891" s="1">
        <f t="shared" si="679"/>
        <v>0</v>
      </c>
      <c r="BN891" s="1">
        <f t="shared" si="703"/>
        <v>0</v>
      </c>
      <c r="BO891" s="1">
        <f t="shared" si="680"/>
        <v>0</v>
      </c>
      <c r="BP891" s="1">
        <f t="shared" si="681"/>
        <v>1</v>
      </c>
      <c r="BQ891" s="1">
        <f t="shared" si="682"/>
        <v>0</v>
      </c>
      <c r="BR891" s="1">
        <f t="shared" si="683"/>
        <v>0</v>
      </c>
      <c r="BS891" s="1">
        <f t="shared" si="684"/>
        <v>0</v>
      </c>
      <c r="BT891" s="1">
        <f t="shared" si="685"/>
        <v>0</v>
      </c>
      <c r="BU891" s="1">
        <f t="shared" si="686"/>
        <v>0</v>
      </c>
      <c r="BV891" s="1">
        <f t="shared" si="708"/>
        <v>0</v>
      </c>
    </row>
    <row r="892" spans="1:74" x14ac:dyDescent="0.2">
      <c r="A892" s="1" t="s">
        <v>3276</v>
      </c>
      <c r="B892" s="1" t="s">
        <v>3277</v>
      </c>
      <c r="C892" s="1" t="s">
        <v>3278</v>
      </c>
      <c r="D892" s="1" t="s">
        <v>3279</v>
      </c>
      <c r="E892" s="1" t="s">
        <v>3280</v>
      </c>
      <c r="G892" s="1">
        <f t="shared" si="661"/>
        <v>1</v>
      </c>
      <c r="H892" s="1">
        <f t="shared" si="662"/>
        <v>1</v>
      </c>
      <c r="I892" s="1">
        <f t="shared" si="663"/>
        <v>0</v>
      </c>
      <c r="J892" s="1">
        <f t="shared" si="664"/>
        <v>0</v>
      </c>
      <c r="K892" s="1">
        <f t="shared" si="706"/>
        <v>0</v>
      </c>
      <c r="L892" s="1">
        <f t="shared" si="706"/>
        <v>0</v>
      </c>
      <c r="M892" s="1">
        <f t="shared" si="706"/>
        <v>0</v>
      </c>
      <c r="N892" s="1">
        <f t="shared" si="706"/>
        <v>0</v>
      </c>
      <c r="O892" s="1">
        <f t="shared" si="707"/>
        <v>0</v>
      </c>
      <c r="P892" s="1">
        <f t="shared" si="707"/>
        <v>0</v>
      </c>
      <c r="Q892" s="1">
        <f t="shared" si="665"/>
        <v>0</v>
      </c>
      <c r="R892" s="1">
        <f t="shared" si="666"/>
        <v>1</v>
      </c>
      <c r="S892" s="1">
        <f t="shared" si="667"/>
        <v>0</v>
      </c>
      <c r="T892" s="1">
        <f t="shared" si="705"/>
        <v>0</v>
      </c>
      <c r="U892" s="1">
        <f t="shared" si="705"/>
        <v>0</v>
      </c>
      <c r="V892" s="1">
        <f t="shared" si="710"/>
        <v>0</v>
      </c>
      <c r="W892" s="1">
        <f t="shared" si="709"/>
        <v>0</v>
      </c>
      <c r="X892" s="1">
        <f t="shared" si="709"/>
        <v>0</v>
      </c>
      <c r="Y892" s="1">
        <f t="shared" si="709"/>
        <v>0</v>
      </c>
      <c r="Z892" s="1">
        <f t="shared" si="709"/>
        <v>0</v>
      </c>
      <c r="AA892" s="1">
        <f t="shared" si="709"/>
        <v>0</v>
      </c>
      <c r="AB892" s="1">
        <f t="shared" si="709"/>
        <v>0</v>
      </c>
      <c r="AC892" s="1">
        <f t="shared" si="668"/>
        <v>1</v>
      </c>
      <c r="AD892" s="1">
        <f t="shared" si="709"/>
        <v>0</v>
      </c>
      <c r="AE892" s="1">
        <f t="shared" si="709"/>
        <v>0</v>
      </c>
      <c r="AF892" s="1">
        <f t="shared" si="709"/>
        <v>0</v>
      </c>
      <c r="AG892" s="1">
        <f t="shared" si="709"/>
        <v>0</v>
      </c>
      <c r="AH892" s="1">
        <f t="shared" si="709"/>
        <v>0</v>
      </c>
      <c r="AI892" s="1">
        <f t="shared" si="709"/>
        <v>0</v>
      </c>
      <c r="AJ892" s="1">
        <f t="shared" si="709"/>
        <v>0</v>
      </c>
      <c r="AK892" s="1">
        <f t="shared" si="709"/>
        <v>0</v>
      </c>
      <c r="AL892" s="1">
        <f t="shared" si="704"/>
        <v>0</v>
      </c>
      <c r="AM892" s="1">
        <f t="shared" si="704"/>
        <v>0</v>
      </c>
      <c r="AN892" s="1">
        <f t="shared" si="669"/>
        <v>0</v>
      </c>
      <c r="AO892" s="1">
        <f t="shared" si="670"/>
        <v>0</v>
      </c>
      <c r="AP892" s="1">
        <f t="shared" si="704"/>
        <v>0</v>
      </c>
      <c r="AQ892" s="1">
        <f t="shared" si="671"/>
        <v>0</v>
      </c>
      <c r="AR892" s="1">
        <f t="shared" si="704"/>
        <v>0</v>
      </c>
      <c r="AS892" s="1">
        <f t="shared" si="704"/>
        <v>0</v>
      </c>
      <c r="AT892" s="1">
        <f t="shared" si="704"/>
        <v>0</v>
      </c>
      <c r="AU892" s="1">
        <f t="shared" si="704"/>
        <v>0</v>
      </c>
      <c r="AV892" s="1">
        <f t="shared" si="704"/>
        <v>0</v>
      </c>
      <c r="AW892" s="1">
        <f t="shared" si="704"/>
        <v>0</v>
      </c>
      <c r="AX892" s="1">
        <f t="shared" si="704"/>
        <v>0</v>
      </c>
      <c r="AY892" s="1">
        <f t="shared" si="704"/>
        <v>0</v>
      </c>
      <c r="AZ892" s="1">
        <f t="shared" si="704"/>
        <v>0</v>
      </c>
      <c r="BA892" s="1">
        <f t="shared" ref="BA892:BN907" si="711">IF(OR(ISNUMBER(SEARCH(" " &amp; BA$1 &amp; " ", $E892)), ISNUMBER(SEARCH(" " &amp; BA$1 &amp; ",", $E892)), ISNUMBER(SEARCH(" " &amp; LOWER(BA$1) &amp; " ", $E892)), ISNUMBER(SEARCH(" " &amp; LOWER(BA$1) &amp; ",", $E892)), ISNUMBER(SEARCH(" " &amp; UPPER(BA$1) &amp; " ", $E892)), ISNUMBER(SEARCH(" " &amp; UPPER(BA$1) &amp; ",", $E892))), 1, 0)</f>
        <v>0</v>
      </c>
      <c r="BB892" s="1">
        <f t="shared" si="711"/>
        <v>0</v>
      </c>
      <c r="BC892" s="1">
        <f t="shared" si="711"/>
        <v>0</v>
      </c>
      <c r="BD892" s="1">
        <f t="shared" si="672"/>
        <v>0</v>
      </c>
      <c r="BE892" s="1">
        <f t="shared" si="673"/>
        <v>0</v>
      </c>
      <c r="BF892" s="1">
        <f t="shared" si="674"/>
        <v>0</v>
      </c>
      <c r="BG892" s="1">
        <f t="shared" si="675"/>
        <v>0</v>
      </c>
      <c r="BH892" s="1">
        <f t="shared" si="711"/>
        <v>0</v>
      </c>
      <c r="BI892" s="1">
        <f t="shared" si="711"/>
        <v>0</v>
      </c>
      <c r="BJ892" s="5">
        <f t="shared" si="676"/>
        <v>0</v>
      </c>
      <c r="BK892" s="1">
        <f t="shared" si="677"/>
        <v>1</v>
      </c>
      <c r="BL892" s="1">
        <f t="shared" si="678"/>
        <v>1</v>
      </c>
      <c r="BM892" s="1">
        <f t="shared" si="679"/>
        <v>0</v>
      </c>
      <c r="BN892" s="1">
        <f t="shared" si="711"/>
        <v>0</v>
      </c>
      <c r="BO892" s="1">
        <f t="shared" si="680"/>
        <v>1</v>
      </c>
      <c r="BP892" s="1">
        <f t="shared" si="681"/>
        <v>0</v>
      </c>
      <c r="BQ892" s="1">
        <f t="shared" si="682"/>
        <v>0</v>
      </c>
      <c r="BR892" s="1">
        <f t="shared" si="683"/>
        <v>1</v>
      </c>
      <c r="BS892" s="1">
        <f t="shared" si="684"/>
        <v>1</v>
      </c>
      <c r="BT892" s="1">
        <f t="shared" si="685"/>
        <v>0</v>
      </c>
      <c r="BU892" s="1">
        <f t="shared" si="686"/>
        <v>0</v>
      </c>
      <c r="BV892" s="1">
        <f t="shared" si="708"/>
        <v>0</v>
      </c>
    </row>
    <row r="893" spans="1:74" x14ac:dyDescent="0.2">
      <c r="A893" s="1" t="s">
        <v>1655</v>
      </c>
      <c r="B893" s="1" t="s">
        <v>3281</v>
      </c>
      <c r="C893" s="1" t="s">
        <v>3040</v>
      </c>
      <c r="D893" s="1" t="s">
        <v>1424</v>
      </c>
      <c r="E893" s="1" t="s">
        <v>3041</v>
      </c>
      <c r="G893" s="1">
        <f t="shared" si="661"/>
        <v>1</v>
      </c>
      <c r="H893" s="1">
        <f t="shared" si="662"/>
        <v>1</v>
      </c>
      <c r="I893" s="1">
        <f t="shared" si="663"/>
        <v>1</v>
      </c>
      <c r="J893" s="1">
        <f t="shared" si="664"/>
        <v>0</v>
      </c>
      <c r="K893" s="1">
        <f t="shared" si="706"/>
        <v>0</v>
      </c>
      <c r="L893" s="1">
        <f t="shared" si="706"/>
        <v>0</v>
      </c>
      <c r="M893" s="1">
        <f t="shared" si="706"/>
        <v>0</v>
      </c>
      <c r="N893" s="1">
        <f t="shared" si="706"/>
        <v>0</v>
      </c>
      <c r="O893" s="1">
        <f t="shared" si="707"/>
        <v>1</v>
      </c>
      <c r="P893" s="1">
        <f t="shared" si="707"/>
        <v>0</v>
      </c>
      <c r="Q893" s="1">
        <f t="shared" si="665"/>
        <v>0</v>
      </c>
      <c r="R893" s="1">
        <f t="shared" si="666"/>
        <v>1</v>
      </c>
      <c r="S893" s="1">
        <f t="shared" si="667"/>
        <v>0</v>
      </c>
      <c r="T893" s="1">
        <f t="shared" si="705"/>
        <v>1</v>
      </c>
      <c r="U893" s="1">
        <f t="shared" si="705"/>
        <v>0</v>
      </c>
      <c r="V893" s="1">
        <f t="shared" si="710"/>
        <v>0</v>
      </c>
      <c r="W893" s="1">
        <f t="shared" si="709"/>
        <v>0</v>
      </c>
      <c r="X893" s="1">
        <f t="shared" si="709"/>
        <v>0</v>
      </c>
      <c r="Y893" s="1">
        <f t="shared" si="709"/>
        <v>1</v>
      </c>
      <c r="Z893" s="1">
        <f t="shared" si="709"/>
        <v>0</v>
      </c>
      <c r="AA893" s="1">
        <f t="shared" si="709"/>
        <v>0</v>
      </c>
      <c r="AB893" s="1">
        <f t="shared" si="709"/>
        <v>1</v>
      </c>
      <c r="AC893" s="1">
        <f t="shared" si="668"/>
        <v>1</v>
      </c>
      <c r="AD893" s="1">
        <f t="shared" si="709"/>
        <v>0</v>
      </c>
      <c r="AE893" s="1">
        <f t="shared" si="709"/>
        <v>0</v>
      </c>
      <c r="AF893" s="1">
        <f t="shared" si="709"/>
        <v>0</v>
      </c>
      <c r="AG893" s="1">
        <f t="shared" si="709"/>
        <v>0</v>
      </c>
      <c r="AH893" s="1">
        <f t="shared" si="709"/>
        <v>0</v>
      </c>
      <c r="AI893" s="1">
        <f t="shared" si="709"/>
        <v>0</v>
      </c>
      <c r="AJ893" s="1">
        <f t="shared" si="709"/>
        <v>0</v>
      </c>
      <c r="AK893" s="1">
        <f t="shared" si="709"/>
        <v>0</v>
      </c>
      <c r="AL893" s="1">
        <f t="shared" ref="AL893:BA908" si="712">IF(OR(ISNUMBER(SEARCH(" " &amp; AL$1 &amp; " ", $E893)), ISNUMBER(SEARCH(" " &amp; AL$1 &amp; ",", $E893)), ISNUMBER(SEARCH(" " &amp; LOWER(AL$1) &amp; " ", $E893)), ISNUMBER(SEARCH(" " &amp; LOWER(AL$1) &amp; ",", $E893)), ISNUMBER(SEARCH(" " &amp; UPPER(AL$1) &amp; " ", $E893)), ISNUMBER(SEARCH(" " &amp; UPPER(AL$1) &amp; ",", $E893))), 1, 0)</f>
        <v>0</v>
      </c>
      <c r="AM893" s="1">
        <f t="shared" si="712"/>
        <v>0</v>
      </c>
      <c r="AN893" s="1">
        <f t="shared" si="669"/>
        <v>0</v>
      </c>
      <c r="AO893" s="1">
        <f t="shared" si="670"/>
        <v>0</v>
      </c>
      <c r="AP893" s="1">
        <f t="shared" si="712"/>
        <v>0</v>
      </c>
      <c r="AQ893" s="1">
        <f t="shared" si="671"/>
        <v>0</v>
      </c>
      <c r="AR893" s="1">
        <f t="shared" si="712"/>
        <v>0</v>
      </c>
      <c r="AS893" s="1">
        <f t="shared" si="712"/>
        <v>0</v>
      </c>
      <c r="AT893" s="1">
        <f t="shared" si="712"/>
        <v>0</v>
      </c>
      <c r="AU893" s="1">
        <f t="shared" si="712"/>
        <v>0</v>
      </c>
      <c r="AV893" s="1">
        <f t="shared" si="712"/>
        <v>0</v>
      </c>
      <c r="AW893" s="1">
        <f t="shared" si="712"/>
        <v>0</v>
      </c>
      <c r="AX893" s="1">
        <f t="shared" si="712"/>
        <v>0</v>
      </c>
      <c r="AY893" s="1">
        <f t="shared" si="712"/>
        <v>0</v>
      </c>
      <c r="AZ893" s="1">
        <f t="shared" si="712"/>
        <v>0</v>
      </c>
      <c r="BA893" s="1">
        <f t="shared" si="712"/>
        <v>0</v>
      </c>
      <c r="BB893" s="1">
        <f t="shared" si="711"/>
        <v>0</v>
      </c>
      <c r="BC893" s="1">
        <f t="shared" si="711"/>
        <v>1</v>
      </c>
      <c r="BD893" s="1">
        <f t="shared" si="672"/>
        <v>0</v>
      </c>
      <c r="BE893" s="1">
        <f t="shared" si="673"/>
        <v>0</v>
      </c>
      <c r="BF893" s="1">
        <f t="shared" si="674"/>
        <v>0</v>
      </c>
      <c r="BG893" s="1">
        <f t="shared" si="675"/>
        <v>0</v>
      </c>
      <c r="BH893" s="1">
        <f t="shared" si="711"/>
        <v>0</v>
      </c>
      <c r="BI893" s="1">
        <f t="shared" si="711"/>
        <v>0</v>
      </c>
      <c r="BJ893" s="5">
        <f t="shared" si="676"/>
        <v>1</v>
      </c>
      <c r="BK893" s="1">
        <f t="shared" si="677"/>
        <v>0</v>
      </c>
      <c r="BL893" s="1">
        <f t="shared" si="678"/>
        <v>1</v>
      </c>
      <c r="BM893" s="1">
        <f t="shared" si="679"/>
        <v>1</v>
      </c>
      <c r="BN893" s="1">
        <f t="shared" si="711"/>
        <v>1</v>
      </c>
      <c r="BO893" s="1">
        <f t="shared" si="680"/>
        <v>1</v>
      </c>
      <c r="BP893" s="1">
        <f t="shared" si="681"/>
        <v>1</v>
      </c>
      <c r="BQ893" s="1">
        <f t="shared" si="682"/>
        <v>1</v>
      </c>
      <c r="BR893" s="1">
        <f t="shared" si="683"/>
        <v>0</v>
      </c>
      <c r="BS893" s="1">
        <f t="shared" si="684"/>
        <v>1</v>
      </c>
      <c r="BT893" s="1">
        <f t="shared" si="685"/>
        <v>0</v>
      </c>
      <c r="BU893" s="1">
        <f t="shared" si="686"/>
        <v>0</v>
      </c>
      <c r="BV893" s="1">
        <f t="shared" si="708"/>
        <v>0</v>
      </c>
    </row>
    <row r="894" spans="1:74" x14ac:dyDescent="0.2">
      <c r="A894" s="1" t="s">
        <v>3282</v>
      </c>
      <c r="B894" s="1" t="s">
        <v>3283</v>
      </c>
      <c r="C894" s="1" t="s">
        <v>3284</v>
      </c>
      <c r="D894" s="1" t="s">
        <v>3285</v>
      </c>
      <c r="E894" s="1" t="s">
        <v>3286</v>
      </c>
      <c r="G894" s="1">
        <f t="shared" si="661"/>
        <v>0</v>
      </c>
      <c r="H894" s="1">
        <f t="shared" si="662"/>
        <v>1</v>
      </c>
      <c r="I894" s="1">
        <f t="shared" si="663"/>
        <v>0</v>
      </c>
      <c r="J894" s="1">
        <f t="shared" si="664"/>
        <v>0</v>
      </c>
      <c r="K894" s="1">
        <f t="shared" si="706"/>
        <v>0</v>
      </c>
      <c r="L894" s="1">
        <f t="shared" si="706"/>
        <v>0</v>
      </c>
      <c r="M894" s="1">
        <f t="shared" si="706"/>
        <v>0</v>
      </c>
      <c r="N894" s="1">
        <f t="shared" si="706"/>
        <v>0</v>
      </c>
      <c r="O894" s="1">
        <f t="shared" si="707"/>
        <v>0</v>
      </c>
      <c r="P894" s="1">
        <f t="shared" si="707"/>
        <v>0</v>
      </c>
      <c r="Q894" s="1">
        <f t="shared" si="665"/>
        <v>0</v>
      </c>
      <c r="R894" s="1">
        <f t="shared" si="666"/>
        <v>1</v>
      </c>
      <c r="S894" s="1">
        <f t="shared" si="667"/>
        <v>0</v>
      </c>
      <c r="T894" s="1">
        <f t="shared" si="705"/>
        <v>0</v>
      </c>
      <c r="U894" s="1">
        <f t="shared" si="705"/>
        <v>1</v>
      </c>
      <c r="V894" s="1">
        <f t="shared" si="710"/>
        <v>0</v>
      </c>
      <c r="W894" s="1">
        <f t="shared" si="709"/>
        <v>0</v>
      </c>
      <c r="X894" s="1">
        <f t="shared" si="709"/>
        <v>0</v>
      </c>
      <c r="Y894" s="1">
        <f t="shared" si="709"/>
        <v>0</v>
      </c>
      <c r="Z894" s="1">
        <f t="shared" si="709"/>
        <v>0</v>
      </c>
      <c r="AA894" s="1">
        <f t="shared" si="709"/>
        <v>1</v>
      </c>
      <c r="AB894" s="1">
        <f t="shared" si="709"/>
        <v>0</v>
      </c>
      <c r="AC894" s="1">
        <f t="shared" si="668"/>
        <v>1</v>
      </c>
      <c r="AD894" s="1">
        <f t="shared" si="709"/>
        <v>0</v>
      </c>
      <c r="AE894" s="1">
        <f t="shared" si="709"/>
        <v>0</v>
      </c>
      <c r="AF894" s="1">
        <f t="shared" si="709"/>
        <v>1</v>
      </c>
      <c r="AG894" s="1">
        <f t="shared" si="709"/>
        <v>0</v>
      </c>
      <c r="AH894" s="1">
        <f t="shared" si="709"/>
        <v>0</v>
      </c>
      <c r="AI894" s="1">
        <f t="shared" si="709"/>
        <v>0</v>
      </c>
      <c r="AJ894" s="1">
        <f t="shared" si="709"/>
        <v>0</v>
      </c>
      <c r="AK894" s="1">
        <f t="shared" si="709"/>
        <v>0</v>
      </c>
      <c r="AL894" s="1">
        <f t="shared" si="712"/>
        <v>1</v>
      </c>
      <c r="AM894" s="1">
        <f t="shared" si="712"/>
        <v>0</v>
      </c>
      <c r="AN894" s="1">
        <f t="shared" si="669"/>
        <v>0</v>
      </c>
      <c r="AO894" s="1">
        <f t="shared" si="670"/>
        <v>0</v>
      </c>
      <c r="AP894" s="1">
        <f t="shared" si="712"/>
        <v>0</v>
      </c>
      <c r="AQ894" s="1">
        <f t="shared" si="671"/>
        <v>0</v>
      </c>
      <c r="AR894" s="1">
        <f t="shared" si="712"/>
        <v>0</v>
      </c>
      <c r="AS894" s="1">
        <f t="shared" si="712"/>
        <v>0</v>
      </c>
      <c r="AT894" s="1">
        <f t="shared" si="712"/>
        <v>0</v>
      </c>
      <c r="AU894" s="1">
        <f t="shared" si="712"/>
        <v>0</v>
      </c>
      <c r="AV894" s="1">
        <f t="shared" si="712"/>
        <v>0</v>
      </c>
      <c r="AW894" s="1">
        <f t="shared" si="712"/>
        <v>0</v>
      </c>
      <c r="AX894" s="1">
        <f t="shared" si="712"/>
        <v>0</v>
      </c>
      <c r="AY894" s="1">
        <f t="shared" si="712"/>
        <v>0</v>
      </c>
      <c r="AZ894" s="1">
        <f t="shared" si="712"/>
        <v>0</v>
      </c>
      <c r="BA894" s="1">
        <f t="shared" si="712"/>
        <v>0</v>
      </c>
      <c r="BB894" s="1">
        <f t="shared" si="711"/>
        <v>0</v>
      </c>
      <c r="BC894" s="1">
        <f t="shared" si="711"/>
        <v>0</v>
      </c>
      <c r="BD894" s="1">
        <f t="shared" si="672"/>
        <v>0</v>
      </c>
      <c r="BE894" s="1">
        <f t="shared" si="673"/>
        <v>0</v>
      </c>
      <c r="BF894" s="1">
        <f t="shared" si="674"/>
        <v>0</v>
      </c>
      <c r="BG894" s="1">
        <f t="shared" si="675"/>
        <v>0</v>
      </c>
      <c r="BH894" s="1">
        <f t="shared" si="711"/>
        <v>0</v>
      </c>
      <c r="BI894" s="1">
        <f t="shared" si="711"/>
        <v>0</v>
      </c>
      <c r="BJ894" s="5">
        <f t="shared" si="676"/>
        <v>0</v>
      </c>
      <c r="BK894" s="1">
        <f t="shared" si="677"/>
        <v>0</v>
      </c>
      <c r="BL894" s="1">
        <f t="shared" si="678"/>
        <v>1</v>
      </c>
      <c r="BM894" s="1">
        <f t="shared" si="679"/>
        <v>0</v>
      </c>
      <c r="BN894" s="1">
        <f t="shared" si="711"/>
        <v>0</v>
      </c>
      <c r="BO894" s="1">
        <f t="shared" si="680"/>
        <v>1</v>
      </c>
      <c r="BP894" s="1">
        <f t="shared" si="681"/>
        <v>1</v>
      </c>
      <c r="BQ894" s="1">
        <f t="shared" si="682"/>
        <v>0</v>
      </c>
      <c r="BR894" s="1">
        <f t="shared" si="683"/>
        <v>0</v>
      </c>
      <c r="BS894" s="1">
        <f t="shared" si="684"/>
        <v>0</v>
      </c>
      <c r="BT894" s="1">
        <f t="shared" si="685"/>
        <v>1</v>
      </c>
      <c r="BU894" s="1">
        <f t="shared" si="686"/>
        <v>0</v>
      </c>
      <c r="BV894" s="1">
        <f t="shared" si="708"/>
        <v>0</v>
      </c>
    </row>
    <row r="895" spans="1:74" x14ac:dyDescent="0.2">
      <c r="A895" s="1" t="s">
        <v>194</v>
      </c>
      <c r="B895" s="1" t="s">
        <v>3287</v>
      </c>
      <c r="C895" s="1" t="s">
        <v>3086</v>
      </c>
      <c r="D895" s="1" t="s">
        <v>3087</v>
      </c>
      <c r="E895" s="1" t="s">
        <v>3088</v>
      </c>
      <c r="G895" s="1">
        <f t="shared" si="661"/>
        <v>0</v>
      </c>
      <c r="H895" s="1">
        <f t="shared" si="662"/>
        <v>0</v>
      </c>
      <c r="I895" s="1">
        <f t="shared" si="663"/>
        <v>0</v>
      </c>
      <c r="J895" s="1">
        <f t="shared" si="664"/>
        <v>0</v>
      </c>
      <c r="K895" s="1">
        <f t="shared" si="706"/>
        <v>0</v>
      </c>
      <c r="L895" s="1">
        <f t="shared" si="706"/>
        <v>0</v>
      </c>
      <c r="M895" s="1">
        <f t="shared" si="706"/>
        <v>0</v>
      </c>
      <c r="N895" s="1">
        <f t="shared" si="706"/>
        <v>0</v>
      </c>
      <c r="O895" s="1">
        <f t="shared" si="707"/>
        <v>0</v>
      </c>
      <c r="P895" s="1">
        <f t="shared" si="707"/>
        <v>0</v>
      </c>
      <c r="Q895" s="1">
        <f t="shared" si="665"/>
        <v>0</v>
      </c>
      <c r="R895" s="1">
        <f t="shared" si="666"/>
        <v>1</v>
      </c>
      <c r="S895" s="1">
        <f t="shared" si="667"/>
        <v>0</v>
      </c>
      <c r="T895" s="1">
        <f t="shared" si="705"/>
        <v>0</v>
      </c>
      <c r="U895" s="1">
        <f t="shared" si="705"/>
        <v>0</v>
      </c>
      <c r="V895" s="1">
        <f t="shared" si="710"/>
        <v>0</v>
      </c>
      <c r="W895" s="1">
        <f t="shared" si="709"/>
        <v>0</v>
      </c>
      <c r="X895" s="1">
        <f t="shared" si="709"/>
        <v>0</v>
      </c>
      <c r="Y895" s="1">
        <f t="shared" si="709"/>
        <v>0</v>
      </c>
      <c r="Z895" s="1">
        <f t="shared" si="709"/>
        <v>0</v>
      </c>
      <c r="AA895" s="1">
        <f t="shared" si="709"/>
        <v>0</v>
      </c>
      <c r="AB895" s="1">
        <f t="shared" si="709"/>
        <v>1</v>
      </c>
      <c r="AC895" s="1">
        <f t="shared" si="668"/>
        <v>1</v>
      </c>
      <c r="AD895" s="1">
        <f t="shared" si="709"/>
        <v>0</v>
      </c>
      <c r="AE895" s="1">
        <f t="shared" si="709"/>
        <v>0</v>
      </c>
      <c r="AF895" s="1">
        <f t="shared" si="709"/>
        <v>0</v>
      </c>
      <c r="AG895" s="1">
        <f t="shared" si="709"/>
        <v>0</v>
      </c>
      <c r="AH895" s="1">
        <f t="shared" si="709"/>
        <v>0</v>
      </c>
      <c r="AI895" s="1">
        <f t="shared" si="709"/>
        <v>0</v>
      </c>
      <c r="AJ895" s="1">
        <f t="shared" si="709"/>
        <v>0</v>
      </c>
      <c r="AK895" s="1">
        <f t="shared" si="709"/>
        <v>0</v>
      </c>
      <c r="AL895" s="1">
        <f t="shared" si="712"/>
        <v>0</v>
      </c>
      <c r="AM895" s="1">
        <f t="shared" si="712"/>
        <v>0</v>
      </c>
      <c r="AN895" s="1">
        <f t="shared" si="669"/>
        <v>0</v>
      </c>
      <c r="AO895" s="1">
        <f t="shared" si="670"/>
        <v>0</v>
      </c>
      <c r="AP895" s="1">
        <f t="shared" si="712"/>
        <v>0</v>
      </c>
      <c r="AQ895" s="1">
        <f t="shared" si="671"/>
        <v>0</v>
      </c>
      <c r="AR895" s="1">
        <f t="shared" si="712"/>
        <v>0</v>
      </c>
      <c r="AS895" s="1">
        <f t="shared" si="712"/>
        <v>0</v>
      </c>
      <c r="AT895" s="1">
        <f t="shared" si="712"/>
        <v>0</v>
      </c>
      <c r="AU895" s="1">
        <f t="shared" si="712"/>
        <v>1</v>
      </c>
      <c r="AV895" s="1">
        <f t="shared" si="712"/>
        <v>0</v>
      </c>
      <c r="AW895" s="1">
        <f t="shared" si="712"/>
        <v>0</v>
      </c>
      <c r="AX895" s="1">
        <f t="shared" si="712"/>
        <v>0</v>
      </c>
      <c r="AY895" s="1">
        <f t="shared" si="712"/>
        <v>0</v>
      </c>
      <c r="AZ895" s="1">
        <f t="shared" si="712"/>
        <v>0</v>
      </c>
      <c r="BA895" s="1">
        <f t="shared" si="712"/>
        <v>0</v>
      </c>
      <c r="BB895" s="1">
        <f t="shared" si="711"/>
        <v>0</v>
      </c>
      <c r="BC895" s="1">
        <f t="shared" si="711"/>
        <v>0</v>
      </c>
      <c r="BD895" s="1">
        <f t="shared" si="672"/>
        <v>0</v>
      </c>
      <c r="BE895" s="1">
        <f t="shared" si="673"/>
        <v>0</v>
      </c>
      <c r="BF895" s="1">
        <f t="shared" si="674"/>
        <v>0</v>
      </c>
      <c r="BG895" s="1">
        <f t="shared" si="675"/>
        <v>0</v>
      </c>
      <c r="BH895" s="1">
        <f t="shared" si="711"/>
        <v>0</v>
      </c>
      <c r="BI895" s="1">
        <f t="shared" si="711"/>
        <v>0</v>
      </c>
      <c r="BJ895" s="5">
        <f t="shared" si="676"/>
        <v>0</v>
      </c>
      <c r="BK895" s="1">
        <f t="shared" si="677"/>
        <v>0</v>
      </c>
      <c r="BL895" s="1">
        <f t="shared" si="678"/>
        <v>0</v>
      </c>
      <c r="BM895" s="1">
        <f t="shared" si="679"/>
        <v>0</v>
      </c>
      <c r="BN895" s="1">
        <f t="shared" si="711"/>
        <v>0</v>
      </c>
      <c r="BO895" s="1">
        <f t="shared" si="680"/>
        <v>1</v>
      </c>
      <c r="BP895" s="1">
        <f t="shared" si="681"/>
        <v>0</v>
      </c>
      <c r="BQ895" s="1">
        <f t="shared" si="682"/>
        <v>0</v>
      </c>
      <c r="BR895" s="1">
        <f t="shared" si="683"/>
        <v>0</v>
      </c>
      <c r="BS895" s="1">
        <f t="shared" si="684"/>
        <v>1</v>
      </c>
      <c r="BT895" s="1">
        <f t="shared" si="685"/>
        <v>0</v>
      </c>
      <c r="BU895" s="1">
        <f t="shared" si="686"/>
        <v>0</v>
      </c>
      <c r="BV895" s="1">
        <f t="shared" si="708"/>
        <v>0</v>
      </c>
    </row>
    <row r="896" spans="1:74" x14ac:dyDescent="0.2">
      <c r="A896" s="1" t="s">
        <v>3288</v>
      </c>
      <c r="B896" s="1" t="s">
        <v>3289</v>
      </c>
      <c r="C896" s="1" t="s">
        <v>3290</v>
      </c>
      <c r="D896" s="1" t="s">
        <v>3291</v>
      </c>
      <c r="E896" s="1" t="s">
        <v>3292</v>
      </c>
      <c r="G896" s="1">
        <f t="shared" si="661"/>
        <v>0</v>
      </c>
      <c r="H896" s="1">
        <f t="shared" si="662"/>
        <v>0</v>
      </c>
      <c r="I896" s="1">
        <f t="shared" si="663"/>
        <v>0</v>
      </c>
      <c r="J896" s="1">
        <f t="shared" si="664"/>
        <v>0</v>
      </c>
      <c r="K896" s="1">
        <f t="shared" si="706"/>
        <v>0</v>
      </c>
      <c r="L896" s="1">
        <f t="shared" si="706"/>
        <v>0</v>
      </c>
      <c r="M896" s="1">
        <f t="shared" si="706"/>
        <v>0</v>
      </c>
      <c r="N896" s="1">
        <f t="shared" si="706"/>
        <v>0</v>
      </c>
      <c r="O896" s="1">
        <f t="shared" si="707"/>
        <v>0</v>
      </c>
      <c r="P896" s="1">
        <f t="shared" si="707"/>
        <v>0</v>
      </c>
      <c r="Q896" s="1">
        <f t="shared" si="665"/>
        <v>0</v>
      </c>
      <c r="R896" s="1">
        <f t="shared" si="666"/>
        <v>0</v>
      </c>
      <c r="S896" s="1">
        <f t="shared" si="667"/>
        <v>0</v>
      </c>
      <c r="T896" s="1">
        <f t="shared" si="705"/>
        <v>0</v>
      </c>
      <c r="U896" s="1">
        <f t="shared" si="705"/>
        <v>0</v>
      </c>
      <c r="V896" s="1">
        <f t="shared" si="710"/>
        <v>0</v>
      </c>
      <c r="W896" s="1">
        <f t="shared" si="709"/>
        <v>0</v>
      </c>
      <c r="X896" s="1">
        <f t="shared" si="709"/>
        <v>0</v>
      </c>
      <c r="Y896" s="1">
        <f t="shared" si="709"/>
        <v>0</v>
      </c>
      <c r="Z896" s="1">
        <f t="shared" si="709"/>
        <v>0</v>
      </c>
      <c r="AA896" s="1">
        <f t="shared" si="709"/>
        <v>0</v>
      </c>
      <c r="AB896" s="1">
        <f t="shared" si="709"/>
        <v>0</v>
      </c>
      <c r="AC896" s="1">
        <f t="shared" si="668"/>
        <v>0</v>
      </c>
      <c r="AD896" s="1">
        <f t="shared" si="709"/>
        <v>0</v>
      </c>
      <c r="AE896" s="1">
        <f t="shared" si="709"/>
        <v>0</v>
      </c>
      <c r="AF896" s="1">
        <f t="shared" si="709"/>
        <v>0</v>
      </c>
      <c r="AG896" s="1">
        <f t="shared" si="709"/>
        <v>0</v>
      </c>
      <c r="AH896" s="1">
        <f t="shared" si="709"/>
        <v>0</v>
      </c>
      <c r="AI896" s="1">
        <f t="shared" si="709"/>
        <v>0</v>
      </c>
      <c r="AJ896" s="1">
        <f t="shared" si="709"/>
        <v>0</v>
      </c>
      <c r="AK896" s="1">
        <f t="shared" si="709"/>
        <v>0</v>
      </c>
      <c r="AL896" s="1">
        <f t="shared" si="712"/>
        <v>0</v>
      </c>
      <c r="AM896" s="1">
        <f t="shared" si="712"/>
        <v>0</v>
      </c>
      <c r="AN896" s="1">
        <f t="shared" si="669"/>
        <v>0</v>
      </c>
      <c r="AO896" s="1">
        <f t="shared" si="670"/>
        <v>0</v>
      </c>
      <c r="AP896" s="1">
        <f t="shared" si="712"/>
        <v>0</v>
      </c>
      <c r="AQ896" s="1">
        <f t="shared" si="671"/>
        <v>0</v>
      </c>
      <c r="AR896" s="1">
        <f t="shared" si="712"/>
        <v>0</v>
      </c>
      <c r="AS896" s="1">
        <f t="shared" si="712"/>
        <v>0</v>
      </c>
      <c r="AT896" s="1">
        <f t="shared" si="712"/>
        <v>0</v>
      </c>
      <c r="AU896" s="1">
        <f t="shared" si="712"/>
        <v>0</v>
      </c>
      <c r="AV896" s="1">
        <f t="shared" si="712"/>
        <v>0</v>
      </c>
      <c r="AW896" s="1">
        <f t="shared" si="712"/>
        <v>0</v>
      </c>
      <c r="AX896" s="1">
        <f t="shared" si="712"/>
        <v>0</v>
      </c>
      <c r="AY896" s="1">
        <f t="shared" si="712"/>
        <v>0</v>
      </c>
      <c r="AZ896" s="1">
        <f t="shared" si="712"/>
        <v>0</v>
      </c>
      <c r="BA896" s="1">
        <f t="shared" si="712"/>
        <v>0</v>
      </c>
      <c r="BB896" s="1">
        <f t="shared" si="711"/>
        <v>0</v>
      </c>
      <c r="BC896" s="1">
        <f t="shared" si="711"/>
        <v>0</v>
      </c>
      <c r="BD896" s="1">
        <f t="shared" si="672"/>
        <v>0</v>
      </c>
      <c r="BE896" s="1">
        <f t="shared" si="673"/>
        <v>0</v>
      </c>
      <c r="BF896" s="1">
        <f t="shared" si="674"/>
        <v>0</v>
      </c>
      <c r="BG896" s="1">
        <f t="shared" si="675"/>
        <v>0</v>
      </c>
      <c r="BH896" s="1">
        <f t="shared" si="711"/>
        <v>0</v>
      </c>
      <c r="BI896" s="1">
        <f t="shared" si="711"/>
        <v>0</v>
      </c>
      <c r="BJ896" s="5">
        <f t="shared" si="676"/>
        <v>0</v>
      </c>
      <c r="BK896" s="1">
        <f t="shared" si="677"/>
        <v>0</v>
      </c>
      <c r="BL896" s="1">
        <f t="shared" si="678"/>
        <v>0</v>
      </c>
      <c r="BM896" s="1">
        <f t="shared" si="679"/>
        <v>0</v>
      </c>
      <c r="BN896" s="1">
        <f t="shared" si="711"/>
        <v>0</v>
      </c>
      <c r="BO896" s="1">
        <f t="shared" si="680"/>
        <v>0</v>
      </c>
      <c r="BP896" s="1">
        <f t="shared" si="681"/>
        <v>0</v>
      </c>
      <c r="BQ896" s="1">
        <f t="shared" si="682"/>
        <v>1</v>
      </c>
      <c r="BR896" s="1">
        <f t="shared" si="683"/>
        <v>0</v>
      </c>
      <c r="BS896" s="1">
        <f t="shared" si="684"/>
        <v>0</v>
      </c>
      <c r="BT896" s="1">
        <f t="shared" si="685"/>
        <v>0</v>
      </c>
      <c r="BU896" s="1">
        <f t="shared" si="686"/>
        <v>0</v>
      </c>
      <c r="BV896" s="1">
        <f t="shared" si="708"/>
        <v>0</v>
      </c>
    </row>
    <row r="897" spans="1:74" x14ac:dyDescent="0.2">
      <c r="A897" s="1" t="s">
        <v>3293</v>
      </c>
      <c r="B897" s="1" t="s">
        <v>3294</v>
      </c>
      <c r="C897" s="1" t="s">
        <v>1995</v>
      </c>
      <c r="D897" s="1" t="s">
        <v>3295</v>
      </c>
      <c r="E897" s="1" t="s">
        <v>3296</v>
      </c>
      <c r="G897" s="1">
        <f t="shared" si="661"/>
        <v>0</v>
      </c>
      <c r="H897" s="1">
        <f t="shared" si="662"/>
        <v>1</v>
      </c>
      <c r="I897" s="1">
        <f t="shared" si="663"/>
        <v>0</v>
      </c>
      <c r="J897" s="1">
        <f t="shared" si="664"/>
        <v>1</v>
      </c>
      <c r="K897" s="1">
        <f t="shared" si="706"/>
        <v>0</v>
      </c>
      <c r="L897" s="1">
        <f t="shared" si="706"/>
        <v>0</v>
      </c>
      <c r="M897" s="1">
        <f t="shared" si="706"/>
        <v>0</v>
      </c>
      <c r="N897" s="1">
        <f t="shared" si="706"/>
        <v>0</v>
      </c>
      <c r="O897" s="1">
        <f t="shared" si="707"/>
        <v>0</v>
      </c>
      <c r="P897" s="1">
        <f t="shared" si="707"/>
        <v>0</v>
      </c>
      <c r="Q897" s="1">
        <f t="shared" si="665"/>
        <v>0</v>
      </c>
      <c r="R897" s="1">
        <f t="shared" si="666"/>
        <v>1</v>
      </c>
      <c r="S897" s="1">
        <f t="shared" si="667"/>
        <v>0</v>
      </c>
      <c r="T897" s="1">
        <f t="shared" si="705"/>
        <v>1</v>
      </c>
      <c r="U897" s="1">
        <f t="shared" si="705"/>
        <v>0</v>
      </c>
      <c r="V897" s="1">
        <f t="shared" si="710"/>
        <v>0</v>
      </c>
      <c r="W897" s="1">
        <f t="shared" si="709"/>
        <v>0</v>
      </c>
      <c r="X897" s="1">
        <f t="shared" si="709"/>
        <v>0</v>
      </c>
      <c r="Y897" s="1">
        <f t="shared" si="709"/>
        <v>0</v>
      </c>
      <c r="Z897" s="1">
        <f t="shared" si="709"/>
        <v>0</v>
      </c>
      <c r="AA897" s="1">
        <f t="shared" si="709"/>
        <v>0</v>
      </c>
      <c r="AB897" s="1">
        <f t="shared" si="709"/>
        <v>1</v>
      </c>
      <c r="AC897" s="1">
        <f t="shared" si="668"/>
        <v>0</v>
      </c>
      <c r="AD897" s="1">
        <f t="shared" si="709"/>
        <v>0</v>
      </c>
      <c r="AE897" s="1">
        <f t="shared" si="709"/>
        <v>0</v>
      </c>
      <c r="AF897" s="1">
        <f t="shared" si="709"/>
        <v>0</v>
      </c>
      <c r="AG897" s="1">
        <f t="shared" si="709"/>
        <v>0</v>
      </c>
      <c r="AH897" s="1">
        <f t="shared" si="709"/>
        <v>0</v>
      </c>
      <c r="AI897" s="1">
        <f t="shared" si="709"/>
        <v>0</v>
      </c>
      <c r="AJ897" s="1">
        <f t="shared" si="709"/>
        <v>0</v>
      </c>
      <c r="AK897" s="1">
        <f t="shared" si="709"/>
        <v>0</v>
      </c>
      <c r="AL897" s="1">
        <f t="shared" si="712"/>
        <v>0</v>
      </c>
      <c r="AM897" s="1">
        <f t="shared" si="712"/>
        <v>0</v>
      </c>
      <c r="AN897" s="1">
        <f t="shared" si="669"/>
        <v>0</v>
      </c>
      <c r="AO897" s="1">
        <f t="shared" si="670"/>
        <v>0</v>
      </c>
      <c r="AP897" s="1">
        <f t="shared" si="712"/>
        <v>0</v>
      </c>
      <c r="AQ897" s="1">
        <f t="shared" si="671"/>
        <v>0</v>
      </c>
      <c r="AR897" s="1">
        <f t="shared" si="712"/>
        <v>0</v>
      </c>
      <c r="AS897" s="1">
        <f t="shared" si="712"/>
        <v>0</v>
      </c>
      <c r="AT897" s="1">
        <f t="shared" si="712"/>
        <v>0</v>
      </c>
      <c r="AU897" s="1">
        <f t="shared" si="712"/>
        <v>0</v>
      </c>
      <c r="AV897" s="1">
        <f t="shared" si="712"/>
        <v>0</v>
      </c>
      <c r="AW897" s="1">
        <f t="shared" si="712"/>
        <v>0</v>
      </c>
      <c r="AX897" s="1">
        <f t="shared" si="712"/>
        <v>0</v>
      </c>
      <c r="AY897" s="1">
        <f t="shared" si="712"/>
        <v>0</v>
      </c>
      <c r="AZ897" s="1">
        <f t="shared" si="712"/>
        <v>0</v>
      </c>
      <c r="BA897" s="1">
        <f t="shared" si="712"/>
        <v>0</v>
      </c>
      <c r="BB897" s="1">
        <f t="shared" si="711"/>
        <v>0</v>
      </c>
      <c r="BC897" s="1">
        <f t="shared" si="711"/>
        <v>0</v>
      </c>
      <c r="BD897" s="1">
        <f t="shared" si="672"/>
        <v>0</v>
      </c>
      <c r="BE897" s="1">
        <f t="shared" si="673"/>
        <v>0</v>
      </c>
      <c r="BF897" s="1">
        <f t="shared" si="674"/>
        <v>0</v>
      </c>
      <c r="BG897" s="1">
        <f t="shared" si="675"/>
        <v>0</v>
      </c>
      <c r="BH897" s="1">
        <f t="shared" si="711"/>
        <v>0</v>
      </c>
      <c r="BI897" s="1">
        <f t="shared" si="711"/>
        <v>0</v>
      </c>
      <c r="BJ897" s="5">
        <f t="shared" si="676"/>
        <v>0</v>
      </c>
      <c r="BK897" s="1">
        <f t="shared" si="677"/>
        <v>0</v>
      </c>
      <c r="BL897" s="1">
        <f t="shared" si="678"/>
        <v>1</v>
      </c>
      <c r="BM897" s="1">
        <f t="shared" si="679"/>
        <v>0</v>
      </c>
      <c r="BN897" s="1">
        <f t="shared" si="711"/>
        <v>0</v>
      </c>
      <c r="BO897" s="1">
        <f t="shared" si="680"/>
        <v>0</v>
      </c>
      <c r="BP897" s="1">
        <f t="shared" si="681"/>
        <v>0</v>
      </c>
      <c r="BQ897" s="1">
        <f t="shared" si="682"/>
        <v>0</v>
      </c>
      <c r="BR897" s="1">
        <f t="shared" si="683"/>
        <v>0</v>
      </c>
      <c r="BS897" s="1">
        <f t="shared" si="684"/>
        <v>0</v>
      </c>
      <c r="BT897" s="1">
        <f t="shared" si="685"/>
        <v>0</v>
      </c>
      <c r="BU897" s="1">
        <f t="shared" si="686"/>
        <v>0</v>
      </c>
      <c r="BV897" s="1">
        <f t="shared" si="708"/>
        <v>0</v>
      </c>
    </row>
    <row r="898" spans="1:74" x14ac:dyDescent="0.2">
      <c r="A898" s="1" t="s">
        <v>428</v>
      </c>
      <c r="B898" s="1" t="s">
        <v>3297</v>
      </c>
      <c r="C898" s="1" t="s">
        <v>3298</v>
      </c>
      <c r="D898" s="1" t="s">
        <v>3299</v>
      </c>
      <c r="E898" s="1" t="s">
        <v>3300</v>
      </c>
      <c r="G898" s="1">
        <f t="shared" si="661"/>
        <v>1</v>
      </c>
      <c r="H898" s="1">
        <f t="shared" si="662"/>
        <v>1</v>
      </c>
      <c r="I898" s="1">
        <f t="shared" si="663"/>
        <v>0</v>
      </c>
      <c r="J898" s="1">
        <f t="shared" si="664"/>
        <v>0</v>
      </c>
      <c r="K898" s="1">
        <f t="shared" si="706"/>
        <v>0</v>
      </c>
      <c r="L898" s="1">
        <f t="shared" si="706"/>
        <v>0</v>
      </c>
      <c r="M898" s="1">
        <f t="shared" si="706"/>
        <v>0</v>
      </c>
      <c r="N898" s="1">
        <f t="shared" si="706"/>
        <v>0</v>
      </c>
      <c r="O898" s="1">
        <f t="shared" si="707"/>
        <v>0</v>
      </c>
      <c r="P898" s="1">
        <f t="shared" si="707"/>
        <v>0</v>
      </c>
      <c r="Q898" s="1">
        <f t="shared" si="665"/>
        <v>0</v>
      </c>
      <c r="R898" s="1">
        <f t="shared" si="666"/>
        <v>1</v>
      </c>
      <c r="S898" s="1">
        <f t="shared" si="667"/>
        <v>0</v>
      </c>
      <c r="T898" s="1">
        <f t="shared" si="705"/>
        <v>0</v>
      </c>
      <c r="U898" s="1">
        <f t="shared" si="705"/>
        <v>1</v>
      </c>
      <c r="V898" s="1">
        <f t="shared" si="710"/>
        <v>0</v>
      </c>
      <c r="W898" s="1">
        <f t="shared" si="709"/>
        <v>0</v>
      </c>
      <c r="X898" s="1">
        <f t="shared" si="709"/>
        <v>0</v>
      </c>
      <c r="Y898" s="1">
        <f t="shared" si="709"/>
        <v>0</v>
      </c>
      <c r="Z898" s="1">
        <f t="shared" si="709"/>
        <v>0</v>
      </c>
      <c r="AA898" s="1">
        <f t="shared" si="709"/>
        <v>0</v>
      </c>
      <c r="AB898" s="1">
        <f t="shared" si="709"/>
        <v>0</v>
      </c>
      <c r="AC898" s="1">
        <f t="shared" si="668"/>
        <v>1</v>
      </c>
      <c r="AD898" s="1">
        <f t="shared" si="709"/>
        <v>1</v>
      </c>
      <c r="AE898" s="1">
        <f t="shared" si="709"/>
        <v>0</v>
      </c>
      <c r="AF898" s="1">
        <f t="shared" si="709"/>
        <v>0</v>
      </c>
      <c r="AG898" s="1">
        <f t="shared" si="709"/>
        <v>0</v>
      </c>
      <c r="AH898" s="1">
        <f t="shared" si="709"/>
        <v>0</v>
      </c>
      <c r="AI898" s="1">
        <f t="shared" si="709"/>
        <v>0</v>
      </c>
      <c r="AJ898" s="1">
        <f t="shared" si="709"/>
        <v>0</v>
      </c>
      <c r="AK898" s="1">
        <f t="shared" si="709"/>
        <v>0</v>
      </c>
      <c r="AL898" s="1">
        <f t="shared" si="712"/>
        <v>1</v>
      </c>
      <c r="AM898" s="1">
        <f t="shared" si="712"/>
        <v>0</v>
      </c>
      <c r="AN898" s="1">
        <f t="shared" si="669"/>
        <v>0</v>
      </c>
      <c r="AO898" s="1">
        <f t="shared" si="670"/>
        <v>0</v>
      </c>
      <c r="AP898" s="1">
        <f t="shared" si="712"/>
        <v>0</v>
      </c>
      <c r="AQ898" s="1">
        <f t="shared" si="671"/>
        <v>0</v>
      </c>
      <c r="AR898" s="1">
        <f t="shared" si="712"/>
        <v>0</v>
      </c>
      <c r="AS898" s="1">
        <f t="shared" si="712"/>
        <v>0</v>
      </c>
      <c r="AT898" s="1">
        <f t="shared" si="712"/>
        <v>0</v>
      </c>
      <c r="AU898" s="1">
        <f t="shared" si="712"/>
        <v>0</v>
      </c>
      <c r="AV898" s="1">
        <f t="shared" si="712"/>
        <v>0</v>
      </c>
      <c r="AW898" s="1">
        <f t="shared" si="712"/>
        <v>0</v>
      </c>
      <c r="AX898" s="1">
        <f t="shared" si="712"/>
        <v>0</v>
      </c>
      <c r="AY898" s="1">
        <f t="shared" si="712"/>
        <v>0</v>
      </c>
      <c r="AZ898" s="1">
        <f t="shared" si="712"/>
        <v>0</v>
      </c>
      <c r="BA898" s="1">
        <f t="shared" si="712"/>
        <v>0</v>
      </c>
      <c r="BB898" s="1">
        <f t="shared" si="711"/>
        <v>0</v>
      </c>
      <c r="BC898" s="1">
        <f t="shared" si="711"/>
        <v>0</v>
      </c>
      <c r="BD898" s="1">
        <f t="shared" si="672"/>
        <v>0</v>
      </c>
      <c r="BE898" s="1">
        <f t="shared" si="673"/>
        <v>0</v>
      </c>
      <c r="BF898" s="1">
        <f t="shared" si="674"/>
        <v>0</v>
      </c>
      <c r="BG898" s="1">
        <f t="shared" si="675"/>
        <v>0</v>
      </c>
      <c r="BH898" s="1">
        <f t="shared" si="711"/>
        <v>0</v>
      </c>
      <c r="BI898" s="1">
        <f t="shared" si="711"/>
        <v>0</v>
      </c>
      <c r="BJ898" s="5">
        <f t="shared" si="676"/>
        <v>0</v>
      </c>
      <c r="BK898" s="1">
        <f t="shared" si="677"/>
        <v>0</v>
      </c>
      <c r="BL898" s="1">
        <f t="shared" si="678"/>
        <v>0</v>
      </c>
      <c r="BM898" s="1">
        <f t="shared" si="679"/>
        <v>0</v>
      </c>
      <c r="BN898" s="1">
        <f t="shared" si="711"/>
        <v>0</v>
      </c>
      <c r="BO898" s="1">
        <f t="shared" si="680"/>
        <v>1</v>
      </c>
      <c r="BP898" s="1">
        <f t="shared" si="681"/>
        <v>0</v>
      </c>
      <c r="BQ898" s="1">
        <f t="shared" si="682"/>
        <v>0</v>
      </c>
      <c r="BR898" s="1">
        <f t="shared" si="683"/>
        <v>0</v>
      </c>
      <c r="BS898" s="1">
        <f t="shared" si="684"/>
        <v>0</v>
      </c>
      <c r="BT898" s="1">
        <f t="shared" si="685"/>
        <v>0</v>
      </c>
      <c r="BU898" s="1">
        <f t="shared" si="686"/>
        <v>0</v>
      </c>
      <c r="BV898" s="1">
        <f t="shared" si="708"/>
        <v>0</v>
      </c>
    </row>
    <row r="899" spans="1:74" x14ac:dyDescent="0.2">
      <c r="A899" s="1" t="s">
        <v>143</v>
      </c>
      <c r="B899" s="1" t="s">
        <v>3301</v>
      </c>
      <c r="C899" s="1" t="s">
        <v>3302</v>
      </c>
      <c r="D899" s="1" t="s">
        <v>486</v>
      </c>
      <c r="E899" s="1" t="s">
        <v>3303</v>
      </c>
      <c r="G899" s="1">
        <f t="shared" ref="G899:G962" si="713">IF(OR(ISNUMBER(SEARCH(" " &amp; G$1 &amp; " ", $E899)), ISNUMBER(SEARCH(" " &amp; G$1 &amp; ",", $E899)), ISNUMBER(SEARCH(" " &amp; G$1 &amp; ")", $E899)), ISNUMBER(SEARCH(" " &amp; G$1, $E899)), ISNUMBER(SEARCH(" " &amp; LOWER(G$1) &amp; " ", $E899)), ISNUMBER(SEARCH(" " &amp; LOWER(G$1) &amp; ",", $E899)), ISNUMBER(SEARCH(" " &amp; LOWER(G$1) &amp; ")", $E899)),  ISNUMBER(SEARCH(" " &amp; LOWER(G$1), $E899)), ISNUMBER(SEARCH(" " &amp; UPPER(G$1) &amp; " ", $E899)), ISNUMBER(SEARCH(" " &amp; UPPER(G$1) &amp; ",", $E899)), ISNUMBER(SEARCH(" " &amp; UPPER(G$1) &amp; ")", $E899)), ISNUMBER(SEARCH(" " &amp; UPPER(G$1), $E899)), ISNUMBER(SEARCH("(" &amp; G$1 &amp; " ", $E899)), ISNUMBER(SEARCH("(" &amp; G$1 &amp; ",", $E899)), ISNUMBER(SEARCH("(" &amp; G$1 &amp; ")", $E899)), ISNUMBER(SEARCH("(" &amp; LOWER(G$1) &amp; " ", $E899)), ISNUMBER(SEARCH("(" &amp; LOWER(G$1) &amp; ",", $E899)), ISNUMBER(SEARCH("(" &amp; LOWER(G$1) &amp; ")", $E899)),  ISNUMBER(SEARCH("(" &amp; UPPER(G$1) &amp; " ", $E899)), ISNUMBER(SEARCH("(" &amp; UPPER(G$1) &amp; ",", $E899)), ISNUMBER(SEARCH(" (" &amp; UPPER(G$1) &amp; ")", $E899)), ISNUMBER(SEARCH(G$1 &amp; " ", $E899)), ISNUMBER(SEARCH(G$1 &amp; ")", $E899)), ISNUMBER(SEARCH(G$1 &amp; ",", $E899)), ISNUMBER(SEARCH(G$1, $E899))), 1, 0)</f>
        <v>0</v>
      </c>
      <c r="H899" s="1">
        <f t="shared" ref="H899:H962" si="714">IF(OR(ISNUMBER(SEARCH(" " &amp; H$1 &amp; " ", $E899)), ISNUMBER(SEARCH(" " &amp; H$1 &amp; ")", $E899)), ISNUMBER(SEARCH(" " &amp; H$1 &amp; ",", $E899)), ISNUMBER(SEARCH(" " &amp; LOWER(H$1) &amp; " ", $E899)), ISNUMBER(SEARCH(" " &amp; LOWER(H$1) &amp; ")", $E899)), ISNUMBER(SEARCH(" " &amp; LOWER(H$1) &amp; ",", $E899)), ISNUMBER(SEARCH(" " &amp; UPPER(H$1) &amp; " ", $E899)), ISNUMBER(SEARCH(" " &amp; UPPER(H$1) &amp; ",", $E899)), ISNUMBER(SEARCH(" " &amp; UPPER(H$1) &amp; ")", $E899)), ISNUMBER(SEARCH(" " &amp; "structured query language" &amp; " ", $E899)), ISNUMBER(SEARCH(" " &amp; "Structured Query Language" &amp; " ", $E899)), ISNUMBER(SEARCH(" " &amp; "Structured query language" &amp; " ", $E899)), ISNUMBER(SEARCH(" " &amp; "STRUCTURED QUERY LANGUAGE" &amp; " ", $E899)), ISNUMBER(SEARCH(" " &amp; "structured query language" &amp; ",", $E899)), ISNUMBER(SEARCH(" " &amp; "Structured Query Language" &amp; ",", $E899)), ISNUMBER(SEARCH(" " &amp; "Structured query language" &amp; ",", $E899)), ISNUMBER(SEARCH(" " &amp; "STRUCTURED QUERY LANGUAGE" &amp; ",", $E899)), ISNUMBER(SEARCH(H$1 &amp; "*", $E899))), 1, 0)</f>
        <v>0</v>
      </c>
      <c r="I899" s="1">
        <f t="shared" ref="I899:I962" si="715">IF(OR(ISNUMBER(SEARCH(" " &amp; I$1 &amp; " ", $E899)), ISNUMBER(SEARCH(" " &amp; I$1 &amp; ",", $E899)), , ISNUMBER(SEARCH(" " &amp; I$1 &amp; ")", $E899)), ISNUMBER(SEARCH(" " &amp; LOWER(I$1) &amp; " ", $E899)), ISNUMBER(SEARCH(" " &amp; LOWER(I$1) &amp; ")", $E899)), ISNUMBER(SEARCH(" " &amp; LOWER(I$1) &amp; ",", $E899)), ISNUMBER(SEARCH(" " &amp; UPPER(I$1) &amp; " ", $E899)), ISNUMBER(SEARCH(" " &amp; UPPER(I$1) &amp; ",", $E899)), ISNUMBER(SEARCH(" " &amp; UPPER(I$1) &amp; ")", $E899))), 1, 0)</f>
        <v>0</v>
      </c>
      <c r="J899" s="1">
        <f t="shared" ref="J899:J962" si="716">IF(OR(ISNUMBER(SEARCH(" " &amp; J$1, $E899)), ISNUMBER(SEARCH(" " &amp; LOWER(J$1), $E899)), ISNUMBER(SEARCH(" " &amp; UPPER(J$1), $E899)), ISNUMBER(SEARCH(" " &amp; ("Visual Basic"), $E899)), ISNUMBER(SEARCH(" " &amp; UPPER("Visual Basic"), $E899)), ISNUMBER(SEARCH(" " &amp; LOWER("Visual Basic"), $E899)), ISNUMBER(SEARCH("(" &amp; J$1, $E899)), ISNUMBER(SEARCH("(" &amp; LOWER(J$1), $E899)), ISNUMBER(SEARCH("(" &amp; UPPER(J$1), $E899)), ISNUMBER(SEARCH("(" &amp; ("Visual Basic"), $E899)), ISNUMBER(SEARCH("(" &amp; UPPER("Visual Basic"), $E899)), ISNUMBER(SEARCH("(" &amp; LOWER("Visual Basic"), $E899))), 1, 0)</f>
        <v>0</v>
      </c>
      <c r="K899" s="1">
        <f t="shared" si="706"/>
        <v>0</v>
      </c>
      <c r="L899" s="1">
        <f t="shared" si="706"/>
        <v>0</v>
      </c>
      <c r="M899" s="1">
        <f t="shared" si="706"/>
        <v>0</v>
      </c>
      <c r="N899" s="1">
        <f t="shared" si="706"/>
        <v>0</v>
      </c>
      <c r="O899" s="1">
        <f t="shared" si="707"/>
        <v>0</v>
      </c>
      <c r="P899" s="1">
        <f t="shared" si="707"/>
        <v>0</v>
      </c>
      <c r="Q899" s="1">
        <f t="shared" ref="Q899:Q962" si="717">IF(OR(ISNUMBER(SEARCH(" " &amp; Q$1 &amp; " ", $E899)), ISNUMBER(SEARCH(" " &amp; Q$1, $E899)), ISNUMBER(SEARCH(" " &amp; Q$1 &amp; ",", $E899)), ISNUMBER(SEARCH(" " &amp; LOWER(Q$1) &amp; " ", $E899)), ISNUMBER(SEARCH(" " &amp; LOWER(Q$1) &amp; ",", $E899)), ISNUMBER(SEARCH(" " &amp; UPPER(Q$1) &amp; " ", $E899)), ISNUMBER(SEARCH(" " &amp; UPPER(Q$1) &amp; ",", $E899)), ISNUMBER(SEARCH(" " &amp; LOWER(Q$1), $E899)), ISNUMBER(SEARCH(" " &amp; UPPER(Q$1), $E899)), ISNUMBER(SEARCH(Q$1 &amp; " ", $E899)), ISNUMBER(SEARCH(Q$1 &amp; ",", $E899)), ISNUMBER(SEARCH(" " &amp; Q$1 &amp; ")", $E899)), ISNUMBER(SEARCH(" " &amp; LOWER(Q$1) &amp; ")", $E899)), ISNUMBER(SEARCH(" " &amp; UPPER(Q$1) &amp; ")", $E899))), 1, 0)</f>
        <v>0</v>
      </c>
      <c r="R899" s="1">
        <f t="shared" ref="R899:R962" si="718">IF(OR(ISNUMBER(SEARCH(" " &amp; R$1 &amp; " ", $E899)), ISNUMBER(SEARCH(" " &amp; R$1 &amp; ",", $E899)), ISNUMBER(SEARCH(" " &amp; LOWER(R$1) &amp; " ", $E899)), ISNUMBER(SEARCH(" " &amp; LOWER(R$1) &amp; ",", $E899)), ISNUMBER(SEARCH(" " &amp; UPPER(R$1) &amp; " ", $E899)), ISNUMBER(SEARCH(" " &amp; UPPER(R$1) &amp; ",", $E899)), ISNUMBER(SEARCH(" " &amp; "Relational Database" &amp; " ", $E899)), ISNUMBER(SEARCH(" " &amp; "Relational Database" &amp; ",", $E899)), ISNUMBER(SEARCH(" " &amp; LOWER("Relational Database") &amp; " ", $E899)), ISNUMBER(SEARCH(" " &amp; LOWER("Relational Database") &amp; ",", $E899)), ISNUMBER(SEARCH(" " &amp; UPPER("Relational Database") &amp; " ", $E899)), ISNUMBER(SEARCH(" " &amp; UPPER("Relational Database") &amp; ",", $E899)), ISNUMBER(SEARCH(" " &amp; "Relational database" &amp; " ", $E899)),  ISNUMBER(SEARCH(" " &amp; "Relational database" &amp; ",", $E899)), ISNUMBER(SEARCH(" " &amp; "PostgresSQL" &amp; " ", $E899)), ISNUMBER(SEARCH(" " &amp; "PostgresSQL" &amp; ",", $E899)), ISNUMBER(SEARCH(" " &amp; LOWER("PostgresSQL") &amp; " ", $E899)), ISNUMBER(SEARCH(" " &amp; LOWER("PostgresSQL") &amp; ",", $E899)), ISNUMBER(SEARCH(" " &amp; UPPER("PostgresSQL") &amp; " ", $E899)), ISNUMBER(SEARCH(" " &amp; UPPER("PostgresSQL") &amp; ",", $E899)), ISNUMBER(SEARCH(" " &amp; "MySQL" &amp; " ", $E899)), ISNUMBER(SEARCH(" " &amp; "MySQL" &amp; ",", $E899)), ISNUMBER(SEARCH(" " &amp; LOWER("MySQL") &amp; " ", $E899)), ISNUMBER(SEARCH(" " &amp; LOWER("MySQL") &amp; ",", $E899)), ISNUMBER(SEARCH(" " &amp; UPPER("MySQL") &amp; " ", $E899)), ISNUMBER(SEARCH(" " &amp; UPPER("MySQL") &amp; ",", $E899)), ISNUMBER(SEARCH(" " &amp; "Oracle" &amp; " ", $E899)), ISNUMBER(SEARCH(" " &amp; "Oracle" &amp; ",", $E899)), ISNUMBER(SEARCH(" " &amp; LOWER("Oracle") &amp; " ", $E899)), ISNUMBER(SEARCH(" " &amp; LOWER("Oracle") &amp; ",", $E899)), ISNUMBER(SEARCH(" " &amp; UPPER("Oracle") &amp; " ", $E899)), ISNUMBER(SEARCH(" " &amp; UPPER("Oracle") &amp; ",", $E899)), ISNUMBER(SEARCH(" " &amp; "SQL Server" &amp; " ", $E899)), ISNUMBER(SEARCH(" " &amp; "SQL Server" &amp; ",", $E899)), ISNUMBER(SEARCH(" " &amp; LOWER("SQL Server") &amp; " ", $E899)), ISNUMBER(SEARCH(" " &amp; LOWER("SQL Server") &amp; ",", $E899)), ISNUMBER(SEARCH(" " &amp; UPPER("SQL Server") &amp; " ", $E899)), ISNUMBER(SEARCH(" " &amp; UPPER("SQL Server") &amp; ",", $E899)), ISNUMBER(SEARCH(" " &amp; $H$1 &amp; " ", $E899)), ISNUMBER(SEARCH(" " &amp; $H$1 &amp; ",", $E899)), ISNUMBER(SEARCH(" " &amp; LOWER($H$1) &amp; " ", $E899)), ISNUMBER(SEARCH(" " &amp; LOWER($H$1) &amp; ",", $E899)), ISNUMBER(SEARCH(" " &amp; UPPER($H$1) &amp; " ", $E899)), ISNUMBER(SEARCH(" " &amp; UPPER($H$1) &amp; ",", $E899)), ISNUMBER(SEARCH(" " &amp; "Access" &amp; " ", $E899)), ISNUMBER(SEARCH(" " &amp; "Access" &amp; ",", $E899)), ISNUMBER(SEARCH(" " &amp; "Access" &amp; ".", $E899)), ISNUMBER(SEARCH(" " &amp; "Access" &amp; ")", $E899)), ISNUMBER(SEARCH(" " &amp; "Access", $E899)), ISNUMBER(SEARCH(" " &amp; LOWER("Access") &amp; " ", $E899)), ISNUMBER(SEARCH(" " &amp; LOWER("Access") &amp; ",", $E899)), ISNUMBER(SEARCH(" " &amp; UPPER("Access") &amp; " ", $E899)), ISNUMBER(SEARCH(" " &amp; UPPER("Access") &amp; ",", $E899)), ISNUMBER(SEARCH(" " &amp; H$1 &amp; " ", $E899)), ISNUMBER(SEARCH(" " &amp; H$1 &amp; ")", $E899)), ISNUMBER(SEARCH(" " &amp; H$1 &amp; ",", $E899)), ISNUMBER(SEARCH(" " &amp; LOWER(H$1) &amp; " ", $E899)), ISNUMBER(SEARCH(" " &amp; LOWER(H$1) &amp; ")", $E899)), ISNUMBER(SEARCH(" " &amp; LOWER(H$1) &amp; ",", $E899)), ISNUMBER(SEARCH(" " &amp; UPPER(H$1) &amp; " ", $E899)), ISNUMBER(SEARCH(" " &amp; UPPER(H$1) &amp; ",", $E899)), ISNUMBER(SEARCH(" " &amp; UPPER(H$1) &amp; ")", $E899)), ISNUMBER(SEARCH(" " &amp; "structured query language" &amp; " ", $E899)), ISNUMBER(SEARCH(" " &amp; "Structured Query Language" &amp; " ", $E899)), ISNUMBER(SEARCH(" " &amp; "Structured query language" &amp; " ", $E899)), ISNUMBER(SEARCH(" " &amp; "STRUCTURED QUERY LANGUAGE" &amp; " ", $E899)), ISNUMBER(SEARCH(" " &amp; "structured query language" &amp; ",", $E899)), ISNUMBER(SEARCH(" " &amp; "Structured Query Language" &amp; ",", $E899)), ISNUMBER(SEARCH(" " &amp; "Structured query language" &amp; ",", $E899)), ISNUMBER(SEARCH(" " &amp; "STRUCTURED QUERY LANGUAGE" &amp; ",", $E899)), ISNUMBER(SEARCH(H$1 &amp; "*", $E899))), 1, 0)</f>
        <v>0</v>
      </c>
      <c r="S899" s="1">
        <f t="shared" ref="S899:S962" si="719">IF(OR(ISNUMBER(SEARCH(" " &amp; S$1 &amp; " ", $E899)), ISNUMBER(SEARCH(" " &amp; S$1 &amp; ",", $E899)), ISNUMBER(SEARCH(" " &amp; LOWER(S$1) &amp; " ", $E899)), ISNUMBER(SEARCH(" " &amp; LOWER(S$1) &amp; ",", $E899)), ISNUMBER(SEARCH(" " &amp; UPPER(S$1) &amp; " ", $E899)), ISNUMBER(SEARCH(" " &amp; UPPER(S$1) &amp; ",", $E899)), ISNUMBER(SEARCH(" " &amp; "MongoDB" &amp; " ", $E899)), ISNUMBER(SEARCH(" " &amp; "MongoDB" &amp; ",", $E899)), ISNUMBER(SEARCH(" " &amp; LOWER("MongoDB") &amp; " ", $E899)), ISNUMBER(SEARCH(" " &amp; LOWER("MongoDB") &amp; ",", $E899)), ISNUMBER(SEARCH(" " &amp; UPPER("MongoDB") &amp; " ", $E899)), ISNUMBER(SEARCH(" " &amp; UPPER("MongoDB") &amp; ",", $E899)), ISNUMBER(SEARCH(" " &amp; "Cassandra" &amp; " ", $E899)), ISNUMBER(SEARCH(" " &amp; "Cassandra" &amp; ",", $E899)), ISNUMBER(SEARCH(" " &amp; LOWER("Cassandra") &amp; " ", $E899)), ISNUMBER(SEARCH(" " &amp; LOWER("Cassandra") &amp; ",", $E899)), ISNUMBER(SEARCH(" " &amp; UPPER("Cassandra") &amp; " ", $E899)), ISNUMBER(SEARCH(" " &amp; UPPER("Cassandra") &amp; ",", $E899))), 1, 0)</f>
        <v>0</v>
      </c>
      <c r="T899" s="1">
        <f t="shared" si="705"/>
        <v>0</v>
      </c>
      <c r="U899" s="1">
        <f t="shared" si="705"/>
        <v>0</v>
      </c>
      <c r="V899" s="1">
        <f t="shared" si="710"/>
        <v>0</v>
      </c>
      <c r="W899" s="1">
        <f t="shared" si="709"/>
        <v>0</v>
      </c>
      <c r="X899" s="1">
        <f t="shared" si="709"/>
        <v>0</v>
      </c>
      <c r="Y899" s="1">
        <f t="shared" si="709"/>
        <v>0</v>
      </c>
      <c r="Z899" s="1">
        <f t="shared" si="709"/>
        <v>0</v>
      </c>
      <c r="AA899" s="1">
        <f t="shared" si="709"/>
        <v>0</v>
      </c>
      <c r="AB899" s="1">
        <f t="shared" si="709"/>
        <v>0</v>
      </c>
      <c r="AC899" s="1">
        <f t="shared" ref="AC899:AC962" si="720">IF(OR(ISNUMBER(SEARCH(" " &amp; AC$1 &amp; " ", $E899)), ISNUMBER(SEARCH(" " &amp; AC$1 &amp; ",", $E899)), ISNUMBER(SEARCH(" " &amp; LOWER(AC$1) &amp; " ", $E899)), ISNUMBER(SEARCH(" " &amp; LOWER(AC$1) &amp; ",", $E899)), ISNUMBER(SEARCH(" " &amp; UPPER(AC$1) &amp; " ", $E899)), ISNUMBER(SEARCH(" " &amp; UPPER(AC$1) &amp; ",", $E899)), ISNUMBER(SEARCH(" " &amp; "Power BI" &amp; " ", $E899)), ISNUMBER(SEARCH(" " &amp; "Power BI" &amp; ",", $E899)), ISNUMBER(SEARCH(" " &amp; LOWER("Power BI") &amp; " ", $E899)), ISNUMBER(SEARCH(" " &amp; LOWER("Power BI") &amp; ",", $E899)), ISNUMBER(SEARCH(" " &amp; UPPER("Power BI") &amp; " ", $E899)), ISNUMBER(SEARCH(" " &amp; UPPER("Power BI") &amp; ",", $E899)), ISNUMBER(SEARCH(" " &amp; "BI" &amp; " ", $E899)), ISNUMBER(SEARCH(" " &amp; "BI" &amp; ",", $E899)), ISNUMBER(SEARCH(" " &amp; LOWER("BI") &amp; " ", $E899)), ISNUMBER(SEARCH(" " &amp; LOWER("BI") &amp; ",", $E899)), ISNUMBER(SEARCH(" " &amp; UPPER("BI") &amp; " ", $E899)), ISNUMBER(SEARCH(" " &amp; UPPER("BI") &amp; ",", $E899))), 1, 0)</f>
        <v>0</v>
      </c>
      <c r="AD899" s="1">
        <f t="shared" si="709"/>
        <v>0</v>
      </c>
      <c r="AE899" s="1">
        <f t="shared" si="709"/>
        <v>0</v>
      </c>
      <c r="AF899" s="1">
        <f t="shared" si="709"/>
        <v>0</v>
      </c>
      <c r="AG899" s="1">
        <f t="shared" si="709"/>
        <v>0</v>
      </c>
      <c r="AH899" s="1">
        <f t="shared" si="709"/>
        <v>0</v>
      </c>
      <c r="AI899" s="1">
        <f t="shared" si="709"/>
        <v>0</v>
      </c>
      <c r="AJ899" s="1">
        <f t="shared" si="709"/>
        <v>0</v>
      </c>
      <c r="AK899" s="1">
        <f t="shared" si="709"/>
        <v>0</v>
      </c>
      <c r="AL899" s="1">
        <f t="shared" si="712"/>
        <v>0</v>
      </c>
      <c r="AM899" s="1">
        <f t="shared" si="712"/>
        <v>0</v>
      </c>
      <c r="AN899" s="1">
        <f t="shared" ref="AN899:AN962" si="721">IF(OR(ISNUMBER(SEARCH(" " &amp; AN$1 &amp; " ", $E899)), ISNUMBER(SEARCH(" " &amp; AN$1 &amp; ",", $E899)), ISNUMBER(SEARCH(" " &amp; LOWER(AN$1) &amp; " ", $E899)), ISNUMBER(SEARCH(" " &amp; LOWER(AN$1) &amp; ",", $E899)), ISNUMBER(SEARCH(" " &amp; UPPER(AN$1) &amp; " ", $E899)), ISNUMBER(SEARCH(" " &amp; UPPER(AN$1) &amp; ",", $E899)), ISNUMBER(SEARCH(" " &amp; "Hypothesis test" &amp; " ", $E899)), ISNUMBER(SEARCH(" " &amp; "Hypothesis test" &amp; ",", $E899)), ISNUMBER(SEARCH(" " &amp; LOWER("Hypothesis test") &amp; " ", $E899)), ISNUMBER(SEARCH(" " &amp; LOWER("Hypothesis test") &amp; ",", $E899)), ISNUMBER(SEARCH(" " &amp; UPPER("Hypothesis test") &amp; " ", $E899)), ISNUMBER(SEARCH(" " &amp; UPPER("Hypothesis test") &amp; ",", $E899))), 1, 0)</f>
        <v>0</v>
      </c>
      <c r="AO899" s="1">
        <f t="shared" ref="AO899:AO962" si="722">IF(OR(ISNUMBER(SEARCH(" " &amp; AO$1 &amp; " ", $E899)), ISNUMBER(SEARCH(" " &amp; AO$1 &amp; ",", $E899)), ISNUMBER(SEARCH(" " &amp; LOWER(AO$1) &amp; " ", $E899)), ISNUMBER(SEARCH(" " &amp; LOWER(AO$1) &amp; ",", $E899)), ISNUMBER(SEARCH(" " &amp; UPPER(AO$1) &amp; " ", $E899)), ISNUMBER(SEARCH(" " &amp; UPPER(AO$1) &amp; ",", $E899)), ISNUMBER(SEARCH(" " &amp; "A/B Test" &amp; " ", $E899)), ISNUMBER(SEARCH(" " &amp; "A/B Test" &amp; ",", $E899)), ISNUMBER(SEARCH(" " &amp; LOWER("A/B Test") &amp; " ", $E899)), ISNUMBER(SEARCH(" " &amp; LOWER("A/B Test") &amp; ",", $E899)), ISNUMBER(SEARCH(" " &amp; UPPER("A/B Test") &amp; " ", $E899)), ISNUMBER(SEARCH(" " &amp; UPPER("A/B Test") &amp; ",", $E899))), 1, 0)</f>
        <v>0</v>
      </c>
      <c r="AP899" s="1">
        <f t="shared" si="712"/>
        <v>0</v>
      </c>
      <c r="AQ899" s="1">
        <f t="shared" ref="AQ899:AQ962" si="723">IF(OR(ISNUMBER(SEARCH(" " &amp; AQ$1 &amp; " ", $E899)), ISNUMBER(SEARCH(" " &amp; AQ$1 &amp; ",", $E899)), ISNUMBER(SEARCH(" " &amp; LOWER(AQ$1) &amp; " ", $E899)), ISNUMBER(SEARCH(" " &amp; LOWER(AQ$1) &amp; ",", $E899)), ISNUMBER(SEARCH(" " &amp; UPPER(AQ$1) &amp; " ", $E899)), ISNUMBER(SEARCH(" " &amp; UPPER(AQ$1) &amp; ",", $E899)), ISNUMBER(SEARCH(" " &amp; "Forecasting" &amp; " ", $E899)), ISNUMBER(SEARCH(" " &amp; "Forecasting" &amp; ",", $E899)), ISNUMBER(SEARCH(" " &amp; LOWER("Forecasting") &amp; " ", $E899)), ISNUMBER(SEARCH(" " &amp; LOWER("Forecasting") &amp; ",", $E899)), ISNUMBER(SEARCH(" " &amp; UPPER("Forecasting") &amp; " ", $E899)), ISNUMBER(SEARCH(" " &amp; UPPER("Forecasting") &amp; ",", $E899))), 1, 0)</f>
        <v>0</v>
      </c>
      <c r="AR899" s="1">
        <f t="shared" si="712"/>
        <v>0</v>
      </c>
      <c r="AS899" s="1">
        <f t="shared" si="712"/>
        <v>0</v>
      </c>
      <c r="AT899" s="1">
        <f t="shared" si="712"/>
        <v>0</v>
      </c>
      <c r="AU899" s="1">
        <f t="shared" si="712"/>
        <v>0</v>
      </c>
      <c r="AV899" s="1">
        <f t="shared" si="712"/>
        <v>0</v>
      </c>
      <c r="AW899" s="1">
        <f t="shared" si="712"/>
        <v>0</v>
      </c>
      <c r="AX899" s="1">
        <f t="shared" si="712"/>
        <v>0</v>
      </c>
      <c r="AY899" s="1">
        <f t="shared" si="712"/>
        <v>0</v>
      </c>
      <c r="AZ899" s="1">
        <f t="shared" si="712"/>
        <v>0</v>
      </c>
      <c r="BA899" s="1">
        <f t="shared" si="712"/>
        <v>0</v>
      </c>
      <c r="BB899" s="1">
        <f t="shared" si="711"/>
        <v>0</v>
      </c>
      <c r="BC899" s="1">
        <f t="shared" si="711"/>
        <v>0</v>
      </c>
      <c r="BD899" s="1">
        <f t="shared" ref="BD899:BD962" si="724">IF(OR(ISNUMBER(SEARCH(" " &amp; BD$1 &amp; " ", $E899)), ISNUMBER(SEARCH(" " &amp; BD$1 &amp; ",", $E899)), ISNUMBER(SEARCH(" " &amp; LOWER(BD$1) &amp; " ", $E899)), ISNUMBER(SEARCH(" " &amp; LOWER(BD$1) &amp; ",", $E899)), ISNUMBER(SEARCH(" " &amp; UPPER(BD$1) &amp; " ", $E899)), ISNUMBER(SEARCH(" " &amp; UPPER(BD$1) &amp; ",", $E899)), ISNUMBER(SEARCH(" " &amp; "Supply Chain Management" &amp; " ", $E899)), ISNUMBER(SEARCH(" " &amp; "Supply Chain Management" &amp; ",", $E899)), ISNUMBER(SEARCH(" " &amp; LOWER("Supply Chain Management") &amp; " ", $E899)), ISNUMBER(SEARCH(" " &amp; LOWER("Supply Chain Management") &amp; ",", $E899)), ISNUMBER(SEARCH(" " &amp; UPPER("Supply Chain Management") &amp; " ", $E899)), ISNUMBER(SEARCH(" " &amp; UPPER("Supply Chain Management") &amp; ",", $E899))), 1, 0)</f>
        <v>0</v>
      </c>
      <c r="BE899" s="1">
        <f t="shared" ref="BE899:BE962" si="725">IF(OR(ISNUMBER(SEARCH(" " &amp; BE$1 &amp; " ", $E899)), ISNUMBER(SEARCH(" " &amp; BE$1 &amp; ",", $E899)), ISNUMBER(SEARCH(" " &amp; LOWER(BE$1) &amp; " ", $E899)), ISNUMBER(SEARCH(" " &amp; LOWER(BE$1) &amp; ",", $E899)), ISNUMBER(SEARCH(" " &amp; UPPER(BE$1) &amp; " ", $E899)), ISNUMBER(SEARCH(" " &amp; UPPER(BE$1) &amp; ",", $E899)), ISNUMBER(SEARCH(" " &amp; "Customer Relation Management" &amp; " ", $E899)), ISNUMBER(SEARCH(" " &amp; "Customer Relation Management" &amp; ",", $E899)), ISNUMBER(SEARCH(" " &amp; LOWER("Customer Relation Management") &amp; " ", $E899)), ISNUMBER(SEARCH(" " &amp; LOWER("Customer Relation Management") &amp; ",", $E899)), ISNUMBER(SEARCH(" " &amp; UPPER("Customer Relation Management") &amp; " ", $E899)), ISNUMBER(SEARCH(" " &amp; UPPER("Customer Relation Management") &amp; ",", $E899)), ISNUMBER(SEARCH(" " &amp; "Salesforce"&amp; " ", $E899)), ISNUMBER(SEARCH(" " &amp; "Salesforce" &amp; ",", $E899)), ISNUMBER(SEARCH(" " &amp; LOWER("Salesforce") &amp; " ", $E899)), ISNUMBER(SEARCH(" " &amp; LOWER("Salesforce") &amp; ",", $E899)), ISNUMBER(SEARCH(" " &amp; UPPER("Salesforce") &amp; " ", $E899)), ISNUMBER(SEARCH(" " &amp; UPPER("Salesforce") &amp; ",", $E899))), 1, 0)</f>
        <v>0</v>
      </c>
      <c r="BF899" s="1">
        <f t="shared" ref="BF899:BF962" si="726">IF(OR(ISNUMBER(SEARCH(" " &amp; BF$1 &amp; " ", $E899)), ISNUMBER(SEARCH(" " &amp; BF$1 &amp; ",", $E899)), ISNUMBER(SEARCH(" " &amp; LOWER(BF$1) &amp; " ", $E899)), ISNUMBER(SEARCH(" " &amp; LOWER(BF$1) &amp; ",", $E899)), ISNUMBER(SEARCH(" " &amp; UPPER(BF$1) &amp; " ", $E899)), ISNUMBER(SEARCH(" " &amp; UPPER(BF$1) &amp; ",", $E899)), ISNUMBER(SEARCH(" " &amp; "Enterprise Resource Planning" &amp; " ", $E899)), ISNUMBER(SEARCH(" " &amp; "Enterprise Resource Planning" &amp; ",", $E899)), ISNUMBER(SEARCH(" " &amp; LOWER("Enterprise Resource Planning") &amp; " ", $E899)), ISNUMBER(SEARCH(" " &amp; LOWER("Enterprise Resource Planning") &amp; ",", $E899)), ISNUMBER(SEARCH(" " &amp; UPPER("Enterprise Resource Planning") &amp; " ", $E899)), ISNUMBER(SEARCH(" " &amp; UPPER("Enterprise Resource Planning") &amp; ",", $E899))), 1, 0)</f>
        <v>0</v>
      </c>
      <c r="BG899" s="1">
        <f t="shared" ref="BG899:BG962" si="727">IF(OR(ISNUMBER(SEARCH(" " &amp; BG$1 &amp; " ", $E899)), ISNUMBER(SEARCH(" " &amp; BG$1 &amp; ",", $E899)), ISNUMBER(SEARCH(" " &amp; LOWER(BG$1) &amp; " ", $E899)), ISNUMBER(SEARCH(" " &amp; LOWER(BG$1) &amp; ",", $E899)), ISNUMBER(SEARCH(" " &amp; UPPER(BG$1) &amp; " ", $E899)), ISNUMBER(SEARCH(" " &amp; UPPER(BG$1) &amp; ",", $E899)), ISNUMBER(SEARCH(" " &amp; "Software as a Service"&amp; " ", $E899)), ISNUMBER(SEARCH(" " &amp; "Software as a Service" &amp; ",", $E899)), ISNUMBER(SEARCH(" " &amp; LOWER("Software as a Service") &amp; " ", $E899)), ISNUMBER(SEARCH(" " &amp; LOWER("Software as a Service") &amp; ",", $E899)), ISNUMBER(SEARCH(" " &amp; UPPER("Software as a Service") &amp; " ", $E899)), ISNUMBER(SEARCH(" " &amp; UPPER("Software as a Service") &amp; ",", $E899))), 1, 0)</f>
        <v>0</v>
      </c>
      <c r="BH899" s="1">
        <f t="shared" si="711"/>
        <v>0</v>
      </c>
      <c r="BI899" s="1">
        <f t="shared" si="711"/>
        <v>0</v>
      </c>
      <c r="BJ899" s="5">
        <f t="shared" ref="BJ899:BJ962" si="728">IF(OR(ISNUMBER(SEARCH(" " &amp; BJ$1 &amp; " ", $E899)), ISNUMBER(SEARCH(" " &amp; BJ$1 &amp; ",", $E899)), ISNUMBER(SEARCH(" " &amp; LOWER(BJ$1) &amp; " ", $E899)), ISNUMBER(SEARCH(" " &amp; LOWER(BJ$1) &amp; ",", $E899)), ISNUMBER(SEARCH(" " &amp; UPPER(BJ$1) &amp; " ", $E899)), ISNUMBER(SEARCH(" " &amp; UPPER(BJ$1) &amp; ",", $E899)), ISNUMBER(SEARCH(" " &amp; "Team-oriented" &amp; " ", $E899)), ISNUMBER(SEARCH(" " &amp; "Team-oriented" &amp; ",", $E899)), ISNUMBER(SEARCH(" " &amp; LOWER("Team-oriented") &amp; " ", $E899)), ISNUMBER(SEARCH(" " &amp; LOWER("Team-oriented") &amp; ",", $E899)), ISNUMBER(SEARCH(" " &amp; UPPER("Team-oriented") &amp; " ", $E899)), ISNUMBER(SEARCH(" " &amp; UPPER("Team-oriented") &amp; ",", $E899)), ISNUMBER(SEARCH(" " &amp; "Collaboration" &amp; " ", $E899)), ISNUMBER(SEARCH(" " &amp; "Collaboration" &amp; ",", $E899)), ISNUMBER(SEARCH(" " &amp; LOWER("Collaboration") &amp; " ", $E899)), ISNUMBER(SEARCH(" " &amp; LOWER("Collaboration") &amp; ",", $E899)), ISNUMBER(SEARCH(" " &amp; UPPER("Collaboration") &amp; " ", $E899)), ISNUMBER(SEARCH(" " &amp; UPPER("Collaboration") &amp; ",", $E899)), ISNUMBER(SEARCH(" " &amp; "Cooperation" &amp; " ", $E899)), ISNUMBER(SEARCH(" " &amp; "Cooperation" &amp; ",", $E899)), ISNUMBER(SEARCH(" " &amp; LOWER("Cooperation") &amp; " ", $E899)), ISNUMBER(SEARCH(" " &amp; LOWER("Cooperation") &amp; ",", $E899)), ISNUMBER(SEARCH(" " &amp; UPPER("Cooperation") &amp; " ", $E899)), ISNUMBER(SEARCH(" " &amp; UPPER("Cooperation") &amp; ",", $E899)), ISNUMBER(SEARCH(" " &amp; "Team managment" &amp; " ", $E899)), ISNUMBER(SEARCH(" " &amp; "Team managment" &amp; ",", $E899)), ISNUMBER(SEARCH(" " &amp; LOWER("Team managment") &amp; " ", $E899)), ISNUMBER(SEARCH(" " &amp; LOWER("Team managment") &amp; ",", $E899)), ISNUMBER(SEARCH(" " &amp; UPPER("Team managment") &amp; " ", $E899)), ISNUMBER(SEARCH(" " &amp; UPPER("Team managment") &amp; ",", $E899)), ISNUMBER(SEARCH(" " &amp; "Team environment" &amp; " ", $E899)), ISNUMBER(SEARCH(" " &amp; "Team environment" &amp; ",", $E899)), ISNUMBER(SEARCH(" " &amp; LOWER("Team environment") &amp; " ", $E899)), ISNUMBER(SEARCH(" " &amp; LOWER("Team environment") &amp; ",", $E899)), ISNUMBER(SEARCH(" " &amp; UPPER("Team environment") &amp; " ", $E899)), ISNUMBER(SEARCH(" " &amp; UPPER("Team environment") &amp; ",", $E899)), ISNUMBER(SEARCH(" " &amp; "Working relationships" &amp; " ", $E899)), ISNUMBER(SEARCH(" " &amp; "Working relationships" &amp; ",", $E899)), ISNUMBER(SEARCH(" " &amp; LOWER("Working relationships") &amp; " ", $E899)), ISNUMBER(SEARCH(" " &amp; LOWER("Working relationships") &amp; ",", $E899)), ISNUMBER(SEARCH(" " &amp; UPPER("Working relationships") &amp; " ", $E899)), ISNUMBER(SEARCH(" " &amp; UPPER("Working relationships") &amp; ",", $E899)), ISNUMBER(SEARCH(" " &amp; "Team-centric" &amp; " ", $E899)), ISNUMBER(SEARCH(" " &amp; "Team-centric" &amp; ",", $E899)), ISNUMBER(SEARCH(" " &amp; LOWER("Team-centric") &amp; " ", $E899)), ISNUMBER(SEARCH(" " &amp; LOWER("Team-centric") &amp; ",", $E899)), ISNUMBER(SEARCH(" " &amp; UPPER("Team-centric") &amp; " ", $E899)), ISNUMBER(SEARCH(" " &amp; UPPER("Team-centric") &amp; ",", $E899)), ISNUMBER(SEARCH(" " &amp; "Collaborative spirit" &amp; " ", $E899)), ISNUMBER(SEARCH(" " &amp; "Collaborative spirit" &amp; ",", $E899)), ISNUMBER(SEARCH(" " &amp; LOWER("Collaborative spirit") &amp; " ", $E899)), ISNUMBER(SEARCH(" " &amp; LOWER("Collaborative spirit") &amp; ",", $E899)), ISNUMBER(SEARCH(" " &amp; UPPER("Collaborative spirit") &amp; " ", $E899)), ISNUMBER(SEARCH(" " &amp; UPPER("Collaborative spirit") &amp; ",", $E899)), ISNUMBER(SEARCH(" " &amp; "Business partners" &amp; " ", $E899)), ISNUMBER(SEARCH(" " &amp; "Business partners" &amp; ",", $E899)), ISNUMBER(SEARCH(" " &amp; LOWER("Business partners") &amp; " ", $E899)), ISNUMBER(SEARCH(" " &amp; LOWER("Business partners") &amp; ",", $E899)), ISNUMBER(SEARCH(" " &amp; UPPER("Business partners") &amp; " ", $E899)), ISNUMBER(SEARCH(" " &amp; UPPER("Business partners") &amp; ",", $E899))), 1, 0)</f>
        <v>0</v>
      </c>
      <c r="BK899" s="1">
        <f t="shared" ref="BK899:BK962" si="729">IF(OR(ISNUMBER(SEARCH(" " &amp; BK$1 &amp; " ", $E899)), ISNUMBER(SEARCH(" " &amp; BK$1 &amp; ",", $E899)), ISNUMBER(SEARCH(" " &amp; LOWER(BK$1) &amp; " ", $E899)), ISNUMBER(SEARCH(" " &amp; LOWER(BK$1) &amp; ",", $E899)), ISNUMBER(SEARCH(" " &amp; UPPER(BK$1) &amp; " ", $E899)), ISNUMBER(SEARCH(" " &amp; UPPER(BK$1) &amp; ",", $E899)), ISNUMBER(SEARCH(" " &amp; "present" &amp; " ", $E899)), ISNUMBER(SEARCH(" " &amp; "present" &amp; ",", $E899)), ISNUMBER(SEARCH(" " &amp; UPPER(BK$1) &amp; " ", $E899)), ISNUMBER(SEARCH(" " &amp; UPPER("present") &amp; ",", $E899))), 1, 0)</f>
        <v>0</v>
      </c>
      <c r="BL899" s="1">
        <f t="shared" ref="BL899:BL962" si="730">IF(OR(ISNUMBER(SEARCH(" " &amp; BL$1 &amp; " ", $E899)), ISNUMBER(SEARCH(" " &amp; BL$1 &amp; ",", $E899)), ISNUMBER(SEARCH(" " &amp; LOWER(BL$1) &amp; " ", $E899)), ISNUMBER(SEARCH(" " &amp; LOWER(BL$1) &amp; ",", $E899)), ISNUMBER(SEARCH(" " &amp; UPPER(BL$1) &amp; " ", $E899)), ISNUMBER(SEARCH(" " &amp; UPPER(BL$1) &amp; ",", $E899)), ISNUMBER(SEARCH(" " &amp; "report" &amp; " ", $E899)), ISNUMBER(SEARCH(" " &amp; "report" &amp; ",", $E899)), ISNUMBER(SEARCH(" " &amp; UPPER("report") &amp; " ", $E899)), ISNUMBER(SEARCH(" " &amp; UPPER("report") &amp; ",", $E899))), 1, 0)</f>
        <v>1</v>
      </c>
      <c r="BM899" s="1">
        <f t="shared" ref="BM899:BM962" si="731">IF(OR(ISNUMBER(SEARCH(" " &amp; BM$1 &amp; " ", $E899)), ISNUMBER(SEARCH(" " &amp; BM$1 &amp; ",", $E899)), ISNUMBER(SEARCH(" " &amp; LOWER(BM$1) &amp; " ", $E899)), ISNUMBER(SEARCH(" " &amp; LOWER(BM$1) &amp; ",", $E899)), ISNUMBER(SEARCH(" " &amp; UPPER(BM$1) &amp; " ", $E899)), ISNUMBER(SEARCH(" " &amp; UPPER(BM$1) &amp; ",", $E899)), ISNUMBER(SEARCH(" " &amp; "Oral" &amp; " ", $E899)), ISNUMBER(SEARCH(" " &amp; "Oral" &amp; ",", $E899)), ISNUMBER(SEARCH(" " &amp; LOWER("Oral") &amp; " ", $E899)), ISNUMBER(SEARCH(" " &amp; LOWER("Oral") &amp; ",", $E899)), ISNUMBER(SEARCH(" " &amp; UPPER("Oral") &amp; " ", $E899)), ISNUMBER(SEARCH(" " &amp; UPPER("Oral") &amp; ",", $E899)), ISNUMBER(SEARCH(" " &amp; "Well-spoken" &amp; " ", $E899)), ISNUMBER(SEARCH(" " &amp; "Well-spoken" &amp; ",", $E899)), ISNUMBER(SEARCH(" " &amp; LOWER("Well-spoken") &amp; " ", $E899)), ISNUMBER(SEARCH(" " &amp; LOWER("Well-spoken") &amp; ",", $E899)), ISNUMBER(SEARCH(" " &amp; UPPER("Well-spoken") &amp; " ", $E899)), ISNUMBER(SEARCH(" " &amp; UPPER("Well-spoken") &amp; ",", $E899))), 1, 0)</f>
        <v>1</v>
      </c>
      <c r="BN899" s="1">
        <f t="shared" si="711"/>
        <v>1</v>
      </c>
      <c r="BO899" s="1">
        <f t="shared" ref="BO899:BO962" si="732">IF(OR(ISNUMBER(SEARCH(" " &amp; BO$1 &amp; " ", $E899)), ISNUMBER(SEARCH(" " &amp; BO$1 &amp; ",", $E899)), ISNUMBER(SEARCH(" " &amp; LOWER(BO$1) &amp; " ", $E899)), ISNUMBER(SEARCH(" " &amp; LOWER(BO$1) &amp; ",", $E899)), ISNUMBER(SEARCH(" " &amp; UPPER(BO$1) &amp; " ", $E899)), ISNUMBER(SEARCH(" " &amp; UPPER(BO$1) &amp; ",", $E899)), ISNUMBER(SEARCH(" " &amp; "Attention to detail" &amp; " ", $E899)), ISNUMBER(SEARCH(" " &amp; "Attention to detail" &amp; ",", $E899)), ISNUMBER(SEARCH(" " &amp; LOWER("Attention to detail") &amp; " ", $E899)), ISNUMBER(SEARCH(" " &amp; LOWER("Attention to detail") &amp; ",", $E899)), ISNUMBER(SEARCH(" " &amp; UPPER("Attention to detail") &amp; " ", $E899)), ISNUMBER(SEARCH(" " &amp; UPPER("Attention to detail") &amp; ",", $E899)), ISNUMBER(SEARCH(" " &amp; "Eye for detail" &amp; " ", $E899)), ISNUMBER(SEARCH(" " &amp; "Eye for detail" &amp; ",", $E899)), ISNUMBER(SEARCH(" " &amp; LOWER("Eye for detail") &amp; " ", $E899)), ISNUMBER(SEARCH(" " &amp; LOWER("Eye for detail") &amp; ",", $E899)), ISNUMBER(SEARCH(" " &amp; UPPER("Eye for detail") &amp; " ", $E899)), ISNUMBER(SEARCH(" " &amp; UPPER("Eye for detail") &amp; ",", $E899)), ISNUMBER(SEARCH(" " &amp; "Accuracy" &amp; " ", $E899)), ISNUMBER(SEARCH(" " &amp; "Accuracy" &amp; ",", $E899)), ISNUMBER(SEARCH(" " &amp; LOWER("Accuracy") &amp; " ", $E899)), ISNUMBER(SEARCH(" " &amp; LOWER("Accuracy") &amp; ",", $E899)), ISNUMBER(SEARCH(" " &amp; UPPER("Accuracy") &amp; " ", $E899)), ISNUMBER(SEARCH(" " &amp; UPPER("Accuracy") &amp; ",", $E899))), 1, 0)</f>
        <v>0</v>
      </c>
      <c r="BP899" s="1">
        <f t="shared" ref="BP899:BP962" si="733">IF(OR(ISNUMBER(SEARCH(" " &amp; BP$1 &amp; " ", $E899)), ISNUMBER(SEARCH(" " &amp; BP$1 &amp; ",", $E899)), ISNUMBER(SEARCH(" " &amp; LOWER(BP$1) &amp; " ", $E899)), ISNUMBER(SEARCH(" " &amp; LOWER(BP$1) &amp; ",", $E899)), ISNUMBER(SEARCH(" " &amp; UPPER(BP$1) &amp; " ", $E899)), ISNUMBER(SEARCH(" " &amp; UPPER(BP$1) &amp; ",", $E899)), ISNUMBER(SEARCH(" " &amp; "Ambition" &amp; " ", $E899)), ISNUMBER(SEARCH(" " &amp; "Ambition" &amp; ",", $E899)), ISNUMBER(SEARCH(" " &amp; LOWER("Ambition") &amp; " ", $E899)), ISNUMBER(SEARCH(" " &amp; LOWER("Ambition") &amp; ",", $E899)), ISNUMBER(SEARCH(" " &amp; UPPER("Ambition") &amp; " ", $E899)), ISNUMBER(SEARCH(" " &amp; UPPER("Ambition") &amp; ",", $E899)), ISNUMBER(SEARCH(" " &amp; "Willingness to learn" &amp; " ", $E899)), ISNUMBER(SEARCH(" " &amp; "Willingness to learn" &amp; ",", $E899)), ISNUMBER(SEARCH(" " &amp; LOWER("Willingness to learn") &amp; " ", $E899)), ISNUMBER(SEARCH(" " &amp; LOWER("Willingness to learn") &amp; ",", $E899)), ISNUMBER(SEARCH(" " &amp; UPPER("Willingness to learn") &amp; " ", $E899)), ISNUMBER(SEARCH(" " &amp; UPPER("Willingness to learn") &amp; ",", $E899)), ISNUMBER(SEARCH(" " &amp; "Delivering result" &amp; " ", $E899)), ISNUMBER(SEARCH(" " &amp; "Delivering result" &amp; ",", $E899)), ISNUMBER(SEARCH(" " &amp; LOWER("Delivering result") &amp; " ", $E899)), ISNUMBER(SEARCH(" " &amp; LOWER("Delivering result") &amp; ",", $E899)), ISNUMBER(SEARCH(" " &amp; UPPER("Delivering result") &amp; " ", $E899)), ISNUMBER(SEARCH(" " &amp; UPPER("Delivering result") &amp; ",", $E899)), ISNUMBER(SEARCH(" " &amp; "Continuous learning"&amp; " ", $E899)), ISNUMBER(SEARCH(" " &amp; "Continuous learning" &amp; ",", $E899)), ISNUMBER(SEARCH(" " &amp; LOWER("Continuous learning") &amp; " ", $E899)), ISNUMBER(SEARCH(" " &amp; LOWER("Continuous learning") &amp; ",", $E899)), ISNUMBER(SEARCH(" " &amp; UPPER("Continuous learning") &amp; " ", $E899)), ISNUMBER(SEARCH(" " &amp; UPPER("Continuous learning") &amp; ",", $E899)), ISNUMBER(SEARCH(" " &amp; "Self-motivation" &amp; " ", $E899)), ISNUMBER(SEARCH(" " &amp; "Self-motivation" &amp; ",", $E899)), ISNUMBER(SEARCH(" " &amp; LOWER("Self-motivation") &amp; " ", $E899)), ISNUMBER(SEARCH(" " &amp; LOWER("Self-motivation") &amp; ",", $E899)), ISNUMBER(SEARCH(" " &amp; UPPER("Self-motivation") &amp; " ", $E899)), ISNUMBER(SEARCH(" " &amp; UPPER("Self-motivation") &amp; ",", $E899)), ISNUMBER(SEARCH(" " &amp; "Work independently" &amp; " ", $E899)), ISNUMBER(SEARCH(" " &amp; "Work independently" &amp; ",", $E899)), ISNUMBER(SEARCH(" " &amp; LOWER("Work independently") &amp; " ", $E899)), ISNUMBER(SEARCH(" " &amp; LOWER("Work independently") &amp; ",", $E899)), ISNUMBER(SEARCH(" " &amp; UPPER("Work independently") &amp; " ", $E899)), ISNUMBER(SEARCH(" " &amp; UPPER("Work independently") &amp; ",", $E899)), ISNUMBER(SEARCH(" " &amp; "Self-motivated" &amp; " ", $E899)), ISNUMBER(SEARCH(" " &amp; "Self-motivated" &amp; ",", $E899)), ISNUMBER(SEARCH(" " &amp; LOWER("Self-motivated") &amp; " ", $E899)), ISNUMBER(SEARCH(" " &amp; LOWER("Self-motivated") &amp; ",", $E899)), ISNUMBER(SEARCH(" " &amp; UPPER("Self-motivated") &amp; " ", $E899)), ISNUMBER(SEARCH(" " &amp; UPPER("Self-motivated") &amp; ",", $E899)), ISNUMBER(SEARCH(" " &amp; "Self-learner" &amp; " ", $E899)), ISNUMBER(SEARCH(" " &amp; "Self-learner" &amp; ",", $E899)), ISNUMBER(SEARCH(" " &amp; LOWER("Self-learner") &amp; " ", $E899)), ISNUMBER(SEARCH(" " &amp; LOWER("Self-learner") &amp; ",", $E899)), ISNUMBER(SEARCH(" " &amp; UPPER("Self-learner") &amp; " ", $E899)), ISNUMBER(SEARCH(" " &amp; UPPER("Self-learner") &amp; ",", $E899)), ISNUMBER(SEARCH(" " &amp; "Self-directed" &amp; " ", $E899)), ISNUMBER(SEARCH(" " &amp; "Self-directed" &amp; ",", $E899)), ISNUMBER(SEARCH(" " &amp; LOWER("Self-directed") &amp; " ", $E899)), ISNUMBER(SEARCH(" " &amp; LOWER("Self-directed") &amp; ",", $E899)), ISNUMBER(SEARCH(" " &amp; UPPER("Self-directed") &amp; " ", $E899)), ISNUMBER(SEARCH(" " &amp; UPPER("Self-directed") &amp; ",", $E899))), 1, 0)</f>
        <v>0</v>
      </c>
      <c r="BQ899" s="1">
        <f t="shared" ref="BQ899:BQ962" si="734">IF(OR(ISNUMBER(SEARCH(" " &amp; BQ$1 &amp; " ", $E899)), ISNUMBER(SEARCH(" " &amp; BQ$1 &amp; ",", $E899)), ISNUMBER(SEARCH(" " &amp; LOWER(BQ$1) &amp; " ", $E899)), ISNUMBER(SEARCH(" " &amp; LOWER(BQ$1) &amp; ",", $E899)), ISNUMBER(SEARCH(" " &amp; UPPER(BQ$1) &amp; " ", $E899)), ISNUMBER(SEARCH(" " &amp; UPPER(BQ$1) &amp; ",", $E899)), ISNUMBER(SEARCH(" " &amp; "Flexible" &amp; " ", $E899)), ISNUMBER(SEARCH(" " &amp; "Flexible" &amp; ",", $E899)), ISNUMBER(SEARCH(" " &amp; LOWER("Flexible") &amp; " ", $E899)), ISNUMBER(SEARCH(" " &amp; LOWER("Flexible") &amp; ",", $E899)), ISNUMBER(SEARCH(" " &amp; UPPER("Flexible") &amp; " ", $E899)), ISNUMBER(SEARCH(" " &amp; UPPER("Flexible") &amp; ",", $E899)), ISNUMBER(SEARCH(" " &amp; "Flexibility" &amp; " ", $E899)), ISNUMBER(SEARCH(" " &amp; "Flexibility" &amp; ",", $E899)), ISNUMBER(SEARCH(" " &amp; LOWER("Flexibility") &amp; " ", $E899)), ISNUMBER(SEARCH(" " &amp; LOWER("Flexibility") &amp; ",", $E899)), ISNUMBER(SEARCH(" " &amp; UPPER("Flexibility") &amp; " ", $E899)), ISNUMBER(SEARCH(" " &amp; UPPER("Flexibility") &amp; ",", $E899)), ISNUMBER(SEARCH(" " &amp; "Multitasking" &amp; " ", $E899)), ISNUMBER(SEARCH(" " &amp; "Multitasking" &amp; ",", $E899)), ISNUMBER(SEARCH(" " &amp; LOWER("Multitasking") &amp; " ", $E899)), ISNUMBER(SEARCH(" " &amp; LOWER("Multitasking") &amp; ",", $E899)), ISNUMBER(SEARCH(" " &amp; UPPER("Multitasking") &amp; " ", $E899)), ISNUMBER(SEARCH(" " &amp; UPPER("Multitasking") &amp; ",", $E899)), ISNUMBER(SEARCH(" " &amp; "Multi-tasking" &amp; " ", $E899)), ISNUMBER(SEARCH(" " &amp; "Multi-tasking" &amp; ",", $E899)), ISNUMBER(SEARCH(" " &amp; LOWER("Multi-tasking") &amp; " ", $E899)), ISNUMBER(SEARCH(" " &amp; LOWER("Multi-tasking") &amp; ",", $E899)), ISNUMBER(SEARCH(" " &amp; UPPER("Multi-tasking") &amp; " ", $E899)), ISNUMBER(SEARCH(" " &amp; UPPER("Multi-tasking") &amp; ",", $E899)), ISNUMBER(SEARCH(" " &amp; "Fast-paced" &amp; " ", $E899)), ISNUMBER(SEARCH(" " &amp; "Fast-paced" &amp; ",", $E899)), ISNUMBER(SEARCH(" " &amp; LOWER("Fast-paced") &amp; " ", $E899)), ISNUMBER(SEARCH(" " &amp; LOWER("Fast-paced") &amp; ",", $E899)), ISNUMBER(SEARCH(" " &amp; UPPER("Fast-paced") &amp; " ", $E899)), ISNUMBER(SEARCH(" " &amp; UPPER("Fast-paced") &amp; ",", $E899))), 1, 0)</f>
        <v>0</v>
      </c>
      <c r="BR899" s="1">
        <f t="shared" ref="BR899:BR962" si="735">IF(OR(ISNUMBER(SEARCH(" " &amp; BR$1 &amp; " ", $E899)), ISNUMBER(SEARCH(" " &amp; BR$1 &amp; ",", $E899)), ISNUMBER(SEARCH(" " &amp; LOWER(BR$1) &amp; " ", $E899)), ISNUMBER(SEARCH(" " &amp; LOWER(BR$1) &amp; ",", $E899)), ISNUMBER(SEARCH(" " &amp; UPPER(BR$1) &amp; " ", $E899)), ISNUMBER(SEARCH(" " &amp; UPPER(BR$1) &amp; ",", $E899)), ISNUMBER(SEARCH(" " &amp; "Attitude" &amp; " ", $E899)), ISNUMBER(SEARCH(" " &amp; "Attitude" &amp; ",", $E899)), ISNUMBER(SEARCH(" " &amp; LOWER("Attitude") &amp; " ", $E899)), ISNUMBER(SEARCH(" " &amp; LOWER("Attitude") &amp; ",", $E899)), ISNUMBER(SEARCH(" " &amp; UPPER("Attitude") &amp; " ", $E899)), ISNUMBER(SEARCH(" " &amp; UPPER("Attitude") &amp; ",", $E899)), ISNUMBER(SEARCH(" " &amp; "Self-learner" &amp; " ", $E899)), ISNUMBER(SEARCH(" " &amp; "Self-learner" &amp; ",", $E899)), ISNUMBER(SEARCH(" " &amp; LOWER("Self-learner") &amp; " ", $E899)), ISNUMBER(SEARCH(" " &amp; LOWER("Self-learner") &amp; ",", $E899)), ISNUMBER(SEARCH(" " &amp; UPPER("Self-learner") &amp; " ", $E899)), ISNUMBER(SEARCH(" " &amp; UPPER("Self-learner") &amp; ",", $E899)), ISNUMBER(SEARCH(" " &amp; "Self-directed" &amp; " ", $E899)), ISNUMBER(SEARCH(" " &amp; "Self-directed" &amp; ",", $E899)), ISNUMBER(SEARCH(" " &amp; LOWER("Self-directed") &amp; " ", $E899)), ISNUMBER(SEARCH(" " &amp; LOWER("Self-directed") &amp; ",", $E899)), ISNUMBER(SEARCH(" " &amp; UPPER("Self-directed") &amp; " ", $E899)), ISNUMBER(SEARCH(" " &amp; UPPER("Self-directed") &amp; ",", $E899)), ISNUMBER(SEARCH(" " &amp; "Under pressure" &amp; " ", $E899)), ISNUMBER(SEARCH(" " &amp; "Under pressure" &amp; ",", $E899)), ISNUMBER(SEARCH(" " &amp; LOWER("Under pressure") &amp; " ", $E899)), ISNUMBER(SEARCH(" " &amp; LOWER("Under pressure") &amp; ",", $E899)), ISNUMBER(SEARCH(" " &amp; UPPER("Under pressure") &amp; " ", $E899)), ISNUMBER(SEARCH(" " &amp; UPPER("Under pressure") &amp; ",", $E899)), ISNUMBER(SEARCH(" " &amp; "High-pressure" &amp; " ", $E899)), ISNUMBER(SEARCH(" " &amp; "High-pressure" &amp; ",", $E899)), ISNUMBER(SEARCH(" " &amp; LOWER("High-pressure") &amp; " ", $E899)), ISNUMBER(SEARCH(" " &amp; LOWER("High-pressure") &amp; ",", $E899)), ISNUMBER(SEARCH(" " &amp; UPPER("High-pressure") &amp; " ", $E899)), ISNUMBER(SEARCH(" " &amp; UPPER("High-pressure") &amp; ",", $E899))), 1, 0)</f>
        <v>0</v>
      </c>
      <c r="BS899" s="1">
        <f t="shared" ref="BS899:BS962" si="736">IF(OR(ISNUMBER(SEARCH(" " &amp; BS$1 &amp; " ", $E899)), ISNUMBER(SEARCH(" " &amp; BS$1 &amp; ",", $E899)), ISNUMBER(SEARCH(" " &amp; LOWER(BS$1) &amp; " ", $E899)), ISNUMBER(SEARCH(" " &amp; LOWER(BS$1) &amp; ",", $E899)), ISNUMBER(SEARCH(" " &amp; UPPER(BS$1) &amp; " ", $E899)), ISNUMBER(SEARCH(" " &amp; UPPER(BS$1) &amp; ",", $E899)), ISNUMBER(SEARCH(" " &amp; "Problem solving"&amp; " ", $E899)), ISNUMBER(SEARCH(" " &amp; "Problem solving" &amp; ",", $E899)), ISNUMBER(SEARCH(" " &amp; LOWER("Problem solving") &amp; " ", $E899)), ISNUMBER(SEARCH(" " &amp; LOWER("Problem solving") &amp; ",", $E899)), ISNUMBER(SEARCH(" " &amp; UPPER("Problem solving") &amp; " ", $E899)), ISNUMBER(SEARCH(" " &amp; UPPER("Problem solving") &amp; ",", $E899))), 1, 0)</f>
        <v>1</v>
      </c>
      <c r="BT899" s="1">
        <f t="shared" ref="BT899:BT962" si="737">IF(OR(ISNUMBER(SEARCH(" " &amp; BT$1 &amp; " ", $E899)), ISNUMBER(SEARCH(" " &amp; BT$1 &amp; ",", $E899)), ISNUMBER(SEARCH(" " &amp; LOWER(BT$1) &amp; " ", $E899)), ISNUMBER(SEARCH(" " &amp; LOWER(BT$1) &amp; ",", $E899)), ISNUMBER(SEARCH(" " &amp; UPPER(BT$1) &amp; " ", $E899)), ISNUMBER(SEARCH(" " &amp; UPPER(BT$1) &amp; ",", $E899)), ISNUMBER(SEARCH(" " &amp; "Critical-thinker" &amp; " ", $E899)), ISNUMBER(SEARCH(" " &amp; "Critical-thinker" &amp; ",", $E899)), ISNUMBER(SEARCH(" " &amp; LOWER("Critical-thinker") &amp; " ", $E899)), ISNUMBER(SEARCH(" " &amp; LOWER("Critical-thinker") &amp; ",", $E899)), ISNUMBER(SEARCH(" " &amp; UPPER("Critical-thinker") &amp; " ", $E899)), ISNUMBER(SEARCH(" " &amp; UPPER("Critical-thinker") &amp; ",", $E899)), ISNUMBER(SEARCH(" " &amp; "Critical thinking" &amp; " ", $E899)), ISNUMBER(SEARCH(" " &amp; "Critical thinking" &amp; ",", $E899)), ISNUMBER(SEARCH(" " &amp; LOWER("Critical thinking") &amp; " ", $E899)), ISNUMBER(SEARCH(" " &amp; LOWER("Critical thinking") &amp; ",", $E899)), ISNUMBER(SEARCH(" " &amp; UPPER("Critical thinking") &amp; " ", $E899)), ISNUMBER(SEARCH(" " &amp; UPPER("Critical thinking") &amp; ",", $E899))), 1, 0)</f>
        <v>0</v>
      </c>
      <c r="BU899" s="1">
        <f t="shared" ref="BU899:BU962" si="738">IF(OR(ISNUMBER(SEARCH(" " &amp; BU$1 &amp; " ", $E899)), ISNUMBER(SEARCH(" " &amp; BU$1 &amp; ",", $E899)), ISNUMBER(SEARCH(" " &amp; LOWER(BU$1) &amp; " ", $E899)), ISNUMBER(SEARCH(" " &amp; LOWER(BU$1) &amp; ",", $E899)), ISNUMBER(SEARCH(" " &amp; UPPER(BU$1) &amp; " ", $E899)), ISNUMBER(SEARCH(" " &amp; UPPER(BU$1) &amp; ",", $E899)), ISNUMBER(SEARCH(" " &amp; "Timely manner" &amp; " ", $E899)), ISNUMBER(SEARCH(" " &amp; "Timely manner" &amp; ",", $E899)), ISNUMBER(SEARCH(" " &amp; LOWER("Timely manner") &amp; " ", $E899)), ISNUMBER(SEARCH(" " &amp; LOWER("Timely manner") &amp; ",", $E899)), ISNUMBER(SEARCH(" " &amp; UPPER("Timely manner") &amp; " ", $E899)), ISNUMBER(SEARCH(" " &amp; UPPER("Timely manner") &amp; ",", $E899)), ISNUMBER(SEARCH(" " &amp; "Prioritize time" &amp; " ", $E899)), ISNUMBER(SEARCH(" " &amp; "Prioritize time" &amp; ",", $E899)), ISNUMBER(SEARCH(" " &amp; LOWER("Prioritize time") &amp; " ", $E899)), ISNUMBER(SEARCH(" " &amp; LOWER("Prioritize time") &amp; ",", $E899)), ISNUMBER(SEARCH(" " &amp; UPPER("Prioritize time") &amp; " ", $E899)), ISNUMBER(SEARCH(" " &amp; UPPER("Prioritize time") &amp; ",", $E899)), ISNUMBER(SEARCH(" " &amp; "Deadline-driven" &amp; " ", $E899)), ISNUMBER(SEARCH(" " &amp; "Deadline-driven" &amp; ",", $E899)), ISNUMBER(SEARCH(" " &amp; LOWER("Deadline-driven") &amp; " ", $E899)), ISNUMBER(SEARCH(" " &amp; LOWER("Deadline-driven") &amp; ",", $E899)), ISNUMBER(SEARCH(" " &amp; UPPER("Deadline-driven") &amp; " ", $E899)), ISNUMBER(SEARCH(" " &amp; UPPER("Deadline-driven") &amp; ",", $E899)), ISNUMBER(SEARCH(" " &amp; "Meet deadlines" &amp; " ", $E899)), ISNUMBER(SEARCH(" " &amp; "Meet deadlines" &amp; ",", $E899)), ISNUMBER(SEARCH(" " &amp; LOWER("Meet deadlines") &amp; " ", $E899)), ISNUMBER(SEARCH(" " &amp; LOWER("Meet deadlines") &amp; ",", $E899)), ISNUMBER(SEARCH(" " &amp; UPPER("Meet deadlines") &amp; " ", $E899)), ISNUMBER(SEARCH(" " &amp; UPPER("Meet deadlines") &amp; ",", $E899))), 1, 0)</f>
        <v>0</v>
      </c>
      <c r="BV899" s="1">
        <f t="shared" si="708"/>
        <v>0</v>
      </c>
    </row>
    <row r="900" spans="1:74" x14ac:dyDescent="0.2">
      <c r="A900" s="1" t="s">
        <v>2999</v>
      </c>
      <c r="B900" s="1" t="s">
        <v>3304</v>
      </c>
      <c r="C900" s="1" t="s">
        <v>3001</v>
      </c>
      <c r="D900" s="1" t="s">
        <v>3002</v>
      </c>
      <c r="E900" s="1" t="s">
        <v>3003</v>
      </c>
      <c r="G900" s="1">
        <f t="shared" si="713"/>
        <v>0</v>
      </c>
      <c r="H900" s="1">
        <f t="shared" si="714"/>
        <v>1</v>
      </c>
      <c r="I900" s="1">
        <f t="shared" si="715"/>
        <v>0</v>
      </c>
      <c r="J900" s="1">
        <f t="shared" si="716"/>
        <v>0</v>
      </c>
      <c r="K900" s="1">
        <f t="shared" si="706"/>
        <v>0</v>
      </c>
      <c r="L900" s="1">
        <f t="shared" si="706"/>
        <v>0</v>
      </c>
      <c r="M900" s="1">
        <f t="shared" si="706"/>
        <v>0</v>
      </c>
      <c r="N900" s="1">
        <f t="shared" si="706"/>
        <v>0</v>
      </c>
      <c r="O900" s="1">
        <f t="shared" si="707"/>
        <v>0</v>
      </c>
      <c r="P900" s="1">
        <f t="shared" si="707"/>
        <v>0</v>
      </c>
      <c r="Q900" s="1">
        <f t="shared" si="717"/>
        <v>0</v>
      </c>
      <c r="R900" s="1">
        <f t="shared" si="718"/>
        <v>1</v>
      </c>
      <c r="S900" s="1">
        <f t="shared" si="719"/>
        <v>0</v>
      </c>
      <c r="T900" s="1">
        <f t="shared" si="705"/>
        <v>0</v>
      </c>
      <c r="U900" s="1">
        <f t="shared" si="705"/>
        <v>0</v>
      </c>
      <c r="V900" s="1">
        <f t="shared" si="710"/>
        <v>0</v>
      </c>
      <c r="W900" s="1">
        <f t="shared" si="709"/>
        <v>0</v>
      </c>
      <c r="X900" s="1">
        <f t="shared" si="709"/>
        <v>0</v>
      </c>
      <c r="Y900" s="1">
        <f t="shared" si="709"/>
        <v>1</v>
      </c>
      <c r="Z900" s="1">
        <f t="shared" si="709"/>
        <v>0</v>
      </c>
      <c r="AA900" s="1">
        <f t="shared" si="709"/>
        <v>0</v>
      </c>
      <c r="AB900" s="1">
        <f t="shared" si="709"/>
        <v>0</v>
      </c>
      <c r="AC900" s="1">
        <f t="shared" si="720"/>
        <v>1</v>
      </c>
      <c r="AD900" s="1">
        <f t="shared" si="709"/>
        <v>0</v>
      </c>
      <c r="AE900" s="1">
        <f t="shared" si="709"/>
        <v>0</v>
      </c>
      <c r="AF900" s="1">
        <f t="shared" si="709"/>
        <v>0</v>
      </c>
      <c r="AG900" s="1">
        <f t="shared" si="709"/>
        <v>0</v>
      </c>
      <c r="AH900" s="1">
        <f t="shared" si="709"/>
        <v>0</v>
      </c>
      <c r="AI900" s="1">
        <f t="shared" si="709"/>
        <v>0</v>
      </c>
      <c r="AJ900" s="1">
        <f t="shared" si="709"/>
        <v>0</v>
      </c>
      <c r="AK900" s="1">
        <f t="shared" si="709"/>
        <v>0</v>
      </c>
      <c r="AL900" s="1">
        <f t="shared" si="712"/>
        <v>0</v>
      </c>
      <c r="AM900" s="1">
        <f t="shared" si="712"/>
        <v>0</v>
      </c>
      <c r="AN900" s="1">
        <f t="shared" si="721"/>
        <v>0</v>
      </c>
      <c r="AO900" s="1">
        <f t="shared" si="722"/>
        <v>0</v>
      </c>
      <c r="AP900" s="1">
        <f t="shared" si="712"/>
        <v>0</v>
      </c>
      <c r="AQ900" s="1">
        <f t="shared" si="723"/>
        <v>0</v>
      </c>
      <c r="AR900" s="1">
        <f t="shared" si="712"/>
        <v>0</v>
      </c>
      <c r="AS900" s="1">
        <f t="shared" si="712"/>
        <v>0</v>
      </c>
      <c r="AT900" s="1">
        <f t="shared" si="712"/>
        <v>0</v>
      </c>
      <c r="AU900" s="1">
        <f t="shared" si="712"/>
        <v>0</v>
      </c>
      <c r="AV900" s="1">
        <f t="shared" si="712"/>
        <v>0</v>
      </c>
      <c r="AW900" s="1">
        <f t="shared" si="712"/>
        <v>0</v>
      </c>
      <c r="AX900" s="1">
        <f t="shared" si="712"/>
        <v>0</v>
      </c>
      <c r="AY900" s="1">
        <f t="shared" si="712"/>
        <v>0</v>
      </c>
      <c r="AZ900" s="1">
        <f t="shared" si="712"/>
        <v>0</v>
      </c>
      <c r="BA900" s="1">
        <f t="shared" si="712"/>
        <v>0</v>
      </c>
      <c r="BB900" s="1">
        <f t="shared" si="711"/>
        <v>0</v>
      </c>
      <c r="BC900" s="1">
        <f t="shared" si="711"/>
        <v>0</v>
      </c>
      <c r="BD900" s="1">
        <f t="shared" si="724"/>
        <v>0</v>
      </c>
      <c r="BE900" s="1">
        <f t="shared" si="725"/>
        <v>0</v>
      </c>
      <c r="BF900" s="1">
        <f t="shared" si="726"/>
        <v>0</v>
      </c>
      <c r="BG900" s="1">
        <f t="shared" si="727"/>
        <v>0</v>
      </c>
      <c r="BH900" s="1">
        <f t="shared" si="711"/>
        <v>0</v>
      </c>
      <c r="BI900" s="1">
        <f t="shared" si="711"/>
        <v>0</v>
      </c>
      <c r="BJ900" s="5">
        <f t="shared" si="728"/>
        <v>1</v>
      </c>
      <c r="BK900" s="1">
        <f t="shared" si="729"/>
        <v>0</v>
      </c>
      <c r="BL900" s="1">
        <f t="shared" si="730"/>
        <v>1</v>
      </c>
      <c r="BM900" s="1">
        <f t="shared" si="731"/>
        <v>0</v>
      </c>
      <c r="BN900" s="1">
        <f t="shared" si="711"/>
        <v>0</v>
      </c>
      <c r="BO900" s="1">
        <f t="shared" si="732"/>
        <v>0</v>
      </c>
      <c r="BP900" s="1">
        <f t="shared" si="733"/>
        <v>0</v>
      </c>
      <c r="BQ900" s="1">
        <f t="shared" si="734"/>
        <v>0</v>
      </c>
      <c r="BR900" s="1">
        <f t="shared" si="735"/>
        <v>0</v>
      </c>
      <c r="BS900" s="1">
        <f t="shared" si="736"/>
        <v>1</v>
      </c>
      <c r="BT900" s="1">
        <f t="shared" si="737"/>
        <v>0</v>
      </c>
      <c r="BU900" s="1">
        <f t="shared" si="738"/>
        <v>0</v>
      </c>
      <c r="BV900" s="1">
        <f t="shared" si="708"/>
        <v>0</v>
      </c>
    </row>
    <row r="901" spans="1:74" x14ac:dyDescent="0.2">
      <c r="A901" s="1" t="s">
        <v>3305</v>
      </c>
      <c r="B901" s="1" t="s">
        <v>3306</v>
      </c>
      <c r="C901" s="1" t="s">
        <v>3307</v>
      </c>
      <c r="D901" s="1" t="s">
        <v>540</v>
      </c>
      <c r="E901" s="1" t="s">
        <v>3308</v>
      </c>
      <c r="G901" s="1">
        <f t="shared" si="713"/>
        <v>0</v>
      </c>
      <c r="H901" s="1">
        <f t="shared" si="714"/>
        <v>1</v>
      </c>
      <c r="I901" s="1">
        <f t="shared" si="715"/>
        <v>1</v>
      </c>
      <c r="J901" s="1">
        <f t="shared" si="716"/>
        <v>0</v>
      </c>
      <c r="K901" s="1">
        <f t="shared" si="706"/>
        <v>0</v>
      </c>
      <c r="L901" s="1">
        <f t="shared" si="706"/>
        <v>0</v>
      </c>
      <c r="M901" s="1">
        <f t="shared" si="706"/>
        <v>0</v>
      </c>
      <c r="N901" s="1">
        <f t="shared" si="706"/>
        <v>0</v>
      </c>
      <c r="O901" s="1">
        <f t="shared" si="707"/>
        <v>0</v>
      </c>
      <c r="P901" s="1">
        <f t="shared" si="707"/>
        <v>0</v>
      </c>
      <c r="Q901" s="1">
        <f t="shared" si="717"/>
        <v>0</v>
      </c>
      <c r="R901" s="1">
        <f t="shared" si="718"/>
        <v>1</v>
      </c>
      <c r="S901" s="1">
        <f t="shared" si="719"/>
        <v>0</v>
      </c>
      <c r="T901" s="1">
        <f t="shared" ref="T901:U920" si="739">IF(OR(ISNUMBER(SEARCH(" " &amp; T$1 &amp; " ", $E901)), ISNUMBER(SEARCH(" " &amp; T$1 &amp; ",", $E901)), ISNUMBER(SEARCH(" " &amp; LOWER(T$1) &amp; " ", $E901)), ISNUMBER(SEARCH(" " &amp; LOWER(T$1) &amp; ",", $E901)), ISNUMBER(SEARCH(" " &amp; UPPER(T$1) &amp; " ", $E901)), ISNUMBER(SEARCH(" " &amp; UPPER(T$1) &amp; ",", $E901))), 1, 0)</f>
        <v>0</v>
      </c>
      <c r="U901" s="1">
        <f t="shared" si="739"/>
        <v>0</v>
      </c>
      <c r="V901" s="1">
        <f t="shared" si="710"/>
        <v>0</v>
      </c>
      <c r="W901" s="1">
        <f t="shared" si="709"/>
        <v>0</v>
      </c>
      <c r="X901" s="1">
        <f t="shared" si="709"/>
        <v>0</v>
      </c>
      <c r="Y901" s="1">
        <f t="shared" si="709"/>
        <v>0</v>
      </c>
      <c r="Z901" s="1">
        <f t="shared" si="709"/>
        <v>0</v>
      </c>
      <c r="AA901" s="1">
        <f t="shared" si="709"/>
        <v>0</v>
      </c>
      <c r="AB901" s="1">
        <f t="shared" si="709"/>
        <v>1</v>
      </c>
      <c r="AC901" s="1">
        <f t="shared" si="720"/>
        <v>1</v>
      </c>
      <c r="AD901" s="1">
        <f t="shared" si="709"/>
        <v>0</v>
      </c>
      <c r="AE901" s="1">
        <f t="shared" si="709"/>
        <v>0</v>
      </c>
      <c r="AF901" s="1">
        <f t="shared" si="709"/>
        <v>0</v>
      </c>
      <c r="AG901" s="1">
        <f t="shared" si="709"/>
        <v>0</v>
      </c>
      <c r="AH901" s="1">
        <f t="shared" si="709"/>
        <v>0</v>
      </c>
      <c r="AI901" s="1">
        <f t="shared" si="709"/>
        <v>0</v>
      </c>
      <c r="AJ901" s="1">
        <f t="shared" si="709"/>
        <v>0</v>
      </c>
      <c r="AK901" s="1">
        <f t="shared" si="709"/>
        <v>0</v>
      </c>
      <c r="AL901" s="1">
        <f t="shared" si="712"/>
        <v>0</v>
      </c>
      <c r="AM901" s="1">
        <f t="shared" si="712"/>
        <v>0</v>
      </c>
      <c r="AN901" s="1">
        <f t="shared" si="721"/>
        <v>0</v>
      </c>
      <c r="AO901" s="1">
        <f t="shared" si="722"/>
        <v>0</v>
      </c>
      <c r="AP901" s="1">
        <f t="shared" si="712"/>
        <v>0</v>
      </c>
      <c r="AQ901" s="1">
        <f t="shared" si="723"/>
        <v>0</v>
      </c>
      <c r="AR901" s="1">
        <f t="shared" si="712"/>
        <v>0</v>
      </c>
      <c r="AS901" s="1">
        <f t="shared" si="712"/>
        <v>0</v>
      </c>
      <c r="AT901" s="1">
        <f t="shared" si="712"/>
        <v>0</v>
      </c>
      <c r="AU901" s="1">
        <f t="shared" si="712"/>
        <v>0</v>
      </c>
      <c r="AV901" s="1">
        <f t="shared" si="712"/>
        <v>0</v>
      </c>
      <c r="AW901" s="1">
        <f t="shared" si="712"/>
        <v>0</v>
      </c>
      <c r="AX901" s="1">
        <f t="shared" si="712"/>
        <v>0</v>
      </c>
      <c r="AY901" s="1">
        <f t="shared" si="712"/>
        <v>0</v>
      </c>
      <c r="AZ901" s="1">
        <f t="shared" si="712"/>
        <v>0</v>
      </c>
      <c r="BA901" s="1">
        <f t="shared" si="712"/>
        <v>0</v>
      </c>
      <c r="BB901" s="1">
        <f t="shared" si="711"/>
        <v>0</v>
      </c>
      <c r="BC901" s="1">
        <f t="shared" si="711"/>
        <v>0</v>
      </c>
      <c r="BD901" s="1">
        <f t="shared" si="724"/>
        <v>0</v>
      </c>
      <c r="BE901" s="1">
        <f t="shared" si="725"/>
        <v>0</v>
      </c>
      <c r="BF901" s="1">
        <f t="shared" si="726"/>
        <v>0</v>
      </c>
      <c r="BG901" s="1">
        <f t="shared" si="727"/>
        <v>0</v>
      </c>
      <c r="BH901" s="1">
        <f t="shared" si="711"/>
        <v>0</v>
      </c>
      <c r="BI901" s="1">
        <f t="shared" si="711"/>
        <v>1</v>
      </c>
      <c r="BJ901" s="5">
        <f t="shared" si="728"/>
        <v>0</v>
      </c>
      <c r="BK901" s="1">
        <f t="shared" si="729"/>
        <v>0</v>
      </c>
      <c r="BL901" s="1">
        <f t="shared" si="730"/>
        <v>1</v>
      </c>
      <c r="BM901" s="1">
        <f t="shared" si="731"/>
        <v>0</v>
      </c>
      <c r="BN901" s="1">
        <f t="shared" si="711"/>
        <v>0</v>
      </c>
      <c r="BO901" s="1">
        <f t="shared" si="732"/>
        <v>0</v>
      </c>
      <c r="BP901" s="1">
        <f t="shared" si="733"/>
        <v>0</v>
      </c>
      <c r="BQ901" s="1">
        <f t="shared" si="734"/>
        <v>0</v>
      </c>
      <c r="BR901" s="1">
        <f t="shared" si="735"/>
        <v>0</v>
      </c>
      <c r="BS901" s="1">
        <f t="shared" si="736"/>
        <v>0</v>
      </c>
      <c r="BT901" s="1">
        <f t="shared" si="737"/>
        <v>0</v>
      </c>
      <c r="BU901" s="1">
        <f t="shared" si="738"/>
        <v>0</v>
      </c>
      <c r="BV901" s="1">
        <f t="shared" si="708"/>
        <v>1</v>
      </c>
    </row>
    <row r="902" spans="1:74" x14ac:dyDescent="0.2">
      <c r="A902" s="1" t="s">
        <v>3309</v>
      </c>
      <c r="B902" s="1" t="s">
        <v>3310</v>
      </c>
      <c r="C902" s="1" t="s">
        <v>3311</v>
      </c>
      <c r="D902" s="1" t="s">
        <v>3312</v>
      </c>
      <c r="E902" s="1" t="s">
        <v>3313</v>
      </c>
      <c r="G902" s="1">
        <f t="shared" si="713"/>
        <v>0</v>
      </c>
      <c r="H902" s="1">
        <f t="shared" si="714"/>
        <v>1</v>
      </c>
      <c r="I902" s="1">
        <f t="shared" si="715"/>
        <v>0</v>
      </c>
      <c r="J902" s="1">
        <f t="shared" si="716"/>
        <v>0</v>
      </c>
      <c r="K902" s="1">
        <f t="shared" si="706"/>
        <v>0</v>
      </c>
      <c r="L902" s="1">
        <f t="shared" si="706"/>
        <v>0</v>
      </c>
      <c r="M902" s="1">
        <f t="shared" si="706"/>
        <v>0</v>
      </c>
      <c r="N902" s="1">
        <f t="shared" si="706"/>
        <v>0</v>
      </c>
      <c r="O902" s="1">
        <f t="shared" si="707"/>
        <v>0</v>
      </c>
      <c r="P902" s="1">
        <f t="shared" si="707"/>
        <v>0</v>
      </c>
      <c r="Q902" s="1">
        <f t="shared" si="717"/>
        <v>0</v>
      </c>
      <c r="R902" s="1">
        <f t="shared" si="718"/>
        <v>1</v>
      </c>
      <c r="S902" s="1">
        <f t="shared" si="719"/>
        <v>0</v>
      </c>
      <c r="T902" s="1">
        <f t="shared" si="739"/>
        <v>1</v>
      </c>
      <c r="U902" s="1">
        <f t="shared" si="739"/>
        <v>0</v>
      </c>
      <c r="V902" s="1">
        <f t="shared" si="710"/>
        <v>0</v>
      </c>
      <c r="W902" s="1">
        <f t="shared" si="709"/>
        <v>0</v>
      </c>
      <c r="X902" s="1">
        <f t="shared" si="709"/>
        <v>0</v>
      </c>
      <c r="Y902" s="1">
        <f t="shared" si="709"/>
        <v>0</v>
      </c>
      <c r="Z902" s="1">
        <f t="shared" si="709"/>
        <v>0</v>
      </c>
      <c r="AA902" s="1">
        <f t="shared" si="709"/>
        <v>1</v>
      </c>
      <c r="AB902" s="1">
        <f t="shared" si="709"/>
        <v>0</v>
      </c>
      <c r="AC902" s="1">
        <f t="shared" si="720"/>
        <v>1</v>
      </c>
      <c r="AD902" s="1">
        <f t="shared" si="709"/>
        <v>0</v>
      </c>
      <c r="AE902" s="1">
        <f t="shared" si="709"/>
        <v>0</v>
      </c>
      <c r="AF902" s="1">
        <f t="shared" si="709"/>
        <v>0</v>
      </c>
      <c r="AG902" s="1">
        <f t="shared" si="709"/>
        <v>0</v>
      </c>
      <c r="AH902" s="1">
        <f t="shared" si="709"/>
        <v>0</v>
      </c>
      <c r="AI902" s="1">
        <f t="shared" si="709"/>
        <v>0</v>
      </c>
      <c r="AJ902" s="1">
        <f t="shared" si="709"/>
        <v>0</v>
      </c>
      <c r="AK902" s="1">
        <f t="shared" si="709"/>
        <v>0</v>
      </c>
      <c r="AL902" s="1">
        <f t="shared" si="712"/>
        <v>0</v>
      </c>
      <c r="AM902" s="1">
        <f t="shared" si="712"/>
        <v>0</v>
      </c>
      <c r="AN902" s="1">
        <f t="shared" si="721"/>
        <v>0</v>
      </c>
      <c r="AO902" s="1">
        <f t="shared" si="722"/>
        <v>0</v>
      </c>
      <c r="AP902" s="1">
        <f t="shared" si="712"/>
        <v>0</v>
      </c>
      <c r="AQ902" s="1">
        <f t="shared" si="723"/>
        <v>0</v>
      </c>
      <c r="AR902" s="1">
        <f t="shared" si="712"/>
        <v>0</v>
      </c>
      <c r="AS902" s="1">
        <f t="shared" si="712"/>
        <v>0</v>
      </c>
      <c r="AT902" s="1">
        <f t="shared" si="712"/>
        <v>0</v>
      </c>
      <c r="AU902" s="1">
        <f t="shared" si="712"/>
        <v>0</v>
      </c>
      <c r="AV902" s="1">
        <f t="shared" si="712"/>
        <v>0</v>
      </c>
      <c r="AW902" s="1">
        <f t="shared" si="712"/>
        <v>0</v>
      </c>
      <c r="AX902" s="1">
        <f t="shared" si="712"/>
        <v>0</v>
      </c>
      <c r="AY902" s="1">
        <f t="shared" si="712"/>
        <v>0</v>
      </c>
      <c r="AZ902" s="1">
        <f t="shared" si="712"/>
        <v>0</v>
      </c>
      <c r="BA902" s="1">
        <f t="shared" si="712"/>
        <v>0</v>
      </c>
      <c r="BB902" s="1">
        <f t="shared" si="711"/>
        <v>0</v>
      </c>
      <c r="BC902" s="1">
        <f t="shared" si="711"/>
        <v>0</v>
      </c>
      <c r="BD902" s="1">
        <f t="shared" si="724"/>
        <v>0</v>
      </c>
      <c r="BE902" s="1">
        <f t="shared" si="725"/>
        <v>0</v>
      </c>
      <c r="BF902" s="1">
        <f t="shared" si="726"/>
        <v>0</v>
      </c>
      <c r="BG902" s="1">
        <f t="shared" si="727"/>
        <v>0</v>
      </c>
      <c r="BH902" s="1">
        <f t="shared" si="711"/>
        <v>0</v>
      </c>
      <c r="BI902" s="1">
        <f t="shared" si="711"/>
        <v>0</v>
      </c>
      <c r="BJ902" s="5">
        <f t="shared" si="728"/>
        <v>0</v>
      </c>
      <c r="BK902" s="1">
        <f t="shared" si="729"/>
        <v>0</v>
      </c>
      <c r="BL902" s="1">
        <f t="shared" si="730"/>
        <v>0</v>
      </c>
      <c r="BM902" s="1">
        <f t="shared" si="731"/>
        <v>0</v>
      </c>
      <c r="BN902" s="1">
        <f t="shared" si="711"/>
        <v>0</v>
      </c>
      <c r="BO902" s="1">
        <f t="shared" si="732"/>
        <v>1</v>
      </c>
      <c r="BP902" s="1">
        <f t="shared" si="733"/>
        <v>1</v>
      </c>
      <c r="BQ902" s="1">
        <f t="shared" si="734"/>
        <v>0</v>
      </c>
      <c r="BR902" s="1">
        <f t="shared" si="735"/>
        <v>0</v>
      </c>
      <c r="BS902" s="1">
        <f t="shared" si="736"/>
        <v>0</v>
      </c>
      <c r="BT902" s="1">
        <f t="shared" si="737"/>
        <v>0</v>
      </c>
      <c r="BU902" s="1">
        <f t="shared" si="738"/>
        <v>0</v>
      </c>
      <c r="BV902" s="1">
        <f t="shared" si="708"/>
        <v>0</v>
      </c>
    </row>
    <row r="903" spans="1:74" x14ac:dyDescent="0.2">
      <c r="A903" s="1" t="s">
        <v>3314</v>
      </c>
      <c r="B903" s="1" t="s">
        <v>3315</v>
      </c>
      <c r="C903" s="1" t="s">
        <v>305</v>
      </c>
      <c r="D903" s="1" t="s">
        <v>306</v>
      </c>
      <c r="E903" s="1" t="s">
        <v>3316</v>
      </c>
      <c r="G903" s="1">
        <f t="shared" si="713"/>
        <v>1</v>
      </c>
      <c r="H903" s="1">
        <f t="shared" si="714"/>
        <v>1</v>
      </c>
      <c r="I903" s="1">
        <f t="shared" si="715"/>
        <v>0</v>
      </c>
      <c r="J903" s="1">
        <f t="shared" si="716"/>
        <v>0</v>
      </c>
      <c r="K903" s="1">
        <f t="shared" si="706"/>
        <v>0</v>
      </c>
      <c r="L903" s="1">
        <f t="shared" si="706"/>
        <v>0</v>
      </c>
      <c r="M903" s="1">
        <f t="shared" si="706"/>
        <v>0</v>
      </c>
      <c r="N903" s="1">
        <f t="shared" si="706"/>
        <v>0</v>
      </c>
      <c r="O903" s="1">
        <f t="shared" si="707"/>
        <v>0</v>
      </c>
      <c r="P903" s="1">
        <f t="shared" si="707"/>
        <v>0</v>
      </c>
      <c r="Q903" s="1">
        <f t="shared" si="717"/>
        <v>0</v>
      </c>
      <c r="R903" s="1">
        <f t="shared" si="718"/>
        <v>1</v>
      </c>
      <c r="S903" s="1">
        <f t="shared" si="719"/>
        <v>0</v>
      </c>
      <c r="T903" s="1">
        <f t="shared" si="739"/>
        <v>0</v>
      </c>
      <c r="U903" s="1">
        <f t="shared" si="739"/>
        <v>0</v>
      </c>
      <c r="V903" s="1">
        <f t="shared" si="710"/>
        <v>0</v>
      </c>
      <c r="W903" s="1">
        <f t="shared" si="709"/>
        <v>0</v>
      </c>
      <c r="X903" s="1">
        <f t="shared" si="709"/>
        <v>0</v>
      </c>
      <c r="Y903" s="1">
        <f t="shared" si="709"/>
        <v>0</v>
      </c>
      <c r="Z903" s="1">
        <f t="shared" si="709"/>
        <v>0</v>
      </c>
      <c r="AA903" s="1">
        <f t="shared" si="709"/>
        <v>0</v>
      </c>
      <c r="AB903" s="1">
        <f t="shared" si="709"/>
        <v>1</v>
      </c>
      <c r="AC903" s="1">
        <f t="shared" si="720"/>
        <v>0</v>
      </c>
      <c r="AD903" s="1">
        <f t="shared" si="709"/>
        <v>0</v>
      </c>
      <c r="AE903" s="1">
        <f t="shared" si="709"/>
        <v>0</v>
      </c>
      <c r="AF903" s="1">
        <f t="shared" si="709"/>
        <v>0</v>
      </c>
      <c r="AG903" s="1">
        <f t="shared" si="709"/>
        <v>0</v>
      </c>
      <c r="AH903" s="1">
        <f t="shared" si="709"/>
        <v>0</v>
      </c>
      <c r="AI903" s="1">
        <f t="shared" si="709"/>
        <v>0</v>
      </c>
      <c r="AJ903" s="1">
        <f t="shared" si="709"/>
        <v>0</v>
      </c>
      <c r="AK903" s="1">
        <f t="shared" si="709"/>
        <v>0</v>
      </c>
      <c r="AL903" s="1">
        <f t="shared" si="712"/>
        <v>0</v>
      </c>
      <c r="AM903" s="1">
        <f t="shared" si="712"/>
        <v>0</v>
      </c>
      <c r="AN903" s="1">
        <f t="shared" si="721"/>
        <v>0</v>
      </c>
      <c r="AO903" s="1">
        <f t="shared" si="722"/>
        <v>0</v>
      </c>
      <c r="AP903" s="1">
        <f t="shared" si="712"/>
        <v>0</v>
      </c>
      <c r="AQ903" s="1">
        <f t="shared" si="723"/>
        <v>0</v>
      </c>
      <c r="AR903" s="1">
        <f t="shared" si="712"/>
        <v>0</v>
      </c>
      <c r="AS903" s="1">
        <f t="shared" si="712"/>
        <v>0</v>
      </c>
      <c r="AT903" s="1">
        <f t="shared" si="712"/>
        <v>0</v>
      </c>
      <c r="AU903" s="1">
        <f t="shared" si="712"/>
        <v>0</v>
      </c>
      <c r="AV903" s="1">
        <f t="shared" si="712"/>
        <v>0</v>
      </c>
      <c r="AW903" s="1">
        <f t="shared" si="712"/>
        <v>0</v>
      </c>
      <c r="AX903" s="1">
        <f t="shared" si="712"/>
        <v>0</v>
      </c>
      <c r="AY903" s="1">
        <f t="shared" si="712"/>
        <v>0</v>
      </c>
      <c r="AZ903" s="1">
        <f t="shared" si="712"/>
        <v>0</v>
      </c>
      <c r="BA903" s="1">
        <f t="shared" si="712"/>
        <v>0</v>
      </c>
      <c r="BB903" s="1">
        <f t="shared" si="711"/>
        <v>0</v>
      </c>
      <c r="BC903" s="1">
        <f t="shared" si="711"/>
        <v>0</v>
      </c>
      <c r="BD903" s="1">
        <f t="shared" si="724"/>
        <v>0</v>
      </c>
      <c r="BE903" s="1">
        <f t="shared" si="725"/>
        <v>0</v>
      </c>
      <c r="BF903" s="1">
        <f t="shared" si="726"/>
        <v>0</v>
      </c>
      <c r="BG903" s="1">
        <f t="shared" si="727"/>
        <v>0</v>
      </c>
      <c r="BH903" s="1">
        <f t="shared" si="711"/>
        <v>0</v>
      </c>
      <c r="BI903" s="1">
        <f t="shared" si="711"/>
        <v>1</v>
      </c>
      <c r="BJ903" s="5">
        <f t="shared" si="728"/>
        <v>0</v>
      </c>
      <c r="BK903" s="1">
        <f t="shared" si="729"/>
        <v>1</v>
      </c>
      <c r="BL903" s="1">
        <f t="shared" si="730"/>
        <v>1</v>
      </c>
      <c r="BM903" s="1">
        <f t="shared" si="731"/>
        <v>1</v>
      </c>
      <c r="BN903" s="1">
        <f t="shared" si="711"/>
        <v>1</v>
      </c>
      <c r="BO903" s="1">
        <f t="shared" si="732"/>
        <v>1</v>
      </c>
      <c r="BP903" s="1">
        <f t="shared" si="733"/>
        <v>0</v>
      </c>
      <c r="BQ903" s="1">
        <f t="shared" si="734"/>
        <v>1</v>
      </c>
      <c r="BR903" s="1">
        <f t="shared" si="735"/>
        <v>1</v>
      </c>
      <c r="BS903" s="1">
        <f t="shared" si="736"/>
        <v>1</v>
      </c>
      <c r="BT903" s="1">
        <f t="shared" si="737"/>
        <v>0</v>
      </c>
      <c r="BU903" s="1">
        <f t="shared" si="738"/>
        <v>0</v>
      </c>
      <c r="BV903" s="1">
        <f t="shared" si="708"/>
        <v>0</v>
      </c>
    </row>
    <row r="904" spans="1:74" x14ac:dyDescent="0.2">
      <c r="A904" s="1" t="s">
        <v>3317</v>
      </c>
      <c r="B904" s="1" t="s">
        <v>3318</v>
      </c>
      <c r="C904" s="1" t="s">
        <v>3319</v>
      </c>
      <c r="D904" s="1" t="s">
        <v>3312</v>
      </c>
      <c r="E904" s="1" t="s">
        <v>3320</v>
      </c>
      <c r="G904" s="1">
        <f t="shared" si="713"/>
        <v>0</v>
      </c>
      <c r="H904" s="1">
        <f t="shared" si="714"/>
        <v>0</v>
      </c>
      <c r="I904" s="1">
        <f t="shared" si="715"/>
        <v>0</v>
      </c>
      <c r="J904" s="1">
        <f t="shared" si="716"/>
        <v>0</v>
      </c>
      <c r="K904" s="1">
        <f t="shared" si="706"/>
        <v>0</v>
      </c>
      <c r="L904" s="1">
        <f t="shared" si="706"/>
        <v>0</v>
      </c>
      <c r="M904" s="1">
        <f t="shared" si="706"/>
        <v>0</v>
      </c>
      <c r="N904" s="1">
        <f t="shared" si="706"/>
        <v>0</v>
      </c>
      <c r="O904" s="1">
        <f t="shared" si="707"/>
        <v>0</v>
      </c>
      <c r="P904" s="1">
        <f t="shared" si="707"/>
        <v>0</v>
      </c>
      <c r="Q904" s="1">
        <f t="shared" si="717"/>
        <v>0</v>
      </c>
      <c r="R904" s="1">
        <f t="shared" si="718"/>
        <v>0</v>
      </c>
      <c r="S904" s="1">
        <f t="shared" si="719"/>
        <v>0</v>
      </c>
      <c r="T904" s="1">
        <f t="shared" si="739"/>
        <v>0</v>
      </c>
      <c r="U904" s="1">
        <f t="shared" si="739"/>
        <v>0</v>
      </c>
      <c r="V904" s="1">
        <f t="shared" si="710"/>
        <v>0</v>
      </c>
      <c r="W904" s="1">
        <f t="shared" si="709"/>
        <v>0</v>
      </c>
      <c r="X904" s="1">
        <f t="shared" si="709"/>
        <v>0</v>
      </c>
      <c r="Y904" s="1">
        <f t="shared" si="709"/>
        <v>0</v>
      </c>
      <c r="Z904" s="1">
        <f t="shared" si="709"/>
        <v>0</v>
      </c>
      <c r="AA904" s="1">
        <f t="shared" si="709"/>
        <v>0</v>
      </c>
      <c r="AB904" s="1">
        <f t="shared" si="709"/>
        <v>0</v>
      </c>
      <c r="AC904" s="1">
        <f t="shared" si="720"/>
        <v>0</v>
      </c>
      <c r="AD904" s="1">
        <f t="shared" si="709"/>
        <v>0</v>
      </c>
      <c r="AE904" s="1">
        <f t="shared" si="709"/>
        <v>0</v>
      </c>
      <c r="AF904" s="1">
        <f t="shared" si="709"/>
        <v>0</v>
      </c>
      <c r="AG904" s="1">
        <f t="shared" si="709"/>
        <v>0</v>
      </c>
      <c r="AH904" s="1">
        <f t="shared" si="709"/>
        <v>0</v>
      </c>
      <c r="AI904" s="1">
        <f t="shared" si="709"/>
        <v>0</v>
      </c>
      <c r="AJ904" s="1">
        <f t="shared" si="709"/>
        <v>0</v>
      </c>
      <c r="AK904" s="1">
        <f t="shared" si="709"/>
        <v>0</v>
      </c>
      <c r="AL904" s="1">
        <f t="shared" si="712"/>
        <v>0</v>
      </c>
      <c r="AM904" s="1">
        <f t="shared" si="712"/>
        <v>0</v>
      </c>
      <c r="AN904" s="1">
        <f t="shared" si="721"/>
        <v>0</v>
      </c>
      <c r="AO904" s="1">
        <f t="shared" si="722"/>
        <v>0</v>
      </c>
      <c r="AP904" s="1">
        <f t="shared" si="712"/>
        <v>0</v>
      </c>
      <c r="AQ904" s="1">
        <f t="shared" si="723"/>
        <v>0</v>
      </c>
      <c r="AR904" s="1">
        <f t="shared" si="712"/>
        <v>0</v>
      </c>
      <c r="AS904" s="1">
        <f t="shared" si="712"/>
        <v>0</v>
      </c>
      <c r="AT904" s="1">
        <f t="shared" si="712"/>
        <v>0</v>
      </c>
      <c r="AU904" s="1">
        <f t="shared" si="712"/>
        <v>0</v>
      </c>
      <c r="AV904" s="1">
        <f t="shared" si="712"/>
        <v>0</v>
      </c>
      <c r="AW904" s="1">
        <f t="shared" si="712"/>
        <v>0</v>
      </c>
      <c r="AX904" s="1">
        <f t="shared" si="712"/>
        <v>0</v>
      </c>
      <c r="AY904" s="1">
        <f t="shared" si="712"/>
        <v>0</v>
      </c>
      <c r="AZ904" s="1">
        <f t="shared" si="712"/>
        <v>0</v>
      </c>
      <c r="BA904" s="1">
        <f t="shared" si="712"/>
        <v>0</v>
      </c>
      <c r="BB904" s="1">
        <f t="shared" si="711"/>
        <v>0</v>
      </c>
      <c r="BC904" s="1">
        <f t="shared" si="711"/>
        <v>0</v>
      </c>
      <c r="BD904" s="1">
        <f t="shared" si="724"/>
        <v>0</v>
      </c>
      <c r="BE904" s="1">
        <f t="shared" si="725"/>
        <v>0</v>
      </c>
      <c r="BF904" s="1">
        <f t="shared" si="726"/>
        <v>1</v>
      </c>
      <c r="BG904" s="1">
        <f t="shared" si="727"/>
        <v>0</v>
      </c>
      <c r="BH904" s="1">
        <f t="shared" si="711"/>
        <v>0</v>
      </c>
      <c r="BI904" s="1">
        <f t="shared" si="711"/>
        <v>0</v>
      </c>
      <c r="BJ904" s="5">
        <f t="shared" si="728"/>
        <v>0</v>
      </c>
      <c r="BK904" s="1">
        <f t="shared" si="729"/>
        <v>0</v>
      </c>
      <c r="BL904" s="1">
        <f t="shared" si="730"/>
        <v>0</v>
      </c>
      <c r="BM904" s="1">
        <f t="shared" si="731"/>
        <v>1</v>
      </c>
      <c r="BN904" s="1">
        <f t="shared" si="711"/>
        <v>1</v>
      </c>
      <c r="BO904" s="1">
        <f t="shared" si="732"/>
        <v>1</v>
      </c>
      <c r="BP904" s="1">
        <f t="shared" si="733"/>
        <v>0</v>
      </c>
      <c r="BQ904" s="1">
        <f t="shared" si="734"/>
        <v>0</v>
      </c>
      <c r="BR904" s="1">
        <f t="shared" si="735"/>
        <v>0</v>
      </c>
      <c r="BS904" s="1">
        <f t="shared" si="736"/>
        <v>1</v>
      </c>
      <c r="BT904" s="1">
        <f t="shared" si="737"/>
        <v>0</v>
      </c>
      <c r="BU904" s="1">
        <f t="shared" si="738"/>
        <v>0</v>
      </c>
      <c r="BV904" s="1">
        <f t="shared" si="708"/>
        <v>0</v>
      </c>
    </row>
    <row r="905" spans="1:74" x14ac:dyDescent="0.2">
      <c r="A905" s="1" t="s">
        <v>172</v>
      </c>
      <c r="B905" s="1" t="s">
        <v>3321</v>
      </c>
      <c r="C905" s="1" t="s">
        <v>3129</v>
      </c>
      <c r="D905" s="1" t="s">
        <v>3130</v>
      </c>
      <c r="E905" s="1" t="s">
        <v>3131</v>
      </c>
      <c r="G905" s="1">
        <f t="shared" si="713"/>
        <v>1</v>
      </c>
      <c r="H905" s="1">
        <f t="shared" si="714"/>
        <v>1</v>
      </c>
      <c r="I905" s="1">
        <f t="shared" si="715"/>
        <v>1</v>
      </c>
      <c r="J905" s="1">
        <f t="shared" si="716"/>
        <v>0</v>
      </c>
      <c r="K905" s="1">
        <f t="shared" ref="K905:N924" si="740">IF(OR(ISNUMBER(SEARCH(" " &amp; K$1 &amp; " ", $E905)), ISNUMBER(SEARCH(" " &amp; K$1 &amp; ",", $E905)), ISNUMBER(SEARCH(" " &amp; LOWER(K$1) &amp; " ", $E905)), ISNUMBER(SEARCH(" " &amp; LOWER(K$1) &amp; ",", $E905)), ISNUMBER(SEARCH(" " &amp; UPPER(K$1) &amp; " ", $E905)), ISNUMBER(SEARCH(" " &amp; UPPER(K$1) &amp; ",", $E905))), 1, 0)</f>
        <v>0</v>
      </c>
      <c r="L905" s="1">
        <f t="shared" si="740"/>
        <v>0</v>
      </c>
      <c r="M905" s="1">
        <f t="shared" si="740"/>
        <v>0</v>
      </c>
      <c r="N905" s="1">
        <f t="shared" si="740"/>
        <v>0</v>
      </c>
      <c r="O905" s="1">
        <f t="shared" si="707"/>
        <v>0</v>
      </c>
      <c r="P905" s="1">
        <f t="shared" si="707"/>
        <v>0</v>
      </c>
      <c r="Q905" s="1">
        <f t="shared" si="717"/>
        <v>0</v>
      </c>
      <c r="R905" s="1">
        <f t="shared" si="718"/>
        <v>1</v>
      </c>
      <c r="S905" s="1">
        <f t="shared" si="719"/>
        <v>0</v>
      </c>
      <c r="T905" s="1">
        <f t="shared" si="739"/>
        <v>0</v>
      </c>
      <c r="U905" s="1">
        <f t="shared" si="739"/>
        <v>0</v>
      </c>
      <c r="V905" s="1">
        <f t="shared" ref="V905:AK920" si="741">IF(OR(ISNUMBER(SEARCH(" " &amp; V$1 &amp; " ", $E905)), ISNUMBER(SEARCH(" " &amp; V$1 &amp; ",", $E905)), ISNUMBER(SEARCH(" " &amp; LOWER(V$1) &amp; " ", $E905)), ISNUMBER(SEARCH(" " &amp; LOWER(V$1) &amp; ",", $E905)), ISNUMBER(SEARCH(" " &amp; UPPER(V$1) &amp; " ", $E905)), ISNUMBER(SEARCH(" " &amp; UPPER(V$1) &amp; ",", $E905))), 1, 0)</f>
        <v>0</v>
      </c>
      <c r="W905" s="1">
        <f t="shared" si="741"/>
        <v>0</v>
      </c>
      <c r="X905" s="1">
        <f t="shared" si="741"/>
        <v>0</v>
      </c>
      <c r="Y905" s="1">
        <f t="shared" si="741"/>
        <v>0</v>
      </c>
      <c r="Z905" s="1">
        <f t="shared" si="741"/>
        <v>0</v>
      </c>
      <c r="AA905" s="1">
        <f t="shared" si="741"/>
        <v>1</v>
      </c>
      <c r="AB905" s="1">
        <f t="shared" si="741"/>
        <v>1</v>
      </c>
      <c r="AC905" s="1">
        <f t="shared" si="720"/>
        <v>1</v>
      </c>
      <c r="AD905" s="1">
        <f t="shared" si="741"/>
        <v>0</v>
      </c>
      <c r="AE905" s="1">
        <f t="shared" si="741"/>
        <v>0</v>
      </c>
      <c r="AF905" s="1">
        <f t="shared" si="741"/>
        <v>0</v>
      </c>
      <c r="AG905" s="1">
        <f t="shared" si="741"/>
        <v>0</v>
      </c>
      <c r="AH905" s="1">
        <f t="shared" si="741"/>
        <v>0</v>
      </c>
      <c r="AI905" s="1">
        <f t="shared" si="741"/>
        <v>0</v>
      </c>
      <c r="AJ905" s="1">
        <f t="shared" si="741"/>
        <v>0</v>
      </c>
      <c r="AK905" s="1">
        <f t="shared" si="741"/>
        <v>0</v>
      </c>
      <c r="AL905" s="1">
        <f t="shared" si="712"/>
        <v>1</v>
      </c>
      <c r="AM905" s="1">
        <f t="shared" si="712"/>
        <v>0</v>
      </c>
      <c r="AN905" s="1">
        <f t="shared" si="721"/>
        <v>0</v>
      </c>
      <c r="AO905" s="1">
        <f t="shared" si="722"/>
        <v>0</v>
      </c>
      <c r="AP905" s="1">
        <f t="shared" si="712"/>
        <v>0</v>
      </c>
      <c r="AQ905" s="1">
        <f t="shared" si="723"/>
        <v>0</v>
      </c>
      <c r="AR905" s="1">
        <f t="shared" si="712"/>
        <v>0</v>
      </c>
      <c r="AS905" s="1">
        <f t="shared" si="712"/>
        <v>0</v>
      </c>
      <c r="AT905" s="1">
        <f t="shared" si="712"/>
        <v>0</v>
      </c>
      <c r="AU905" s="1">
        <f t="shared" si="712"/>
        <v>0</v>
      </c>
      <c r="AV905" s="1">
        <f t="shared" si="712"/>
        <v>0</v>
      </c>
      <c r="AW905" s="1">
        <f t="shared" si="712"/>
        <v>0</v>
      </c>
      <c r="AX905" s="1">
        <f t="shared" si="712"/>
        <v>0</v>
      </c>
      <c r="AY905" s="1">
        <f t="shared" si="712"/>
        <v>0</v>
      </c>
      <c r="AZ905" s="1">
        <f t="shared" si="712"/>
        <v>0</v>
      </c>
      <c r="BA905" s="1">
        <f t="shared" si="712"/>
        <v>0</v>
      </c>
      <c r="BB905" s="1">
        <f t="shared" si="711"/>
        <v>0</v>
      </c>
      <c r="BC905" s="1">
        <f t="shared" si="711"/>
        <v>0</v>
      </c>
      <c r="BD905" s="1">
        <f t="shared" si="724"/>
        <v>0</v>
      </c>
      <c r="BE905" s="1">
        <f t="shared" si="725"/>
        <v>0</v>
      </c>
      <c r="BF905" s="1">
        <f t="shared" si="726"/>
        <v>0</v>
      </c>
      <c r="BG905" s="1">
        <f t="shared" si="727"/>
        <v>0</v>
      </c>
      <c r="BH905" s="1">
        <f t="shared" si="711"/>
        <v>0</v>
      </c>
      <c r="BI905" s="1">
        <f t="shared" si="711"/>
        <v>0</v>
      </c>
      <c r="BJ905" s="5">
        <f t="shared" si="728"/>
        <v>0</v>
      </c>
      <c r="BK905" s="1">
        <f t="shared" si="729"/>
        <v>0</v>
      </c>
      <c r="BL905" s="1">
        <f t="shared" si="730"/>
        <v>1</v>
      </c>
      <c r="BM905" s="1">
        <f t="shared" si="731"/>
        <v>0</v>
      </c>
      <c r="BN905" s="1">
        <f t="shared" si="711"/>
        <v>0</v>
      </c>
      <c r="BO905" s="1">
        <f t="shared" si="732"/>
        <v>1</v>
      </c>
      <c r="BP905" s="1">
        <f t="shared" si="733"/>
        <v>0</v>
      </c>
      <c r="BQ905" s="1">
        <f t="shared" si="734"/>
        <v>0</v>
      </c>
      <c r="BR905" s="1">
        <f t="shared" si="735"/>
        <v>0</v>
      </c>
      <c r="BS905" s="1">
        <f t="shared" si="736"/>
        <v>1</v>
      </c>
      <c r="BT905" s="1">
        <f t="shared" si="737"/>
        <v>0</v>
      </c>
      <c r="BU905" s="1">
        <f t="shared" si="738"/>
        <v>0</v>
      </c>
      <c r="BV905" s="1">
        <f t="shared" si="708"/>
        <v>0</v>
      </c>
    </row>
    <row r="906" spans="1:74" x14ac:dyDescent="0.2">
      <c r="A906" s="1" t="s">
        <v>895</v>
      </c>
      <c r="B906" s="1" t="s">
        <v>3322</v>
      </c>
      <c r="C906" s="1" t="s">
        <v>3323</v>
      </c>
      <c r="D906" s="1" t="s">
        <v>3324</v>
      </c>
      <c r="E906" s="1" t="s">
        <v>3325</v>
      </c>
      <c r="G906" s="1">
        <f t="shared" si="713"/>
        <v>0</v>
      </c>
      <c r="H906" s="1">
        <f t="shared" si="714"/>
        <v>1</v>
      </c>
      <c r="I906" s="1">
        <f t="shared" si="715"/>
        <v>0</v>
      </c>
      <c r="J906" s="1">
        <f t="shared" si="716"/>
        <v>0</v>
      </c>
      <c r="K906" s="1">
        <f t="shared" si="740"/>
        <v>0</v>
      </c>
      <c r="L906" s="1">
        <f t="shared" si="740"/>
        <v>0</v>
      </c>
      <c r="M906" s="1">
        <f t="shared" si="740"/>
        <v>0</v>
      </c>
      <c r="N906" s="1">
        <f t="shared" si="740"/>
        <v>0</v>
      </c>
      <c r="O906" s="1">
        <f t="shared" ref="O906:P925" si="742">IF(OR(ISNUMBER(SEARCH(" " &amp; O$1 &amp; " ", $E906)), ISNUMBER(SEARCH(" " &amp; O$1 &amp; ",", $E906)), ISNUMBER(SEARCH(" " &amp; LOWER(O$1) &amp; " ", $E906)), ISNUMBER(SEARCH(" " &amp; LOWER(O$1) &amp; ",", $E906)), ISNUMBER(SEARCH(" " &amp; UPPER(O$1) &amp; " ", $E906)), ISNUMBER(SEARCH(" " &amp; UPPER(O$1) &amp; ",", $E906))), 1, 0)</f>
        <v>0</v>
      </c>
      <c r="P906" s="1">
        <f t="shared" si="742"/>
        <v>0</v>
      </c>
      <c r="Q906" s="1">
        <f t="shared" si="717"/>
        <v>0</v>
      </c>
      <c r="R906" s="1">
        <f t="shared" si="718"/>
        <v>1</v>
      </c>
      <c r="S906" s="1">
        <f t="shared" si="719"/>
        <v>0</v>
      </c>
      <c r="T906" s="1">
        <f t="shared" si="739"/>
        <v>1</v>
      </c>
      <c r="U906" s="1">
        <f t="shared" si="739"/>
        <v>1</v>
      </c>
      <c r="V906" s="1">
        <f t="shared" ref="V906:V920" si="743">IF(OR(ISNUMBER(SEARCH(" " &amp; V$1 &amp; " ", $E906)), ISNUMBER(SEARCH(" " &amp; V$1 &amp; ",", $E906)), ISNUMBER(SEARCH(" " &amp; LOWER(V$1) &amp; " ", $E906)), ISNUMBER(SEARCH(" " &amp; LOWER(V$1) &amp; ",", $E906)), ISNUMBER(SEARCH(" " &amp; UPPER(V$1) &amp; " ", $E906)), ISNUMBER(SEARCH(" " &amp; UPPER(V$1) &amp; ",", $E906))), 1, 0)</f>
        <v>0</v>
      </c>
      <c r="W906" s="1">
        <f t="shared" si="741"/>
        <v>0</v>
      </c>
      <c r="X906" s="1">
        <f t="shared" si="741"/>
        <v>0</v>
      </c>
      <c r="Y906" s="1">
        <f t="shared" si="741"/>
        <v>0</v>
      </c>
      <c r="Z906" s="1">
        <f t="shared" si="741"/>
        <v>0</v>
      </c>
      <c r="AA906" s="1">
        <f t="shared" si="741"/>
        <v>0</v>
      </c>
      <c r="AB906" s="1">
        <f t="shared" si="741"/>
        <v>0</v>
      </c>
      <c r="AC906" s="1">
        <f t="shared" si="720"/>
        <v>0</v>
      </c>
      <c r="AD906" s="1">
        <f t="shared" si="741"/>
        <v>0</v>
      </c>
      <c r="AE906" s="1">
        <f t="shared" si="741"/>
        <v>0</v>
      </c>
      <c r="AF906" s="1">
        <f t="shared" si="741"/>
        <v>0</v>
      </c>
      <c r="AG906" s="1">
        <f t="shared" si="741"/>
        <v>0</v>
      </c>
      <c r="AH906" s="1">
        <f t="shared" si="741"/>
        <v>0</v>
      </c>
      <c r="AI906" s="1">
        <f t="shared" si="741"/>
        <v>0</v>
      </c>
      <c r="AJ906" s="1">
        <f t="shared" si="741"/>
        <v>0</v>
      </c>
      <c r="AK906" s="1">
        <f t="shared" si="741"/>
        <v>0</v>
      </c>
      <c r="AL906" s="1">
        <f t="shared" si="712"/>
        <v>1</v>
      </c>
      <c r="AM906" s="1">
        <f t="shared" si="712"/>
        <v>0</v>
      </c>
      <c r="AN906" s="1">
        <f t="shared" si="721"/>
        <v>0</v>
      </c>
      <c r="AO906" s="1">
        <f t="shared" si="722"/>
        <v>0</v>
      </c>
      <c r="AP906" s="1">
        <f t="shared" si="712"/>
        <v>0</v>
      </c>
      <c r="AQ906" s="1">
        <f t="shared" si="723"/>
        <v>0</v>
      </c>
      <c r="AR906" s="1">
        <f t="shared" si="712"/>
        <v>0</v>
      </c>
      <c r="AS906" s="1">
        <f t="shared" si="712"/>
        <v>0</v>
      </c>
      <c r="AT906" s="1">
        <f t="shared" si="712"/>
        <v>0</v>
      </c>
      <c r="AU906" s="1">
        <f t="shared" si="712"/>
        <v>0</v>
      </c>
      <c r="AV906" s="1">
        <f t="shared" si="712"/>
        <v>0</v>
      </c>
      <c r="AW906" s="1">
        <f t="shared" si="712"/>
        <v>0</v>
      </c>
      <c r="AX906" s="1">
        <f t="shared" si="712"/>
        <v>0</v>
      </c>
      <c r="AY906" s="1">
        <f t="shared" si="712"/>
        <v>0</v>
      </c>
      <c r="AZ906" s="1">
        <f t="shared" si="712"/>
        <v>0</v>
      </c>
      <c r="BA906" s="1">
        <f t="shared" si="712"/>
        <v>0</v>
      </c>
      <c r="BB906" s="1">
        <f t="shared" si="711"/>
        <v>0</v>
      </c>
      <c r="BC906" s="1">
        <f t="shared" si="711"/>
        <v>0</v>
      </c>
      <c r="BD906" s="1">
        <f t="shared" si="724"/>
        <v>0</v>
      </c>
      <c r="BE906" s="1">
        <f t="shared" si="725"/>
        <v>1</v>
      </c>
      <c r="BF906" s="1">
        <f t="shared" si="726"/>
        <v>0</v>
      </c>
      <c r="BG906" s="1">
        <f t="shared" si="727"/>
        <v>0</v>
      </c>
      <c r="BH906" s="1">
        <f t="shared" si="711"/>
        <v>0</v>
      </c>
      <c r="BI906" s="1">
        <f t="shared" si="711"/>
        <v>0</v>
      </c>
      <c r="BJ906" s="5">
        <f t="shared" si="728"/>
        <v>1</v>
      </c>
      <c r="BK906" s="1">
        <f t="shared" si="729"/>
        <v>1</v>
      </c>
      <c r="BL906" s="1">
        <f t="shared" si="730"/>
        <v>1</v>
      </c>
      <c r="BM906" s="1">
        <f t="shared" si="731"/>
        <v>0</v>
      </c>
      <c r="BN906" s="1">
        <f t="shared" si="711"/>
        <v>0</v>
      </c>
      <c r="BO906" s="1">
        <f t="shared" si="732"/>
        <v>1</v>
      </c>
      <c r="BP906" s="1">
        <f t="shared" si="733"/>
        <v>0</v>
      </c>
      <c r="BQ906" s="1">
        <f t="shared" si="734"/>
        <v>1</v>
      </c>
      <c r="BR906" s="1">
        <f t="shared" si="735"/>
        <v>0</v>
      </c>
      <c r="BS906" s="1">
        <f t="shared" si="736"/>
        <v>1</v>
      </c>
      <c r="BT906" s="1">
        <f t="shared" si="737"/>
        <v>1</v>
      </c>
      <c r="BU906" s="1">
        <f t="shared" si="738"/>
        <v>1</v>
      </c>
      <c r="BV906" s="1">
        <f t="shared" si="708"/>
        <v>0</v>
      </c>
    </row>
    <row r="907" spans="1:74" x14ac:dyDescent="0.2">
      <c r="A907" s="1" t="s">
        <v>3326</v>
      </c>
      <c r="B907" s="1" t="s">
        <v>3327</v>
      </c>
      <c r="C907" s="1" t="s">
        <v>3328</v>
      </c>
      <c r="D907" s="1" t="s">
        <v>3186</v>
      </c>
      <c r="E907" s="1" t="s">
        <v>3329</v>
      </c>
      <c r="G907" s="1">
        <f t="shared" si="713"/>
        <v>0</v>
      </c>
      <c r="H907" s="1">
        <f t="shared" si="714"/>
        <v>1</v>
      </c>
      <c r="I907" s="1">
        <f t="shared" si="715"/>
        <v>0</v>
      </c>
      <c r="J907" s="1">
        <f t="shared" si="716"/>
        <v>0</v>
      </c>
      <c r="K907" s="1">
        <f t="shared" si="740"/>
        <v>0</v>
      </c>
      <c r="L907" s="1">
        <f t="shared" si="740"/>
        <v>0</v>
      </c>
      <c r="M907" s="1">
        <f t="shared" si="740"/>
        <v>0</v>
      </c>
      <c r="N907" s="1">
        <f t="shared" si="740"/>
        <v>0</v>
      </c>
      <c r="O907" s="1">
        <f t="shared" si="742"/>
        <v>0</v>
      </c>
      <c r="P907" s="1">
        <f t="shared" si="742"/>
        <v>0</v>
      </c>
      <c r="Q907" s="1">
        <f t="shared" si="717"/>
        <v>0</v>
      </c>
      <c r="R907" s="1">
        <f t="shared" si="718"/>
        <v>1</v>
      </c>
      <c r="S907" s="1">
        <f t="shared" si="719"/>
        <v>0</v>
      </c>
      <c r="T907" s="1">
        <f t="shared" si="739"/>
        <v>0</v>
      </c>
      <c r="U907" s="1">
        <f t="shared" si="739"/>
        <v>1</v>
      </c>
      <c r="V907" s="1">
        <f t="shared" si="743"/>
        <v>0</v>
      </c>
      <c r="W907" s="1">
        <f t="shared" si="741"/>
        <v>0</v>
      </c>
      <c r="X907" s="1">
        <f t="shared" si="741"/>
        <v>1</v>
      </c>
      <c r="Y907" s="1">
        <f t="shared" si="741"/>
        <v>0</v>
      </c>
      <c r="Z907" s="1">
        <f t="shared" si="741"/>
        <v>0</v>
      </c>
      <c r="AA907" s="1">
        <f t="shared" si="741"/>
        <v>0</v>
      </c>
      <c r="AB907" s="1">
        <f t="shared" si="741"/>
        <v>0</v>
      </c>
      <c r="AC907" s="1">
        <f t="shared" si="720"/>
        <v>1</v>
      </c>
      <c r="AD907" s="1">
        <f t="shared" si="741"/>
        <v>0</v>
      </c>
      <c r="AE907" s="1">
        <f t="shared" si="741"/>
        <v>0</v>
      </c>
      <c r="AF907" s="1">
        <f t="shared" si="741"/>
        <v>0</v>
      </c>
      <c r="AG907" s="1">
        <f t="shared" si="741"/>
        <v>0</v>
      </c>
      <c r="AH907" s="1">
        <f t="shared" si="741"/>
        <v>0</v>
      </c>
      <c r="AI907" s="1">
        <f t="shared" si="741"/>
        <v>0</v>
      </c>
      <c r="AJ907" s="1">
        <f t="shared" si="741"/>
        <v>0</v>
      </c>
      <c r="AK907" s="1">
        <f t="shared" si="741"/>
        <v>0</v>
      </c>
      <c r="AL907" s="1">
        <f t="shared" si="712"/>
        <v>1</v>
      </c>
      <c r="AM907" s="1">
        <f t="shared" si="712"/>
        <v>0</v>
      </c>
      <c r="AN907" s="1">
        <f t="shared" si="721"/>
        <v>0</v>
      </c>
      <c r="AO907" s="1">
        <f t="shared" si="722"/>
        <v>0</v>
      </c>
      <c r="AP907" s="1">
        <f t="shared" si="712"/>
        <v>0</v>
      </c>
      <c r="AQ907" s="1">
        <f t="shared" si="723"/>
        <v>0</v>
      </c>
      <c r="AR907" s="1">
        <f t="shared" si="712"/>
        <v>0</v>
      </c>
      <c r="AS907" s="1">
        <f t="shared" si="712"/>
        <v>0</v>
      </c>
      <c r="AT907" s="1">
        <f t="shared" si="712"/>
        <v>0</v>
      </c>
      <c r="AU907" s="1">
        <f t="shared" si="712"/>
        <v>0</v>
      </c>
      <c r="AV907" s="1">
        <f t="shared" si="712"/>
        <v>0</v>
      </c>
      <c r="AW907" s="1">
        <f t="shared" si="712"/>
        <v>0</v>
      </c>
      <c r="AX907" s="1">
        <f t="shared" si="712"/>
        <v>0</v>
      </c>
      <c r="AY907" s="1">
        <f t="shared" si="712"/>
        <v>0</v>
      </c>
      <c r="AZ907" s="1">
        <f t="shared" si="712"/>
        <v>0</v>
      </c>
      <c r="BA907" s="1">
        <f t="shared" si="712"/>
        <v>0</v>
      </c>
      <c r="BB907" s="1">
        <f t="shared" si="711"/>
        <v>0</v>
      </c>
      <c r="BC907" s="1">
        <f t="shared" si="711"/>
        <v>0</v>
      </c>
      <c r="BD907" s="1">
        <f t="shared" si="724"/>
        <v>0</v>
      </c>
      <c r="BE907" s="1">
        <f t="shared" si="725"/>
        <v>0</v>
      </c>
      <c r="BF907" s="1">
        <f t="shared" si="726"/>
        <v>0</v>
      </c>
      <c r="BG907" s="1">
        <f t="shared" si="727"/>
        <v>0</v>
      </c>
      <c r="BH907" s="1">
        <f t="shared" si="711"/>
        <v>0</v>
      </c>
      <c r="BI907" s="1">
        <f t="shared" si="711"/>
        <v>0</v>
      </c>
      <c r="BJ907" s="5">
        <f t="shared" si="728"/>
        <v>0</v>
      </c>
      <c r="BK907" s="1">
        <f t="shared" si="729"/>
        <v>0</v>
      </c>
      <c r="BL907" s="1">
        <f t="shared" si="730"/>
        <v>0</v>
      </c>
      <c r="BM907" s="1">
        <f t="shared" si="731"/>
        <v>0</v>
      </c>
      <c r="BN907" s="1">
        <f t="shared" si="711"/>
        <v>0</v>
      </c>
      <c r="BO907" s="1">
        <f t="shared" si="732"/>
        <v>0</v>
      </c>
      <c r="BP907" s="1">
        <f t="shared" si="733"/>
        <v>0</v>
      </c>
      <c r="BQ907" s="1">
        <f t="shared" si="734"/>
        <v>0</v>
      </c>
      <c r="BR907" s="1">
        <f t="shared" si="735"/>
        <v>0</v>
      </c>
      <c r="BS907" s="1">
        <f t="shared" si="736"/>
        <v>0</v>
      </c>
      <c r="BT907" s="1">
        <f t="shared" si="737"/>
        <v>0</v>
      </c>
      <c r="BU907" s="1">
        <f t="shared" si="738"/>
        <v>0</v>
      </c>
      <c r="BV907" s="1">
        <f t="shared" si="708"/>
        <v>0</v>
      </c>
    </row>
    <row r="908" spans="1:74" x14ac:dyDescent="0.2">
      <c r="A908" s="1" t="s">
        <v>115</v>
      </c>
      <c r="B908" s="1" t="s">
        <v>3330</v>
      </c>
      <c r="C908" s="1" t="s">
        <v>3331</v>
      </c>
      <c r="D908" s="1" t="s">
        <v>3332</v>
      </c>
      <c r="E908" s="1" t="s">
        <v>3333</v>
      </c>
      <c r="G908" s="1">
        <f t="shared" si="713"/>
        <v>0</v>
      </c>
      <c r="H908" s="1">
        <f t="shared" si="714"/>
        <v>1</v>
      </c>
      <c r="I908" s="1">
        <f t="shared" si="715"/>
        <v>0</v>
      </c>
      <c r="J908" s="1">
        <f t="shared" si="716"/>
        <v>0</v>
      </c>
      <c r="K908" s="1">
        <f t="shared" si="740"/>
        <v>0</v>
      </c>
      <c r="L908" s="1">
        <f t="shared" si="740"/>
        <v>0</v>
      </c>
      <c r="M908" s="1">
        <f t="shared" si="740"/>
        <v>0</v>
      </c>
      <c r="N908" s="1">
        <f t="shared" si="740"/>
        <v>0</v>
      </c>
      <c r="O908" s="1">
        <f t="shared" si="742"/>
        <v>0</v>
      </c>
      <c r="P908" s="1">
        <f t="shared" si="742"/>
        <v>0</v>
      </c>
      <c r="Q908" s="1">
        <f t="shared" si="717"/>
        <v>0</v>
      </c>
      <c r="R908" s="1">
        <f t="shared" si="718"/>
        <v>1</v>
      </c>
      <c r="S908" s="1">
        <f t="shared" si="719"/>
        <v>0</v>
      </c>
      <c r="T908" s="1">
        <f t="shared" si="739"/>
        <v>0</v>
      </c>
      <c r="U908" s="1">
        <f t="shared" si="739"/>
        <v>0</v>
      </c>
      <c r="V908" s="1">
        <f t="shared" si="743"/>
        <v>0</v>
      </c>
      <c r="W908" s="1">
        <f t="shared" si="741"/>
        <v>0</v>
      </c>
      <c r="X908" s="1">
        <f t="shared" si="741"/>
        <v>0</v>
      </c>
      <c r="Y908" s="1">
        <f t="shared" si="741"/>
        <v>1</v>
      </c>
      <c r="Z908" s="1">
        <f t="shared" si="741"/>
        <v>0</v>
      </c>
      <c r="AA908" s="1">
        <f t="shared" si="741"/>
        <v>0</v>
      </c>
      <c r="AB908" s="1">
        <f t="shared" si="741"/>
        <v>1</v>
      </c>
      <c r="AC908" s="1">
        <f t="shared" si="720"/>
        <v>1</v>
      </c>
      <c r="AD908" s="1">
        <f t="shared" si="741"/>
        <v>0</v>
      </c>
      <c r="AE908" s="1">
        <f t="shared" si="741"/>
        <v>0</v>
      </c>
      <c r="AF908" s="1">
        <f t="shared" si="741"/>
        <v>0</v>
      </c>
      <c r="AG908" s="1">
        <f t="shared" si="741"/>
        <v>0</v>
      </c>
      <c r="AH908" s="1">
        <f t="shared" si="741"/>
        <v>0</v>
      </c>
      <c r="AI908" s="1">
        <f t="shared" si="741"/>
        <v>0</v>
      </c>
      <c r="AJ908" s="1">
        <f t="shared" si="741"/>
        <v>0</v>
      </c>
      <c r="AK908" s="1">
        <f t="shared" si="741"/>
        <v>0</v>
      </c>
      <c r="AL908" s="1">
        <f t="shared" si="712"/>
        <v>0</v>
      </c>
      <c r="AM908" s="1">
        <f t="shared" si="712"/>
        <v>0</v>
      </c>
      <c r="AN908" s="1">
        <f t="shared" si="721"/>
        <v>0</v>
      </c>
      <c r="AO908" s="1">
        <f t="shared" si="722"/>
        <v>0</v>
      </c>
      <c r="AP908" s="1">
        <f t="shared" si="712"/>
        <v>0</v>
      </c>
      <c r="AQ908" s="1">
        <f t="shared" si="723"/>
        <v>0</v>
      </c>
      <c r="AR908" s="1">
        <f t="shared" si="712"/>
        <v>0</v>
      </c>
      <c r="AS908" s="1">
        <f t="shared" si="712"/>
        <v>0</v>
      </c>
      <c r="AT908" s="1">
        <f t="shared" si="712"/>
        <v>0</v>
      </c>
      <c r="AU908" s="1">
        <f t="shared" si="712"/>
        <v>0</v>
      </c>
      <c r="AV908" s="1">
        <f t="shared" si="712"/>
        <v>0</v>
      </c>
      <c r="AW908" s="1">
        <f t="shared" si="712"/>
        <v>0</v>
      </c>
      <c r="AX908" s="1">
        <f t="shared" si="712"/>
        <v>0</v>
      </c>
      <c r="AY908" s="1">
        <f t="shared" si="712"/>
        <v>0</v>
      </c>
      <c r="AZ908" s="1">
        <f t="shared" si="712"/>
        <v>0</v>
      </c>
      <c r="BA908" s="1">
        <f t="shared" ref="BA908:BN923" si="744">IF(OR(ISNUMBER(SEARCH(" " &amp; BA$1 &amp; " ", $E908)), ISNUMBER(SEARCH(" " &amp; BA$1 &amp; ",", $E908)), ISNUMBER(SEARCH(" " &amp; LOWER(BA$1) &amp; " ", $E908)), ISNUMBER(SEARCH(" " &amp; LOWER(BA$1) &amp; ",", $E908)), ISNUMBER(SEARCH(" " &amp; UPPER(BA$1) &amp; " ", $E908)), ISNUMBER(SEARCH(" " &amp; UPPER(BA$1) &amp; ",", $E908))), 1, 0)</f>
        <v>0</v>
      </c>
      <c r="BB908" s="1">
        <f t="shared" si="744"/>
        <v>0</v>
      </c>
      <c r="BC908" s="1">
        <f t="shared" si="744"/>
        <v>0</v>
      </c>
      <c r="BD908" s="1">
        <f t="shared" si="724"/>
        <v>0</v>
      </c>
      <c r="BE908" s="1">
        <f t="shared" si="725"/>
        <v>0</v>
      </c>
      <c r="BF908" s="1">
        <f t="shared" si="726"/>
        <v>0</v>
      </c>
      <c r="BG908" s="1">
        <f t="shared" si="727"/>
        <v>0</v>
      </c>
      <c r="BH908" s="1">
        <f t="shared" si="744"/>
        <v>0</v>
      </c>
      <c r="BI908" s="1">
        <f t="shared" si="744"/>
        <v>0</v>
      </c>
      <c r="BJ908" s="5">
        <f t="shared" si="728"/>
        <v>1</v>
      </c>
      <c r="BK908" s="1">
        <f t="shared" si="729"/>
        <v>0</v>
      </c>
      <c r="BL908" s="1">
        <f t="shared" si="730"/>
        <v>1</v>
      </c>
      <c r="BM908" s="1">
        <f t="shared" si="731"/>
        <v>0</v>
      </c>
      <c r="BN908" s="1">
        <f t="shared" si="744"/>
        <v>0</v>
      </c>
      <c r="BO908" s="1">
        <f t="shared" si="732"/>
        <v>1</v>
      </c>
      <c r="BP908" s="1">
        <f t="shared" si="733"/>
        <v>0</v>
      </c>
      <c r="BQ908" s="1">
        <f t="shared" si="734"/>
        <v>0</v>
      </c>
      <c r="BR908" s="1">
        <f t="shared" si="735"/>
        <v>0</v>
      </c>
      <c r="BS908" s="1">
        <f t="shared" si="736"/>
        <v>1</v>
      </c>
      <c r="BT908" s="1">
        <f t="shared" si="737"/>
        <v>0</v>
      </c>
      <c r="BU908" s="1">
        <f t="shared" si="738"/>
        <v>0</v>
      </c>
      <c r="BV908" s="1">
        <f t="shared" si="708"/>
        <v>0</v>
      </c>
    </row>
    <row r="909" spans="1:74" x14ac:dyDescent="0.2">
      <c r="A909" s="1" t="s">
        <v>3334</v>
      </c>
      <c r="B909" s="1" t="s">
        <v>3335</v>
      </c>
      <c r="C909" s="1" t="s">
        <v>3336</v>
      </c>
      <c r="D909" s="1" t="s">
        <v>3337</v>
      </c>
      <c r="E909" s="1" t="s">
        <v>3338</v>
      </c>
      <c r="G909" s="1">
        <f t="shared" si="713"/>
        <v>1</v>
      </c>
      <c r="H909" s="1">
        <f t="shared" si="714"/>
        <v>1</v>
      </c>
      <c r="I909" s="1">
        <f t="shared" si="715"/>
        <v>0</v>
      </c>
      <c r="J909" s="1">
        <f t="shared" si="716"/>
        <v>0</v>
      </c>
      <c r="K909" s="1">
        <f t="shared" si="740"/>
        <v>0</v>
      </c>
      <c r="L909" s="1">
        <f t="shared" si="740"/>
        <v>0</v>
      </c>
      <c r="M909" s="1">
        <f t="shared" si="740"/>
        <v>0</v>
      </c>
      <c r="N909" s="1">
        <f t="shared" si="740"/>
        <v>0</v>
      </c>
      <c r="O909" s="1">
        <f t="shared" si="742"/>
        <v>0</v>
      </c>
      <c r="P909" s="1">
        <f t="shared" si="742"/>
        <v>0</v>
      </c>
      <c r="Q909" s="1">
        <f t="shared" si="717"/>
        <v>0</v>
      </c>
      <c r="R909" s="1">
        <f t="shared" si="718"/>
        <v>1</v>
      </c>
      <c r="S909" s="1">
        <f t="shared" si="719"/>
        <v>0</v>
      </c>
      <c r="T909" s="1">
        <f t="shared" si="739"/>
        <v>1</v>
      </c>
      <c r="U909" s="1">
        <f t="shared" si="739"/>
        <v>0</v>
      </c>
      <c r="V909" s="1">
        <f t="shared" si="743"/>
        <v>0</v>
      </c>
      <c r="W909" s="1">
        <f t="shared" si="741"/>
        <v>0</v>
      </c>
      <c r="X909" s="1">
        <f t="shared" si="741"/>
        <v>0</v>
      </c>
      <c r="Y909" s="1">
        <f t="shared" si="741"/>
        <v>1</v>
      </c>
      <c r="Z909" s="1">
        <f t="shared" si="741"/>
        <v>0</v>
      </c>
      <c r="AA909" s="1">
        <f t="shared" si="741"/>
        <v>0</v>
      </c>
      <c r="AB909" s="1">
        <f t="shared" si="741"/>
        <v>0</v>
      </c>
      <c r="AC909" s="1">
        <f t="shared" si="720"/>
        <v>1</v>
      </c>
      <c r="AD909" s="1">
        <f t="shared" si="741"/>
        <v>0</v>
      </c>
      <c r="AE909" s="1">
        <f t="shared" si="741"/>
        <v>0</v>
      </c>
      <c r="AF909" s="1">
        <f t="shared" si="741"/>
        <v>0</v>
      </c>
      <c r="AG909" s="1">
        <f t="shared" si="741"/>
        <v>0</v>
      </c>
      <c r="AH909" s="1">
        <f t="shared" si="741"/>
        <v>0</v>
      </c>
      <c r="AI909" s="1">
        <f t="shared" si="741"/>
        <v>0</v>
      </c>
      <c r="AJ909" s="1">
        <f t="shared" si="741"/>
        <v>0</v>
      </c>
      <c r="AK909" s="1">
        <f t="shared" si="741"/>
        <v>0</v>
      </c>
      <c r="AL909" s="1">
        <f t="shared" ref="AL909:BA924" si="745">IF(OR(ISNUMBER(SEARCH(" " &amp; AL$1 &amp; " ", $E909)), ISNUMBER(SEARCH(" " &amp; AL$1 &amp; ",", $E909)), ISNUMBER(SEARCH(" " &amp; LOWER(AL$1) &amp; " ", $E909)), ISNUMBER(SEARCH(" " &amp; LOWER(AL$1) &amp; ",", $E909)), ISNUMBER(SEARCH(" " &amp; UPPER(AL$1) &amp; " ", $E909)), ISNUMBER(SEARCH(" " &amp; UPPER(AL$1) &amp; ",", $E909))), 1, 0)</f>
        <v>0</v>
      </c>
      <c r="AM909" s="1">
        <f t="shared" si="745"/>
        <v>0</v>
      </c>
      <c r="AN909" s="1">
        <f t="shared" si="721"/>
        <v>0</v>
      </c>
      <c r="AO909" s="1">
        <f t="shared" si="722"/>
        <v>0</v>
      </c>
      <c r="AP909" s="1">
        <f t="shared" si="745"/>
        <v>0</v>
      </c>
      <c r="AQ909" s="1">
        <f t="shared" si="723"/>
        <v>0</v>
      </c>
      <c r="AR909" s="1">
        <f t="shared" si="745"/>
        <v>0</v>
      </c>
      <c r="AS909" s="1">
        <f t="shared" si="745"/>
        <v>0</v>
      </c>
      <c r="AT909" s="1">
        <f t="shared" si="745"/>
        <v>0</v>
      </c>
      <c r="AU909" s="1">
        <f t="shared" si="745"/>
        <v>0</v>
      </c>
      <c r="AV909" s="1">
        <f t="shared" si="745"/>
        <v>0</v>
      </c>
      <c r="AW909" s="1">
        <f t="shared" si="745"/>
        <v>0</v>
      </c>
      <c r="AX909" s="1">
        <f t="shared" si="745"/>
        <v>0</v>
      </c>
      <c r="AY909" s="1">
        <f t="shared" si="745"/>
        <v>0</v>
      </c>
      <c r="AZ909" s="1">
        <f t="shared" si="745"/>
        <v>0</v>
      </c>
      <c r="BA909" s="1">
        <f t="shared" si="745"/>
        <v>0</v>
      </c>
      <c r="BB909" s="1">
        <f t="shared" si="744"/>
        <v>0</v>
      </c>
      <c r="BC909" s="1">
        <f t="shared" si="744"/>
        <v>0</v>
      </c>
      <c r="BD909" s="1">
        <f t="shared" si="724"/>
        <v>0</v>
      </c>
      <c r="BE909" s="1">
        <f t="shared" si="725"/>
        <v>0</v>
      </c>
      <c r="BF909" s="1">
        <f t="shared" si="726"/>
        <v>0</v>
      </c>
      <c r="BG909" s="1">
        <f t="shared" si="727"/>
        <v>0</v>
      </c>
      <c r="BH909" s="1">
        <f t="shared" si="744"/>
        <v>0</v>
      </c>
      <c r="BI909" s="1">
        <f t="shared" si="744"/>
        <v>0</v>
      </c>
      <c r="BJ909" s="5">
        <f t="shared" si="728"/>
        <v>1</v>
      </c>
      <c r="BK909" s="1">
        <f t="shared" si="729"/>
        <v>0</v>
      </c>
      <c r="BL909" s="1">
        <f t="shared" si="730"/>
        <v>0</v>
      </c>
      <c r="BM909" s="1">
        <f t="shared" si="731"/>
        <v>1</v>
      </c>
      <c r="BN909" s="1">
        <f t="shared" si="744"/>
        <v>1</v>
      </c>
      <c r="BO909" s="1">
        <f t="shared" si="732"/>
        <v>0</v>
      </c>
      <c r="BP909" s="1">
        <f t="shared" si="733"/>
        <v>1</v>
      </c>
      <c r="BQ909" s="1">
        <f t="shared" si="734"/>
        <v>0</v>
      </c>
      <c r="BR909" s="1">
        <f t="shared" si="735"/>
        <v>0</v>
      </c>
      <c r="BS909" s="1">
        <f t="shared" si="736"/>
        <v>0</v>
      </c>
      <c r="BT909" s="1">
        <f t="shared" si="737"/>
        <v>0</v>
      </c>
      <c r="BU909" s="1">
        <f t="shared" si="738"/>
        <v>0</v>
      </c>
      <c r="BV909" s="1">
        <f t="shared" si="708"/>
        <v>0</v>
      </c>
    </row>
    <row r="910" spans="1:74" x14ac:dyDescent="0.2">
      <c r="A910" s="1" t="s">
        <v>3339</v>
      </c>
      <c r="B910" s="1" t="s">
        <v>3340</v>
      </c>
      <c r="C910" s="1" t="s">
        <v>3341</v>
      </c>
      <c r="D910" s="1" t="s">
        <v>3342</v>
      </c>
      <c r="E910" s="1" t="s">
        <v>3343</v>
      </c>
      <c r="G910" s="1">
        <f t="shared" si="713"/>
        <v>0</v>
      </c>
      <c r="H910" s="1">
        <f t="shared" si="714"/>
        <v>0</v>
      </c>
      <c r="I910" s="1">
        <f t="shared" si="715"/>
        <v>0</v>
      </c>
      <c r="J910" s="1">
        <f t="shared" si="716"/>
        <v>0</v>
      </c>
      <c r="K910" s="1">
        <f t="shared" si="740"/>
        <v>0</v>
      </c>
      <c r="L910" s="1">
        <f t="shared" si="740"/>
        <v>0</v>
      </c>
      <c r="M910" s="1">
        <f t="shared" si="740"/>
        <v>0</v>
      </c>
      <c r="N910" s="1">
        <f t="shared" si="740"/>
        <v>0</v>
      </c>
      <c r="O910" s="1">
        <f t="shared" si="742"/>
        <v>0</v>
      </c>
      <c r="P910" s="1">
        <f t="shared" si="742"/>
        <v>0</v>
      </c>
      <c r="Q910" s="1">
        <f t="shared" si="717"/>
        <v>0</v>
      </c>
      <c r="R910" s="1">
        <f t="shared" si="718"/>
        <v>1</v>
      </c>
      <c r="S910" s="1">
        <f t="shared" si="719"/>
        <v>0</v>
      </c>
      <c r="T910" s="1">
        <f t="shared" si="739"/>
        <v>1</v>
      </c>
      <c r="U910" s="1">
        <f t="shared" si="739"/>
        <v>0</v>
      </c>
      <c r="V910" s="1">
        <f t="shared" si="743"/>
        <v>0</v>
      </c>
      <c r="W910" s="1">
        <f t="shared" si="741"/>
        <v>0</v>
      </c>
      <c r="X910" s="1">
        <f t="shared" si="741"/>
        <v>0</v>
      </c>
      <c r="Y910" s="1">
        <f t="shared" si="741"/>
        <v>0</v>
      </c>
      <c r="Z910" s="1">
        <f t="shared" si="741"/>
        <v>0</v>
      </c>
      <c r="AA910" s="1">
        <f t="shared" si="741"/>
        <v>0</v>
      </c>
      <c r="AB910" s="1">
        <f t="shared" si="741"/>
        <v>0</v>
      </c>
      <c r="AC910" s="1">
        <f t="shared" si="720"/>
        <v>0</v>
      </c>
      <c r="AD910" s="1">
        <f t="shared" si="741"/>
        <v>0</v>
      </c>
      <c r="AE910" s="1">
        <f t="shared" si="741"/>
        <v>0</v>
      </c>
      <c r="AF910" s="1">
        <f t="shared" si="741"/>
        <v>0</v>
      </c>
      <c r="AG910" s="1">
        <f t="shared" si="741"/>
        <v>0</v>
      </c>
      <c r="AH910" s="1">
        <f t="shared" si="741"/>
        <v>0</v>
      </c>
      <c r="AI910" s="1">
        <f t="shared" si="741"/>
        <v>0</v>
      </c>
      <c r="AJ910" s="1">
        <f t="shared" si="741"/>
        <v>0</v>
      </c>
      <c r="AK910" s="1">
        <f t="shared" si="741"/>
        <v>0</v>
      </c>
      <c r="AL910" s="1">
        <f t="shared" si="745"/>
        <v>0</v>
      </c>
      <c r="AM910" s="1">
        <f t="shared" si="745"/>
        <v>0</v>
      </c>
      <c r="AN910" s="1">
        <f t="shared" si="721"/>
        <v>0</v>
      </c>
      <c r="AO910" s="1">
        <f t="shared" si="722"/>
        <v>0</v>
      </c>
      <c r="AP910" s="1">
        <f t="shared" si="745"/>
        <v>0</v>
      </c>
      <c r="AQ910" s="1">
        <f t="shared" si="723"/>
        <v>0</v>
      </c>
      <c r="AR910" s="1">
        <f t="shared" si="745"/>
        <v>0</v>
      </c>
      <c r="AS910" s="1">
        <f t="shared" si="745"/>
        <v>0</v>
      </c>
      <c r="AT910" s="1">
        <f t="shared" si="745"/>
        <v>0</v>
      </c>
      <c r="AU910" s="1">
        <f t="shared" si="745"/>
        <v>1</v>
      </c>
      <c r="AV910" s="1">
        <f t="shared" si="745"/>
        <v>0</v>
      </c>
      <c r="AW910" s="1">
        <f t="shared" si="745"/>
        <v>0</v>
      </c>
      <c r="AX910" s="1">
        <f t="shared" si="745"/>
        <v>0</v>
      </c>
      <c r="AY910" s="1">
        <f t="shared" si="745"/>
        <v>0</v>
      </c>
      <c r="AZ910" s="1">
        <f t="shared" si="745"/>
        <v>0</v>
      </c>
      <c r="BA910" s="1">
        <f t="shared" si="745"/>
        <v>0</v>
      </c>
      <c r="BB910" s="1">
        <f t="shared" si="744"/>
        <v>0</v>
      </c>
      <c r="BC910" s="1">
        <f t="shared" si="744"/>
        <v>0</v>
      </c>
      <c r="BD910" s="1">
        <f t="shared" si="724"/>
        <v>0</v>
      </c>
      <c r="BE910" s="1">
        <f t="shared" si="725"/>
        <v>0</v>
      </c>
      <c r="BF910" s="1">
        <f t="shared" si="726"/>
        <v>0</v>
      </c>
      <c r="BG910" s="1">
        <f t="shared" si="727"/>
        <v>0</v>
      </c>
      <c r="BH910" s="1">
        <f t="shared" si="744"/>
        <v>0</v>
      </c>
      <c r="BI910" s="1">
        <f t="shared" si="744"/>
        <v>0</v>
      </c>
      <c r="BJ910" s="5">
        <f t="shared" si="728"/>
        <v>0</v>
      </c>
      <c r="BK910" s="1">
        <f t="shared" si="729"/>
        <v>1</v>
      </c>
      <c r="BL910" s="1">
        <f t="shared" si="730"/>
        <v>1</v>
      </c>
      <c r="BM910" s="1">
        <f t="shared" si="731"/>
        <v>0</v>
      </c>
      <c r="BN910" s="1">
        <f t="shared" si="744"/>
        <v>0</v>
      </c>
      <c r="BO910" s="1">
        <f t="shared" si="732"/>
        <v>1</v>
      </c>
      <c r="BP910" s="1">
        <f t="shared" si="733"/>
        <v>0</v>
      </c>
      <c r="BQ910" s="1">
        <f t="shared" si="734"/>
        <v>1</v>
      </c>
      <c r="BR910" s="1">
        <f t="shared" si="735"/>
        <v>1</v>
      </c>
      <c r="BS910" s="1">
        <f t="shared" si="736"/>
        <v>1</v>
      </c>
      <c r="BT910" s="1">
        <f t="shared" si="737"/>
        <v>0</v>
      </c>
      <c r="BU910" s="1">
        <f t="shared" si="738"/>
        <v>0</v>
      </c>
      <c r="BV910" s="1">
        <f t="shared" si="708"/>
        <v>0</v>
      </c>
    </row>
    <row r="911" spans="1:74" x14ac:dyDescent="0.2">
      <c r="A911" s="1" t="s">
        <v>3344</v>
      </c>
      <c r="B911" s="1" t="s">
        <v>3345</v>
      </c>
      <c r="C911" s="1" t="s">
        <v>3346</v>
      </c>
      <c r="D911" s="1" t="s">
        <v>3347</v>
      </c>
      <c r="E911" s="1" t="s">
        <v>3348</v>
      </c>
      <c r="G911" s="1">
        <f t="shared" si="713"/>
        <v>1</v>
      </c>
      <c r="H911" s="1">
        <f t="shared" si="714"/>
        <v>1</v>
      </c>
      <c r="I911" s="1">
        <f t="shared" si="715"/>
        <v>1</v>
      </c>
      <c r="J911" s="1">
        <f t="shared" si="716"/>
        <v>0</v>
      </c>
      <c r="K911" s="1">
        <f t="shared" si="740"/>
        <v>0</v>
      </c>
      <c r="L911" s="1">
        <f t="shared" si="740"/>
        <v>0</v>
      </c>
      <c r="M911" s="1">
        <f t="shared" si="740"/>
        <v>0</v>
      </c>
      <c r="N911" s="1">
        <f t="shared" si="740"/>
        <v>0</v>
      </c>
      <c r="O911" s="1">
        <f t="shared" si="742"/>
        <v>0</v>
      </c>
      <c r="P911" s="1">
        <f t="shared" si="742"/>
        <v>0</v>
      </c>
      <c r="Q911" s="1">
        <f t="shared" si="717"/>
        <v>0</v>
      </c>
      <c r="R911" s="1">
        <f t="shared" si="718"/>
        <v>1</v>
      </c>
      <c r="S911" s="1">
        <f t="shared" si="719"/>
        <v>0</v>
      </c>
      <c r="T911" s="1">
        <f t="shared" si="739"/>
        <v>0</v>
      </c>
      <c r="U911" s="1">
        <f t="shared" si="739"/>
        <v>0</v>
      </c>
      <c r="V911" s="1">
        <f t="shared" si="743"/>
        <v>0</v>
      </c>
      <c r="W911" s="1">
        <f t="shared" si="741"/>
        <v>0</v>
      </c>
      <c r="X911" s="1">
        <f t="shared" si="741"/>
        <v>0</v>
      </c>
      <c r="Y911" s="1">
        <f t="shared" si="741"/>
        <v>0</v>
      </c>
      <c r="Z911" s="1">
        <f t="shared" si="741"/>
        <v>0</v>
      </c>
      <c r="AA911" s="1">
        <f t="shared" si="741"/>
        <v>0</v>
      </c>
      <c r="AB911" s="1">
        <f t="shared" si="741"/>
        <v>0</v>
      </c>
      <c r="AC911" s="1">
        <f t="shared" si="720"/>
        <v>0</v>
      </c>
      <c r="AD911" s="1">
        <f t="shared" si="741"/>
        <v>0</v>
      </c>
      <c r="AE911" s="1">
        <f t="shared" si="741"/>
        <v>0</v>
      </c>
      <c r="AF911" s="1">
        <f t="shared" si="741"/>
        <v>0</v>
      </c>
      <c r="AG911" s="1">
        <f t="shared" si="741"/>
        <v>0</v>
      </c>
      <c r="AH911" s="1">
        <f t="shared" si="741"/>
        <v>0</v>
      </c>
      <c r="AI911" s="1">
        <f t="shared" si="741"/>
        <v>0</v>
      </c>
      <c r="AJ911" s="1">
        <f t="shared" si="741"/>
        <v>0</v>
      </c>
      <c r="AK911" s="1">
        <f t="shared" si="741"/>
        <v>0</v>
      </c>
      <c r="AL911" s="1">
        <f t="shared" si="745"/>
        <v>1</v>
      </c>
      <c r="AM911" s="1">
        <f t="shared" si="745"/>
        <v>0</v>
      </c>
      <c r="AN911" s="1">
        <f t="shared" si="721"/>
        <v>0</v>
      </c>
      <c r="AO911" s="1">
        <f t="shared" si="722"/>
        <v>0</v>
      </c>
      <c r="AP911" s="1">
        <f t="shared" si="745"/>
        <v>0</v>
      </c>
      <c r="AQ911" s="1">
        <f t="shared" si="723"/>
        <v>0</v>
      </c>
      <c r="AR911" s="1">
        <f t="shared" si="745"/>
        <v>0</v>
      </c>
      <c r="AS911" s="1">
        <f t="shared" si="745"/>
        <v>0</v>
      </c>
      <c r="AT911" s="1">
        <f t="shared" si="745"/>
        <v>0</v>
      </c>
      <c r="AU911" s="1">
        <f t="shared" si="745"/>
        <v>0</v>
      </c>
      <c r="AV911" s="1">
        <f t="shared" si="745"/>
        <v>0</v>
      </c>
      <c r="AW911" s="1">
        <f t="shared" si="745"/>
        <v>0</v>
      </c>
      <c r="AX911" s="1">
        <f t="shared" si="745"/>
        <v>0</v>
      </c>
      <c r="AY911" s="1">
        <f t="shared" si="745"/>
        <v>0</v>
      </c>
      <c r="AZ911" s="1">
        <f t="shared" si="745"/>
        <v>0</v>
      </c>
      <c r="BA911" s="1">
        <f t="shared" si="745"/>
        <v>0</v>
      </c>
      <c r="BB911" s="1">
        <f t="shared" si="744"/>
        <v>0</v>
      </c>
      <c r="BC911" s="1">
        <f t="shared" si="744"/>
        <v>0</v>
      </c>
      <c r="BD911" s="1">
        <f t="shared" si="724"/>
        <v>0</v>
      </c>
      <c r="BE911" s="1">
        <f t="shared" si="725"/>
        <v>0</v>
      </c>
      <c r="BF911" s="1">
        <f t="shared" si="726"/>
        <v>0</v>
      </c>
      <c r="BG911" s="1">
        <f t="shared" si="727"/>
        <v>0</v>
      </c>
      <c r="BH911" s="1">
        <f t="shared" si="744"/>
        <v>0</v>
      </c>
      <c r="BI911" s="1">
        <f t="shared" si="744"/>
        <v>0</v>
      </c>
      <c r="BJ911" s="5">
        <f t="shared" si="728"/>
        <v>0</v>
      </c>
      <c r="BK911" s="1">
        <f t="shared" si="729"/>
        <v>0</v>
      </c>
      <c r="BL911" s="1">
        <f t="shared" si="730"/>
        <v>1</v>
      </c>
      <c r="BM911" s="1">
        <f t="shared" si="731"/>
        <v>0</v>
      </c>
      <c r="BN911" s="1">
        <f t="shared" si="744"/>
        <v>0</v>
      </c>
      <c r="BO911" s="1">
        <f t="shared" si="732"/>
        <v>1</v>
      </c>
      <c r="BP911" s="1">
        <f t="shared" si="733"/>
        <v>0</v>
      </c>
      <c r="BQ911" s="1">
        <f t="shared" si="734"/>
        <v>1</v>
      </c>
      <c r="BR911" s="1">
        <f t="shared" si="735"/>
        <v>0</v>
      </c>
      <c r="BS911" s="1">
        <f t="shared" si="736"/>
        <v>1</v>
      </c>
      <c r="BT911" s="1">
        <f t="shared" si="737"/>
        <v>0</v>
      </c>
      <c r="BU911" s="1">
        <f t="shared" si="738"/>
        <v>0</v>
      </c>
      <c r="BV911" s="1">
        <f t="shared" si="708"/>
        <v>0</v>
      </c>
    </row>
    <row r="912" spans="1:74" x14ac:dyDescent="0.2">
      <c r="A912" s="1" t="s">
        <v>423</v>
      </c>
      <c r="B912" s="1" t="s">
        <v>3349</v>
      </c>
      <c r="C912" s="1" t="s">
        <v>3350</v>
      </c>
      <c r="D912" s="1" t="s">
        <v>287</v>
      </c>
      <c r="E912" s="1" t="s">
        <v>3351</v>
      </c>
      <c r="G912" s="1">
        <f t="shared" si="713"/>
        <v>0</v>
      </c>
      <c r="H912" s="1">
        <f t="shared" si="714"/>
        <v>1</v>
      </c>
      <c r="I912" s="1">
        <f t="shared" si="715"/>
        <v>0</v>
      </c>
      <c r="J912" s="1">
        <f t="shared" si="716"/>
        <v>0</v>
      </c>
      <c r="K912" s="1">
        <f t="shared" si="740"/>
        <v>0</v>
      </c>
      <c r="L912" s="1">
        <f t="shared" si="740"/>
        <v>0</v>
      </c>
      <c r="M912" s="1">
        <f t="shared" si="740"/>
        <v>0</v>
      </c>
      <c r="N912" s="1">
        <f t="shared" si="740"/>
        <v>0</v>
      </c>
      <c r="O912" s="1">
        <f t="shared" si="742"/>
        <v>0</v>
      </c>
      <c r="P912" s="1">
        <f t="shared" si="742"/>
        <v>0</v>
      </c>
      <c r="Q912" s="1">
        <f t="shared" si="717"/>
        <v>0</v>
      </c>
      <c r="R912" s="1">
        <f t="shared" si="718"/>
        <v>1</v>
      </c>
      <c r="S912" s="1">
        <f t="shared" si="719"/>
        <v>0</v>
      </c>
      <c r="T912" s="1">
        <f t="shared" si="739"/>
        <v>0</v>
      </c>
      <c r="U912" s="1">
        <f t="shared" si="739"/>
        <v>1</v>
      </c>
      <c r="V912" s="1">
        <f t="shared" si="743"/>
        <v>1</v>
      </c>
      <c r="W912" s="1">
        <f t="shared" si="741"/>
        <v>1</v>
      </c>
      <c r="X912" s="1">
        <f t="shared" si="741"/>
        <v>0</v>
      </c>
      <c r="Y912" s="1">
        <f t="shared" si="741"/>
        <v>0</v>
      </c>
      <c r="Z912" s="1">
        <f t="shared" si="741"/>
        <v>0</v>
      </c>
      <c r="AA912" s="1">
        <f t="shared" si="741"/>
        <v>0</v>
      </c>
      <c r="AB912" s="1">
        <f t="shared" si="741"/>
        <v>0</v>
      </c>
      <c r="AC912" s="1">
        <f t="shared" si="720"/>
        <v>0</v>
      </c>
      <c r="AD912" s="1">
        <f t="shared" si="741"/>
        <v>0</v>
      </c>
      <c r="AE912" s="1">
        <f t="shared" si="741"/>
        <v>0</v>
      </c>
      <c r="AF912" s="1">
        <f t="shared" si="741"/>
        <v>0</v>
      </c>
      <c r="AG912" s="1">
        <f t="shared" si="741"/>
        <v>0</v>
      </c>
      <c r="AH912" s="1">
        <f t="shared" si="741"/>
        <v>0</v>
      </c>
      <c r="AI912" s="1">
        <f t="shared" si="741"/>
        <v>0</v>
      </c>
      <c r="AJ912" s="1">
        <f t="shared" si="741"/>
        <v>0</v>
      </c>
      <c r="AK912" s="1">
        <f t="shared" si="741"/>
        <v>0</v>
      </c>
      <c r="AL912" s="1">
        <f t="shared" si="745"/>
        <v>0</v>
      </c>
      <c r="AM912" s="1">
        <f t="shared" si="745"/>
        <v>0</v>
      </c>
      <c r="AN912" s="1">
        <f t="shared" si="721"/>
        <v>0</v>
      </c>
      <c r="AO912" s="1">
        <f t="shared" si="722"/>
        <v>0</v>
      </c>
      <c r="AP912" s="1">
        <f t="shared" si="745"/>
        <v>0</v>
      </c>
      <c r="AQ912" s="1">
        <f t="shared" si="723"/>
        <v>0</v>
      </c>
      <c r="AR912" s="1">
        <f t="shared" si="745"/>
        <v>0</v>
      </c>
      <c r="AS912" s="1">
        <f t="shared" si="745"/>
        <v>0</v>
      </c>
      <c r="AT912" s="1">
        <f t="shared" si="745"/>
        <v>0</v>
      </c>
      <c r="AU912" s="1">
        <f t="shared" si="745"/>
        <v>0</v>
      </c>
      <c r="AV912" s="1">
        <f t="shared" si="745"/>
        <v>0</v>
      </c>
      <c r="AW912" s="1">
        <f t="shared" si="745"/>
        <v>0</v>
      </c>
      <c r="AX912" s="1">
        <f t="shared" si="745"/>
        <v>0</v>
      </c>
      <c r="AY912" s="1">
        <f t="shared" si="745"/>
        <v>0</v>
      </c>
      <c r="AZ912" s="1">
        <f t="shared" si="745"/>
        <v>0</v>
      </c>
      <c r="BA912" s="1">
        <f t="shared" si="745"/>
        <v>0</v>
      </c>
      <c r="BB912" s="1">
        <f t="shared" si="744"/>
        <v>0</v>
      </c>
      <c r="BC912" s="1">
        <f t="shared" si="744"/>
        <v>0</v>
      </c>
      <c r="BD912" s="1">
        <f t="shared" si="724"/>
        <v>0</v>
      </c>
      <c r="BE912" s="1">
        <f t="shared" si="725"/>
        <v>1</v>
      </c>
      <c r="BF912" s="1">
        <f t="shared" si="726"/>
        <v>0</v>
      </c>
      <c r="BG912" s="1">
        <f t="shared" si="727"/>
        <v>0</v>
      </c>
      <c r="BH912" s="1">
        <f t="shared" si="744"/>
        <v>0</v>
      </c>
      <c r="BI912" s="1">
        <f t="shared" si="744"/>
        <v>0</v>
      </c>
      <c r="BJ912" s="5">
        <f t="shared" si="728"/>
        <v>0</v>
      </c>
      <c r="BK912" s="1">
        <f t="shared" si="729"/>
        <v>0</v>
      </c>
      <c r="BL912" s="1">
        <f t="shared" si="730"/>
        <v>0</v>
      </c>
      <c r="BM912" s="1">
        <f t="shared" si="731"/>
        <v>0</v>
      </c>
      <c r="BN912" s="1">
        <f t="shared" si="744"/>
        <v>0</v>
      </c>
      <c r="BO912" s="1">
        <f t="shared" si="732"/>
        <v>0</v>
      </c>
      <c r="BP912" s="1">
        <f t="shared" si="733"/>
        <v>0</v>
      </c>
      <c r="BQ912" s="1">
        <f t="shared" si="734"/>
        <v>0</v>
      </c>
      <c r="BR912" s="1">
        <f t="shared" si="735"/>
        <v>0</v>
      </c>
      <c r="BS912" s="1">
        <f t="shared" si="736"/>
        <v>0</v>
      </c>
      <c r="BT912" s="1">
        <f t="shared" si="737"/>
        <v>0</v>
      </c>
      <c r="BU912" s="1">
        <f t="shared" si="738"/>
        <v>0</v>
      </c>
      <c r="BV912" s="1">
        <f t="shared" si="708"/>
        <v>0</v>
      </c>
    </row>
    <row r="913" spans="1:74" x14ac:dyDescent="0.2">
      <c r="A913" s="1" t="s">
        <v>3352</v>
      </c>
      <c r="B913" s="1" t="s">
        <v>3353</v>
      </c>
      <c r="C913" s="1" t="s">
        <v>3354</v>
      </c>
      <c r="D913" s="1" t="s">
        <v>3355</v>
      </c>
      <c r="E913" s="1" t="s">
        <v>3356</v>
      </c>
      <c r="G913" s="1">
        <f t="shared" si="713"/>
        <v>0</v>
      </c>
      <c r="H913" s="1">
        <f t="shared" si="714"/>
        <v>0</v>
      </c>
      <c r="I913" s="1">
        <f t="shared" si="715"/>
        <v>0</v>
      </c>
      <c r="J913" s="1">
        <f t="shared" si="716"/>
        <v>0</v>
      </c>
      <c r="K913" s="1">
        <f t="shared" si="740"/>
        <v>0</v>
      </c>
      <c r="L913" s="1">
        <f t="shared" si="740"/>
        <v>0</v>
      </c>
      <c r="M913" s="1">
        <f t="shared" si="740"/>
        <v>0</v>
      </c>
      <c r="N913" s="1">
        <f t="shared" si="740"/>
        <v>0</v>
      </c>
      <c r="O913" s="1">
        <f t="shared" si="742"/>
        <v>0</v>
      </c>
      <c r="P913" s="1">
        <f t="shared" si="742"/>
        <v>0</v>
      </c>
      <c r="Q913" s="1">
        <f t="shared" si="717"/>
        <v>0</v>
      </c>
      <c r="R913" s="1">
        <f t="shared" si="718"/>
        <v>0</v>
      </c>
      <c r="S913" s="1">
        <f t="shared" si="719"/>
        <v>0</v>
      </c>
      <c r="T913" s="1">
        <f t="shared" si="739"/>
        <v>0</v>
      </c>
      <c r="U913" s="1">
        <f t="shared" si="739"/>
        <v>1</v>
      </c>
      <c r="V913" s="1">
        <f t="shared" si="743"/>
        <v>0</v>
      </c>
      <c r="W913" s="1">
        <f t="shared" si="741"/>
        <v>0</v>
      </c>
      <c r="X913" s="1">
        <f t="shared" si="741"/>
        <v>0</v>
      </c>
      <c r="Y913" s="1">
        <f t="shared" si="741"/>
        <v>0</v>
      </c>
      <c r="Z913" s="1">
        <f t="shared" si="741"/>
        <v>0</v>
      </c>
      <c r="AA913" s="1">
        <f t="shared" si="741"/>
        <v>0</v>
      </c>
      <c r="AB913" s="1">
        <f t="shared" si="741"/>
        <v>0</v>
      </c>
      <c r="AC913" s="1">
        <f t="shared" si="720"/>
        <v>0</v>
      </c>
      <c r="AD913" s="1">
        <f t="shared" si="741"/>
        <v>0</v>
      </c>
      <c r="AE913" s="1">
        <f t="shared" si="741"/>
        <v>0</v>
      </c>
      <c r="AF913" s="1">
        <f t="shared" si="741"/>
        <v>0</v>
      </c>
      <c r="AG913" s="1">
        <f t="shared" si="741"/>
        <v>0</v>
      </c>
      <c r="AH913" s="1">
        <f t="shared" si="741"/>
        <v>0</v>
      </c>
      <c r="AI913" s="1">
        <f t="shared" si="741"/>
        <v>0</v>
      </c>
      <c r="AJ913" s="1">
        <f t="shared" si="741"/>
        <v>0</v>
      </c>
      <c r="AK913" s="1">
        <f t="shared" si="741"/>
        <v>0</v>
      </c>
      <c r="AL913" s="1">
        <f t="shared" si="745"/>
        <v>0</v>
      </c>
      <c r="AM913" s="1">
        <f t="shared" si="745"/>
        <v>0</v>
      </c>
      <c r="AN913" s="1">
        <f t="shared" si="721"/>
        <v>0</v>
      </c>
      <c r="AO913" s="1">
        <f t="shared" si="722"/>
        <v>0</v>
      </c>
      <c r="AP913" s="1">
        <f t="shared" si="745"/>
        <v>0</v>
      </c>
      <c r="AQ913" s="1">
        <f t="shared" si="723"/>
        <v>0</v>
      </c>
      <c r="AR913" s="1">
        <f t="shared" si="745"/>
        <v>0</v>
      </c>
      <c r="AS913" s="1">
        <f t="shared" si="745"/>
        <v>0</v>
      </c>
      <c r="AT913" s="1">
        <f t="shared" si="745"/>
        <v>0</v>
      </c>
      <c r="AU913" s="1">
        <f t="shared" si="745"/>
        <v>0</v>
      </c>
      <c r="AV913" s="1">
        <f t="shared" si="745"/>
        <v>0</v>
      </c>
      <c r="AW913" s="1">
        <f t="shared" si="745"/>
        <v>0</v>
      </c>
      <c r="AX913" s="1">
        <f t="shared" si="745"/>
        <v>0</v>
      </c>
      <c r="AY913" s="1">
        <f t="shared" si="745"/>
        <v>0</v>
      </c>
      <c r="AZ913" s="1">
        <f t="shared" si="745"/>
        <v>0</v>
      </c>
      <c r="BA913" s="1">
        <f t="shared" si="745"/>
        <v>0</v>
      </c>
      <c r="BB913" s="1">
        <f t="shared" si="744"/>
        <v>0</v>
      </c>
      <c r="BC913" s="1">
        <f t="shared" si="744"/>
        <v>0</v>
      </c>
      <c r="BD913" s="1">
        <f t="shared" si="724"/>
        <v>0</v>
      </c>
      <c r="BE913" s="1">
        <f t="shared" si="725"/>
        <v>0</v>
      </c>
      <c r="BF913" s="1">
        <f t="shared" si="726"/>
        <v>0</v>
      </c>
      <c r="BG913" s="1">
        <f t="shared" si="727"/>
        <v>0</v>
      </c>
      <c r="BH913" s="1">
        <f t="shared" si="744"/>
        <v>0</v>
      </c>
      <c r="BI913" s="1">
        <f t="shared" si="744"/>
        <v>0</v>
      </c>
      <c r="BJ913" s="5">
        <f t="shared" si="728"/>
        <v>0</v>
      </c>
      <c r="BK913" s="1">
        <f t="shared" si="729"/>
        <v>0</v>
      </c>
      <c r="BL913" s="1">
        <f t="shared" si="730"/>
        <v>0</v>
      </c>
      <c r="BM913" s="1">
        <f t="shared" si="731"/>
        <v>1</v>
      </c>
      <c r="BN913" s="1">
        <f t="shared" si="744"/>
        <v>1</v>
      </c>
      <c r="BO913" s="1">
        <f t="shared" si="732"/>
        <v>0</v>
      </c>
      <c r="BP913" s="1">
        <f t="shared" si="733"/>
        <v>1</v>
      </c>
      <c r="BQ913" s="1">
        <f t="shared" si="734"/>
        <v>0</v>
      </c>
      <c r="BR913" s="1">
        <f t="shared" si="735"/>
        <v>0</v>
      </c>
      <c r="BS913" s="1">
        <f t="shared" si="736"/>
        <v>1</v>
      </c>
      <c r="BT913" s="1">
        <f t="shared" si="737"/>
        <v>1</v>
      </c>
      <c r="BU913" s="1">
        <f t="shared" si="738"/>
        <v>0</v>
      </c>
      <c r="BV913" s="1">
        <f t="shared" si="708"/>
        <v>0</v>
      </c>
    </row>
    <row r="914" spans="1:74" x14ac:dyDescent="0.2">
      <c r="A914" s="1" t="s">
        <v>3357</v>
      </c>
      <c r="B914" s="1" t="s">
        <v>3358</v>
      </c>
      <c r="C914" s="1" t="s">
        <v>3359</v>
      </c>
      <c r="D914" s="1" t="s">
        <v>3360</v>
      </c>
      <c r="E914" s="1" t="s">
        <v>3361</v>
      </c>
      <c r="G914" s="1">
        <f t="shared" si="713"/>
        <v>0</v>
      </c>
      <c r="H914" s="1">
        <f t="shared" si="714"/>
        <v>0</v>
      </c>
      <c r="I914" s="1">
        <f t="shared" si="715"/>
        <v>0</v>
      </c>
      <c r="J914" s="1">
        <f t="shared" si="716"/>
        <v>0</v>
      </c>
      <c r="K914" s="1">
        <f t="shared" si="740"/>
        <v>0</v>
      </c>
      <c r="L914" s="1">
        <f t="shared" si="740"/>
        <v>0</v>
      </c>
      <c r="M914" s="1">
        <f t="shared" si="740"/>
        <v>0</v>
      </c>
      <c r="N914" s="1">
        <f t="shared" si="740"/>
        <v>0</v>
      </c>
      <c r="O914" s="1">
        <f t="shared" si="742"/>
        <v>0</v>
      </c>
      <c r="P914" s="1">
        <f t="shared" si="742"/>
        <v>0</v>
      </c>
      <c r="Q914" s="1">
        <f t="shared" si="717"/>
        <v>0</v>
      </c>
      <c r="R914" s="1">
        <f t="shared" si="718"/>
        <v>0</v>
      </c>
      <c r="S914" s="1">
        <f t="shared" si="719"/>
        <v>0</v>
      </c>
      <c r="T914" s="1">
        <f t="shared" si="739"/>
        <v>0</v>
      </c>
      <c r="U914" s="1">
        <f t="shared" si="739"/>
        <v>1</v>
      </c>
      <c r="V914" s="1">
        <f t="shared" si="743"/>
        <v>0</v>
      </c>
      <c r="W914" s="1">
        <f t="shared" si="741"/>
        <v>0</v>
      </c>
      <c r="X914" s="1">
        <f t="shared" si="741"/>
        <v>0</v>
      </c>
      <c r="Y914" s="1">
        <f t="shared" si="741"/>
        <v>0</v>
      </c>
      <c r="Z914" s="1">
        <f t="shared" si="741"/>
        <v>0</v>
      </c>
      <c r="AA914" s="1">
        <f t="shared" si="741"/>
        <v>0</v>
      </c>
      <c r="AB914" s="1">
        <f t="shared" si="741"/>
        <v>0</v>
      </c>
      <c r="AC914" s="1">
        <f t="shared" si="720"/>
        <v>1</v>
      </c>
      <c r="AD914" s="1">
        <f t="shared" si="741"/>
        <v>0</v>
      </c>
      <c r="AE914" s="1">
        <f t="shared" si="741"/>
        <v>0</v>
      </c>
      <c r="AF914" s="1">
        <f t="shared" si="741"/>
        <v>0</v>
      </c>
      <c r="AG914" s="1">
        <f t="shared" si="741"/>
        <v>0</v>
      </c>
      <c r="AH914" s="1">
        <f t="shared" si="741"/>
        <v>0</v>
      </c>
      <c r="AI914" s="1">
        <f t="shared" si="741"/>
        <v>0</v>
      </c>
      <c r="AJ914" s="1">
        <f t="shared" si="741"/>
        <v>0</v>
      </c>
      <c r="AK914" s="1">
        <f t="shared" si="741"/>
        <v>0</v>
      </c>
      <c r="AL914" s="1">
        <f t="shared" si="745"/>
        <v>0</v>
      </c>
      <c r="AM914" s="1">
        <f t="shared" si="745"/>
        <v>0</v>
      </c>
      <c r="AN914" s="1">
        <f t="shared" si="721"/>
        <v>0</v>
      </c>
      <c r="AO914" s="1">
        <f t="shared" si="722"/>
        <v>0</v>
      </c>
      <c r="AP914" s="1">
        <f t="shared" si="745"/>
        <v>0</v>
      </c>
      <c r="AQ914" s="1">
        <f t="shared" si="723"/>
        <v>0</v>
      </c>
      <c r="AR914" s="1">
        <f t="shared" si="745"/>
        <v>0</v>
      </c>
      <c r="AS914" s="1">
        <f t="shared" si="745"/>
        <v>0</v>
      </c>
      <c r="AT914" s="1">
        <f t="shared" si="745"/>
        <v>0</v>
      </c>
      <c r="AU914" s="1">
        <f t="shared" si="745"/>
        <v>0</v>
      </c>
      <c r="AV914" s="1">
        <f t="shared" si="745"/>
        <v>0</v>
      </c>
      <c r="AW914" s="1">
        <f t="shared" si="745"/>
        <v>0</v>
      </c>
      <c r="AX914" s="1">
        <f t="shared" si="745"/>
        <v>0</v>
      </c>
      <c r="AY914" s="1">
        <f t="shared" si="745"/>
        <v>0</v>
      </c>
      <c r="AZ914" s="1">
        <f t="shared" si="745"/>
        <v>0</v>
      </c>
      <c r="BA914" s="1">
        <f t="shared" si="745"/>
        <v>0</v>
      </c>
      <c r="BB914" s="1">
        <f t="shared" si="744"/>
        <v>0</v>
      </c>
      <c r="BC914" s="1">
        <f t="shared" si="744"/>
        <v>0</v>
      </c>
      <c r="BD914" s="1">
        <f t="shared" si="724"/>
        <v>0</v>
      </c>
      <c r="BE914" s="1">
        <f t="shared" si="725"/>
        <v>0</v>
      </c>
      <c r="BF914" s="1">
        <f t="shared" si="726"/>
        <v>0</v>
      </c>
      <c r="BG914" s="1">
        <f t="shared" si="727"/>
        <v>0</v>
      </c>
      <c r="BH914" s="1">
        <f t="shared" si="744"/>
        <v>1</v>
      </c>
      <c r="BI914" s="1">
        <f t="shared" si="744"/>
        <v>0</v>
      </c>
      <c r="BJ914" s="5">
        <f t="shared" si="728"/>
        <v>1</v>
      </c>
      <c r="BK914" s="1">
        <f t="shared" si="729"/>
        <v>1</v>
      </c>
      <c r="BL914" s="1">
        <f t="shared" si="730"/>
        <v>1</v>
      </c>
      <c r="BM914" s="1">
        <f t="shared" si="731"/>
        <v>0</v>
      </c>
      <c r="BN914" s="1">
        <f t="shared" si="744"/>
        <v>0</v>
      </c>
      <c r="BO914" s="1">
        <f t="shared" si="732"/>
        <v>0</v>
      </c>
      <c r="BP914" s="1">
        <f t="shared" si="733"/>
        <v>0</v>
      </c>
      <c r="BQ914" s="1">
        <f t="shared" si="734"/>
        <v>0</v>
      </c>
      <c r="BR914" s="1">
        <f t="shared" si="735"/>
        <v>0</v>
      </c>
      <c r="BS914" s="1">
        <f t="shared" si="736"/>
        <v>1</v>
      </c>
      <c r="BT914" s="1">
        <f t="shared" si="737"/>
        <v>1</v>
      </c>
      <c r="BU914" s="1">
        <f t="shared" si="738"/>
        <v>1</v>
      </c>
      <c r="BV914" s="1">
        <f t="shared" si="708"/>
        <v>1</v>
      </c>
    </row>
    <row r="915" spans="1:74" x14ac:dyDescent="0.2">
      <c r="A915" s="1" t="s">
        <v>148</v>
      </c>
      <c r="B915" s="1" t="s">
        <v>3362</v>
      </c>
      <c r="C915" s="1" t="s">
        <v>3363</v>
      </c>
      <c r="D915" s="1" t="s">
        <v>3364</v>
      </c>
      <c r="E915" s="1" t="s">
        <v>3365</v>
      </c>
      <c r="G915" s="1">
        <f t="shared" si="713"/>
        <v>0</v>
      </c>
      <c r="H915" s="1">
        <f t="shared" si="714"/>
        <v>0</v>
      </c>
      <c r="I915" s="1">
        <f t="shared" si="715"/>
        <v>0</v>
      </c>
      <c r="J915" s="1">
        <f t="shared" si="716"/>
        <v>0</v>
      </c>
      <c r="K915" s="1">
        <f t="shared" si="740"/>
        <v>0</v>
      </c>
      <c r="L915" s="1">
        <f t="shared" si="740"/>
        <v>0</v>
      </c>
      <c r="M915" s="1">
        <f t="shared" si="740"/>
        <v>0</v>
      </c>
      <c r="N915" s="1">
        <f t="shared" si="740"/>
        <v>0</v>
      </c>
      <c r="O915" s="1">
        <f t="shared" si="742"/>
        <v>0</v>
      </c>
      <c r="P915" s="1">
        <f t="shared" si="742"/>
        <v>0</v>
      </c>
      <c r="Q915" s="1">
        <f t="shared" si="717"/>
        <v>0</v>
      </c>
      <c r="R915" s="1">
        <f t="shared" si="718"/>
        <v>0</v>
      </c>
      <c r="S915" s="1">
        <f t="shared" si="719"/>
        <v>0</v>
      </c>
      <c r="T915" s="1">
        <f t="shared" si="739"/>
        <v>0</v>
      </c>
      <c r="U915" s="1">
        <f t="shared" si="739"/>
        <v>0</v>
      </c>
      <c r="V915" s="1">
        <f t="shared" si="743"/>
        <v>0</v>
      </c>
      <c r="W915" s="1">
        <f t="shared" si="741"/>
        <v>0</v>
      </c>
      <c r="X915" s="1">
        <f t="shared" si="741"/>
        <v>1</v>
      </c>
      <c r="Y915" s="1">
        <f t="shared" si="741"/>
        <v>0</v>
      </c>
      <c r="Z915" s="1">
        <f t="shared" si="741"/>
        <v>0</v>
      </c>
      <c r="AA915" s="1">
        <f t="shared" si="741"/>
        <v>0</v>
      </c>
      <c r="AB915" s="1">
        <f t="shared" si="741"/>
        <v>0</v>
      </c>
      <c r="AC915" s="1">
        <f t="shared" si="720"/>
        <v>0</v>
      </c>
      <c r="AD915" s="1">
        <f t="shared" si="741"/>
        <v>0</v>
      </c>
      <c r="AE915" s="1">
        <f t="shared" si="741"/>
        <v>0</v>
      </c>
      <c r="AF915" s="1">
        <f t="shared" si="741"/>
        <v>0</v>
      </c>
      <c r="AG915" s="1">
        <f t="shared" si="741"/>
        <v>0</v>
      </c>
      <c r="AH915" s="1">
        <f t="shared" si="741"/>
        <v>0</v>
      </c>
      <c r="AI915" s="1">
        <f t="shared" si="741"/>
        <v>0</v>
      </c>
      <c r="AJ915" s="1">
        <f t="shared" si="741"/>
        <v>0</v>
      </c>
      <c r="AK915" s="1">
        <f t="shared" si="741"/>
        <v>0</v>
      </c>
      <c r="AL915" s="1">
        <f t="shared" si="745"/>
        <v>0</v>
      </c>
      <c r="AM915" s="1">
        <f t="shared" si="745"/>
        <v>0</v>
      </c>
      <c r="AN915" s="1">
        <f t="shared" si="721"/>
        <v>0</v>
      </c>
      <c r="AO915" s="1">
        <f t="shared" si="722"/>
        <v>0</v>
      </c>
      <c r="AP915" s="1">
        <f t="shared" si="745"/>
        <v>0</v>
      </c>
      <c r="AQ915" s="1">
        <f t="shared" si="723"/>
        <v>0</v>
      </c>
      <c r="AR915" s="1">
        <f t="shared" si="745"/>
        <v>0</v>
      </c>
      <c r="AS915" s="1">
        <f t="shared" si="745"/>
        <v>0</v>
      </c>
      <c r="AT915" s="1">
        <f t="shared" si="745"/>
        <v>0</v>
      </c>
      <c r="AU915" s="1">
        <f t="shared" si="745"/>
        <v>0</v>
      </c>
      <c r="AV915" s="1">
        <f t="shared" si="745"/>
        <v>0</v>
      </c>
      <c r="AW915" s="1">
        <f t="shared" si="745"/>
        <v>0</v>
      </c>
      <c r="AX915" s="1">
        <f t="shared" si="745"/>
        <v>0</v>
      </c>
      <c r="AY915" s="1">
        <f t="shared" si="745"/>
        <v>0</v>
      </c>
      <c r="AZ915" s="1">
        <f t="shared" si="745"/>
        <v>0</v>
      </c>
      <c r="BA915" s="1">
        <f t="shared" si="745"/>
        <v>0</v>
      </c>
      <c r="BB915" s="1">
        <f t="shared" si="744"/>
        <v>0</v>
      </c>
      <c r="BC915" s="1">
        <f t="shared" si="744"/>
        <v>0</v>
      </c>
      <c r="BD915" s="1">
        <f t="shared" si="724"/>
        <v>0</v>
      </c>
      <c r="BE915" s="1">
        <f t="shared" si="725"/>
        <v>0</v>
      </c>
      <c r="BF915" s="1">
        <f t="shared" si="726"/>
        <v>0</v>
      </c>
      <c r="BG915" s="1">
        <f t="shared" si="727"/>
        <v>0</v>
      </c>
      <c r="BH915" s="1">
        <f t="shared" si="744"/>
        <v>0</v>
      </c>
      <c r="BI915" s="1">
        <f t="shared" si="744"/>
        <v>1</v>
      </c>
      <c r="BJ915" s="5">
        <f t="shared" si="728"/>
        <v>0</v>
      </c>
      <c r="BK915" s="1">
        <f t="shared" si="729"/>
        <v>0</v>
      </c>
      <c r="BL915" s="1">
        <f t="shared" si="730"/>
        <v>0</v>
      </c>
      <c r="BM915" s="1">
        <f t="shared" si="731"/>
        <v>0</v>
      </c>
      <c r="BN915" s="1">
        <f t="shared" si="744"/>
        <v>0</v>
      </c>
      <c r="BO915" s="1">
        <f t="shared" si="732"/>
        <v>0</v>
      </c>
      <c r="BP915" s="1">
        <f t="shared" si="733"/>
        <v>0</v>
      </c>
      <c r="BQ915" s="1">
        <f t="shared" si="734"/>
        <v>0</v>
      </c>
      <c r="BR915" s="1">
        <f t="shared" si="735"/>
        <v>0</v>
      </c>
      <c r="BS915" s="1">
        <f t="shared" si="736"/>
        <v>0</v>
      </c>
      <c r="BT915" s="1">
        <f t="shared" si="737"/>
        <v>0</v>
      </c>
      <c r="BU915" s="1">
        <f t="shared" si="738"/>
        <v>0</v>
      </c>
      <c r="BV915" s="1">
        <f t="shared" si="708"/>
        <v>0</v>
      </c>
    </row>
    <row r="916" spans="1:74" x14ac:dyDescent="0.2">
      <c r="A916" s="1" t="s">
        <v>423</v>
      </c>
      <c r="B916" s="1" t="s">
        <v>3366</v>
      </c>
      <c r="C916" s="1" t="s">
        <v>3367</v>
      </c>
      <c r="D916" s="1" t="s">
        <v>3368</v>
      </c>
      <c r="E916" s="1" t="s">
        <v>3369</v>
      </c>
      <c r="G916" s="1">
        <f t="shared" si="713"/>
        <v>0</v>
      </c>
      <c r="H916" s="1">
        <f t="shared" si="714"/>
        <v>0</v>
      </c>
      <c r="I916" s="1">
        <f t="shared" si="715"/>
        <v>0</v>
      </c>
      <c r="J916" s="1">
        <f t="shared" si="716"/>
        <v>0</v>
      </c>
      <c r="K916" s="1">
        <f t="shared" si="740"/>
        <v>0</v>
      </c>
      <c r="L916" s="1">
        <f t="shared" si="740"/>
        <v>0</v>
      </c>
      <c r="M916" s="1">
        <f t="shared" si="740"/>
        <v>0</v>
      </c>
      <c r="N916" s="1">
        <f t="shared" si="740"/>
        <v>0</v>
      </c>
      <c r="O916" s="1">
        <f t="shared" si="742"/>
        <v>0</v>
      </c>
      <c r="P916" s="1">
        <f t="shared" si="742"/>
        <v>0</v>
      </c>
      <c r="Q916" s="1">
        <f t="shared" si="717"/>
        <v>0</v>
      </c>
      <c r="R916" s="1">
        <f t="shared" si="718"/>
        <v>0</v>
      </c>
      <c r="S916" s="1">
        <f t="shared" si="719"/>
        <v>0</v>
      </c>
      <c r="T916" s="1">
        <f t="shared" si="739"/>
        <v>0</v>
      </c>
      <c r="U916" s="1">
        <f t="shared" si="739"/>
        <v>0</v>
      </c>
      <c r="V916" s="1">
        <f t="shared" si="743"/>
        <v>0</v>
      </c>
      <c r="W916" s="1">
        <f t="shared" si="741"/>
        <v>0</v>
      </c>
      <c r="X916" s="1">
        <f t="shared" si="741"/>
        <v>0</v>
      </c>
      <c r="Y916" s="1">
        <f t="shared" si="741"/>
        <v>0</v>
      </c>
      <c r="Z916" s="1">
        <f t="shared" si="741"/>
        <v>0</v>
      </c>
      <c r="AA916" s="1">
        <f t="shared" si="741"/>
        <v>0</v>
      </c>
      <c r="AB916" s="1">
        <f t="shared" si="741"/>
        <v>0</v>
      </c>
      <c r="AC916" s="1">
        <f t="shared" si="720"/>
        <v>0</v>
      </c>
      <c r="AD916" s="1">
        <f t="shared" si="741"/>
        <v>0</v>
      </c>
      <c r="AE916" s="1">
        <f t="shared" si="741"/>
        <v>0</v>
      </c>
      <c r="AF916" s="1">
        <f t="shared" si="741"/>
        <v>0</v>
      </c>
      <c r="AG916" s="1">
        <f t="shared" si="741"/>
        <v>0</v>
      </c>
      <c r="AH916" s="1">
        <f t="shared" si="741"/>
        <v>0</v>
      </c>
      <c r="AI916" s="1">
        <f t="shared" si="741"/>
        <v>0</v>
      </c>
      <c r="AJ916" s="1">
        <f t="shared" si="741"/>
        <v>0</v>
      </c>
      <c r="AK916" s="1">
        <f t="shared" si="741"/>
        <v>0</v>
      </c>
      <c r="AL916" s="1">
        <f t="shared" si="745"/>
        <v>0</v>
      </c>
      <c r="AM916" s="1">
        <f t="shared" si="745"/>
        <v>0</v>
      </c>
      <c r="AN916" s="1">
        <f t="shared" si="721"/>
        <v>0</v>
      </c>
      <c r="AO916" s="1">
        <f t="shared" si="722"/>
        <v>0</v>
      </c>
      <c r="AP916" s="1">
        <f t="shared" si="745"/>
        <v>0</v>
      </c>
      <c r="AQ916" s="1">
        <f t="shared" si="723"/>
        <v>0</v>
      </c>
      <c r="AR916" s="1">
        <f t="shared" si="745"/>
        <v>0</v>
      </c>
      <c r="AS916" s="1">
        <f t="shared" si="745"/>
        <v>0</v>
      </c>
      <c r="AT916" s="1">
        <f t="shared" si="745"/>
        <v>0</v>
      </c>
      <c r="AU916" s="1">
        <f t="shared" si="745"/>
        <v>0</v>
      </c>
      <c r="AV916" s="1">
        <f t="shared" si="745"/>
        <v>0</v>
      </c>
      <c r="AW916" s="1">
        <f t="shared" si="745"/>
        <v>0</v>
      </c>
      <c r="AX916" s="1">
        <f t="shared" si="745"/>
        <v>0</v>
      </c>
      <c r="AY916" s="1">
        <f t="shared" si="745"/>
        <v>0</v>
      </c>
      <c r="AZ916" s="1">
        <f t="shared" si="745"/>
        <v>0</v>
      </c>
      <c r="BA916" s="1">
        <f t="shared" si="745"/>
        <v>0</v>
      </c>
      <c r="BB916" s="1">
        <f t="shared" si="744"/>
        <v>0</v>
      </c>
      <c r="BC916" s="1">
        <f t="shared" si="744"/>
        <v>0</v>
      </c>
      <c r="BD916" s="1">
        <f t="shared" si="724"/>
        <v>0</v>
      </c>
      <c r="BE916" s="1">
        <f t="shared" si="725"/>
        <v>0</v>
      </c>
      <c r="BF916" s="1">
        <f t="shared" si="726"/>
        <v>0</v>
      </c>
      <c r="BG916" s="1">
        <f t="shared" si="727"/>
        <v>0</v>
      </c>
      <c r="BH916" s="1">
        <f t="shared" si="744"/>
        <v>0</v>
      </c>
      <c r="BI916" s="1">
        <f t="shared" si="744"/>
        <v>0</v>
      </c>
      <c r="BJ916" s="5">
        <f t="shared" si="728"/>
        <v>0</v>
      </c>
      <c r="BK916" s="1">
        <f t="shared" si="729"/>
        <v>0</v>
      </c>
      <c r="BL916" s="1">
        <f t="shared" si="730"/>
        <v>0</v>
      </c>
      <c r="BM916" s="1">
        <f t="shared" si="731"/>
        <v>0</v>
      </c>
      <c r="BN916" s="1">
        <f t="shared" si="744"/>
        <v>0</v>
      </c>
      <c r="BO916" s="1">
        <f t="shared" si="732"/>
        <v>0</v>
      </c>
      <c r="BP916" s="1">
        <f t="shared" si="733"/>
        <v>0</v>
      </c>
      <c r="BQ916" s="1">
        <f t="shared" si="734"/>
        <v>0</v>
      </c>
      <c r="BR916" s="1">
        <f t="shared" si="735"/>
        <v>0</v>
      </c>
      <c r="BS916" s="1">
        <f t="shared" si="736"/>
        <v>0</v>
      </c>
      <c r="BT916" s="1">
        <f t="shared" si="737"/>
        <v>0</v>
      </c>
      <c r="BU916" s="1">
        <f t="shared" si="738"/>
        <v>0</v>
      </c>
      <c r="BV916" s="1">
        <f t="shared" si="708"/>
        <v>0</v>
      </c>
    </row>
    <row r="917" spans="1:74" x14ac:dyDescent="0.2">
      <c r="A917" s="1" t="s">
        <v>410</v>
      </c>
      <c r="B917" s="1" t="s">
        <v>3370</v>
      </c>
      <c r="C917" s="1" t="s">
        <v>3371</v>
      </c>
      <c r="D917" s="1" t="s">
        <v>2213</v>
      </c>
      <c r="E917" s="1" t="s">
        <v>3372</v>
      </c>
      <c r="G917" s="1">
        <f t="shared" si="713"/>
        <v>1</v>
      </c>
      <c r="H917" s="1">
        <f t="shared" si="714"/>
        <v>1</v>
      </c>
      <c r="I917" s="1">
        <f t="shared" si="715"/>
        <v>0</v>
      </c>
      <c r="J917" s="1">
        <f t="shared" si="716"/>
        <v>0</v>
      </c>
      <c r="K917" s="1">
        <f t="shared" si="740"/>
        <v>0</v>
      </c>
      <c r="L917" s="1">
        <f t="shared" si="740"/>
        <v>0</v>
      </c>
      <c r="M917" s="1">
        <f t="shared" si="740"/>
        <v>0</v>
      </c>
      <c r="N917" s="1">
        <f t="shared" si="740"/>
        <v>0</v>
      </c>
      <c r="O917" s="1">
        <f t="shared" si="742"/>
        <v>0</v>
      </c>
      <c r="P917" s="1">
        <f t="shared" si="742"/>
        <v>0</v>
      </c>
      <c r="Q917" s="1">
        <f t="shared" si="717"/>
        <v>0</v>
      </c>
      <c r="R917" s="1">
        <f t="shared" si="718"/>
        <v>1</v>
      </c>
      <c r="S917" s="1">
        <f t="shared" si="719"/>
        <v>0</v>
      </c>
      <c r="T917" s="1">
        <f t="shared" si="739"/>
        <v>0</v>
      </c>
      <c r="U917" s="1">
        <f t="shared" si="739"/>
        <v>0</v>
      </c>
      <c r="V917" s="1">
        <f t="shared" si="743"/>
        <v>1</v>
      </c>
      <c r="W917" s="1">
        <f t="shared" si="741"/>
        <v>0</v>
      </c>
      <c r="X917" s="1">
        <f t="shared" si="741"/>
        <v>0</v>
      </c>
      <c r="Y917" s="1">
        <f t="shared" si="741"/>
        <v>0</v>
      </c>
      <c r="Z917" s="1">
        <f t="shared" si="741"/>
        <v>0</v>
      </c>
      <c r="AA917" s="1">
        <f t="shared" si="741"/>
        <v>0</v>
      </c>
      <c r="AB917" s="1">
        <f t="shared" si="741"/>
        <v>0</v>
      </c>
      <c r="AC917" s="1">
        <f t="shared" si="720"/>
        <v>0</v>
      </c>
      <c r="AD917" s="1">
        <f t="shared" si="741"/>
        <v>0</v>
      </c>
      <c r="AE917" s="1">
        <f t="shared" si="741"/>
        <v>0</v>
      </c>
      <c r="AF917" s="1">
        <f t="shared" si="741"/>
        <v>0</v>
      </c>
      <c r="AG917" s="1">
        <f t="shared" si="741"/>
        <v>0</v>
      </c>
      <c r="AH917" s="1">
        <f t="shared" si="741"/>
        <v>0</v>
      </c>
      <c r="AI917" s="1">
        <f t="shared" si="741"/>
        <v>0</v>
      </c>
      <c r="AJ917" s="1">
        <f t="shared" si="741"/>
        <v>0</v>
      </c>
      <c r="AK917" s="1">
        <f t="shared" si="741"/>
        <v>0</v>
      </c>
      <c r="AL917" s="1">
        <f t="shared" si="745"/>
        <v>0</v>
      </c>
      <c r="AM917" s="1">
        <f t="shared" si="745"/>
        <v>0</v>
      </c>
      <c r="AN917" s="1">
        <f t="shared" si="721"/>
        <v>0</v>
      </c>
      <c r="AO917" s="1">
        <f t="shared" si="722"/>
        <v>0</v>
      </c>
      <c r="AP917" s="1">
        <f t="shared" si="745"/>
        <v>0</v>
      </c>
      <c r="AQ917" s="1">
        <f t="shared" si="723"/>
        <v>0</v>
      </c>
      <c r="AR917" s="1">
        <f t="shared" si="745"/>
        <v>0</v>
      </c>
      <c r="AS917" s="1">
        <f t="shared" si="745"/>
        <v>0</v>
      </c>
      <c r="AT917" s="1">
        <f t="shared" si="745"/>
        <v>0</v>
      </c>
      <c r="AU917" s="1">
        <f t="shared" si="745"/>
        <v>0</v>
      </c>
      <c r="AV917" s="1">
        <f t="shared" si="745"/>
        <v>0</v>
      </c>
      <c r="AW917" s="1">
        <f t="shared" si="745"/>
        <v>0</v>
      </c>
      <c r="AX917" s="1">
        <f t="shared" si="745"/>
        <v>0</v>
      </c>
      <c r="AY917" s="1">
        <f t="shared" si="745"/>
        <v>0</v>
      </c>
      <c r="AZ917" s="1">
        <f t="shared" si="745"/>
        <v>0</v>
      </c>
      <c r="BA917" s="1">
        <f t="shared" si="745"/>
        <v>0</v>
      </c>
      <c r="BB917" s="1">
        <f t="shared" si="744"/>
        <v>0</v>
      </c>
      <c r="BC917" s="1">
        <f t="shared" si="744"/>
        <v>0</v>
      </c>
      <c r="BD917" s="1">
        <f t="shared" si="724"/>
        <v>0</v>
      </c>
      <c r="BE917" s="1">
        <f t="shared" si="725"/>
        <v>0</v>
      </c>
      <c r="BF917" s="1">
        <f t="shared" si="726"/>
        <v>0</v>
      </c>
      <c r="BG917" s="1">
        <f t="shared" si="727"/>
        <v>0</v>
      </c>
      <c r="BH917" s="1">
        <f t="shared" si="744"/>
        <v>0</v>
      </c>
      <c r="BI917" s="1">
        <f t="shared" si="744"/>
        <v>1</v>
      </c>
      <c r="BJ917" s="5">
        <f t="shared" si="728"/>
        <v>0</v>
      </c>
      <c r="BK917" s="1">
        <f t="shared" si="729"/>
        <v>0</v>
      </c>
      <c r="BL917" s="1">
        <f t="shared" si="730"/>
        <v>0</v>
      </c>
      <c r="BM917" s="1">
        <f t="shared" si="731"/>
        <v>0</v>
      </c>
      <c r="BN917" s="1">
        <f t="shared" si="744"/>
        <v>0</v>
      </c>
      <c r="BO917" s="1">
        <f t="shared" si="732"/>
        <v>0</v>
      </c>
      <c r="BP917" s="1">
        <f t="shared" si="733"/>
        <v>0</v>
      </c>
      <c r="BQ917" s="1">
        <f t="shared" si="734"/>
        <v>0</v>
      </c>
      <c r="BR917" s="1">
        <f t="shared" si="735"/>
        <v>0</v>
      </c>
      <c r="BS917" s="1">
        <f t="shared" si="736"/>
        <v>0</v>
      </c>
      <c r="BT917" s="1">
        <f t="shared" si="737"/>
        <v>0</v>
      </c>
      <c r="BU917" s="1">
        <f t="shared" si="738"/>
        <v>0</v>
      </c>
      <c r="BV917" s="1">
        <f t="shared" si="708"/>
        <v>0</v>
      </c>
    </row>
    <row r="918" spans="1:74" x14ac:dyDescent="0.2">
      <c r="A918" s="1" t="s">
        <v>3373</v>
      </c>
      <c r="B918" s="1" t="s">
        <v>3374</v>
      </c>
      <c r="C918" s="1" t="s">
        <v>3375</v>
      </c>
      <c r="D918" s="1" t="s">
        <v>3376</v>
      </c>
      <c r="E918" s="1" t="s">
        <v>3377</v>
      </c>
      <c r="G918" s="1">
        <f t="shared" si="713"/>
        <v>0</v>
      </c>
      <c r="H918" s="1">
        <f t="shared" si="714"/>
        <v>1</v>
      </c>
      <c r="I918" s="1">
        <f t="shared" si="715"/>
        <v>0</v>
      </c>
      <c r="J918" s="1">
        <f t="shared" si="716"/>
        <v>0</v>
      </c>
      <c r="K918" s="1">
        <f t="shared" si="740"/>
        <v>0</v>
      </c>
      <c r="L918" s="1">
        <f t="shared" si="740"/>
        <v>0</v>
      </c>
      <c r="M918" s="1">
        <f t="shared" si="740"/>
        <v>0</v>
      </c>
      <c r="N918" s="1">
        <f t="shared" si="740"/>
        <v>0</v>
      </c>
      <c r="O918" s="1">
        <f t="shared" si="742"/>
        <v>0</v>
      </c>
      <c r="P918" s="1">
        <f t="shared" si="742"/>
        <v>0</v>
      </c>
      <c r="Q918" s="1">
        <f t="shared" si="717"/>
        <v>0</v>
      </c>
      <c r="R918" s="1">
        <f t="shared" si="718"/>
        <v>1</v>
      </c>
      <c r="S918" s="1">
        <f t="shared" si="719"/>
        <v>1</v>
      </c>
      <c r="T918" s="1">
        <f t="shared" si="739"/>
        <v>0</v>
      </c>
      <c r="U918" s="1">
        <f t="shared" si="739"/>
        <v>0</v>
      </c>
      <c r="V918" s="1">
        <f t="shared" si="743"/>
        <v>0</v>
      </c>
      <c r="W918" s="1">
        <f t="shared" si="741"/>
        <v>0</v>
      </c>
      <c r="X918" s="1">
        <f t="shared" si="741"/>
        <v>0</v>
      </c>
      <c r="Y918" s="1">
        <f t="shared" si="741"/>
        <v>0</v>
      </c>
      <c r="Z918" s="1">
        <f t="shared" si="741"/>
        <v>0</v>
      </c>
      <c r="AA918" s="1">
        <f t="shared" si="741"/>
        <v>0</v>
      </c>
      <c r="AB918" s="1">
        <f t="shared" si="741"/>
        <v>0</v>
      </c>
      <c r="AC918" s="1">
        <f t="shared" si="720"/>
        <v>0</v>
      </c>
      <c r="AD918" s="1">
        <f t="shared" si="741"/>
        <v>0</v>
      </c>
      <c r="AE918" s="1">
        <f t="shared" si="741"/>
        <v>0</v>
      </c>
      <c r="AF918" s="1">
        <f t="shared" si="741"/>
        <v>0</v>
      </c>
      <c r="AG918" s="1">
        <f t="shared" si="741"/>
        <v>0</v>
      </c>
      <c r="AH918" s="1">
        <f t="shared" si="741"/>
        <v>0</v>
      </c>
      <c r="AI918" s="1">
        <f t="shared" si="741"/>
        <v>0</v>
      </c>
      <c r="AJ918" s="1">
        <f t="shared" si="741"/>
        <v>0</v>
      </c>
      <c r="AK918" s="1">
        <f t="shared" si="741"/>
        <v>0</v>
      </c>
      <c r="AL918" s="1">
        <f t="shared" si="745"/>
        <v>0</v>
      </c>
      <c r="AM918" s="1">
        <f t="shared" si="745"/>
        <v>0</v>
      </c>
      <c r="AN918" s="1">
        <f t="shared" si="721"/>
        <v>0</v>
      </c>
      <c r="AO918" s="1">
        <f t="shared" si="722"/>
        <v>0</v>
      </c>
      <c r="AP918" s="1">
        <f t="shared" si="745"/>
        <v>0</v>
      </c>
      <c r="AQ918" s="1">
        <f t="shared" si="723"/>
        <v>0</v>
      </c>
      <c r="AR918" s="1">
        <f t="shared" si="745"/>
        <v>0</v>
      </c>
      <c r="AS918" s="1">
        <f t="shared" si="745"/>
        <v>0</v>
      </c>
      <c r="AT918" s="1">
        <f t="shared" si="745"/>
        <v>0</v>
      </c>
      <c r="AU918" s="1">
        <f t="shared" si="745"/>
        <v>0</v>
      </c>
      <c r="AV918" s="1">
        <f t="shared" si="745"/>
        <v>0</v>
      </c>
      <c r="AW918" s="1">
        <f t="shared" si="745"/>
        <v>0</v>
      </c>
      <c r="AX918" s="1">
        <f t="shared" si="745"/>
        <v>0</v>
      </c>
      <c r="AY918" s="1">
        <f t="shared" si="745"/>
        <v>0</v>
      </c>
      <c r="AZ918" s="1">
        <f t="shared" si="745"/>
        <v>0</v>
      </c>
      <c r="BA918" s="1">
        <f t="shared" si="745"/>
        <v>0</v>
      </c>
      <c r="BB918" s="1">
        <f t="shared" si="744"/>
        <v>0</v>
      </c>
      <c r="BC918" s="1">
        <f t="shared" si="744"/>
        <v>0</v>
      </c>
      <c r="BD918" s="1">
        <f t="shared" si="724"/>
        <v>0</v>
      </c>
      <c r="BE918" s="1">
        <f t="shared" si="725"/>
        <v>0</v>
      </c>
      <c r="BF918" s="1">
        <f t="shared" si="726"/>
        <v>0</v>
      </c>
      <c r="BG918" s="1">
        <f t="shared" si="727"/>
        <v>0</v>
      </c>
      <c r="BH918" s="1">
        <f t="shared" si="744"/>
        <v>0</v>
      </c>
      <c r="BI918" s="1">
        <f t="shared" si="744"/>
        <v>1</v>
      </c>
      <c r="BJ918" s="5">
        <f t="shared" si="728"/>
        <v>0</v>
      </c>
      <c r="BK918" s="1">
        <f t="shared" si="729"/>
        <v>1</v>
      </c>
      <c r="BL918" s="1">
        <f t="shared" si="730"/>
        <v>0</v>
      </c>
      <c r="BM918" s="1">
        <f t="shared" si="731"/>
        <v>0</v>
      </c>
      <c r="BN918" s="1">
        <f t="shared" si="744"/>
        <v>0</v>
      </c>
      <c r="BO918" s="1">
        <f t="shared" si="732"/>
        <v>0</v>
      </c>
      <c r="BP918" s="1">
        <f t="shared" si="733"/>
        <v>0</v>
      </c>
      <c r="BQ918" s="1">
        <f t="shared" si="734"/>
        <v>0</v>
      </c>
      <c r="BR918" s="1">
        <f t="shared" si="735"/>
        <v>0</v>
      </c>
      <c r="BS918" s="1">
        <f t="shared" si="736"/>
        <v>0</v>
      </c>
      <c r="BT918" s="1">
        <f t="shared" si="737"/>
        <v>0</v>
      </c>
      <c r="BU918" s="1">
        <f t="shared" si="738"/>
        <v>0</v>
      </c>
      <c r="BV918" s="1">
        <f t="shared" si="708"/>
        <v>0</v>
      </c>
    </row>
    <row r="919" spans="1:74" x14ac:dyDescent="0.2">
      <c r="A919" s="1" t="s">
        <v>3378</v>
      </c>
      <c r="B919" s="1" t="s">
        <v>3379</v>
      </c>
      <c r="C919" s="1" t="s">
        <v>3380</v>
      </c>
      <c r="D919" s="1" t="s">
        <v>3381</v>
      </c>
      <c r="E919" s="1" t="s">
        <v>3382</v>
      </c>
      <c r="G919" s="1">
        <f t="shared" si="713"/>
        <v>0</v>
      </c>
      <c r="H919" s="1">
        <f t="shared" si="714"/>
        <v>1</v>
      </c>
      <c r="I919" s="1">
        <f t="shared" si="715"/>
        <v>0</v>
      </c>
      <c r="J919" s="1">
        <f t="shared" si="716"/>
        <v>0</v>
      </c>
      <c r="K919" s="1">
        <f t="shared" si="740"/>
        <v>0</v>
      </c>
      <c r="L919" s="1">
        <f t="shared" si="740"/>
        <v>0</v>
      </c>
      <c r="M919" s="1">
        <f t="shared" si="740"/>
        <v>0</v>
      </c>
      <c r="N919" s="1">
        <f t="shared" si="740"/>
        <v>0</v>
      </c>
      <c r="O919" s="1">
        <f t="shared" si="742"/>
        <v>0</v>
      </c>
      <c r="P919" s="1">
        <f t="shared" si="742"/>
        <v>0</v>
      </c>
      <c r="Q919" s="1">
        <f t="shared" si="717"/>
        <v>0</v>
      </c>
      <c r="R919" s="1">
        <f t="shared" si="718"/>
        <v>1</v>
      </c>
      <c r="S919" s="1">
        <f t="shared" si="719"/>
        <v>0</v>
      </c>
      <c r="T919" s="1">
        <f t="shared" si="739"/>
        <v>1</v>
      </c>
      <c r="U919" s="1">
        <f t="shared" si="739"/>
        <v>1</v>
      </c>
      <c r="V919" s="1">
        <f t="shared" si="743"/>
        <v>0</v>
      </c>
      <c r="W919" s="1">
        <f t="shared" si="741"/>
        <v>1</v>
      </c>
      <c r="X919" s="1">
        <f t="shared" si="741"/>
        <v>1</v>
      </c>
      <c r="Y919" s="1">
        <f t="shared" si="741"/>
        <v>1</v>
      </c>
      <c r="Z919" s="1">
        <f t="shared" si="741"/>
        <v>0</v>
      </c>
      <c r="AA919" s="1">
        <f t="shared" si="741"/>
        <v>0</v>
      </c>
      <c r="AB919" s="1">
        <f t="shared" si="741"/>
        <v>0</v>
      </c>
      <c r="AC919" s="1">
        <f t="shared" si="720"/>
        <v>1</v>
      </c>
      <c r="AD919" s="1">
        <f t="shared" si="741"/>
        <v>0</v>
      </c>
      <c r="AE919" s="1">
        <f t="shared" si="741"/>
        <v>0</v>
      </c>
      <c r="AF919" s="1">
        <f t="shared" si="741"/>
        <v>0</v>
      </c>
      <c r="AG919" s="1">
        <f t="shared" si="741"/>
        <v>0</v>
      </c>
      <c r="AH919" s="1">
        <f t="shared" si="741"/>
        <v>0</v>
      </c>
      <c r="AI919" s="1">
        <f t="shared" si="741"/>
        <v>0</v>
      </c>
      <c r="AJ919" s="1">
        <f t="shared" si="741"/>
        <v>0</v>
      </c>
      <c r="AK919" s="1">
        <f t="shared" si="741"/>
        <v>0</v>
      </c>
      <c r="AL919" s="1">
        <f t="shared" si="745"/>
        <v>0</v>
      </c>
      <c r="AM919" s="1">
        <f t="shared" si="745"/>
        <v>0</v>
      </c>
      <c r="AN919" s="1">
        <f t="shared" si="721"/>
        <v>0</v>
      </c>
      <c r="AO919" s="1">
        <f t="shared" si="722"/>
        <v>0</v>
      </c>
      <c r="AP919" s="1">
        <f t="shared" si="745"/>
        <v>0</v>
      </c>
      <c r="AQ919" s="1">
        <f t="shared" si="723"/>
        <v>0</v>
      </c>
      <c r="AR919" s="1">
        <f t="shared" si="745"/>
        <v>0</v>
      </c>
      <c r="AS919" s="1">
        <f t="shared" si="745"/>
        <v>0</v>
      </c>
      <c r="AT919" s="1">
        <f t="shared" si="745"/>
        <v>0</v>
      </c>
      <c r="AU919" s="1">
        <f t="shared" si="745"/>
        <v>0</v>
      </c>
      <c r="AV919" s="1">
        <f t="shared" si="745"/>
        <v>0</v>
      </c>
      <c r="AW919" s="1">
        <f t="shared" si="745"/>
        <v>0</v>
      </c>
      <c r="AX919" s="1">
        <f t="shared" si="745"/>
        <v>0</v>
      </c>
      <c r="AY919" s="1">
        <f t="shared" si="745"/>
        <v>0</v>
      </c>
      <c r="AZ919" s="1">
        <f t="shared" si="745"/>
        <v>0</v>
      </c>
      <c r="BA919" s="1">
        <f t="shared" si="745"/>
        <v>0</v>
      </c>
      <c r="BB919" s="1">
        <f t="shared" si="744"/>
        <v>0</v>
      </c>
      <c r="BC919" s="1">
        <f t="shared" si="744"/>
        <v>0</v>
      </c>
      <c r="BD919" s="1">
        <f t="shared" si="724"/>
        <v>0</v>
      </c>
      <c r="BE919" s="1">
        <f t="shared" si="725"/>
        <v>0</v>
      </c>
      <c r="BF919" s="1">
        <f t="shared" si="726"/>
        <v>0</v>
      </c>
      <c r="BG919" s="1">
        <f t="shared" si="727"/>
        <v>0</v>
      </c>
      <c r="BH919" s="1">
        <f t="shared" si="744"/>
        <v>0</v>
      </c>
      <c r="BI919" s="1">
        <f t="shared" si="744"/>
        <v>0</v>
      </c>
      <c r="BJ919" s="5">
        <f t="shared" si="728"/>
        <v>1</v>
      </c>
      <c r="BK919" s="1">
        <f t="shared" si="729"/>
        <v>0</v>
      </c>
      <c r="BL919" s="1">
        <f t="shared" si="730"/>
        <v>1</v>
      </c>
      <c r="BM919" s="1">
        <f t="shared" si="731"/>
        <v>1</v>
      </c>
      <c r="BN919" s="1">
        <f t="shared" si="744"/>
        <v>1</v>
      </c>
      <c r="BO919" s="1">
        <f t="shared" si="732"/>
        <v>0</v>
      </c>
      <c r="BP919" s="1">
        <f t="shared" si="733"/>
        <v>0</v>
      </c>
      <c r="BQ919" s="1">
        <f t="shared" si="734"/>
        <v>0</v>
      </c>
      <c r="BR919" s="1">
        <f t="shared" si="735"/>
        <v>0</v>
      </c>
      <c r="BS919" s="1">
        <f t="shared" si="736"/>
        <v>0</v>
      </c>
      <c r="BT919" s="1">
        <f t="shared" si="737"/>
        <v>0</v>
      </c>
      <c r="BU919" s="1">
        <f t="shared" si="738"/>
        <v>0</v>
      </c>
      <c r="BV919" s="1">
        <f t="shared" si="708"/>
        <v>0</v>
      </c>
    </row>
    <row r="920" spans="1:74" x14ac:dyDescent="0.2">
      <c r="A920" s="1" t="s">
        <v>3383</v>
      </c>
      <c r="B920" s="1" t="s">
        <v>3384</v>
      </c>
      <c r="C920" s="1" t="s">
        <v>3385</v>
      </c>
      <c r="D920" s="1" t="s">
        <v>3386</v>
      </c>
      <c r="E920" s="1" t="s">
        <v>3387</v>
      </c>
      <c r="G920" s="1">
        <f t="shared" si="713"/>
        <v>0</v>
      </c>
      <c r="H920" s="1">
        <f t="shared" si="714"/>
        <v>0</v>
      </c>
      <c r="I920" s="1">
        <f t="shared" si="715"/>
        <v>0</v>
      </c>
      <c r="J920" s="1">
        <f t="shared" si="716"/>
        <v>0</v>
      </c>
      <c r="K920" s="1">
        <f t="shared" si="740"/>
        <v>0</v>
      </c>
      <c r="L920" s="1">
        <f t="shared" si="740"/>
        <v>0</v>
      </c>
      <c r="M920" s="1">
        <f t="shared" si="740"/>
        <v>0</v>
      </c>
      <c r="N920" s="1">
        <f t="shared" si="740"/>
        <v>0</v>
      </c>
      <c r="O920" s="1">
        <f t="shared" si="742"/>
        <v>0</v>
      </c>
      <c r="P920" s="1">
        <f t="shared" si="742"/>
        <v>0</v>
      </c>
      <c r="Q920" s="1">
        <f t="shared" si="717"/>
        <v>0</v>
      </c>
      <c r="R920" s="1">
        <f t="shared" si="718"/>
        <v>1</v>
      </c>
      <c r="S920" s="1">
        <f t="shared" si="719"/>
        <v>0</v>
      </c>
      <c r="T920" s="1">
        <f t="shared" si="739"/>
        <v>1</v>
      </c>
      <c r="U920" s="1">
        <f t="shared" si="739"/>
        <v>1</v>
      </c>
      <c r="V920" s="1">
        <f t="shared" si="743"/>
        <v>0</v>
      </c>
      <c r="W920" s="1">
        <f t="shared" si="741"/>
        <v>0</v>
      </c>
      <c r="X920" s="1">
        <f t="shared" si="741"/>
        <v>0</v>
      </c>
      <c r="Y920" s="1">
        <f t="shared" si="741"/>
        <v>0</v>
      </c>
      <c r="Z920" s="1">
        <f t="shared" si="741"/>
        <v>0</v>
      </c>
      <c r="AA920" s="1">
        <f t="shared" si="741"/>
        <v>0</v>
      </c>
      <c r="AB920" s="1">
        <f t="shared" si="741"/>
        <v>0</v>
      </c>
      <c r="AC920" s="1">
        <f t="shared" si="720"/>
        <v>0</v>
      </c>
      <c r="AD920" s="1">
        <f t="shared" si="741"/>
        <v>0</v>
      </c>
      <c r="AE920" s="1">
        <f t="shared" si="741"/>
        <v>0</v>
      </c>
      <c r="AF920" s="1">
        <f t="shared" si="741"/>
        <v>0</v>
      </c>
      <c r="AG920" s="1">
        <f t="shared" si="741"/>
        <v>0</v>
      </c>
      <c r="AH920" s="1">
        <f t="shared" si="741"/>
        <v>0</v>
      </c>
      <c r="AI920" s="1">
        <f t="shared" si="741"/>
        <v>0</v>
      </c>
      <c r="AJ920" s="1">
        <f t="shared" si="741"/>
        <v>0</v>
      </c>
      <c r="AK920" s="1">
        <f t="shared" si="741"/>
        <v>0</v>
      </c>
      <c r="AL920" s="1">
        <f t="shared" si="745"/>
        <v>0</v>
      </c>
      <c r="AM920" s="1">
        <f t="shared" si="745"/>
        <v>0</v>
      </c>
      <c r="AN920" s="1">
        <f t="shared" si="721"/>
        <v>0</v>
      </c>
      <c r="AO920" s="1">
        <f t="shared" si="722"/>
        <v>0</v>
      </c>
      <c r="AP920" s="1">
        <f t="shared" si="745"/>
        <v>0</v>
      </c>
      <c r="AQ920" s="1">
        <f t="shared" si="723"/>
        <v>0</v>
      </c>
      <c r="AR920" s="1">
        <f t="shared" si="745"/>
        <v>0</v>
      </c>
      <c r="AS920" s="1">
        <f t="shared" si="745"/>
        <v>0</v>
      </c>
      <c r="AT920" s="1">
        <f t="shared" si="745"/>
        <v>0</v>
      </c>
      <c r="AU920" s="1">
        <f t="shared" si="745"/>
        <v>0</v>
      </c>
      <c r="AV920" s="1">
        <f t="shared" si="745"/>
        <v>0</v>
      </c>
      <c r="AW920" s="1">
        <f t="shared" si="745"/>
        <v>0</v>
      </c>
      <c r="AX920" s="1">
        <f t="shared" si="745"/>
        <v>0</v>
      </c>
      <c r="AY920" s="1">
        <f t="shared" si="745"/>
        <v>0</v>
      </c>
      <c r="AZ920" s="1">
        <f t="shared" si="745"/>
        <v>0</v>
      </c>
      <c r="BA920" s="1">
        <f t="shared" si="745"/>
        <v>0</v>
      </c>
      <c r="BB920" s="1">
        <f t="shared" si="744"/>
        <v>0</v>
      </c>
      <c r="BC920" s="1">
        <f t="shared" si="744"/>
        <v>0</v>
      </c>
      <c r="BD920" s="1">
        <f t="shared" si="724"/>
        <v>0</v>
      </c>
      <c r="BE920" s="1">
        <f t="shared" si="725"/>
        <v>0</v>
      </c>
      <c r="BF920" s="1">
        <f t="shared" si="726"/>
        <v>0</v>
      </c>
      <c r="BG920" s="1">
        <f t="shared" si="727"/>
        <v>0</v>
      </c>
      <c r="BH920" s="1">
        <f t="shared" si="744"/>
        <v>0</v>
      </c>
      <c r="BI920" s="1">
        <f t="shared" si="744"/>
        <v>0</v>
      </c>
      <c r="BJ920" s="5">
        <f t="shared" si="728"/>
        <v>1</v>
      </c>
      <c r="BK920" s="1">
        <f t="shared" si="729"/>
        <v>0</v>
      </c>
      <c r="BL920" s="1">
        <f t="shared" si="730"/>
        <v>0</v>
      </c>
      <c r="BM920" s="1">
        <f t="shared" si="731"/>
        <v>1</v>
      </c>
      <c r="BN920" s="1">
        <f t="shared" si="744"/>
        <v>1</v>
      </c>
      <c r="BO920" s="1">
        <f t="shared" si="732"/>
        <v>0</v>
      </c>
      <c r="BP920" s="1">
        <f t="shared" si="733"/>
        <v>0</v>
      </c>
      <c r="BQ920" s="1">
        <f t="shared" si="734"/>
        <v>1</v>
      </c>
      <c r="BR920" s="1">
        <f t="shared" si="735"/>
        <v>1</v>
      </c>
      <c r="BS920" s="1">
        <f t="shared" si="736"/>
        <v>1</v>
      </c>
      <c r="BT920" s="1">
        <f t="shared" si="737"/>
        <v>0</v>
      </c>
      <c r="BU920" s="1">
        <f t="shared" si="738"/>
        <v>0</v>
      </c>
      <c r="BV920" s="1">
        <f t="shared" si="708"/>
        <v>0</v>
      </c>
    </row>
    <row r="921" spans="1:74" x14ac:dyDescent="0.2">
      <c r="A921" s="1" t="s">
        <v>3388</v>
      </c>
      <c r="B921" s="1" t="s">
        <v>3389</v>
      </c>
      <c r="C921" s="1" t="s">
        <v>3390</v>
      </c>
      <c r="D921" s="1" t="s">
        <v>2914</v>
      </c>
      <c r="E921" s="1" t="s">
        <v>3391</v>
      </c>
      <c r="G921" s="1">
        <f t="shared" si="713"/>
        <v>0</v>
      </c>
      <c r="H921" s="1">
        <f t="shared" si="714"/>
        <v>0</v>
      </c>
      <c r="I921" s="1">
        <f t="shared" si="715"/>
        <v>0</v>
      </c>
      <c r="J921" s="1">
        <f t="shared" si="716"/>
        <v>0</v>
      </c>
      <c r="K921" s="1">
        <f t="shared" si="740"/>
        <v>0</v>
      </c>
      <c r="L921" s="1">
        <f t="shared" si="740"/>
        <v>0</v>
      </c>
      <c r="M921" s="1">
        <f t="shared" si="740"/>
        <v>0</v>
      </c>
      <c r="N921" s="1">
        <f t="shared" si="740"/>
        <v>0</v>
      </c>
      <c r="O921" s="1">
        <f t="shared" si="742"/>
        <v>0</v>
      </c>
      <c r="P921" s="1">
        <f t="shared" si="742"/>
        <v>0</v>
      </c>
      <c r="Q921" s="1">
        <f t="shared" si="717"/>
        <v>0</v>
      </c>
      <c r="R921" s="1">
        <f t="shared" si="718"/>
        <v>0</v>
      </c>
      <c r="S921" s="1">
        <f t="shared" si="719"/>
        <v>0</v>
      </c>
      <c r="T921" s="1">
        <f t="shared" ref="T921:U940" si="746">IF(OR(ISNUMBER(SEARCH(" " &amp; T$1 &amp; " ", $E921)), ISNUMBER(SEARCH(" " &amp; T$1 &amp; ",", $E921)), ISNUMBER(SEARCH(" " &amp; LOWER(T$1) &amp; " ", $E921)), ISNUMBER(SEARCH(" " &amp; LOWER(T$1) &amp; ",", $E921)), ISNUMBER(SEARCH(" " &amp; UPPER(T$1) &amp; " ", $E921)), ISNUMBER(SEARCH(" " &amp; UPPER(T$1) &amp; ",", $E921))), 1, 0)</f>
        <v>0</v>
      </c>
      <c r="U921" s="1">
        <f t="shared" si="746"/>
        <v>0</v>
      </c>
      <c r="V921" s="1">
        <f t="shared" ref="V921:AK936" si="747">IF(OR(ISNUMBER(SEARCH(" " &amp; V$1 &amp; " ", $E921)), ISNUMBER(SEARCH(" " &amp; V$1 &amp; ",", $E921)), ISNUMBER(SEARCH(" " &amp; LOWER(V$1) &amp; " ", $E921)), ISNUMBER(SEARCH(" " &amp; LOWER(V$1) &amp; ",", $E921)), ISNUMBER(SEARCH(" " &amp; UPPER(V$1) &amp; " ", $E921)), ISNUMBER(SEARCH(" " &amp; UPPER(V$1) &amp; ",", $E921))), 1, 0)</f>
        <v>0</v>
      </c>
      <c r="W921" s="1">
        <f t="shared" si="747"/>
        <v>0</v>
      </c>
      <c r="X921" s="1">
        <f t="shared" si="747"/>
        <v>0</v>
      </c>
      <c r="Y921" s="1">
        <f t="shared" si="747"/>
        <v>0</v>
      </c>
      <c r="Z921" s="1">
        <f t="shared" si="747"/>
        <v>0</v>
      </c>
      <c r="AA921" s="1">
        <f t="shared" si="747"/>
        <v>0</v>
      </c>
      <c r="AB921" s="1">
        <f t="shared" si="747"/>
        <v>0</v>
      </c>
      <c r="AC921" s="1">
        <f t="shared" si="720"/>
        <v>0</v>
      </c>
      <c r="AD921" s="1">
        <f t="shared" si="747"/>
        <v>0</v>
      </c>
      <c r="AE921" s="1">
        <f t="shared" si="747"/>
        <v>0</v>
      </c>
      <c r="AF921" s="1">
        <f t="shared" si="747"/>
        <v>0</v>
      </c>
      <c r="AG921" s="1">
        <f t="shared" si="747"/>
        <v>0</v>
      </c>
      <c r="AH921" s="1">
        <f t="shared" si="747"/>
        <v>0</v>
      </c>
      <c r="AI921" s="1">
        <f t="shared" si="747"/>
        <v>0</v>
      </c>
      <c r="AJ921" s="1">
        <f t="shared" si="747"/>
        <v>0</v>
      </c>
      <c r="AK921" s="1">
        <f t="shared" si="747"/>
        <v>0</v>
      </c>
      <c r="AL921" s="1">
        <f t="shared" si="745"/>
        <v>0</v>
      </c>
      <c r="AM921" s="1">
        <f t="shared" si="745"/>
        <v>0</v>
      </c>
      <c r="AN921" s="1">
        <f t="shared" si="721"/>
        <v>0</v>
      </c>
      <c r="AO921" s="1">
        <f t="shared" si="722"/>
        <v>0</v>
      </c>
      <c r="AP921" s="1">
        <f t="shared" si="745"/>
        <v>0</v>
      </c>
      <c r="AQ921" s="1">
        <f t="shared" si="723"/>
        <v>0</v>
      </c>
      <c r="AR921" s="1">
        <f t="shared" si="745"/>
        <v>0</v>
      </c>
      <c r="AS921" s="1">
        <f t="shared" si="745"/>
        <v>0</v>
      </c>
      <c r="AT921" s="1">
        <f t="shared" si="745"/>
        <v>0</v>
      </c>
      <c r="AU921" s="1">
        <f t="shared" si="745"/>
        <v>0</v>
      </c>
      <c r="AV921" s="1">
        <f t="shared" si="745"/>
        <v>0</v>
      </c>
      <c r="AW921" s="1">
        <f t="shared" si="745"/>
        <v>0</v>
      </c>
      <c r="AX921" s="1">
        <f t="shared" si="745"/>
        <v>0</v>
      </c>
      <c r="AY921" s="1">
        <f t="shared" si="745"/>
        <v>0</v>
      </c>
      <c r="AZ921" s="1">
        <f t="shared" si="745"/>
        <v>0</v>
      </c>
      <c r="BA921" s="1">
        <f t="shared" si="745"/>
        <v>0</v>
      </c>
      <c r="BB921" s="1">
        <f t="shared" si="744"/>
        <v>0</v>
      </c>
      <c r="BC921" s="1">
        <f t="shared" si="744"/>
        <v>0</v>
      </c>
      <c r="BD921" s="1">
        <f t="shared" si="724"/>
        <v>0</v>
      </c>
      <c r="BE921" s="1">
        <f t="shared" si="725"/>
        <v>0</v>
      </c>
      <c r="BF921" s="1">
        <f t="shared" si="726"/>
        <v>0</v>
      </c>
      <c r="BG921" s="1">
        <f t="shared" si="727"/>
        <v>0</v>
      </c>
      <c r="BH921" s="1">
        <f t="shared" si="744"/>
        <v>0</v>
      </c>
      <c r="BI921" s="1">
        <f t="shared" si="744"/>
        <v>0</v>
      </c>
      <c r="BJ921" s="5">
        <f t="shared" si="728"/>
        <v>0</v>
      </c>
      <c r="BK921" s="1">
        <f t="shared" si="729"/>
        <v>0</v>
      </c>
      <c r="BL921" s="1">
        <f t="shared" si="730"/>
        <v>0</v>
      </c>
      <c r="BM921" s="1">
        <f t="shared" si="731"/>
        <v>0</v>
      </c>
      <c r="BN921" s="1">
        <f t="shared" si="744"/>
        <v>0</v>
      </c>
      <c r="BO921" s="1">
        <f t="shared" si="732"/>
        <v>0</v>
      </c>
      <c r="BP921" s="1">
        <f t="shared" si="733"/>
        <v>0</v>
      </c>
      <c r="BQ921" s="1">
        <f t="shared" si="734"/>
        <v>0</v>
      </c>
      <c r="BR921" s="1">
        <f t="shared" si="735"/>
        <v>0</v>
      </c>
      <c r="BS921" s="1">
        <f t="shared" si="736"/>
        <v>0</v>
      </c>
      <c r="BT921" s="1">
        <f t="shared" si="737"/>
        <v>0</v>
      </c>
      <c r="BU921" s="1">
        <f t="shared" si="738"/>
        <v>0</v>
      </c>
      <c r="BV921" s="1">
        <f t="shared" si="708"/>
        <v>0</v>
      </c>
    </row>
    <row r="922" spans="1:74" x14ac:dyDescent="0.2">
      <c r="A922" s="1" t="s">
        <v>488</v>
      </c>
      <c r="B922" s="1" t="s">
        <v>3392</v>
      </c>
      <c r="C922" s="1" t="s">
        <v>3393</v>
      </c>
      <c r="D922" s="1" t="s">
        <v>1412</v>
      </c>
      <c r="E922" s="1" t="s">
        <v>3394</v>
      </c>
      <c r="G922" s="1">
        <f t="shared" si="713"/>
        <v>0</v>
      </c>
      <c r="H922" s="1">
        <f t="shared" si="714"/>
        <v>1</v>
      </c>
      <c r="I922" s="1">
        <f t="shared" si="715"/>
        <v>0</v>
      </c>
      <c r="J922" s="1">
        <f t="shared" si="716"/>
        <v>0</v>
      </c>
      <c r="K922" s="1">
        <f t="shared" si="740"/>
        <v>0</v>
      </c>
      <c r="L922" s="1">
        <f t="shared" si="740"/>
        <v>0</v>
      </c>
      <c r="M922" s="1">
        <f t="shared" si="740"/>
        <v>0</v>
      </c>
      <c r="N922" s="1">
        <f t="shared" si="740"/>
        <v>0</v>
      </c>
      <c r="O922" s="1">
        <f t="shared" si="742"/>
        <v>0</v>
      </c>
      <c r="P922" s="1">
        <f t="shared" si="742"/>
        <v>0</v>
      </c>
      <c r="Q922" s="1">
        <f t="shared" si="717"/>
        <v>0</v>
      </c>
      <c r="R922" s="1">
        <f t="shared" si="718"/>
        <v>1</v>
      </c>
      <c r="S922" s="1">
        <f t="shared" si="719"/>
        <v>0</v>
      </c>
      <c r="T922" s="1">
        <f t="shared" si="746"/>
        <v>0</v>
      </c>
      <c r="U922" s="1">
        <f t="shared" si="746"/>
        <v>0</v>
      </c>
      <c r="V922" s="1">
        <f t="shared" ref="V922:V936" si="748">IF(OR(ISNUMBER(SEARCH(" " &amp; V$1 &amp; " ", $E922)), ISNUMBER(SEARCH(" " &amp; V$1 &amp; ",", $E922)), ISNUMBER(SEARCH(" " &amp; LOWER(V$1) &amp; " ", $E922)), ISNUMBER(SEARCH(" " &amp; LOWER(V$1) &amp; ",", $E922)), ISNUMBER(SEARCH(" " &amp; UPPER(V$1) &amp; " ", $E922)), ISNUMBER(SEARCH(" " &amp; UPPER(V$1) &amp; ",", $E922))), 1, 0)</f>
        <v>0</v>
      </c>
      <c r="W922" s="1">
        <f t="shared" si="747"/>
        <v>0</v>
      </c>
      <c r="X922" s="1">
        <f t="shared" si="747"/>
        <v>0</v>
      </c>
      <c r="Y922" s="1">
        <f t="shared" si="747"/>
        <v>0</v>
      </c>
      <c r="Z922" s="1">
        <f t="shared" si="747"/>
        <v>0</v>
      </c>
      <c r="AA922" s="1">
        <f t="shared" si="747"/>
        <v>0</v>
      </c>
      <c r="AB922" s="1">
        <f t="shared" si="747"/>
        <v>0</v>
      </c>
      <c r="AC922" s="1">
        <f t="shared" si="720"/>
        <v>0</v>
      </c>
      <c r="AD922" s="1">
        <f t="shared" si="747"/>
        <v>0</v>
      </c>
      <c r="AE922" s="1">
        <f t="shared" si="747"/>
        <v>0</v>
      </c>
      <c r="AF922" s="1">
        <f t="shared" si="747"/>
        <v>0</v>
      </c>
      <c r="AG922" s="1">
        <f t="shared" si="747"/>
        <v>0</v>
      </c>
      <c r="AH922" s="1">
        <f t="shared" si="747"/>
        <v>0</v>
      </c>
      <c r="AI922" s="1">
        <f t="shared" si="747"/>
        <v>0</v>
      </c>
      <c r="AJ922" s="1">
        <f t="shared" si="747"/>
        <v>0</v>
      </c>
      <c r="AK922" s="1">
        <f t="shared" si="747"/>
        <v>0</v>
      </c>
      <c r="AL922" s="1">
        <f t="shared" si="745"/>
        <v>0</v>
      </c>
      <c r="AM922" s="1">
        <f t="shared" si="745"/>
        <v>0</v>
      </c>
      <c r="AN922" s="1">
        <f t="shared" si="721"/>
        <v>0</v>
      </c>
      <c r="AO922" s="1">
        <f t="shared" si="722"/>
        <v>0</v>
      </c>
      <c r="AP922" s="1">
        <f t="shared" si="745"/>
        <v>0</v>
      </c>
      <c r="AQ922" s="1">
        <f t="shared" si="723"/>
        <v>0</v>
      </c>
      <c r="AR922" s="1">
        <f t="shared" si="745"/>
        <v>1</v>
      </c>
      <c r="AS922" s="1">
        <f t="shared" si="745"/>
        <v>0</v>
      </c>
      <c r="AT922" s="1">
        <f t="shared" si="745"/>
        <v>0</v>
      </c>
      <c r="AU922" s="1">
        <f t="shared" si="745"/>
        <v>0</v>
      </c>
      <c r="AV922" s="1">
        <f t="shared" si="745"/>
        <v>0</v>
      </c>
      <c r="AW922" s="1">
        <f t="shared" si="745"/>
        <v>0</v>
      </c>
      <c r="AX922" s="1">
        <f t="shared" si="745"/>
        <v>0</v>
      </c>
      <c r="AY922" s="1">
        <f t="shared" si="745"/>
        <v>0</v>
      </c>
      <c r="AZ922" s="1">
        <f t="shared" si="745"/>
        <v>0</v>
      </c>
      <c r="BA922" s="1">
        <f t="shared" si="745"/>
        <v>0</v>
      </c>
      <c r="BB922" s="1">
        <f t="shared" si="744"/>
        <v>0</v>
      </c>
      <c r="BC922" s="1">
        <f t="shared" si="744"/>
        <v>0</v>
      </c>
      <c r="BD922" s="1">
        <f t="shared" si="724"/>
        <v>0</v>
      </c>
      <c r="BE922" s="1">
        <f t="shared" si="725"/>
        <v>0</v>
      </c>
      <c r="BF922" s="1">
        <f t="shared" si="726"/>
        <v>0</v>
      </c>
      <c r="BG922" s="1">
        <f t="shared" si="727"/>
        <v>0</v>
      </c>
      <c r="BH922" s="1">
        <f t="shared" si="744"/>
        <v>0</v>
      </c>
      <c r="BI922" s="1">
        <f t="shared" si="744"/>
        <v>0</v>
      </c>
      <c r="BJ922" s="5">
        <f t="shared" si="728"/>
        <v>0</v>
      </c>
      <c r="BK922" s="1">
        <f t="shared" si="729"/>
        <v>0</v>
      </c>
      <c r="BL922" s="1">
        <f t="shared" si="730"/>
        <v>1</v>
      </c>
      <c r="BM922" s="1">
        <f t="shared" si="731"/>
        <v>0</v>
      </c>
      <c r="BN922" s="1">
        <f t="shared" si="744"/>
        <v>0</v>
      </c>
      <c r="BO922" s="1">
        <f t="shared" si="732"/>
        <v>1</v>
      </c>
      <c r="BP922" s="1">
        <f t="shared" si="733"/>
        <v>0</v>
      </c>
      <c r="BQ922" s="1">
        <f t="shared" si="734"/>
        <v>0</v>
      </c>
      <c r="BR922" s="1">
        <f t="shared" si="735"/>
        <v>0</v>
      </c>
      <c r="BS922" s="1">
        <f t="shared" si="736"/>
        <v>0</v>
      </c>
      <c r="BT922" s="1">
        <f t="shared" si="737"/>
        <v>0</v>
      </c>
      <c r="BU922" s="1">
        <f t="shared" si="738"/>
        <v>0</v>
      </c>
      <c r="BV922" s="1">
        <f t="shared" si="708"/>
        <v>0</v>
      </c>
    </row>
    <row r="923" spans="1:74" x14ac:dyDescent="0.2">
      <c r="A923" s="1" t="s">
        <v>3395</v>
      </c>
      <c r="B923" s="1" t="s">
        <v>3396</v>
      </c>
      <c r="C923" s="1" t="s">
        <v>338</v>
      </c>
      <c r="D923" s="1" t="s">
        <v>3397</v>
      </c>
      <c r="E923" s="1" t="s">
        <v>3398</v>
      </c>
      <c r="G923" s="1">
        <f t="shared" si="713"/>
        <v>0</v>
      </c>
      <c r="H923" s="1">
        <f t="shared" si="714"/>
        <v>1</v>
      </c>
      <c r="I923" s="1">
        <f t="shared" si="715"/>
        <v>0</v>
      </c>
      <c r="J923" s="1">
        <f t="shared" si="716"/>
        <v>0</v>
      </c>
      <c r="K923" s="1">
        <f t="shared" si="740"/>
        <v>0</v>
      </c>
      <c r="L923" s="1">
        <f t="shared" si="740"/>
        <v>0</v>
      </c>
      <c r="M923" s="1">
        <f t="shared" si="740"/>
        <v>0</v>
      </c>
      <c r="N923" s="1">
        <f t="shared" si="740"/>
        <v>0</v>
      </c>
      <c r="O923" s="1">
        <f t="shared" si="742"/>
        <v>0</v>
      </c>
      <c r="P923" s="1">
        <f t="shared" si="742"/>
        <v>0</v>
      </c>
      <c r="Q923" s="1">
        <f t="shared" si="717"/>
        <v>0</v>
      </c>
      <c r="R923" s="1">
        <f t="shared" si="718"/>
        <v>1</v>
      </c>
      <c r="S923" s="1">
        <f t="shared" si="719"/>
        <v>0</v>
      </c>
      <c r="T923" s="1">
        <f t="shared" si="746"/>
        <v>0</v>
      </c>
      <c r="U923" s="1">
        <f t="shared" si="746"/>
        <v>0</v>
      </c>
      <c r="V923" s="1">
        <f t="shared" si="748"/>
        <v>0</v>
      </c>
      <c r="W923" s="1">
        <f t="shared" si="747"/>
        <v>0</v>
      </c>
      <c r="X923" s="1">
        <f t="shared" si="747"/>
        <v>0</v>
      </c>
      <c r="Y923" s="1">
        <f t="shared" si="747"/>
        <v>0</v>
      </c>
      <c r="Z923" s="1">
        <f t="shared" si="747"/>
        <v>0</v>
      </c>
      <c r="AA923" s="1">
        <f t="shared" si="747"/>
        <v>0</v>
      </c>
      <c r="AB923" s="1">
        <f t="shared" si="747"/>
        <v>0</v>
      </c>
      <c r="AC923" s="1">
        <f t="shared" si="720"/>
        <v>0</v>
      </c>
      <c r="AD923" s="1">
        <f t="shared" si="747"/>
        <v>0</v>
      </c>
      <c r="AE923" s="1">
        <f t="shared" si="747"/>
        <v>0</v>
      </c>
      <c r="AF923" s="1">
        <f t="shared" si="747"/>
        <v>0</v>
      </c>
      <c r="AG923" s="1">
        <f t="shared" si="747"/>
        <v>0</v>
      </c>
      <c r="AH923" s="1">
        <f t="shared" si="747"/>
        <v>0</v>
      </c>
      <c r="AI923" s="1">
        <f t="shared" si="747"/>
        <v>0</v>
      </c>
      <c r="AJ923" s="1">
        <f t="shared" si="747"/>
        <v>0</v>
      </c>
      <c r="AK923" s="1">
        <f t="shared" si="747"/>
        <v>0</v>
      </c>
      <c r="AL923" s="1">
        <f t="shared" si="745"/>
        <v>0</v>
      </c>
      <c r="AM923" s="1">
        <f t="shared" si="745"/>
        <v>0</v>
      </c>
      <c r="AN923" s="1">
        <f t="shared" si="721"/>
        <v>0</v>
      </c>
      <c r="AO923" s="1">
        <f t="shared" si="722"/>
        <v>0</v>
      </c>
      <c r="AP923" s="1">
        <f t="shared" si="745"/>
        <v>0</v>
      </c>
      <c r="AQ923" s="1">
        <f t="shared" si="723"/>
        <v>0</v>
      </c>
      <c r="AR923" s="1">
        <f t="shared" si="745"/>
        <v>0</v>
      </c>
      <c r="AS923" s="1">
        <f t="shared" si="745"/>
        <v>0</v>
      </c>
      <c r="AT923" s="1">
        <f t="shared" si="745"/>
        <v>0</v>
      </c>
      <c r="AU923" s="1">
        <f t="shared" si="745"/>
        <v>0</v>
      </c>
      <c r="AV923" s="1">
        <f t="shared" si="745"/>
        <v>0</v>
      </c>
      <c r="AW923" s="1">
        <f t="shared" si="745"/>
        <v>0</v>
      </c>
      <c r="AX923" s="1">
        <f t="shared" si="745"/>
        <v>0</v>
      </c>
      <c r="AY923" s="1">
        <f t="shared" si="745"/>
        <v>0</v>
      </c>
      <c r="AZ923" s="1">
        <f t="shared" si="745"/>
        <v>0</v>
      </c>
      <c r="BA923" s="1">
        <f t="shared" si="745"/>
        <v>0</v>
      </c>
      <c r="BB923" s="1">
        <f t="shared" si="744"/>
        <v>0</v>
      </c>
      <c r="BC923" s="1">
        <f t="shared" si="744"/>
        <v>0</v>
      </c>
      <c r="BD923" s="1">
        <f t="shared" si="724"/>
        <v>0</v>
      </c>
      <c r="BE923" s="1">
        <f t="shared" si="725"/>
        <v>0</v>
      </c>
      <c r="BF923" s="1">
        <f t="shared" si="726"/>
        <v>0</v>
      </c>
      <c r="BG923" s="1">
        <f t="shared" si="727"/>
        <v>0</v>
      </c>
      <c r="BH923" s="1">
        <f t="shared" si="744"/>
        <v>0</v>
      </c>
      <c r="BI923" s="1">
        <f t="shared" si="744"/>
        <v>0</v>
      </c>
      <c r="BJ923" s="5">
        <f t="shared" si="728"/>
        <v>1</v>
      </c>
      <c r="BK923" s="1">
        <f t="shared" si="729"/>
        <v>0</v>
      </c>
      <c r="BL923" s="1">
        <f t="shared" si="730"/>
        <v>0</v>
      </c>
      <c r="BM923" s="1">
        <f t="shared" si="731"/>
        <v>0</v>
      </c>
      <c r="BN923" s="1">
        <f t="shared" si="744"/>
        <v>0</v>
      </c>
      <c r="BO923" s="1">
        <f t="shared" si="732"/>
        <v>1</v>
      </c>
      <c r="BP923" s="1">
        <f t="shared" si="733"/>
        <v>0</v>
      </c>
      <c r="BQ923" s="1">
        <f t="shared" si="734"/>
        <v>1</v>
      </c>
      <c r="BR923" s="1">
        <f t="shared" si="735"/>
        <v>0</v>
      </c>
      <c r="BS923" s="1">
        <f t="shared" si="736"/>
        <v>0</v>
      </c>
      <c r="BT923" s="1">
        <f t="shared" si="737"/>
        <v>0</v>
      </c>
      <c r="BU923" s="1">
        <f t="shared" si="738"/>
        <v>0</v>
      </c>
      <c r="BV923" s="1">
        <f t="shared" si="708"/>
        <v>0</v>
      </c>
    </row>
    <row r="924" spans="1:74" x14ac:dyDescent="0.2">
      <c r="A924" s="1" t="s">
        <v>3399</v>
      </c>
      <c r="B924" s="1" t="s">
        <v>3400</v>
      </c>
      <c r="C924" s="1" t="s">
        <v>3401</v>
      </c>
      <c r="D924" s="1" t="s">
        <v>2939</v>
      </c>
      <c r="E924" s="1" t="s">
        <v>3402</v>
      </c>
      <c r="G924" s="1">
        <f t="shared" si="713"/>
        <v>0</v>
      </c>
      <c r="H924" s="1">
        <f t="shared" si="714"/>
        <v>0</v>
      </c>
      <c r="I924" s="1">
        <f t="shared" si="715"/>
        <v>0</v>
      </c>
      <c r="J924" s="1">
        <f t="shared" si="716"/>
        <v>0</v>
      </c>
      <c r="K924" s="1">
        <f t="shared" si="740"/>
        <v>0</v>
      </c>
      <c r="L924" s="1">
        <f t="shared" si="740"/>
        <v>0</v>
      </c>
      <c r="M924" s="1">
        <f t="shared" si="740"/>
        <v>0</v>
      </c>
      <c r="N924" s="1">
        <f t="shared" si="740"/>
        <v>0</v>
      </c>
      <c r="O924" s="1">
        <f t="shared" si="742"/>
        <v>0</v>
      </c>
      <c r="P924" s="1">
        <f t="shared" si="742"/>
        <v>0</v>
      </c>
      <c r="Q924" s="1">
        <f t="shared" si="717"/>
        <v>0</v>
      </c>
      <c r="R924" s="1">
        <f t="shared" si="718"/>
        <v>0</v>
      </c>
      <c r="S924" s="1">
        <f t="shared" si="719"/>
        <v>0</v>
      </c>
      <c r="T924" s="1">
        <f t="shared" si="746"/>
        <v>0</v>
      </c>
      <c r="U924" s="1">
        <f t="shared" si="746"/>
        <v>0</v>
      </c>
      <c r="V924" s="1">
        <f t="shared" si="748"/>
        <v>0</v>
      </c>
      <c r="W924" s="1">
        <f t="shared" si="747"/>
        <v>0</v>
      </c>
      <c r="X924" s="1">
        <f t="shared" si="747"/>
        <v>0</v>
      </c>
      <c r="Y924" s="1">
        <f t="shared" si="747"/>
        <v>0</v>
      </c>
      <c r="Z924" s="1">
        <f t="shared" si="747"/>
        <v>0</v>
      </c>
      <c r="AA924" s="1">
        <f t="shared" si="747"/>
        <v>0</v>
      </c>
      <c r="AB924" s="1">
        <f t="shared" si="747"/>
        <v>0</v>
      </c>
      <c r="AC924" s="1">
        <f t="shared" si="720"/>
        <v>0</v>
      </c>
      <c r="AD924" s="1">
        <f t="shared" si="747"/>
        <v>0</v>
      </c>
      <c r="AE924" s="1">
        <f t="shared" si="747"/>
        <v>0</v>
      </c>
      <c r="AF924" s="1">
        <f t="shared" si="747"/>
        <v>0</v>
      </c>
      <c r="AG924" s="1">
        <f t="shared" si="747"/>
        <v>0</v>
      </c>
      <c r="AH924" s="1">
        <f t="shared" si="747"/>
        <v>0</v>
      </c>
      <c r="AI924" s="1">
        <f t="shared" si="747"/>
        <v>0</v>
      </c>
      <c r="AJ924" s="1">
        <f t="shared" si="747"/>
        <v>0</v>
      </c>
      <c r="AK924" s="1">
        <f t="shared" si="747"/>
        <v>0</v>
      </c>
      <c r="AL924" s="1">
        <f t="shared" si="745"/>
        <v>0</v>
      </c>
      <c r="AM924" s="1">
        <f t="shared" si="745"/>
        <v>0</v>
      </c>
      <c r="AN924" s="1">
        <f t="shared" si="721"/>
        <v>0</v>
      </c>
      <c r="AO924" s="1">
        <f t="shared" si="722"/>
        <v>0</v>
      </c>
      <c r="AP924" s="1">
        <f t="shared" si="745"/>
        <v>0</v>
      </c>
      <c r="AQ924" s="1">
        <f t="shared" si="723"/>
        <v>0</v>
      </c>
      <c r="AR924" s="1">
        <f t="shared" si="745"/>
        <v>0</v>
      </c>
      <c r="AS924" s="1">
        <f t="shared" si="745"/>
        <v>0</v>
      </c>
      <c r="AT924" s="1">
        <f t="shared" si="745"/>
        <v>0</v>
      </c>
      <c r="AU924" s="1">
        <f t="shared" si="745"/>
        <v>0</v>
      </c>
      <c r="AV924" s="1">
        <f t="shared" si="745"/>
        <v>0</v>
      </c>
      <c r="AW924" s="1">
        <f t="shared" si="745"/>
        <v>0</v>
      </c>
      <c r="AX924" s="1">
        <f t="shared" si="745"/>
        <v>0</v>
      </c>
      <c r="AY924" s="1">
        <f t="shared" si="745"/>
        <v>0</v>
      </c>
      <c r="AZ924" s="1">
        <f t="shared" si="745"/>
        <v>0</v>
      </c>
      <c r="BA924" s="1">
        <f t="shared" ref="BA924:BN939" si="749">IF(OR(ISNUMBER(SEARCH(" " &amp; BA$1 &amp; " ", $E924)), ISNUMBER(SEARCH(" " &amp; BA$1 &amp; ",", $E924)), ISNUMBER(SEARCH(" " &amp; LOWER(BA$1) &amp; " ", $E924)), ISNUMBER(SEARCH(" " &amp; LOWER(BA$1) &amp; ",", $E924)), ISNUMBER(SEARCH(" " &amp; UPPER(BA$1) &amp; " ", $E924)), ISNUMBER(SEARCH(" " &amp; UPPER(BA$1) &amp; ",", $E924))), 1, 0)</f>
        <v>0</v>
      </c>
      <c r="BB924" s="1">
        <f t="shared" si="749"/>
        <v>0</v>
      </c>
      <c r="BC924" s="1">
        <f t="shared" si="749"/>
        <v>0</v>
      </c>
      <c r="BD924" s="1">
        <f t="shared" si="724"/>
        <v>0</v>
      </c>
      <c r="BE924" s="1">
        <f t="shared" si="725"/>
        <v>0</v>
      </c>
      <c r="BF924" s="1">
        <f t="shared" si="726"/>
        <v>0</v>
      </c>
      <c r="BG924" s="1">
        <f t="shared" si="727"/>
        <v>0</v>
      </c>
      <c r="BH924" s="1">
        <f t="shared" si="749"/>
        <v>0</v>
      </c>
      <c r="BI924" s="1">
        <f t="shared" si="749"/>
        <v>1</v>
      </c>
      <c r="BJ924" s="5">
        <f t="shared" si="728"/>
        <v>0</v>
      </c>
      <c r="BK924" s="1">
        <f t="shared" si="729"/>
        <v>0</v>
      </c>
      <c r="BL924" s="1">
        <f t="shared" si="730"/>
        <v>1</v>
      </c>
      <c r="BM924" s="1">
        <f t="shared" si="731"/>
        <v>0</v>
      </c>
      <c r="BN924" s="1">
        <f t="shared" si="749"/>
        <v>0</v>
      </c>
      <c r="BO924" s="1">
        <f t="shared" si="732"/>
        <v>0</v>
      </c>
      <c r="BP924" s="1">
        <f t="shared" si="733"/>
        <v>0</v>
      </c>
      <c r="BQ924" s="1">
        <f t="shared" si="734"/>
        <v>0</v>
      </c>
      <c r="BR924" s="1">
        <f t="shared" si="735"/>
        <v>0</v>
      </c>
      <c r="BS924" s="1">
        <f t="shared" si="736"/>
        <v>0</v>
      </c>
      <c r="BT924" s="1">
        <f t="shared" si="737"/>
        <v>0</v>
      </c>
      <c r="BU924" s="1">
        <f t="shared" si="738"/>
        <v>0</v>
      </c>
      <c r="BV924" s="1">
        <f t="shared" si="708"/>
        <v>1</v>
      </c>
    </row>
    <row r="925" spans="1:74" x14ac:dyDescent="0.2">
      <c r="A925" s="1" t="s">
        <v>115</v>
      </c>
      <c r="B925" s="1" t="s">
        <v>3403</v>
      </c>
      <c r="C925" s="1" t="s">
        <v>2566</v>
      </c>
      <c r="D925" s="1" t="s">
        <v>2567</v>
      </c>
      <c r="E925" s="1" t="s">
        <v>2568</v>
      </c>
      <c r="G925" s="1">
        <f t="shared" si="713"/>
        <v>0</v>
      </c>
      <c r="H925" s="1">
        <f t="shared" si="714"/>
        <v>0</v>
      </c>
      <c r="I925" s="1">
        <f t="shared" si="715"/>
        <v>0</v>
      </c>
      <c r="J925" s="1">
        <f t="shared" si="716"/>
        <v>0</v>
      </c>
      <c r="K925" s="1">
        <f t="shared" ref="K925:N944" si="750">IF(OR(ISNUMBER(SEARCH(" " &amp; K$1 &amp; " ", $E925)), ISNUMBER(SEARCH(" " &amp; K$1 &amp; ",", $E925)), ISNUMBER(SEARCH(" " &amp; LOWER(K$1) &amp; " ", $E925)), ISNUMBER(SEARCH(" " &amp; LOWER(K$1) &amp; ",", $E925)), ISNUMBER(SEARCH(" " &amp; UPPER(K$1) &amp; " ", $E925)), ISNUMBER(SEARCH(" " &amp; UPPER(K$1) &amp; ",", $E925))), 1, 0)</f>
        <v>0</v>
      </c>
      <c r="L925" s="1">
        <f t="shared" si="750"/>
        <v>0</v>
      </c>
      <c r="M925" s="1">
        <f t="shared" si="750"/>
        <v>0</v>
      </c>
      <c r="N925" s="1">
        <f t="shared" si="750"/>
        <v>0</v>
      </c>
      <c r="O925" s="1">
        <f t="shared" si="742"/>
        <v>0</v>
      </c>
      <c r="P925" s="1">
        <f t="shared" si="742"/>
        <v>0</v>
      </c>
      <c r="Q925" s="1">
        <f t="shared" si="717"/>
        <v>0</v>
      </c>
      <c r="R925" s="1">
        <f t="shared" si="718"/>
        <v>1</v>
      </c>
      <c r="S925" s="1">
        <f t="shared" si="719"/>
        <v>0</v>
      </c>
      <c r="T925" s="1">
        <f t="shared" si="746"/>
        <v>1</v>
      </c>
      <c r="U925" s="1">
        <f t="shared" si="746"/>
        <v>1</v>
      </c>
      <c r="V925" s="1">
        <f t="shared" si="748"/>
        <v>1</v>
      </c>
      <c r="W925" s="1">
        <f t="shared" si="747"/>
        <v>0</v>
      </c>
      <c r="X925" s="1">
        <f t="shared" si="747"/>
        <v>0</v>
      </c>
      <c r="Y925" s="1">
        <f t="shared" si="747"/>
        <v>0</v>
      </c>
      <c r="Z925" s="1">
        <f t="shared" si="747"/>
        <v>0</v>
      </c>
      <c r="AA925" s="1">
        <f t="shared" si="747"/>
        <v>0</v>
      </c>
      <c r="AB925" s="1">
        <f t="shared" si="747"/>
        <v>0</v>
      </c>
      <c r="AC925" s="1">
        <f t="shared" si="720"/>
        <v>0</v>
      </c>
      <c r="AD925" s="1">
        <f t="shared" si="747"/>
        <v>0</v>
      </c>
      <c r="AE925" s="1">
        <f t="shared" si="747"/>
        <v>0</v>
      </c>
      <c r="AF925" s="1">
        <f t="shared" si="747"/>
        <v>0</v>
      </c>
      <c r="AG925" s="1">
        <f t="shared" si="747"/>
        <v>0</v>
      </c>
      <c r="AH925" s="1">
        <f t="shared" si="747"/>
        <v>0</v>
      </c>
      <c r="AI925" s="1">
        <f t="shared" si="747"/>
        <v>0</v>
      </c>
      <c r="AJ925" s="1">
        <f t="shared" si="747"/>
        <v>0</v>
      </c>
      <c r="AK925" s="1">
        <f t="shared" si="747"/>
        <v>0</v>
      </c>
      <c r="AL925" s="1">
        <f t="shared" ref="AL925:BA940" si="751">IF(OR(ISNUMBER(SEARCH(" " &amp; AL$1 &amp; " ", $E925)), ISNUMBER(SEARCH(" " &amp; AL$1 &amp; ",", $E925)), ISNUMBER(SEARCH(" " &amp; LOWER(AL$1) &amp; " ", $E925)), ISNUMBER(SEARCH(" " &amp; LOWER(AL$1) &amp; ",", $E925)), ISNUMBER(SEARCH(" " &amp; UPPER(AL$1) &amp; " ", $E925)), ISNUMBER(SEARCH(" " &amp; UPPER(AL$1) &amp; ",", $E925))), 1, 0)</f>
        <v>0</v>
      </c>
      <c r="AM925" s="1">
        <f t="shared" si="751"/>
        <v>0</v>
      </c>
      <c r="AN925" s="1">
        <f t="shared" si="721"/>
        <v>0</v>
      </c>
      <c r="AO925" s="1">
        <f t="shared" si="722"/>
        <v>0</v>
      </c>
      <c r="AP925" s="1">
        <f t="shared" si="751"/>
        <v>0</v>
      </c>
      <c r="AQ925" s="1">
        <f t="shared" si="723"/>
        <v>0</v>
      </c>
      <c r="AR925" s="1">
        <f t="shared" si="751"/>
        <v>0</v>
      </c>
      <c r="AS925" s="1">
        <f t="shared" si="751"/>
        <v>0</v>
      </c>
      <c r="AT925" s="1">
        <f t="shared" si="751"/>
        <v>0</v>
      </c>
      <c r="AU925" s="1">
        <f t="shared" si="751"/>
        <v>0</v>
      </c>
      <c r="AV925" s="1">
        <f t="shared" si="751"/>
        <v>0</v>
      </c>
      <c r="AW925" s="1">
        <f t="shared" si="751"/>
        <v>0</v>
      </c>
      <c r="AX925" s="1">
        <f t="shared" si="751"/>
        <v>0</v>
      </c>
      <c r="AY925" s="1">
        <f t="shared" si="751"/>
        <v>0</v>
      </c>
      <c r="AZ925" s="1">
        <f t="shared" si="751"/>
        <v>0</v>
      </c>
      <c r="BA925" s="1">
        <f t="shared" si="751"/>
        <v>0</v>
      </c>
      <c r="BB925" s="1">
        <f t="shared" si="749"/>
        <v>0</v>
      </c>
      <c r="BC925" s="1">
        <f t="shared" si="749"/>
        <v>0</v>
      </c>
      <c r="BD925" s="1">
        <f t="shared" si="724"/>
        <v>0</v>
      </c>
      <c r="BE925" s="1">
        <f t="shared" si="725"/>
        <v>0</v>
      </c>
      <c r="BF925" s="1">
        <f t="shared" si="726"/>
        <v>0</v>
      </c>
      <c r="BG925" s="1">
        <f t="shared" si="727"/>
        <v>0</v>
      </c>
      <c r="BH925" s="1">
        <f t="shared" si="749"/>
        <v>0</v>
      </c>
      <c r="BI925" s="1">
        <f t="shared" si="749"/>
        <v>0</v>
      </c>
      <c r="BJ925" s="5">
        <f t="shared" si="728"/>
        <v>0</v>
      </c>
      <c r="BK925" s="1">
        <f t="shared" si="729"/>
        <v>1</v>
      </c>
      <c r="BL925" s="1">
        <f t="shared" si="730"/>
        <v>0</v>
      </c>
      <c r="BM925" s="1">
        <f t="shared" si="731"/>
        <v>1</v>
      </c>
      <c r="BN925" s="1">
        <f t="shared" si="749"/>
        <v>1</v>
      </c>
      <c r="BO925" s="1">
        <f t="shared" si="732"/>
        <v>1</v>
      </c>
      <c r="BP925" s="1">
        <f t="shared" si="733"/>
        <v>1</v>
      </c>
      <c r="BQ925" s="1">
        <f t="shared" si="734"/>
        <v>1</v>
      </c>
      <c r="BR925" s="1">
        <f t="shared" si="735"/>
        <v>0</v>
      </c>
      <c r="BS925" s="1">
        <f t="shared" si="736"/>
        <v>0</v>
      </c>
      <c r="BT925" s="1">
        <f t="shared" si="737"/>
        <v>0</v>
      </c>
      <c r="BU925" s="1">
        <f t="shared" si="738"/>
        <v>0</v>
      </c>
      <c r="BV925" s="1">
        <f t="shared" si="708"/>
        <v>0</v>
      </c>
    </row>
    <row r="926" spans="1:74" x14ac:dyDescent="0.2">
      <c r="A926" s="1" t="s">
        <v>3404</v>
      </c>
      <c r="B926" s="1" t="s">
        <v>3405</v>
      </c>
      <c r="C926" s="1" t="s">
        <v>3406</v>
      </c>
      <c r="D926" s="1" t="s">
        <v>3407</v>
      </c>
      <c r="E926" s="1" t="s">
        <v>3408</v>
      </c>
      <c r="G926" s="1">
        <f t="shared" si="713"/>
        <v>1</v>
      </c>
      <c r="H926" s="1">
        <f t="shared" si="714"/>
        <v>1</v>
      </c>
      <c r="I926" s="1">
        <f t="shared" si="715"/>
        <v>1</v>
      </c>
      <c r="J926" s="1">
        <f t="shared" si="716"/>
        <v>0</v>
      </c>
      <c r="K926" s="1">
        <f t="shared" si="750"/>
        <v>0</v>
      </c>
      <c r="L926" s="1">
        <f t="shared" si="750"/>
        <v>0</v>
      </c>
      <c r="M926" s="1">
        <f t="shared" si="750"/>
        <v>0</v>
      </c>
      <c r="N926" s="1">
        <f t="shared" si="750"/>
        <v>0</v>
      </c>
      <c r="O926" s="1">
        <f t="shared" ref="O926:P945" si="752">IF(OR(ISNUMBER(SEARCH(" " &amp; O$1 &amp; " ", $E926)), ISNUMBER(SEARCH(" " &amp; O$1 &amp; ",", $E926)), ISNUMBER(SEARCH(" " &amp; LOWER(O$1) &amp; " ", $E926)), ISNUMBER(SEARCH(" " &amp; LOWER(O$1) &amp; ",", $E926)), ISNUMBER(SEARCH(" " &amp; UPPER(O$1) &amp; " ", $E926)), ISNUMBER(SEARCH(" " &amp; UPPER(O$1) &amp; ",", $E926))), 1, 0)</f>
        <v>0</v>
      </c>
      <c r="P926" s="1">
        <f t="shared" si="752"/>
        <v>0</v>
      </c>
      <c r="Q926" s="1">
        <f t="shared" si="717"/>
        <v>0</v>
      </c>
      <c r="R926" s="1">
        <f t="shared" si="718"/>
        <v>1</v>
      </c>
      <c r="S926" s="1">
        <f t="shared" si="719"/>
        <v>0</v>
      </c>
      <c r="T926" s="1">
        <f t="shared" si="746"/>
        <v>0</v>
      </c>
      <c r="U926" s="1">
        <f t="shared" si="746"/>
        <v>0</v>
      </c>
      <c r="V926" s="1">
        <f t="shared" si="748"/>
        <v>0</v>
      </c>
      <c r="W926" s="1">
        <f t="shared" si="747"/>
        <v>0</v>
      </c>
      <c r="X926" s="1">
        <f t="shared" si="747"/>
        <v>0</v>
      </c>
      <c r="Y926" s="1">
        <f t="shared" si="747"/>
        <v>0</v>
      </c>
      <c r="Z926" s="1">
        <f t="shared" si="747"/>
        <v>0</v>
      </c>
      <c r="AA926" s="1">
        <f t="shared" si="747"/>
        <v>0</v>
      </c>
      <c r="AB926" s="1">
        <f t="shared" si="747"/>
        <v>1</v>
      </c>
      <c r="AC926" s="1">
        <f t="shared" si="720"/>
        <v>0</v>
      </c>
      <c r="AD926" s="1">
        <f t="shared" si="747"/>
        <v>0</v>
      </c>
      <c r="AE926" s="1">
        <f t="shared" si="747"/>
        <v>0</v>
      </c>
      <c r="AF926" s="1">
        <f t="shared" si="747"/>
        <v>0</v>
      </c>
      <c r="AG926" s="1">
        <f t="shared" si="747"/>
        <v>0</v>
      </c>
      <c r="AH926" s="1">
        <f t="shared" si="747"/>
        <v>0</v>
      </c>
      <c r="AI926" s="1">
        <f t="shared" si="747"/>
        <v>0</v>
      </c>
      <c r="AJ926" s="1">
        <f t="shared" si="747"/>
        <v>0</v>
      </c>
      <c r="AK926" s="1">
        <f t="shared" si="747"/>
        <v>0</v>
      </c>
      <c r="AL926" s="1">
        <f t="shared" si="751"/>
        <v>1</v>
      </c>
      <c r="AM926" s="1">
        <f t="shared" si="751"/>
        <v>0</v>
      </c>
      <c r="AN926" s="1">
        <f t="shared" si="721"/>
        <v>0</v>
      </c>
      <c r="AO926" s="1">
        <f t="shared" si="722"/>
        <v>1</v>
      </c>
      <c r="AP926" s="1">
        <f t="shared" si="751"/>
        <v>0</v>
      </c>
      <c r="AQ926" s="1">
        <f t="shared" si="723"/>
        <v>0</v>
      </c>
      <c r="AR926" s="1">
        <f t="shared" si="751"/>
        <v>0</v>
      </c>
      <c r="AS926" s="1">
        <f t="shared" si="751"/>
        <v>0</v>
      </c>
      <c r="AT926" s="1">
        <f t="shared" si="751"/>
        <v>0</v>
      </c>
      <c r="AU926" s="1">
        <f t="shared" si="751"/>
        <v>0</v>
      </c>
      <c r="AV926" s="1">
        <f t="shared" si="751"/>
        <v>0</v>
      </c>
      <c r="AW926" s="1">
        <f t="shared" si="751"/>
        <v>0</v>
      </c>
      <c r="AX926" s="1">
        <f t="shared" si="751"/>
        <v>0</v>
      </c>
      <c r="AY926" s="1">
        <f t="shared" si="751"/>
        <v>0</v>
      </c>
      <c r="AZ926" s="1">
        <f t="shared" si="751"/>
        <v>0</v>
      </c>
      <c r="BA926" s="1">
        <f t="shared" si="751"/>
        <v>0</v>
      </c>
      <c r="BB926" s="1">
        <f t="shared" si="749"/>
        <v>0</v>
      </c>
      <c r="BC926" s="1">
        <f t="shared" si="749"/>
        <v>0</v>
      </c>
      <c r="BD926" s="1">
        <f t="shared" si="724"/>
        <v>0</v>
      </c>
      <c r="BE926" s="1">
        <f t="shared" si="725"/>
        <v>0</v>
      </c>
      <c r="BF926" s="1">
        <f t="shared" si="726"/>
        <v>0</v>
      </c>
      <c r="BG926" s="1">
        <f t="shared" si="727"/>
        <v>0</v>
      </c>
      <c r="BH926" s="1">
        <f t="shared" si="749"/>
        <v>0</v>
      </c>
      <c r="BI926" s="1">
        <f t="shared" si="749"/>
        <v>0</v>
      </c>
      <c r="BJ926" s="5">
        <f t="shared" si="728"/>
        <v>1</v>
      </c>
      <c r="BK926" s="1">
        <f t="shared" si="729"/>
        <v>0</v>
      </c>
      <c r="BL926" s="1">
        <f t="shared" si="730"/>
        <v>1</v>
      </c>
      <c r="BM926" s="1">
        <f t="shared" si="731"/>
        <v>0</v>
      </c>
      <c r="BN926" s="1">
        <f t="shared" si="749"/>
        <v>0</v>
      </c>
      <c r="BO926" s="1">
        <f t="shared" si="732"/>
        <v>0</v>
      </c>
      <c r="BP926" s="1">
        <f t="shared" si="733"/>
        <v>0</v>
      </c>
      <c r="BQ926" s="1">
        <f t="shared" si="734"/>
        <v>1</v>
      </c>
      <c r="BR926" s="1">
        <f t="shared" si="735"/>
        <v>0</v>
      </c>
      <c r="BS926" s="1">
        <f t="shared" si="736"/>
        <v>1</v>
      </c>
      <c r="BT926" s="1">
        <f t="shared" si="737"/>
        <v>0</v>
      </c>
      <c r="BU926" s="1">
        <f t="shared" si="738"/>
        <v>0</v>
      </c>
      <c r="BV926" s="1">
        <f t="shared" si="708"/>
        <v>0</v>
      </c>
    </row>
    <row r="927" spans="1:74" x14ac:dyDescent="0.2">
      <c r="A927" s="1" t="s">
        <v>3409</v>
      </c>
      <c r="B927" s="1" t="s">
        <v>3410</v>
      </c>
      <c r="C927" s="1" t="s">
        <v>3411</v>
      </c>
      <c r="D927" s="1" t="s">
        <v>3412</v>
      </c>
      <c r="E927" s="1" t="s">
        <v>3413</v>
      </c>
      <c r="G927" s="1">
        <f t="shared" si="713"/>
        <v>0</v>
      </c>
      <c r="H927" s="1">
        <f t="shared" si="714"/>
        <v>0</v>
      </c>
      <c r="I927" s="1">
        <f t="shared" si="715"/>
        <v>0</v>
      </c>
      <c r="J927" s="1">
        <f t="shared" si="716"/>
        <v>0</v>
      </c>
      <c r="K927" s="1">
        <f t="shared" si="750"/>
        <v>0</v>
      </c>
      <c r="L927" s="1">
        <f t="shared" si="750"/>
        <v>0</v>
      </c>
      <c r="M927" s="1">
        <f t="shared" si="750"/>
        <v>0</v>
      </c>
      <c r="N927" s="1">
        <f t="shared" si="750"/>
        <v>0</v>
      </c>
      <c r="O927" s="1">
        <f t="shared" si="752"/>
        <v>0</v>
      </c>
      <c r="P927" s="1">
        <f t="shared" si="752"/>
        <v>0</v>
      </c>
      <c r="Q927" s="1">
        <f t="shared" si="717"/>
        <v>0</v>
      </c>
      <c r="R927" s="1">
        <f t="shared" si="718"/>
        <v>0</v>
      </c>
      <c r="S927" s="1">
        <f t="shared" si="719"/>
        <v>0</v>
      </c>
      <c r="T927" s="1">
        <f t="shared" si="746"/>
        <v>0</v>
      </c>
      <c r="U927" s="1">
        <f t="shared" si="746"/>
        <v>1</v>
      </c>
      <c r="V927" s="1">
        <f t="shared" si="748"/>
        <v>0</v>
      </c>
      <c r="W927" s="1">
        <f t="shared" si="747"/>
        <v>0</v>
      </c>
      <c r="X927" s="1">
        <f t="shared" si="747"/>
        <v>0</v>
      </c>
      <c r="Y927" s="1">
        <f t="shared" si="747"/>
        <v>0</v>
      </c>
      <c r="Z927" s="1">
        <f t="shared" si="747"/>
        <v>0</v>
      </c>
      <c r="AA927" s="1">
        <f t="shared" si="747"/>
        <v>0</v>
      </c>
      <c r="AB927" s="1">
        <f t="shared" si="747"/>
        <v>0</v>
      </c>
      <c r="AC927" s="1">
        <f t="shared" si="720"/>
        <v>0</v>
      </c>
      <c r="AD927" s="1">
        <f t="shared" si="747"/>
        <v>0</v>
      </c>
      <c r="AE927" s="1">
        <f t="shared" si="747"/>
        <v>0</v>
      </c>
      <c r="AF927" s="1">
        <f t="shared" si="747"/>
        <v>0</v>
      </c>
      <c r="AG927" s="1">
        <f t="shared" si="747"/>
        <v>0</v>
      </c>
      <c r="AH927" s="1">
        <f t="shared" si="747"/>
        <v>0</v>
      </c>
      <c r="AI927" s="1">
        <f t="shared" si="747"/>
        <v>0</v>
      </c>
      <c r="AJ927" s="1">
        <f t="shared" si="747"/>
        <v>0</v>
      </c>
      <c r="AK927" s="1">
        <f t="shared" si="747"/>
        <v>0</v>
      </c>
      <c r="AL927" s="1">
        <f t="shared" si="751"/>
        <v>0</v>
      </c>
      <c r="AM927" s="1">
        <f t="shared" si="751"/>
        <v>0</v>
      </c>
      <c r="AN927" s="1">
        <f t="shared" si="721"/>
        <v>0</v>
      </c>
      <c r="AO927" s="1">
        <f t="shared" si="722"/>
        <v>0</v>
      </c>
      <c r="AP927" s="1">
        <f t="shared" si="751"/>
        <v>0</v>
      </c>
      <c r="AQ927" s="1">
        <f t="shared" si="723"/>
        <v>0</v>
      </c>
      <c r="AR927" s="1">
        <f t="shared" si="751"/>
        <v>0</v>
      </c>
      <c r="AS927" s="1">
        <f t="shared" si="751"/>
        <v>0</v>
      </c>
      <c r="AT927" s="1">
        <f t="shared" si="751"/>
        <v>0</v>
      </c>
      <c r="AU927" s="1">
        <f t="shared" si="751"/>
        <v>0</v>
      </c>
      <c r="AV927" s="1">
        <f t="shared" si="751"/>
        <v>0</v>
      </c>
      <c r="AW927" s="1">
        <f t="shared" si="751"/>
        <v>0</v>
      </c>
      <c r="AX927" s="1">
        <f t="shared" si="751"/>
        <v>0</v>
      </c>
      <c r="AY927" s="1">
        <f t="shared" si="751"/>
        <v>0</v>
      </c>
      <c r="AZ927" s="1">
        <f t="shared" si="751"/>
        <v>0</v>
      </c>
      <c r="BA927" s="1">
        <f t="shared" si="751"/>
        <v>0</v>
      </c>
      <c r="BB927" s="1">
        <f t="shared" si="749"/>
        <v>0</v>
      </c>
      <c r="BC927" s="1">
        <f t="shared" si="749"/>
        <v>0</v>
      </c>
      <c r="BD927" s="1">
        <f t="shared" si="724"/>
        <v>0</v>
      </c>
      <c r="BE927" s="1">
        <f t="shared" si="725"/>
        <v>0</v>
      </c>
      <c r="BF927" s="1">
        <f t="shared" si="726"/>
        <v>0</v>
      </c>
      <c r="BG927" s="1">
        <f t="shared" si="727"/>
        <v>0</v>
      </c>
      <c r="BH927" s="1">
        <f t="shared" si="749"/>
        <v>0</v>
      </c>
      <c r="BI927" s="1">
        <f t="shared" si="749"/>
        <v>0</v>
      </c>
      <c r="BJ927" s="5">
        <f t="shared" si="728"/>
        <v>1</v>
      </c>
      <c r="BK927" s="1">
        <f t="shared" si="729"/>
        <v>1</v>
      </c>
      <c r="BL927" s="1">
        <f t="shared" si="730"/>
        <v>1</v>
      </c>
      <c r="BM927" s="1">
        <f t="shared" si="731"/>
        <v>1</v>
      </c>
      <c r="BN927" s="1">
        <f t="shared" si="749"/>
        <v>1</v>
      </c>
      <c r="BO927" s="1">
        <f t="shared" si="732"/>
        <v>0</v>
      </c>
      <c r="BP927" s="1">
        <f t="shared" si="733"/>
        <v>0</v>
      </c>
      <c r="BQ927" s="1">
        <f t="shared" si="734"/>
        <v>0</v>
      </c>
      <c r="BR927" s="1">
        <f t="shared" si="735"/>
        <v>0</v>
      </c>
      <c r="BS927" s="1">
        <f t="shared" si="736"/>
        <v>0</v>
      </c>
      <c r="BT927" s="1">
        <f t="shared" si="737"/>
        <v>0</v>
      </c>
      <c r="BU927" s="1">
        <f t="shared" si="738"/>
        <v>0</v>
      </c>
      <c r="BV927" s="1">
        <f t="shared" si="708"/>
        <v>0</v>
      </c>
    </row>
    <row r="928" spans="1:74" x14ac:dyDescent="0.2">
      <c r="A928" s="1" t="s">
        <v>3414</v>
      </c>
      <c r="B928" s="1" t="s">
        <v>3415</v>
      </c>
      <c r="C928" s="1" t="s">
        <v>3416</v>
      </c>
      <c r="D928" s="1" t="s">
        <v>3417</v>
      </c>
      <c r="E928" s="1" t="s">
        <v>3418</v>
      </c>
      <c r="G928" s="1">
        <f t="shared" si="713"/>
        <v>0</v>
      </c>
      <c r="H928" s="1">
        <f t="shared" si="714"/>
        <v>0</v>
      </c>
      <c r="I928" s="1">
        <f t="shared" si="715"/>
        <v>0</v>
      </c>
      <c r="J928" s="1">
        <f t="shared" si="716"/>
        <v>0</v>
      </c>
      <c r="K928" s="1">
        <f t="shared" si="750"/>
        <v>0</v>
      </c>
      <c r="L928" s="1">
        <f t="shared" si="750"/>
        <v>0</v>
      </c>
      <c r="M928" s="1">
        <f t="shared" si="750"/>
        <v>0</v>
      </c>
      <c r="N928" s="1">
        <f t="shared" si="750"/>
        <v>0</v>
      </c>
      <c r="O928" s="1">
        <f t="shared" si="752"/>
        <v>0</v>
      </c>
      <c r="P928" s="1">
        <f t="shared" si="752"/>
        <v>0</v>
      </c>
      <c r="Q928" s="1">
        <f t="shared" si="717"/>
        <v>0</v>
      </c>
      <c r="R928" s="1">
        <f t="shared" si="718"/>
        <v>1</v>
      </c>
      <c r="S928" s="1">
        <f t="shared" si="719"/>
        <v>0</v>
      </c>
      <c r="T928" s="1">
        <f t="shared" si="746"/>
        <v>0</v>
      </c>
      <c r="U928" s="1">
        <f t="shared" si="746"/>
        <v>0</v>
      </c>
      <c r="V928" s="1">
        <f t="shared" si="748"/>
        <v>0</v>
      </c>
      <c r="W928" s="1">
        <f t="shared" si="747"/>
        <v>0</v>
      </c>
      <c r="X928" s="1">
        <f t="shared" si="747"/>
        <v>0</v>
      </c>
      <c r="Y928" s="1">
        <f t="shared" si="747"/>
        <v>0</v>
      </c>
      <c r="Z928" s="1">
        <f t="shared" si="747"/>
        <v>0</v>
      </c>
      <c r="AA928" s="1">
        <f t="shared" si="747"/>
        <v>0</v>
      </c>
      <c r="AB928" s="1">
        <f t="shared" si="747"/>
        <v>0</v>
      </c>
      <c r="AC928" s="1">
        <f t="shared" si="720"/>
        <v>0</v>
      </c>
      <c r="AD928" s="1">
        <f t="shared" si="747"/>
        <v>0</v>
      </c>
      <c r="AE928" s="1">
        <f t="shared" si="747"/>
        <v>0</v>
      </c>
      <c r="AF928" s="1">
        <f t="shared" si="747"/>
        <v>0</v>
      </c>
      <c r="AG928" s="1">
        <f t="shared" si="747"/>
        <v>0</v>
      </c>
      <c r="AH928" s="1">
        <f t="shared" si="747"/>
        <v>0</v>
      </c>
      <c r="AI928" s="1">
        <f t="shared" si="747"/>
        <v>0</v>
      </c>
      <c r="AJ928" s="1">
        <f t="shared" si="747"/>
        <v>0</v>
      </c>
      <c r="AK928" s="1">
        <f t="shared" si="747"/>
        <v>0</v>
      </c>
      <c r="AL928" s="1">
        <f t="shared" si="751"/>
        <v>0</v>
      </c>
      <c r="AM928" s="1">
        <f t="shared" si="751"/>
        <v>0</v>
      </c>
      <c r="AN928" s="1">
        <f t="shared" si="721"/>
        <v>0</v>
      </c>
      <c r="AO928" s="1">
        <f t="shared" si="722"/>
        <v>0</v>
      </c>
      <c r="AP928" s="1">
        <f t="shared" si="751"/>
        <v>0</v>
      </c>
      <c r="AQ928" s="1">
        <f t="shared" si="723"/>
        <v>0</v>
      </c>
      <c r="AR928" s="1">
        <f t="shared" si="751"/>
        <v>0</v>
      </c>
      <c r="AS928" s="1">
        <f t="shared" si="751"/>
        <v>0</v>
      </c>
      <c r="AT928" s="1">
        <f t="shared" si="751"/>
        <v>0</v>
      </c>
      <c r="AU928" s="1">
        <f t="shared" si="751"/>
        <v>0</v>
      </c>
      <c r="AV928" s="1">
        <f t="shared" si="751"/>
        <v>0</v>
      </c>
      <c r="AW928" s="1">
        <f t="shared" si="751"/>
        <v>0</v>
      </c>
      <c r="AX928" s="1">
        <f t="shared" si="751"/>
        <v>0</v>
      </c>
      <c r="AY928" s="1">
        <f t="shared" si="751"/>
        <v>0</v>
      </c>
      <c r="AZ928" s="1">
        <f t="shared" si="751"/>
        <v>0</v>
      </c>
      <c r="BA928" s="1">
        <f t="shared" si="751"/>
        <v>0</v>
      </c>
      <c r="BB928" s="1">
        <f t="shared" si="749"/>
        <v>0</v>
      </c>
      <c r="BC928" s="1">
        <f t="shared" si="749"/>
        <v>0</v>
      </c>
      <c r="BD928" s="1">
        <f t="shared" si="724"/>
        <v>0</v>
      </c>
      <c r="BE928" s="1">
        <f t="shared" si="725"/>
        <v>0</v>
      </c>
      <c r="BF928" s="1">
        <f t="shared" si="726"/>
        <v>0</v>
      </c>
      <c r="BG928" s="1">
        <f t="shared" si="727"/>
        <v>0</v>
      </c>
      <c r="BH928" s="1">
        <f t="shared" si="749"/>
        <v>0</v>
      </c>
      <c r="BI928" s="1">
        <f t="shared" si="749"/>
        <v>0</v>
      </c>
      <c r="BJ928" s="5">
        <f t="shared" si="728"/>
        <v>0</v>
      </c>
      <c r="BK928" s="1">
        <f t="shared" si="729"/>
        <v>1</v>
      </c>
      <c r="BL928" s="1">
        <f t="shared" si="730"/>
        <v>1</v>
      </c>
      <c r="BM928" s="1">
        <f t="shared" si="731"/>
        <v>1</v>
      </c>
      <c r="BN928" s="1">
        <f t="shared" si="749"/>
        <v>1</v>
      </c>
      <c r="BO928" s="1">
        <f t="shared" si="732"/>
        <v>0</v>
      </c>
      <c r="BP928" s="1">
        <f t="shared" si="733"/>
        <v>0</v>
      </c>
      <c r="BQ928" s="1">
        <f t="shared" si="734"/>
        <v>0</v>
      </c>
      <c r="BR928" s="1">
        <f t="shared" si="735"/>
        <v>0</v>
      </c>
      <c r="BS928" s="1">
        <f t="shared" si="736"/>
        <v>0</v>
      </c>
      <c r="BT928" s="1">
        <f t="shared" si="737"/>
        <v>0</v>
      </c>
      <c r="BU928" s="1">
        <f t="shared" si="738"/>
        <v>0</v>
      </c>
      <c r="BV928" s="1">
        <f t="shared" si="708"/>
        <v>0</v>
      </c>
    </row>
    <row r="929" spans="1:74" x14ac:dyDescent="0.2">
      <c r="A929" s="1" t="s">
        <v>3419</v>
      </c>
      <c r="B929" s="1" t="s">
        <v>3420</v>
      </c>
      <c r="C929" s="1" t="s">
        <v>3421</v>
      </c>
      <c r="D929" s="1" t="s">
        <v>3422</v>
      </c>
      <c r="E929" s="1" t="s">
        <v>3423</v>
      </c>
      <c r="G929" s="1">
        <f t="shared" si="713"/>
        <v>0</v>
      </c>
      <c r="H929" s="1">
        <f t="shared" si="714"/>
        <v>0</v>
      </c>
      <c r="I929" s="1">
        <f t="shared" si="715"/>
        <v>0</v>
      </c>
      <c r="J929" s="1">
        <f t="shared" si="716"/>
        <v>0</v>
      </c>
      <c r="K929" s="1">
        <f t="shared" si="750"/>
        <v>0</v>
      </c>
      <c r="L929" s="1">
        <f t="shared" si="750"/>
        <v>0</v>
      </c>
      <c r="M929" s="1">
        <f t="shared" si="750"/>
        <v>0</v>
      </c>
      <c r="N929" s="1">
        <f t="shared" si="750"/>
        <v>0</v>
      </c>
      <c r="O929" s="1">
        <f t="shared" si="752"/>
        <v>0</v>
      </c>
      <c r="P929" s="1">
        <f t="shared" si="752"/>
        <v>0</v>
      </c>
      <c r="Q929" s="1">
        <f t="shared" si="717"/>
        <v>0</v>
      </c>
      <c r="R929" s="1">
        <f t="shared" si="718"/>
        <v>0</v>
      </c>
      <c r="S929" s="1">
        <f t="shared" si="719"/>
        <v>0</v>
      </c>
      <c r="T929" s="1">
        <f t="shared" si="746"/>
        <v>0</v>
      </c>
      <c r="U929" s="1">
        <f t="shared" si="746"/>
        <v>0</v>
      </c>
      <c r="V929" s="1">
        <f t="shared" si="748"/>
        <v>0</v>
      </c>
      <c r="W929" s="1">
        <f t="shared" si="747"/>
        <v>0</v>
      </c>
      <c r="X929" s="1">
        <f t="shared" si="747"/>
        <v>0</v>
      </c>
      <c r="Y929" s="1">
        <f t="shared" si="747"/>
        <v>0</v>
      </c>
      <c r="Z929" s="1">
        <f t="shared" si="747"/>
        <v>0</v>
      </c>
      <c r="AA929" s="1">
        <f t="shared" si="747"/>
        <v>0</v>
      </c>
      <c r="AB929" s="1">
        <f t="shared" si="747"/>
        <v>0</v>
      </c>
      <c r="AC929" s="1">
        <f t="shared" si="720"/>
        <v>0</v>
      </c>
      <c r="AD929" s="1">
        <f t="shared" si="747"/>
        <v>0</v>
      </c>
      <c r="AE929" s="1">
        <f t="shared" si="747"/>
        <v>0</v>
      </c>
      <c r="AF929" s="1">
        <f t="shared" si="747"/>
        <v>0</v>
      </c>
      <c r="AG929" s="1">
        <f t="shared" si="747"/>
        <v>0</v>
      </c>
      <c r="AH929" s="1">
        <f t="shared" si="747"/>
        <v>0</v>
      </c>
      <c r="AI929" s="1">
        <f t="shared" si="747"/>
        <v>0</v>
      </c>
      <c r="AJ929" s="1">
        <f t="shared" si="747"/>
        <v>0</v>
      </c>
      <c r="AK929" s="1">
        <f t="shared" si="747"/>
        <v>0</v>
      </c>
      <c r="AL929" s="1">
        <f t="shared" si="751"/>
        <v>0</v>
      </c>
      <c r="AM929" s="1">
        <f t="shared" si="751"/>
        <v>0</v>
      </c>
      <c r="AN929" s="1">
        <f t="shared" si="721"/>
        <v>0</v>
      </c>
      <c r="AO929" s="1">
        <f t="shared" si="722"/>
        <v>0</v>
      </c>
      <c r="AP929" s="1">
        <f t="shared" si="751"/>
        <v>0</v>
      </c>
      <c r="AQ929" s="1">
        <f t="shared" si="723"/>
        <v>1</v>
      </c>
      <c r="AR929" s="1">
        <f t="shared" si="751"/>
        <v>0</v>
      </c>
      <c r="AS929" s="1">
        <f t="shared" si="751"/>
        <v>0</v>
      </c>
      <c r="AT929" s="1">
        <f t="shared" si="751"/>
        <v>0</v>
      </c>
      <c r="AU929" s="1">
        <f t="shared" si="751"/>
        <v>0</v>
      </c>
      <c r="AV929" s="1">
        <f t="shared" si="751"/>
        <v>0</v>
      </c>
      <c r="AW929" s="1">
        <f t="shared" si="751"/>
        <v>0</v>
      </c>
      <c r="AX929" s="1">
        <f t="shared" si="751"/>
        <v>0</v>
      </c>
      <c r="AY929" s="1">
        <f t="shared" si="751"/>
        <v>0</v>
      </c>
      <c r="AZ929" s="1">
        <f t="shared" si="751"/>
        <v>0</v>
      </c>
      <c r="BA929" s="1">
        <f t="shared" si="751"/>
        <v>0</v>
      </c>
      <c r="BB929" s="1">
        <f t="shared" si="749"/>
        <v>0</v>
      </c>
      <c r="BC929" s="1">
        <f t="shared" si="749"/>
        <v>1</v>
      </c>
      <c r="BD929" s="1">
        <f t="shared" si="724"/>
        <v>0</v>
      </c>
      <c r="BE929" s="1">
        <f t="shared" si="725"/>
        <v>0</v>
      </c>
      <c r="BF929" s="1">
        <f t="shared" si="726"/>
        <v>0</v>
      </c>
      <c r="BG929" s="1">
        <f t="shared" si="727"/>
        <v>0</v>
      </c>
      <c r="BH929" s="1">
        <f t="shared" si="749"/>
        <v>0</v>
      </c>
      <c r="BI929" s="1">
        <f t="shared" si="749"/>
        <v>0</v>
      </c>
      <c r="BJ929" s="5">
        <f t="shared" si="728"/>
        <v>0</v>
      </c>
      <c r="BK929" s="1">
        <f t="shared" si="729"/>
        <v>0</v>
      </c>
      <c r="BL929" s="1">
        <f t="shared" si="730"/>
        <v>1</v>
      </c>
      <c r="BM929" s="1">
        <f t="shared" si="731"/>
        <v>0</v>
      </c>
      <c r="BN929" s="1">
        <f t="shared" si="749"/>
        <v>0</v>
      </c>
      <c r="BO929" s="1">
        <f t="shared" si="732"/>
        <v>0</v>
      </c>
      <c r="BP929" s="1">
        <f t="shared" si="733"/>
        <v>0</v>
      </c>
      <c r="BQ929" s="1">
        <f t="shared" si="734"/>
        <v>0</v>
      </c>
      <c r="BR929" s="1">
        <f t="shared" si="735"/>
        <v>0</v>
      </c>
      <c r="BS929" s="1">
        <f t="shared" si="736"/>
        <v>0</v>
      </c>
      <c r="BT929" s="1">
        <f t="shared" si="737"/>
        <v>0</v>
      </c>
      <c r="BU929" s="1">
        <f t="shared" si="738"/>
        <v>0</v>
      </c>
      <c r="BV929" s="1">
        <f t="shared" si="708"/>
        <v>0</v>
      </c>
    </row>
    <row r="930" spans="1:74" x14ac:dyDescent="0.2">
      <c r="A930" s="1" t="s">
        <v>3424</v>
      </c>
      <c r="B930" s="1" t="s">
        <v>3425</v>
      </c>
      <c r="C930" s="1" t="s">
        <v>3426</v>
      </c>
      <c r="D930" s="1" t="s">
        <v>3427</v>
      </c>
      <c r="E930" s="1" t="s">
        <v>3428</v>
      </c>
      <c r="G930" s="1">
        <f t="shared" si="713"/>
        <v>0</v>
      </c>
      <c r="H930" s="1">
        <f t="shared" si="714"/>
        <v>1</v>
      </c>
      <c r="I930" s="1">
        <f t="shared" si="715"/>
        <v>0</v>
      </c>
      <c r="J930" s="1">
        <f t="shared" si="716"/>
        <v>0</v>
      </c>
      <c r="K930" s="1">
        <f t="shared" si="750"/>
        <v>0</v>
      </c>
      <c r="L930" s="1">
        <f t="shared" si="750"/>
        <v>0</v>
      </c>
      <c r="M930" s="1">
        <f t="shared" si="750"/>
        <v>0</v>
      </c>
      <c r="N930" s="1">
        <f t="shared" si="750"/>
        <v>0</v>
      </c>
      <c r="O930" s="1">
        <f t="shared" si="752"/>
        <v>0</v>
      </c>
      <c r="P930" s="1">
        <f t="shared" si="752"/>
        <v>0</v>
      </c>
      <c r="Q930" s="1">
        <f t="shared" si="717"/>
        <v>0</v>
      </c>
      <c r="R930" s="1">
        <f t="shared" si="718"/>
        <v>1</v>
      </c>
      <c r="S930" s="1">
        <f t="shared" si="719"/>
        <v>0</v>
      </c>
      <c r="T930" s="1">
        <f t="shared" si="746"/>
        <v>0</v>
      </c>
      <c r="U930" s="1">
        <f t="shared" si="746"/>
        <v>0</v>
      </c>
      <c r="V930" s="1">
        <f t="shared" si="748"/>
        <v>0</v>
      </c>
      <c r="W930" s="1">
        <f t="shared" si="747"/>
        <v>0</v>
      </c>
      <c r="X930" s="1">
        <f t="shared" si="747"/>
        <v>0</v>
      </c>
      <c r="Y930" s="1">
        <f t="shared" si="747"/>
        <v>0</v>
      </c>
      <c r="Z930" s="1">
        <f t="shared" si="747"/>
        <v>0</v>
      </c>
      <c r="AA930" s="1">
        <f t="shared" si="747"/>
        <v>0</v>
      </c>
      <c r="AB930" s="1">
        <f t="shared" si="747"/>
        <v>1</v>
      </c>
      <c r="AC930" s="1">
        <f t="shared" si="720"/>
        <v>1</v>
      </c>
      <c r="AD930" s="1">
        <f t="shared" si="747"/>
        <v>0</v>
      </c>
      <c r="AE930" s="1">
        <f t="shared" si="747"/>
        <v>0</v>
      </c>
      <c r="AF930" s="1">
        <f t="shared" si="747"/>
        <v>0</v>
      </c>
      <c r="AG930" s="1">
        <f t="shared" si="747"/>
        <v>0</v>
      </c>
      <c r="AH930" s="1">
        <f t="shared" si="747"/>
        <v>0</v>
      </c>
      <c r="AI930" s="1">
        <f t="shared" si="747"/>
        <v>0</v>
      </c>
      <c r="AJ930" s="1">
        <f t="shared" si="747"/>
        <v>0</v>
      </c>
      <c r="AK930" s="1">
        <f t="shared" si="747"/>
        <v>0</v>
      </c>
      <c r="AL930" s="1">
        <f t="shared" si="751"/>
        <v>0</v>
      </c>
      <c r="AM930" s="1">
        <f t="shared" si="751"/>
        <v>0</v>
      </c>
      <c r="AN930" s="1">
        <f t="shared" si="721"/>
        <v>0</v>
      </c>
      <c r="AO930" s="1">
        <f t="shared" si="722"/>
        <v>0</v>
      </c>
      <c r="AP930" s="1">
        <f t="shared" si="751"/>
        <v>0</v>
      </c>
      <c r="AQ930" s="1">
        <f t="shared" si="723"/>
        <v>0</v>
      </c>
      <c r="AR930" s="1">
        <f t="shared" si="751"/>
        <v>0</v>
      </c>
      <c r="AS930" s="1">
        <f t="shared" si="751"/>
        <v>0</v>
      </c>
      <c r="AT930" s="1">
        <f t="shared" si="751"/>
        <v>0</v>
      </c>
      <c r="AU930" s="1">
        <f t="shared" si="751"/>
        <v>0</v>
      </c>
      <c r="AV930" s="1">
        <f t="shared" si="751"/>
        <v>0</v>
      </c>
      <c r="AW930" s="1">
        <f t="shared" si="751"/>
        <v>0</v>
      </c>
      <c r="AX930" s="1">
        <f t="shared" si="751"/>
        <v>0</v>
      </c>
      <c r="AY930" s="1">
        <f t="shared" si="751"/>
        <v>0</v>
      </c>
      <c r="AZ930" s="1">
        <f t="shared" si="751"/>
        <v>0</v>
      </c>
      <c r="BA930" s="1">
        <f t="shared" si="751"/>
        <v>0</v>
      </c>
      <c r="BB930" s="1">
        <f t="shared" si="749"/>
        <v>0</v>
      </c>
      <c r="BC930" s="1">
        <f t="shared" si="749"/>
        <v>0</v>
      </c>
      <c r="BD930" s="1">
        <f t="shared" si="724"/>
        <v>0</v>
      </c>
      <c r="BE930" s="1">
        <f t="shared" si="725"/>
        <v>0</v>
      </c>
      <c r="BF930" s="1">
        <f t="shared" si="726"/>
        <v>0</v>
      </c>
      <c r="BG930" s="1">
        <f t="shared" si="727"/>
        <v>0</v>
      </c>
      <c r="BH930" s="1">
        <f t="shared" si="749"/>
        <v>0</v>
      </c>
      <c r="BI930" s="1">
        <f t="shared" si="749"/>
        <v>0</v>
      </c>
      <c r="BJ930" s="5">
        <f t="shared" si="728"/>
        <v>1</v>
      </c>
      <c r="BK930" s="1">
        <f t="shared" si="729"/>
        <v>0</v>
      </c>
      <c r="BL930" s="1">
        <f t="shared" si="730"/>
        <v>1</v>
      </c>
      <c r="BM930" s="1">
        <f t="shared" si="731"/>
        <v>0</v>
      </c>
      <c r="BN930" s="1">
        <f t="shared" si="749"/>
        <v>0</v>
      </c>
      <c r="BO930" s="1">
        <f t="shared" si="732"/>
        <v>1</v>
      </c>
      <c r="BP930" s="1">
        <f t="shared" si="733"/>
        <v>0</v>
      </c>
      <c r="BQ930" s="1">
        <f t="shared" si="734"/>
        <v>0</v>
      </c>
      <c r="BR930" s="1">
        <f t="shared" si="735"/>
        <v>0</v>
      </c>
      <c r="BS930" s="1">
        <f t="shared" si="736"/>
        <v>1</v>
      </c>
      <c r="BT930" s="1">
        <f t="shared" si="737"/>
        <v>0</v>
      </c>
      <c r="BU930" s="1">
        <f t="shared" si="738"/>
        <v>0</v>
      </c>
      <c r="BV930" s="1">
        <f t="shared" si="708"/>
        <v>0</v>
      </c>
    </row>
    <row r="931" spans="1:74" x14ac:dyDescent="0.2">
      <c r="A931" s="1" t="s">
        <v>110</v>
      </c>
      <c r="B931" s="1" t="s">
        <v>3429</v>
      </c>
      <c r="C931" s="1" t="s">
        <v>3430</v>
      </c>
      <c r="D931" s="1" t="s">
        <v>2731</v>
      </c>
      <c r="E931" s="1" t="s">
        <v>3431</v>
      </c>
      <c r="G931" s="1">
        <f t="shared" si="713"/>
        <v>1</v>
      </c>
      <c r="H931" s="1">
        <f t="shared" si="714"/>
        <v>1</v>
      </c>
      <c r="I931" s="1">
        <f t="shared" si="715"/>
        <v>1</v>
      </c>
      <c r="J931" s="1">
        <f t="shared" si="716"/>
        <v>1</v>
      </c>
      <c r="K931" s="1">
        <f t="shared" si="750"/>
        <v>0</v>
      </c>
      <c r="L931" s="1">
        <f t="shared" si="750"/>
        <v>0</v>
      </c>
      <c r="M931" s="1">
        <f t="shared" si="750"/>
        <v>0</v>
      </c>
      <c r="N931" s="1">
        <f t="shared" si="750"/>
        <v>0</v>
      </c>
      <c r="O931" s="1">
        <f t="shared" si="752"/>
        <v>0</v>
      </c>
      <c r="P931" s="1">
        <f t="shared" si="752"/>
        <v>0</v>
      </c>
      <c r="Q931" s="1">
        <f t="shared" si="717"/>
        <v>0</v>
      </c>
      <c r="R931" s="1">
        <f t="shared" si="718"/>
        <v>1</v>
      </c>
      <c r="S931" s="1">
        <f t="shared" si="719"/>
        <v>0</v>
      </c>
      <c r="T931" s="1">
        <f t="shared" si="746"/>
        <v>1</v>
      </c>
      <c r="U931" s="1">
        <f t="shared" si="746"/>
        <v>0</v>
      </c>
      <c r="V931" s="1">
        <f t="shared" si="748"/>
        <v>0</v>
      </c>
      <c r="W931" s="1">
        <f t="shared" si="747"/>
        <v>0</v>
      </c>
      <c r="X931" s="1">
        <f t="shared" si="747"/>
        <v>0</v>
      </c>
      <c r="Y931" s="1">
        <f t="shared" si="747"/>
        <v>0</v>
      </c>
      <c r="Z931" s="1">
        <f t="shared" si="747"/>
        <v>1</v>
      </c>
      <c r="AA931" s="1">
        <f t="shared" si="747"/>
        <v>0</v>
      </c>
      <c r="AB931" s="1">
        <f t="shared" si="747"/>
        <v>0</v>
      </c>
      <c r="AC931" s="1">
        <f t="shared" si="720"/>
        <v>0</v>
      </c>
      <c r="AD931" s="1">
        <f t="shared" si="747"/>
        <v>0</v>
      </c>
      <c r="AE931" s="1">
        <f t="shared" si="747"/>
        <v>0</v>
      </c>
      <c r="AF931" s="1">
        <f t="shared" si="747"/>
        <v>0</v>
      </c>
      <c r="AG931" s="1">
        <f t="shared" si="747"/>
        <v>0</v>
      </c>
      <c r="AH931" s="1">
        <f t="shared" si="747"/>
        <v>0</v>
      </c>
      <c r="AI931" s="1">
        <f t="shared" si="747"/>
        <v>0</v>
      </c>
      <c r="AJ931" s="1">
        <f t="shared" si="747"/>
        <v>0</v>
      </c>
      <c r="AK931" s="1">
        <f t="shared" si="747"/>
        <v>0</v>
      </c>
      <c r="AL931" s="1">
        <f t="shared" si="751"/>
        <v>0</v>
      </c>
      <c r="AM931" s="1">
        <f t="shared" si="751"/>
        <v>0</v>
      </c>
      <c r="AN931" s="1">
        <f t="shared" si="721"/>
        <v>0</v>
      </c>
      <c r="AO931" s="1">
        <f t="shared" si="722"/>
        <v>0</v>
      </c>
      <c r="AP931" s="1">
        <f t="shared" si="751"/>
        <v>1</v>
      </c>
      <c r="AQ931" s="1">
        <f t="shared" si="723"/>
        <v>0</v>
      </c>
      <c r="AR931" s="1">
        <f t="shared" si="751"/>
        <v>0</v>
      </c>
      <c r="AS931" s="1">
        <f t="shared" si="751"/>
        <v>0</v>
      </c>
      <c r="AT931" s="1">
        <f t="shared" si="751"/>
        <v>0</v>
      </c>
      <c r="AU931" s="1">
        <f t="shared" si="751"/>
        <v>0</v>
      </c>
      <c r="AV931" s="1">
        <f t="shared" si="751"/>
        <v>0</v>
      </c>
      <c r="AW931" s="1">
        <f t="shared" si="751"/>
        <v>0</v>
      </c>
      <c r="AX931" s="1">
        <f t="shared" si="751"/>
        <v>0</v>
      </c>
      <c r="AY931" s="1">
        <f t="shared" si="751"/>
        <v>0</v>
      </c>
      <c r="AZ931" s="1">
        <f t="shared" si="751"/>
        <v>0</v>
      </c>
      <c r="BA931" s="1">
        <f t="shared" si="751"/>
        <v>0</v>
      </c>
      <c r="BB931" s="1">
        <f t="shared" si="749"/>
        <v>0</v>
      </c>
      <c r="BC931" s="1">
        <f t="shared" si="749"/>
        <v>0</v>
      </c>
      <c r="BD931" s="1">
        <f t="shared" si="724"/>
        <v>0</v>
      </c>
      <c r="BE931" s="1">
        <f t="shared" si="725"/>
        <v>0</v>
      </c>
      <c r="BF931" s="1">
        <f t="shared" si="726"/>
        <v>0</v>
      </c>
      <c r="BG931" s="1">
        <f t="shared" si="727"/>
        <v>0</v>
      </c>
      <c r="BH931" s="1">
        <f t="shared" si="749"/>
        <v>0</v>
      </c>
      <c r="BI931" s="1">
        <f t="shared" si="749"/>
        <v>0</v>
      </c>
      <c r="BJ931" s="5">
        <f t="shared" si="728"/>
        <v>0</v>
      </c>
      <c r="BK931" s="1">
        <f t="shared" si="729"/>
        <v>0</v>
      </c>
      <c r="BL931" s="1">
        <f t="shared" si="730"/>
        <v>1</v>
      </c>
      <c r="BM931" s="1">
        <f t="shared" si="731"/>
        <v>0</v>
      </c>
      <c r="BN931" s="1">
        <f t="shared" si="749"/>
        <v>0</v>
      </c>
      <c r="BO931" s="1">
        <f t="shared" si="732"/>
        <v>0</v>
      </c>
      <c r="BP931" s="1">
        <f t="shared" si="733"/>
        <v>0</v>
      </c>
      <c r="BQ931" s="1">
        <f t="shared" si="734"/>
        <v>0</v>
      </c>
      <c r="BR931" s="1">
        <f t="shared" si="735"/>
        <v>0</v>
      </c>
      <c r="BS931" s="1">
        <f t="shared" si="736"/>
        <v>0</v>
      </c>
      <c r="BT931" s="1">
        <f t="shared" si="737"/>
        <v>0</v>
      </c>
      <c r="BU931" s="1">
        <f t="shared" si="738"/>
        <v>0</v>
      </c>
      <c r="BV931" s="1">
        <f t="shared" si="708"/>
        <v>0</v>
      </c>
    </row>
    <row r="932" spans="1:74" x14ac:dyDescent="0.2">
      <c r="A932" s="1" t="s">
        <v>488</v>
      </c>
      <c r="B932" s="1" t="s">
        <v>3432</v>
      </c>
      <c r="C932" s="1" t="s">
        <v>3433</v>
      </c>
      <c r="D932" s="1" t="s">
        <v>3434</v>
      </c>
      <c r="E932" s="1" t="s">
        <v>3435</v>
      </c>
      <c r="G932" s="1">
        <f t="shared" si="713"/>
        <v>0</v>
      </c>
      <c r="H932" s="1">
        <f t="shared" si="714"/>
        <v>0</v>
      </c>
      <c r="I932" s="1">
        <f t="shared" si="715"/>
        <v>0</v>
      </c>
      <c r="J932" s="1">
        <f t="shared" si="716"/>
        <v>0</v>
      </c>
      <c r="K932" s="1">
        <f t="shared" si="750"/>
        <v>0</v>
      </c>
      <c r="L932" s="1">
        <f t="shared" si="750"/>
        <v>0</v>
      </c>
      <c r="M932" s="1">
        <f t="shared" si="750"/>
        <v>0</v>
      </c>
      <c r="N932" s="1">
        <f t="shared" si="750"/>
        <v>0</v>
      </c>
      <c r="O932" s="1">
        <f t="shared" si="752"/>
        <v>0</v>
      </c>
      <c r="P932" s="1">
        <f t="shared" si="752"/>
        <v>0</v>
      </c>
      <c r="Q932" s="1">
        <f t="shared" si="717"/>
        <v>0</v>
      </c>
      <c r="R932" s="1">
        <f t="shared" si="718"/>
        <v>0</v>
      </c>
      <c r="S932" s="1">
        <f t="shared" si="719"/>
        <v>0</v>
      </c>
      <c r="T932" s="1">
        <f t="shared" si="746"/>
        <v>0</v>
      </c>
      <c r="U932" s="1">
        <f t="shared" si="746"/>
        <v>0</v>
      </c>
      <c r="V932" s="1">
        <f t="shared" si="748"/>
        <v>0</v>
      </c>
      <c r="W932" s="1">
        <f t="shared" si="747"/>
        <v>0</v>
      </c>
      <c r="X932" s="1">
        <f t="shared" si="747"/>
        <v>0</v>
      </c>
      <c r="Y932" s="1">
        <f t="shared" si="747"/>
        <v>1</v>
      </c>
      <c r="Z932" s="1">
        <f t="shared" si="747"/>
        <v>0</v>
      </c>
      <c r="AA932" s="1">
        <f t="shared" si="747"/>
        <v>0</v>
      </c>
      <c r="AB932" s="1">
        <f t="shared" si="747"/>
        <v>0</v>
      </c>
      <c r="AC932" s="1">
        <f t="shared" si="720"/>
        <v>0</v>
      </c>
      <c r="AD932" s="1">
        <f t="shared" si="747"/>
        <v>0</v>
      </c>
      <c r="AE932" s="1">
        <f t="shared" si="747"/>
        <v>0</v>
      </c>
      <c r="AF932" s="1">
        <f t="shared" si="747"/>
        <v>0</v>
      </c>
      <c r="AG932" s="1">
        <f t="shared" si="747"/>
        <v>0</v>
      </c>
      <c r="AH932" s="1">
        <f t="shared" si="747"/>
        <v>0</v>
      </c>
      <c r="AI932" s="1">
        <f t="shared" si="747"/>
        <v>0</v>
      </c>
      <c r="AJ932" s="1">
        <f t="shared" si="747"/>
        <v>0</v>
      </c>
      <c r="AK932" s="1">
        <f t="shared" si="747"/>
        <v>0</v>
      </c>
      <c r="AL932" s="1">
        <f t="shared" si="751"/>
        <v>0</v>
      </c>
      <c r="AM932" s="1">
        <f t="shared" si="751"/>
        <v>0</v>
      </c>
      <c r="AN932" s="1">
        <f t="shared" si="721"/>
        <v>0</v>
      </c>
      <c r="AO932" s="1">
        <f t="shared" si="722"/>
        <v>0</v>
      </c>
      <c r="AP932" s="1">
        <f t="shared" si="751"/>
        <v>0</v>
      </c>
      <c r="AQ932" s="1">
        <f t="shared" si="723"/>
        <v>0</v>
      </c>
      <c r="AR932" s="1">
        <f t="shared" si="751"/>
        <v>0</v>
      </c>
      <c r="AS932" s="1">
        <f t="shared" si="751"/>
        <v>0</v>
      </c>
      <c r="AT932" s="1">
        <f t="shared" si="751"/>
        <v>0</v>
      </c>
      <c r="AU932" s="1">
        <f t="shared" si="751"/>
        <v>0</v>
      </c>
      <c r="AV932" s="1">
        <f t="shared" si="751"/>
        <v>0</v>
      </c>
      <c r="AW932" s="1">
        <f t="shared" si="751"/>
        <v>0</v>
      </c>
      <c r="AX932" s="1">
        <f t="shared" si="751"/>
        <v>0</v>
      </c>
      <c r="AY932" s="1">
        <f t="shared" si="751"/>
        <v>0</v>
      </c>
      <c r="AZ932" s="1">
        <f t="shared" si="751"/>
        <v>0</v>
      </c>
      <c r="BA932" s="1">
        <f t="shared" si="751"/>
        <v>0</v>
      </c>
      <c r="BB932" s="1">
        <f t="shared" si="749"/>
        <v>0</v>
      </c>
      <c r="BC932" s="1">
        <f t="shared" si="749"/>
        <v>0</v>
      </c>
      <c r="BD932" s="1">
        <f t="shared" si="724"/>
        <v>0</v>
      </c>
      <c r="BE932" s="1">
        <f t="shared" si="725"/>
        <v>0</v>
      </c>
      <c r="BF932" s="1">
        <f t="shared" si="726"/>
        <v>0</v>
      </c>
      <c r="BG932" s="1">
        <f t="shared" si="727"/>
        <v>0</v>
      </c>
      <c r="BH932" s="1">
        <f t="shared" si="749"/>
        <v>0</v>
      </c>
      <c r="BI932" s="1">
        <f t="shared" si="749"/>
        <v>0</v>
      </c>
      <c r="BJ932" s="5">
        <f t="shared" si="728"/>
        <v>0</v>
      </c>
      <c r="BK932" s="1">
        <f t="shared" si="729"/>
        <v>0</v>
      </c>
      <c r="BL932" s="1">
        <f t="shared" si="730"/>
        <v>1</v>
      </c>
      <c r="BM932" s="1">
        <f t="shared" si="731"/>
        <v>0</v>
      </c>
      <c r="BN932" s="1">
        <f t="shared" si="749"/>
        <v>0</v>
      </c>
      <c r="BO932" s="1">
        <f t="shared" si="732"/>
        <v>0</v>
      </c>
      <c r="BP932" s="1">
        <f t="shared" si="733"/>
        <v>0</v>
      </c>
      <c r="BQ932" s="1">
        <f t="shared" si="734"/>
        <v>1</v>
      </c>
      <c r="BR932" s="1">
        <f t="shared" si="735"/>
        <v>0</v>
      </c>
      <c r="BS932" s="1">
        <f t="shared" si="736"/>
        <v>0</v>
      </c>
      <c r="BT932" s="1">
        <f t="shared" si="737"/>
        <v>0</v>
      </c>
      <c r="BU932" s="1">
        <f t="shared" si="738"/>
        <v>0</v>
      </c>
      <c r="BV932" s="1">
        <f t="shared" si="708"/>
        <v>0</v>
      </c>
    </row>
    <row r="933" spans="1:74" x14ac:dyDescent="0.2">
      <c r="A933" s="1" t="s">
        <v>683</v>
      </c>
      <c r="B933" s="1" t="s">
        <v>3436</v>
      </c>
      <c r="C933" s="1" t="s">
        <v>3437</v>
      </c>
      <c r="D933" s="1" t="s">
        <v>3438</v>
      </c>
      <c r="E933" s="1" t="s">
        <v>3439</v>
      </c>
      <c r="G933" s="1">
        <f t="shared" si="713"/>
        <v>0</v>
      </c>
      <c r="H933" s="1">
        <f t="shared" si="714"/>
        <v>1</v>
      </c>
      <c r="I933" s="1">
        <f t="shared" si="715"/>
        <v>0</v>
      </c>
      <c r="J933" s="1">
        <f t="shared" si="716"/>
        <v>0</v>
      </c>
      <c r="K933" s="1">
        <f t="shared" si="750"/>
        <v>0</v>
      </c>
      <c r="L933" s="1">
        <f t="shared" si="750"/>
        <v>0</v>
      </c>
      <c r="M933" s="1">
        <f t="shared" si="750"/>
        <v>0</v>
      </c>
      <c r="N933" s="1">
        <f t="shared" si="750"/>
        <v>0</v>
      </c>
      <c r="O933" s="1">
        <f t="shared" si="752"/>
        <v>0</v>
      </c>
      <c r="P933" s="1">
        <f t="shared" si="752"/>
        <v>0</v>
      </c>
      <c r="Q933" s="1">
        <f t="shared" si="717"/>
        <v>0</v>
      </c>
      <c r="R933" s="1">
        <f t="shared" si="718"/>
        <v>1</v>
      </c>
      <c r="S933" s="1">
        <f t="shared" si="719"/>
        <v>0</v>
      </c>
      <c r="T933" s="1">
        <f t="shared" si="746"/>
        <v>0</v>
      </c>
      <c r="U933" s="1">
        <f t="shared" si="746"/>
        <v>0</v>
      </c>
      <c r="V933" s="1">
        <f t="shared" si="748"/>
        <v>0</v>
      </c>
      <c r="W933" s="1">
        <f t="shared" si="747"/>
        <v>0</v>
      </c>
      <c r="X933" s="1">
        <f t="shared" si="747"/>
        <v>0</v>
      </c>
      <c r="Y933" s="1">
        <f t="shared" si="747"/>
        <v>0</v>
      </c>
      <c r="Z933" s="1">
        <f t="shared" si="747"/>
        <v>0</v>
      </c>
      <c r="AA933" s="1">
        <f t="shared" si="747"/>
        <v>0</v>
      </c>
      <c r="AB933" s="1">
        <f t="shared" si="747"/>
        <v>0</v>
      </c>
      <c r="AC933" s="1">
        <f t="shared" si="720"/>
        <v>0</v>
      </c>
      <c r="AD933" s="1">
        <f t="shared" si="747"/>
        <v>0</v>
      </c>
      <c r="AE933" s="1">
        <f t="shared" si="747"/>
        <v>0</v>
      </c>
      <c r="AF933" s="1">
        <f t="shared" si="747"/>
        <v>0</v>
      </c>
      <c r="AG933" s="1">
        <f t="shared" si="747"/>
        <v>0</v>
      </c>
      <c r="AH933" s="1">
        <f t="shared" si="747"/>
        <v>0</v>
      </c>
      <c r="AI933" s="1">
        <f t="shared" si="747"/>
        <v>0</v>
      </c>
      <c r="AJ933" s="1">
        <f t="shared" si="747"/>
        <v>0</v>
      </c>
      <c r="AK933" s="1">
        <f t="shared" si="747"/>
        <v>0</v>
      </c>
      <c r="AL933" s="1">
        <f t="shared" si="751"/>
        <v>1</v>
      </c>
      <c r="AM933" s="1">
        <f t="shared" si="751"/>
        <v>0</v>
      </c>
      <c r="AN933" s="1">
        <f t="shared" si="721"/>
        <v>0</v>
      </c>
      <c r="AO933" s="1">
        <f t="shared" si="722"/>
        <v>0</v>
      </c>
      <c r="AP933" s="1">
        <f t="shared" si="751"/>
        <v>0</v>
      </c>
      <c r="AQ933" s="1">
        <f t="shared" si="723"/>
        <v>0</v>
      </c>
      <c r="AR933" s="1">
        <f t="shared" si="751"/>
        <v>0</v>
      </c>
      <c r="AS933" s="1">
        <f t="shared" si="751"/>
        <v>0</v>
      </c>
      <c r="AT933" s="1">
        <f t="shared" si="751"/>
        <v>0</v>
      </c>
      <c r="AU933" s="1">
        <f t="shared" si="751"/>
        <v>0</v>
      </c>
      <c r="AV933" s="1">
        <f t="shared" si="751"/>
        <v>0</v>
      </c>
      <c r="AW933" s="1">
        <f t="shared" si="751"/>
        <v>0</v>
      </c>
      <c r="AX933" s="1">
        <f t="shared" si="751"/>
        <v>0</v>
      </c>
      <c r="AY933" s="1">
        <f t="shared" si="751"/>
        <v>0</v>
      </c>
      <c r="AZ933" s="1">
        <f t="shared" si="751"/>
        <v>0</v>
      </c>
      <c r="BA933" s="1">
        <f t="shared" si="751"/>
        <v>0</v>
      </c>
      <c r="BB933" s="1">
        <f t="shared" si="749"/>
        <v>0</v>
      </c>
      <c r="BC933" s="1">
        <f t="shared" si="749"/>
        <v>0</v>
      </c>
      <c r="BD933" s="1">
        <f t="shared" si="724"/>
        <v>0</v>
      </c>
      <c r="BE933" s="1">
        <f t="shared" si="725"/>
        <v>0</v>
      </c>
      <c r="BF933" s="1">
        <f t="shared" si="726"/>
        <v>0</v>
      </c>
      <c r="BG933" s="1">
        <f t="shared" si="727"/>
        <v>0</v>
      </c>
      <c r="BH933" s="1">
        <f t="shared" si="749"/>
        <v>0</v>
      </c>
      <c r="BI933" s="1">
        <f t="shared" si="749"/>
        <v>0</v>
      </c>
      <c r="BJ933" s="5">
        <f t="shared" si="728"/>
        <v>0</v>
      </c>
      <c r="BK933" s="1">
        <f t="shared" si="729"/>
        <v>0</v>
      </c>
      <c r="BL933" s="1">
        <f t="shared" si="730"/>
        <v>1</v>
      </c>
      <c r="BM933" s="1">
        <f t="shared" si="731"/>
        <v>0</v>
      </c>
      <c r="BN933" s="1">
        <f t="shared" si="749"/>
        <v>0</v>
      </c>
      <c r="BO933" s="1">
        <f t="shared" si="732"/>
        <v>1</v>
      </c>
      <c r="BP933" s="1">
        <f t="shared" si="733"/>
        <v>0</v>
      </c>
      <c r="BQ933" s="1">
        <f t="shared" si="734"/>
        <v>1</v>
      </c>
      <c r="BR933" s="1">
        <f t="shared" si="735"/>
        <v>0</v>
      </c>
      <c r="BS933" s="1">
        <f t="shared" si="736"/>
        <v>1</v>
      </c>
      <c r="BT933" s="1">
        <f t="shared" si="737"/>
        <v>0</v>
      </c>
      <c r="BU933" s="1">
        <f t="shared" si="738"/>
        <v>0</v>
      </c>
      <c r="BV933" s="1">
        <f t="shared" si="708"/>
        <v>1</v>
      </c>
    </row>
    <row r="934" spans="1:74" x14ac:dyDescent="0.2">
      <c r="A934" s="1" t="s">
        <v>3440</v>
      </c>
      <c r="B934" s="1" t="s">
        <v>3441</v>
      </c>
      <c r="C934" s="1" t="s">
        <v>705</v>
      </c>
      <c r="D934" s="1" t="s">
        <v>3442</v>
      </c>
      <c r="E934" s="1" t="s">
        <v>3443</v>
      </c>
      <c r="G934" s="1">
        <f t="shared" si="713"/>
        <v>0</v>
      </c>
      <c r="H934" s="1">
        <f t="shared" si="714"/>
        <v>0</v>
      </c>
      <c r="I934" s="1">
        <f t="shared" si="715"/>
        <v>0</v>
      </c>
      <c r="J934" s="1">
        <f t="shared" si="716"/>
        <v>0</v>
      </c>
      <c r="K934" s="1">
        <f t="shared" si="750"/>
        <v>0</v>
      </c>
      <c r="L934" s="1">
        <f t="shared" si="750"/>
        <v>0</v>
      </c>
      <c r="M934" s="1">
        <f t="shared" si="750"/>
        <v>0</v>
      </c>
      <c r="N934" s="1">
        <f t="shared" si="750"/>
        <v>0</v>
      </c>
      <c r="O934" s="1">
        <f t="shared" si="752"/>
        <v>0</v>
      </c>
      <c r="P934" s="1">
        <f t="shared" si="752"/>
        <v>0</v>
      </c>
      <c r="Q934" s="1">
        <f t="shared" si="717"/>
        <v>0</v>
      </c>
      <c r="R934" s="1">
        <f t="shared" si="718"/>
        <v>0</v>
      </c>
      <c r="S934" s="1">
        <f t="shared" si="719"/>
        <v>0</v>
      </c>
      <c r="T934" s="1">
        <f t="shared" si="746"/>
        <v>0</v>
      </c>
      <c r="U934" s="1">
        <f t="shared" si="746"/>
        <v>0</v>
      </c>
      <c r="V934" s="1">
        <f t="shared" si="748"/>
        <v>0</v>
      </c>
      <c r="W934" s="1">
        <f t="shared" si="747"/>
        <v>0</v>
      </c>
      <c r="X934" s="1">
        <f t="shared" si="747"/>
        <v>0</v>
      </c>
      <c r="Y934" s="1">
        <f t="shared" si="747"/>
        <v>0</v>
      </c>
      <c r="Z934" s="1">
        <f t="shared" si="747"/>
        <v>0</v>
      </c>
      <c r="AA934" s="1">
        <f t="shared" si="747"/>
        <v>0</v>
      </c>
      <c r="AB934" s="1">
        <f t="shared" si="747"/>
        <v>0</v>
      </c>
      <c r="AC934" s="1">
        <f t="shared" si="720"/>
        <v>0</v>
      </c>
      <c r="AD934" s="1">
        <f t="shared" si="747"/>
        <v>0</v>
      </c>
      <c r="AE934" s="1">
        <f t="shared" si="747"/>
        <v>0</v>
      </c>
      <c r="AF934" s="1">
        <f t="shared" si="747"/>
        <v>0</v>
      </c>
      <c r="AG934" s="1">
        <f t="shared" si="747"/>
        <v>0</v>
      </c>
      <c r="AH934" s="1">
        <f t="shared" si="747"/>
        <v>0</v>
      </c>
      <c r="AI934" s="1">
        <f t="shared" si="747"/>
        <v>0</v>
      </c>
      <c r="AJ934" s="1">
        <f t="shared" si="747"/>
        <v>0</v>
      </c>
      <c r="AK934" s="1">
        <f t="shared" si="747"/>
        <v>0</v>
      </c>
      <c r="AL934" s="1">
        <f t="shared" si="751"/>
        <v>0</v>
      </c>
      <c r="AM934" s="1">
        <f t="shared" si="751"/>
        <v>0</v>
      </c>
      <c r="AN934" s="1">
        <f t="shared" si="721"/>
        <v>0</v>
      </c>
      <c r="AO934" s="1">
        <f t="shared" si="722"/>
        <v>0</v>
      </c>
      <c r="AP934" s="1">
        <f t="shared" si="751"/>
        <v>0</v>
      </c>
      <c r="AQ934" s="1">
        <f t="shared" si="723"/>
        <v>0</v>
      </c>
      <c r="AR934" s="1">
        <f t="shared" si="751"/>
        <v>0</v>
      </c>
      <c r="AS934" s="1">
        <f t="shared" si="751"/>
        <v>0</v>
      </c>
      <c r="AT934" s="1">
        <f t="shared" si="751"/>
        <v>0</v>
      </c>
      <c r="AU934" s="1">
        <f t="shared" si="751"/>
        <v>0</v>
      </c>
      <c r="AV934" s="1">
        <f t="shared" si="751"/>
        <v>0</v>
      </c>
      <c r="AW934" s="1">
        <f t="shared" si="751"/>
        <v>0</v>
      </c>
      <c r="AX934" s="1">
        <f t="shared" si="751"/>
        <v>0</v>
      </c>
      <c r="AY934" s="1">
        <f t="shared" si="751"/>
        <v>0</v>
      </c>
      <c r="AZ934" s="1">
        <f t="shared" si="751"/>
        <v>0</v>
      </c>
      <c r="BA934" s="1">
        <f t="shared" si="751"/>
        <v>0</v>
      </c>
      <c r="BB934" s="1">
        <f t="shared" si="749"/>
        <v>0</v>
      </c>
      <c r="BC934" s="1">
        <f t="shared" si="749"/>
        <v>0</v>
      </c>
      <c r="BD934" s="1">
        <f t="shared" si="724"/>
        <v>0</v>
      </c>
      <c r="BE934" s="1">
        <f t="shared" si="725"/>
        <v>0</v>
      </c>
      <c r="BF934" s="1">
        <f t="shared" si="726"/>
        <v>0</v>
      </c>
      <c r="BG934" s="1">
        <f t="shared" si="727"/>
        <v>0</v>
      </c>
      <c r="BH934" s="1">
        <f t="shared" si="749"/>
        <v>0</v>
      </c>
      <c r="BI934" s="1">
        <f t="shared" si="749"/>
        <v>0</v>
      </c>
      <c r="BJ934" s="5">
        <f t="shared" si="728"/>
        <v>1</v>
      </c>
      <c r="BK934" s="1">
        <f t="shared" si="729"/>
        <v>1</v>
      </c>
      <c r="BL934" s="1">
        <f t="shared" si="730"/>
        <v>1</v>
      </c>
      <c r="BM934" s="1">
        <f t="shared" si="731"/>
        <v>1</v>
      </c>
      <c r="BN934" s="1">
        <f t="shared" si="749"/>
        <v>1</v>
      </c>
      <c r="BO934" s="1">
        <f t="shared" si="732"/>
        <v>0</v>
      </c>
      <c r="BP934" s="1">
        <f t="shared" si="733"/>
        <v>0</v>
      </c>
      <c r="BQ934" s="1">
        <f t="shared" si="734"/>
        <v>1</v>
      </c>
      <c r="BR934" s="1">
        <f t="shared" si="735"/>
        <v>0</v>
      </c>
      <c r="BS934" s="1">
        <f t="shared" si="736"/>
        <v>1</v>
      </c>
      <c r="BT934" s="1">
        <f t="shared" si="737"/>
        <v>0</v>
      </c>
      <c r="BU934" s="1">
        <f t="shared" si="738"/>
        <v>0</v>
      </c>
      <c r="BV934" s="1">
        <f t="shared" si="708"/>
        <v>0</v>
      </c>
    </row>
    <row r="935" spans="1:74" x14ac:dyDescent="0.2">
      <c r="A935" s="1" t="s">
        <v>3444</v>
      </c>
      <c r="B935" s="1" t="s">
        <v>3445</v>
      </c>
      <c r="C935" s="1" t="s">
        <v>3446</v>
      </c>
      <c r="D935" s="1" t="s">
        <v>123</v>
      </c>
      <c r="E935" s="1" t="s">
        <v>3447</v>
      </c>
      <c r="G935" s="1">
        <f t="shared" si="713"/>
        <v>0</v>
      </c>
      <c r="H935" s="1">
        <f t="shared" si="714"/>
        <v>0</v>
      </c>
      <c r="I935" s="1">
        <f t="shared" si="715"/>
        <v>0</v>
      </c>
      <c r="J935" s="1">
        <f t="shared" si="716"/>
        <v>0</v>
      </c>
      <c r="K935" s="1">
        <f t="shared" si="750"/>
        <v>0</v>
      </c>
      <c r="L935" s="1">
        <f t="shared" si="750"/>
        <v>0</v>
      </c>
      <c r="M935" s="1">
        <f t="shared" si="750"/>
        <v>0</v>
      </c>
      <c r="N935" s="1">
        <f t="shared" si="750"/>
        <v>0</v>
      </c>
      <c r="O935" s="1">
        <f t="shared" si="752"/>
        <v>0</v>
      </c>
      <c r="P935" s="1">
        <f t="shared" si="752"/>
        <v>0</v>
      </c>
      <c r="Q935" s="1">
        <f t="shared" si="717"/>
        <v>0</v>
      </c>
      <c r="R935" s="1">
        <f t="shared" si="718"/>
        <v>0</v>
      </c>
      <c r="S935" s="1">
        <f t="shared" si="719"/>
        <v>0</v>
      </c>
      <c r="T935" s="1">
        <f t="shared" si="746"/>
        <v>0</v>
      </c>
      <c r="U935" s="1">
        <f t="shared" si="746"/>
        <v>1</v>
      </c>
      <c r="V935" s="1">
        <f t="shared" si="748"/>
        <v>0</v>
      </c>
      <c r="W935" s="1">
        <f t="shared" si="747"/>
        <v>0</v>
      </c>
      <c r="X935" s="1">
        <f t="shared" si="747"/>
        <v>0</v>
      </c>
      <c r="Y935" s="1">
        <f t="shared" si="747"/>
        <v>0</v>
      </c>
      <c r="Z935" s="1">
        <f t="shared" si="747"/>
        <v>0</v>
      </c>
      <c r="AA935" s="1">
        <f t="shared" si="747"/>
        <v>0</v>
      </c>
      <c r="AB935" s="1">
        <f t="shared" si="747"/>
        <v>0</v>
      </c>
      <c r="AC935" s="1">
        <f t="shared" si="720"/>
        <v>0</v>
      </c>
      <c r="AD935" s="1">
        <f t="shared" si="747"/>
        <v>0</v>
      </c>
      <c r="AE935" s="1">
        <f t="shared" si="747"/>
        <v>0</v>
      </c>
      <c r="AF935" s="1">
        <f t="shared" si="747"/>
        <v>0</v>
      </c>
      <c r="AG935" s="1">
        <f t="shared" si="747"/>
        <v>0</v>
      </c>
      <c r="AH935" s="1">
        <f t="shared" si="747"/>
        <v>0</v>
      </c>
      <c r="AI935" s="1">
        <f t="shared" si="747"/>
        <v>0</v>
      </c>
      <c r="AJ935" s="1">
        <f t="shared" si="747"/>
        <v>0</v>
      </c>
      <c r="AK935" s="1">
        <f t="shared" si="747"/>
        <v>0</v>
      </c>
      <c r="AL935" s="1">
        <f t="shared" si="751"/>
        <v>0</v>
      </c>
      <c r="AM935" s="1">
        <f t="shared" si="751"/>
        <v>0</v>
      </c>
      <c r="AN935" s="1">
        <f t="shared" si="721"/>
        <v>0</v>
      </c>
      <c r="AO935" s="1">
        <f t="shared" si="722"/>
        <v>0</v>
      </c>
      <c r="AP935" s="1">
        <f t="shared" si="751"/>
        <v>0</v>
      </c>
      <c r="AQ935" s="1">
        <f t="shared" si="723"/>
        <v>0</v>
      </c>
      <c r="AR935" s="1">
        <f t="shared" si="751"/>
        <v>0</v>
      </c>
      <c r="AS935" s="1">
        <f t="shared" si="751"/>
        <v>0</v>
      </c>
      <c r="AT935" s="1">
        <f t="shared" si="751"/>
        <v>0</v>
      </c>
      <c r="AU935" s="1">
        <f t="shared" si="751"/>
        <v>0</v>
      </c>
      <c r="AV935" s="1">
        <f t="shared" si="751"/>
        <v>0</v>
      </c>
      <c r="AW935" s="1">
        <f t="shared" si="751"/>
        <v>0</v>
      </c>
      <c r="AX935" s="1">
        <f t="shared" si="751"/>
        <v>0</v>
      </c>
      <c r="AY935" s="1">
        <f t="shared" si="751"/>
        <v>0</v>
      </c>
      <c r="AZ935" s="1">
        <f t="shared" si="751"/>
        <v>0</v>
      </c>
      <c r="BA935" s="1">
        <f t="shared" si="751"/>
        <v>0</v>
      </c>
      <c r="BB935" s="1">
        <f t="shared" si="749"/>
        <v>0</v>
      </c>
      <c r="BC935" s="1">
        <f t="shared" si="749"/>
        <v>0</v>
      </c>
      <c r="BD935" s="1">
        <f t="shared" si="724"/>
        <v>0</v>
      </c>
      <c r="BE935" s="1">
        <f t="shared" si="725"/>
        <v>1</v>
      </c>
      <c r="BF935" s="1">
        <f t="shared" si="726"/>
        <v>0</v>
      </c>
      <c r="BG935" s="1">
        <f t="shared" si="727"/>
        <v>0</v>
      </c>
      <c r="BH935" s="1">
        <f t="shared" si="749"/>
        <v>0</v>
      </c>
      <c r="BI935" s="1">
        <f t="shared" si="749"/>
        <v>1</v>
      </c>
      <c r="BJ935" s="5">
        <f t="shared" si="728"/>
        <v>0</v>
      </c>
      <c r="BK935" s="1">
        <f t="shared" si="729"/>
        <v>0</v>
      </c>
      <c r="BL935" s="1">
        <f t="shared" si="730"/>
        <v>1</v>
      </c>
      <c r="BM935" s="1">
        <f t="shared" si="731"/>
        <v>0</v>
      </c>
      <c r="BN935" s="1">
        <f t="shared" si="749"/>
        <v>0</v>
      </c>
      <c r="BO935" s="1">
        <f t="shared" si="732"/>
        <v>0</v>
      </c>
      <c r="BP935" s="1">
        <f t="shared" si="733"/>
        <v>0</v>
      </c>
      <c r="BQ935" s="1">
        <f t="shared" si="734"/>
        <v>1</v>
      </c>
      <c r="BR935" s="1">
        <f t="shared" si="735"/>
        <v>1</v>
      </c>
      <c r="BS935" s="1">
        <f t="shared" si="736"/>
        <v>0</v>
      </c>
      <c r="BT935" s="1">
        <f t="shared" si="737"/>
        <v>0</v>
      </c>
      <c r="BU935" s="1">
        <f t="shared" si="738"/>
        <v>0</v>
      </c>
      <c r="BV935" s="1">
        <f t="shared" si="708"/>
        <v>0</v>
      </c>
    </row>
    <row r="936" spans="1:74" x14ac:dyDescent="0.2">
      <c r="A936" s="1" t="s">
        <v>3448</v>
      </c>
      <c r="B936" s="1" t="s">
        <v>3449</v>
      </c>
      <c r="C936" s="1" t="s">
        <v>3450</v>
      </c>
      <c r="D936" s="1" t="s">
        <v>3451</v>
      </c>
      <c r="E936" s="1" t="s">
        <v>3452</v>
      </c>
      <c r="G936" s="1">
        <f t="shared" si="713"/>
        <v>1</v>
      </c>
      <c r="H936" s="1">
        <f t="shared" si="714"/>
        <v>1</v>
      </c>
      <c r="I936" s="1">
        <f t="shared" si="715"/>
        <v>1</v>
      </c>
      <c r="J936" s="1">
        <f t="shared" si="716"/>
        <v>0</v>
      </c>
      <c r="K936" s="1">
        <f t="shared" si="750"/>
        <v>0</v>
      </c>
      <c r="L936" s="1">
        <f t="shared" si="750"/>
        <v>0</v>
      </c>
      <c r="M936" s="1">
        <f t="shared" si="750"/>
        <v>0</v>
      </c>
      <c r="N936" s="1">
        <f t="shared" si="750"/>
        <v>0</v>
      </c>
      <c r="O936" s="1">
        <f t="shared" si="752"/>
        <v>0</v>
      </c>
      <c r="P936" s="1">
        <f t="shared" si="752"/>
        <v>0</v>
      </c>
      <c r="Q936" s="1">
        <f t="shared" si="717"/>
        <v>0</v>
      </c>
      <c r="R936" s="1">
        <f t="shared" si="718"/>
        <v>1</v>
      </c>
      <c r="S936" s="1">
        <f t="shared" si="719"/>
        <v>0</v>
      </c>
      <c r="T936" s="1">
        <f t="shared" si="746"/>
        <v>0</v>
      </c>
      <c r="U936" s="1">
        <f t="shared" si="746"/>
        <v>0</v>
      </c>
      <c r="V936" s="1">
        <f t="shared" si="748"/>
        <v>0</v>
      </c>
      <c r="W936" s="1">
        <f t="shared" si="747"/>
        <v>0</v>
      </c>
      <c r="X936" s="1">
        <f t="shared" si="747"/>
        <v>0</v>
      </c>
      <c r="Y936" s="1">
        <f t="shared" si="747"/>
        <v>0</v>
      </c>
      <c r="Z936" s="1">
        <f t="shared" si="747"/>
        <v>0</v>
      </c>
      <c r="AA936" s="1">
        <f t="shared" si="747"/>
        <v>0</v>
      </c>
      <c r="AB936" s="1">
        <f t="shared" si="747"/>
        <v>1</v>
      </c>
      <c r="AC936" s="1">
        <f t="shared" si="720"/>
        <v>0</v>
      </c>
      <c r="AD936" s="1">
        <f t="shared" si="747"/>
        <v>0</v>
      </c>
      <c r="AE936" s="1">
        <f t="shared" si="747"/>
        <v>0</v>
      </c>
      <c r="AF936" s="1">
        <f t="shared" si="747"/>
        <v>0</v>
      </c>
      <c r="AG936" s="1">
        <f t="shared" si="747"/>
        <v>0</v>
      </c>
      <c r="AH936" s="1">
        <f t="shared" si="747"/>
        <v>0</v>
      </c>
      <c r="AI936" s="1">
        <f t="shared" si="747"/>
        <v>0</v>
      </c>
      <c r="AJ936" s="1">
        <f t="shared" si="747"/>
        <v>0</v>
      </c>
      <c r="AK936" s="1">
        <f t="shared" si="747"/>
        <v>0</v>
      </c>
      <c r="AL936" s="1">
        <f t="shared" si="751"/>
        <v>1</v>
      </c>
      <c r="AM936" s="1">
        <f t="shared" si="751"/>
        <v>0</v>
      </c>
      <c r="AN936" s="1">
        <f t="shared" si="721"/>
        <v>0</v>
      </c>
      <c r="AO936" s="1">
        <f t="shared" si="722"/>
        <v>0</v>
      </c>
      <c r="AP936" s="1">
        <f t="shared" si="751"/>
        <v>0</v>
      </c>
      <c r="AQ936" s="1">
        <f t="shared" si="723"/>
        <v>1</v>
      </c>
      <c r="AR936" s="1">
        <f t="shared" si="751"/>
        <v>0</v>
      </c>
      <c r="AS936" s="1">
        <f t="shared" si="751"/>
        <v>0</v>
      </c>
      <c r="AT936" s="1">
        <f t="shared" si="751"/>
        <v>0</v>
      </c>
      <c r="AU936" s="1">
        <f t="shared" si="751"/>
        <v>0</v>
      </c>
      <c r="AV936" s="1">
        <f t="shared" si="751"/>
        <v>0</v>
      </c>
      <c r="AW936" s="1">
        <f t="shared" si="751"/>
        <v>0</v>
      </c>
      <c r="AX936" s="1">
        <f t="shared" si="751"/>
        <v>0</v>
      </c>
      <c r="AY936" s="1">
        <f t="shared" si="751"/>
        <v>0</v>
      </c>
      <c r="AZ936" s="1">
        <f t="shared" si="751"/>
        <v>0</v>
      </c>
      <c r="BA936" s="1">
        <f t="shared" si="751"/>
        <v>0</v>
      </c>
      <c r="BB936" s="1">
        <f t="shared" si="749"/>
        <v>0</v>
      </c>
      <c r="BC936" s="1">
        <f t="shared" si="749"/>
        <v>0</v>
      </c>
      <c r="BD936" s="1">
        <f t="shared" si="724"/>
        <v>0</v>
      </c>
      <c r="BE936" s="1">
        <f t="shared" si="725"/>
        <v>0</v>
      </c>
      <c r="BF936" s="1">
        <f t="shared" si="726"/>
        <v>0</v>
      </c>
      <c r="BG936" s="1">
        <f t="shared" si="727"/>
        <v>0</v>
      </c>
      <c r="BH936" s="1">
        <f t="shared" si="749"/>
        <v>0</v>
      </c>
      <c r="BI936" s="1">
        <f t="shared" si="749"/>
        <v>0</v>
      </c>
      <c r="BJ936" s="5">
        <f t="shared" si="728"/>
        <v>0</v>
      </c>
      <c r="BK936" s="1">
        <f t="shared" si="729"/>
        <v>0</v>
      </c>
      <c r="BL936" s="1">
        <f t="shared" si="730"/>
        <v>1</v>
      </c>
      <c r="BM936" s="1">
        <f t="shared" si="731"/>
        <v>0</v>
      </c>
      <c r="BN936" s="1">
        <f t="shared" si="749"/>
        <v>0</v>
      </c>
      <c r="BO936" s="1">
        <f t="shared" si="732"/>
        <v>1</v>
      </c>
      <c r="BP936" s="1">
        <f t="shared" si="733"/>
        <v>0</v>
      </c>
      <c r="BQ936" s="1">
        <f t="shared" si="734"/>
        <v>0</v>
      </c>
      <c r="BR936" s="1">
        <f t="shared" si="735"/>
        <v>0</v>
      </c>
      <c r="BS936" s="1">
        <f t="shared" si="736"/>
        <v>0</v>
      </c>
      <c r="BT936" s="1">
        <f t="shared" si="737"/>
        <v>0</v>
      </c>
      <c r="BU936" s="1">
        <f t="shared" si="738"/>
        <v>0</v>
      </c>
      <c r="BV936" s="1">
        <f t="shared" si="708"/>
        <v>0</v>
      </c>
    </row>
    <row r="937" spans="1:74" x14ac:dyDescent="0.2">
      <c r="A937" s="1" t="s">
        <v>3453</v>
      </c>
      <c r="B937" s="1" t="s">
        <v>3454</v>
      </c>
      <c r="C937" s="1" t="s">
        <v>3455</v>
      </c>
      <c r="D937" s="1" t="s">
        <v>123</v>
      </c>
      <c r="E937" s="1" t="s">
        <v>3456</v>
      </c>
      <c r="G937" s="1">
        <f t="shared" si="713"/>
        <v>0</v>
      </c>
      <c r="H937" s="1">
        <f t="shared" si="714"/>
        <v>0</v>
      </c>
      <c r="I937" s="1">
        <f t="shared" si="715"/>
        <v>0</v>
      </c>
      <c r="J937" s="1">
        <f t="shared" si="716"/>
        <v>0</v>
      </c>
      <c r="K937" s="1">
        <f t="shared" si="750"/>
        <v>0</v>
      </c>
      <c r="L937" s="1">
        <f t="shared" si="750"/>
        <v>0</v>
      </c>
      <c r="M937" s="1">
        <f t="shared" si="750"/>
        <v>0</v>
      </c>
      <c r="N937" s="1">
        <f t="shared" si="750"/>
        <v>0</v>
      </c>
      <c r="O937" s="1">
        <f t="shared" si="752"/>
        <v>0</v>
      </c>
      <c r="P937" s="1">
        <f t="shared" si="752"/>
        <v>0</v>
      </c>
      <c r="Q937" s="1">
        <f t="shared" si="717"/>
        <v>0</v>
      </c>
      <c r="R937" s="1">
        <f t="shared" si="718"/>
        <v>1</v>
      </c>
      <c r="S937" s="1">
        <f t="shared" si="719"/>
        <v>0</v>
      </c>
      <c r="T937" s="1">
        <f t="shared" si="746"/>
        <v>1</v>
      </c>
      <c r="U937" s="1">
        <f t="shared" si="746"/>
        <v>1</v>
      </c>
      <c r="V937" s="1">
        <f t="shared" ref="V937:AK952" si="753">IF(OR(ISNUMBER(SEARCH(" " &amp; V$1 &amp; " ", $E937)), ISNUMBER(SEARCH(" " &amp; V$1 &amp; ",", $E937)), ISNUMBER(SEARCH(" " &amp; LOWER(V$1) &amp; " ", $E937)), ISNUMBER(SEARCH(" " &amp; LOWER(V$1) &amp; ",", $E937)), ISNUMBER(SEARCH(" " &amp; UPPER(V$1) &amp; " ", $E937)), ISNUMBER(SEARCH(" " &amp; UPPER(V$1) &amp; ",", $E937))), 1, 0)</f>
        <v>0</v>
      </c>
      <c r="W937" s="1">
        <f t="shared" si="753"/>
        <v>0</v>
      </c>
      <c r="X937" s="1">
        <f t="shared" si="753"/>
        <v>0</v>
      </c>
      <c r="Y937" s="1">
        <f t="shared" si="753"/>
        <v>0</v>
      </c>
      <c r="Z937" s="1">
        <f t="shared" si="753"/>
        <v>0</v>
      </c>
      <c r="AA937" s="1">
        <f t="shared" si="753"/>
        <v>0</v>
      </c>
      <c r="AB937" s="1">
        <f t="shared" si="753"/>
        <v>0</v>
      </c>
      <c r="AC937" s="1">
        <f t="shared" si="720"/>
        <v>0</v>
      </c>
      <c r="AD937" s="1">
        <f t="shared" si="753"/>
        <v>0</v>
      </c>
      <c r="AE937" s="1">
        <f t="shared" si="753"/>
        <v>0</v>
      </c>
      <c r="AF937" s="1">
        <f t="shared" si="753"/>
        <v>0</v>
      </c>
      <c r="AG937" s="1">
        <f t="shared" si="753"/>
        <v>0</v>
      </c>
      <c r="AH937" s="1">
        <f t="shared" si="753"/>
        <v>0</v>
      </c>
      <c r="AI937" s="1">
        <f t="shared" si="753"/>
        <v>0</v>
      </c>
      <c r="AJ937" s="1">
        <f t="shared" si="753"/>
        <v>0</v>
      </c>
      <c r="AK937" s="1">
        <f t="shared" si="753"/>
        <v>0</v>
      </c>
      <c r="AL937" s="1">
        <f t="shared" si="751"/>
        <v>0</v>
      </c>
      <c r="AM937" s="1">
        <f t="shared" si="751"/>
        <v>0</v>
      </c>
      <c r="AN937" s="1">
        <f t="shared" si="721"/>
        <v>0</v>
      </c>
      <c r="AO937" s="1">
        <f t="shared" si="722"/>
        <v>0</v>
      </c>
      <c r="AP937" s="1">
        <f t="shared" si="751"/>
        <v>0</v>
      </c>
      <c r="AQ937" s="1">
        <f t="shared" si="723"/>
        <v>0</v>
      </c>
      <c r="AR937" s="1">
        <f t="shared" si="751"/>
        <v>0</v>
      </c>
      <c r="AS937" s="1">
        <f t="shared" si="751"/>
        <v>0</v>
      </c>
      <c r="AT937" s="1">
        <f t="shared" si="751"/>
        <v>0</v>
      </c>
      <c r="AU937" s="1">
        <f t="shared" si="751"/>
        <v>0</v>
      </c>
      <c r="AV937" s="1">
        <f t="shared" si="751"/>
        <v>0</v>
      </c>
      <c r="AW937" s="1">
        <f t="shared" si="751"/>
        <v>0</v>
      </c>
      <c r="AX937" s="1">
        <f t="shared" si="751"/>
        <v>0</v>
      </c>
      <c r="AY937" s="1">
        <f t="shared" si="751"/>
        <v>0</v>
      </c>
      <c r="AZ937" s="1">
        <f t="shared" si="751"/>
        <v>0</v>
      </c>
      <c r="BA937" s="1">
        <f t="shared" si="751"/>
        <v>0</v>
      </c>
      <c r="BB937" s="1">
        <f t="shared" si="749"/>
        <v>0</v>
      </c>
      <c r="BC937" s="1">
        <f t="shared" si="749"/>
        <v>0</v>
      </c>
      <c r="BD937" s="1">
        <f t="shared" si="724"/>
        <v>0</v>
      </c>
      <c r="BE937" s="1">
        <f t="shared" si="725"/>
        <v>0</v>
      </c>
      <c r="BF937" s="1">
        <f t="shared" si="726"/>
        <v>0</v>
      </c>
      <c r="BG937" s="1">
        <f t="shared" si="727"/>
        <v>0</v>
      </c>
      <c r="BH937" s="1">
        <f t="shared" si="749"/>
        <v>0</v>
      </c>
      <c r="BI937" s="1">
        <f t="shared" si="749"/>
        <v>0</v>
      </c>
      <c r="BJ937" s="5">
        <f t="shared" si="728"/>
        <v>0</v>
      </c>
      <c r="BK937" s="1">
        <f t="shared" si="729"/>
        <v>0</v>
      </c>
      <c r="BL937" s="1">
        <f t="shared" si="730"/>
        <v>1</v>
      </c>
      <c r="BM937" s="1">
        <f t="shared" si="731"/>
        <v>1</v>
      </c>
      <c r="BN937" s="1">
        <f t="shared" si="749"/>
        <v>1</v>
      </c>
      <c r="BO937" s="1">
        <f t="shared" si="732"/>
        <v>1</v>
      </c>
      <c r="BP937" s="1">
        <f t="shared" si="733"/>
        <v>1</v>
      </c>
      <c r="BQ937" s="1">
        <f t="shared" si="734"/>
        <v>1</v>
      </c>
      <c r="BR937" s="1">
        <f t="shared" si="735"/>
        <v>0</v>
      </c>
      <c r="BS937" s="1">
        <f t="shared" si="736"/>
        <v>1</v>
      </c>
      <c r="BT937" s="1">
        <f t="shared" si="737"/>
        <v>0</v>
      </c>
      <c r="BU937" s="1">
        <f t="shared" si="738"/>
        <v>0</v>
      </c>
      <c r="BV937" s="1">
        <f t="shared" si="708"/>
        <v>0</v>
      </c>
    </row>
    <row r="938" spans="1:74" x14ac:dyDescent="0.2">
      <c r="A938" s="1" t="s">
        <v>110</v>
      </c>
      <c r="B938" s="1" t="s">
        <v>3457</v>
      </c>
      <c r="C938" s="1" t="s">
        <v>3458</v>
      </c>
      <c r="D938" s="1" t="s">
        <v>3459</v>
      </c>
      <c r="E938" s="1" t="s">
        <v>3460</v>
      </c>
      <c r="G938" s="1">
        <f t="shared" si="713"/>
        <v>1</v>
      </c>
      <c r="H938" s="1">
        <f t="shared" si="714"/>
        <v>1</v>
      </c>
      <c r="I938" s="1">
        <f t="shared" si="715"/>
        <v>0</v>
      </c>
      <c r="J938" s="1">
        <f t="shared" si="716"/>
        <v>0</v>
      </c>
      <c r="K938" s="1">
        <f t="shared" si="750"/>
        <v>0</v>
      </c>
      <c r="L938" s="1">
        <f t="shared" si="750"/>
        <v>0</v>
      </c>
      <c r="M938" s="1">
        <f t="shared" si="750"/>
        <v>0</v>
      </c>
      <c r="N938" s="1">
        <f t="shared" si="750"/>
        <v>0</v>
      </c>
      <c r="O938" s="1">
        <f t="shared" si="752"/>
        <v>0</v>
      </c>
      <c r="P938" s="1">
        <f t="shared" si="752"/>
        <v>0</v>
      </c>
      <c r="Q938" s="1">
        <f t="shared" si="717"/>
        <v>0</v>
      </c>
      <c r="R938" s="1">
        <f t="shared" si="718"/>
        <v>1</v>
      </c>
      <c r="S938" s="1">
        <f t="shared" si="719"/>
        <v>0</v>
      </c>
      <c r="T938" s="1">
        <f t="shared" si="746"/>
        <v>0</v>
      </c>
      <c r="U938" s="1">
        <f t="shared" si="746"/>
        <v>0</v>
      </c>
      <c r="V938" s="1">
        <f t="shared" ref="V938:V952" si="754">IF(OR(ISNUMBER(SEARCH(" " &amp; V$1 &amp; " ", $E938)), ISNUMBER(SEARCH(" " &amp; V$1 &amp; ",", $E938)), ISNUMBER(SEARCH(" " &amp; LOWER(V$1) &amp; " ", $E938)), ISNUMBER(SEARCH(" " &amp; LOWER(V$1) &amp; ",", $E938)), ISNUMBER(SEARCH(" " &amp; UPPER(V$1) &amp; " ", $E938)), ISNUMBER(SEARCH(" " &amp; UPPER(V$1) &amp; ",", $E938))), 1, 0)</f>
        <v>0</v>
      </c>
      <c r="W938" s="1">
        <f t="shared" si="753"/>
        <v>0</v>
      </c>
      <c r="X938" s="1">
        <f t="shared" si="753"/>
        <v>0</v>
      </c>
      <c r="Y938" s="1">
        <f t="shared" si="753"/>
        <v>0</v>
      </c>
      <c r="Z938" s="1">
        <f t="shared" si="753"/>
        <v>0</v>
      </c>
      <c r="AA938" s="1">
        <f t="shared" si="753"/>
        <v>0</v>
      </c>
      <c r="AB938" s="1">
        <f t="shared" si="753"/>
        <v>1</v>
      </c>
      <c r="AC938" s="1">
        <f t="shared" si="720"/>
        <v>0</v>
      </c>
      <c r="AD938" s="1">
        <f t="shared" si="753"/>
        <v>0</v>
      </c>
      <c r="AE938" s="1">
        <f t="shared" si="753"/>
        <v>0</v>
      </c>
      <c r="AF938" s="1">
        <f t="shared" si="753"/>
        <v>0</v>
      </c>
      <c r="AG938" s="1">
        <f t="shared" si="753"/>
        <v>0</v>
      </c>
      <c r="AH938" s="1">
        <f t="shared" si="753"/>
        <v>0</v>
      </c>
      <c r="AI938" s="1">
        <f t="shared" si="753"/>
        <v>0</v>
      </c>
      <c r="AJ938" s="1">
        <f t="shared" si="753"/>
        <v>0</v>
      </c>
      <c r="AK938" s="1">
        <f t="shared" si="753"/>
        <v>0</v>
      </c>
      <c r="AL938" s="1">
        <f t="shared" si="751"/>
        <v>0</v>
      </c>
      <c r="AM938" s="1">
        <f t="shared" si="751"/>
        <v>0</v>
      </c>
      <c r="AN938" s="1">
        <f t="shared" si="721"/>
        <v>0</v>
      </c>
      <c r="AO938" s="1">
        <f t="shared" si="722"/>
        <v>0</v>
      </c>
      <c r="AP938" s="1">
        <f t="shared" si="751"/>
        <v>0</v>
      </c>
      <c r="AQ938" s="1">
        <f t="shared" si="723"/>
        <v>0</v>
      </c>
      <c r="AR938" s="1">
        <f t="shared" si="751"/>
        <v>0</v>
      </c>
      <c r="AS938" s="1">
        <f t="shared" si="751"/>
        <v>0</v>
      </c>
      <c r="AT938" s="1">
        <f t="shared" si="751"/>
        <v>0</v>
      </c>
      <c r="AU938" s="1">
        <f t="shared" si="751"/>
        <v>0</v>
      </c>
      <c r="AV938" s="1">
        <f t="shared" si="751"/>
        <v>0</v>
      </c>
      <c r="AW938" s="1">
        <f t="shared" si="751"/>
        <v>0</v>
      </c>
      <c r="AX938" s="1">
        <f t="shared" si="751"/>
        <v>0</v>
      </c>
      <c r="AY938" s="1">
        <f t="shared" si="751"/>
        <v>0</v>
      </c>
      <c r="AZ938" s="1">
        <f t="shared" si="751"/>
        <v>0</v>
      </c>
      <c r="BA938" s="1">
        <f t="shared" si="751"/>
        <v>0</v>
      </c>
      <c r="BB938" s="1">
        <f t="shared" si="749"/>
        <v>0</v>
      </c>
      <c r="BC938" s="1">
        <f t="shared" si="749"/>
        <v>0</v>
      </c>
      <c r="BD938" s="1">
        <f t="shared" si="724"/>
        <v>0</v>
      </c>
      <c r="BE938" s="1">
        <f t="shared" si="725"/>
        <v>0</v>
      </c>
      <c r="BF938" s="1">
        <f t="shared" si="726"/>
        <v>0</v>
      </c>
      <c r="BG938" s="1">
        <f t="shared" si="727"/>
        <v>0</v>
      </c>
      <c r="BH938" s="1">
        <f t="shared" si="749"/>
        <v>0</v>
      </c>
      <c r="BI938" s="1">
        <f t="shared" si="749"/>
        <v>0</v>
      </c>
      <c r="BJ938" s="5">
        <f t="shared" si="728"/>
        <v>0</v>
      </c>
      <c r="BK938" s="1">
        <f t="shared" si="729"/>
        <v>0</v>
      </c>
      <c r="BL938" s="1">
        <f t="shared" si="730"/>
        <v>0</v>
      </c>
      <c r="BM938" s="1">
        <f t="shared" si="731"/>
        <v>0</v>
      </c>
      <c r="BN938" s="1">
        <f t="shared" si="749"/>
        <v>0</v>
      </c>
      <c r="BO938" s="1">
        <f t="shared" si="732"/>
        <v>0</v>
      </c>
      <c r="BP938" s="1">
        <f t="shared" si="733"/>
        <v>0</v>
      </c>
      <c r="BQ938" s="1">
        <f t="shared" si="734"/>
        <v>0</v>
      </c>
      <c r="BR938" s="1">
        <f t="shared" si="735"/>
        <v>0</v>
      </c>
      <c r="BS938" s="1">
        <f t="shared" si="736"/>
        <v>0</v>
      </c>
      <c r="BT938" s="1">
        <f t="shared" si="737"/>
        <v>0</v>
      </c>
      <c r="BU938" s="1">
        <f t="shared" si="738"/>
        <v>0</v>
      </c>
      <c r="BV938" s="1">
        <f t="shared" si="708"/>
        <v>0</v>
      </c>
    </row>
    <row r="939" spans="1:74" x14ac:dyDescent="0.2">
      <c r="A939" s="1" t="s">
        <v>115</v>
      </c>
      <c r="B939" s="1" t="s">
        <v>3461</v>
      </c>
      <c r="C939" s="1" t="s">
        <v>3462</v>
      </c>
      <c r="D939" s="1" t="s">
        <v>3463</v>
      </c>
      <c r="E939" s="1" t="s">
        <v>3464</v>
      </c>
      <c r="G939" s="1">
        <f t="shared" si="713"/>
        <v>0</v>
      </c>
      <c r="H939" s="1">
        <f t="shared" si="714"/>
        <v>1</v>
      </c>
      <c r="I939" s="1">
        <f t="shared" si="715"/>
        <v>0</v>
      </c>
      <c r="J939" s="1">
        <f t="shared" si="716"/>
        <v>0</v>
      </c>
      <c r="K939" s="1">
        <f t="shared" si="750"/>
        <v>0</v>
      </c>
      <c r="L939" s="1">
        <f t="shared" si="750"/>
        <v>0</v>
      </c>
      <c r="M939" s="1">
        <f t="shared" si="750"/>
        <v>0</v>
      </c>
      <c r="N939" s="1">
        <f t="shared" si="750"/>
        <v>0</v>
      </c>
      <c r="O939" s="1">
        <f t="shared" si="752"/>
        <v>0</v>
      </c>
      <c r="P939" s="1">
        <f t="shared" si="752"/>
        <v>0</v>
      </c>
      <c r="Q939" s="1">
        <f t="shared" si="717"/>
        <v>0</v>
      </c>
      <c r="R939" s="1">
        <f t="shared" si="718"/>
        <v>1</v>
      </c>
      <c r="S939" s="1">
        <f t="shared" si="719"/>
        <v>1</v>
      </c>
      <c r="T939" s="1">
        <f t="shared" si="746"/>
        <v>0</v>
      </c>
      <c r="U939" s="1">
        <f t="shared" si="746"/>
        <v>0</v>
      </c>
      <c r="V939" s="1">
        <f t="shared" si="754"/>
        <v>0</v>
      </c>
      <c r="W939" s="1">
        <f t="shared" si="753"/>
        <v>0</v>
      </c>
      <c r="X939" s="1">
        <f t="shared" si="753"/>
        <v>0</v>
      </c>
      <c r="Y939" s="1">
        <f t="shared" si="753"/>
        <v>0</v>
      </c>
      <c r="Z939" s="1">
        <f t="shared" si="753"/>
        <v>0</v>
      </c>
      <c r="AA939" s="1">
        <f t="shared" si="753"/>
        <v>1</v>
      </c>
      <c r="AB939" s="1">
        <f t="shared" si="753"/>
        <v>1</v>
      </c>
      <c r="AC939" s="1">
        <f t="shared" si="720"/>
        <v>0</v>
      </c>
      <c r="AD939" s="1">
        <f t="shared" si="753"/>
        <v>0</v>
      </c>
      <c r="AE939" s="1">
        <f t="shared" si="753"/>
        <v>0</v>
      </c>
      <c r="AF939" s="1">
        <f t="shared" si="753"/>
        <v>0</v>
      </c>
      <c r="AG939" s="1">
        <f t="shared" si="753"/>
        <v>0</v>
      </c>
      <c r="AH939" s="1">
        <f t="shared" si="753"/>
        <v>0</v>
      </c>
      <c r="AI939" s="1">
        <f t="shared" si="753"/>
        <v>0</v>
      </c>
      <c r="AJ939" s="1">
        <f t="shared" si="753"/>
        <v>0</v>
      </c>
      <c r="AK939" s="1">
        <f t="shared" si="753"/>
        <v>0</v>
      </c>
      <c r="AL939" s="1">
        <f t="shared" si="751"/>
        <v>0</v>
      </c>
      <c r="AM939" s="1">
        <f t="shared" si="751"/>
        <v>0</v>
      </c>
      <c r="AN939" s="1">
        <f t="shared" si="721"/>
        <v>0</v>
      </c>
      <c r="AO939" s="1">
        <f t="shared" si="722"/>
        <v>0</v>
      </c>
      <c r="AP939" s="1">
        <f t="shared" si="751"/>
        <v>0</v>
      </c>
      <c r="AQ939" s="1">
        <f t="shared" si="723"/>
        <v>0</v>
      </c>
      <c r="AR939" s="1">
        <f t="shared" si="751"/>
        <v>0</v>
      </c>
      <c r="AS939" s="1">
        <f t="shared" si="751"/>
        <v>0</v>
      </c>
      <c r="AT939" s="1">
        <f t="shared" si="751"/>
        <v>0</v>
      </c>
      <c r="AU939" s="1">
        <f t="shared" si="751"/>
        <v>1</v>
      </c>
      <c r="AV939" s="1">
        <f t="shared" si="751"/>
        <v>0</v>
      </c>
      <c r="AW939" s="1">
        <f t="shared" si="751"/>
        <v>0</v>
      </c>
      <c r="AX939" s="1">
        <f t="shared" si="751"/>
        <v>0</v>
      </c>
      <c r="AY939" s="1">
        <f t="shared" si="751"/>
        <v>0</v>
      </c>
      <c r="AZ939" s="1">
        <f t="shared" si="751"/>
        <v>0</v>
      </c>
      <c r="BA939" s="1">
        <f t="shared" si="751"/>
        <v>0</v>
      </c>
      <c r="BB939" s="1">
        <f t="shared" si="749"/>
        <v>0</v>
      </c>
      <c r="BC939" s="1">
        <f t="shared" si="749"/>
        <v>0</v>
      </c>
      <c r="BD939" s="1">
        <f t="shared" si="724"/>
        <v>0</v>
      </c>
      <c r="BE939" s="1">
        <f t="shared" si="725"/>
        <v>1</v>
      </c>
      <c r="BF939" s="1">
        <f t="shared" si="726"/>
        <v>0</v>
      </c>
      <c r="BG939" s="1">
        <f t="shared" si="727"/>
        <v>0</v>
      </c>
      <c r="BH939" s="1">
        <f t="shared" si="749"/>
        <v>0</v>
      </c>
      <c r="BI939" s="1">
        <f t="shared" si="749"/>
        <v>0</v>
      </c>
      <c r="BJ939" s="5">
        <f t="shared" si="728"/>
        <v>0</v>
      </c>
      <c r="BK939" s="1">
        <f t="shared" si="729"/>
        <v>0</v>
      </c>
      <c r="BL939" s="1">
        <f t="shared" si="730"/>
        <v>0</v>
      </c>
      <c r="BM939" s="1">
        <f t="shared" si="731"/>
        <v>1</v>
      </c>
      <c r="BN939" s="1">
        <f t="shared" si="749"/>
        <v>1</v>
      </c>
      <c r="BO939" s="1">
        <f t="shared" si="732"/>
        <v>1</v>
      </c>
      <c r="BP939" s="1">
        <f t="shared" si="733"/>
        <v>0</v>
      </c>
      <c r="BQ939" s="1">
        <f t="shared" si="734"/>
        <v>0</v>
      </c>
      <c r="BR939" s="1">
        <f t="shared" si="735"/>
        <v>0</v>
      </c>
      <c r="BS939" s="1">
        <f t="shared" si="736"/>
        <v>0</v>
      </c>
      <c r="BT939" s="1">
        <f t="shared" si="737"/>
        <v>0</v>
      </c>
      <c r="BU939" s="1">
        <f t="shared" si="738"/>
        <v>0</v>
      </c>
      <c r="BV939" s="1">
        <f t="shared" si="708"/>
        <v>0</v>
      </c>
    </row>
    <row r="940" spans="1:74" x14ac:dyDescent="0.2">
      <c r="A940" s="1" t="s">
        <v>115</v>
      </c>
      <c r="B940" s="1" t="s">
        <v>3465</v>
      </c>
      <c r="C940" s="1" t="s">
        <v>3466</v>
      </c>
      <c r="D940" s="1" t="s">
        <v>3467</v>
      </c>
      <c r="G940" s="1">
        <f t="shared" si="713"/>
        <v>0</v>
      </c>
      <c r="H940" s="1">
        <f t="shared" si="714"/>
        <v>0</v>
      </c>
      <c r="I940" s="1">
        <f t="shared" si="715"/>
        <v>0</v>
      </c>
      <c r="J940" s="1">
        <f t="shared" si="716"/>
        <v>0</v>
      </c>
      <c r="K940" s="1">
        <f t="shared" si="750"/>
        <v>0</v>
      </c>
      <c r="L940" s="1">
        <f t="shared" si="750"/>
        <v>0</v>
      </c>
      <c r="M940" s="1">
        <f t="shared" si="750"/>
        <v>0</v>
      </c>
      <c r="N940" s="1">
        <f t="shared" si="750"/>
        <v>0</v>
      </c>
      <c r="O940" s="1">
        <f t="shared" si="752"/>
        <v>0</v>
      </c>
      <c r="P940" s="1">
        <f t="shared" si="752"/>
        <v>0</v>
      </c>
      <c r="Q940" s="1">
        <f t="shared" si="717"/>
        <v>0</v>
      </c>
      <c r="R940" s="1">
        <f t="shared" si="718"/>
        <v>0</v>
      </c>
      <c r="S940" s="1">
        <f t="shared" si="719"/>
        <v>0</v>
      </c>
      <c r="T940" s="1">
        <f t="shared" si="746"/>
        <v>0</v>
      </c>
      <c r="U940" s="1">
        <f t="shared" si="746"/>
        <v>0</v>
      </c>
      <c r="V940" s="1">
        <f t="shared" si="754"/>
        <v>0</v>
      </c>
      <c r="W940" s="1">
        <f t="shared" si="753"/>
        <v>0</v>
      </c>
      <c r="X940" s="1">
        <f t="shared" si="753"/>
        <v>0</v>
      </c>
      <c r="Y940" s="1">
        <f t="shared" si="753"/>
        <v>0</v>
      </c>
      <c r="Z940" s="1">
        <f t="shared" si="753"/>
        <v>0</v>
      </c>
      <c r="AA940" s="1">
        <f t="shared" si="753"/>
        <v>0</v>
      </c>
      <c r="AB940" s="1">
        <f t="shared" si="753"/>
        <v>0</v>
      </c>
      <c r="AC940" s="1">
        <f t="shared" si="720"/>
        <v>0</v>
      </c>
      <c r="AD940" s="1">
        <f t="shared" si="753"/>
        <v>0</v>
      </c>
      <c r="AE940" s="1">
        <f t="shared" si="753"/>
        <v>0</v>
      </c>
      <c r="AF940" s="1">
        <f t="shared" si="753"/>
        <v>0</v>
      </c>
      <c r="AG940" s="1">
        <f t="shared" si="753"/>
        <v>0</v>
      </c>
      <c r="AH940" s="1">
        <f t="shared" si="753"/>
        <v>0</v>
      </c>
      <c r="AI940" s="1">
        <f t="shared" si="753"/>
        <v>0</v>
      </c>
      <c r="AJ940" s="1">
        <f t="shared" si="753"/>
        <v>0</v>
      </c>
      <c r="AK940" s="1">
        <f t="shared" si="753"/>
        <v>0</v>
      </c>
      <c r="AL940" s="1">
        <f t="shared" si="751"/>
        <v>0</v>
      </c>
      <c r="AM940" s="1">
        <f t="shared" si="751"/>
        <v>0</v>
      </c>
      <c r="AN940" s="1">
        <f t="shared" si="721"/>
        <v>0</v>
      </c>
      <c r="AO940" s="1">
        <f t="shared" si="722"/>
        <v>0</v>
      </c>
      <c r="AP940" s="1">
        <f t="shared" si="751"/>
        <v>0</v>
      </c>
      <c r="AQ940" s="1">
        <f t="shared" si="723"/>
        <v>0</v>
      </c>
      <c r="AR940" s="1">
        <f t="shared" si="751"/>
        <v>0</v>
      </c>
      <c r="AS940" s="1">
        <f t="shared" si="751"/>
        <v>0</v>
      </c>
      <c r="AT940" s="1">
        <f t="shared" si="751"/>
        <v>0</v>
      </c>
      <c r="AU940" s="1">
        <f t="shared" si="751"/>
        <v>0</v>
      </c>
      <c r="AV940" s="1">
        <f t="shared" si="751"/>
        <v>0</v>
      </c>
      <c r="AW940" s="1">
        <f t="shared" si="751"/>
        <v>0</v>
      </c>
      <c r="AX940" s="1">
        <f t="shared" si="751"/>
        <v>0</v>
      </c>
      <c r="AY940" s="1">
        <f t="shared" si="751"/>
        <v>0</v>
      </c>
      <c r="AZ940" s="1">
        <f t="shared" si="751"/>
        <v>0</v>
      </c>
      <c r="BA940" s="1">
        <f t="shared" ref="BA940:BN955" si="755">IF(OR(ISNUMBER(SEARCH(" " &amp; BA$1 &amp; " ", $E940)), ISNUMBER(SEARCH(" " &amp; BA$1 &amp; ",", $E940)), ISNUMBER(SEARCH(" " &amp; LOWER(BA$1) &amp; " ", $E940)), ISNUMBER(SEARCH(" " &amp; LOWER(BA$1) &amp; ",", $E940)), ISNUMBER(SEARCH(" " &amp; UPPER(BA$1) &amp; " ", $E940)), ISNUMBER(SEARCH(" " &amp; UPPER(BA$1) &amp; ",", $E940))), 1, 0)</f>
        <v>0</v>
      </c>
      <c r="BB940" s="1">
        <f t="shared" si="755"/>
        <v>0</v>
      </c>
      <c r="BC940" s="1">
        <f t="shared" si="755"/>
        <v>0</v>
      </c>
      <c r="BD940" s="1">
        <f t="shared" si="724"/>
        <v>0</v>
      </c>
      <c r="BE940" s="1">
        <f t="shared" si="725"/>
        <v>0</v>
      </c>
      <c r="BF940" s="1">
        <f t="shared" si="726"/>
        <v>0</v>
      </c>
      <c r="BG940" s="1">
        <f t="shared" si="727"/>
        <v>0</v>
      </c>
      <c r="BH940" s="1">
        <f t="shared" si="755"/>
        <v>0</v>
      </c>
      <c r="BI940" s="1">
        <f t="shared" si="755"/>
        <v>0</v>
      </c>
      <c r="BJ940" s="5">
        <f t="shared" si="728"/>
        <v>0</v>
      </c>
      <c r="BK940" s="1">
        <f t="shared" si="729"/>
        <v>0</v>
      </c>
      <c r="BL940" s="1">
        <f t="shared" si="730"/>
        <v>0</v>
      </c>
      <c r="BM940" s="1">
        <f t="shared" si="731"/>
        <v>0</v>
      </c>
      <c r="BN940" s="1">
        <f t="shared" si="755"/>
        <v>0</v>
      </c>
      <c r="BO940" s="1">
        <f t="shared" si="732"/>
        <v>0</v>
      </c>
      <c r="BP940" s="1">
        <f t="shared" si="733"/>
        <v>0</v>
      </c>
      <c r="BQ940" s="1">
        <f t="shared" si="734"/>
        <v>0</v>
      </c>
      <c r="BR940" s="1">
        <f t="shared" si="735"/>
        <v>0</v>
      </c>
      <c r="BS940" s="1">
        <f t="shared" si="736"/>
        <v>0</v>
      </c>
      <c r="BT940" s="1">
        <f t="shared" si="737"/>
        <v>0</v>
      </c>
      <c r="BU940" s="1">
        <f t="shared" si="738"/>
        <v>0</v>
      </c>
      <c r="BV940" s="1">
        <f t="shared" si="708"/>
        <v>0</v>
      </c>
    </row>
    <row r="941" spans="1:74" x14ac:dyDescent="0.2">
      <c r="A941" s="1" t="s">
        <v>2383</v>
      </c>
      <c r="B941" s="1" t="s">
        <v>3468</v>
      </c>
      <c r="C941" s="1" t="s">
        <v>3469</v>
      </c>
      <c r="D941" s="1" t="s">
        <v>1859</v>
      </c>
      <c r="E941" s="1" t="s">
        <v>3470</v>
      </c>
      <c r="G941" s="1">
        <f t="shared" si="713"/>
        <v>1</v>
      </c>
      <c r="H941" s="1">
        <f t="shared" si="714"/>
        <v>1</v>
      </c>
      <c r="I941" s="1">
        <f t="shared" si="715"/>
        <v>1</v>
      </c>
      <c r="J941" s="1">
        <f t="shared" si="716"/>
        <v>0</v>
      </c>
      <c r="K941" s="1">
        <f t="shared" si="750"/>
        <v>1</v>
      </c>
      <c r="L941" s="1">
        <f t="shared" si="750"/>
        <v>0</v>
      </c>
      <c r="M941" s="1">
        <f t="shared" si="750"/>
        <v>0</v>
      </c>
      <c r="N941" s="1">
        <f t="shared" si="750"/>
        <v>0</v>
      </c>
      <c r="O941" s="1">
        <f t="shared" si="752"/>
        <v>0</v>
      </c>
      <c r="P941" s="1">
        <f t="shared" si="752"/>
        <v>0</v>
      </c>
      <c r="Q941" s="1">
        <f t="shared" si="717"/>
        <v>0</v>
      </c>
      <c r="R941" s="1">
        <f t="shared" si="718"/>
        <v>1</v>
      </c>
      <c r="S941" s="1">
        <f t="shared" si="719"/>
        <v>0</v>
      </c>
      <c r="T941" s="1">
        <f t="shared" ref="T941:U960" si="756">IF(OR(ISNUMBER(SEARCH(" " &amp; T$1 &amp; " ", $E941)), ISNUMBER(SEARCH(" " &amp; T$1 &amp; ",", $E941)), ISNUMBER(SEARCH(" " &amp; LOWER(T$1) &amp; " ", $E941)), ISNUMBER(SEARCH(" " &amp; LOWER(T$1) &amp; ",", $E941)), ISNUMBER(SEARCH(" " &amp; UPPER(T$1) &amp; " ", $E941)), ISNUMBER(SEARCH(" " &amp; UPPER(T$1) &amp; ",", $E941))), 1, 0)</f>
        <v>1</v>
      </c>
      <c r="U941" s="1">
        <f t="shared" si="756"/>
        <v>0</v>
      </c>
      <c r="V941" s="1">
        <f t="shared" si="754"/>
        <v>0</v>
      </c>
      <c r="W941" s="1">
        <f t="shared" si="753"/>
        <v>0</v>
      </c>
      <c r="X941" s="1">
        <f t="shared" si="753"/>
        <v>0</v>
      </c>
      <c r="Y941" s="1">
        <f t="shared" si="753"/>
        <v>1</v>
      </c>
      <c r="Z941" s="1">
        <f t="shared" si="753"/>
        <v>0</v>
      </c>
      <c r="AA941" s="1">
        <f t="shared" si="753"/>
        <v>0</v>
      </c>
      <c r="AB941" s="1">
        <f t="shared" si="753"/>
        <v>0</v>
      </c>
      <c r="AC941" s="1">
        <f t="shared" si="720"/>
        <v>0</v>
      </c>
      <c r="AD941" s="1">
        <f t="shared" si="753"/>
        <v>0</v>
      </c>
      <c r="AE941" s="1">
        <f t="shared" si="753"/>
        <v>0</v>
      </c>
      <c r="AF941" s="1">
        <f t="shared" si="753"/>
        <v>0</v>
      </c>
      <c r="AG941" s="1">
        <f t="shared" si="753"/>
        <v>0</v>
      </c>
      <c r="AH941" s="1">
        <f t="shared" si="753"/>
        <v>0</v>
      </c>
      <c r="AI941" s="1">
        <f t="shared" si="753"/>
        <v>0</v>
      </c>
      <c r="AJ941" s="1">
        <f t="shared" si="753"/>
        <v>0</v>
      </c>
      <c r="AK941" s="1">
        <f t="shared" si="753"/>
        <v>0</v>
      </c>
      <c r="AL941" s="1">
        <f t="shared" ref="AL941:BA956" si="757">IF(OR(ISNUMBER(SEARCH(" " &amp; AL$1 &amp; " ", $E941)), ISNUMBER(SEARCH(" " &amp; AL$1 &amp; ",", $E941)), ISNUMBER(SEARCH(" " &amp; LOWER(AL$1) &amp; " ", $E941)), ISNUMBER(SEARCH(" " &amp; LOWER(AL$1) &amp; ",", $E941)), ISNUMBER(SEARCH(" " &amp; UPPER(AL$1) &amp; " ", $E941)), ISNUMBER(SEARCH(" " &amp; UPPER(AL$1) &amp; ",", $E941))), 1, 0)</f>
        <v>0</v>
      </c>
      <c r="AM941" s="1">
        <f t="shared" si="757"/>
        <v>0</v>
      </c>
      <c r="AN941" s="1">
        <f t="shared" si="721"/>
        <v>0</v>
      </c>
      <c r="AO941" s="1">
        <f t="shared" si="722"/>
        <v>0</v>
      </c>
      <c r="AP941" s="1">
        <f t="shared" si="757"/>
        <v>0</v>
      </c>
      <c r="AQ941" s="1">
        <f t="shared" si="723"/>
        <v>0</v>
      </c>
      <c r="AR941" s="1">
        <f t="shared" si="757"/>
        <v>0</v>
      </c>
      <c r="AS941" s="1">
        <f t="shared" si="757"/>
        <v>0</v>
      </c>
      <c r="AT941" s="1">
        <f t="shared" si="757"/>
        <v>0</v>
      </c>
      <c r="AU941" s="1">
        <f t="shared" si="757"/>
        <v>0</v>
      </c>
      <c r="AV941" s="1">
        <f t="shared" si="757"/>
        <v>0</v>
      </c>
      <c r="AW941" s="1">
        <f t="shared" si="757"/>
        <v>0</v>
      </c>
      <c r="AX941" s="1">
        <f t="shared" si="757"/>
        <v>0</v>
      </c>
      <c r="AY941" s="1">
        <f t="shared" si="757"/>
        <v>0</v>
      </c>
      <c r="AZ941" s="1">
        <f t="shared" si="757"/>
        <v>0</v>
      </c>
      <c r="BA941" s="1">
        <f t="shared" si="757"/>
        <v>0</v>
      </c>
      <c r="BB941" s="1">
        <f t="shared" si="755"/>
        <v>0</v>
      </c>
      <c r="BC941" s="1">
        <f t="shared" si="755"/>
        <v>0</v>
      </c>
      <c r="BD941" s="1">
        <f t="shared" si="724"/>
        <v>0</v>
      </c>
      <c r="BE941" s="1">
        <f t="shared" si="725"/>
        <v>0</v>
      </c>
      <c r="BF941" s="1">
        <f t="shared" si="726"/>
        <v>0</v>
      </c>
      <c r="BG941" s="1">
        <f t="shared" si="727"/>
        <v>0</v>
      </c>
      <c r="BH941" s="1">
        <f t="shared" si="755"/>
        <v>0</v>
      </c>
      <c r="BI941" s="1">
        <f t="shared" si="755"/>
        <v>0</v>
      </c>
      <c r="BJ941" s="5">
        <f t="shared" si="728"/>
        <v>0</v>
      </c>
      <c r="BK941" s="1">
        <f t="shared" si="729"/>
        <v>0</v>
      </c>
      <c r="BL941" s="1">
        <f t="shared" si="730"/>
        <v>0</v>
      </c>
      <c r="BM941" s="1">
        <f t="shared" si="731"/>
        <v>1</v>
      </c>
      <c r="BN941" s="1">
        <f t="shared" si="755"/>
        <v>1</v>
      </c>
      <c r="BO941" s="1">
        <f t="shared" si="732"/>
        <v>0</v>
      </c>
      <c r="BP941" s="1">
        <f t="shared" si="733"/>
        <v>0</v>
      </c>
      <c r="BQ941" s="1">
        <f t="shared" si="734"/>
        <v>0</v>
      </c>
      <c r="BR941" s="1">
        <f t="shared" si="735"/>
        <v>0</v>
      </c>
      <c r="BS941" s="1">
        <f t="shared" si="736"/>
        <v>0</v>
      </c>
      <c r="BT941" s="1">
        <f t="shared" si="737"/>
        <v>0</v>
      </c>
      <c r="BU941" s="1">
        <f t="shared" si="738"/>
        <v>0</v>
      </c>
      <c r="BV941" s="1">
        <f t="shared" si="708"/>
        <v>0</v>
      </c>
    </row>
    <row r="942" spans="1:74" x14ac:dyDescent="0.2">
      <c r="A942" s="1" t="s">
        <v>110</v>
      </c>
      <c r="B942" s="1" t="s">
        <v>3471</v>
      </c>
      <c r="C942" s="1" t="s">
        <v>3472</v>
      </c>
      <c r="D942" s="1" t="s">
        <v>3473</v>
      </c>
      <c r="E942" s="1" t="s">
        <v>3474</v>
      </c>
      <c r="G942" s="1">
        <f t="shared" si="713"/>
        <v>1</v>
      </c>
      <c r="H942" s="1">
        <f t="shared" si="714"/>
        <v>1</v>
      </c>
      <c r="I942" s="1">
        <f t="shared" si="715"/>
        <v>0</v>
      </c>
      <c r="J942" s="1">
        <f t="shared" si="716"/>
        <v>0</v>
      </c>
      <c r="K942" s="1">
        <f t="shared" si="750"/>
        <v>0</v>
      </c>
      <c r="L942" s="1">
        <f t="shared" si="750"/>
        <v>0</v>
      </c>
      <c r="M942" s="1">
        <f t="shared" si="750"/>
        <v>0</v>
      </c>
      <c r="N942" s="1">
        <f t="shared" si="750"/>
        <v>0</v>
      </c>
      <c r="O942" s="1">
        <f t="shared" si="752"/>
        <v>0</v>
      </c>
      <c r="P942" s="1">
        <f t="shared" si="752"/>
        <v>0</v>
      </c>
      <c r="Q942" s="1">
        <f t="shared" si="717"/>
        <v>0</v>
      </c>
      <c r="R942" s="1">
        <f t="shared" si="718"/>
        <v>1</v>
      </c>
      <c r="S942" s="1">
        <f t="shared" si="719"/>
        <v>0</v>
      </c>
      <c r="T942" s="1">
        <f t="shared" si="756"/>
        <v>0</v>
      </c>
      <c r="U942" s="1">
        <f t="shared" si="756"/>
        <v>0</v>
      </c>
      <c r="V942" s="1">
        <f t="shared" si="754"/>
        <v>0</v>
      </c>
      <c r="W942" s="1">
        <f t="shared" si="753"/>
        <v>0</v>
      </c>
      <c r="X942" s="1">
        <f t="shared" si="753"/>
        <v>0</v>
      </c>
      <c r="Y942" s="1">
        <f t="shared" si="753"/>
        <v>0</v>
      </c>
      <c r="Z942" s="1">
        <f t="shared" si="753"/>
        <v>0</v>
      </c>
      <c r="AA942" s="1">
        <f t="shared" si="753"/>
        <v>0</v>
      </c>
      <c r="AB942" s="1">
        <f t="shared" si="753"/>
        <v>0</v>
      </c>
      <c r="AC942" s="1">
        <f t="shared" si="720"/>
        <v>0</v>
      </c>
      <c r="AD942" s="1">
        <f t="shared" si="753"/>
        <v>0</v>
      </c>
      <c r="AE942" s="1">
        <f t="shared" si="753"/>
        <v>0</v>
      </c>
      <c r="AF942" s="1">
        <f t="shared" si="753"/>
        <v>0</v>
      </c>
      <c r="AG942" s="1">
        <f t="shared" si="753"/>
        <v>0</v>
      </c>
      <c r="AH942" s="1">
        <f t="shared" si="753"/>
        <v>1</v>
      </c>
      <c r="AI942" s="1">
        <f t="shared" si="753"/>
        <v>0</v>
      </c>
      <c r="AJ942" s="1">
        <f t="shared" si="753"/>
        <v>1</v>
      </c>
      <c r="AK942" s="1">
        <f t="shared" si="753"/>
        <v>1</v>
      </c>
      <c r="AL942" s="1">
        <f t="shared" si="757"/>
        <v>0</v>
      </c>
      <c r="AM942" s="1">
        <f t="shared" si="757"/>
        <v>0</v>
      </c>
      <c r="AN942" s="1">
        <f t="shared" si="721"/>
        <v>0</v>
      </c>
      <c r="AO942" s="1">
        <f t="shared" si="722"/>
        <v>0</v>
      </c>
      <c r="AP942" s="1">
        <f t="shared" si="757"/>
        <v>0</v>
      </c>
      <c r="AQ942" s="1">
        <f t="shared" si="723"/>
        <v>0</v>
      </c>
      <c r="AR942" s="1">
        <f t="shared" si="757"/>
        <v>0</v>
      </c>
      <c r="AS942" s="1">
        <f t="shared" si="757"/>
        <v>0</v>
      </c>
      <c r="AT942" s="1">
        <f t="shared" si="757"/>
        <v>0</v>
      </c>
      <c r="AU942" s="1">
        <f t="shared" si="757"/>
        <v>0</v>
      </c>
      <c r="AV942" s="1">
        <f t="shared" si="757"/>
        <v>0</v>
      </c>
      <c r="AW942" s="1">
        <f t="shared" si="757"/>
        <v>0</v>
      </c>
      <c r="AX942" s="1">
        <f t="shared" si="757"/>
        <v>0</v>
      </c>
      <c r="AY942" s="1">
        <f t="shared" si="757"/>
        <v>0</v>
      </c>
      <c r="AZ942" s="1">
        <f t="shared" si="757"/>
        <v>0</v>
      </c>
      <c r="BA942" s="1">
        <f t="shared" si="757"/>
        <v>0</v>
      </c>
      <c r="BB942" s="1">
        <f t="shared" si="755"/>
        <v>0</v>
      </c>
      <c r="BC942" s="1">
        <f t="shared" si="755"/>
        <v>0</v>
      </c>
      <c r="BD942" s="1">
        <f t="shared" si="724"/>
        <v>0</v>
      </c>
      <c r="BE942" s="1">
        <f t="shared" si="725"/>
        <v>0</v>
      </c>
      <c r="BF942" s="1">
        <f t="shared" si="726"/>
        <v>0</v>
      </c>
      <c r="BG942" s="1">
        <f t="shared" si="727"/>
        <v>0</v>
      </c>
      <c r="BH942" s="1">
        <f t="shared" si="755"/>
        <v>0</v>
      </c>
      <c r="BI942" s="1">
        <f t="shared" si="755"/>
        <v>0</v>
      </c>
      <c r="BJ942" s="5">
        <f t="shared" si="728"/>
        <v>0</v>
      </c>
      <c r="BK942" s="1">
        <f t="shared" si="729"/>
        <v>0</v>
      </c>
      <c r="BL942" s="1">
        <f t="shared" si="730"/>
        <v>0</v>
      </c>
      <c r="BM942" s="1">
        <f t="shared" si="731"/>
        <v>0</v>
      </c>
      <c r="BN942" s="1">
        <f t="shared" si="755"/>
        <v>0</v>
      </c>
      <c r="BO942" s="1">
        <f t="shared" si="732"/>
        <v>0</v>
      </c>
      <c r="BP942" s="1">
        <f t="shared" si="733"/>
        <v>0</v>
      </c>
      <c r="BQ942" s="1">
        <f t="shared" si="734"/>
        <v>0</v>
      </c>
      <c r="BR942" s="1">
        <f t="shared" si="735"/>
        <v>0</v>
      </c>
      <c r="BS942" s="1">
        <f t="shared" si="736"/>
        <v>0</v>
      </c>
      <c r="BT942" s="1">
        <f t="shared" si="737"/>
        <v>0</v>
      </c>
      <c r="BU942" s="1">
        <f t="shared" si="738"/>
        <v>0</v>
      </c>
      <c r="BV942" s="1">
        <f t="shared" si="708"/>
        <v>0</v>
      </c>
    </row>
    <row r="943" spans="1:74" x14ac:dyDescent="0.2">
      <c r="A943" s="1" t="s">
        <v>3475</v>
      </c>
      <c r="B943" s="1" t="s">
        <v>3476</v>
      </c>
      <c r="C943" s="1" t="s">
        <v>3477</v>
      </c>
      <c r="D943" s="1" t="s">
        <v>3478</v>
      </c>
      <c r="E943" s="1" t="s">
        <v>3479</v>
      </c>
      <c r="G943" s="1">
        <f t="shared" si="713"/>
        <v>0</v>
      </c>
      <c r="H943" s="1">
        <f t="shared" si="714"/>
        <v>0</v>
      </c>
      <c r="I943" s="1">
        <f t="shared" si="715"/>
        <v>0</v>
      </c>
      <c r="J943" s="1">
        <f t="shared" si="716"/>
        <v>0</v>
      </c>
      <c r="K943" s="1">
        <f t="shared" si="750"/>
        <v>0</v>
      </c>
      <c r="L943" s="1">
        <f t="shared" si="750"/>
        <v>0</v>
      </c>
      <c r="M943" s="1">
        <f t="shared" si="750"/>
        <v>0</v>
      </c>
      <c r="N943" s="1">
        <f t="shared" si="750"/>
        <v>0</v>
      </c>
      <c r="O943" s="1">
        <f t="shared" si="752"/>
        <v>0</v>
      </c>
      <c r="P943" s="1">
        <f t="shared" si="752"/>
        <v>0</v>
      </c>
      <c r="Q943" s="1">
        <f t="shared" si="717"/>
        <v>0</v>
      </c>
      <c r="R943" s="1">
        <f t="shared" si="718"/>
        <v>0</v>
      </c>
      <c r="S943" s="1">
        <f t="shared" si="719"/>
        <v>0</v>
      </c>
      <c r="T943" s="1">
        <f t="shared" si="756"/>
        <v>0</v>
      </c>
      <c r="U943" s="1">
        <f t="shared" si="756"/>
        <v>0</v>
      </c>
      <c r="V943" s="1">
        <f t="shared" si="754"/>
        <v>0</v>
      </c>
      <c r="W943" s="1">
        <f t="shared" si="753"/>
        <v>0</v>
      </c>
      <c r="X943" s="1">
        <f t="shared" si="753"/>
        <v>0</v>
      </c>
      <c r="Y943" s="1">
        <f t="shared" si="753"/>
        <v>0</v>
      </c>
      <c r="Z943" s="1">
        <f t="shared" si="753"/>
        <v>0</v>
      </c>
      <c r="AA943" s="1">
        <f t="shared" si="753"/>
        <v>0</v>
      </c>
      <c r="AB943" s="1">
        <f t="shared" si="753"/>
        <v>0</v>
      </c>
      <c r="AC943" s="1">
        <f t="shared" si="720"/>
        <v>0</v>
      </c>
      <c r="AD943" s="1">
        <f t="shared" si="753"/>
        <v>0</v>
      </c>
      <c r="AE943" s="1">
        <f t="shared" si="753"/>
        <v>0</v>
      </c>
      <c r="AF943" s="1">
        <f t="shared" si="753"/>
        <v>0</v>
      </c>
      <c r="AG943" s="1">
        <f t="shared" si="753"/>
        <v>0</v>
      </c>
      <c r="AH943" s="1">
        <f t="shared" si="753"/>
        <v>0</v>
      </c>
      <c r="AI943" s="1">
        <f t="shared" si="753"/>
        <v>0</v>
      </c>
      <c r="AJ943" s="1">
        <f t="shared" si="753"/>
        <v>0</v>
      </c>
      <c r="AK943" s="1">
        <f t="shared" si="753"/>
        <v>0</v>
      </c>
      <c r="AL943" s="1">
        <f t="shared" si="757"/>
        <v>0</v>
      </c>
      <c r="AM943" s="1">
        <f t="shared" si="757"/>
        <v>0</v>
      </c>
      <c r="AN943" s="1">
        <f t="shared" si="721"/>
        <v>0</v>
      </c>
      <c r="AO943" s="1">
        <f t="shared" si="722"/>
        <v>0</v>
      </c>
      <c r="AP943" s="1">
        <f t="shared" si="757"/>
        <v>0</v>
      </c>
      <c r="AQ943" s="1">
        <f t="shared" si="723"/>
        <v>0</v>
      </c>
      <c r="AR943" s="1">
        <f t="shared" si="757"/>
        <v>0</v>
      </c>
      <c r="AS943" s="1">
        <f t="shared" si="757"/>
        <v>0</v>
      </c>
      <c r="AT943" s="1">
        <f t="shared" si="757"/>
        <v>0</v>
      </c>
      <c r="AU943" s="1">
        <f t="shared" si="757"/>
        <v>0</v>
      </c>
      <c r="AV943" s="1">
        <f t="shared" si="757"/>
        <v>0</v>
      </c>
      <c r="AW943" s="1">
        <f t="shared" si="757"/>
        <v>0</v>
      </c>
      <c r="AX943" s="1">
        <f t="shared" si="757"/>
        <v>0</v>
      </c>
      <c r="AY943" s="1">
        <f t="shared" si="757"/>
        <v>0</v>
      </c>
      <c r="AZ943" s="1">
        <f t="shared" si="757"/>
        <v>0</v>
      </c>
      <c r="BA943" s="1">
        <f t="shared" si="757"/>
        <v>0</v>
      </c>
      <c r="BB943" s="1">
        <f t="shared" si="755"/>
        <v>0</v>
      </c>
      <c r="BC943" s="1">
        <f t="shared" si="755"/>
        <v>0</v>
      </c>
      <c r="BD943" s="1">
        <f t="shared" si="724"/>
        <v>0</v>
      </c>
      <c r="BE943" s="1">
        <f t="shared" si="725"/>
        <v>0</v>
      </c>
      <c r="BF943" s="1">
        <f t="shared" si="726"/>
        <v>1</v>
      </c>
      <c r="BG943" s="1">
        <f t="shared" si="727"/>
        <v>0</v>
      </c>
      <c r="BH943" s="1">
        <f t="shared" si="755"/>
        <v>0</v>
      </c>
      <c r="BI943" s="1">
        <f t="shared" si="755"/>
        <v>0</v>
      </c>
      <c r="BJ943" s="5">
        <f t="shared" si="728"/>
        <v>0</v>
      </c>
      <c r="BK943" s="1">
        <f t="shared" si="729"/>
        <v>0</v>
      </c>
      <c r="BL943" s="1">
        <f t="shared" si="730"/>
        <v>1</v>
      </c>
      <c r="BM943" s="1">
        <f t="shared" si="731"/>
        <v>0</v>
      </c>
      <c r="BN943" s="1">
        <f t="shared" si="755"/>
        <v>1</v>
      </c>
      <c r="BO943" s="1">
        <f t="shared" si="732"/>
        <v>0</v>
      </c>
      <c r="BP943" s="1">
        <f t="shared" si="733"/>
        <v>0</v>
      </c>
      <c r="BQ943" s="1">
        <f t="shared" si="734"/>
        <v>1</v>
      </c>
      <c r="BR943" s="1">
        <f t="shared" si="735"/>
        <v>0</v>
      </c>
      <c r="BS943" s="1">
        <f t="shared" si="736"/>
        <v>0</v>
      </c>
      <c r="BT943" s="1">
        <f t="shared" si="737"/>
        <v>0</v>
      </c>
      <c r="BU943" s="1">
        <f t="shared" si="738"/>
        <v>0</v>
      </c>
      <c r="BV943" s="1">
        <f t="shared" si="708"/>
        <v>0</v>
      </c>
    </row>
    <row r="944" spans="1:74" x14ac:dyDescent="0.2">
      <c r="A944" s="1" t="s">
        <v>3480</v>
      </c>
      <c r="B944" s="1" t="s">
        <v>3481</v>
      </c>
      <c r="C944" s="1" t="s">
        <v>3482</v>
      </c>
      <c r="D944" s="1" t="s">
        <v>3483</v>
      </c>
      <c r="E944" s="1" t="s">
        <v>3484</v>
      </c>
      <c r="G944" s="1">
        <f t="shared" si="713"/>
        <v>1</v>
      </c>
      <c r="H944" s="1">
        <f t="shared" si="714"/>
        <v>0</v>
      </c>
      <c r="I944" s="1">
        <f t="shared" si="715"/>
        <v>1</v>
      </c>
      <c r="J944" s="1">
        <f t="shared" si="716"/>
        <v>0</v>
      </c>
      <c r="K944" s="1">
        <f t="shared" si="750"/>
        <v>0</v>
      </c>
      <c r="L944" s="1">
        <f t="shared" si="750"/>
        <v>0</v>
      </c>
      <c r="M944" s="1">
        <f t="shared" si="750"/>
        <v>0</v>
      </c>
      <c r="N944" s="1">
        <f t="shared" si="750"/>
        <v>0</v>
      </c>
      <c r="O944" s="1">
        <f t="shared" si="752"/>
        <v>0</v>
      </c>
      <c r="P944" s="1">
        <f t="shared" si="752"/>
        <v>0</v>
      </c>
      <c r="Q944" s="1">
        <f t="shared" si="717"/>
        <v>0</v>
      </c>
      <c r="R944" s="1">
        <f t="shared" si="718"/>
        <v>1</v>
      </c>
      <c r="S944" s="1">
        <f t="shared" si="719"/>
        <v>0</v>
      </c>
      <c r="T944" s="1">
        <f t="shared" si="756"/>
        <v>1</v>
      </c>
      <c r="U944" s="1">
        <f t="shared" si="756"/>
        <v>1</v>
      </c>
      <c r="V944" s="1">
        <f t="shared" si="754"/>
        <v>1</v>
      </c>
      <c r="W944" s="1">
        <f t="shared" si="753"/>
        <v>0</v>
      </c>
      <c r="X944" s="1">
        <f t="shared" si="753"/>
        <v>0</v>
      </c>
      <c r="Y944" s="1">
        <f t="shared" si="753"/>
        <v>0</v>
      </c>
      <c r="Z944" s="1">
        <f t="shared" si="753"/>
        <v>0</v>
      </c>
      <c r="AA944" s="1">
        <f t="shared" si="753"/>
        <v>0</v>
      </c>
      <c r="AB944" s="1">
        <f t="shared" si="753"/>
        <v>0</v>
      </c>
      <c r="AC944" s="1">
        <f t="shared" si="720"/>
        <v>0</v>
      </c>
      <c r="AD944" s="1">
        <f t="shared" si="753"/>
        <v>0</v>
      </c>
      <c r="AE944" s="1">
        <f t="shared" si="753"/>
        <v>0</v>
      </c>
      <c r="AF944" s="1">
        <f t="shared" si="753"/>
        <v>0</v>
      </c>
      <c r="AG944" s="1">
        <f t="shared" si="753"/>
        <v>0</v>
      </c>
      <c r="AH944" s="1">
        <f t="shared" si="753"/>
        <v>0</v>
      </c>
      <c r="AI944" s="1">
        <f t="shared" si="753"/>
        <v>0</v>
      </c>
      <c r="AJ944" s="1">
        <f t="shared" si="753"/>
        <v>0</v>
      </c>
      <c r="AK944" s="1">
        <f t="shared" si="753"/>
        <v>0</v>
      </c>
      <c r="AL944" s="1">
        <f t="shared" si="757"/>
        <v>0</v>
      </c>
      <c r="AM944" s="1">
        <f t="shared" si="757"/>
        <v>0</v>
      </c>
      <c r="AN944" s="1">
        <f t="shared" si="721"/>
        <v>0</v>
      </c>
      <c r="AO944" s="1">
        <f t="shared" si="722"/>
        <v>0</v>
      </c>
      <c r="AP944" s="1">
        <f t="shared" si="757"/>
        <v>0</v>
      </c>
      <c r="AQ944" s="1">
        <f t="shared" si="723"/>
        <v>0</v>
      </c>
      <c r="AR944" s="1">
        <f t="shared" si="757"/>
        <v>0</v>
      </c>
      <c r="AS944" s="1">
        <f t="shared" si="757"/>
        <v>0</v>
      </c>
      <c r="AT944" s="1">
        <f t="shared" si="757"/>
        <v>0</v>
      </c>
      <c r="AU944" s="1">
        <f t="shared" si="757"/>
        <v>0</v>
      </c>
      <c r="AV944" s="1">
        <f t="shared" si="757"/>
        <v>0</v>
      </c>
      <c r="AW944" s="1">
        <f t="shared" si="757"/>
        <v>0</v>
      </c>
      <c r="AX944" s="1">
        <f t="shared" si="757"/>
        <v>0</v>
      </c>
      <c r="AY944" s="1">
        <f t="shared" si="757"/>
        <v>0</v>
      </c>
      <c r="AZ944" s="1">
        <f t="shared" si="757"/>
        <v>0</v>
      </c>
      <c r="BA944" s="1">
        <f t="shared" si="757"/>
        <v>0</v>
      </c>
      <c r="BB944" s="1">
        <f t="shared" si="755"/>
        <v>0</v>
      </c>
      <c r="BC944" s="1">
        <f t="shared" si="755"/>
        <v>0</v>
      </c>
      <c r="BD944" s="1">
        <f t="shared" si="724"/>
        <v>0</v>
      </c>
      <c r="BE944" s="1">
        <f t="shared" si="725"/>
        <v>1</v>
      </c>
      <c r="BF944" s="1">
        <f t="shared" si="726"/>
        <v>0</v>
      </c>
      <c r="BG944" s="1">
        <f t="shared" si="727"/>
        <v>0</v>
      </c>
      <c r="BH944" s="1">
        <f t="shared" si="755"/>
        <v>0</v>
      </c>
      <c r="BI944" s="1">
        <f t="shared" si="755"/>
        <v>0</v>
      </c>
      <c r="BJ944" s="5">
        <f t="shared" si="728"/>
        <v>1</v>
      </c>
      <c r="BK944" s="1">
        <f t="shared" si="729"/>
        <v>1</v>
      </c>
      <c r="BL944" s="1">
        <f t="shared" si="730"/>
        <v>1</v>
      </c>
      <c r="BM944" s="1">
        <f t="shared" si="731"/>
        <v>0</v>
      </c>
      <c r="BN944" s="1">
        <f t="shared" si="755"/>
        <v>1</v>
      </c>
      <c r="BO944" s="1">
        <f t="shared" si="732"/>
        <v>0</v>
      </c>
      <c r="BP944" s="1">
        <f t="shared" si="733"/>
        <v>0</v>
      </c>
      <c r="BQ944" s="1">
        <f t="shared" si="734"/>
        <v>0</v>
      </c>
      <c r="BR944" s="1">
        <f t="shared" si="735"/>
        <v>0</v>
      </c>
      <c r="BS944" s="1">
        <f t="shared" si="736"/>
        <v>0</v>
      </c>
      <c r="BT944" s="1">
        <f t="shared" si="737"/>
        <v>0</v>
      </c>
      <c r="BU944" s="1">
        <f t="shared" si="738"/>
        <v>0</v>
      </c>
      <c r="BV944" s="1">
        <f t="shared" si="708"/>
        <v>0</v>
      </c>
    </row>
    <row r="945" spans="1:74" x14ac:dyDescent="0.2">
      <c r="A945" s="1" t="s">
        <v>586</v>
      </c>
      <c r="B945" s="1" t="s">
        <v>3485</v>
      </c>
      <c r="C945" s="1" t="s">
        <v>3486</v>
      </c>
      <c r="D945" s="1" t="s">
        <v>3487</v>
      </c>
      <c r="E945" s="1" t="s">
        <v>3488</v>
      </c>
      <c r="G945" s="1">
        <f t="shared" si="713"/>
        <v>1</v>
      </c>
      <c r="H945" s="1">
        <f t="shared" si="714"/>
        <v>1</v>
      </c>
      <c r="I945" s="1">
        <f t="shared" si="715"/>
        <v>1</v>
      </c>
      <c r="J945" s="1">
        <f t="shared" si="716"/>
        <v>0</v>
      </c>
      <c r="K945" s="1">
        <f t="shared" ref="K945:N964" si="758">IF(OR(ISNUMBER(SEARCH(" " &amp; K$1 &amp; " ", $E945)), ISNUMBER(SEARCH(" " &amp; K$1 &amp; ",", $E945)), ISNUMBER(SEARCH(" " &amp; LOWER(K$1) &amp; " ", $E945)), ISNUMBER(SEARCH(" " &amp; LOWER(K$1) &amp; ",", $E945)), ISNUMBER(SEARCH(" " &amp; UPPER(K$1) &amp; " ", $E945)), ISNUMBER(SEARCH(" " &amp; UPPER(K$1) &amp; ",", $E945))), 1, 0)</f>
        <v>0</v>
      </c>
      <c r="L945" s="1">
        <f t="shared" si="758"/>
        <v>0</v>
      </c>
      <c r="M945" s="1">
        <f t="shared" si="758"/>
        <v>0</v>
      </c>
      <c r="N945" s="1">
        <f t="shared" si="758"/>
        <v>0</v>
      </c>
      <c r="O945" s="1">
        <f t="shared" si="752"/>
        <v>0</v>
      </c>
      <c r="P945" s="1">
        <f t="shared" si="752"/>
        <v>0</v>
      </c>
      <c r="Q945" s="1">
        <f t="shared" si="717"/>
        <v>0</v>
      </c>
      <c r="R945" s="1">
        <f t="shared" si="718"/>
        <v>1</v>
      </c>
      <c r="S945" s="1">
        <f t="shared" si="719"/>
        <v>0</v>
      </c>
      <c r="T945" s="1">
        <f t="shared" si="756"/>
        <v>0</v>
      </c>
      <c r="U945" s="1">
        <f t="shared" si="756"/>
        <v>0</v>
      </c>
      <c r="V945" s="1">
        <f t="shared" si="754"/>
        <v>0</v>
      </c>
      <c r="W945" s="1">
        <f t="shared" si="753"/>
        <v>0</v>
      </c>
      <c r="X945" s="1">
        <f t="shared" si="753"/>
        <v>0</v>
      </c>
      <c r="Y945" s="1">
        <f t="shared" si="753"/>
        <v>0</v>
      </c>
      <c r="Z945" s="1">
        <f t="shared" si="753"/>
        <v>0</v>
      </c>
      <c r="AA945" s="1">
        <f t="shared" si="753"/>
        <v>0</v>
      </c>
      <c r="AB945" s="1">
        <f t="shared" si="753"/>
        <v>0</v>
      </c>
      <c r="AC945" s="1">
        <f t="shared" si="720"/>
        <v>1</v>
      </c>
      <c r="AD945" s="1">
        <f t="shared" si="753"/>
        <v>0</v>
      </c>
      <c r="AE945" s="1">
        <f t="shared" si="753"/>
        <v>0</v>
      </c>
      <c r="AF945" s="1">
        <f t="shared" si="753"/>
        <v>0</v>
      </c>
      <c r="AG945" s="1">
        <f t="shared" si="753"/>
        <v>0</v>
      </c>
      <c r="AH945" s="1">
        <f t="shared" si="753"/>
        <v>0</v>
      </c>
      <c r="AI945" s="1">
        <f t="shared" si="753"/>
        <v>0</v>
      </c>
      <c r="AJ945" s="1">
        <f t="shared" si="753"/>
        <v>0</v>
      </c>
      <c r="AK945" s="1">
        <f t="shared" si="753"/>
        <v>0</v>
      </c>
      <c r="AL945" s="1">
        <f t="shared" si="757"/>
        <v>1</v>
      </c>
      <c r="AM945" s="1">
        <f t="shared" si="757"/>
        <v>0</v>
      </c>
      <c r="AN945" s="1">
        <f t="shared" si="721"/>
        <v>0</v>
      </c>
      <c r="AO945" s="1">
        <f t="shared" si="722"/>
        <v>0</v>
      </c>
      <c r="AP945" s="1">
        <f t="shared" si="757"/>
        <v>0</v>
      </c>
      <c r="AQ945" s="1">
        <f t="shared" si="723"/>
        <v>0</v>
      </c>
      <c r="AR945" s="1">
        <f t="shared" si="757"/>
        <v>0</v>
      </c>
      <c r="AS945" s="1">
        <f t="shared" si="757"/>
        <v>0</v>
      </c>
      <c r="AT945" s="1">
        <f t="shared" si="757"/>
        <v>0</v>
      </c>
      <c r="AU945" s="1">
        <f t="shared" si="757"/>
        <v>0</v>
      </c>
      <c r="AV945" s="1">
        <f t="shared" si="757"/>
        <v>0</v>
      </c>
      <c r="AW945" s="1">
        <f t="shared" si="757"/>
        <v>0</v>
      </c>
      <c r="AX945" s="1">
        <f t="shared" si="757"/>
        <v>0</v>
      </c>
      <c r="AY945" s="1">
        <f t="shared" si="757"/>
        <v>0</v>
      </c>
      <c r="AZ945" s="1">
        <f t="shared" si="757"/>
        <v>0</v>
      </c>
      <c r="BA945" s="1">
        <f t="shared" si="757"/>
        <v>0</v>
      </c>
      <c r="BB945" s="1">
        <f t="shared" si="755"/>
        <v>0</v>
      </c>
      <c r="BC945" s="1">
        <f t="shared" si="755"/>
        <v>0</v>
      </c>
      <c r="BD945" s="1">
        <f t="shared" si="724"/>
        <v>0</v>
      </c>
      <c r="BE945" s="1">
        <f t="shared" si="725"/>
        <v>0</v>
      </c>
      <c r="BF945" s="1">
        <f t="shared" si="726"/>
        <v>1</v>
      </c>
      <c r="BG945" s="1">
        <f t="shared" si="727"/>
        <v>0</v>
      </c>
      <c r="BH945" s="1">
        <f t="shared" si="755"/>
        <v>0</v>
      </c>
      <c r="BI945" s="1">
        <f t="shared" si="755"/>
        <v>0</v>
      </c>
      <c r="BJ945" s="5">
        <f t="shared" si="728"/>
        <v>0</v>
      </c>
      <c r="BK945" s="1">
        <f t="shared" si="729"/>
        <v>1</v>
      </c>
      <c r="BL945" s="1">
        <f t="shared" si="730"/>
        <v>1</v>
      </c>
      <c r="BM945" s="1">
        <f t="shared" si="731"/>
        <v>1</v>
      </c>
      <c r="BN945" s="1">
        <f t="shared" si="755"/>
        <v>1</v>
      </c>
      <c r="BO945" s="1">
        <f t="shared" si="732"/>
        <v>0</v>
      </c>
      <c r="BP945" s="1">
        <f t="shared" si="733"/>
        <v>1</v>
      </c>
      <c r="BQ945" s="1">
        <f t="shared" si="734"/>
        <v>0</v>
      </c>
      <c r="BR945" s="1">
        <f t="shared" si="735"/>
        <v>0</v>
      </c>
      <c r="BS945" s="1">
        <f t="shared" si="736"/>
        <v>0</v>
      </c>
      <c r="BT945" s="1">
        <f t="shared" si="737"/>
        <v>0</v>
      </c>
      <c r="BU945" s="1">
        <f t="shared" si="738"/>
        <v>0</v>
      </c>
      <c r="BV945" s="1">
        <f t="shared" si="708"/>
        <v>0</v>
      </c>
    </row>
    <row r="946" spans="1:74" x14ac:dyDescent="0.2">
      <c r="A946" s="1" t="s">
        <v>3489</v>
      </c>
      <c r="B946" s="1" t="s">
        <v>3490</v>
      </c>
      <c r="C946" s="1" t="s">
        <v>3491</v>
      </c>
      <c r="D946" s="1" t="s">
        <v>3492</v>
      </c>
      <c r="E946" s="1" t="s">
        <v>3493</v>
      </c>
      <c r="G946" s="1">
        <f t="shared" si="713"/>
        <v>0</v>
      </c>
      <c r="H946" s="1">
        <f t="shared" si="714"/>
        <v>1</v>
      </c>
      <c r="I946" s="1">
        <f t="shared" si="715"/>
        <v>0</v>
      </c>
      <c r="J946" s="1">
        <f t="shared" si="716"/>
        <v>0</v>
      </c>
      <c r="K946" s="1">
        <f t="shared" si="758"/>
        <v>0</v>
      </c>
      <c r="L946" s="1">
        <f t="shared" si="758"/>
        <v>0</v>
      </c>
      <c r="M946" s="1">
        <f t="shared" si="758"/>
        <v>0</v>
      </c>
      <c r="N946" s="1">
        <f t="shared" si="758"/>
        <v>0</v>
      </c>
      <c r="O946" s="1">
        <f t="shared" ref="O946:P965" si="759">IF(OR(ISNUMBER(SEARCH(" " &amp; O$1 &amp; " ", $E946)), ISNUMBER(SEARCH(" " &amp; O$1 &amp; ",", $E946)), ISNUMBER(SEARCH(" " &amp; LOWER(O$1) &amp; " ", $E946)), ISNUMBER(SEARCH(" " &amp; LOWER(O$1) &amp; ",", $E946)), ISNUMBER(SEARCH(" " &amp; UPPER(O$1) &amp; " ", $E946)), ISNUMBER(SEARCH(" " &amp; UPPER(O$1) &amp; ",", $E946))), 1, 0)</f>
        <v>0</v>
      </c>
      <c r="P946" s="1">
        <f t="shared" si="759"/>
        <v>0</v>
      </c>
      <c r="Q946" s="1">
        <f t="shared" si="717"/>
        <v>0</v>
      </c>
      <c r="R946" s="1">
        <f t="shared" si="718"/>
        <v>1</v>
      </c>
      <c r="S946" s="1">
        <f t="shared" si="719"/>
        <v>0</v>
      </c>
      <c r="T946" s="1">
        <f t="shared" si="756"/>
        <v>0</v>
      </c>
      <c r="U946" s="1">
        <f t="shared" si="756"/>
        <v>0</v>
      </c>
      <c r="V946" s="1">
        <f t="shared" si="754"/>
        <v>0</v>
      </c>
      <c r="W946" s="1">
        <f t="shared" si="753"/>
        <v>0</v>
      </c>
      <c r="X946" s="1">
        <f t="shared" si="753"/>
        <v>0</v>
      </c>
      <c r="Y946" s="1">
        <f t="shared" si="753"/>
        <v>0</v>
      </c>
      <c r="Z946" s="1">
        <f t="shared" si="753"/>
        <v>0</v>
      </c>
      <c r="AA946" s="1">
        <f t="shared" si="753"/>
        <v>0</v>
      </c>
      <c r="AB946" s="1">
        <f t="shared" si="753"/>
        <v>0</v>
      </c>
      <c r="AC946" s="1">
        <f t="shared" si="720"/>
        <v>1</v>
      </c>
      <c r="AD946" s="1">
        <f t="shared" si="753"/>
        <v>0</v>
      </c>
      <c r="AE946" s="1">
        <f t="shared" si="753"/>
        <v>0</v>
      </c>
      <c r="AF946" s="1">
        <f t="shared" si="753"/>
        <v>0</v>
      </c>
      <c r="AG946" s="1">
        <f t="shared" si="753"/>
        <v>0</v>
      </c>
      <c r="AH946" s="1">
        <f t="shared" si="753"/>
        <v>0</v>
      </c>
      <c r="AI946" s="1">
        <f t="shared" si="753"/>
        <v>0</v>
      </c>
      <c r="AJ946" s="1">
        <f t="shared" si="753"/>
        <v>0</v>
      </c>
      <c r="AK946" s="1">
        <f t="shared" si="753"/>
        <v>0</v>
      </c>
      <c r="AL946" s="1">
        <f t="shared" si="757"/>
        <v>1</v>
      </c>
      <c r="AM946" s="1">
        <f t="shared" si="757"/>
        <v>1</v>
      </c>
      <c r="AN946" s="1">
        <f t="shared" si="721"/>
        <v>0</v>
      </c>
      <c r="AO946" s="1">
        <f t="shared" si="722"/>
        <v>0</v>
      </c>
      <c r="AP946" s="1">
        <f t="shared" si="757"/>
        <v>0</v>
      </c>
      <c r="AQ946" s="1">
        <f t="shared" si="723"/>
        <v>0</v>
      </c>
      <c r="AR946" s="1">
        <f t="shared" si="757"/>
        <v>0</v>
      </c>
      <c r="AS946" s="1">
        <f t="shared" si="757"/>
        <v>0</v>
      </c>
      <c r="AT946" s="1">
        <f t="shared" si="757"/>
        <v>0</v>
      </c>
      <c r="AU946" s="1">
        <f t="shared" si="757"/>
        <v>0</v>
      </c>
      <c r="AV946" s="1">
        <f t="shared" si="757"/>
        <v>0</v>
      </c>
      <c r="AW946" s="1">
        <f t="shared" si="757"/>
        <v>0</v>
      </c>
      <c r="AX946" s="1">
        <f t="shared" si="757"/>
        <v>0</v>
      </c>
      <c r="AY946" s="1">
        <f t="shared" si="757"/>
        <v>0</v>
      </c>
      <c r="AZ946" s="1">
        <f t="shared" si="757"/>
        <v>0</v>
      </c>
      <c r="BA946" s="1">
        <f t="shared" si="757"/>
        <v>0</v>
      </c>
      <c r="BB946" s="1">
        <f t="shared" si="755"/>
        <v>0</v>
      </c>
      <c r="BC946" s="1">
        <f t="shared" si="755"/>
        <v>0</v>
      </c>
      <c r="BD946" s="1">
        <f t="shared" si="724"/>
        <v>0</v>
      </c>
      <c r="BE946" s="1">
        <f t="shared" si="725"/>
        <v>0</v>
      </c>
      <c r="BF946" s="1">
        <f t="shared" si="726"/>
        <v>0</v>
      </c>
      <c r="BG946" s="1">
        <f t="shared" si="727"/>
        <v>0</v>
      </c>
      <c r="BH946" s="1">
        <f t="shared" si="755"/>
        <v>0</v>
      </c>
      <c r="BI946" s="1">
        <f t="shared" si="755"/>
        <v>0</v>
      </c>
      <c r="BJ946" s="5">
        <f t="shared" si="728"/>
        <v>0</v>
      </c>
      <c r="BK946" s="1">
        <f t="shared" si="729"/>
        <v>0</v>
      </c>
      <c r="BL946" s="1">
        <f t="shared" si="730"/>
        <v>0</v>
      </c>
      <c r="BM946" s="1">
        <f t="shared" si="731"/>
        <v>0</v>
      </c>
      <c r="BN946" s="1">
        <f t="shared" si="755"/>
        <v>0</v>
      </c>
      <c r="BO946" s="1">
        <f t="shared" si="732"/>
        <v>0</v>
      </c>
      <c r="BP946" s="1">
        <f t="shared" si="733"/>
        <v>0</v>
      </c>
      <c r="BQ946" s="1">
        <f t="shared" si="734"/>
        <v>0</v>
      </c>
      <c r="BR946" s="1">
        <f t="shared" si="735"/>
        <v>0</v>
      </c>
      <c r="BS946" s="1">
        <f t="shared" si="736"/>
        <v>0</v>
      </c>
      <c r="BT946" s="1">
        <f t="shared" si="737"/>
        <v>0</v>
      </c>
      <c r="BU946" s="1">
        <f t="shared" si="738"/>
        <v>0</v>
      </c>
      <c r="BV946" s="1">
        <f t="shared" si="708"/>
        <v>0</v>
      </c>
    </row>
    <row r="947" spans="1:74" x14ac:dyDescent="0.2">
      <c r="A947" s="1" t="s">
        <v>115</v>
      </c>
      <c r="B947" s="1" t="s">
        <v>3494</v>
      </c>
      <c r="C947" s="1" t="s">
        <v>3495</v>
      </c>
      <c r="D947" s="1" t="s">
        <v>3496</v>
      </c>
      <c r="E947" s="1" t="s">
        <v>3497</v>
      </c>
      <c r="G947" s="1">
        <f t="shared" si="713"/>
        <v>1</v>
      </c>
      <c r="H947" s="1">
        <f t="shared" si="714"/>
        <v>0</v>
      </c>
      <c r="I947" s="1">
        <f t="shared" si="715"/>
        <v>0</v>
      </c>
      <c r="J947" s="1">
        <f t="shared" si="716"/>
        <v>0</v>
      </c>
      <c r="K947" s="1">
        <f t="shared" si="758"/>
        <v>0</v>
      </c>
      <c r="L947" s="1">
        <f t="shared" si="758"/>
        <v>0</v>
      </c>
      <c r="M947" s="1">
        <f t="shared" si="758"/>
        <v>0</v>
      </c>
      <c r="N947" s="1">
        <f t="shared" si="758"/>
        <v>0</v>
      </c>
      <c r="O947" s="1">
        <f t="shared" si="759"/>
        <v>0</v>
      </c>
      <c r="P947" s="1">
        <f t="shared" si="759"/>
        <v>0</v>
      </c>
      <c r="Q947" s="1">
        <f t="shared" si="717"/>
        <v>0</v>
      </c>
      <c r="R947" s="1">
        <f t="shared" si="718"/>
        <v>0</v>
      </c>
      <c r="S947" s="1">
        <f t="shared" si="719"/>
        <v>0</v>
      </c>
      <c r="T947" s="1">
        <f t="shared" si="756"/>
        <v>0</v>
      </c>
      <c r="U947" s="1">
        <f t="shared" si="756"/>
        <v>0</v>
      </c>
      <c r="V947" s="1">
        <f t="shared" si="754"/>
        <v>0</v>
      </c>
      <c r="W947" s="1">
        <f t="shared" si="753"/>
        <v>0</v>
      </c>
      <c r="X947" s="1">
        <f t="shared" si="753"/>
        <v>0</v>
      </c>
      <c r="Y947" s="1">
        <f t="shared" si="753"/>
        <v>0</v>
      </c>
      <c r="Z947" s="1">
        <f t="shared" si="753"/>
        <v>0</v>
      </c>
      <c r="AA947" s="1">
        <f t="shared" si="753"/>
        <v>0</v>
      </c>
      <c r="AB947" s="1">
        <f t="shared" si="753"/>
        <v>0</v>
      </c>
      <c r="AC947" s="1">
        <f t="shared" si="720"/>
        <v>0</v>
      </c>
      <c r="AD947" s="1">
        <f t="shared" si="753"/>
        <v>0</v>
      </c>
      <c r="AE947" s="1">
        <f t="shared" si="753"/>
        <v>0</v>
      </c>
      <c r="AF947" s="1">
        <f t="shared" si="753"/>
        <v>0</v>
      </c>
      <c r="AG947" s="1">
        <f t="shared" si="753"/>
        <v>0</v>
      </c>
      <c r="AH947" s="1">
        <f t="shared" si="753"/>
        <v>0</v>
      </c>
      <c r="AI947" s="1">
        <f t="shared" si="753"/>
        <v>0</v>
      </c>
      <c r="AJ947" s="1">
        <f t="shared" si="753"/>
        <v>0</v>
      </c>
      <c r="AK947" s="1">
        <f t="shared" si="753"/>
        <v>0</v>
      </c>
      <c r="AL947" s="1">
        <f t="shared" si="757"/>
        <v>0</v>
      </c>
      <c r="AM947" s="1">
        <f t="shared" si="757"/>
        <v>0</v>
      </c>
      <c r="AN947" s="1">
        <f t="shared" si="721"/>
        <v>0</v>
      </c>
      <c r="AO947" s="1">
        <f t="shared" si="722"/>
        <v>0</v>
      </c>
      <c r="AP947" s="1">
        <f t="shared" si="757"/>
        <v>0</v>
      </c>
      <c r="AQ947" s="1">
        <f t="shared" si="723"/>
        <v>0</v>
      </c>
      <c r="AR947" s="1">
        <f t="shared" si="757"/>
        <v>0</v>
      </c>
      <c r="AS947" s="1">
        <f t="shared" si="757"/>
        <v>1</v>
      </c>
      <c r="AT947" s="1">
        <f t="shared" si="757"/>
        <v>0</v>
      </c>
      <c r="AU947" s="1">
        <f t="shared" si="757"/>
        <v>0</v>
      </c>
      <c r="AV947" s="1">
        <f t="shared" si="757"/>
        <v>0</v>
      </c>
      <c r="AW947" s="1">
        <f t="shared" si="757"/>
        <v>0</v>
      </c>
      <c r="AX947" s="1">
        <f t="shared" si="757"/>
        <v>0</v>
      </c>
      <c r="AY947" s="1">
        <f t="shared" si="757"/>
        <v>0</v>
      </c>
      <c r="AZ947" s="1">
        <f t="shared" si="757"/>
        <v>0</v>
      </c>
      <c r="BA947" s="1">
        <f t="shared" si="757"/>
        <v>0</v>
      </c>
      <c r="BB947" s="1">
        <f t="shared" si="755"/>
        <v>0</v>
      </c>
      <c r="BC947" s="1">
        <f t="shared" si="755"/>
        <v>0</v>
      </c>
      <c r="BD947" s="1">
        <f t="shared" si="724"/>
        <v>0</v>
      </c>
      <c r="BE947" s="1">
        <f t="shared" si="725"/>
        <v>0</v>
      </c>
      <c r="BF947" s="1">
        <f t="shared" si="726"/>
        <v>0</v>
      </c>
      <c r="BG947" s="1">
        <f t="shared" si="727"/>
        <v>0</v>
      </c>
      <c r="BH947" s="1">
        <f t="shared" si="755"/>
        <v>0</v>
      </c>
      <c r="BI947" s="1">
        <f t="shared" si="755"/>
        <v>0</v>
      </c>
      <c r="BJ947" s="5">
        <f t="shared" si="728"/>
        <v>0</v>
      </c>
      <c r="BK947" s="1">
        <f t="shared" si="729"/>
        <v>0</v>
      </c>
      <c r="BL947" s="1">
        <f t="shared" si="730"/>
        <v>0</v>
      </c>
      <c r="BM947" s="1">
        <f t="shared" si="731"/>
        <v>0</v>
      </c>
      <c r="BN947" s="1">
        <f t="shared" si="755"/>
        <v>0</v>
      </c>
      <c r="BO947" s="1">
        <f t="shared" si="732"/>
        <v>0</v>
      </c>
      <c r="BP947" s="1">
        <f t="shared" si="733"/>
        <v>0</v>
      </c>
      <c r="BQ947" s="1">
        <f t="shared" si="734"/>
        <v>0</v>
      </c>
      <c r="BR947" s="1">
        <f t="shared" si="735"/>
        <v>0</v>
      </c>
      <c r="BS947" s="1">
        <f t="shared" si="736"/>
        <v>0</v>
      </c>
      <c r="BT947" s="1">
        <f t="shared" si="737"/>
        <v>0</v>
      </c>
      <c r="BU947" s="1">
        <f t="shared" si="738"/>
        <v>0</v>
      </c>
      <c r="BV947" s="1">
        <f t="shared" si="708"/>
        <v>0</v>
      </c>
    </row>
    <row r="948" spans="1:74" x14ac:dyDescent="0.2">
      <c r="A948" s="1" t="s">
        <v>3498</v>
      </c>
      <c r="B948" s="1" t="s">
        <v>3499</v>
      </c>
      <c r="C948" s="1" t="s">
        <v>3500</v>
      </c>
      <c r="D948" s="1" t="s">
        <v>3501</v>
      </c>
      <c r="E948" s="1" t="s">
        <v>3502</v>
      </c>
      <c r="G948" s="1">
        <f t="shared" si="713"/>
        <v>0</v>
      </c>
      <c r="H948" s="1">
        <f t="shared" si="714"/>
        <v>0</v>
      </c>
      <c r="I948" s="1">
        <f t="shared" si="715"/>
        <v>0</v>
      </c>
      <c r="J948" s="1">
        <f t="shared" si="716"/>
        <v>0</v>
      </c>
      <c r="K948" s="1">
        <f t="shared" si="758"/>
        <v>0</v>
      </c>
      <c r="L948" s="1">
        <f t="shared" si="758"/>
        <v>0</v>
      </c>
      <c r="M948" s="1">
        <f t="shared" si="758"/>
        <v>0</v>
      </c>
      <c r="N948" s="1">
        <f t="shared" si="758"/>
        <v>0</v>
      </c>
      <c r="O948" s="1">
        <f t="shared" si="759"/>
        <v>0</v>
      </c>
      <c r="P948" s="1">
        <f t="shared" si="759"/>
        <v>0</v>
      </c>
      <c r="Q948" s="1">
        <f t="shared" si="717"/>
        <v>0</v>
      </c>
      <c r="R948" s="1">
        <f t="shared" si="718"/>
        <v>1</v>
      </c>
      <c r="S948" s="1">
        <f t="shared" si="719"/>
        <v>0</v>
      </c>
      <c r="T948" s="1">
        <f t="shared" si="756"/>
        <v>1</v>
      </c>
      <c r="U948" s="1">
        <f t="shared" si="756"/>
        <v>0</v>
      </c>
      <c r="V948" s="1">
        <f t="shared" si="754"/>
        <v>0</v>
      </c>
      <c r="W948" s="1">
        <f t="shared" si="753"/>
        <v>0</v>
      </c>
      <c r="X948" s="1">
        <f t="shared" si="753"/>
        <v>0</v>
      </c>
      <c r="Y948" s="1">
        <f t="shared" si="753"/>
        <v>0</v>
      </c>
      <c r="Z948" s="1">
        <f t="shared" si="753"/>
        <v>0</v>
      </c>
      <c r="AA948" s="1">
        <f t="shared" si="753"/>
        <v>0</v>
      </c>
      <c r="AB948" s="1">
        <f t="shared" si="753"/>
        <v>0</v>
      </c>
      <c r="AC948" s="1">
        <f t="shared" si="720"/>
        <v>0</v>
      </c>
      <c r="AD948" s="1">
        <f t="shared" si="753"/>
        <v>0</v>
      </c>
      <c r="AE948" s="1">
        <f t="shared" si="753"/>
        <v>0</v>
      </c>
      <c r="AF948" s="1">
        <f t="shared" si="753"/>
        <v>0</v>
      </c>
      <c r="AG948" s="1">
        <f t="shared" si="753"/>
        <v>0</v>
      </c>
      <c r="AH948" s="1">
        <f t="shared" si="753"/>
        <v>0</v>
      </c>
      <c r="AI948" s="1">
        <f t="shared" si="753"/>
        <v>0</v>
      </c>
      <c r="AJ948" s="1">
        <f t="shared" si="753"/>
        <v>0</v>
      </c>
      <c r="AK948" s="1">
        <f t="shared" si="753"/>
        <v>0</v>
      </c>
      <c r="AL948" s="1">
        <f t="shared" si="757"/>
        <v>0</v>
      </c>
      <c r="AM948" s="1">
        <f t="shared" si="757"/>
        <v>0</v>
      </c>
      <c r="AN948" s="1">
        <f t="shared" si="721"/>
        <v>0</v>
      </c>
      <c r="AO948" s="1">
        <f t="shared" si="722"/>
        <v>0</v>
      </c>
      <c r="AP948" s="1">
        <f t="shared" si="757"/>
        <v>0</v>
      </c>
      <c r="AQ948" s="1">
        <f t="shared" si="723"/>
        <v>0</v>
      </c>
      <c r="AR948" s="1">
        <f t="shared" si="757"/>
        <v>0</v>
      </c>
      <c r="AS948" s="1">
        <f t="shared" si="757"/>
        <v>0</v>
      </c>
      <c r="AT948" s="1">
        <f t="shared" si="757"/>
        <v>0</v>
      </c>
      <c r="AU948" s="1">
        <f t="shared" si="757"/>
        <v>0</v>
      </c>
      <c r="AV948" s="1">
        <f t="shared" si="757"/>
        <v>0</v>
      </c>
      <c r="AW948" s="1">
        <f t="shared" si="757"/>
        <v>0</v>
      </c>
      <c r="AX948" s="1">
        <f t="shared" si="757"/>
        <v>0</v>
      </c>
      <c r="AY948" s="1">
        <f t="shared" si="757"/>
        <v>0</v>
      </c>
      <c r="AZ948" s="1">
        <f t="shared" si="757"/>
        <v>0</v>
      </c>
      <c r="BA948" s="1">
        <f t="shared" si="757"/>
        <v>0</v>
      </c>
      <c r="BB948" s="1">
        <f t="shared" si="755"/>
        <v>0</v>
      </c>
      <c r="BC948" s="1">
        <f t="shared" si="755"/>
        <v>0</v>
      </c>
      <c r="BD948" s="1">
        <f t="shared" si="724"/>
        <v>0</v>
      </c>
      <c r="BE948" s="1">
        <f t="shared" si="725"/>
        <v>0</v>
      </c>
      <c r="BF948" s="1">
        <f t="shared" si="726"/>
        <v>0</v>
      </c>
      <c r="BG948" s="1">
        <f t="shared" si="727"/>
        <v>0</v>
      </c>
      <c r="BH948" s="1">
        <f t="shared" si="755"/>
        <v>0</v>
      </c>
      <c r="BI948" s="1">
        <f t="shared" si="755"/>
        <v>0</v>
      </c>
      <c r="BJ948" s="5">
        <f t="shared" si="728"/>
        <v>0</v>
      </c>
      <c r="BK948" s="1">
        <f t="shared" si="729"/>
        <v>0</v>
      </c>
      <c r="BL948" s="1">
        <f t="shared" si="730"/>
        <v>0</v>
      </c>
      <c r="BM948" s="1">
        <f t="shared" si="731"/>
        <v>0</v>
      </c>
      <c r="BN948" s="1">
        <f t="shared" si="755"/>
        <v>0</v>
      </c>
      <c r="BO948" s="1">
        <f t="shared" si="732"/>
        <v>1</v>
      </c>
      <c r="BP948" s="1">
        <f t="shared" si="733"/>
        <v>1</v>
      </c>
      <c r="BQ948" s="1">
        <f t="shared" si="734"/>
        <v>0</v>
      </c>
      <c r="BR948" s="1">
        <f t="shared" si="735"/>
        <v>1</v>
      </c>
      <c r="BS948" s="1">
        <f t="shared" si="736"/>
        <v>1</v>
      </c>
      <c r="BT948" s="1">
        <f t="shared" si="737"/>
        <v>0</v>
      </c>
      <c r="BU948" s="1">
        <f t="shared" si="738"/>
        <v>0</v>
      </c>
      <c r="BV948" s="1">
        <f t="shared" si="708"/>
        <v>0</v>
      </c>
    </row>
    <row r="949" spans="1:74" x14ac:dyDescent="0.2">
      <c r="A949" s="1" t="s">
        <v>3503</v>
      </c>
      <c r="B949" s="1" t="s">
        <v>3504</v>
      </c>
      <c r="C949" s="1" t="s">
        <v>3505</v>
      </c>
      <c r="D949" s="1" t="s">
        <v>3506</v>
      </c>
      <c r="E949" s="1" t="s">
        <v>3507</v>
      </c>
      <c r="G949" s="1">
        <f t="shared" si="713"/>
        <v>0</v>
      </c>
      <c r="H949" s="1">
        <f t="shared" si="714"/>
        <v>0</v>
      </c>
      <c r="I949" s="1">
        <f t="shared" si="715"/>
        <v>0</v>
      </c>
      <c r="J949" s="1">
        <f t="shared" si="716"/>
        <v>0</v>
      </c>
      <c r="K949" s="1">
        <f t="shared" si="758"/>
        <v>0</v>
      </c>
      <c r="L949" s="1">
        <f t="shared" si="758"/>
        <v>0</v>
      </c>
      <c r="M949" s="1">
        <f t="shared" si="758"/>
        <v>0</v>
      </c>
      <c r="N949" s="1">
        <f t="shared" si="758"/>
        <v>0</v>
      </c>
      <c r="O949" s="1">
        <f t="shared" si="759"/>
        <v>0</v>
      </c>
      <c r="P949" s="1">
        <f t="shared" si="759"/>
        <v>0</v>
      </c>
      <c r="Q949" s="1">
        <f t="shared" si="717"/>
        <v>0</v>
      </c>
      <c r="R949" s="1">
        <f t="shared" si="718"/>
        <v>1</v>
      </c>
      <c r="S949" s="1">
        <f t="shared" si="719"/>
        <v>0</v>
      </c>
      <c r="T949" s="1">
        <f t="shared" si="756"/>
        <v>1</v>
      </c>
      <c r="U949" s="1">
        <f t="shared" si="756"/>
        <v>0</v>
      </c>
      <c r="V949" s="1">
        <f t="shared" si="754"/>
        <v>0</v>
      </c>
      <c r="W949" s="1">
        <f t="shared" si="753"/>
        <v>0</v>
      </c>
      <c r="X949" s="1">
        <f t="shared" si="753"/>
        <v>0</v>
      </c>
      <c r="Y949" s="1">
        <f t="shared" si="753"/>
        <v>0</v>
      </c>
      <c r="Z949" s="1">
        <f t="shared" si="753"/>
        <v>0</v>
      </c>
      <c r="AA949" s="1">
        <f t="shared" si="753"/>
        <v>0</v>
      </c>
      <c r="AB949" s="1">
        <f t="shared" si="753"/>
        <v>0</v>
      </c>
      <c r="AC949" s="1">
        <f t="shared" si="720"/>
        <v>1</v>
      </c>
      <c r="AD949" s="1">
        <f t="shared" si="753"/>
        <v>0</v>
      </c>
      <c r="AE949" s="1">
        <f t="shared" si="753"/>
        <v>0</v>
      </c>
      <c r="AF949" s="1">
        <f t="shared" si="753"/>
        <v>0</v>
      </c>
      <c r="AG949" s="1">
        <f t="shared" si="753"/>
        <v>0</v>
      </c>
      <c r="AH949" s="1">
        <f t="shared" si="753"/>
        <v>0</v>
      </c>
      <c r="AI949" s="1">
        <f t="shared" si="753"/>
        <v>0</v>
      </c>
      <c r="AJ949" s="1">
        <f t="shared" si="753"/>
        <v>0</v>
      </c>
      <c r="AK949" s="1">
        <f t="shared" si="753"/>
        <v>0</v>
      </c>
      <c r="AL949" s="1">
        <f t="shared" si="757"/>
        <v>1</v>
      </c>
      <c r="AM949" s="1">
        <f t="shared" si="757"/>
        <v>0</v>
      </c>
      <c r="AN949" s="1">
        <f t="shared" si="721"/>
        <v>0</v>
      </c>
      <c r="AO949" s="1">
        <f t="shared" si="722"/>
        <v>1</v>
      </c>
      <c r="AP949" s="1">
        <f t="shared" si="757"/>
        <v>0</v>
      </c>
      <c r="AQ949" s="1">
        <f t="shared" si="723"/>
        <v>0</v>
      </c>
      <c r="AR949" s="1">
        <f t="shared" si="757"/>
        <v>0</v>
      </c>
      <c r="AS949" s="1">
        <f t="shared" si="757"/>
        <v>0</v>
      </c>
      <c r="AT949" s="1">
        <f t="shared" si="757"/>
        <v>0</v>
      </c>
      <c r="AU949" s="1">
        <f t="shared" si="757"/>
        <v>0</v>
      </c>
      <c r="AV949" s="1">
        <f t="shared" si="757"/>
        <v>0</v>
      </c>
      <c r="AW949" s="1">
        <f t="shared" si="757"/>
        <v>0</v>
      </c>
      <c r="AX949" s="1">
        <f t="shared" si="757"/>
        <v>0</v>
      </c>
      <c r="AY949" s="1">
        <f t="shared" si="757"/>
        <v>0</v>
      </c>
      <c r="AZ949" s="1">
        <f t="shared" si="757"/>
        <v>0</v>
      </c>
      <c r="BA949" s="1">
        <f t="shared" si="757"/>
        <v>0</v>
      </c>
      <c r="BB949" s="1">
        <f t="shared" si="755"/>
        <v>0</v>
      </c>
      <c r="BC949" s="1">
        <f t="shared" si="755"/>
        <v>0</v>
      </c>
      <c r="BD949" s="1">
        <f t="shared" si="724"/>
        <v>0</v>
      </c>
      <c r="BE949" s="1">
        <f t="shared" si="725"/>
        <v>0</v>
      </c>
      <c r="BF949" s="1">
        <f t="shared" si="726"/>
        <v>0</v>
      </c>
      <c r="BG949" s="1">
        <f t="shared" si="727"/>
        <v>0</v>
      </c>
      <c r="BH949" s="1">
        <f t="shared" si="755"/>
        <v>0</v>
      </c>
      <c r="BI949" s="1">
        <f t="shared" si="755"/>
        <v>0</v>
      </c>
      <c r="BJ949" s="5">
        <f t="shared" si="728"/>
        <v>0</v>
      </c>
      <c r="BK949" s="1">
        <f t="shared" si="729"/>
        <v>0</v>
      </c>
      <c r="BL949" s="1">
        <f t="shared" si="730"/>
        <v>1</v>
      </c>
      <c r="BM949" s="1">
        <f t="shared" si="731"/>
        <v>1</v>
      </c>
      <c r="BN949" s="1">
        <f t="shared" si="755"/>
        <v>1</v>
      </c>
      <c r="BO949" s="1">
        <f t="shared" si="732"/>
        <v>0</v>
      </c>
      <c r="BP949" s="1">
        <f t="shared" si="733"/>
        <v>0</v>
      </c>
      <c r="BQ949" s="1">
        <f t="shared" si="734"/>
        <v>1</v>
      </c>
      <c r="BR949" s="1">
        <f t="shared" si="735"/>
        <v>0</v>
      </c>
      <c r="BS949" s="1">
        <f t="shared" si="736"/>
        <v>0</v>
      </c>
      <c r="BT949" s="1">
        <f t="shared" si="737"/>
        <v>0</v>
      </c>
      <c r="BU949" s="1">
        <f t="shared" si="738"/>
        <v>0</v>
      </c>
      <c r="BV949" s="1">
        <f t="shared" si="708"/>
        <v>0</v>
      </c>
    </row>
    <row r="950" spans="1:74" x14ac:dyDescent="0.2">
      <c r="A950" s="1" t="s">
        <v>3508</v>
      </c>
      <c r="B950" s="1" t="s">
        <v>3509</v>
      </c>
      <c r="C950" s="1" t="s">
        <v>3510</v>
      </c>
      <c r="D950" s="1" t="s">
        <v>1918</v>
      </c>
      <c r="E950" s="1" t="s">
        <v>3511</v>
      </c>
      <c r="G950" s="1">
        <f t="shared" si="713"/>
        <v>1</v>
      </c>
      <c r="H950" s="1">
        <f t="shared" si="714"/>
        <v>1</v>
      </c>
      <c r="I950" s="1">
        <f t="shared" si="715"/>
        <v>0</v>
      </c>
      <c r="J950" s="1">
        <f t="shared" si="716"/>
        <v>0</v>
      </c>
      <c r="K950" s="1">
        <f t="shared" si="758"/>
        <v>0</v>
      </c>
      <c r="L950" s="1">
        <f t="shared" si="758"/>
        <v>0</v>
      </c>
      <c r="M950" s="1">
        <f t="shared" si="758"/>
        <v>0</v>
      </c>
      <c r="N950" s="1">
        <f t="shared" si="758"/>
        <v>0</v>
      </c>
      <c r="O950" s="1">
        <f t="shared" si="759"/>
        <v>0</v>
      </c>
      <c r="P950" s="1">
        <f t="shared" si="759"/>
        <v>0</v>
      </c>
      <c r="Q950" s="1">
        <f t="shared" si="717"/>
        <v>0</v>
      </c>
      <c r="R950" s="1">
        <f t="shared" si="718"/>
        <v>1</v>
      </c>
      <c r="S950" s="1">
        <f t="shared" si="719"/>
        <v>0</v>
      </c>
      <c r="T950" s="1">
        <f t="shared" si="756"/>
        <v>1</v>
      </c>
      <c r="U950" s="1">
        <f t="shared" si="756"/>
        <v>1</v>
      </c>
      <c r="V950" s="1">
        <f t="shared" si="754"/>
        <v>1</v>
      </c>
      <c r="W950" s="1">
        <f t="shared" si="753"/>
        <v>1</v>
      </c>
      <c r="X950" s="1">
        <f t="shared" si="753"/>
        <v>0</v>
      </c>
      <c r="Y950" s="1">
        <f t="shared" si="753"/>
        <v>1</v>
      </c>
      <c r="Z950" s="1">
        <f t="shared" si="753"/>
        <v>0</v>
      </c>
      <c r="AA950" s="1">
        <f t="shared" si="753"/>
        <v>0</v>
      </c>
      <c r="AB950" s="1">
        <f t="shared" si="753"/>
        <v>0</v>
      </c>
      <c r="AC950" s="1">
        <f t="shared" si="720"/>
        <v>1</v>
      </c>
      <c r="AD950" s="1">
        <f t="shared" si="753"/>
        <v>0</v>
      </c>
      <c r="AE950" s="1">
        <f t="shared" si="753"/>
        <v>0</v>
      </c>
      <c r="AF950" s="1">
        <f t="shared" si="753"/>
        <v>0</v>
      </c>
      <c r="AG950" s="1">
        <f t="shared" si="753"/>
        <v>0</v>
      </c>
      <c r="AH950" s="1">
        <f t="shared" si="753"/>
        <v>0</v>
      </c>
      <c r="AI950" s="1">
        <f t="shared" si="753"/>
        <v>0</v>
      </c>
      <c r="AJ950" s="1">
        <f t="shared" si="753"/>
        <v>0</v>
      </c>
      <c r="AK950" s="1">
        <f t="shared" si="753"/>
        <v>0</v>
      </c>
      <c r="AL950" s="1">
        <f t="shared" si="757"/>
        <v>0</v>
      </c>
      <c r="AM950" s="1">
        <f t="shared" si="757"/>
        <v>1</v>
      </c>
      <c r="AN950" s="1">
        <f t="shared" si="721"/>
        <v>0</v>
      </c>
      <c r="AO950" s="1">
        <f t="shared" si="722"/>
        <v>0</v>
      </c>
      <c r="AP950" s="1">
        <f t="shared" si="757"/>
        <v>0</v>
      </c>
      <c r="AQ950" s="1">
        <f t="shared" si="723"/>
        <v>0</v>
      </c>
      <c r="AR950" s="1">
        <f t="shared" si="757"/>
        <v>0</v>
      </c>
      <c r="AS950" s="1">
        <f t="shared" si="757"/>
        <v>0</v>
      </c>
      <c r="AT950" s="1">
        <f t="shared" si="757"/>
        <v>0</v>
      </c>
      <c r="AU950" s="1">
        <f t="shared" si="757"/>
        <v>0</v>
      </c>
      <c r="AV950" s="1">
        <f t="shared" si="757"/>
        <v>0</v>
      </c>
      <c r="AW950" s="1">
        <f t="shared" si="757"/>
        <v>0</v>
      </c>
      <c r="AX950" s="1">
        <f t="shared" si="757"/>
        <v>0</v>
      </c>
      <c r="AY950" s="1">
        <f t="shared" si="757"/>
        <v>0</v>
      </c>
      <c r="AZ950" s="1">
        <f t="shared" si="757"/>
        <v>0</v>
      </c>
      <c r="BA950" s="1">
        <f t="shared" si="757"/>
        <v>0</v>
      </c>
      <c r="BB950" s="1">
        <f t="shared" si="755"/>
        <v>0</v>
      </c>
      <c r="BC950" s="1">
        <f t="shared" si="755"/>
        <v>0</v>
      </c>
      <c r="BD950" s="1">
        <f t="shared" si="724"/>
        <v>0</v>
      </c>
      <c r="BE950" s="1">
        <f t="shared" si="725"/>
        <v>0</v>
      </c>
      <c r="BF950" s="1">
        <f t="shared" si="726"/>
        <v>0</v>
      </c>
      <c r="BG950" s="1">
        <f t="shared" si="727"/>
        <v>0</v>
      </c>
      <c r="BH950" s="1">
        <f t="shared" si="755"/>
        <v>0</v>
      </c>
      <c r="BI950" s="1">
        <f t="shared" si="755"/>
        <v>1</v>
      </c>
      <c r="BJ950" s="5">
        <f t="shared" si="728"/>
        <v>0</v>
      </c>
      <c r="BK950" s="1">
        <f t="shared" si="729"/>
        <v>0</v>
      </c>
      <c r="BL950" s="1">
        <f t="shared" si="730"/>
        <v>1</v>
      </c>
      <c r="BM950" s="1">
        <f t="shared" si="731"/>
        <v>1</v>
      </c>
      <c r="BN950" s="1">
        <f t="shared" si="755"/>
        <v>1</v>
      </c>
      <c r="BO950" s="1">
        <f t="shared" si="732"/>
        <v>0</v>
      </c>
      <c r="BP950" s="1">
        <f t="shared" si="733"/>
        <v>1</v>
      </c>
      <c r="BQ950" s="1">
        <f t="shared" si="734"/>
        <v>1</v>
      </c>
      <c r="BR950" s="1">
        <f t="shared" si="735"/>
        <v>0</v>
      </c>
      <c r="BS950" s="1">
        <f t="shared" si="736"/>
        <v>0</v>
      </c>
      <c r="BT950" s="1">
        <f t="shared" si="737"/>
        <v>0</v>
      </c>
      <c r="BU950" s="1">
        <f t="shared" si="738"/>
        <v>1</v>
      </c>
      <c r="BV950" s="1">
        <f t="shared" si="708"/>
        <v>0</v>
      </c>
    </row>
    <row r="951" spans="1:74" x14ac:dyDescent="0.2">
      <c r="A951" s="1" t="s">
        <v>428</v>
      </c>
      <c r="B951" s="1" t="s">
        <v>3512</v>
      </c>
      <c r="C951" s="1" t="s">
        <v>3513</v>
      </c>
      <c r="D951" s="1" t="s">
        <v>3514</v>
      </c>
      <c r="E951" s="1" t="s">
        <v>3515</v>
      </c>
      <c r="G951" s="1">
        <f t="shared" si="713"/>
        <v>0</v>
      </c>
      <c r="H951" s="1">
        <f t="shared" si="714"/>
        <v>0</v>
      </c>
      <c r="I951" s="1">
        <f t="shared" si="715"/>
        <v>0</v>
      </c>
      <c r="J951" s="1">
        <f t="shared" si="716"/>
        <v>0</v>
      </c>
      <c r="K951" s="1">
        <f t="shared" si="758"/>
        <v>0</v>
      </c>
      <c r="L951" s="1">
        <f t="shared" si="758"/>
        <v>0</v>
      </c>
      <c r="M951" s="1">
        <f t="shared" si="758"/>
        <v>0</v>
      </c>
      <c r="N951" s="1">
        <f t="shared" si="758"/>
        <v>0</v>
      </c>
      <c r="O951" s="1">
        <f t="shared" si="759"/>
        <v>0</v>
      </c>
      <c r="P951" s="1">
        <f t="shared" si="759"/>
        <v>0</v>
      </c>
      <c r="Q951" s="1">
        <f t="shared" si="717"/>
        <v>0</v>
      </c>
      <c r="R951" s="1">
        <f t="shared" si="718"/>
        <v>1</v>
      </c>
      <c r="S951" s="1">
        <f t="shared" si="719"/>
        <v>0</v>
      </c>
      <c r="T951" s="1">
        <f t="shared" si="756"/>
        <v>1</v>
      </c>
      <c r="U951" s="1">
        <f t="shared" si="756"/>
        <v>1</v>
      </c>
      <c r="V951" s="1">
        <f t="shared" si="754"/>
        <v>0</v>
      </c>
      <c r="W951" s="1">
        <f t="shared" si="753"/>
        <v>0</v>
      </c>
      <c r="X951" s="1">
        <f t="shared" si="753"/>
        <v>0</v>
      </c>
      <c r="Y951" s="1">
        <f t="shared" si="753"/>
        <v>0</v>
      </c>
      <c r="Z951" s="1">
        <f t="shared" si="753"/>
        <v>0</v>
      </c>
      <c r="AA951" s="1">
        <f t="shared" si="753"/>
        <v>0</v>
      </c>
      <c r="AB951" s="1">
        <f t="shared" si="753"/>
        <v>0</v>
      </c>
      <c r="AC951" s="1">
        <f t="shared" si="720"/>
        <v>0</v>
      </c>
      <c r="AD951" s="1">
        <f t="shared" si="753"/>
        <v>0</v>
      </c>
      <c r="AE951" s="1">
        <f t="shared" si="753"/>
        <v>0</v>
      </c>
      <c r="AF951" s="1">
        <f t="shared" si="753"/>
        <v>0</v>
      </c>
      <c r="AG951" s="1">
        <f t="shared" si="753"/>
        <v>0</v>
      </c>
      <c r="AH951" s="1">
        <f t="shared" si="753"/>
        <v>0</v>
      </c>
      <c r="AI951" s="1">
        <f t="shared" si="753"/>
        <v>0</v>
      </c>
      <c r="AJ951" s="1">
        <f t="shared" si="753"/>
        <v>0</v>
      </c>
      <c r="AK951" s="1">
        <f t="shared" si="753"/>
        <v>0</v>
      </c>
      <c r="AL951" s="1">
        <f t="shared" si="757"/>
        <v>0</v>
      </c>
      <c r="AM951" s="1">
        <f t="shared" si="757"/>
        <v>0</v>
      </c>
      <c r="AN951" s="1">
        <f t="shared" si="721"/>
        <v>0</v>
      </c>
      <c r="AO951" s="1">
        <f t="shared" si="722"/>
        <v>0</v>
      </c>
      <c r="AP951" s="1">
        <f t="shared" si="757"/>
        <v>0</v>
      </c>
      <c r="AQ951" s="1">
        <f t="shared" si="723"/>
        <v>0</v>
      </c>
      <c r="AR951" s="1">
        <f t="shared" si="757"/>
        <v>0</v>
      </c>
      <c r="AS951" s="1">
        <f t="shared" si="757"/>
        <v>0</v>
      </c>
      <c r="AT951" s="1">
        <f t="shared" si="757"/>
        <v>0</v>
      </c>
      <c r="AU951" s="1">
        <f t="shared" si="757"/>
        <v>0</v>
      </c>
      <c r="AV951" s="1">
        <f t="shared" si="757"/>
        <v>0</v>
      </c>
      <c r="AW951" s="1">
        <f t="shared" si="757"/>
        <v>0</v>
      </c>
      <c r="AX951" s="1">
        <f t="shared" si="757"/>
        <v>0</v>
      </c>
      <c r="AY951" s="1">
        <f t="shared" si="757"/>
        <v>0</v>
      </c>
      <c r="AZ951" s="1">
        <f t="shared" si="757"/>
        <v>0</v>
      </c>
      <c r="BA951" s="1">
        <f t="shared" si="757"/>
        <v>0</v>
      </c>
      <c r="BB951" s="1">
        <f t="shared" si="755"/>
        <v>0</v>
      </c>
      <c r="BC951" s="1">
        <f t="shared" si="755"/>
        <v>0</v>
      </c>
      <c r="BD951" s="1">
        <f t="shared" si="724"/>
        <v>0</v>
      </c>
      <c r="BE951" s="1">
        <f t="shared" si="725"/>
        <v>0</v>
      </c>
      <c r="BF951" s="1">
        <f t="shared" si="726"/>
        <v>0</v>
      </c>
      <c r="BG951" s="1">
        <f t="shared" si="727"/>
        <v>0</v>
      </c>
      <c r="BH951" s="1">
        <f t="shared" si="755"/>
        <v>0</v>
      </c>
      <c r="BI951" s="1">
        <f t="shared" si="755"/>
        <v>0</v>
      </c>
      <c r="BJ951" s="5">
        <f t="shared" si="728"/>
        <v>0</v>
      </c>
      <c r="BK951" s="1">
        <f t="shared" si="729"/>
        <v>0</v>
      </c>
      <c r="BL951" s="1">
        <f t="shared" si="730"/>
        <v>1</v>
      </c>
      <c r="BM951" s="1">
        <f t="shared" si="731"/>
        <v>0</v>
      </c>
      <c r="BN951" s="1">
        <f t="shared" si="755"/>
        <v>0</v>
      </c>
      <c r="BO951" s="1">
        <f t="shared" si="732"/>
        <v>0</v>
      </c>
      <c r="BP951" s="1">
        <f t="shared" si="733"/>
        <v>0</v>
      </c>
      <c r="BQ951" s="1">
        <f t="shared" si="734"/>
        <v>0</v>
      </c>
      <c r="BR951" s="1">
        <f t="shared" si="735"/>
        <v>0</v>
      </c>
      <c r="BS951" s="1">
        <f t="shared" si="736"/>
        <v>1</v>
      </c>
      <c r="BT951" s="1">
        <f t="shared" si="737"/>
        <v>1</v>
      </c>
      <c r="BU951" s="1">
        <f t="shared" si="738"/>
        <v>0</v>
      </c>
      <c r="BV951" s="1">
        <f t="shared" ref="BV951:BV952" si="760">IF(OR(ISNUMBER(SEARCH(" " &amp; BV$1 &amp; " ", $E951)), ISNUMBER(SEARCH(" " &amp; BV$1 &amp; ",", $E951)), ISNUMBER(SEARCH(" " &amp; LOWER(BV$1) &amp; " ", $E951)), ISNUMBER(SEARCH(" " &amp; LOWER(BV$1) &amp; ",", $E951)), ISNUMBER(SEARCH(" " &amp; UPPER(BV$1) &amp; " ", $E951)), ISNUMBER(SEARCH(" " &amp; UPPER(BV$1) &amp; ",", $E951))), 1, 0)</f>
        <v>0</v>
      </c>
    </row>
    <row r="952" spans="1:74" x14ac:dyDescent="0.2">
      <c r="A952" s="1" t="s">
        <v>3516</v>
      </c>
      <c r="B952" s="1" t="s">
        <v>3517</v>
      </c>
      <c r="C952" s="1" t="s">
        <v>3518</v>
      </c>
      <c r="D952" s="1" t="s">
        <v>486</v>
      </c>
      <c r="E952" s="1" t="s">
        <v>3519</v>
      </c>
      <c r="G952" s="1">
        <f t="shared" si="713"/>
        <v>0</v>
      </c>
      <c r="H952" s="1">
        <f t="shared" si="714"/>
        <v>1</v>
      </c>
      <c r="I952" s="1">
        <f t="shared" si="715"/>
        <v>0</v>
      </c>
      <c r="J952" s="1">
        <f t="shared" si="716"/>
        <v>0</v>
      </c>
      <c r="K952" s="1">
        <f t="shared" si="758"/>
        <v>0</v>
      </c>
      <c r="L952" s="1">
        <f t="shared" si="758"/>
        <v>0</v>
      </c>
      <c r="M952" s="1">
        <f t="shared" si="758"/>
        <v>0</v>
      </c>
      <c r="N952" s="1">
        <f t="shared" si="758"/>
        <v>0</v>
      </c>
      <c r="O952" s="1">
        <f t="shared" si="759"/>
        <v>0</v>
      </c>
      <c r="P952" s="1">
        <f t="shared" si="759"/>
        <v>0</v>
      </c>
      <c r="Q952" s="1">
        <f t="shared" si="717"/>
        <v>0</v>
      </c>
      <c r="R952" s="1">
        <f t="shared" si="718"/>
        <v>1</v>
      </c>
      <c r="S952" s="1">
        <f t="shared" si="719"/>
        <v>0</v>
      </c>
      <c r="T952" s="1">
        <f t="shared" si="756"/>
        <v>0</v>
      </c>
      <c r="U952" s="1">
        <f t="shared" si="756"/>
        <v>0</v>
      </c>
      <c r="V952" s="1">
        <f t="shared" si="754"/>
        <v>0</v>
      </c>
      <c r="W952" s="1">
        <f t="shared" si="753"/>
        <v>0</v>
      </c>
      <c r="X952" s="1">
        <f t="shared" si="753"/>
        <v>0</v>
      </c>
      <c r="Y952" s="1">
        <f t="shared" si="753"/>
        <v>0</v>
      </c>
      <c r="Z952" s="1">
        <f t="shared" si="753"/>
        <v>0</v>
      </c>
      <c r="AA952" s="1">
        <f t="shared" si="753"/>
        <v>0</v>
      </c>
      <c r="AB952" s="1">
        <f t="shared" si="753"/>
        <v>0</v>
      </c>
      <c r="AC952" s="1">
        <f t="shared" si="720"/>
        <v>0</v>
      </c>
      <c r="AD952" s="1">
        <f t="shared" si="753"/>
        <v>0</v>
      </c>
      <c r="AE952" s="1">
        <f t="shared" si="753"/>
        <v>0</v>
      </c>
      <c r="AF952" s="1">
        <f t="shared" si="753"/>
        <v>0</v>
      </c>
      <c r="AG952" s="1">
        <f t="shared" si="753"/>
        <v>0</v>
      </c>
      <c r="AH952" s="1">
        <f t="shared" si="753"/>
        <v>0</v>
      </c>
      <c r="AI952" s="1">
        <f t="shared" si="753"/>
        <v>0</v>
      </c>
      <c r="AJ952" s="1">
        <f t="shared" si="753"/>
        <v>0</v>
      </c>
      <c r="AK952" s="1">
        <f t="shared" si="753"/>
        <v>0</v>
      </c>
      <c r="AL952" s="1">
        <f t="shared" si="757"/>
        <v>0</v>
      </c>
      <c r="AM952" s="1">
        <f t="shared" si="757"/>
        <v>0</v>
      </c>
      <c r="AN952" s="1">
        <f t="shared" si="721"/>
        <v>0</v>
      </c>
      <c r="AO952" s="1">
        <f t="shared" si="722"/>
        <v>0</v>
      </c>
      <c r="AP952" s="1">
        <f t="shared" si="757"/>
        <v>0</v>
      </c>
      <c r="AQ952" s="1">
        <f t="shared" si="723"/>
        <v>0</v>
      </c>
      <c r="AR952" s="1">
        <f t="shared" si="757"/>
        <v>0</v>
      </c>
      <c r="AS952" s="1">
        <f t="shared" si="757"/>
        <v>0</v>
      </c>
      <c r="AT952" s="1">
        <f t="shared" si="757"/>
        <v>0</v>
      </c>
      <c r="AU952" s="1">
        <f t="shared" si="757"/>
        <v>0</v>
      </c>
      <c r="AV952" s="1">
        <f t="shared" si="757"/>
        <v>0</v>
      </c>
      <c r="AW952" s="1">
        <f t="shared" si="757"/>
        <v>0</v>
      </c>
      <c r="AX952" s="1">
        <f t="shared" si="757"/>
        <v>0</v>
      </c>
      <c r="AY952" s="1">
        <f t="shared" si="757"/>
        <v>0</v>
      </c>
      <c r="AZ952" s="1">
        <f t="shared" si="757"/>
        <v>0</v>
      </c>
      <c r="BA952" s="1">
        <f t="shared" si="757"/>
        <v>0</v>
      </c>
      <c r="BB952" s="1">
        <f t="shared" si="755"/>
        <v>0</v>
      </c>
      <c r="BC952" s="1">
        <f t="shared" si="755"/>
        <v>0</v>
      </c>
      <c r="BD952" s="1">
        <f t="shared" si="724"/>
        <v>0</v>
      </c>
      <c r="BE952" s="1">
        <f t="shared" si="725"/>
        <v>0</v>
      </c>
      <c r="BF952" s="1">
        <f t="shared" si="726"/>
        <v>0</v>
      </c>
      <c r="BG952" s="1">
        <f t="shared" si="727"/>
        <v>0</v>
      </c>
      <c r="BH952" s="1">
        <f t="shared" si="755"/>
        <v>0</v>
      </c>
      <c r="BI952" s="1">
        <f t="shared" si="755"/>
        <v>1</v>
      </c>
      <c r="BJ952" s="5">
        <f t="shared" si="728"/>
        <v>0</v>
      </c>
      <c r="BK952" s="1">
        <f t="shared" si="729"/>
        <v>1</v>
      </c>
      <c r="BL952" s="1">
        <f t="shared" si="730"/>
        <v>0</v>
      </c>
      <c r="BM952" s="1">
        <f t="shared" si="731"/>
        <v>1</v>
      </c>
      <c r="BN952" s="1">
        <f t="shared" si="755"/>
        <v>1</v>
      </c>
      <c r="BO952" s="1">
        <f t="shared" si="732"/>
        <v>0</v>
      </c>
      <c r="BP952" s="1">
        <f t="shared" si="733"/>
        <v>0</v>
      </c>
      <c r="BQ952" s="1">
        <f t="shared" si="734"/>
        <v>0</v>
      </c>
      <c r="BR952" s="1">
        <f t="shared" si="735"/>
        <v>0</v>
      </c>
      <c r="BS952" s="1">
        <f t="shared" si="736"/>
        <v>0</v>
      </c>
      <c r="BT952" s="1">
        <f t="shared" si="737"/>
        <v>0</v>
      </c>
      <c r="BU952" s="1">
        <f t="shared" si="738"/>
        <v>0</v>
      </c>
      <c r="BV952" s="1">
        <f t="shared" si="760"/>
        <v>0</v>
      </c>
    </row>
    <row r="953" spans="1:74" x14ac:dyDescent="0.2">
      <c r="A953" s="1" t="s">
        <v>3520</v>
      </c>
      <c r="B953" s="1" t="s">
        <v>3521</v>
      </c>
      <c r="C953" s="1" t="s">
        <v>3522</v>
      </c>
      <c r="D953" s="1" t="s">
        <v>3044</v>
      </c>
      <c r="E953" s="1" t="s">
        <v>3523</v>
      </c>
      <c r="G953" s="1">
        <f t="shared" si="713"/>
        <v>0</v>
      </c>
      <c r="H953" s="1">
        <f t="shared" si="714"/>
        <v>0</v>
      </c>
      <c r="I953" s="1">
        <f t="shared" si="715"/>
        <v>0</v>
      </c>
      <c r="J953" s="1">
        <f t="shared" si="716"/>
        <v>0</v>
      </c>
      <c r="K953" s="1">
        <f t="shared" si="758"/>
        <v>0</v>
      </c>
      <c r="L953" s="1">
        <f t="shared" si="758"/>
        <v>0</v>
      </c>
      <c r="M953" s="1">
        <f t="shared" si="758"/>
        <v>0</v>
      </c>
      <c r="N953" s="1">
        <f t="shared" si="758"/>
        <v>0</v>
      </c>
      <c r="O953" s="1">
        <f t="shared" si="759"/>
        <v>0</v>
      </c>
      <c r="P953" s="1">
        <f t="shared" si="759"/>
        <v>0</v>
      </c>
      <c r="Q953" s="1">
        <f t="shared" si="717"/>
        <v>0</v>
      </c>
      <c r="R953" s="1">
        <f t="shared" si="718"/>
        <v>0</v>
      </c>
      <c r="S953" s="1">
        <f t="shared" si="719"/>
        <v>0</v>
      </c>
      <c r="T953" s="1">
        <f t="shared" si="756"/>
        <v>0</v>
      </c>
      <c r="U953" s="1">
        <f t="shared" si="756"/>
        <v>1</v>
      </c>
      <c r="V953" s="1">
        <f t="shared" ref="V953:AK968" si="761">IF(OR(ISNUMBER(SEARCH(" " &amp; V$1 &amp; " ", $E953)), ISNUMBER(SEARCH(" " &amp; V$1 &amp; ",", $E953)), ISNUMBER(SEARCH(" " &amp; LOWER(V$1) &amp; " ", $E953)), ISNUMBER(SEARCH(" " &amp; LOWER(V$1) &amp; ",", $E953)), ISNUMBER(SEARCH(" " &amp; UPPER(V$1) &amp; " ", $E953)), ISNUMBER(SEARCH(" " &amp; UPPER(V$1) &amp; ",", $E953))), 1, 0)</f>
        <v>1</v>
      </c>
      <c r="W953" s="1">
        <f t="shared" si="761"/>
        <v>1</v>
      </c>
      <c r="X953" s="1">
        <f t="shared" si="761"/>
        <v>0</v>
      </c>
      <c r="Y953" s="1">
        <f t="shared" si="761"/>
        <v>0</v>
      </c>
      <c r="Z953" s="1">
        <f t="shared" si="761"/>
        <v>0</v>
      </c>
      <c r="AA953" s="1">
        <f t="shared" si="761"/>
        <v>0</v>
      </c>
      <c r="AB953" s="1">
        <f t="shared" si="761"/>
        <v>0</v>
      </c>
      <c r="AC953" s="1">
        <f t="shared" si="720"/>
        <v>0</v>
      </c>
      <c r="AD953" s="1">
        <f t="shared" si="761"/>
        <v>0</v>
      </c>
      <c r="AE953" s="1">
        <f t="shared" si="761"/>
        <v>0</v>
      </c>
      <c r="AF953" s="1">
        <f t="shared" si="761"/>
        <v>0</v>
      </c>
      <c r="AG953" s="1">
        <f t="shared" si="761"/>
        <v>0</v>
      </c>
      <c r="AH953" s="1">
        <f t="shared" si="761"/>
        <v>0</v>
      </c>
      <c r="AI953" s="1">
        <f t="shared" si="761"/>
        <v>0</v>
      </c>
      <c r="AJ953" s="1">
        <f t="shared" si="761"/>
        <v>0</v>
      </c>
      <c r="AK953" s="1">
        <f t="shared" si="761"/>
        <v>0</v>
      </c>
      <c r="AL953" s="1">
        <f t="shared" si="757"/>
        <v>0</v>
      </c>
      <c r="AM953" s="1">
        <f t="shared" si="757"/>
        <v>0</v>
      </c>
      <c r="AN953" s="1">
        <f t="shared" si="721"/>
        <v>0</v>
      </c>
      <c r="AO953" s="1">
        <f t="shared" si="722"/>
        <v>0</v>
      </c>
      <c r="AP953" s="1">
        <f t="shared" si="757"/>
        <v>0</v>
      </c>
      <c r="AQ953" s="1">
        <f t="shared" si="723"/>
        <v>0</v>
      </c>
      <c r="AR953" s="1">
        <f t="shared" si="757"/>
        <v>0</v>
      </c>
      <c r="AS953" s="1">
        <f t="shared" si="757"/>
        <v>0</v>
      </c>
      <c r="AT953" s="1">
        <f t="shared" si="757"/>
        <v>0</v>
      </c>
      <c r="AU953" s="1">
        <f t="shared" si="757"/>
        <v>0</v>
      </c>
      <c r="AV953" s="1">
        <f t="shared" si="757"/>
        <v>0</v>
      </c>
      <c r="AW953" s="1">
        <f t="shared" si="757"/>
        <v>0</v>
      </c>
      <c r="AX953" s="1">
        <f t="shared" si="757"/>
        <v>0</v>
      </c>
      <c r="AY953" s="1">
        <f t="shared" si="757"/>
        <v>0</v>
      </c>
      <c r="AZ953" s="1">
        <f t="shared" si="757"/>
        <v>0</v>
      </c>
      <c r="BA953" s="1">
        <f t="shared" si="757"/>
        <v>0</v>
      </c>
      <c r="BB953" s="1">
        <f t="shared" si="755"/>
        <v>0</v>
      </c>
      <c r="BC953" s="1">
        <f t="shared" si="755"/>
        <v>0</v>
      </c>
      <c r="BD953" s="1">
        <f t="shared" si="724"/>
        <v>0</v>
      </c>
      <c r="BE953" s="1">
        <f t="shared" si="725"/>
        <v>1</v>
      </c>
      <c r="BF953" s="1">
        <f t="shared" si="726"/>
        <v>0</v>
      </c>
      <c r="BG953" s="1">
        <f t="shared" si="727"/>
        <v>0</v>
      </c>
      <c r="BH953" s="1">
        <f t="shared" si="755"/>
        <v>0</v>
      </c>
      <c r="BI953" s="1">
        <f t="shared" si="755"/>
        <v>0</v>
      </c>
      <c r="BJ953" s="5">
        <f t="shared" si="728"/>
        <v>0</v>
      </c>
      <c r="BK953" s="1">
        <f t="shared" si="729"/>
        <v>1</v>
      </c>
      <c r="BL953" s="1">
        <f t="shared" si="730"/>
        <v>1</v>
      </c>
      <c r="BM953" s="1">
        <f t="shared" si="731"/>
        <v>1</v>
      </c>
      <c r="BN953" s="1">
        <f t="shared" si="755"/>
        <v>1</v>
      </c>
      <c r="BO953" s="1">
        <f t="shared" si="732"/>
        <v>0</v>
      </c>
      <c r="BP953" s="1">
        <f t="shared" si="733"/>
        <v>1</v>
      </c>
      <c r="BQ953" s="1">
        <f t="shared" si="734"/>
        <v>0</v>
      </c>
      <c r="BR953" s="1">
        <f t="shared" si="735"/>
        <v>1</v>
      </c>
      <c r="BS953" s="1">
        <f t="shared" si="736"/>
        <v>1</v>
      </c>
      <c r="BT953" s="1">
        <f t="shared" si="737"/>
        <v>0</v>
      </c>
      <c r="BU953" s="1">
        <f t="shared" si="738"/>
        <v>0</v>
      </c>
      <c r="BV953" s="1">
        <f t="shared" ref="BV953:BV988" si="762">IF(OR(ISNUMBER(SEARCH(" " &amp; BV$1 &amp; " ", $E953)), ISNUMBER(SEARCH(" " &amp; BV$1 &amp; ",", $E953)), ISNUMBER(SEARCH(" " &amp; LOWER(BV$1) &amp; " ", $E953)), ISNUMBER(SEARCH(" " &amp; LOWER(BV$1) &amp; ",", $E953)), ISNUMBER(SEARCH(" " &amp; UPPER(BV$1) &amp; " ", $E953)), ISNUMBER(SEARCH(" " &amp; UPPER(BV$1) &amp; ",", $E953))), 1, 0)</f>
        <v>0</v>
      </c>
    </row>
    <row r="954" spans="1:74" x14ac:dyDescent="0.2">
      <c r="A954" s="1" t="s">
        <v>3524</v>
      </c>
      <c r="B954" s="1" t="s">
        <v>3525</v>
      </c>
      <c r="C954" s="1" t="s">
        <v>1094</v>
      </c>
      <c r="D954" s="1" t="s">
        <v>3526</v>
      </c>
      <c r="E954" s="1" t="s">
        <v>3527</v>
      </c>
      <c r="G954" s="1">
        <f t="shared" si="713"/>
        <v>0</v>
      </c>
      <c r="H954" s="1">
        <f t="shared" si="714"/>
        <v>0</v>
      </c>
      <c r="I954" s="1">
        <f t="shared" si="715"/>
        <v>0</v>
      </c>
      <c r="J954" s="1">
        <f t="shared" si="716"/>
        <v>0</v>
      </c>
      <c r="K954" s="1">
        <f t="shared" si="758"/>
        <v>0</v>
      </c>
      <c r="L954" s="1">
        <f t="shared" si="758"/>
        <v>0</v>
      </c>
      <c r="M954" s="1">
        <f t="shared" si="758"/>
        <v>0</v>
      </c>
      <c r="N954" s="1">
        <f t="shared" si="758"/>
        <v>0</v>
      </c>
      <c r="O954" s="1">
        <f t="shared" si="759"/>
        <v>0</v>
      </c>
      <c r="P954" s="1">
        <f t="shared" si="759"/>
        <v>0</v>
      </c>
      <c r="Q954" s="1">
        <f t="shared" si="717"/>
        <v>0</v>
      </c>
      <c r="R954" s="1">
        <f t="shared" si="718"/>
        <v>1</v>
      </c>
      <c r="S954" s="1">
        <f t="shared" si="719"/>
        <v>0</v>
      </c>
      <c r="T954" s="1">
        <f t="shared" si="756"/>
        <v>0</v>
      </c>
      <c r="U954" s="1">
        <f t="shared" si="756"/>
        <v>0</v>
      </c>
      <c r="V954" s="1">
        <f t="shared" ref="V954:V968" si="763">IF(OR(ISNUMBER(SEARCH(" " &amp; V$1 &amp; " ", $E954)), ISNUMBER(SEARCH(" " &amp; V$1 &amp; ",", $E954)), ISNUMBER(SEARCH(" " &amp; LOWER(V$1) &amp; " ", $E954)), ISNUMBER(SEARCH(" " &amp; LOWER(V$1) &amp; ",", $E954)), ISNUMBER(SEARCH(" " &amp; UPPER(V$1) &amp; " ", $E954)), ISNUMBER(SEARCH(" " &amp; UPPER(V$1) &amp; ",", $E954))), 1, 0)</f>
        <v>0</v>
      </c>
      <c r="W954" s="1">
        <f t="shared" si="761"/>
        <v>0</v>
      </c>
      <c r="X954" s="1">
        <f t="shared" si="761"/>
        <v>0</v>
      </c>
      <c r="Y954" s="1">
        <f t="shared" si="761"/>
        <v>0</v>
      </c>
      <c r="Z954" s="1">
        <f t="shared" si="761"/>
        <v>0</v>
      </c>
      <c r="AA954" s="1">
        <f t="shared" si="761"/>
        <v>0</v>
      </c>
      <c r="AB954" s="1">
        <f t="shared" si="761"/>
        <v>1</v>
      </c>
      <c r="AC954" s="1">
        <f t="shared" si="720"/>
        <v>0</v>
      </c>
      <c r="AD954" s="1">
        <f t="shared" si="761"/>
        <v>0</v>
      </c>
      <c r="AE954" s="1">
        <f t="shared" si="761"/>
        <v>0</v>
      </c>
      <c r="AF954" s="1">
        <f t="shared" si="761"/>
        <v>0</v>
      </c>
      <c r="AG954" s="1">
        <f t="shared" si="761"/>
        <v>0</v>
      </c>
      <c r="AH954" s="1">
        <f t="shared" si="761"/>
        <v>0</v>
      </c>
      <c r="AI954" s="1">
        <f t="shared" si="761"/>
        <v>0</v>
      </c>
      <c r="AJ954" s="1">
        <f t="shared" si="761"/>
        <v>0</v>
      </c>
      <c r="AK954" s="1">
        <f t="shared" si="761"/>
        <v>0</v>
      </c>
      <c r="AL954" s="1">
        <f t="shared" si="757"/>
        <v>0</v>
      </c>
      <c r="AM954" s="1">
        <f t="shared" si="757"/>
        <v>0</v>
      </c>
      <c r="AN954" s="1">
        <f t="shared" si="721"/>
        <v>0</v>
      </c>
      <c r="AO954" s="1">
        <f t="shared" si="722"/>
        <v>0</v>
      </c>
      <c r="AP954" s="1">
        <f t="shared" si="757"/>
        <v>0</v>
      </c>
      <c r="AQ954" s="1">
        <f t="shared" si="723"/>
        <v>0</v>
      </c>
      <c r="AR954" s="1">
        <f t="shared" si="757"/>
        <v>0</v>
      </c>
      <c r="AS954" s="1">
        <f t="shared" si="757"/>
        <v>0</v>
      </c>
      <c r="AT954" s="1">
        <f t="shared" si="757"/>
        <v>0</v>
      </c>
      <c r="AU954" s="1">
        <f t="shared" si="757"/>
        <v>0</v>
      </c>
      <c r="AV954" s="1">
        <f t="shared" si="757"/>
        <v>0</v>
      </c>
      <c r="AW954" s="1">
        <f t="shared" si="757"/>
        <v>0</v>
      </c>
      <c r="AX954" s="1">
        <f t="shared" si="757"/>
        <v>0</v>
      </c>
      <c r="AY954" s="1">
        <f t="shared" si="757"/>
        <v>0</v>
      </c>
      <c r="AZ954" s="1">
        <f t="shared" si="757"/>
        <v>0</v>
      </c>
      <c r="BA954" s="1">
        <f t="shared" si="757"/>
        <v>0</v>
      </c>
      <c r="BB954" s="1">
        <f t="shared" si="755"/>
        <v>0</v>
      </c>
      <c r="BC954" s="1">
        <f t="shared" si="755"/>
        <v>0</v>
      </c>
      <c r="BD954" s="1">
        <f t="shared" si="724"/>
        <v>0</v>
      </c>
      <c r="BE954" s="1">
        <f t="shared" si="725"/>
        <v>0</v>
      </c>
      <c r="BF954" s="1">
        <f t="shared" si="726"/>
        <v>0</v>
      </c>
      <c r="BG954" s="1">
        <f t="shared" si="727"/>
        <v>0</v>
      </c>
      <c r="BH954" s="1">
        <f t="shared" si="755"/>
        <v>0</v>
      </c>
      <c r="BI954" s="1">
        <f t="shared" si="755"/>
        <v>0</v>
      </c>
      <c r="BJ954" s="5">
        <f t="shared" si="728"/>
        <v>1</v>
      </c>
      <c r="BK954" s="1">
        <f t="shared" si="729"/>
        <v>0</v>
      </c>
      <c r="BL954" s="1">
        <f t="shared" si="730"/>
        <v>1</v>
      </c>
      <c r="BM954" s="1">
        <f t="shared" si="731"/>
        <v>0</v>
      </c>
      <c r="BN954" s="1">
        <f t="shared" si="755"/>
        <v>0</v>
      </c>
      <c r="BO954" s="1">
        <f t="shared" si="732"/>
        <v>1</v>
      </c>
      <c r="BP954" s="1">
        <f t="shared" si="733"/>
        <v>0</v>
      </c>
      <c r="BQ954" s="1">
        <f t="shared" si="734"/>
        <v>0</v>
      </c>
      <c r="BR954" s="1">
        <f t="shared" si="735"/>
        <v>0</v>
      </c>
      <c r="BS954" s="1">
        <f t="shared" si="736"/>
        <v>1</v>
      </c>
      <c r="BT954" s="1">
        <f t="shared" si="737"/>
        <v>1</v>
      </c>
      <c r="BU954" s="1">
        <f t="shared" si="738"/>
        <v>0</v>
      </c>
      <c r="BV954" s="1">
        <f t="shared" si="762"/>
        <v>0</v>
      </c>
    </row>
    <row r="955" spans="1:74" x14ac:dyDescent="0.2">
      <c r="A955" s="1" t="s">
        <v>143</v>
      </c>
      <c r="B955" s="1" t="s">
        <v>3528</v>
      </c>
      <c r="C955" s="1" t="s">
        <v>1082</v>
      </c>
      <c r="D955" s="1" t="s">
        <v>3529</v>
      </c>
      <c r="E955" s="1" t="s">
        <v>3530</v>
      </c>
      <c r="G955" s="1">
        <f t="shared" si="713"/>
        <v>0</v>
      </c>
      <c r="H955" s="1">
        <f t="shared" si="714"/>
        <v>0</v>
      </c>
      <c r="I955" s="1">
        <f t="shared" si="715"/>
        <v>0</v>
      </c>
      <c r="J955" s="1">
        <f t="shared" si="716"/>
        <v>0</v>
      </c>
      <c r="K955" s="1">
        <f t="shared" si="758"/>
        <v>0</v>
      </c>
      <c r="L955" s="1">
        <f t="shared" si="758"/>
        <v>0</v>
      </c>
      <c r="M955" s="1">
        <f t="shared" si="758"/>
        <v>0</v>
      </c>
      <c r="N955" s="1">
        <f t="shared" si="758"/>
        <v>0</v>
      </c>
      <c r="O955" s="1">
        <f t="shared" si="759"/>
        <v>0</v>
      </c>
      <c r="P955" s="1">
        <f t="shared" si="759"/>
        <v>0</v>
      </c>
      <c r="Q955" s="1">
        <f t="shared" si="717"/>
        <v>0</v>
      </c>
      <c r="R955" s="1">
        <f t="shared" si="718"/>
        <v>0</v>
      </c>
      <c r="S955" s="1">
        <f t="shared" si="719"/>
        <v>0</v>
      </c>
      <c r="T955" s="1">
        <f t="shared" si="756"/>
        <v>0</v>
      </c>
      <c r="U955" s="1">
        <f t="shared" si="756"/>
        <v>0</v>
      </c>
      <c r="V955" s="1">
        <f t="shared" si="763"/>
        <v>0</v>
      </c>
      <c r="W955" s="1">
        <f t="shared" si="761"/>
        <v>0</v>
      </c>
      <c r="X955" s="1">
        <f t="shared" si="761"/>
        <v>0</v>
      </c>
      <c r="Y955" s="1">
        <f t="shared" si="761"/>
        <v>0</v>
      </c>
      <c r="Z955" s="1">
        <f t="shared" si="761"/>
        <v>0</v>
      </c>
      <c r="AA955" s="1">
        <f t="shared" si="761"/>
        <v>0</v>
      </c>
      <c r="AB955" s="1">
        <f t="shared" si="761"/>
        <v>0</v>
      </c>
      <c r="AC955" s="1">
        <f t="shared" si="720"/>
        <v>0</v>
      </c>
      <c r="AD955" s="1">
        <f t="shared" si="761"/>
        <v>0</v>
      </c>
      <c r="AE955" s="1">
        <f t="shared" si="761"/>
        <v>0</v>
      </c>
      <c r="AF955" s="1">
        <f t="shared" si="761"/>
        <v>0</v>
      </c>
      <c r="AG955" s="1">
        <f t="shared" si="761"/>
        <v>0</v>
      </c>
      <c r="AH955" s="1">
        <f t="shared" si="761"/>
        <v>0</v>
      </c>
      <c r="AI955" s="1">
        <f t="shared" si="761"/>
        <v>0</v>
      </c>
      <c r="AJ955" s="1">
        <f t="shared" si="761"/>
        <v>0</v>
      </c>
      <c r="AK955" s="1">
        <f t="shared" si="761"/>
        <v>0</v>
      </c>
      <c r="AL955" s="1">
        <f t="shared" si="757"/>
        <v>0</v>
      </c>
      <c r="AM955" s="1">
        <f t="shared" si="757"/>
        <v>0</v>
      </c>
      <c r="AN955" s="1">
        <f t="shared" si="721"/>
        <v>0</v>
      </c>
      <c r="AO955" s="1">
        <f t="shared" si="722"/>
        <v>0</v>
      </c>
      <c r="AP955" s="1">
        <f t="shared" si="757"/>
        <v>0</v>
      </c>
      <c r="AQ955" s="1">
        <f t="shared" si="723"/>
        <v>0</v>
      </c>
      <c r="AR955" s="1">
        <f t="shared" si="757"/>
        <v>0</v>
      </c>
      <c r="AS955" s="1">
        <f t="shared" si="757"/>
        <v>0</v>
      </c>
      <c r="AT955" s="1">
        <f t="shared" si="757"/>
        <v>0</v>
      </c>
      <c r="AU955" s="1">
        <f t="shared" si="757"/>
        <v>0</v>
      </c>
      <c r="AV955" s="1">
        <f t="shared" si="757"/>
        <v>0</v>
      </c>
      <c r="AW955" s="1">
        <f t="shared" si="757"/>
        <v>0</v>
      </c>
      <c r="AX955" s="1">
        <f t="shared" si="757"/>
        <v>0</v>
      </c>
      <c r="AY955" s="1">
        <f t="shared" si="757"/>
        <v>0</v>
      </c>
      <c r="AZ955" s="1">
        <f t="shared" si="757"/>
        <v>0</v>
      </c>
      <c r="BA955" s="1">
        <f t="shared" si="757"/>
        <v>0</v>
      </c>
      <c r="BB955" s="1">
        <f t="shared" si="755"/>
        <v>0</v>
      </c>
      <c r="BC955" s="1">
        <f t="shared" si="755"/>
        <v>0</v>
      </c>
      <c r="BD955" s="1">
        <f t="shared" si="724"/>
        <v>0</v>
      </c>
      <c r="BE955" s="1">
        <f t="shared" si="725"/>
        <v>0</v>
      </c>
      <c r="BF955" s="1">
        <f t="shared" si="726"/>
        <v>0</v>
      </c>
      <c r="BG955" s="1">
        <f t="shared" si="727"/>
        <v>0</v>
      </c>
      <c r="BH955" s="1">
        <f t="shared" si="755"/>
        <v>0</v>
      </c>
      <c r="BI955" s="1">
        <f t="shared" si="755"/>
        <v>1</v>
      </c>
      <c r="BJ955" s="5">
        <f t="shared" si="728"/>
        <v>1</v>
      </c>
      <c r="BK955" s="1">
        <f t="shared" si="729"/>
        <v>1</v>
      </c>
      <c r="BL955" s="1">
        <f t="shared" si="730"/>
        <v>0</v>
      </c>
      <c r="BM955" s="1">
        <f t="shared" si="731"/>
        <v>0</v>
      </c>
      <c r="BN955" s="1">
        <f t="shared" si="755"/>
        <v>0</v>
      </c>
      <c r="BO955" s="1">
        <f t="shared" si="732"/>
        <v>1</v>
      </c>
      <c r="BP955" s="1">
        <f t="shared" si="733"/>
        <v>1</v>
      </c>
      <c r="BQ955" s="1">
        <f t="shared" si="734"/>
        <v>0</v>
      </c>
      <c r="BR955" s="1">
        <f t="shared" si="735"/>
        <v>0</v>
      </c>
      <c r="BS955" s="1">
        <f t="shared" si="736"/>
        <v>0</v>
      </c>
      <c r="BT955" s="1">
        <f t="shared" si="737"/>
        <v>1</v>
      </c>
      <c r="BU955" s="1">
        <f t="shared" si="738"/>
        <v>0</v>
      </c>
      <c r="BV955" s="1">
        <f t="shared" si="762"/>
        <v>1</v>
      </c>
    </row>
    <row r="956" spans="1:74" x14ac:dyDescent="0.2">
      <c r="A956" s="1" t="s">
        <v>3531</v>
      </c>
      <c r="B956" s="1" t="s">
        <v>3532</v>
      </c>
      <c r="C956" s="1" t="s">
        <v>3533</v>
      </c>
      <c r="D956" s="1" t="s">
        <v>3534</v>
      </c>
      <c r="E956" s="1" t="s">
        <v>3535</v>
      </c>
      <c r="G956" s="1">
        <f t="shared" si="713"/>
        <v>0</v>
      </c>
      <c r="H956" s="1">
        <f t="shared" si="714"/>
        <v>0</v>
      </c>
      <c r="I956" s="1">
        <f t="shared" si="715"/>
        <v>0</v>
      </c>
      <c r="J956" s="1">
        <f t="shared" si="716"/>
        <v>0</v>
      </c>
      <c r="K956" s="1">
        <f t="shared" si="758"/>
        <v>0</v>
      </c>
      <c r="L956" s="1">
        <f t="shared" si="758"/>
        <v>0</v>
      </c>
      <c r="M956" s="1">
        <f t="shared" si="758"/>
        <v>0</v>
      </c>
      <c r="N956" s="1">
        <f t="shared" si="758"/>
        <v>0</v>
      </c>
      <c r="O956" s="1">
        <f t="shared" si="759"/>
        <v>0</v>
      </c>
      <c r="P956" s="1">
        <f t="shared" si="759"/>
        <v>0</v>
      </c>
      <c r="Q956" s="1">
        <f t="shared" si="717"/>
        <v>0</v>
      </c>
      <c r="R956" s="1">
        <f t="shared" si="718"/>
        <v>0</v>
      </c>
      <c r="S956" s="1">
        <f t="shared" si="719"/>
        <v>0</v>
      </c>
      <c r="T956" s="1">
        <f t="shared" si="756"/>
        <v>0</v>
      </c>
      <c r="U956" s="1">
        <f t="shared" si="756"/>
        <v>0</v>
      </c>
      <c r="V956" s="1">
        <f t="shared" si="763"/>
        <v>0</v>
      </c>
      <c r="W956" s="1">
        <f t="shared" si="761"/>
        <v>0</v>
      </c>
      <c r="X956" s="1">
        <f t="shared" si="761"/>
        <v>0</v>
      </c>
      <c r="Y956" s="1">
        <f t="shared" si="761"/>
        <v>0</v>
      </c>
      <c r="Z956" s="1">
        <f t="shared" si="761"/>
        <v>0</v>
      </c>
      <c r="AA956" s="1">
        <f t="shared" si="761"/>
        <v>0</v>
      </c>
      <c r="AB956" s="1">
        <f t="shared" si="761"/>
        <v>0</v>
      </c>
      <c r="AC956" s="1">
        <f t="shared" si="720"/>
        <v>0</v>
      </c>
      <c r="AD956" s="1">
        <f t="shared" si="761"/>
        <v>0</v>
      </c>
      <c r="AE956" s="1">
        <f t="shared" si="761"/>
        <v>0</v>
      </c>
      <c r="AF956" s="1">
        <f t="shared" si="761"/>
        <v>0</v>
      </c>
      <c r="AG956" s="1">
        <f t="shared" si="761"/>
        <v>0</v>
      </c>
      <c r="AH956" s="1">
        <f t="shared" si="761"/>
        <v>0</v>
      </c>
      <c r="AI956" s="1">
        <f t="shared" si="761"/>
        <v>0</v>
      </c>
      <c r="AJ956" s="1">
        <f t="shared" si="761"/>
        <v>0</v>
      </c>
      <c r="AK956" s="1">
        <f t="shared" si="761"/>
        <v>0</v>
      </c>
      <c r="AL956" s="1">
        <f t="shared" si="757"/>
        <v>0</v>
      </c>
      <c r="AM956" s="1">
        <f t="shared" si="757"/>
        <v>0</v>
      </c>
      <c r="AN956" s="1">
        <f t="shared" si="721"/>
        <v>0</v>
      </c>
      <c r="AO956" s="1">
        <f t="shared" si="722"/>
        <v>0</v>
      </c>
      <c r="AP956" s="1">
        <f t="shared" si="757"/>
        <v>0</v>
      </c>
      <c r="AQ956" s="1">
        <f t="shared" si="723"/>
        <v>0</v>
      </c>
      <c r="AR956" s="1">
        <f t="shared" si="757"/>
        <v>0</v>
      </c>
      <c r="AS956" s="1">
        <f t="shared" si="757"/>
        <v>0</v>
      </c>
      <c r="AT956" s="1">
        <f t="shared" si="757"/>
        <v>0</v>
      </c>
      <c r="AU956" s="1">
        <f t="shared" si="757"/>
        <v>0</v>
      </c>
      <c r="AV956" s="1">
        <f t="shared" si="757"/>
        <v>0</v>
      </c>
      <c r="AW956" s="1">
        <f t="shared" si="757"/>
        <v>0</v>
      </c>
      <c r="AX956" s="1">
        <f t="shared" si="757"/>
        <v>0</v>
      </c>
      <c r="AY956" s="1">
        <f t="shared" si="757"/>
        <v>0</v>
      </c>
      <c r="AZ956" s="1">
        <f t="shared" si="757"/>
        <v>0</v>
      </c>
      <c r="BA956" s="1">
        <f t="shared" ref="BA956:BN971" si="764">IF(OR(ISNUMBER(SEARCH(" " &amp; BA$1 &amp; " ", $E956)), ISNUMBER(SEARCH(" " &amp; BA$1 &amp; ",", $E956)), ISNUMBER(SEARCH(" " &amp; LOWER(BA$1) &amp; " ", $E956)), ISNUMBER(SEARCH(" " &amp; LOWER(BA$1) &amp; ",", $E956)), ISNUMBER(SEARCH(" " &amp; UPPER(BA$1) &amp; " ", $E956)), ISNUMBER(SEARCH(" " &amp; UPPER(BA$1) &amp; ",", $E956))), 1, 0)</f>
        <v>0</v>
      </c>
      <c r="BB956" s="1">
        <f t="shared" si="764"/>
        <v>0</v>
      </c>
      <c r="BC956" s="1">
        <f t="shared" si="764"/>
        <v>0</v>
      </c>
      <c r="BD956" s="1">
        <f t="shared" si="724"/>
        <v>0</v>
      </c>
      <c r="BE956" s="1">
        <f t="shared" si="725"/>
        <v>0</v>
      </c>
      <c r="BF956" s="1">
        <f t="shared" si="726"/>
        <v>0</v>
      </c>
      <c r="BG956" s="1">
        <f t="shared" si="727"/>
        <v>0</v>
      </c>
      <c r="BH956" s="1">
        <f t="shared" si="764"/>
        <v>0</v>
      </c>
      <c r="BI956" s="1">
        <f t="shared" si="764"/>
        <v>0</v>
      </c>
      <c r="BJ956" s="5">
        <f t="shared" si="728"/>
        <v>0</v>
      </c>
      <c r="BK956" s="1">
        <f t="shared" si="729"/>
        <v>0</v>
      </c>
      <c r="BL956" s="1">
        <f t="shared" si="730"/>
        <v>0</v>
      </c>
      <c r="BM956" s="1">
        <f t="shared" si="731"/>
        <v>0</v>
      </c>
      <c r="BN956" s="1">
        <f t="shared" si="764"/>
        <v>0</v>
      </c>
      <c r="BO956" s="1">
        <f t="shared" si="732"/>
        <v>0</v>
      </c>
      <c r="BP956" s="1">
        <f t="shared" si="733"/>
        <v>0</v>
      </c>
      <c r="BQ956" s="1">
        <f t="shared" si="734"/>
        <v>1</v>
      </c>
      <c r="BR956" s="1">
        <f t="shared" si="735"/>
        <v>0</v>
      </c>
      <c r="BS956" s="1">
        <f t="shared" si="736"/>
        <v>0</v>
      </c>
      <c r="BT956" s="1">
        <f t="shared" si="737"/>
        <v>0</v>
      </c>
      <c r="BU956" s="1">
        <f t="shared" si="738"/>
        <v>0</v>
      </c>
      <c r="BV956" s="1">
        <f t="shared" si="762"/>
        <v>0</v>
      </c>
    </row>
    <row r="957" spans="1:74" x14ac:dyDescent="0.2">
      <c r="A957" s="1" t="s">
        <v>576</v>
      </c>
      <c r="B957" s="1" t="s">
        <v>3536</v>
      </c>
      <c r="C957" s="1" t="s">
        <v>3537</v>
      </c>
      <c r="D957" s="1" t="s">
        <v>3538</v>
      </c>
      <c r="E957" s="1" t="s">
        <v>3539</v>
      </c>
      <c r="G957" s="1">
        <f t="shared" si="713"/>
        <v>1</v>
      </c>
      <c r="H957" s="1">
        <f t="shared" si="714"/>
        <v>1</v>
      </c>
      <c r="I957" s="1">
        <f t="shared" si="715"/>
        <v>1</v>
      </c>
      <c r="J957" s="1">
        <f t="shared" si="716"/>
        <v>0</v>
      </c>
      <c r="K957" s="1">
        <f t="shared" si="758"/>
        <v>0</v>
      </c>
      <c r="L957" s="1">
        <f t="shared" si="758"/>
        <v>0</v>
      </c>
      <c r="M957" s="1">
        <f t="shared" si="758"/>
        <v>0</v>
      </c>
      <c r="N957" s="1">
        <f t="shared" si="758"/>
        <v>0</v>
      </c>
      <c r="O957" s="1">
        <f t="shared" si="759"/>
        <v>0</v>
      </c>
      <c r="P957" s="1">
        <f t="shared" si="759"/>
        <v>0</v>
      </c>
      <c r="Q957" s="1">
        <f t="shared" si="717"/>
        <v>0</v>
      </c>
      <c r="R957" s="1">
        <f t="shared" si="718"/>
        <v>1</v>
      </c>
      <c r="S957" s="1">
        <f t="shared" si="719"/>
        <v>0</v>
      </c>
      <c r="T957" s="1">
        <f t="shared" si="756"/>
        <v>0</v>
      </c>
      <c r="U957" s="1">
        <f t="shared" si="756"/>
        <v>0</v>
      </c>
      <c r="V957" s="1">
        <f t="shared" si="763"/>
        <v>1</v>
      </c>
      <c r="W957" s="1">
        <f t="shared" si="761"/>
        <v>0</v>
      </c>
      <c r="X957" s="1">
        <f t="shared" si="761"/>
        <v>0</v>
      </c>
      <c r="Y957" s="1">
        <f t="shared" si="761"/>
        <v>1</v>
      </c>
      <c r="Z957" s="1">
        <f t="shared" si="761"/>
        <v>0</v>
      </c>
      <c r="AA957" s="1">
        <f t="shared" si="761"/>
        <v>1</v>
      </c>
      <c r="AB957" s="1">
        <f t="shared" si="761"/>
        <v>1</v>
      </c>
      <c r="AC957" s="1">
        <f t="shared" si="720"/>
        <v>0</v>
      </c>
      <c r="AD957" s="1">
        <f t="shared" si="761"/>
        <v>1</v>
      </c>
      <c r="AE957" s="1">
        <f t="shared" si="761"/>
        <v>0</v>
      </c>
      <c r="AF957" s="1">
        <f t="shared" si="761"/>
        <v>0</v>
      </c>
      <c r="AG957" s="1">
        <f t="shared" si="761"/>
        <v>0</v>
      </c>
      <c r="AH957" s="1">
        <f t="shared" si="761"/>
        <v>0</v>
      </c>
      <c r="AI957" s="1">
        <f t="shared" si="761"/>
        <v>0</v>
      </c>
      <c r="AJ957" s="1">
        <f t="shared" si="761"/>
        <v>1</v>
      </c>
      <c r="AK957" s="1">
        <f t="shared" si="761"/>
        <v>1</v>
      </c>
      <c r="AL957" s="1">
        <f t="shared" ref="AL957:BA972" si="765">IF(OR(ISNUMBER(SEARCH(" " &amp; AL$1 &amp; " ", $E957)), ISNUMBER(SEARCH(" " &amp; AL$1 &amp; ",", $E957)), ISNUMBER(SEARCH(" " &amp; LOWER(AL$1) &amp; " ", $E957)), ISNUMBER(SEARCH(" " &amp; LOWER(AL$1) &amp; ",", $E957)), ISNUMBER(SEARCH(" " &amp; UPPER(AL$1) &amp; " ", $E957)), ISNUMBER(SEARCH(" " &amp; UPPER(AL$1) &amp; ",", $E957))), 1, 0)</f>
        <v>0</v>
      </c>
      <c r="AM957" s="1">
        <f t="shared" si="765"/>
        <v>0</v>
      </c>
      <c r="AN957" s="1">
        <f t="shared" si="721"/>
        <v>0</v>
      </c>
      <c r="AO957" s="1">
        <f t="shared" si="722"/>
        <v>0</v>
      </c>
      <c r="AP957" s="1">
        <f t="shared" si="765"/>
        <v>0</v>
      </c>
      <c r="AQ957" s="1">
        <f t="shared" si="723"/>
        <v>0</v>
      </c>
      <c r="AR957" s="1">
        <f t="shared" si="765"/>
        <v>0</v>
      </c>
      <c r="AS957" s="1">
        <f t="shared" si="765"/>
        <v>0</v>
      </c>
      <c r="AT957" s="1">
        <f t="shared" si="765"/>
        <v>0</v>
      </c>
      <c r="AU957" s="1">
        <f t="shared" si="765"/>
        <v>0</v>
      </c>
      <c r="AV957" s="1">
        <f t="shared" si="765"/>
        <v>0</v>
      </c>
      <c r="AW957" s="1">
        <f t="shared" si="765"/>
        <v>0</v>
      </c>
      <c r="AX957" s="1">
        <f t="shared" si="765"/>
        <v>0</v>
      </c>
      <c r="AY957" s="1">
        <f t="shared" si="765"/>
        <v>0</v>
      </c>
      <c r="AZ957" s="1">
        <f t="shared" si="765"/>
        <v>0</v>
      </c>
      <c r="BA957" s="1">
        <f t="shared" si="765"/>
        <v>0</v>
      </c>
      <c r="BB957" s="1">
        <f t="shared" si="764"/>
        <v>1</v>
      </c>
      <c r="BC957" s="1">
        <f t="shared" si="764"/>
        <v>0</v>
      </c>
      <c r="BD957" s="1">
        <f t="shared" si="724"/>
        <v>0</v>
      </c>
      <c r="BE957" s="1">
        <f t="shared" si="725"/>
        <v>0</v>
      </c>
      <c r="BF957" s="1">
        <f t="shared" si="726"/>
        <v>0</v>
      </c>
      <c r="BG957" s="1">
        <f t="shared" si="727"/>
        <v>1</v>
      </c>
      <c r="BH957" s="1">
        <f t="shared" si="764"/>
        <v>0</v>
      </c>
      <c r="BI957" s="1">
        <f t="shared" si="764"/>
        <v>0</v>
      </c>
      <c r="BJ957" s="5">
        <f t="shared" si="728"/>
        <v>0</v>
      </c>
      <c r="BK957" s="1">
        <f t="shared" si="729"/>
        <v>0</v>
      </c>
      <c r="BL957" s="1">
        <f t="shared" si="730"/>
        <v>0</v>
      </c>
      <c r="BM957" s="1">
        <f t="shared" si="731"/>
        <v>0</v>
      </c>
      <c r="BN957" s="1">
        <f t="shared" si="764"/>
        <v>0</v>
      </c>
      <c r="BO957" s="1">
        <f t="shared" si="732"/>
        <v>0</v>
      </c>
      <c r="BP957" s="1">
        <f t="shared" si="733"/>
        <v>0</v>
      </c>
      <c r="BQ957" s="1">
        <f t="shared" si="734"/>
        <v>0</v>
      </c>
      <c r="BR957" s="1">
        <f t="shared" si="735"/>
        <v>0</v>
      </c>
      <c r="BS957" s="1">
        <f t="shared" si="736"/>
        <v>1</v>
      </c>
      <c r="BT957" s="1">
        <f t="shared" si="737"/>
        <v>0</v>
      </c>
      <c r="BU957" s="1">
        <f t="shared" si="738"/>
        <v>0</v>
      </c>
      <c r="BV957" s="1">
        <f t="shared" si="762"/>
        <v>1</v>
      </c>
    </row>
    <row r="958" spans="1:74" x14ac:dyDescent="0.2">
      <c r="A958" s="1" t="s">
        <v>3540</v>
      </c>
      <c r="B958" s="1" t="s">
        <v>3541</v>
      </c>
      <c r="C958" s="1" t="s">
        <v>3542</v>
      </c>
      <c r="D958" s="1" t="s">
        <v>3538</v>
      </c>
      <c r="E958" s="1" t="s">
        <v>3543</v>
      </c>
      <c r="G958" s="1">
        <f t="shared" si="713"/>
        <v>0</v>
      </c>
      <c r="H958" s="1">
        <f t="shared" si="714"/>
        <v>0</v>
      </c>
      <c r="I958" s="1">
        <f t="shared" si="715"/>
        <v>0</v>
      </c>
      <c r="J958" s="1">
        <f t="shared" si="716"/>
        <v>0</v>
      </c>
      <c r="K958" s="1">
        <f t="shared" si="758"/>
        <v>0</v>
      </c>
      <c r="L958" s="1">
        <f t="shared" si="758"/>
        <v>0</v>
      </c>
      <c r="M958" s="1">
        <f t="shared" si="758"/>
        <v>0</v>
      </c>
      <c r="N958" s="1">
        <f t="shared" si="758"/>
        <v>0</v>
      </c>
      <c r="O958" s="1">
        <f t="shared" si="759"/>
        <v>0</v>
      </c>
      <c r="P958" s="1">
        <f t="shared" si="759"/>
        <v>0</v>
      </c>
      <c r="Q958" s="1">
        <f t="shared" si="717"/>
        <v>0</v>
      </c>
      <c r="R958" s="1">
        <f t="shared" si="718"/>
        <v>0</v>
      </c>
      <c r="S958" s="1">
        <f t="shared" si="719"/>
        <v>0</v>
      </c>
      <c r="T958" s="1">
        <f t="shared" si="756"/>
        <v>0</v>
      </c>
      <c r="U958" s="1">
        <f t="shared" si="756"/>
        <v>0</v>
      </c>
      <c r="V958" s="1">
        <f t="shared" si="763"/>
        <v>0</v>
      </c>
      <c r="W958" s="1">
        <f t="shared" si="761"/>
        <v>0</v>
      </c>
      <c r="X958" s="1">
        <f t="shared" si="761"/>
        <v>0</v>
      </c>
      <c r="Y958" s="1">
        <f t="shared" si="761"/>
        <v>0</v>
      </c>
      <c r="Z958" s="1">
        <f t="shared" si="761"/>
        <v>0</v>
      </c>
      <c r="AA958" s="1">
        <f t="shared" si="761"/>
        <v>0</v>
      </c>
      <c r="AB958" s="1">
        <f t="shared" si="761"/>
        <v>0</v>
      </c>
      <c r="AC958" s="1">
        <f t="shared" si="720"/>
        <v>0</v>
      </c>
      <c r="AD958" s="1">
        <f t="shared" si="761"/>
        <v>0</v>
      </c>
      <c r="AE958" s="1">
        <f t="shared" si="761"/>
        <v>0</v>
      </c>
      <c r="AF958" s="1">
        <f t="shared" si="761"/>
        <v>0</v>
      </c>
      <c r="AG958" s="1">
        <f t="shared" si="761"/>
        <v>0</v>
      </c>
      <c r="AH958" s="1">
        <f t="shared" si="761"/>
        <v>0</v>
      </c>
      <c r="AI958" s="1">
        <f t="shared" si="761"/>
        <v>0</v>
      </c>
      <c r="AJ958" s="1">
        <f t="shared" si="761"/>
        <v>0</v>
      </c>
      <c r="AK958" s="1">
        <f t="shared" si="761"/>
        <v>0</v>
      </c>
      <c r="AL958" s="1">
        <f t="shared" si="765"/>
        <v>0</v>
      </c>
      <c r="AM958" s="1">
        <f t="shared" si="765"/>
        <v>0</v>
      </c>
      <c r="AN958" s="1">
        <f t="shared" si="721"/>
        <v>0</v>
      </c>
      <c r="AO958" s="1">
        <f t="shared" si="722"/>
        <v>0</v>
      </c>
      <c r="AP958" s="1">
        <f t="shared" si="765"/>
        <v>0</v>
      </c>
      <c r="AQ958" s="1">
        <f t="shared" si="723"/>
        <v>0</v>
      </c>
      <c r="AR958" s="1">
        <f t="shared" si="765"/>
        <v>0</v>
      </c>
      <c r="AS958" s="1">
        <f t="shared" si="765"/>
        <v>0</v>
      </c>
      <c r="AT958" s="1">
        <f t="shared" si="765"/>
        <v>0</v>
      </c>
      <c r="AU958" s="1">
        <f t="shared" si="765"/>
        <v>0</v>
      </c>
      <c r="AV958" s="1">
        <f t="shared" si="765"/>
        <v>0</v>
      </c>
      <c r="AW958" s="1">
        <f t="shared" si="765"/>
        <v>0</v>
      </c>
      <c r="AX958" s="1">
        <f t="shared" si="765"/>
        <v>0</v>
      </c>
      <c r="AY958" s="1">
        <f t="shared" si="765"/>
        <v>0</v>
      </c>
      <c r="AZ958" s="1">
        <f t="shared" si="765"/>
        <v>0</v>
      </c>
      <c r="BA958" s="1">
        <f t="shared" si="765"/>
        <v>0</v>
      </c>
      <c r="BB958" s="1">
        <f t="shared" si="764"/>
        <v>0</v>
      </c>
      <c r="BC958" s="1">
        <f t="shared" si="764"/>
        <v>0</v>
      </c>
      <c r="BD958" s="1">
        <f t="shared" si="724"/>
        <v>0</v>
      </c>
      <c r="BE958" s="1">
        <f t="shared" si="725"/>
        <v>0</v>
      </c>
      <c r="BF958" s="1">
        <f t="shared" si="726"/>
        <v>0</v>
      </c>
      <c r="BG958" s="1">
        <f t="shared" si="727"/>
        <v>0</v>
      </c>
      <c r="BH958" s="1">
        <f t="shared" si="764"/>
        <v>0</v>
      </c>
      <c r="BI958" s="1">
        <f t="shared" si="764"/>
        <v>0</v>
      </c>
      <c r="BJ958" s="5">
        <f t="shared" si="728"/>
        <v>0</v>
      </c>
      <c r="BK958" s="1">
        <f t="shared" si="729"/>
        <v>0</v>
      </c>
      <c r="BL958" s="1">
        <f t="shared" si="730"/>
        <v>1</v>
      </c>
      <c r="BM958" s="1">
        <f t="shared" si="731"/>
        <v>1</v>
      </c>
      <c r="BN958" s="1">
        <f t="shared" si="764"/>
        <v>1</v>
      </c>
      <c r="BO958" s="1">
        <f t="shared" si="732"/>
        <v>0</v>
      </c>
      <c r="BP958" s="1">
        <f t="shared" si="733"/>
        <v>1</v>
      </c>
      <c r="BQ958" s="1">
        <f t="shared" si="734"/>
        <v>1</v>
      </c>
      <c r="BR958" s="1">
        <f t="shared" si="735"/>
        <v>0</v>
      </c>
      <c r="BS958" s="1">
        <f t="shared" si="736"/>
        <v>0</v>
      </c>
      <c r="BT958" s="1">
        <f t="shared" si="737"/>
        <v>0</v>
      </c>
      <c r="BU958" s="1">
        <f t="shared" si="738"/>
        <v>0</v>
      </c>
      <c r="BV958" s="1">
        <f t="shared" si="762"/>
        <v>0</v>
      </c>
    </row>
    <row r="959" spans="1:74" x14ac:dyDescent="0.2">
      <c r="A959" s="1" t="s">
        <v>3544</v>
      </c>
      <c r="B959" s="1" t="s">
        <v>3545</v>
      </c>
      <c r="C959" s="1" t="s">
        <v>3546</v>
      </c>
      <c r="D959" s="1" t="s">
        <v>3538</v>
      </c>
      <c r="E959" s="1" t="s">
        <v>3547</v>
      </c>
      <c r="G959" s="1">
        <f t="shared" si="713"/>
        <v>0</v>
      </c>
      <c r="H959" s="1">
        <f t="shared" si="714"/>
        <v>0</v>
      </c>
      <c r="I959" s="1">
        <f t="shared" si="715"/>
        <v>0</v>
      </c>
      <c r="J959" s="1">
        <f t="shared" si="716"/>
        <v>0</v>
      </c>
      <c r="K959" s="1">
        <f t="shared" si="758"/>
        <v>0</v>
      </c>
      <c r="L959" s="1">
        <f t="shared" si="758"/>
        <v>0</v>
      </c>
      <c r="M959" s="1">
        <f t="shared" si="758"/>
        <v>0</v>
      </c>
      <c r="N959" s="1">
        <f t="shared" si="758"/>
        <v>0</v>
      </c>
      <c r="O959" s="1">
        <f t="shared" si="759"/>
        <v>0</v>
      </c>
      <c r="P959" s="1">
        <f t="shared" si="759"/>
        <v>0</v>
      </c>
      <c r="Q959" s="1">
        <f t="shared" si="717"/>
        <v>0</v>
      </c>
      <c r="R959" s="1">
        <f t="shared" si="718"/>
        <v>0</v>
      </c>
      <c r="S959" s="1">
        <f t="shared" si="719"/>
        <v>0</v>
      </c>
      <c r="T959" s="1">
        <f t="shared" si="756"/>
        <v>0</v>
      </c>
      <c r="U959" s="1">
        <f t="shared" si="756"/>
        <v>0</v>
      </c>
      <c r="V959" s="1">
        <f t="shared" si="763"/>
        <v>0</v>
      </c>
      <c r="W959" s="1">
        <f t="shared" si="761"/>
        <v>0</v>
      </c>
      <c r="X959" s="1">
        <f t="shared" si="761"/>
        <v>0</v>
      </c>
      <c r="Y959" s="1">
        <f t="shared" si="761"/>
        <v>0</v>
      </c>
      <c r="Z959" s="1">
        <f t="shared" si="761"/>
        <v>0</v>
      </c>
      <c r="AA959" s="1">
        <f t="shared" si="761"/>
        <v>0</v>
      </c>
      <c r="AB959" s="1">
        <f t="shared" si="761"/>
        <v>0</v>
      </c>
      <c r="AC959" s="1">
        <f t="shared" si="720"/>
        <v>0</v>
      </c>
      <c r="AD959" s="1">
        <f t="shared" si="761"/>
        <v>0</v>
      </c>
      <c r="AE959" s="1">
        <f t="shared" si="761"/>
        <v>0</v>
      </c>
      <c r="AF959" s="1">
        <f t="shared" si="761"/>
        <v>0</v>
      </c>
      <c r="AG959" s="1">
        <f t="shared" si="761"/>
        <v>0</v>
      </c>
      <c r="AH959" s="1">
        <f t="shared" si="761"/>
        <v>0</v>
      </c>
      <c r="AI959" s="1">
        <f t="shared" si="761"/>
        <v>0</v>
      </c>
      <c r="AJ959" s="1">
        <f t="shared" si="761"/>
        <v>0</v>
      </c>
      <c r="AK959" s="1">
        <f t="shared" si="761"/>
        <v>0</v>
      </c>
      <c r="AL959" s="1">
        <f t="shared" si="765"/>
        <v>0</v>
      </c>
      <c r="AM959" s="1">
        <f t="shared" si="765"/>
        <v>0</v>
      </c>
      <c r="AN959" s="1">
        <f t="shared" si="721"/>
        <v>0</v>
      </c>
      <c r="AO959" s="1">
        <f t="shared" si="722"/>
        <v>0</v>
      </c>
      <c r="AP959" s="1">
        <f t="shared" si="765"/>
        <v>0</v>
      </c>
      <c r="AQ959" s="1">
        <f t="shared" si="723"/>
        <v>0</v>
      </c>
      <c r="AR959" s="1">
        <f t="shared" si="765"/>
        <v>0</v>
      </c>
      <c r="AS959" s="1">
        <f t="shared" si="765"/>
        <v>0</v>
      </c>
      <c r="AT959" s="1">
        <f t="shared" si="765"/>
        <v>0</v>
      </c>
      <c r="AU959" s="1">
        <f t="shared" si="765"/>
        <v>0</v>
      </c>
      <c r="AV959" s="1">
        <f t="shared" si="765"/>
        <v>0</v>
      </c>
      <c r="AW959" s="1">
        <f t="shared" si="765"/>
        <v>0</v>
      </c>
      <c r="AX959" s="1">
        <f t="shared" si="765"/>
        <v>0</v>
      </c>
      <c r="AY959" s="1">
        <f t="shared" si="765"/>
        <v>0</v>
      </c>
      <c r="AZ959" s="1">
        <f t="shared" si="765"/>
        <v>0</v>
      </c>
      <c r="BA959" s="1">
        <f t="shared" si="765"/>
        <v>0</v>
      </c>
      <c r="BB959" s="1">
        <f t="shared" si="764"/>
        <v>0</v>
      </c>
      <c r="BC959" s="1">
        <f t="shared" si="764"/>
        <v>0</v>
      </c>
      <c r="BD959" s="1">
        <f t="shared" si="724"/>
        <v>0</v>
      </c>
      <c r="BE959" s="1">
        <f t="shared" si="725"/>
        <v>0</v>
      </c>
      <c r="BF959" s="1">
        <f t="shared" si="726"/>
        <v>0</v>
      </c>
      <c r="BG959" s="1">
        <f t="shared" si="727"/>
        <v>0</v>
      </c>
      <c r="BH959" s="1">
        <f t="shared" si="764"/>
        <v>0</v>
      </c>
      <c r="BI959" s="1">
        <f t="shared" si="764"/>
        <v>0</v>
      </c>
      <c r="BJ959" s="5">
        <f t="shared" si="728"/>
        <v>0</v>
      </c>
      <c r="BK959" s="1">
        <f t="shared" si="729"/>
        <v>0</v>
      </c>
      <c r="BL959" s="1">
        <f t="shared" si="730"/>
        <v>0</v>
      </c>
      <c r="BM959" s="1">
        <f t="shared" si="731"/>
        <v>0</v>
      </c>
      <c r="BN959" s="1">
        <f t="shared" si="764"/>
        <v>0</v>
      </c>
      <c r="BO959" s="1">
        <f t="shared" si="732"/>
        <v>0</v>
      </c>
      <c r="BP959" s="1">
        <f t="shared" si="733"/>
        <v>0</v>
      </c>
      <c r="BQ959" s="1">
        <f t="shared" si="734"/>
        <v>0</v>
      </c>
      <c r="BR959" s="1">
        <f t="shared" si="735"/>
        <v>0</v>
      </c>
      <c r="BS959" s="1">
        <f t="shared" si="736"/>
        <v>0</v>
      </c>
      <c r="BT959" s="1">
        <f t="shared" si="737"/>
        <v>0</v>
      </c>
      <c r="BU959" s="1">
        <f t="shared" si="738"/>
        <v>1</v>
      </c>
      <c r="BV959" s="1">
        <f t="shared" si="762"/>
        <v>0</v>
      </c>
    </row>
    <row r="960" spans="1:74" x14ac:dyDescent="0.2">
      <c r="A960" s="1" t="s">
        <v>115</v>
      </c>
      <c r="B960" s="1" t="s">
        <v>3548</v>
      </c>
      <c r="C960" s="1" t="s">
        <v>3549</v>
      </c>
      <c r="D960" s="1" t="s">
        <v>3538</v>
      </c>
      <c r="E960" s="1" t="s">
        <v>3550</v>
      </c>
      <c r="G960" s="1">
        <f t="shared" si="713"/>
        <v>0</v>
      </c>
      <c r="H960" s="1">
        <f t="shared" si="714"/>
        <v>1</v>
      </c>
      <c r="I960" s="1">
        <f t="shared" si="715"/>
        <v>0</v>
      </c>
      <c r="J960" s="1">
        <f t="shared" si="716"/>
        <v>0</v>
      </c>
      <c r="K960" s="1">
        <f t="shared" si="758"/>
        <v>0</v>
      </c>
      <c r="L960" s="1">
        <f t="shared" si="758"/>
        <v>0</v>
      </c>
      <c r="M960" s="1">
        <f t="shared" si="758"/>
        <v>0</v>
      </c>
      <c r="N960" s="1">
        <f t="shared" si="758"/>
        <v>0</v>
      </c>
      <c r="O960" s="1">
        <f t="shared" si="759"/>
        <v>0</v>
      </c>
      <c r="P960" s="1">
        <f t="shared" si="759"/>
        <v>0</v>
      </c>
      <c r="Q960" s="1">
        <f t="shared" si="717"/>
        <v>0</v>
      </c>
      <c r="R960" s="1">
        <f t="shared" si="718"/>
        <v>1</v>
      </c>
      <c r="S960" s="1">
        <f t="shared" si="719"/>
        <v>0</v>
      </c>
      <c r="T960" s="1">
        <f t="shared" si="756"/>
        <v>1</v>
      </c>
      <c r="U960" s="1">
        <f t="shared" si="756"/>
        <v>1</v>
      </c>
      <c r="V960" s="1">
        <f t="shared" si="763"/>
        <v>0</v>
      </c>
      <c r="W960" s="1">
        <f t="shared" si="761"/>
        <v>0</v>
      </c>
      <c r="X960" s="1">
        <f t="shared" si="761"/>
        <v>0</v>
      </c>
      <c r="Y960" s="1">
        <f t="shared" si="761"/>
        <v>0</v>
      </c>
      <c r="Z960" s="1">
        <f t="shared" si="761"/>
        <v>0</v>
      </c>
      <c r="AA960" s="1">
        <f t="shared" si="761"/>
        <v>0</v>
      </c>
      <c r="AB960" s="1">
        <f t="shared" si="761"/>
        <v>0</v>
      </c>
      <c r="AC960" s="1">
        <f t="shared" si="720"/>
        <v>0</v>
      </c>
      <c r="AD960" s="1">
        <f t="shared" si="761"/>
        <v>0</v>
      </c>
      <c r="AE960" s="1">
        <f t="shared" si="761"/>
        <v>0</v>
      </c>
      <c r="AF960" s="1">
        <f t="shared" si="761"/>
        <v>0</v>
      </c>
      <c r="AG960" s="1">
        <f t="shared" si="761"/>
        <v>0</v>
      </c>
      <c r="AH960" s="1">
        <f t="shared" si="761"/>
        <v>0</v>
      </c>
      <c r="AI960" s="1">
        <f t="shared" si="761"/>
        <v>0</v>
      </c>
      <c r="AJ960" s="1">
        <f t="shared" si="761"/>
        <v>0</v>
      </c>
      <c r="AK960" s="1">
        <f t="shared" si="761"/>
        <v>0</v>
      </c>
      <c r="AL960" s="1">
        <f t="shared" si="765"/>
        <v>0</v>
      </c>
      <c r="AM960" s="1">
        <f t="shared" si="765"/>
        <v>0</v>
      </c>
      <c r="AN960" s="1">
        <f t="shared" si="721"/>
        <v>0</v>
      </c>
      <c r="AO960" s="1">
        <f t="shared" si="722"/>
        <v>0</v>
      </c>
      <c r="AP960" s="1">
        <f t="shared" si="765"/>
        <v>0</v>
      </c>
      <c r="AQ960" s="1">
        <f t="shared" si="723"/>
        <v>0</v>
      </c>
      <c r="AR960" s="1">
        <f t="shared" si="765"/>
        <v>0</v>
      </c>
      <c r="AS960" s="1">
        <f t="shared" si="765"/>
        <v>0</v>
      </c>
      <c r="AT960" s="1">
        <f t="shared" si="765"/>
        <v>0</v>
      </c>
      <c r="AU960" s="1">
        <f t="shared" si="765"/>
        <v>0</v>
      </c>
      <c r="AV960" s="1">
        <f t="shared" si="765"/>
        <v>0</v>
      </c>
      <c r="AW960" s="1">
        <f t="shared" si="765"/>
        <v>0</v>
      </c>
      <c r="AX960" s="1">
        <f t="shared" si="765"/>
        <v>0</v>
      </c>
      <c r="AY960" s="1">
        <f t="shared" si="765"/>
        <v>0</v>
      </c>
      <c r="AZ960" s="1">
        <f t="shared" si="765"/>
        <v>0</v>
      </c>
      <c r="BA960" s="1">
        <f t="shared" si="765"/>
        <v>0</v>
      </c>
      <c r="BB960" s="1">
        <f t="shared" si="764"/>
        <v>0</v>
      </c>
      <c r="BC960" s="1">
        <f t="shared" si="764"/>
        <v>0</v>
      </c>
      <c r="BD960" s="1">
        <f t="shared" si="724"/>
        <v>0</v>
      </c>
      <c r="BE960" s="1">
        <f t="shared" si="725"/>
        <v>0</v>
      </c>
      <c r="BF960" s="1">
        <f t="shared" si="726"/>
        <v>0</v>
      </c>
      <c r="BG960" s="1">
        <f t="shared" si="727"/>
        <v>0</v>
      </c>
      <c r="BH960" s="1">
        <f t="shared" si="764"/>
        <v>0</v>
      </c>
      <c r="BI960" s="1">
        <f t="shared" si="764"/>
        <v>0</v>
      </c>
      <c r="BJ960" s="5">
        <f t="shared" si="728"/>
        <v>0</v>
      </c>
      <c r="BK960" s="1">
        <f t="shared" si="729"/>
        <v>1</v>
      </c>
      <c r="BL960" s="1">
        <f t="shared" si="730"/>
        <v>1</v>
      </c>
      <c r="BM960" s="1">
        <f t="shared" si="731"/>
        <v>0</v>
      </c>
      <c r="BN960" s="1">
        <f t="shared" si="764"/>
        <v>0</v>
      </c>
      <c r="BO960" s="1">
        <f t="shared" si="732"/>
        <v>0</v>
      </c>
      <c r="BP960" s="1">
        <f t="shared" si="733"/>
        <v>1</v>
      </c>
      <c r="BQ960" s="1">
        <f t="shared" si="734"/>
        <v>0</v>
      </c>
      <c r="BR960" s="1">
        <f t="shared" si="735"/>
        <v>0</v>
      </c>
      <c r="BS960" s="1">
        <f t="shared" si="736"/>
        <v>0</v>
      </c>
      <c r="BT960" s="1">
        <f t="shared" si="737"/>
        <v>0</v>
      </c>
      <c r="BU960" s="1">
        <f t="shared" si="738"/>
        <v>0</v>
      </c>
      <c r="BV960" s="1">
        <f t="shared" si="762"/>
        <v>0</v>
      </c>
    </row>
    <row r="961" spans="1:74" x14ac:dyDescent="0.2">
      <c r="A961" s="1" t="s">
        <v>3551</v>
      </c>
      <c r="B961" s="1" t="s">
        <v>3552</v>
      </c>
      <c r="C961" s="1" t="s">
        <v>3553</v>
      </c>
      <c r="D961" s="1" t="s">
        <v>3554</v>
      </c>
      <c r="E961" s="1" t="s">
        <v>3555</v>
      </c>
      <c r="G961" s="1">
        <f t="shared" si="713"/>
        <v>0</v>
      </c>
      <c r="H961" s="1">
        <f t="shared" si="714"/>
        <v>0</v>
      </c>
      <c r="I961" s="1">
        <f t="shared" si="715"/>
        <v>0</v>
      </c>
      <c r="J961" s="1">
        <f t="shared" si="716"/>
        <v>0</v>
      </c>
      <c r="K961" s="1">
        <f t="shared" si="758"/>
        <v>0</v>
      </c>
      <c r="L961" s="1">
        <f t="shared" si="758"/>
        <v>0</v>
      </c>
      <c r="M961" s="1">
        <f t="shared" si="758"/>
        <v>0</v>
      </c>
      <c r="N961" s="1">
        <f t="shared" si="758"/>
        <v>0</v>
      </c>
      <c r="O961" s="1">
        <f t="shared" si="759"/>
        <v>0</v>
      </c>
      <c r="P961" s="1">
        <f t="shared" si="759"/>
        <v>0</v>
      </c>
      <c r="Q961" s="1">
        <f t="shared" si="717"/>
        <v>0</v>
      </c>
      <c r="R961" s="1">
        <f t="shared" si="718"/>
        <v>1</v>
      </c>
      <c r="S961" s="1">
        <f t="shared" si="719"/>
        <v>0</v>
      </c>
      <c r="T961" s="1">
        <f t="shared" ref="T961:U980" si="766">IF(OR(ISNUMBER(SEARCH(" " &amp; T$1 &amp; " ", $E961)), ISNUMBER(SEARCH(" " &amp; T$1 &amp; ",", $E961)), ISNUMBER(SEARCH(" " &amp; LOWER(T$1) &amp; " ", $E961)), ISNUMBER(SEARCH(" " &amp; LOWER(T$1) &amp; ",", $E961)), ISNUMBER(SEARCH(" " &amp; UPPER(T$1) &amp; " ", $E961)), ISNUMBER(SEARCH(" " &amp; UPPER(T$1) &amp; ",", $E961))), 1, 0)</f>
        <v>0</v>
      </c>
      <c r="U961" s="1">
        <f t="shared" si="766"/>
        <v>1</v>
      </c>
      <c r="V961" s="1">
        <f t="shared" si="763"/>
        <v>0</v>
      </c>
      <c r="W961" s="1">
        <f t="shared" si="761"/>
        <v>0</v>
      </c>
      <c r="X961" s="1">
        <f t="shared" si="761"/>
        <v>0</v>
      </c>
      <c r="Y961" s="1">
        <f t="shared" si="761"/>
        <v>0</v>
      </c>
      <c r="Z961" s="1">
        <f t="shared" si="761"/>
        <v>0</v>
      </c>
      <c r="AA961" s="1">
        <f t="shared" si="761"/>
        <v>0</v>
      </c>
      <c r="AB961" s="1">
        <f t="shared" si="761"/>
        <v>0</v>
      </c>
      <c r="AC961" s="1">
        <f t="shared" si="720"/>
        <v>0</v>
      </c>
      <c r="AD961" s="1">
        <f t="shared" si="761"/>
        <v>0</v>
      </c>
      <c r="AE961" s="1">
        <f t="shared" si="761"/>
        <v>0</v>
      </c>
      <c r="AF961" s="1">
        <f t="shared" si="761"/>
        <v>0</v>
      </c>
      <c r="AG961" s="1">
        <f t="shared" si="761"/>
        <v>0</v>
      </c>
      <c r="AH961" s="1">
        <f t="shared" si="761"/>
        <v>0</v>
      </c>
      <c r="AI961" s="1">
        <f t="shared" si="761"/>
        <v>0</v>
      </c>
      <c r="AJ961" s="1">
        <f t="shared" si="761"/>
        <v>0</v>
      </c>
      <c r="AK961" s="1">
        <f t="shared" si="761"/>
        <v>0</v>
      </c>
      <c r="AL961" s="1">
        <f t="shared" si="765"/>
        <v>0</v>
      </c>
      <c r="AM961" s="1">
        <f t="shared" si="765"/>
        <v>0</v>
      </c>
      <c r="AN961" s="1">
        <f t="shared" si="721"/>
        <v>0</v>
      </c>
      <c r="AO961" s="1">
        <f t="shared" si="722"/>
        <v>0</v>
      </c>
      <c r="AP961" s="1">
        <f t="shared" si="765"/>
        <v>0</v>
      </c>
      <c r="AQ961" s="1">
        <f t="shared" si="723"/>
        <v>0</v>
      </c>
      <c r="AR961" s="1">
        <f t="shared" si="765"/>
        <v>0</v>
      </c>
      <c r="AS961" s="1">
        <f t="shared" si="765"/>
        <v>0</v>
      </c>
      <c r="AT961" s="1">
        <f t="shared" si="765"/>
        <v>0</v>
      </c>
      <c r="AU961" s="1">
        <f t="shared" si="765"/>
        <v>0</v>
      </c>
      <c r="AV961" s="1">
        <f t="shared" si="765"/>
        <v>0</v>
      </c>
      <c r="AW961" s="1">
        <f t="shared" si="765"/>
        <v>0</v>
      </c>
      <c r="AX961" s="1">
        <f t="shared" si="765"/>
        <v>0</v>
      </c>
      <c r="AY961" s="1">
        <f t="shared" si="765"/>
        <v>0</v>
      </c>
      <c r="AZ961" s="1">
        <f t="shared" si="765"/>
        <v>0</v>
      </c>
      <c r="BA961" s="1">
        <f t="shared" si="765"/>
        <v>0</v>
      </c>
      <c r="BB961" s="1">
        <f t="shared" si="764"/>
        <v>0</v>
      </c>
      <c r="BC961" s="1">
        <f t="shared" si="764"/>
        <v>0</v>
      </c>
      <c r="BD961" s="1">
        <f t="shared" si="724"/>
        <v>0</v>
      </c>
      <c r="BE961" s="1">
        <f t="shared" si="725"/>
        <v>0</v>
      </c>
      <c r="BF961" s="1">
        <f t="shared" si="726"/>
        <v>0</v>
      </c>
      <c r="BG961" s="1">
        <f t="shared" si="727"/>
        <v>0</v>
      </c>
      <c r="BH961" s="1">
        <f t="shared" si="764"/>
        <v>0</v>
      </c>
      <c r="BI961" s="1">
        <f t="shared" si="764"/>
        <v>0</v>
      </c>
      <c r="BJ961" s="5">
        <f t="shared" si="728"/>
        <v>0</v>
      </c>
      <c r="BK961" s="1">
        <f t="shared" si="729"/>
        <v>0</v>
      </c>
      <c r="BL961" s="1">
        <f t="shared" si="730"/>
        <v>0</v>
      </c>
      <c r="BM961" s="1">
        <f t="shared" si="731"/>
        <v>0</v>
      </c>
      <c r="BN961" s="1">
        <f t="shared" si="764"/>
        <v>0</v>
      </c>
      <c r="BO961" s="1">
        <f t="shared" si="732"/>
        <v>1</v>
      </c>
      <c r="BP961" s="1">
        <f t="shared" si="733"/>
        <v>0</v>
      </c>
      <c r="BQ961" s="1">
        <f t="shared" si="734"/>
        <v>0</v>
      </c>
      <c r="BR961" s="1">
        <f t="shared" si="735"/>
        <v>0</v>
      </c>
      <c r="BS961" s="1">
        <f t="shared" si="736"/>
        <v>1</v>
      </c>
      <c r="BT961" s="1">
        <f t="shared" si="737"/>
        <v>0</v>
      </c>
      <c r="BU961" s="1">
        <f t="shared" si="738"/>
        <v>0</v>
      </c>
      <c r="BV961" s="1">
        <f t="shared" si="762"/>
        <v>0</v>
      </c>
    </row>
    <row r="962" spans="1:74" x14ac:dyDescent="0.2">
      <c r="A962" s="1" t="s">
        <v>3556</v>
      </c>
      <c r="B962" s="1" t="s">
        <v>3557</v>
      </c>
      <c r="C962" s="1" t="s">
        <v>3558</v>
      </c>
      <c r="D962" s="1" t="s">
        <v>3559</v>
      </c>
      <c r="E962" s="1" t="s">
        <v>3560</v>
      </c>
      <c r="G962" s="1">
        <f t="shared" si="713"/>
        <v>0</v>
      </c>
      <c r="H962" s="1">
        <f t="shared" si="714"/>
        <v>0</v>
      </c>
      <c r="I962" s="1">
        <f t="shared" si="715"/>
        <v>1</v>
      </c>
      <c r="J962" s="1">
        <f t="shared" si="716"/>
        <v>0</v>
      </c>
      <c r="K962" s="1">
        <f t="shared" si="758"/>
        <v>0</v>
      </c>
      <c r="L962" s="1">
        <f t="shared" si="758"/>
        <v>0</v>
      </c>
      <c r="M962" s="1">
        <f t="shared" si="758"/>
        <v>0</v>
      </c>
      <c r="N962" s="1">
        <f t="shared" si="758"/>
        <v>0</v>
      </c>
      <c r="O962" s="1">
        <f t="shared" si="759"/>
        <v>0</v>
      </c>
      <c r="P962" s="1">
        <f t="shared" si="759"/>
        <v>0</v>
      </c>
      <c r="Q962" s="1">
        <f t="shared" si="717"/>
        <v>0</v>
      </c>
      <c r="R962" s="1">
        <f t="shared" si="718"/>
        <v>0</v>
      </c>
      <c r="S962" s="1">
        <f t="shared" si="719"/>
        <v>0</v>
      </c>
      <c r="T962" s="1">
        <f t="shared" si="766"/>
        <v>0</v>
      </c>
      <c r="U962" s="1">
        <f t="shared" si="766"/>
        <v>0</v>
      </c>
      <c r="V962" s="1">
        <f t="shared" si="763"/>
        <v>0</v>
      </c>
      <c r="W962" s="1">
        <f t="shared" si="761"/>
        <v>0</v>
      </c>
      <c r="X962" s="1">
        <f t="shared" si="761"/>
        <v>0</v>
      </c>
      <c r="Y962" s="1">
        <f t="shared" si="761"/>
        <v>0</v>
      </c>
      <c r="Z962" s="1">
        <f t="shared" si="761"/>
        <v>0</v>
      </c>
      <c r="AA962" s="1">
        <f t="shared" si="761"/>
        <v>0</v>
      </c>
      <c r="AB962" s="1">
        <f t="shared" si="761"/>
        <v>1</v>
      </c>
      <c r="AC962" s="1">
        <f t="shared" si="720"/>
        <v>0</v>
      </c>
      <c r="AD962" s="1">
        <f t="shared" si="761"/>
        <v>0</v>
      </c>
      <c r="AE962" s="1">
        <f t="shared" si="761"/>
        <v>0</v>
      </c>
      <c r="AF962" s="1">
        <f t="shared" si="761"/>
        <v>0</v>
      </c>
      <c r="AG962" s="1">
        <f t="shared" si="761"/>
        <v>0</v>
      </c>
      <c r="AH962" s="1">
        <f t="shared" si="761"/>
        <v>0</v>
      </c>
      <c r="AI962" s="1">
        <f t="shared" si="761"/>
        <v>0</v>
      </c>
      <c r="AJ962" s="1">
        <f t="shared" si="761"/>
        <v>0</v>
      </c>
      <c r="AK962" s="1">
        <f t="shared" si="761"/>
        <v>0</v>
      </c>
      <c r="AL962" s="1">
        <f t="shared" si="765"/>
        <v>0</v>
      </c>
      <c r="AM962" s="1">
        <f t="shared" si="765"/>
        <v>0</v>
      </c>
      <c r="AN962" s="1">
        <f t="shared" si="721"/>
        <v>0</v>
      </c>
      <c r="AO962" s="1">
        <f t="shared" si="722"/>
        <v>0</v>
      </c>
      <c r="AP962" s="1">
        <f t="shared" si="765"/>
        <v>0</v>
      </c>
      <c r="AQ962" s="1">
        <f t="shared" si="723"/>
        <v>0</v>
      </c>
      <c r="AR962" s="1">
        <f t="shared" si="765"/>
        <v>0</v>
      </c>
      <c r="AS962" s="1">
        <f t="shared" si="765"/>
        <v>0</v>
      </c>
      <c r="AT962" s="1">
        <f t="shared" si="765"/>
        <v>0</v>
      </c>
      <c r="AU962" s="1">
        <f t="shared" si="765"/>
        <v>0</v>
      </c>
      <c r="AV962" s="1">
        <f t="shared" si="765"/>
        <v>0</v>
      </c>
      <c r="AW962" s="1">
        <f t="shared" si="765"/>
        <v>0</v>
      </c>
      <c r="AX962" s="1">
        <f t="shared" si="765"/>
        <v>0</v>
      </c>
      <c r="AY962" s="1">
        <f t="shared" si="765"/>
        <v>0</v>
      </c>
      <c r="AZ962" s="1">
        <f t="shared" si="765"/>
        <v>0</v>
      </c>
      <c r="BA962" s="1">
        <f t="shared" si="765"/>
        <v>0</v>
      </c>
      <c r="BB962" s="1">
        <f t="shared" si="764"/>
        <v>0</v>
      </c>
      <c r="BC962" s="1">
        <f t="shared" si="764"/>
        <v>0</v>
      </c>
      <c r="BD962" s="1">
        <f t="shared" si="724"/>
        <v>0</v>
      </c>
      <c r="BE962" s="1">
        <f t="shared" si="725"/>
        <v>0</v>
      </c>
      <c r="BF962" s="1">
        <f t="shared" si="726"/>
        <v>0</v>
      </c>
      <c r="BG962" s="1">
        <f t="shared" si="727"/>
        <v>0</v>
      </c>
      <c r="BH962" s="1">
        <f t="shared" si="764"/>
        <v>0</v>
      </c>
      <c r="BI962" s="1">
        <f t="shared" si="764"/>
        <v>0</v>
      </c>
      <c r="BJ962" s="5">
        <f t="shared" si="728"/>
        <v>0</v>
      </c>
      <c r="BK962" s="1">
        <f t="shared" si="729"/>
        <v>1</v>
      </c>
      <c r="BL962" s="1">
        <f t="shared" si="730"/>
        <v>0</v>
      </c>
      <c r="BM962" s="1">
        <f t="shared" si="731"/>
        <v>0</v>
      </c>
      <c r="BN962" s="1">
        <f t="shared" si="764"/>
        <v>0</v>
      </c>
      <c r="BO962" s="1">
        <f t="shared" si="732"/>
        <v>0</v>
      </c>
      <c r="BP962" s="1">
        <f t="shared" si="733"/>
        <v>0</v>
      </c>
      <c r="BQ962" s="1">
        <f t="shared" si="734"/>
        <v>1</v>
      </c>
      <c r="BR962" s="1">
        <f t="shared" si="735"/>
        <v>0</v>
      </c>
      <c r="BS962" s="1">
        <f t="shared" si="736"/>
        <v>0</v>
      </c>
      <c r="BT962" s="1">
        <f t="shared" si="737"/>
        <v>0</v>
      </c>
      <c r="BU962" s="1">
        <f t="shared" si="738"/>
        <v>0</v>
      </c>
      <c r="BV962" s="1">
        <f t="shared" si="762"/>
        <v>0</v>
      </c>
    </row>
    <row r="963" spans="1:74" x14ac:dyDescent="0.2">
      <c r="A963" s="1" t="s">
        <v>3561</v>
      </c>
      <c r="B963" s="1" t="s">
        <v>3562</v>
      </c>
      <c r="C963" s="1" t="s">
        <v>3563</v>
      </c>
      <c r="D963" s="1" t="s">
        <v>3564</v>
      </c>
      <c r="E963" s="1" t="s">
        <v>3565</v>
      </c>
      <c r="G963" s="1">
        <f t="shared" ref="G963:G1006" si="767">IF(OR(ISNUMBER(SEARCH(" " &amp; G$1 &amp; " ", $E963)), ISNUMBER(SEARCH(" " &amp; G$1 &amp; ",", $E963)), ISNUMBER(SEARCH(" " &amp; G$1 &amp; ")", $E963)), ISNUMBER(SEARCH(" " &amp; G$1, $E963)), ISNUMBER(SEARCH(" " &amp; LOWER(G$1) &amp; " ", $E963)), ISNUMBER(SEARCH(" " &amp; LOWER(G$1) &amp; ",", $E963)), ISNUMBER(SEARCH(" " &amp; LOWER(G$1) &amp; ")", $E963)),  ISNUMBER(SEARCH(" " &amp; LOWER(G$1), $E963)), ISNUMBER(SEARCH(" " &amp; UPPER(G$1) &amp; " ", $E963)), ISNUMBER(SEARCH(" " &amp; UPPER(G$1) &amp; ",", $E963)), ISNUMBER(SEARCH(" " &amp; UPPER(G$1) &amp; ")", $E963)), ISNUMBER(SEARCH(" " &amp; UPPER(G$1), $E963)), ISNUMBER(SEARCH("(" &amp; G$1 &amp; " ", $E963)), ISNUMBER(SEARCH("(" &amp; G$1 &amp; ",", $E963)), ISNUMBER(SEARCH("(" &amp; G$1 &amp; ")", $E963)), ISNUMBER(SEARCH("(" &amp; LOWER(G$1) &amp; " ", $E963)), ISNUMBER(SEARCH("(" &amp; LOWER(G$1) &amp; ",", $E963)), ISNUMBER(SEARCH("(" &amp; LOWER(G$1) &amp; ")", $E963)),  ISNUMBER(SEARCH("(" &amp; UPPER(G$1) &amp; " ", $E963)), ISNUMBER(SEARCH("(" &amp; UPPER(G$1) &amp; ",", $E963)), ISNUMBER(SEARCH(" (" &amp; UPPER(G$1) &amp; ")", $E963)), ISNUMBER(SEARCH(G$1 &amp; " ", $E963)), ISNUMBER(SEARCH(G$1 &amp; ")", $E963)), ISNUMBER(SEARCH(G$1 &amp; ",", $E963)), ISNUMBER(SEARCH(G$1, $E963))), 1, 0)</f>
        <v>0</v>
      </c>
      <c r="H963" s="1">
        <f t="shared" ref="H963:H1006" si="768">IF(OR(ISNUMBER(SEARCH(" " &amp; H$1 &amp; " ", $E963)), ISNUMBER(SEARCH(" " &amp; H$1 &amp; ")", $E963)), ISNUMBER(SEARCH(" " &amp; H$1 &amp; ",", $E963)), ISNUMBER(SEARCH(" " &amp; LOWER(H$1) &amp; " ", $E963)), ISNUMBER(SEARCH(" " &amp; LOWER(H$1) &amp; ")", $E963)), ISNUMBER(SEARCH(" " &amp; LOWER(H$1) &amp; ",", $E963)), ISNUMBER(SEARCH(" " &amp; UPPER(H$1) &amp; " ", $E963)), ISNUMBER(SEARCH(" " &amp; UPPER(H$1) &amp; ",", $E963)), ISNUMBER(SEARCH(" " &amp; UPPER(H$1) &amp; ")", $E963)), ISNUMBER(SEARCH(" " &amp; "structured query language" &amp; " ", $E963)), ISNUMBER(SEARCH(" " &amp; "Structured Query Language" &amp; " ", $E963)), ISNUMBER(SEARCH(" " &amp; "Structured query language" &amp; " ", $E963)), ISNUMBER(SEARCH(" " &amp; "STRUCTURED QUERY LANGUAGE" &amp; " ", $E963)), ISNUMBER(SEARCH(" " &amp; "structured query language" &amp; ",", $E963)), ISNUMBER(SEARCH(" " &amp; "Structured Query Language" &amp; ",", $E963)), ISNUMBER(SEARCH(" " &amp; "Structured query language" &amp; ",", $E963)), ISNUMBER(SEARCH(" " &amp; "STRUCTURED QUERY LANGUAGE" &amp; ",", $E963)), ISNUMBER(SEARCH(H$1 &amp; "*", $E963))), 1, 0)</f>
        <v>0</v>
      </c>
      <c r="I963" s="1">
        <f t="shared" ref="I963:I1006" si="769">IF(OR(ISNUMBER(SEARCH(" " &amp; I$1 &amp; " ", $E963)), ISNUMBER(SEARCH(" " &amp; I$1 &amp; ",", $E963)), , ISNUMBER(SEARCH(" " &amp; I$1 &amp; ")", $E963)), ISNUMBER(SEARCH(" " &amp; LOWER(I$1) &amp; " ", $E963)), ISNUMBER(SEARCH(" " &amp; LOWER(I$1) &amp; ")", $E963)), ISNUMBER(SEARCH(" " &amp; LOWER(I$1) &amp; ",", $E963)), ISNUMBER(SEARCH(" " &amp; UPPER(I$1) &amp; " ", $E963)), ISNUMBER(SEARCH(" " &amp; UPPER(I$1) &amp; ",", $E963)), ISNUMBER(SEARCH(" " &amp; UPPER(I$1) &amp; ")", $E963))), 1, 0)</f>
        <v>0</v>
      </c>
      <c r="J963" s="1">
        <f t="shared" ref="J963:J1006" si="770">IF(OR(ISNUMBER(SEARCH(" " &amp; J$1, $E963)), ISNUMBER(SEARCH(" " &amp; LOWER(J$1), $E963)), ISNUMBER(SEARCH(" " &amp; UPPER(J$1), $E963)), ISNUMBER(SEARCH(" " &amp; ("Visual Basic"), $E963)), ISNUMBER(SEARCH(" " &amp; UPPER("Visual Basic"), $E963)), ISNUMBER(SEARCH(" " &amp; LOWER("Visual Basic"), $E963)), ISNUMBER(SEARCH("(" &amp; J$1, $E963)), ISNUMBER(SEARCH("(" &amp; LOWER(J$1), $E963)), ISNUMBER(SEARCH("(" &amp; UPPER(J$1), $E963)), ISNUMBER(SEARCH("(" &amp; ("Visual Basic"), $E963)), ISNUMBER(SEARCH("(" &amp; UPPER("Visual Basic"), $E963)), ISNUMBER(SEARCH("(" &amp; LOWER("Visual Basic"), $E963))), 1, 0)</f>
        <v>0</v>
      </c>
      <c r="K963" s="1">
        <f t="shared" si="758"/>
        <v>0</v>
      </c>
      <c r="L963" s="1">
        <f t="shared" si="758"/>
        <v>0</v>
      </c>
      <c r="M963" s="1">
        <f t="shared" si="758"/>
        <v>0</v>
      </c>
      <c r="N963" s="1">
        <f t="shared" si="758"/>
        <v>0</v>
      </c>
      <c r="O963" s="1">
        <f t="shared" si="759"/>
        <v>0</v>
      </c>
      <c r="P963" s="1">
        <f t="shared" si="759"/>
        <v>0</v>
      </c>
      <c r="Q963" s="1">
        <f t="shared" ref="Q963:Q1006" si="771">IF(OR(ISNUMBER(SEARCH(" " &amp; Q$1 &amp; " ", $E963)), ISNUMBER(SEARCH(" " &amp; Q$1, $E963)), ISNUMBER(SEARCH(" " &amp; Q$1 &amp; ",", $E963)), ISNUMBER(SEARCH(" " &amp; LOWER(Q$1) &amp; " ", $E963)), ISNUMBER(SEARCH(" " &amp; LOWER(Q$1) &amp; ",", $E963)), ISNUMBER(SEARCH(" " &amp; UPPER(Q$1) &amp; " ", $E963)), ISNUMBER(SEARCH(" " &amp; UPPER(Q$1) &amp; ",", $E963)), ISNUMBER(SEARCH(" " &amp; LOWER(Q$1), $E963)), ISNUMBER(SEARCH(" " &amp; UPPER(Q$1), $E963)), ISNUMBER(SEARCH(Q$1 &amp; " ", $E963)), ISNUMBER(SEARCH(Q$1 &amp; ",", $E963)), ISNUMBER(SEARCH(" " &amp; Q$1 &amp; ")", $E963)), ISNUMBER(SEARCH(" " &amp; LOWER(Q$1) &amp; ")", $E963)), ISNUMBER(SEARCH(" " &amp; UPPER(Q$1) &amp; ")", $E963))), 1, 0)</f>
        <v>0</v>
      </c>
      <c r="R963" s="1">
        <f t="shared" ref="R963:R1006" si="772">IF(OR(ISNUMBER(SEARCH(" " &amp; R$1 &amp; " ", $E963)), ISNUMBER(SEARCH(" " &amp; R$1 &amp; ",", $E963)), ISNUMBER(SEARCH(" " &amp; LOWER(R$1) &amp; " ", $E963)), ISNUMBER(SEARCH(" " &amp; LOWER(R$1) &amp; ",", $E963)), ISNUMBER(SEARCH(" " &amp; UPPER(R$1) &amp; " ", $E963)), ISNUMBER(SEARCH(" " &amp; UPPER(R$1) &amp; ",", $E963)), ISNUMBER(SEARCH(" " &amp; "Relational Database" &amp; " ", $E963)), ISNUMBER(SEARCH(" " &amp; "Relational Database" &amp; ",", $E963)), ISNUMBER(SEARCH(" " &amp; LOWER("Relational Database") &amp; " ", $E963)), ISNUMBER(SEARCH(" " &amp; LOWER("Relational Database") &amp; ",", $E963)), ISNUMBER(SEARCH(" " &amp; UPPER("Relational Database") &amp; " ", $E963)), ISNUMBER(SEARCH(" " &amp; UPPER("Relational Database") &amp; ",", $E963)), ISNUMBER(SEARCH(" " &amp; "Relational database" &amp; " ", $E963)),  ISNUMBER(SEARCH(" " &amp; "Relational database" &amp; ",", $E963)), ISNUMBER(SEARCH(" " &amp; "PostgresSQL" &amp; " ", $E963)), ISNUMBER(SEARCH(" " &amp; "PostgresSQL" &amp; ",", $E963)), ISNUMBER(SEARCH(" " &amp; LOWER("PostgresSQL") &amp; " ", $E963)), ISNUMBER(SEARCH(" " &amp; LOWER("PostgresSQL") &amp; ",", $E963)), ISNUMBER(SEARCH(" " &amp; UPPER("PostgresSQL") &amp; " ", $E963)), ISNUMBER(SEARCH(" " &amp; UPPER("PostgresSQL") &amp; ",", $E963)), ISNUMBER(SEARCH(" " &amp; "MySQL" &amp; " ", $E963)), ISNUMBER(SEARCH(" " &amp; "MySQL" &amp; ",", $E963)), ISNUMBER(SEARCH(" " &amp; LOWER("MySQL") &amp; " ", $E963)), ISNUMBER(SEARCH(" " &amp; LOWER("MySQL") &amp; ",", $E963)), ISNUMBER(SEARCH(" " &amp; UPPER("MySQL") &amp; " ", $E963)), ISNUMBER(SEARCH(" " &amp; UPPER("MySQL") &amp; ",", $E963)), ISNUMBER(SEARCH(" " &amp; "Oracle" &amp; " ", $E963)), ISNUMBER(SEARCH(" " &amp; "Oracle" &amp; ",", $E963)), ISNUMBER(SEARCH(" " &amp; LOWER("Oracle") &amp; " ", $E963)), ISNUMBER(SEARCH(" " &amp; LOWER("Oracle") &amp; ",", $E963)), ISNUMBER(SEARCH(" " &amp; UPPER("Oracle") &amp; " ", $E963)), ISNUMBER(SEARCH(" " &amp; UPPER("Oracle") &amp; ",", $E963)), ISNUMBER(SEARCH(" " &amp; "SQL Server" &amp; " ", $E963)), ISNUMBER(SEARCH(" " &amp; "SQL Server" &amp; ",", $E963)), ISNUMBER(SEARCH(" " &amp; LOWER("SQL Server") &amp; " ", $E963)), ISNUMBER(SEARCH(" " &amp; LOWER("SQL Server") &amp; ",", $E963)), ISNUMBER(SEARCH(" " &amp; UPPER("SQL Server") &amp; " ", $E963)), ISNUMBER(SEARCH(" " &amp; UPPER("SQL Server") &amp; ",", $E963)), ISNUMBER(SEARCH(" " &amp; $H$1 &amp; " ", $E963)), ISNUMBER(SEARCH(" " &amp; $H$1 &amp; ",", $E963)), ISNUMBER(SEARCH(" " &amp; LOWER($H$1) &amp; " ", $E963)), ISNUMBER(SEARCH(" " &amp; LOWER($H$1) &amp; ",", $E963)), ISNUMBER(SEARCH(" " &amp; UPPER($H$1) &amp; " ", $E963)), ISNUMBER(SEARCH(" " &amp; UPPER($H$1) &amp; ",", $E963)), ISNUMBER(SEARCH(" " &amp; "Access" &amp; " ", $E963)), ISNUMBER(SEARCH(" " &amp; "Access" &amp; ",", $E963)), ISNUMBER(SEARCH(" " &amp; "Access" &amp; ".", $E963)), ISNUMBER(SEARCH(" " &amp; "Access" &amp; ")", $E963)), ISNUMBER(SEARCH(" " &amp; "Access", $E963)), ISNUMBER(SEARCH(" " &amp; LOWER("Access") &amp; " ", $E963)), ISNUMBER(SEARCH(" " &amp; LOWER("Access") &amp; ",", $E963)), ISNUMBER(SEARCH(" " &amp; UPPER("Access") &amp; " ", $E963)), ISNUMBER(SEARCH(" " &amp; UPPER("Access") &amp; ",", $E963)), ISNUMBER(SEARCH(" " &amp; H$1 &amp; " ", $E963)), ISNUMBER(SEARCH(" " &amp; H$1 &amp; ")", $E963)), ISNUMBER(SEARCH(" " &amp; H$1 &amp; ",", $E963)), ISNUMBER(SEARCH(" " &amp; LOWER(H$1) &amp; " ", $E963)), ISNUMBER(SEARCH(" " &amp; LOWER(H$1) &amp; ")", $E963)), ISNUMBER(SEARCH(" " &amp; LOWER(H$1) &amp; ",", $E963)), ISNUMBER(SEARCH(" " &amp; UPPER(H$1) &amp; " ", $E963)), ISNUMBER(SEARCH(" " &amp; UPPER(H$1) &amp; ",", $E963)), ISNUMBER(SEARCH(" " &amp; UPPER(H$1) &amp; ")", $E963)), ISNUMBER(SEARCH(" " &amp; "structured query language" &amp; " ", $E963)), ISNUMBER(SEARCH(" " &amp; "Structured Query Language" &amp; " ", $E963)), ISNUMBER(SEARCH(" " &amp; "Structured query language" &amp; " ", $E963)), ISNUMBER(SEARCH(" " &amp; "STRUCTURED QUERY LANGUAGE" &amp; " ", $E963)), ISNUMBER(SEARCH(" " &amp; "structured query language" &amp; ",", $E963)), ISNUMBER(SEARCH(" " &amp; "Structured Query Language" &amp; ",", $E963)), ISNUMBER(SEARCH(" " &amp; "Structured query language" &amp; ",", $E963)), ISNUMBER(SEARCH(" " &amp; "STRUCTURED QUERY LANGUAGE" &amp; ",", $E963)), ISNUMBER(SEARCH(H$1 &amp; "*", $E963))), 1, 0)</f>
        <v>1</v>
      </c>
      <c r="S963" s="1">
        <f t="shared" ref="S963:S1006" si="773">IF(OR(ISNUMBER(SEARCH(" " &amp; S$1 &amp; " ", $E963)), ISNUMBER(SEARCH(" " &amp; S$1 &amp; ",", $E963)), ISNUMBER(SEARCH(" " &amp; LOWER(S$1) &amp; " ", $E963)), ISNUMBER(SEARCH(" " &amp; LOWER(S$1) &amp; ",", $E963)), ISNUMBER(SEARCH(" " &amp; UPPER(S$1) &amp; " ", $E963)), ISNUMBER(SEARCH(" " &amp; UPPER(S$1) &amp; ",", $E963)), ISNUMBER(SEARCH(" " &amp; "MongoDB" &amp; " ", $E963)), ISNUMBER(SEARCH(" " &amp; "MongoDB" &amp; ",", $E963)), ISNUMBER(SEARCH(" " &amp; LOWER("MongoDB") &amp; " ", $E963)), ISNUMBER(SEARCH(" " &amp; LOWER("MongoDB") &amp; ",", $E963)), ISNUMBER(SEARCH(" " &amp; UPPER("MongoDB") &amp; " ", $E963)), ISNUMBER(SEARCH(" " &amp; UPPER("MongoDB") &amp; ",", $E963)), ISNUMBER(SEARCH(" " &amp; "Cassandra" &amp; " ", $E963)), ISNUMBER(SEARCH(" " &amp; "Cassandra" &amp; ",", $E963)), ISNUMBER(SEARCH(" " &amp; LOWER("Cassandra") &amp; " ", $E963)), ISNUMBER(SEARCH(" " &amp; LOWER("Cassandra") &amp; ",", $E963)), ISNUMBER(SEARCH(" " &amp; UPPER("Cassandra") &amp; " ", $E963)), ISNUMBER(SEARCH(" " &amp; UPPER("Cassandra") &amp; ",", $E963))), 1, 0)</f>
        <v>0</v>
      </c>
      <c r="T963" s="1">
        <f t="shared" si="766"/>
        <v>0</v>
      </c>
      <c r="U963" s="1">
        <f t="shared" si="766"/>
        <v>1</v>
      </c>
      <c r="V963" s="1">
        <f t="shared" si="763"/>
        <v>0</v>
      </c>
      <c r="W963" s="1">
        <f t="shared" si="761"/>
        <v>0</v>
      </c>
      <c r="X963" s="1">
        <f t="shared" si="761"/>
        <v>0</v>
      </c>
      <c r="Y963" s="1">
        <f t="shared" si="761"/>
        <v>0</v>
      </c>
      <c r="Z963" s="1">
        <f t="shared" si="761"/>
        <v>0</v>
      </c>
      <c r="AA963" s="1">
        <f t="shared" si="761"/>
        <v>0</v>
      </c>
      <c r="AB963" s="1">
        <f t="shared" si="761"/>
        <v>0</v>
      </c>
      <c r="AC963" s="1">
        <f t="shared" ref="AC963:AC1006" si="774">IF(OR(ISNUMBER(SEARCH(" " &amp; AC$1 &amp; " ", $E963)), ISNUMBER(SEARCH(" " &amp; AC$1 &amp; ",", $E963)), ISNUMBER(SEARCH(" " &amp; LOWER(AC$1) &amp; " ", $E963)), ISNUMBER(SEARCH(" " &amp; LOWER(AC$1) &amp; ",", $E963)), ISNUMBER(SEARCH(" " &amp; UPPER(AC$1) &amp; " ", $E963)), ISNUMBER(SEARCH(" " &amp; UPPER(AC$1) &amp; ",", $E963)), ISNUMBER(SEARCH(" " &amp; "Power BI" &amp; " ", $E963)), ISNUMBER(SEARCH(" " &amp; "Power BI" &amp; ",", $E963)), ISNUMBER(SEARCH(" " &amp; LOWER("Power BI") &amp; " ", $E963)), ISNUMBER(SEARCH(" " &amp; LOWER("Power BI") &amp; ",", $E963)), ISNUMBER(SEARCH(" " &amp; UPPER("Power BI") &amp; " ", $E963)), ISNUMBER(SEARCH(" " &amp; UPPER("Power BI") &amp; ",", $E963)), ISNUMBER(SEARCH(" " &amp; "BI" &amp; " ", $E963)), ISNUMBER(SEARCH(" " &amp; "BI" &amp; ",", $E963)), ISNUMBER(SEARCH(" " &amp; LOWER("BI") &amp; " ", $E963)), ISNUMBER(SEARCH(" " &amp; LOWER("BI") &amp; ",", $E963)), ISNUMBER(SEARCH(" " &amp; UPPER("BI") &amp; " ", $E963)), ISNUMBER(SEARCH(" " &amp; UPPER("BI") &amp; ",", $E963))), 1, 0)</f>
        <v>1</v>
      </c>
      <c r="AD963" s="1">
        <f t="shared" si="761"/>
        <v>0</v>
      </c>
      <c r="AE963" s="1">
        <f t="shared" si="761"/>
        <v>0</v>
      </c>
      <c r="AF963" s="1">
        <f t="shared" si="761"/>
        <v>0</v>
      </c>
      <c r="AG963" s="1">
        <f t="shared" si="761"/>
        <v>0</v>
      </c>
      <c r="AH963" s="1">
        <f t="shared" si="761"/>
        <v>0</v>
      </c>
      <c r="AI963" s="1">
        <f t="shared" si="761"/>
        <v>0</v>
      </c>
      <c r="AJ963" s="1">
        <f t="shared" si="761"/>
        <v>0</v>
      </c>
      <c r="AK963" s="1">
        <f t="shared" si="761"/>
        <v>0</v>
      </c>
      <c r="AL963" s="1">
        <f t="shared" si="765"/>
        <v>1</v>
      </c>
      <c r="AM963" s="1">
        <f t="shared" si="765"/>
        <v>0</v>
      </c>
      <c r="AN963" s="1">
        <f t="shared" ref="AN963:AN1006" si="775">IF(OR(ISNUMBER(SEARCH(" " &amp; AN$1 &amp; " ", $E963)), ISNUMBER(SEARCH(" " &amp; AN$1 &amp; ",", $E963)), ISNUMBER(SEARCH(" " &amp; LOWER(AN$1) &amp; " ", $E963)), ISNUMBER(SEARCH(" " &amp; LOWER(AN$1) &amp; ",", $E963)), ISNUMBER(SEARCH(" " &amp; UPPER(AN$1) &amp; " ", $E963)), ISNUMBER(SEARCH(" " &amp; UPPER(AN$1) &amp; ",", $E963)), ISNUMBER(SEARCH(" " &amp; "Hypothesis test" &amp; " ", $E963)), ISNUMBER(SEARCH(" " &amp; "Hypothesis test" &amp; ",", $E963)), ISNUMBER(SEARCH(" " &amp; LOWER("Hypothesis test") &amp; " ", $E963)), ISNUMBER(SEARCH(" " &amp; LOWER("Hypothesis test") &amp; ",", $E963)), ISNUMBER(SEARCH(" " &amp; UPPER("Hypothesis test") &amp; " ", $E963)), ISNUMBER(SEARCH(" " &amp; UPPER("Hypothesis test") &amp; ",", $E963))), 1, 0)</f>
        <v>0</v>
      </c>
      <c r="AO963" s="1">
        <f t="shared" ref="AO963:AO1006" si="776">IF(OR(ISNUMBER(SEARCH(" " &amp; AO$1 &amp; " ", $E963)), ISNUMBER(SEARCH(" " &amp; AO$1 &amp; ",", $E963)), ISNUMBER(SEARCH(" " &amp; LOWER(AO$1) &amp; " ", $E963)), ISNUMBER(SEARCH(" " &amp; LOWER(AO$1) &amp; ",", $E963)), ISNUMBER(SEARCH(" " &amp; UPPER(AO$1) &amp; " ", $E963)), ISNUMBER(SEARCH(" " &amp; UPPER(AO$1) &amp; ",", $E963)), ISNUMBER(SEARCH(" " &amp; "A/B Test" &amp; " ", $E963)), ISNUMBER(SEARCH(" " &amp; "A/B Test" &amp; ",", $E963)), ISNUMBER(SEARCH(" " &amp; LOWER("A/B Test") &amp; " ", $E963)), ISNUMBER(SEARCH(" " &amp; LOWER("A/B Test") &amp; ",", $E963)), ISNUMBER(SEARCH(" " &amp; UPPER("A/B Test") &amp; " ", $E963)), ISNUMBER(SEARCH(" " &amp; UPPER("A/B Test") &amp; ",", $E963))), 1, 0)</f>
        <v>0</v>
      </c>
      <c r="AP963" s="1">
        <f t="shared" si="765"/>
        <v>0</v>
      </c>
      <c r="AQ963" s="1">
        <f t="shared" ref="AQ963:AQ1006" si="777">IF(OR(ISNUMBER(SEARCH(" " &amp; AQ$1 &amp; " ", $E963)), ISNUMBER(SEARCH(" " &amp; AQ$1 &amp; ",", $E963)), ISNUMBER(SEARCH(" " &amp; LOWER(AQ$1) &amp; " ", $E963)), ISNUMBER(SEARCH(" " &amp; LOWER(AQ$1) &amp; ",", $E963)), ISNUMBER(SEARCH(" " &amp; UPPER(AQ$1) &amp; " ", $E963)), ISNUMBER(SEARCH(" " &amp; UPPER(AQ$1) &amp; ",", $E963)), ISNUMBER(SEARCH(" " &amp; "Forecasting" &amp; " ", $E963)), ISNUMBER(SEARCH(" " &amp; "Forecasting" &amp; ",", $E963)), ISNUMBER(SEARCH(" " &amp; LOWER("Forecasting") &amp; " ", $E963)), ISNUMBER(SEARCH(" " &amp; LOWER("Forecasting") &amp; ",", $E963)), ISNUMBER(SEARCH(" " &amp; UPPER("Forecasting") &amp; " ", $E963)), ISNUMBER(SEARCH(" " &amp; UPPER("Forecasting") &amp; ",", $E963))), 1, 0)</f>
        <v>0</v>
      </c>
      <c r="AR963" s="1">
        <f t="shared" si="765"/>
        <v>0</v>
      </c>
      <c r="AS963" s="1">
        <f t="shared" si="765"/>
        <v>0</v>
      </c>
      <c r="AT963" s="1">
        <f t="shared" si="765"/>
        <v>0</v>
      </c>
      <c r="AU963" s="1">
        <f t="shared" si="765"/>
        <v>0</v>
      </c>
      <c r="AV963" s="1">
        <f t="shared" si="765"/>
        <v>0</v>
      </c>
      <c r="AW963" s="1">
        <f t="shared" si="765"/>
        <v>0</v>
      </c>
      <c r="AX963" s="1">
        <f t="shared" si="765"/>
        <v>0</v>
      </c>
      <c r="AY963" s="1">
        <f t="shared" si="765"/>
        <v>0</v>
      </c>
      <c r="AZ963" s="1">
        <f t="shared" si="765"/>
        <v>0</v>
      </c>
      <c r="BA963" s="1">
        <f t="shared" si="765"/>
        <v>0</v>
      </c>
      <c r="BB963" s="1">
        <f t="shared" si="764"/>
        <v>0</v>
      </c>
      <c r="BC963" s="1">
        <f t="shared" si="764"/>
        <v>1</v>
      </c>
      <c r="BD963" s="1">
        <f t="shared" ref="BD963:BD1006" si="778">IF(OR(ISNUMBER(SEARCH(" " &amp; BD$1 &amp; " ", $E963)), ISNUMBER(SEARCH(" " &amp; BD$1 &amp; ",", $E963)), ISNUMBER(SEARCH(" " &amp; LOWER(BD$1) &amp; " ", $E963)), ISNUMBER(SEARCH(" " &amp; LOWER(BD$1) &amp; ",", $E963)), ISNUMBER(SEARCH(" " &amp; UPPER(BD$1) &amp; " ", $E963)), ISNUMBER(SEARCH(" " &amp; UPPER(BD$1) &amp; ",", $E963)), ISNUMBER(SEARCH(" " &amp; "Supply Chain Management" &amp; " ", $E963)), ISNUMBER(SEARCH(" " &amp; "Supply Chain Management" &amp; ",", $E963)), ISNUMBER(SEARCH(" " &amp; LOWER("Supply Chain Management") &amp; " ", $E963)), ISNUMBER(SEARCH(" " &amp; LOWER("Supply Chain Management") &amp; ",", $E963)), ISNUMBER(SEARCH(" " &amp; UPPER("Supply Chain Management") &amp; " ", $E963)), ISNUMBER(SEARCH(" " &amp; UPPER("Supply Chain Management") &amp; ",", $E963))), 1, 0)</f>
        <v>0</v>
      </c>
      <c r="BE963" s="1">
        <f t="shared" ref="BE963:BE1006" si="779">IF(OR(ISNUMBER(SEARCH(" " &amp; BE$1 &amp; " ", $E963)), ISNUMBER(SEARCH(" " &amp; BE$1 &amp; ",", $E963)), ISNUMBER(SEARCH(" " &amp; LOWER(BE$1) &amp; " ", $E963)), ISNUMBER(SEARCH(" " &amp; LOWER(BE$1) &amp; ",", $E963)), ISNUMBER(SEARCH(" " &amp; UPPER(BE$1) &amp; " ", $E963)), ISNUMBER(SEARCH(" " &amp; UPPER(BE$1) &amp; ",", $E963)), ISNUMBER(SEARCH(" " &amp; "Customer Relation Management" &amp; " ", $E963)), ISNUMBER(SEARCH(" " &amp; "Customer Relation Management" &amp; ",", $E963)), ISNUMBER(SEARCH(" " &amp; LOWER("Customer Relation Management") &amp; " ", $E963)), ISNUMBER(SEARCH(" " &amp; LOWER("Customer Relation Management") &amp; ",", $E963)), ISNUMBER(SEARCH(" " &amp; UPPER("Customer Relation Management") &amp; " ", $E963)), ISNUMBER(SEARCH(" " &amp; UPPER("Customer Relation Management") &amp; ",", $E963)), ISNUMBER(SEARCH(" " &amp; "Salesforce"&amp; " ", $E963)), ISNUMBER(SEARCH(" " &amp; "Salesforce" &amp; ",", $E963)), ISNUMBER(SEARCH(" " &amp; LOWER("Salesforce") &amp; " ", $E963)), ISNUMBER(SEARCH(" " &amp; LOWER("Salesforce") &amp; ",", $E963)), ISNUMBER(SEARCH(" " &amp; UPPER("Salesforce") &amp; " ", $E963)), ISNUMBER(SEARCH(" " &amp; UPPER("Salesforce") &amp; ",", $E963))), 1, 0)</f>
        <v>1</v>
      </c>
      <c r="BF963" s="1">
        <f t="shared" ref="BF963:BF1006" si="780">IF(OR(ISNUMBER(SEARCH(" " &amp; BF$1 &amp; " ", $E963)), ISNUMBER(SEARCH(" " &amp; BF$1 &amp; ",", $E963)), ISNUMBER(SEARCH(" " &amp; LOWER(BF$1) &amp; " ", $E963)), ISNUMBER(SEARCH(" " &amp; LOWER(BF$1) &amp; ",", $E963)), ISNUMBER(SEARCH(" " &amp; UPPER(BF$1) &amp; " ", $E963)), ISNUMBER(SEARCH(" " &amp; UPPER(BF$1) &amp; ",", $E963)), ISNUMBER(SEARCH(" " &amp; "Enterprise Resource Planning" &amp; " ", $E963)), ISNUMBER(SEARCH(" " &amp; "Enterprise Resource Planning" &amp; ",", $E963)), ISNUMBER(SEARCH(" " &amp; LOWER("Enterprise Resource Planning") &amp; " ", $E963)), ISNUMBER(SEARCH(" " &amp; LOWER("Enterprise Resource Planning") &amp; ",", $E963)), ISNUMBER(SEARCH(" " &amp; UPPER("Enterprise Resource Planning") &amp; " ", $E963)), ISNUMBER(SEARCH(" " &amp; UPPER("Enterprise Resource Planning") &amp; ",", $E963))), 1, 0)</f>
        <v>1</v>
      </c>
      <c r="BG963" s="1">
        <f t="shared" ref="BG963:BG1006" si="781">IF(OR(ISNUMBER(SEARCH(" " &amp; BG$1 &amp; " ", $E963)), ISNUMBER(SEARCH(" " &amp; BG$1 &amp; ",", $E963)), ISNUMBER(SEARCH(" " &amp; LOWER(BG$1) &amp; " ", $E963)), ISNUMBER(SEARCH(" " &amp; LOWER(BG$1) &amp; ",", $E963)), ISNUMBER(SEARCH(" " &amp; UPPER(BG$1) &amp; " ", $E963)), ISNUMBER(SEARCH(" " &amp; UPPER(BG$1) &amp; ",", $E963)), ISNUMBER(SEARCH(" " &amp; "Software as a Service"&amp; " ", $E963)), ISNUMBER(SEARCH(" " &amp; "Software as a Service" &amp; ",", $E963)), ISNUMBER(SEARCH(" " &amp; LOWER("Software as a Service") &amp; " ", $E963)), ISNUMBER(SEARCH(" " &amp; LOWER("Software as a Service") &amp; ",", $E963)), ISNUMBER(SEARCH(" " &amp; UPPER("Software as a Service") &amp; " ", $E963)), ISNUMBER(SEARCH(" " &amp; UPPER("Software as a Service") &amp; ",", $E963))), 1, 0)</f>
        <v>0</v>
      </c>
      <c r="BH963" s="1">
        <f t="shared" si="764"/>
        <v>0</v>
      </c>
      <c r="BI963" s="1">
        <f t="shared" si="764"/>
        <v>0</v>
      </c>
      <c r="BJ963" s="5">
        <f t="shared" ref="BJ963:BJ1006" si="782">IF(OR(ISNUMBER(SEARCH(" " &amp; BJ$1 &amp; " ", $E963)), ISNUMBER(SEARCH(" " &amp; BJ$1 &amp; ",", $E963)), ISNUMBER(SEARCH(" " &amp; LOWER(BJ$1) &amp; " ", $E963)), ISNUMBER(SEARCH(" " &amp; LOWER(BJ$1) &amp; ",", $E963)), ISNUMBER(SEARCH(" " &amp; UPPER(BJ$1) &amp; " ", $E963)), ISNUMBER(SEARCH(" " &amp; UPPER(BJ$1) &amp; ",", $E963)), ISNUMBER(SEARCH(" " &amp; "Team-oriented" &amp; " ", $E963)), ISNUMBER(SEARCH(" " &amp; "Team-oriented" &amp; ",", $E963)), ISNUMBER(SEARCH(" " &amp; LOWER("Team-oriented") &amp; " ", $E963)), ISNUMBER(SEARCH(" " &amp; LOWER("Team-oriented") &amp; ",", $E963)), ISNUMBER(SEARCH(" " &amp; UPPER("Team-oriented") &amp; " ", $E963)), ISNUMBER(SEARCH(" " &amp; UPPER("Team-oriented") &amp; ",", $E963)), ISNUMBER(SEARCH(" " &amp; "Collaboration" &amp; " ", $E963)), ISNUMBER(SEARCH(" " &amp; "Collaboration" &amp; ",", $E963)), ISNUMBER(SEARCH(" " &amp; LOWER("Collaboration") &amp; " ", $E963)), ISNUMBER(SEARCH(" " &amp; LOWER("Collaboration") &amp; ",", $E963)), ISNUMBER(SEARCH(" " &amp; UPPER("Collaboration") &amp; " ", $E963)), ISNUMBER(SEARCH(" " &amp; UPPER("Collaboration") &amp; ",", $E963)), ISNUMBER(SEARCH(" " &amp; "Cooperation" &amp; " ", $E963)), ISNUMBER(SEARCH(" " &amp; "Cooperation" &amp; ",", $E963)), ISNUMBER(SEARCH(" " &amp; LOWER("Cooperation") &amp; " ", $E963)), ISNUMBER(SEARCH(" " &amp; LOWER("Cooperation") &amp; ",", $E963)), ISNUMBER(SEARCH(" " &amp; UPPER("Cooperation") &amp; " ", $E963)), ISNUMBER(SEARCH(" " &amp; UPPER("Cooperation") &amp; ",", $E963)), ISNUMBER(SEARCH(" " &amp; "Team managment" &amp; " ", $E963)), ISNUMBER(SEARCH(" " &amp; "Team managment" &amp; ",", $E963)), ISNUMBER(SEARCH(" " &amp; LOWER("Team managment") &amp; " ", $E963)), ISNUMBER(SEARCH(" " &amp; LOWER("Team managment") &amp; ",", $E963)), ISNUMBER(SEARCH(" " &amp; UPPER("Team managment") &amp; " ", $E963)), ISNUMBER(SEARCH(" " &amp; UPPER("Team managment") &amp; ",", $E963)), ISNUMBER(SEARCH(" " &amp; "Team environment" &amp; " ", $E963)), ISNUMBER(SEARCH(" " &amp; "Team environment" &amp; ",", $E963)), ISNUMBER(SEARCH(" " &amp; LOWER("Team environment") &amp; " ", $E963)), ISNUMBER(SEARCH(" " &amp; LOWER("Team environment") &amp; ",", $E963)), ISNUMBER(SEARCH(" " &amp; UPPER("Team environment") &amp; " ", $E963)), ISNUMBER(SEARCH(" " &amp; UPPER("Team environment") &amp; ",", $E963)), ISNUMBER(SEARCH(" " &amp; "Working relationships" &amp; " ", $E963)), ISNUMBER(SEARCH(" " &amp; "Working relationships" &amp; ",", $E963)), ISNUMBER(SEARCH(" " &amp; LOWER("Working relationships") &amp; " ", $E963)), ISNUMBER(SEARCH(" " &amp; LOWER("Working relationships") &amp; ",", $E963)), ISNUMBER(SEARCH(" " &amp; UPPER("Working relationships") &amp; " ", $E963)), ISNUMBER(SEARCH(" " &amp; UPPER("Working relationships") &amp; ",", $E963)), ISNUMBER(SEARCH(" " &amp; "Team-centric" &amp; " ", $E963)), ISNUMBER(SEARCH(" " &amp; "Team-centric" &amp; ",", $E963)), ISNUMBER(SEARCH(" " &amp; LOWER("Team-centric") &amp; " ", $E963)), ISNUMBER(SEARCH(" " &amp; LOWER("Team-centric") &amp; ",", $E963)), ISNUMBER(SEARCH(" " &amp; UPPER("Team-centric") &amp; " ", $E963)), ISNUMBER(SEARCH(" " &amp; UPPER("Team-centric") &amp; ",", $E963)), ISNUMBER(SEARCH(" " &amp; "Collaborative spirit" &amp; " ", $E963)), ISNUMBER(SEARCH(" " &amp; "Collaborative spirit" &amp; ",", $E963)), ISNUMBER(SEARCH(" " &amp; LOWER("Collaborative spirit") &amp; " ", $E963)), ISNUMBER(SEARCH(" " &amp; LOWER("Collaborative spirit") &amp; ",", $E963)), ISNUMBER(SEARCH(" " &amp; UPPER("Collaborative spirit") &amp; " ", $E963)), ISNUMBER(SEARCH(" " &amp; UPPER("Collaborative spirit") &amp; ",", $E963)), ISNUMBER(SEARCH(" " &amp; "Business partners" &amp; " ", $E963)), ISNUMBER(SEARCH(" " &amp; "Business partners" &amp; ",", $E963)), ISNUMBER(SEARCH(" " &amp; LOWER("Business partners") &amp; " ", $E963)), ISNUMBER(SEARCH(" " &amp; LOWER("Business partners") &amp; ",", $E963)), ISNUMBER(SEARCH(" " &amp; UPPER("Business partners") &amp; " ", $E963)), ISNUMBER(SEARCH(" " &amp; UPPER("Business partners") &amp; ",", $E963))), 1, 0)</f>
        <v>1</v>
      </c>
      <c r="BK963" s="1">
        <f t="shared" ref="BK963:BK1006" si="783">IF(OR(ISNUMBER(SEARCH(" " &amp; BK$1 &amp; " ", $E963)), ISNUMBER(SEARCH(" " &amp; BK$1 &amp; ",", $E963)), ISNUMBER(SEARCH(" " &amp; LOWER(BK$1) &amp; " ", $E963)), ISNUMBER(SEARCH(" " &amp; LOWER(BK$1) &amp; ",", $E963)), ISNUMBER(SEARCH(" " &amp; UPPER(BK$1) &amp; " ", $E963)), ISNUMBER(SEARCH(" " &amp; UPPER(BK$1) &amp; ",", $E963)), ISNUMBER(SEARCH(" " &amp; "present" &amp; " ", $E963)), ISNUMBER(SEARCH(" " &amp; "present" &amp; ",", $E963)), ISNUMBER(SEARCH(" " &amp; UPPER(BK$1) &amp; " ", $E963)), ISNUMBER(SEARCH(" " &amp; UPPER("present") &amp; ",", $E963))), 1, 0)</f>
        <v>0</v>
      </c>
      <c r="BL963" s="1">
        <f t="shared" ref="BL963:BL1006" si="784">IF(OR(ISNUMBER(SEARCH(" " &amp; BL$1 &amp; " ", $E963)), ISNUMBER(SEARCH(" " &amp; BL$1 &amp; ",", $E963)), ISNUMBER(SEARCH(" " &amp; LOWER(BL$1) &amp; " ", $E963)), ISNUMBER(SEARCH(" " &amp; LOWER(BL$1) &amp; ",", $E963)), ISNUMBER(SEARCH(" " &amp; UPPER(BL$1) &amp; " ", $E963)), ISNUMBER(SEARCH(" " &amp; UPPER(BL$1) &amp; ",", $E963)), ISNUMBER(SEARCH(" " &amp; "report" &amp; " ", $E963)), ISNUMBER(SEARCH(" " &amp; "report" &amp; ",", $E963)), ISNUMBER(SEARCH(" " &amp; UPPER("report") &amp; " ", $E963)), ISNUMBER(SEARCH(" " &amp; UPPER("report") &amp; ",", $E963))), 1, 0)</f>
        <v>1</v>
      </c>
      <c r="BM963" s="1">
        <f t="shared" ref="BM963:BM1006" si="785">IF(OR(ISNUMBER(SEARCH(" " &amp; BM$1 &amp; " ", $E963)), ISNUMBER(SEARCH(" " &amp; BM$1 &amp; ",", $E963)), ISNUMBER(SEARCH(" " &amp; LOWER(BM$1) &amp; " ", $E963)), ISNUMBER(SEARCH(" " &amp; LOWER(BM$1) &amp; ",", $E963)), ISNUMBER(SEARCH(" " &amp; UPPER(BM$1) &amp; " ", $E963)), ISNUMBER(SEARCH(" " &amp; UPPER(BM$1) &amp; ",", $E963)), ISNUMBER(SEARCH(" " &amp; "Oral" &amp; " ", $E963)), ISNUMBER(SEARCH(" " &amp; "Oral" &amp; ",", $E963)), ISNUMBER(SEARCH(" " &amp; LOWER("Oral") &amp; " ", $E963)), ISNUMBER(SEARCH(" " &amp; LOWER("Oral") &amp; ",", $E963)), ISNUMBER(SEARCH(" " &amp; UPPER("Oral") &amp; " ", $E963)), ISNUMBER(SEARCH(" " &amp; UPPER("Oral") &amp; ",", $E963)), ISNUMBER(SEARCH(" " &amp; "Well-spoken" &amp; " ", $E963)), ISNUMBER(SEARCH(" " &amp; "Well-spoken" &amp; ",", $E963)), ISNUMBER(SEARCH(" " &amp; LOWER("Well-spoken") &amp; " ", $E963)), ISNUMBER(SEARCH(" " &amp; LOWER("Well-spoken") &amp; ",", $E963)), ISNUMBER(SEARCH(" " &amp; UPPER("Well-spoken") &amp; " ", $E963)), ISNUMBER(SEARCH(" " &amp; UPPER("Well-spoken") &amp; ",", $E963))), 1, 0)</f>
        <v>0</v>
      </c>
      <c r="BN963" s="1">
        <f t="shared" si="764"/>
        <v>0</v>
      </c>
      <c r="BO963" s="1">
        <f t="shared" ref="BO963:BO1006" si="786">IF(OR(ISNUMBER(SEARCH(" " &amp; BO$1 &amp; " ", $E963)), ISNUMBER(SEARCH(" " &amp; BO$1 &amp; ",", $E963)), ISNUMBER(SEARCH(" " &amp; LOWER(BO$1) &amp; " ", $E963)), ISNUMBER(SEARCH(" " &amp; LOWER(BO$1) &amp; ",", $E963)), ISNUMBER(SEARCH(" " &amp; UPPER(BO$1) &amp; " ", $E963)), ISNUMBER(SEARCH(" " &amp; UPPER(BO$1) &amp; ",", $E963)), ISNUMBER(SEARCH(" " &amp; "Attention to detail" &amp; " ", $E963)), ISNUMBER(SEARCH(" " &amp; "Attention to detail" &amp; ",", $E963)), ISNUMBER(SEARCH(" " &amp; LOWER("Attention to detail") &amp; " ", $E963)), ISNUMBER(SEARCH(" " &amp; LOWER("Attention to detail") &amp; ",", $E963)), ISNUMBER(SEARCH(" " &amp; UPPER("Attention to detail") &amp; " ", $E963)), ISNUMBER(SEARCH(" " &amp; UPPER("Attention to detail") &amp; ",", $E963)), ISNUMBER(SEARCH(" " &amp; "Eye for detail" &amp; " ", $E963)), ISNUMBER(SEARCH(" " &amp; "Eye for detail" &amp; ",", $E963)), ISNUMBER(SEARCH(" " &amp; LOWER("Eye for detail") &amp; " ", $E963)), ISNUMBER(SEARCH(" " &amp; LOWER("Eye for detail") &amp; ",", $E963)), ISNUMBER(SEARCH(" " &amp; UPPER("Eye for detail") &amp; " ", $E963)), ISNUMBER(SEARCH(" " &amp; UPPER("Eye for detail") &amp; ",", $E963)), ISNUMBER(SEARCH(" " &amp; "Accuracy" &amp; " ", $E963)), ISNUMBER(SEARCH(" " &amp; "Accuracy" &amp; ",", $E963)), ISNUMBER(SEARCH(" " &amp; LOWER("Accuracy") &amp; " ", $E963)), ISNUMBER(SEARCH(" " &amp; LOWER("Accuracy") &amp; ",", $E963)), ISNUMBER(SEARCH(" " &amp; UPPER("Accuracy") &amp; " ", $E963)), ISNUMBER(SEARCH(" " &amp; UPPER("Accuracy") &amp; ",", $E963))), 1, 0)</f>
        <v>0</v>
      </c>
      <c r="BP963" s="1">
        <f t="shared" ref="BP963:BP1006" si="787">IF(OR(ISNUMBER(SEARCH(" " &amp; BP$1 &amp; " ", $E963)), ISNUMBER(SEARCH(" " &amp; BP$1 &amp; ",", $E963)), ISNUMBER(SEARCH(" " &amp; LOWER(BP$1) &amp; " ", $E963)), ISNUMBER(SEARCH(" " &amp; LOWER(BP$1) &amp; ",", $E963)), ISNUMBER(SEARCH(" " &amp; UPPER(BP$1) &amp; " ", $E963)), ISNUMBER(SEARCH(" " &amp; UPPER(BP$1) &amp; ",", $E963)), ISNUMBER(SEARCH(" " &amp; "Ambition" &amp; " ", $E963)), ISNUMBER(SEARCH(" " &amp; "Ambition" &amp; ",", $E963)), ISNUMBER(SEARCH(" " &amp; LOWER("Ambition") &amp; " ", $E963)), ISNUMBER(SEARCH(" " &amp; LOWER("Ambition") &amp; ",", $E963)), ISNUMBER(SEARCH(" " &amp; UPPER("Ambition") &amp; " ", $E963)), ISNUMBER(SEARCH(" " &amp; UPPER("Ambition") &amp; ",", $E963)), ISNUMBER(SEARCH(" " &amp; "Willingness to learn" &amp; " ", $E963)), ISNUMBER(SEARCH(" " &amp; "Willingness to learn" &amp; ",", $E963)), ISNUMBER(SEARCH(" " &amp; LOWER("Willingness to learn") &amp; " ", $E963)), ISNUMBER(SEARCH(" " &amp; LOWER("Willingness to learn") &amp; ",", $E963)), ISNUMBER(SEARCH(" " &amp; UPPER("Willingness to learn") &amp; " ", $E963)), ISNUMBER(SEARCH(" " &amp; UPPER("Willingness to learn") &amp; ",", $E963)), ISNUMBER(SEARCH(" " &amp; "Delivering result" &amp; " ", $E963)), ISNUMBER(SEARCH(" " &amp; "Delivering result" &amp; ",", $E963)), ISNUMBER(SEARCH(" " &amp; LOWER("Delivering result") &amp; " ", $E963)), ISNUMBER(SEARCH(" " &amp; LOWER("Delivering result") &amp; ",", $E963)), ISNUMBER(SEARCH(" " &amp; UPPER("Delivering result") &amp; " ", $E963)), ISNUMBER(SEARCH(" " &amp; UPPER("Delivering result") &amp; ",", $E963)), ISNUMBER(SEARCH(" " &amp; "Continuous learning"&amp; " ", $E963)), ISNUMBER(SEARCH(" " &amp; "Continuous learning" &amp; ",", $E963)), ISNUMBER(SEARCH(" " &amp; LOWER("Continuous learning") &amp; " ", $E963)), ISNUMBER(SEARCH(" " &amp; LOWER("Continuous learning") &amp; ",", $E963)), ISNUMBER(SEARCH(" " &amp; UPPER("Continuous learning") &amp; " ", $E963)), ISNUMBER(SEARCH(" " &amp; UPPER("Continuous learning") &amp; ",", $E963)), ISNUMBER(SEARCH(" " &amp; "Self-motivation" &amp; " ", $E963)), ISNUMBER(SEARCH(" " &amp; "Self-motivation" &amp; ",", $E963)), ISNUMBER(SEARCH(" " &amp; LOWER("Self-motivation") &amp; " ", $E963)), ISNUMBER(SEARCH(" " &amp; LOWER("Self-motivation") &amp; ",", $E963)), ISNUMBER(SEARCH(" " &amp; UPPER("Self-motivation") &amp; " ", $E963)), ISNUMBER(SEARCH(" " &amp; UPPER("Self-motivation") &amp; ",", $E963)), ISNUMBER(SEARCH(" " &amp; "Work independently" &amp; " ", $E963)), ISNUMBER(SEARCH(" " &amp; "Work independently" &amp; ",", $E963)), ISNUMBER(SEARCH(" " &amp; LOWER("Work independently") &amp; " ", $E963)), ISNUMBER(SEARCH(" " &amp; LOWER("Work independently") &amp; ",", $E963)), ISNUMBER(SEARCH(" " &amp; UPPER("Work independently") &amp; " ", $E963)), ISNUMBER(SEARCH(" " &amp; UPPER("Work independently") &amp; ",", $E963)), ISNUMBER(SEARCH(" " &amp; "Self-motivated" &amp; " ", $E963)), ISNUMBER(SEARCH(" " &amp; "Self-motivated" &amp; ",", $E963)), ISNUMBER(SEARCH(" " &amp; LOWER("Self-motivated") &amp; " ", $E963)), ISNUMBER(SEARCH(" " &amp; LOWER("Self-motivated") &amp; ",", $E963)), ISNUMBER(SEARCH(" " &amp; UPPER("Self-motivated") &amp; " ", $E963)), ISNUMBER(SEARCH(" " &amp; UPPER("Self-motivated") &amp; ",", $E963)), ISNUMBER(SEARCH(" " &amp; "Self-learner" &amp; " ", $E963)), ISNUMBER(SEARCH(" " &amp; "Self-learner" &amp; ",", $E963)), ISNUMBER(SEARCH(" " &amp; LOWER("Self-learner") &amp; " ", $E963)), ISNUMBER(SEARCH(" " &amp; LOWER("Self-learner") &amp; ",", $E963)), ISNUMBER(SEARCH(" " &amp; UPPER("Self-learner") &amp; " ", $E963)), ISNUMBER(SEARCH(" " &amp; UPPER("Self-learner") &amp; ",", $E963)), ISNUMBER(SEARCH(" " &amp; "Self-directed" &amp; " ", $E963)), ISNUMBER(SEARCH(" " &amp; "Self-directed" &amp; ",", $E963)), ISNUMBER(SEARCH(" " &amp; LOWER("Self-directed") &amp; " ", $E963)), ISNUMBER(SEARCH(" " &amp; LOWER("Self-directed") &amp; ",", $E963)), ISNUMBER(SEARCH(" " &amp; UPPER("Self-directed") &amp; " ", $E963)), ISNUMBER(SEARCH(" " &amp; UPPER("Self-directed") &amp; ",", $E963))), 1, 0)</f>
        <v>0</v>
      </c>
      <c r="BQ963" s="1">
        <f t="shared" ref="BQ963:BQ1006" si="788">IF(OR(ISNUMBER(SEARCH(" " &amp; BQ$1 &amp; " ", $E963)), ISNUMBER(SEARCH(" " &amp; BQ$1 &amp; ",", $E963)), ISNUMBER(SEARCH(" " &amp; LOWER(BQ$1) &amp; " ", $E963)), ISNUMBER(SEARCH(" " &amp; LOWER(BQ$1) &amp; ",", $E963)), ISNUMBER(SEARCH(" " &amp; UPPER(BQ$1) &amp; " ", $E963)), ISNUMBER(SEARCH(" " &amp; UPPER(BQ$1) &amp; ",", $E963)), ISNUMBER(SEARCH(" " &amp; "Flexible" &amp; " ", $E963)), ISNUMBER(SEARCH(" " &amp; "Flexible" &amp; ",", $E963)), ISNUMBER(SEARCH(" " &amp; LOWER("Flexible") &amp; " ", $E963)), ISNUMBER(SEARCH(" " &amp; LOWER("Flexible") &amp; ",", $E963)), ISNUMBER(SEARCH(" " &amp; UPPER("Flexible") &amp; " ", $E963)), ISNUMBER(SEARCH(" " &amp; UPPER("Flexible") &amp; ",", $E963)), ISNUMBER(SEARCH(" " &amp; "Flexibility" &amp; " ", $E963)), ISNUMBER(SEARCH(" " &amp; "Flexibility" &amp; ",", $E963)), ISNUMBER(SEARCH(" " &amp; LOWER("Flexibility") &amp; " ", $E963)), ISNUMBER(SEARCH(" " &amp; LOWER("Flexibility") &amp; ",", $E963)), ISNUMBER(SEARCH(" " &amp; UPPER("Flexibility") &amp; " ", $E963)), ISNUMBER(SEARCH(" " &amp; UPPER("Flexibility") &amp; ",", $E963)), ISNUMBER(SEARCH(" " &amp; "Multitasking" &amp; " ", $E963)), ISNUMBER(SEARCH(" " &amp; "Multitasking" &amp; ",", $E963)), ISNUMBER(SEARCH(" " &amp; LOWER("Multitasking") &amp; " ", $E963)), ISNUMBER(SEARCH(" " &amp; LOWER("Multitasking") &amp; ",", $E963)), ISNUMBER(SEARCH(" " &amp; UPPER("Multitasking") &amp; " ", $E963)), ISNUMBER(SEARCH(" " &amp; UPPER("Multitasking") &amp; ",", $E963)), ISNUMBER(SEARCH(" " &amp; "Multi-tasking" &amp; " ", $E963)), ISNUMBER(SEARCH(" " &amp; "Multi-tasking" &amp; ",", $E963)), ISNUMBER(SEARCH(" " &amp; LOWER("Multi-tasking") &amp; " ", $E963)), ISNUMBER(SEARCH(" " &amp; LOWER("Multi-tasking") &amp; ",", $E963)), ISNUMBER(SEARCH(" " &amp; UPPER("Multi-tasking") &amp; " ", $E963)), ISNUMBER(SEARCH(" " &amp; UPPER("Multi-tasking") &amp; ",", $E963)), ISNUMBER(SEARCH(" " &amp; "Fast-paced" &amp; " ", $E963)), ISNUMBER(SEARCH(" " &amp; "Fast-paced" &amp; ",", $E963)), ISNUMBER(SEARCH(" " &amp; LOWER("Fast-paced") &amp; " ", $E963)), ISNUMBER(SEARCH(" " &amp; LOWER("Fast-paced") &amp; ",", $E963)), ISNUMBER(SEARCH(" " &amp; UPPER("Fast-paced") &amp; " ", $E963)), ISNUMBER(SEARCH(" " &amp; UPPER("Fast-paced") &amp; ",", $E963))), 1, 0)</f>
        <v>0</v>
      </c>
      <c r="BR963" s="1">
        <f t="shared" ref="BR963:BR1006" si="789">IF(OR(ISNUMBER(SEARCH(" " &amp; BR$1 &amp; " ", $E963)), ISNUMBER(SEARCH(" " &amp; BR$1 &amp; ",", $E963)), ISNUMBER(SEARCH(" " &amp; LOWER(BR$1) &amp; " ", $E963)), ISNUMBER(SEARCH(" " &amp; LOWER(BR$1) &amp; ",", $E963)), ISNUMBER(SEARCH(" " &amp; UPPER(BR$1) &amp; " ", $E963)), ISNUMBER(SEARCH(" " &amp; UPPER(BR$1) &amp; ",", $E963)), ISNUMBER(SEARCH(" " &amp; "Attitude" &amp; " ", $E963)), ISNUMBER(SEARCH(" " &amp; "Attitude" &amp; ",", $E963)), ISNUMBER(SEARCH(" " &amp; LOWER("Attitude") &amp; " ", $E963)), ISNUMBER(SEARCH(" " &amp; LOWER("Attitude") &amp; ",", $E963)), ISNUMBER(SEARCH(" " &amp; UPPER("Attitude") &amp; " ", $E963)), ISNUMBER(SEARCH(" " &amp; UPPER("Attitude") &amp; ",", $E963)), ISNUMBER(SEARCH(" " &amp; "Self-learner" &amp; " ", $E963)), ISNUMBER(SEARCH(" " &amp; "Self-learner" &amp; ",", $E963)), ISNUMBER(SEARCH(" " &amp; LOWER("Self-learner") &amp; " ", $E963)), ISNUMBER(SEARCH(" " &amp; LOWER("Self-learner") &amp; ",", $E963)), ISNUMBER(SEARCH(" " &amp; UPPER("Self-learner") &amp; " ", $E963)), ISNUMBER(SEARCH(" " &amp; UPPER("Self-learner") &amp; ",", $E963)), ISNUMBER(SEARCH(" " &amp; "Self-directed" &amp; " ", $E963)), ISNUMBER(SEARCH(" " &amp; "Self-directed" &amp; ",", $E963)), ISNUMBER(SEARCH(" " &amp; LOWER("Self-directed") &amp; " ", $E963)), ISNUMBER(SEARCH(" " &amp; LOWER("Self-directed") &amp; ",", $E963)), ISNUMBER(SEARCH(" " &amp; UPPER("Self-directed") &amp; " ", $E963)), ISNUMBER(SEARCH(" " &amp; UPPER("Self-directed") &amp; ",", $E963)), ISNUMBER(SEARCH(" " &amp; "Under pressure" &amp; " ", $E963)), ISNUMBER(SEARCH(" " &amp; "Under pressure" &amp; ",", $E963)), ISNUMBER(SEARCH(" " &amp; LOWER("Under pressure") &amp; " ", $E963)), ISNUMBER(SEARCH(" " &amp; LOWER("Under pressure") &amp; ",", $E963)), ISNUMBER(SEARCH(" " &amp; UPPER("Under pressure") &amp; " ", $E963)), ISNUMBER(SEARCH(" " &amp; UPPER("Under pressure") &amp; ",", $E963)), ISNUMBER(SEARCH(" " &amp; "High-pressure" &amp; " ", $E963)), ISNUMBER(SEARCH(" " &amp; "High-pressure" &amp; ",", $E963)), ISNUMBER(SEARCH(" " &amp; LOWER("High-pressure") &amp; " ", $E963)), ISNUMBER(SEARCH(" " &amp; LOWER("High-pressure") &amp; ",", $E963)), ISNUMBER(SEARCH(" " &amp; UPPER("High-pressure") &amp; " ", $E963)), ISNUMBER(SEARCH(" " &amp; UPPER("High-pressure") &amp; ",", $E963))), 1, 0)</f>
        <v>0</v>
      </c>
      <c r="BS963" s="1">
        <f t="shared" ref="BS963:BS1006" si="790">IF(OR(ISNUMBER(SEARCH(" " &amp; BS$1 &amp; " ", $E963)), ISNUMBER(SEARCH(" " &amp; BS$1 &amp; ",", $E963)), ISNUMBER(SEARCH(" " &amp; LOWER(BS$1) &amp; " ", $E963)), ISNUMBER(SEARCH(" " &amp; LOWER(BS$1) &amp; ",", $E963)), ISNUMBER(SEARCH(" " &amp; UPPER(BS$1) &amp; " ", $E963)), ISNUMBER(SEARCH(" " &amp; UPPER(BS$1) &amp; ",", $E963)), ISNUMBER(SEARCH(" " &amp; "Problem solving"&amp; " ", $E963)), ISNUMBER(SEARCH(" " &amp; "Problem solving" &amp; ",", $E963)), ISNUMBER(SEARCH(" " &amp; LOWER("Problem solving") &amp; " ", $E963)), ISNUMBER(SEARCH(" " &amp; LOWER("Problem solving") &amp; ",", $E963)), ISNUMBER(SEARCH(" " &amp; UPPER("Problem solving") &amp; " ", $E963)), ISNUMBER(SEARCH(" " &amp; UPPER("Problem solving") &amp; ",", $E963))), 1, 0)</f>
        <v>0</v>
      </c>
      <c r="BT963" s="1">
        <f t="shared" ref="BT963:BT1006" si="791">IF(OR(ISNUMBER(SEARCH(" " &amp; BT$1 &amp; " ", $E963)), ISNUMBER(SEARCH(" " &amp; BT$1 &amp; ",", $E963)), ISNUMBER(SEARCH(" " &amp; LOWER(BT$1) &amp; " ", $E963)), ISNUMBER(SEARCH(" " &amp; LOWER(BT$1) &amp; ",", $E963)), ISNUMBER(SEARCH(" " &amp; UPPER(BT$1) &amp; " ", $E963)), ISNUMBER(SEARCH(" " &amp; UPPER(BT$1) &amp; ",", $E963)), ISNUMBER(SEARCH(" " &amp; "Critical-thinker" &amp; " ", $E963)), ISNUMBER(SEARCH(" " &amp; "Critical-thinker" &amp; ",", $E963)), ISNUMBER(SEARCH(" " &amp; LOWER("Critical-thinker") &amp; " ", $E963)), ISNUMBER(SEARCH(" " &amp; LOWER("Critical-thinker") &amp; ",", $E963)), ISNUMBER(SEARCH(" " &amp; UPPER("Critical-thinker") &amp; " ", $E963)), ISNUMBER(SEARCH(" " &amp; UPPER("Critical-thinker") &amp; ",", $E963)), ISNUMBER(SEARCH(" " &amp; "Critical thinking" &amp; " ", $E963)), ISNUMBER(SEARCH(" " &amp; "Critical thinking" &amp; ",", $E963)), ISNUMBER(SEARCH(" " &amp; LOWER("Critical thinking") &amp; " ", $E963)), ISNUMBER(SEARCH(" " &amp; LOWER("Critical thinking") &amp; ",", $E963)), ISNUMBER(SEARCH(" " &amp; UPPER("Critical thinking") &amp; " ", $E963)), ISNUMBER(SEARCH(" " &amp; UPPER("Critical thinking") &amp; ",", $E963))), 1, 0)</f>
        <v>0</v>
      </c>
      <c r="BU963" s="1">
        <f t="shared" ref="BU963:BU1006" si="792">IF(OR(ISNUMBER(SEARCH(" " &amp; BU$1 &amp; " ", $E963)), ISNUMBER(SEARCH(" " &amp; BU$1 &amp; ",", $E963)), ISNUMBER(SEARCH(" " &amp; LOWER(BU$1) &amp; " ", $E963)), ISNUMBER(SEARCH(" " &amp; LOWER(BU$1) &amp; ",", $E963)), ISNUMBER(SEARCH(" " &amp; UPPER(BU$1) &amp; " ", $E963)), ISNUMBER(SEARCH(" " &amp; UPPER(BU$1) &amp; ",", $E963)), ISNUMBER(SEARCH(" " &amp; "Timely manner" &amp; " ", $E963)), ISNUMBER(SEARCH(" " &amp; "Timely manner" &amp; ",", $E963)), ISNUMBER(SEARCH(" " &amp; LOWER("Timely manner") &amp; " ", $E963)), ISNUMBER(SEARCH(" " &amp; LOWER("Timely manner") &amp; ",", $E963)), ISNUMBER(SEARCH(" " &amp; UPPER("Timely manner") &amp; " ", $E963)), ISNUMBER(SEARCH(" " &amp; UPPER("Timely manner") &amp; ",", $E963)), ISNUMBER(SEARCH(" " &amp; "Prioritize time" &amp; " ", $E963)), ISNUMBER(SEARCH(" " &amp; "Prioritize time" &amp; ",", $E963)), ISNUMBER(SEARCH(" " &amp; LOWER("Prioritize time") &amp; " ", $E963)), ISNUMBER(SEARCH(" " &amp; LOWER("Prioritize time") &amp; ",", $E963)), ISNUMBER(SEARCH(" " &amp; UPPER("Prioritize time") &amp; " ", $E963)), ISNUMBER(SEARCH(" " &amp; UPPER("Prioritize time") &amp; ",", $E963)), ISNUMBER(SEARCH(" " &amp; "Deadline-driven" &amp; " ", $E963)), ISNUMBER(SEARCH(" " &amp; "Deadline-driven" &amp; ",", $E963)), ISNUMBER(SEARCH(" " &amp; LOWER("Deadline-driven") &amp; " ", $E963)), ISNUMBER(SEARCH(" " &amp; LOWER("Deadline-driven") &amp; ",", $E963)), ISNUMBER(SEARCH(" " &amp; UPPER("Deadline-driven") &amp; " ", $E963)), ISNUMBER(SEARCH(" " &amp; UPPER("Deadline-driven") &amp; ",", $E963)), ISNUMBER(SEARCH(" " &amp; "Meet deadlines" &amp; " ", $E963)), ISNUMBER(SEARCH(" " &amp; "Meet deadlines" &amp; ",", $E963)), ISNUMBER(SEARCH(" " &amp; LOWER("Meet deadlines") &amp; " ", $E963)), ISNUMBER(SEARCH(" " &amp; LOWER("Meet deadlines") &amp; ",", $E963)), ISNUMBER(SEARCH(" " &amp; UPPER("Meet deadlines") &amp; " ", $E963)), ISNUMBER(SEARCH(" " &amp; UPPER("Meet deadlines") &amp; ",", $E963))), 1, 0)</f>
        <v>0</v>
      </c>
      <c r="BV963" s="1">
        <f t="shared" si="762"/>
        <v>0</v>
      </c>
    </row>
    <row r="964" spans="1:74" x14ac:dyDescent="0.2">
      <c r="A964" s="1" t="s">
        <v>3566</v>
      </c>
      <c r="B964" s="1" t="s">
        <v>3567</v>
      </c>
      <c r="C964" s="1" t="s">
        <v>3568</v>
      </c>
      <c r="D964" s="1" t="s">
        <v>3569</v>
      </c>
      <c r="E964" s="1" t="s">
        <v>3570</v>
      </c>
      <c r="G964" s="1">
        <f t="shared" si="767"/>
        <v>0</v>
      </c>
      <c r="H964" s="1">
        <f t="shared" si="768"/>
        <v>0</v>
      </c>
      <c r="I964" s="1">
        <f t="shared" si="769"/>
        <v>0</v>
      </c>
      <c r="J964" s="1">
        <f t="shared" si="770"/>
        <v>0</v>
      </c>
      <c r="K964" s="1">
        <f t="shared" si="758"/>
        <v>0</v>
      </c>
      <c r="L964" s="1">
        <f t="shared" si="758"/>
        <v>0</v>
      </c>
      <c r="M964" s="1">
        <f t="shared" si="758"/>
        <v>0</v>
      </c>
      <c r="N964" s="1">
        <f t="shared" si="758"/>
        <v>0</v>
      </c>
      <c r="O964" s="1">
        <f t="shared" si="759"/>
        <v>0</v>
      </c>
      <c r="P964" s="1">
        <f t="shared" si="759"/>
        <v>0</v>
      </c>
      <c r="Q964" s="1">
        <f t="shared" si="771"/>
        <v>0</v>
      </c>
      <c r="R964" s="1">
        <f t="shared" si="772"/>
        <v>0</v>
      </c>
      <c r="S964" s="1">
        <f t="shared" si="773"/>
        <v>0</v>
      </c>
      <c r="T964" s="1">
        <f t="shared" si="766"/>
        <v>0</v>
      </c>
      <c r="U964" s="1">
        <f t="shared" si="766"/>
        <v>1</v>
      </c>
      <c r="V964" s="1">
        <f t="shared" si="763"/>
        <v>1</v>
      </c>
      <c r="W964" s="1">
        <f t="shared" si="761"/>
        <v>1</v>
      </c>
      <c r="X964" s="1">
        <f t="shared" si="761"/>
        <v>0</v>
      </c>
      <c r="Y964" s="1">
        <f t="shared" si="761"/>
        <v>0</v>
      </c>
      <c r="Z964" s="1">
        <f t="shared" si="761"/>
        <v>0</v>
      </c>
      <c r="AA964" s="1">
        <f t="shared" si="761"/>
        <v>0</v>
      </c>
      <c r="AB964" s="1">
        <f t="shared" si="761"/>
        <v>0</v>
      </c>
      <c r="AC964" s="1">
        <f t="shared" si="774"/>
        <v>0</v>
      </c>
      <c r="AD964" s="1">
        <f t="shared" si="761"/>
        <v>0</v>
      </c>
      <c r="AE964" s="1">
        <f t="shared" si="761"/>
        <v>0</v>
      </c>
      <c r="AF964" s="1">
        <f t="shared" si="761"/>
        <v>0</v>
      </c>
      <c r="AG964" s="1">
        <f t="shared" si="761"/>
        <v>0</v>
      </c>
      <c r="AH964" s="1">
        <f t="shared" si="761"/>
        <v>0</v>
      </c>
      <c r="AI964" s="1">
        <f t="shared" si="761"/>
        <v>0</v>
      </c>
      <c r="AJ964" s="1">
        <f t="shared" si="761"/>
        <v>0</v>
      </c>
      <c r="AK964" s="1">
        <f t="shared" si="761"/>
        <v>0</v>
      </c>
      <c r="AL964" s="1">
        <f t="shared" si="765"/>
        <v>0</v>
      </c>
      <c r="AM964" s="1">
        <f t="shared" si="765"/>
        <v>0</v>
      </c>
      <c r="AN964" s="1">
        <f t="shared" si="775"/>
        <v>0</v>
      </c>
      <c r="AO964" s="1">
        <f t="shared" si="776"/>
        <v>0</v>
      </c>
      <c r="AP964" s="1">
        <f t="shared" si="765"/>
        <v>0</v>
      </c>
      <c r="AQ964" s="1">
        <f t="shared" si="777"/>
        <v>0</v>
      </c>
      <c r="AR964" s="1">
        <f t="shared" si="765"/>
        <v>0</v>
      </c>
      <c r="AS964" s="1">
        <f t="shared" si="765"/>
        <v>0</v>
      </c>
      <c r="AT964" s="1">
        <f t="shared" si="765"/>
        <v>0</v>
      </c>
      <c r="AU964" s="1">
        <f t="shared" si="765"/>
        <v>0</v>
      </c>
      <c r="AV964" s="1">
        <f t="shared" si="765"/>
        <v>0</v>
      </c>
      <c r="AW964" s="1">
        <f t="shared" si="765"/>
        <v>0</v>
      </c>
      <c r="AX964" s="1">
        <f t="shared" si="765"/>
        <v>0</v>
      </c>
      <c r="AY964" s="1">
        <f t="shared" si="765"/>
        <v>0</v>
      </c>
      <c r="AZ964" s="1">
        <f t="shared" si="765"/>
        <v>0</v>
      </c>
      <c r="BA964" s="1">
        <f t="shared" si="765"/>
        <v>0</v>
      </c>
      <c r="BB964" s="1">
        <f t="shared" si="764"/>
        <v>0</v>
      </c>
      <c r="BC964" s="1">
        <f t="shared" si="764"/>
        <v>0</v>
      </c>
      <c r="BD964" s="1">
        <f t="shared" si="778"/>
        <v>0</v>
      </c>
      <c r="BE964" s="1">
        <f t="shared" si="779"/>
        <v>0</v>
      </c>
      <c r="BF964" s="1">
        <f t="shared" si="780"/>
        <v>0</v>
      </c>
      <c r="BG964" s="1">
        <f t="shared" si="781"/>
        <v>0</v>
      </c>
      <c r="BH964" s="1">
        <f t="shared" si="764"/>
        <v>0</v>
      </c>
      <c r="BI964" s="1">
        <f t="shared" si="764"/>
        <v>0</v>
      </c>
      <c r="BJ964" s="5">
        <f t="shared" si="782"/>
        <v>0</v>
      </c>
      <c r="BK964" s="1">
        <f t="shared" si="783"/>
        <v>1</v>
      </c>
      <c r="BL964" s="1">
        <f t="shared" si="784"/>
        <v>0</v>
      </c>
      <c r="BM964" s="1">
        <f t="shared" si="785"/>
        <v>0</v>
      </c>
      <c r="BN964" s="1">
        <f t="shared" si="764"/>
        <v>0</v>
      </c>
      <c r="BO964" s="1">
        <f t="shared" si="786"/>
        <v>0</v>
      </c>
      <c r="BP964" s="1">
        <f t="shared" si="787"/>
        <v>0</v>
      </c>
      <c r="BQ964" s="1">
        <f t="shared" si="788"/>
        <v>0</v>
      </c>
      <c r="BR964" s="1">
        <f t="shared" si="789"/>
        <v>0</v>
      </c>
      <c r="BS964" s="1">
        <f t="shared" si="790"/>
        <v>0</v>
      </c>
      <c r="BT964" s="1">
        <f t="shared" si="791"/>
        <v>0</v>
      </c>
      <c r="BU964" s="1">
        <f t="shared" si="792"/>
        <v>0</v>
      </c>
      <c r="BV964" s="1">
        <f t="shared" si="762"/>
        <v>1</v>
      </c>
    </row>
    <row r="965" spans="1:74" x14ac:dyDescent="0.2">
      <c r="A965" s="1" t="s">
        <v>143</v>
      </c>
      <c r="B965" s="1" t="s">
        <v>3571</v>
      </c>
      <c r="C965" s="1" t="s">
        <v>3572</v>
      </c>
      <c r="D965" s="1" t="s">
        <v>3573</v>
      </c>
      <c r="E965" s="1" t="s">
        <v>3574</v>
      </c>
      <c r="G965" s="1">
        <f t="shared" si="767"/>
        <v>0</v>
      </c>
      <c r="H965" s="1">
        <f t="shared" si="768"/>
        <v>0</v>
      </c>
      <c r="I965" s="1">
        <f t="shared" si="769"/>
        <v>0</v>
      </c>
      <c r="J965" s="1">
        <f t="shared" si="770"/>
        <v>0</v>
      </c>
      <c r="K965" s="1">
        <f t="shared" ref="K965:N984" si="793">IF(OR(ISNUMBER(SEARCH(" " &amp; K$1 &amp; " ", $E965)), ISNUMBER(SEARCH(" " &amp; K$1 &amp; ",", $E965)), ISNUMBER(SEARCH(" " &amp; LOWER(K$1) &amp; " ", $E965)), ISNUMBER(SEARCH(" " &amp; LOWER(K$1) &amp; ",", $E965)), ISNUMBER(SEARCH(" " &amp; UPPER(K$1) &amp; " ", $E965)), ISNUMBER(SEARCH(" " &amp; UPPER(K$1) &amp; ",", $E965))), 1, 0)</f>
        <v>0</v>
      </c>
      <c r="L965" s="1">
        <f t="shared" si="793"/>
        <v>0</v>
      </c>
      <c r="M965" s="1">
        <f t="shared" si="793"/>
        <v>0</v>
      </c>
      <c r="N965" s="1">
        <f t="shared" si="793"/>
        <v>0</v>
      </c>
      <c r="O965" s="1">
        <f t="shared" si="759"/>
        <v>0</v>
      </c>
      <c r="P965" s="1">
        <f t="shared" si="759"/>
        <v>0</v>
      </c>
      <c r="Q965" s="1">
        <f t="shared" si="771"/>
        <v>0</v>
      </c>
      <c r="R965" s="1">
        <f t="shared" si="772"/>
        <v>0</v>
      </c>
      <c r="S965" s="1">
        <f t="shared" si="773"/>
        <v>0</v>
      </c>
      <c r="T965" s="1">
        <f t="shared" si="766"/>
        <v>0</v>
      </c>
      <c r="U965" s="1">
        <f t="shared" si="766"/>
        <v>0</v>
      </c>
      <c r="V965" s="1">
        <f t="shared" si="763"/>
        <v>0</v>
      </c>
      <c r="W965" s="1">
        <f t="shared" si="761"/>
        <v>0</v>
      </c>
      <c r="X965" s="1">
        <f t="shared" si="761"/>
        <v>0</v>
      </c>
      <c r="Y965" s="1">
        <f t="shared" si="761"/>
        <v>0</v>
      </c>
      <c r="Z965" s="1">
        <f t="shared" si="761"/>
        <v>0</v>
      </c>
      <c r="AA965" s="1">
        <f t="shared" si="761"/>
        <v>0</v>
      </c>
      <c r="AB965" s="1">
        <f t="shared" si="761"/>
        <v>0</v>
      </c>
      <c r="AC965" s="1">
        <f t="shared" si="774"/>
        <v>0</v>
      </c>
      <c r="AD965" s="1">
        <f t="shared" si="761"/>
        <v>0</v>
      </c>
      <c r="AE965" s="1">
        <f t="shared" si="761"/>
        <v>0</v>
      </c>
      <c r="AF965" s="1">
        <f t="shared" si="761"/>
        <v>0</v>
      </c>
      <c r="AG965" s="1">
        <f t="shared" si="761"/>
        <v>0</v>
      </c>
      <c r="AH965" s="1">
        <f t="shared" si="761"/>
        <v>0</v>
      </c>
      <c r="AI965" s="1">
        <f t="shared" si="761"/>
        <v>0</v>
      </c>
      <c r="AJ965" s="1">
        <f t="shared" si="761"/>
        <v>0</v>
      </c>
      <c r="AK965" s="1">
        <f t="shared" si="761"/>
        <v>0</v>
      </c>
      <c r="AL965" s="1">
        <f t="shared" si="765"/>
        <v>0</v>
      </c>
      <c r="AM965" s="1">
        <f t="shared" si="765"/>
        <v>0</v>
      </c>
      <c r="AN965" s="1">
        <f t="shared" si="775"/>
        <v>0</v>
      </c>
      <c r="AO965" s="1">
        <f t="shared" si="776"/>
        <v>0</v>
      </c>
      <c r="AP965" s="1">
        <f t="shared" si="765"/>
        <v>0</v>
      </c>
      <c r="AQ965" s="1">
        <f t="shared" si="777"/>
        <v>0</v>
      </c>
      <c r="AR965" s="1">
        <f t="shared" si="765"/>
        <v>0</v>
      </c>
      <c r="AS965" s="1">
        <f t="shared" si="765"/>
        <v>0</v>
      </c>
      <c r="AT965" s="1">
        <f t="shared" si="765"/>
        <v>0</v>
      </c>
      <c r="AU965" s="1">
        <f t="shared" si="765"/>
        <v>0</v>
      </c>
      <c r="AV965" s="1">
        <f t="shared" si="765"/>
        <v>0</v>
      </c>
      <c r="AW965" s="1">
        <f t="shared" si="765"/>
        <v>0</v>
      </c>
      <c r="AX965" s="1">
        <f t="shared" si="765"/>
        <v>0</v>
      </c>
      <c r="AY965" s="1">
        <f t="shared" si="765"/>
        <v>0</v>
      </c>
      <c r="AZ965" s="1">
        <f t="shared" si="765"/>
        <v>0</v>
      </c>
      <c r="BA965" s="1">
        <f t="shared" si="765"/>
        <v>0</v>
      </c>
      <c r="BB965" s="1">
        <f t="shared" si="764"/>
        <v>0</v>
      </c>
      <c r="BC965" s="1">
        <f t="shared" si="764"/>
        <v>0</v>
      </c>
      <c r="BD965" s="1">
        <f t="shared" si="778"/>
        <v>0</v>
      </c>
      <c r="BE965" s="1">
        <f t="shared" si="779"/>
        <v>0</v>
      </c>
      <c r="BF965" s="1">
        <f t="shared" si="780"/>
        <v>0</v>
      </c>
      <c r="BG965" s="1">
        <f t="shared" si="781"/>
        <v>0</v>
      </c>
      <c r="BH965" s="1">
        <f t="shared" si="764"/>
        <v>0</v>
      </c>
      <c r="BI965" s="1">
        <f t="shared" si="764"/>
        <v>0</v>
      </c>
      <c r="BJ965" s="5">
        <f t="shared" si="782"/>
        <v>1</v>
      </c>
      <c r="BK965" s="1">
        <f t="shared" si="783"/>
        <v>0</v>
      </c>
      <c r="BL965" s="1">
        <f t="shared" si="784"/>
        <v>0</v>
      </c>
      <c r="BM965" s="1">
        <f t="shared" si="785"/>
        <v>0</v>
      </c>
      <c r="BN965" s="1">
        <f t="shared" si="764"/>
        <v>0</v>
      </c>
      <c r="BO965" s="1">
        <f t="shared" si="786"/>
        <v>0</v>
      </c>
      <c r="BP965" s="1">
        <f t="shared" si="787"/>
        <v>0</v>
      </c>
      <c r="BQ965" s="1">
        <f t="shared" si="788"/>
        <v>0</v>
      </c>
      <c r="BR965" s="1">
        <f t="shared" si="789"/>
        <v>1</v>
      </c>
      <c r="BS965" s="1">
        <f t="shared" si="790"/>
        <v>0</v>
      </c>
      <c r="BT965" s="1">
        <f t="shared" si="791"/>
        <v>0</v>
      </c>
      <c r="BU965" s="1">
        <f t="shared" si="792"/>
        <v>0</v>
      </c>
      <c r="BV965" s="1">
        <f t="shared" si="762"/>
        <v>0</v>
      </c>
    </row>
    <row r="966" spans="1:74" x14ac:dyDescent="0.2">
      <c r="A966" s="1" t="s">
        <v>3575</v>
      </c>
      <c r="B966" s="1" t="s">
        <v>3576</v>
      </c>
      <c r="C966" s="1" t="s">
        <v>3577</v>
      </c>
      <c r="D966" s="1" t="s">
        <v>2979</v>
      </c>
      <c r="E966" s="1" t="s">
        <v>3578</v>
      </c>
      <c r="G966" s="1">
        <f t="shared" si="767"/>
        <v>1</v>
      </c>
      <c r="H966" s="1">
        <f t="shared" si="768"/>
        <v>0</v>
      </c>
      <c r="I966" s="1">
        <f t="shared" si="769"/>
        <v>1</v>
      </c>
      <c r="J966" s="1">
        <f t="shared" si="770"/>
        <v>0</v>
      </c>
      <c r="K966" s="1">
        <f t="shared" si="793"/>
        <v>0</v>
      </c>
      <c r="L966" s="1">
        <f t="shared" si="793"/>
        <v>0</v>
      </c>
      <c r="M966" s="1">
        <f t="shared" si="793"/>
        <v>0</v>
      </c>
      <c r="N966" s="1">
        <f t="shared" si="793"/>
        <v>0</v>
      </c>
      <c r="O966" s="1">
        <f t="shared" ref="O966:P985" si="794">IF(OR(ISNUMBER(SEARCH(" " &amp; O$1 &amp; " ", $E966)), ISNUMBER(SEARCH(" " &amp; O$1 &amp; ",", $E966)), ISNUMBER(SEARCH(" " &amp; LOWER(O$1) &amp; " ", $E966)), ISNUMBER(SEARCH(" " &amp; LOWER(O$1) &amp; ",", $E966)), ISNUMBER(SEARCH(" " &amp; UPPER(O$1) &amp; " ", $E966)), ISNUMBER(SEARCH(" " &amp; UPPER(O$1) &amp; ",", $E966))), 1, 0)</f>
        <v>0</v>
      </c>
      <c r="P966" s="1">
        <f t="shared" si="794"/>
        <v>0</v>
      </c>
      <c r="Q966" s="1">
        <f t="shared" si="771"/>
        <v>0</v>
      </c>
      <c r="R966" s="1">
        <f t="shared" si="772"/>
        <v>0</v>
      </c>
      <c r="S966" s="1">
        <f t="shared" si="773"/>
        <v>0</v>
      </c>
      <c r="T966" s="1">
        <f t="shared" si="766"/>
        <v>0</v>
      </c>
      <c r="U966" s="1">
        <f t="shared" si="766"/>
        <v>0</v>
      </c>
      <c r="V966" s="1">
        <f t="shared" si="763"/>
        <v>0</v>
      </c>
      <c r="W966" s="1">
        <f t="shared" si="761"/>
        <v>0</v>
      </c>
      <c r="X966" s="1">
        <f t="shared" si="761"/>
        <v>0</v>
      </c>
      <c r="Y966" s="1">
        <f t="shared" si="761"/>
        <v>0</v>
      </c>
      <c r="Z966" s="1">
        <f t="shared" si="761"/>
        <v>0</v>
      </c>
      <c r="AA966" s="1">
        <f t="shared" si="761"/>
        <v>0</v>
      </c>
      <c r="AB966" s="1">
        <f t="shared" si="761"/>
        <v>0</v>
      </c>
      <c r="AC966" s="1">
        <f t="shared" si="774"/>
        <v>0</v>
      </c>
      <c r="AD966" s="1">
        <f t="shared" si="761"/>
        <v>0</v>
      </c>
      <c r="AE966" s="1">
        <f t="shared" si="761"/>
        <v>0</v>
      </c>
      <c r="AF966" s="1">
        <f t="shared" si="761"/>
        <v>0</v>
      </c>
      <c r="AG966" s="1">
        <f t="shared" si="761"/>
        <v>0</v>
      </c>
      <c r="AH966" s="1">
        <f t="shared" si="761"/>
        <v>0</v>
      </c>
      <c r="AI966" s="1">
        <f t="shared" si="761"/>
        <v>0</v>
      </c>
      <c r="AJ966" s="1">
        <f t="shared" si="761"/>
        <v>0</v>
      </c>
      <c r="AK966" s="1">
        <f t="shared" si="761"/>
        <v>0</v>
      </c>
      <c r="AL966" s="1">
        <f t="shared" si="765"/>
        <v>0</v>
      </c>
      <c r="AM966" s="1">
        <f t="shared" si="765"/>
        <v>0</v>
      </c>
      <c r="AN966" s="1">
        <f t="shared" si="775"/>
        <v>0</v>
      </c>
      <c r="AO966" s="1">
        <f t="shared" si="776"/>
        <v>0</v>
      </c>
      <c r="AP966" s="1">
        <f t="shared" si="765"/>
        <v>0</v>
      </c>
      <c r="AQ966" s="1">
        <f t="shared" si="777"/>
        <v>0</v>
      </c>
      <c r="AR966" s="1">
        <f t="shared" si="765"/>
        <v>0</v>
      </c>
      <c r="AS966" s="1">
        <f t="shared" si="765"/>
        <v>0</v>
      </c>
      <c r="AT966" s="1">
        <f t="shared" si="765"/>
        <v>0</v>
      </c>
      <c r="AU966" s="1">
        <f t="shared" si="765"/>
        <v>0</v>
      </c>
      <c r="AV966" s="1">
        <f t="shared" si="765"/>
        <v>0</v>
      </c>
      <c r="AW966" s="1">
        <f t="shared" si="765"/>
        <v>0</v>
      </c>
      <c r="AX966" s="1">
        <f t="shared" si="765"/>
        <v>0</v>
      </c>
      <c r="AY966" s="1">
        <f t="shared" si="765"/>
        <v>0</v>
      </c>
      <c r="AZ966" s="1">
        <f t="shared" si="765"/>
        <v>0</v>
      </c>
      <c r="BA966" s="1">
        <f t="shared" si="765"/>
        <v>0</v>
      </c>
      <c r="BB966" s="1">
        <f t="shared" si="764"/>
        <v>0</v>
      </c>
      <c r="BC966" s="1">
        <f t="shared" si="764"/>
        <v>0</v>
      </c>
      <c r="BD966" s="1">
        <f t="shared" si="778"/>
        <v>0</v>
      </c>
      <c r="BE966" s="1">
        <f t="shared" si="779"/>
        <v>0</v>
      </c>
      <c r="BF966" s="1">
        <f t="shared" si="780"/>
        <v>0</v>
      </c>
      <c r="BG966" s="1">
        <f t="shared" si="781"/>
        <v>0</v>
      </c>
      <c r="BH966" s="1">
        <f t="shared" si="764"/>
        <v>0</v>
      </c>
      <c r="BI966" s="1">
        <f t="shared" si="764"/>
        <v>0</v>
      </c>
      <c r="BJ966" s="5">
        <f t="shared" si="782"/>
        <v>1</v>
      </c>
      <c r="BK966" s="1">
        <f t="shared" si="783"/>
        <v>0</v>
      </c>
      <c r="BL966" s="1">
        <f t="shared" si="784"/>
        <v>1</v>
      </c>
      <c r="BM966" s="1">
        <f t="shared" si="785"/>
        <v>0</v>
      </c>
      <c r="BN966" s="1">
        <f t="shared" si="764"/>
        <v>0</v>
      </c>
      <c r="BO966" s="1">
        <f t="shared" si="786"/>
        <v>0</v>
      </c>
      <c r="BP966" s="1">
        <f t="shared" si="787"/>
        <v>0</v>
      </c>
      <c r="BQ966" s="1">
        <f t="shared" si="788"/>
        <v>0</v>
      </c>
      <c r="BR966" s="1">
        <f t="shared" si="789"/>
        <v>0</v>
      </c>
      <c r="BS966" s="1">
        <f t="shared" si="790"/>
        <v>0</v>
      </c>
      <c r="BT966" s="1">
        <f t="shared" si="791"/>
        <v>0</v>
      </c>
      <c r="BU966" s="1">
        <f t="shared" si="792"/>
        <v>0</v>
      </c>
      <c r="BV966" s="1">
        <f t="shared" si="762"/>
        <v>0</v>
      </c>
    </row>
    <row r="967" spans="1:74" x14ac:dyDescent="0.2">
      <c r="A967" s="1" t="s">
        <v>3579</v>
      </c>
      <c r="B967" s="1" t="s">
        <v>3580</v>
      </c>
      <c r="C967" s="1" t="s">
        <v>3581</v>
      </c>
      <c r="D967" s="1" t="s">
        <v>3582</v>
      </c>
      <c r="E967" s="1" t="s">
        <v>3583</v>
      </c>
      <c r="G967" s="1">
        <f t="shared" si="767"/>
        <v>0</v>
      </c>
      <c r="H967" s="1">
        <f t="shared" si="768"/>
        <v>1</v>
      </c>
      <c r="I967" s="1">
        <f t="shared" si="769"/>
        <v>0</v>
      </c>
      <c r="J967" s="1">
        <f t="shared" si="770"/>
        <v>0</v>
      </c>
      <c r="K967" s="1">
        <f t="shared" si="793"/>
        <v>0</v>
      </c>
      <c r="L967" s="1">
        <f t="shared" si="793"/>
        <v>0</v>
      </c>
      <c r="M967" s="1">
        <f t="shared" si="793"/>
        <v>0</v>
      </c>
      <c r="N967" s="1">
        <f t="shared" si="793"/>
        <v>0</v>
      </c>
      <c r="O967" s="1">
        <f t="shared" si="794"/>
        <v>0</v>
      </c>
      <c r="P967" s="1">
        <f t="shared" si="794"/>
        <v>0</v>
      </c>
      <c r="Q967" s="1">
        <f t="shared" si="771"/>
        <v>0</v>
      </c>
      <c r="R967" s="1">
        <f t="shared" si="772"/>
        <v>1</v>
      </c>
      <c r="S967" s="1">
        <f t="shared" si="773"/>
        <v>0</v>
      </c>
      <c r="T967" s="1">
        <f t="shared" si="766"/>
        <v>1</v>
      </c>
      <c r="U967" s="1">
        <f t="shared" si="766"/>
        <v>0</v>
      </c>
      <c r="V967" s="1">
        <f t="shared" si="763"/>
        <v>0</v>
      </c>
      <c r="W967" s="1">
        <f t="shared" si="761"/>
        <v>0</v>
      </c>
      <c r="X967" s="1">
        <f t="shared" si="761"/>
        <v>0</v>
      </c>
      <c r="Y967" s="1">
        <f t="shared" si="761"/>
        <v>0</v>
      </c>
      <c r="Z967" s="1">
        <f t="shared" si="761"/>
        <v>0</v>
      </c>
      <c r="AA967" s="1">
        <f t="shared" si="761"/>
        <v>0</v>
      </c>
      <c r="AB967" s="1">
        <f t="shared" si="761"/>
        <v>0</v>
      </c>
      <c r="AC967" s="1">
        <f t="shared" si="774"/>
        <v>0</v>
      </c>
      <c r="AD967" s="1">
        <f t="shared" si="761"/>
        <v>0</v>
      </c>
      <c r="AE967" s="1">
        <f t="shared" si="761"/>
        <v>0</v>
      </c>
      <c r="AF967" s="1">
        <f t="shared" si="761"/>
        <v>0</v>
      </c>
      <c r="AG967" s="1">
        <f t="shared" si="761"/>
        <v>0</v>
      </c>
      <c r="AH967" s="1">
        <f t="shared" si="761"/>
        <v>0</v>
      </c>
      <c r="AI967" s="1">
        <f t="shared" si="761"/>
        <v>0</v>
      </c>
      <c r="AJ967" s="1">
        <f t="shared" si="761"/>
        <v>0</v>
      </c>
      <c r="AK967" s="1">
        <f t="shared" si="761"/>
        <v>0</v>
      </c>
      <c r="AL967" s="1">
        <f t="shared" si="765"/>
        <v>0</v>
      </c>
      <c r="AM967" s="1">
        <f t="shared" si="765"/>
        <v>0</v>
      </c>
      <c r="AN967" s="1">
        <f t="shared" si="775"/>
        <v>0</v>
      </c>
      <c r="AO967" s="1">
        <f t="shared" si="776"/>
        <v>0</v>
      </c>
      <c r="AP967" s="1">
        <f t="shared" si="765"/>
        <v>0</v>
      </c>
      <c r="AQ967" s="1">
        <f t="shared" si="777"/>
        <v>0</v>
      </c>
      <c r="AR967" s="1">
        <f t="shared" si="765"/>
        <v>0</v>
      </c>
      <c r="AS967" s="1">
        <f t="shared" si="765"/>
        <v>0</v>
      </c>
      <c r="AT967" s="1">
        <f t="shared" si="765"/>
        <v>0</v>
      </c>
      <c r="AU967" s="1">
        <f t="shared" si="765"/>
        <v>0</v>
      </c>
      <c r="AV967" s="1">
        <f t="shared" si="765"/>
        <v>0</v>
      </c>
      <c r="AW967" s="1">
        <f t="shared" si="765"/>
        <v>0</v>
      </c>
      <c r="AX967" s="1">
        <f t="shared" si="765"/>
        <v>0</v>
      </c>
      <c r="AY967" s="1">
        <f t="shared" si="765"/>
        <v>0</v>
      </c>
      <c r="AZ967" s="1">
        <f t="shared" si="765"/>
        <v>0</v>
      </c>
      <c r="BA967" s="1">
        <f t="shared" si="765"/>
        <v>0</v>
      </c>
      <c r="BB967" s="1">
        <f t="shared" si="764"/>
        <v>0</v>
      </c>
      <c r="BC967" s="1">
        <f t="shared" si="764"/>
        <v>0</v>
      </c>
      <c r="BD967" s="1">
        <f t="shared" si="778"/>
        <v>0</v>
      </c>
      <c r="BE967" s="1">
        <f t="shared" si="779"/>
        <v>0</v>
      </c>
      <c r="BF967" s="1">
        <f t="shared" si="780"/>
        <v>0</v>
      </c>
      <c r="BG967" s="1">
        <f t="shared" si="781"/>
        <v>0</v>
      </c>
      <c r="BH967" s="1">
        <f t="shared" si="764"/>
        <v>0</v>
      </c>
      <c r="BI967" s="1">
        <f t="shared" si="764"/>
        <v>0</v>
      </c>
      <c r="BJ967" s="5">
        <f t="shared" si="782"/>
        <v>0</v>
      </c>
      <c r="BK967" s="1">
        <f t="shared" si="783"/>
        <v>0</v>
      </c>
      <c r="BL967" s="1">
        <f t="shared" si="784"/>
        <v>1</v>
      </c>
      <c r="BM967" s="1">
        <f t="shared" si="785"/>
        <v>0</v>
      </c>
      <c r="BN967" s="1">
        <f t="shared" si="764"/>
        <v>0</v>
      </c>
      <c r="BO967" s="1">
        <f t="shared" si="786"/>
        <v>0</v>
      </c>
      <c r="BP967" s="1">
        <f t="shared" si="787"/>
        <v>0</v>
      </c>
      <c r="BQ967" s="1">
        <f t="shared" si="788"/>
        <v>0</v>
      </c>
      <c r="BR967" s="1">
        <f t="shared" si="789"/>
        <v>0</v>
      </c>
      <c r="BS967" s="1">
        <f t="shared" si="790"/>
        <v>0</v>
      </c>
      <c r="BT967" s="1">
        <f t="shared" si="791"/>
        <v>0</v>
      </c>
      <c r="BU967" s="1">
        <f t="shared" si="792"/>
        <v>0</v>
      </c>
      <c r="BV967" s="1">
        <f t="shared" si="762"/>
        <v>0</v>
      </c>
    </row>
    <row r="968" spans="1:74" x14ac:dyDescent="0.2">
      <c r="A968" s="1" t="s">
        <v>1464</v>
      </c>
      <c r="B968" s="1" t="s">
        <v>3584</v>
      </c>
      <c r="C968" s="1" t="s">
        <v>3585</v>
      </c>
      <c r="D968" s="1" t="s">
        <v>3586</v>
      </c>
      <c r="E968" s="1" t="s">
        <v>3587</v>
      </c>
      <c r="G968" s="1">
        <f t="shared" si="767"/>
        <v>0</v>
      </c>
      <c r="H968" s="1">
        <f t="shared" si="768"/>
        <v>1</v>
      </c>
      <c r="I968" s="1">
        <f t="shared" si="769"/>
        <v>0</v>
      </c>
      <c r="J968" s="1">
        <f t="shared" si="770"/>
        <v>0</v>
      </c>
      <c r="K968" s="1">
        <f t="shared" si="793"/>
        <v>0</v>
      </c>
      <c r="L968" s="1">
        <f t="shared" si="793"/>
        <v>0</v>
      </c>
      <c r="M968" s="1">
        <f t="shared" si="793"/>
        <v>0</v>
      </c>
      <c r="N968" s="1">
        <f t="shared" si="793"/>
        <v>0</v>
      </c>
      <c r="O968" s="1">
        <f t="shared" si="794"/>
        <v>0</v>
      </c>
      <c r="P968" s="1">
        <f t="shared" si="794"/>
        <v>0</v>
      </c>
      <c r="Q968" s="1">
        <f t="shared" si="771"/>
        <v>0</v>
      </c>
      <c r="R968" s="1">
        <f t="shared" si="772"/>
        <v>1</v>
      </c>
      <c r="S968" s="1">
        <f t="shared" si="773"/>
        <v>0</v>
      </c>
      <c r="T968" s="1">
        <f t="shared" si="766"/>
        <v>0</v>
      </c>
      <c r="U968" s="1">
        <f t="shared" si="766"/>
        <v>0</v>
      </c>
      <c r="V968" s="1">
        <f t="shared" si="763"/>
        <v>0</v>
      </c>
      <c r="W968" s="1">
        <f t="shared" si="761"/>
        <v>0</v>
      </c>
      <c r="X968" s="1">
        <f t="shared" si="761"/>
        <v>0</v>
      </c>
      <c r="Y968" s="1">
        <f t="shared" si="761"/>
        <v>1</v>
      </c>
      <c r="Z968" s="1">
        <f t="shared" si="761"/>
        <v>0</v>
      </c>
      <c r="AA968" s="1">
        <f t="shared" si="761"/>
        <v>0</v>
      </c>
      <c r="AB968" s="1">
        <f t="shared" si="761"/>
        <v>1</v>
      </c>
      <c r="AC968" s="1">
        <f t="shared" si="774"/>
        <v>1</v>
      </c>
      <c r="AD968" s="1">
        <f t="shared" si="761"/>
        <v>0</v>
      </c>
      <c r="AE968" s="1">
        <f t="shared" si="761"/>
        <v>0</v>
      </c>
      <c r="AF968" s="1">
        <f t="shared" si="761"/>
        <v>0</v>
      </c>
      <c r="AG968" s="1">
        <f t="shared" si="761"/>
        <v>0</v>
      </c>
      <c r="AH968" s="1">
        <f t="shared" si="761"/>
        <v>0</v>
      </c>
      <c r="AI968" s="1">
        <f t="shared" si="761"/>
        <v>0</v>
      </c>
      <c r="AJ968" s="1">
        <f t="shared" si="761"/>
        <v>0</v>
      </c>
      <c r="AK968" s="1">
        <f t="shared" si="761"/>
        <v>0</v>
      </c>
      <c r="AL968" s="1">
        <f t="shared" si="765"/>
        <v>0</v>
      </c>
      <c r="AM968" s="1">
        <f t="shared" si="765"/>
        <v>0</v>
      </c>
      <c r="AN968" s="1">
        <f t="shared" si="775"/>
        <v>0</v>
      </c>
      <c r="AO968" s="1">
        <f t="shared" si="776"/>
        <v>0</v>
      </c>
      <c r="AP968" s="1">
        <f t="shared" si="765"/>
        <v>0</v>
      </c>
      <c r="AQ968" s="1">
        <f t="shared" si="777"/>
        <v>0</v>
      </c>
      <c r="AR968" s="1">
        <f t="shared" si="765"/>
        <v>0</v>
      </c>
      <c r="AS968" s="1">
        <f t="shared" si="765"/>
        <v>0</v>
      </c>
      <c r="AT968" s="1">
        <f t="shared" si="765"/>
        <v>0</v>
      </c>
      <c r="AU968" s="1">
        <f t="shared" si="765"/>
        <v>0</v>
      </c>
      <c r="AV968" s="1">
        <f t="shared" si="765"/>
        <v>0</v>
      </c>
      <c r="AW968" s="1">
        <f t="shared" si="765"/>
        <v>0</v>
      </c>
      <c r="AX968" s="1">
        <f t="shared" si="765"/>
        <v>0</v>
      </c>
      <c r="AY968" s="1">
        <f t="shared" si="765"/>
        <v>0</v>
      </c>
      <c r="AZ968" s="1">
        <f t="shared" si="765"/>
        <v>0</v>
      </c>
      <c r="BA968" s="1">
        <f t="shared" si="765"/>
        <v>0</v>
      </c>
      <c r="BB968" s="1">
        <f t="shared" si="764"/>
        <v>0</v>
      </c>
      <c r="BC968" s="1">
        <f t="shared" si="764"/>
        <v>0</v>
      </c>
      <c r="BD968" s="1">
        <f t="shared" si="778"/>
        <v>0</v>
      </c>
      <c r="BE968" s="1">
        <f t="shared" si="779"/>
        <v>0</v>
      </c>
      <c r="BF968" s="1">
        <f t="shared" si="780"/>
        <v>0</v>
      </c>
      <c r="BG968" s="1">
        <f t="shared" si="781"/>
        <v>0</v>
      </c>
      <c r="BH968" s="1">
        <f t="shared" si="764"/>
        <v>0</v>
      </c>
      <c r="BI968" s="1">
        <f t="shared" si="764"/>
        <v>0</v>
      </c>
      <c r="BJ968" s="5">
        <f t="shared" si="782"/>
        <v>0</v>
      </c>
      <c r="BK968" s="1">
        <f t="shared" si="783"/>
        <v>0</v>
      </c>
      <c r="BL968" s="1">
        <f t="shared" si="784"/>
        <v>1</v>
      </c>
      <c r="BM968" s="1">
        <f t="shared" si="785"/>
        <v>0</v>
      </c>
      <c r="BN968" s="1">
        <f t="shared" si="764"/>
        <v>0</v>
      </c>
      <c r="BO968" s="1">
        <f t="shared" si="786"/>
        <v>0</v>
      </c>
      <c r="BP968" s="1">
        <f t="shared" si="787"/>
        <v>0</v>
      </c>
      <c r="BQ968" s="1">
        <f t="shared" si="788"/>
        <v>0</v>
      </c>
      <c r="BR968" s="1">
        <f t="shared" si="789"/>
        <v>0</v>
      </c>
      <c r="BS968" s="1">
        <f t="shared" si="790"/>
        <v>0</v>
      </c>
      <c r="BT968" s="1">
        <f t="shared" si="791"/>
        <v>0</v>
      </c>
      <c r="BU968" s="1">
        <f t="shared" si="792"/>
        <v>0</v>
      </c>
      <c r="BV968" s="1">
        <f t="shared" si="762"/>
        <v>0</v>
      </c>
    </row>
    <row r="969" spans="1:74" x14ac:dyDescent="0.2">
      <c r="A969" s="1" t="s">
        <v>3588</v>
      </c>
      <c r="B969" s="1" t="s">
        <v>3589</v>
      </c>
      <c r="C969" s="1" t="s">
        <v>3590</v>
      </c>
      <c r="D969" s="1" t="s">
        <v>3591</v>
      </c>
      <c r="E969" s="1" t="s">
        <v>3592</v>
      </c>
      <c r="G969" s="1">
        <f t="shared" si="767"/>
        <v>0</v>
      </c>
      <c r="H969" s="1">
        <f t="shared" si="768"/>
        <v>0</v>
      </c>
      <c r="I969" s="1">
        <f t="shared" si="769"/>
        <v>0</v>
      </c>
      <c r="J969" s="1">
        <f t="shared" si="770"/>
        <v>0</v>
      </c>
      <c r="K969" s="1">
        <f t="shared" si="793"/>
        <v>0</v>
      </c>
      <c r="L969" s="1">
        <f t="shared" si="793"/>
        <v>0</v>
      </c>
      <c r="M969" s="1">
        <f t="shared" si="793"/>
        <v>0</v>
      </c>
      <c r="N969" s="1">
        <f t="shared" si="793"/>
        <v>0</v>
      </c>
      <c r="O969" s="1">
        <f t="shared" si="794"/>
        <v>0</v>
      </c>
      <c r="P969" s="1">
        <f t="shared" si="794"/>
        <v>0</v>
      </c>
      <c r="Q969" s="1">
        <f t="shared" si="771"/>
        <v>0</v>
      </c>
      <c r="R969" s="1">
        <f t="shared" si="772"/>
        <v>0</v>
      </c>
      <c r="S969" s="1">
        <f t="shared" si="773"/>
        <v>0</v>
      </c>
      <c r="T969" s="1">
        <f t="shared" si="766"/>
        <v>0</v>
      </c>
      <c r="U969" s="1">
        <f t="shared" si="766"/>
        <v>0</v>
      </c>
      <c r="V969" s="1">
        <f t="shared" ref="V969:AK984" si="795">IF(OR(ISNUMBER(SEARCH(" " &amp; V$1 &amp; " ", $E969)), ISNUMBER(SEARCH(" " &amp; V$1 &amp; ",", $E969)), ISNUMBER(SEARCH(" " &amp; LOWER(V$1) &amp; " ", $E969)), ISNUMBER(SEARCH(" " &amp; LOWER(V$1) &amp; ",", $E969)), ISNUMBER(SEARCH(" " &amp; UPPER(V$1) &amp; " ", $E969)), ISNUMBER(SEARCH(" " &amp; UPPER(V$1) &amp; ",", $E969))), 1, 0)</f>
        <v>0</v>
      </c>
      <c r="W969" s="1">
        <f t="shared" si="795"/>
        <v>0</v>
      </c>
      <c r="X969" s="1">
        <f t="shared" si="795"/>
        <v>0</v>
      </c>
      <c r="Y969" s="1">
        <f t="shared" si="795"/>
        <v>0</v>
      </c>
      <c r="Z969" s="1">
        <f t="shared" si="795"/>
        <v>0</v>
      </c>
      <c r="AA969" s="1">
        <f t="shared" si="795"/>
        <v>0</v>
      </c>
      <c r="AB969" s="1">
        <f t="shared" si="795"/>
        <v>0</v>
      </c>
      <c r="AC969" s="1">
        <f t="shared" si="774"/>
        <v>0</v>
      </c>
      <c r="AD969" s="1">
        <f t="shared" si="795"/>
        <v>0</v>
      </c>
      <c r="AE969" s="1">
        <f t="shared" si="795"/>
        <v>0</v>
      </c>
      <c r="AF969" s="1">
        <f t="shared" si="795"/>
        <v>0</v>
      </c>
      <c r="AG969" s="1">
        <f t="shared" si="795"/>
        <v>0</v>
      </c>
      <c r="AH969" s="1">
        <f t="shared" si="795"/>
        <v>0</v>
      </c>
      <c r="AI969" s="1">
        <f t="shared" si="795"/>
        <v>0</v>
      </c>
      <c r="AJ969" s="1">
        <f t="shared" si="795"/>
        <v>0</v>
      </c>
      <c r="AK969" s="1">
        <f t="shared" si="795"/>
        <v>0</v>
      </c>
      <c r="AL969" s="1">
        <f t="shared" si="765"/>
        <v>0</v>
      </c>
      <c r="AM969" s="1">
        <f t="shared" si="765"/>
        <v>0</v>
      </c>
      <c r="AN969" s="1">
        <f t="shared" si="775"/>
        <v>0</v>
      </c>
      <c r="AO969" s="1">
        <f t="shared" si="776"/>
        <v>0</v>
      </c>
      <c r="AP969" s="1">
        <f t="shared" si="765"/>
        <v>0</v>
      </c>
      <c r="AQ969" s="1">
        <f t="shared" si="777"/>
        <v>0</v>
      </c>
      <c r="AR969" s="1">
        <f t="shared" si="765"/>
        <v>0</v>
      </c>
      <c r="AS969" s="1">
        <f t="shared" si="765"/>
        <v>0</v>
      </c>
      <c r="AT969" s="1">
        <f t="shared" si="765"/>
        <v>0</v>
      </c>
      <c r="AU969" s="1">
        <f t="shared" si="765"/>
        <v>0</v>
      </c>
      <c r="AV969" s="1">
        <f t="shared" si="765"/>
        <v>0</v>
      </c>
      <c r="AW969" s="1">
        <f t="shared" si="765"/>
        <v>0</v>
      </c>
      <c r="AX969" s="1">
        <f t="shared" si="765"/>
        <v>0</v>
      </c>
      <c r="AY969" s="1">
        <f t="shared" si="765"/>
        <v>0</v>
      </c>
      <c r="AZ969" s="1">
        <f t="shared" si="765"/>
        <v>0</v>
      </c>
      <c r="BA969" s="1">
        <f t="shared" si="765"/>
        <v>0</v>
      </c>
      <c r="BB969" s="1">
        <f t="shared" si="764"/>
        <v>0</v>
      </c>
      <c r="BC969" s="1">
        <f t="shared" si="764"/>
        <v>0</v>
      </c>
      <c r="BD969" s="1">
        <f t="shared" si="778"/>
        <v>0</v>
      </c>
      <c r="BE969" s="1">
        <f t="shared" si="779"/>
        <v>0</v>
      </c>
      <c r="BF969" s="1">
        <f t="shared" si="780"/>
        <v>0</v>
      </c>
      <c r="BG969" s="1">
        <f t="shared" si="781"/>
        <v>0</v>
      </c>
      <c r="BH969" s="1">
        <f t="shared" si="764"/>
        <v>0</v>
      </c>
      <c r="BI969" s="1">
        <f t="shared" si="764"/>
        <v>0</v>
      </c>
      <c r="BJ969" s="5">
        <f t="shared" si="782"/>
        <v>1</v>
      </c>
      <c r="BK969" s="1">
        <f t="shared" si="783"/>
        <v>0</v>
      </c>
      <c r="BL969" s="1">
        <f t="shared" si="784"/>
        <v>1</v>
      </c>
      <c r="BM969" s="1">
        <f t="shared" si="785"/>
        <v>0</v>
      </c>
      <c r="BN969" s="1">
        <f t="shared" si="764"/>
        <v>0</v>
      </c>
      <c r="BO969" s="1">
        <f t="shared" si="786"/>
        <v>0</v>
      </c>
      <c r="BP969" s="1">
        <f t="shared" si="787"/>
        <v>0</v>
      </c>
      <c r="BQ969" s="1">
        <f t="shared" si="788"/>
        <v>0</v>
      </c>
      <c r="BR969" s="1">
        <f t="shared" si="789"/>
        <v>0</v>
      </c>
      <c r="BS969" s="1">
        <f t="shared" si="790"/>
        <v>0</v>
      </c>
      <c r="BT969" s="1">
        <f t="shared" si="791"/>
        <v>0</v>
      </c>
      <c r="BU969" s="1">
        <f t="shared" si="792"/>
        <v>0</v>
      </c>
      <c r="BV969" s="1">
        <f t="shared" si="762"/>
        <v>0</v>
      </c>
    </row>
    <row r="970" spans="1:74" x14ac:dyDescent="0.2">
      <c r="A970" s="1" t="s">
        <v>3593</v>
      </c>
      <c r="B970" s="1" t="s">
        <v>3594</v>
      </c>
      <c r="C970" s="1" t="s">
        <v>2091</v>
      </c>
      <c r="D970" s="1" t="s">
        <v>2092</v>
      </c>
      <c r="E970" s="1" t="s">
        <v>3595</v>
      </c>
      <c r="G970" s="1">
        <f t="shared" si="767"/>
        <v>1</v>
      </c>
      <c r="H970" s="1">
        <f t="shared" si="768"/>
        <v>1</v>
      </c>
      <c r="I970" s="1">
        <f t="shared" si="769"/>
        <v>1</v>
      </c>
      <c r="J970" s="1">
        <f t="shared" si="770"/>
        <v>0</v>
      </c>
      <c r="K970" s="1">
        <f t="shared" si="793"/>
        <v>0</v>
      </c>
      <c r="L970" s="1">
        <f t="shared" si="793"/>
        <v>0</v>
      </c>
      <c r="M970" s="1">
        <f t="shared" si="793"/>
        <v>0</v>
      </c>
      <c r="N970" s="1">
        <f t="shared" si="793"/>
        <v>0</v>
      </c>
      <c r="O970" s="1">
        <f t="shared" si="794"/>
        <v>0</v>
      </c>
      <c r="P970" s="1">
        <f t="shared" si="794"/>
        <v>0</v>
      </c>
      <c r="Q970" s="1">
        <f t="shared" si="771"/>
        <v>0</v>
      </c>
      <c r="R970" s="1">
        <f t="shared" si="772"/>
        <v>1</v>
      </c>
      <c r="S970" s="1">
        <f t="shared" si="773"/>
        <v>0</v>
      </c>
      <c r="T970" s="1">
        <f t="shared" si="766"/>
        <v>0</v>
      </c>
      <c r="U970" s="1">
        <f t="shared" si="766"/>
        <v>1</v>
      </c>
      <c r="V970" s="1">
        <f t="shared" ref="V970:V984" si="796">IF(OR(ISNUMBER(SEARCH(" " &amp; V$1 &amp; " ", $E970)), ISNUMBER(SEARCH(" " &amp; V$1 &amp; ",", $E970)), ISNUMBER(SEARCH(" " &amp; LOWER(V$1) &amp; " ", $E970)), ISNUMBER(SEARCH(" " &amp; LOWER(V$1) &amp; ",", $E970)), ISNUMBER(SEARCH(" " &amp; UPPER(V$1) &amp; " ", $E970)), ISNUMBER(SEARCH(" " &amp; UPPER(V$1) &amp; ",", $E970))), 1, 0)</f>
        <v>1</v>
      </c>
      <c r="W970" s="1">
        <f t="shared" si="795"/>
        <v>0</v>
      </c>
      <c r="X970" s="1">
        <f t="shared" si="795"/>
        <v>0</v>
      </c>
      <c r="Y970" s="1">
        <f t="shared" si="795"/>
        <v>0</v>
      </c>
      <c r="Z970" s="1">
        <f t="shared" si="795"/>
        <v>0</v>
      </c>
      <c r="AA970" s="1">
        <f t="shared" si="795"/>
        <v>0</v>
      </c>
      <c r="AB970" s="1">
        <f t="shared" si="795"/>
        <v>0</v>
      </c>
      <c r="AC970" s="1">
        <f t="shared" si="774"/>
        <v>0</v>
      </c>
      <c r="AD970" s="1">
        <f t="shared" si="795"/>
        <v>0</v>
      </c>
      <c r="AE970" s="1">
        <f t="shared" si="795"/>
        <v>0</v>
      </c>
      <c r="AF970" s="1">
        <f t="shared" si="795"/>
        <v>0</v>
      </c>
      <c r="AG970" s="1">
        <f t="shared" si="795"/>
        <v>0</v>
      </c>
      <c r="AH970" s="1">
        <f t="shared" si="795"/>
        <v>0</v>
      </c>
      <c r="AI970" s="1">
        <f t="shared" si="795"/>
        <v>0</v>
      </c>
      <c r="AJ970" s="1">
        <f t="shared" si="795"/>
        <v>0</v>
      </c>
      <c r="AK970" s="1">
        <f t="shared" si="795"/>
        <v>0</v>
      </c>
      <c r="AL970" s="1">
        <f t="shared" si="765"/>
        <v>1</v>
      </c>
      <c r="AM970" s="1">
        <f t="shared" si="765"/>
        <v>0</v>
      </c>
      <c r="AN970" s="1">
        <f t="shared" si="775"/>
        <v>0</v>
      </c>
      <c r="AO970" s="1">
        <f t="shared" si="776"/>
        <v>0</v>
      </c>
      <c r="AP970" s="1">
        <f t="shared" si="765"/>
        <v>0</v>
      </c>
      <c r="AQ970" s="1">
        <f t="shared" si="777"/>
        <v>0</v>
      </c>
      <c r="AR970" s="1">
        <f t="shared" si="765"/>
        <v>1</v>
      </c>
      <c r="AS970" s="1">
        <f t="shared" si="765"/>
        <v>0</v>
      </c>
      <c r="AT970" s="1">
        <f t="shared" si="765"/>
        <v>0</v>
      </c>
      <c r="AU970" s="1">
        <f t="shared" si="765"/>
        <v>0</v>
      </c>
      <c r="AV970" s="1">
        <f t="shared" si="765"/>
        <v>0</v>
      </c>
      <c r="AW970" s="1">
        <f t="shared" si="765"/>
        <v>0</v>
      </c>
      <c r="AX970" s="1">
        <f t="shared" si="765"/>
        <v>0</v>
      </c>
      <c r="AY970" s="1">
        <f t="shared" si="765"/>
        <v>0</v>
      </c>
      <c r="AZ970" s="1">
        <f t="shared" si="765"/>
        <v>0</v>
      </c>
      <c r="BA970" s="1">
        <f t="shared" si="765"/>
        <v>0</v>
      </c>
      <c r="BB970" s="1">
        <f t="shared" si="764"/>
        <v>0</v>
      </c>
      <c r="BC970" s="1">
        <f t="shared" si="764"/>
        <v>0</v>
      </c>
      <c r="BD970" s="1">
        <f t="shared" si="778"/>
        <v>0</v>
      </c>
      <c r="BE970" s="1">
        <f t="shared" si="779"/>
        <v>0</v>
      </c>
      <c r="BF970" s="1">
        <f t="shared" si="780"/>
        <v>0</v>
      </c>
      <c r="BG970" s="1">
        <f t="shared" si="781"/>
        <v>0</v>
      </c>
      <c r="BH970" s="1">
        <f t="shared" si="764"/>
        <v>0</v>
      </c>
      <c r="BI970" s="1">
        <f t="shared" si="764"/>
        <v>0</v>
      </c>
      <c r="BJ970" s="5">
        <f t="shared" si="782"/>
        <v>0</v>
      </c>
      <c r="BK970" s="1">
        <f t="shared" si="783"/>
        <v>0</v>
      </c>
      <c r="BL970" s="1">
        <f t="shared" si="784"/>
        <v>0</v>
      </c>
      <c r="BM970" s="1">
        <f t="shared" si="785"/>
        <v>0</v>
      </c>
      <c r="BN970" s="1">
        <f t="shared" si="764"/>
        <v>0</v>
      </c>
      <c r="BO970" s="1">
        <f t="shared" si="786"/>
        <v>0</v>
      </c>
      <c r="BP970" s="1">
        <f t="shared" si="787"/>
        <v>0</v>
      </c>
      <c r="BQ970" s="1">
        <f t="shared" si="788"/>
        <v>0</v>
      </c>
      <c r="BR970" s="1">
        <f t="shared" si="789"/>
        <v>0</v>
      </c>
      <c r="BS970" s="1">
        <f t="shared" si="790"/>
        <v>1</v>
      </c>
      <c r="BT970" s="1">
        <f t="shared" si="791"/>
        <v>1</v>
      </c>
      <c r="BU970" s="1">
        <f t="shared" si="792"/>
        <v>0</v>
      </c>
      <c r="BV970" s="1">
        <f t="shared" si="762"/>
        <v>0</v>
      </c>
    </row>
    <row r="971" spans="1:74" x14ac:dyDescent="0.2">
      <c r="A971" s="1" t="s">
        <v>1492</v>
      </c>
      <c r="B971" s="1" t="s">
        <v>3596</v>
      </c>
      <c r="C971" s="1" t="s">
        <v>1494</v>
      </c>
      <c r="D971" s="1" t="s">
        <v>1495</v>
      </c>
      <c r="E971" s="1" t="s">
        <v>1496</v>
      </c>
      <c r="G971" s="1">
        <f t="shared" si="767"/>
        <v>0</v>
      </c>
      <c r="H971" s="1">
        <f t="shared" si="768"/>
        <v>1</v>
      </c>
      <c r="I971" s="1">
        <f t="shared" si="769"/>
        <v>0</v>
      </c>
      <c r="J971" s="1">
        <f t="shared" si="770"/>
        <v>0</v>
      </c>
      <c r="K971" s="1">
        <f t="shared" si="793"/>
        <v>0</v>
      </c>
      <c r="L971" s="1">
        <f t="shared" si="793"/>
        <v>0</v>
      </c>
      <c r="M971" s="1">
        <f t="shared" si="793"/>
        <v>0</v>
      </c>
      <c r="N971" s="1">
        <f t="shared" si="793"/>
        <v>0</v>
      </c>
      <c r="O971" s="1">
        <f t="shared" si="794"/>
        <v>0</v>
      </c>
      <c r="P971" s="1">
        <f t="shared" si="794"/>
        <v>0</v>
      </c>
      <c r="Q971" s="1">
        <f t="shared" si="771"/>
        <v>0</v>
      </c>
      <c r="R971" s="1">
        <f t="shared" si="772"/>
        <v>1</v>
      </c>
      <c r="S971" s="1">
        <f t="shared" si="773"/>
        <v>0</v>
      </c>
      <c r="T971" s="1">
        <f t="shared" si="766"/>
        <v>0</v>
      </c>
      <c r="U971" s="1">
        <f t="shared" si="766"/>
        <v>1</v>
      </c>
      <c r="V971" s="1">
        <f t="shared" si="796"/>
        <v>0</v>
      </c>
      <c r="W971" s="1">
        <f t="shared" si="795"/>
        <v>0</v>
      </c>
      <c r="X971" s="1">
        <f t="shared" si="795"/>
        <v>0</v>
      </c>
      <c r="Y971" s="1">
        <f t="shared" si="795"/>
        <v>0</v>
      </c>
      <c r="Z971" s="1">
        <f t="shared" si="795"/>
        <v>0</v>
      </c>
      <c r="AA971" s="1">
        <f t="shared" si="795"/>
        <v>0</v>
      </c>
      <c r="AB971" s="1">
        <f t="shared" si="795"/>
        <v>0</v>
      </c>
      <c r="AC971" s="1">
        <f t="shared" si="774"/>
        <v>0</v>
      </c>
      <c r="AD971" s="1">
        <f t="shared" si="795"/>
        <v>0</v>
      </c>
      <c r="AE971" s="1">
        <f t="shared" si="795"/>
        <v>0</v>
      </c>
      <c r="AF971" s="1">
        <f t="shared" si="795"/>
        <v>0</v>
      </c>
      <c r="AG971" s="1">
        <f t="shared" si="795"/>
        <v>0</v>
      </c>
      <c r="AH971" s="1">
        <f t="shared" si="795"/>
        <v>0</v>
      </c>
      <c r="AI971" s="1">
        <f t="shared" si="795"/>
        <v>0</v>
      </c>
      <c r="AJ971" s="1">
        <f t="shared" si="795"/>
        <v>0</v>
      </c>
      <c r="AK971" s="1">
        <f t="shared" si="795"/>
        <v>0</v>
      </c>
      <c r="AL971" s="1">
        <f t="shared" si="765"/>
        <v>0</v>
      </c>
      <c r="AM971" s="1">
        <f t="shared" si="765"/>
        <v>0</v>
      </c>
      <c r="AN971" s="1">
        <f t="shared" si="775"/>
        <v>0</v>
      </c>
      <c r="AO971" s="1">
        <f t="shared" si="776"/>
        <v>0</v>
      </c>
      <c r="AP971" s="1">
        <f t="shared" si="765"/>
        <v>0</v>
      </c>
      <c r="AQ971" s="1">
        <f t="shared" si="777"/>
        <v>0</v>
      </c>
      <c r="AR971" s="1">
        <f t="shared" si="765"/>
        <v>0</v>
      </c>
      <c r="AS971" s="1">
        <f t="shared" si="765"/>
        <v>0</v>
      </c>
      <c r="AT971" s="1">
        <f t="shared" si="765"/>
        <v>0</v>
      </c>
      <c r="AU971" s="1">
        <f t="shared" si="765"/>
        <v>0</v>
      </c>
      <c r="AV971" s="1">
        <f t="shared" si="765"/>
        <v>0</v>
      </c>
      <c r="AW971" s="1">
        <f t="shared" si="765"/>
        <v>0</v>
      </c>
      <c r="AX971" s="1">
        <f t="shared" si="765"/>
        <v>0</v>
      </c>
      <c r="AY971" s="1">
        <f t="shared" si="765"/>
        <v>0</v>
      </c>
      <c r="AZ971" s="1">
        <f t="shared" si="765"/>
        <v>0</v>
      </c>
      <c r="BA971" s="1">
        <f t="shared" si="765"/>
        <v>0</v>
      </c>
      <c r="BB971" s="1">
        <f t="shared" si="764"/>
        <v>0</v>
      </c>
      <c r="BC971" s="1">
        <f t="shared" si="764"/>
        <v>0</v>
      </c>
      <c r="BD971" s="1">
        <f t="shared" si="778"/>
        <v>0</v>
      </c>
      <c r="BE971" s="1">
        <f t="shared" si="779"/>
        <v>0</v>
      </c>
      <c r="BF971" s="1">
        <f t="shared" si="780"/>
        <v>0</v>
      </c>
      <c r="BG971" s="1">
        <f t="shared" si="781"/>
        <v>0</v>
      </c>
      <c r="BH971" s="1">
        <f t="shared" si="764"/>
        <v>0</v>
      </c>
      <c r="BI971" s="1">
        <f t="shared" si="764"/>
        <v>0</v>
      </c>
      <c r="BJ971" s="5">
        <f t="shared" si="782"/>
        <v>0</v>
      </c>
      <c r="BK971" s="1">
        <f t="shared" si="783"/>
        <v>0</v>
      </c>
      <c r="BL971" s="1">
        <f t="shared" si="784"/>
        <v>1</v>
      </c>
      <c r="BM971" s="1">
        <f t="shared" si="785"/>
        <v>0</v>
      </c>
      <c r="BN971" s="1">
        <f t="shared" si="764"/>
        <v>0</v>
      </c>
      <c r="BO971" s="1">
        <f t="shared" si="786"/>
        <v>1</v>
      </c>
      <c r="BP971" s="1">
        <f t="shared" si="787"/>
        <v>0</v>
      </c>
      <c r="BQ971" s="1">
        <f t="shared" si="788"/>
        <v>0</v>
      </c>
      <c r="BR971" s="1">
        <f t="shared" si="789"/>
        <v>0</v>
      </c>
      <c r="BS971" s="1">
        <f t="shared" si="790"/>
        <v>0</v>
      </c>
      <c r="BT971" s="1">
        <f t="shared" si="791"/>
        <v>0</v>
      </c>
      <c r="BU971" s="1">
        <f t="shared" si="792"/>
        <v>0</v>
      </c>
      <c r="BV971" s="1">
        <f t="shared" si="762"/>
        <v>0</v>
      </c>
    </row>
    <row r="972" spans="1:74" x14ac:dyDescent="0.2">
      <c r="A972" s="1" t="s">
        <v>576</v>
      </c>
      <c r="B972" s="1" t="s">
        <v>3597</v>
      </c>
      <c r="C972" s="1" t="s">
        <v>3537</v>
      </c>
      <c r="D972" s="1" t="s">
        <v>3538</v>
      </c>
      <c r="E972" s="1" t="s">
        <v>3539</v>
      </c>
      <c r="G972" s="1">
        <f t="shared" si="767"/>
        <v>1</v>
      </c>
      <c r="H972" s="1">
        <f t="shared" si="768"/>
        <v>1</v>
      </c>
      <c r="I972" s="1">
        <f t="shared" si="769"/>
        <v>1</v>
      </c>
      <c r="J972" s="1">
        <f t="shared" si="770"/>
        <v>0</v>
      </c>
      <c r="K972" s="1">
        <f t="shared" si="793"/>
        <v>0</v>
      </c>
      <c r="L972" s="1">
        <f t="shared" si="793"/>
        <v>0</v>
      </c>
      <c r="M972" s="1">
        <f t="shared" si="793"/>
        <v>0</v>
      </c>
      <c r="N972" s="1">
        <f t="shared" si="793"/>
        <v>0</v>
      </c>
      <c r="O972" s="1">
        <f t="shared" si="794"/>
        <v>0</v>
      </c>
      <c r="P972" s="1">
        <f t="shared" si="794"/>
        <v>0</v>
      </c>
      <c r="Q972" s="1">
        <f t="shared" si="771"/>
        <v>0</v>
      </c>
      <c r="R972" s="1">
        <f t="shared" si="772"/>
        <v>1</v>
      </c>
      <c r="S972" s="1">
        <f t="shared" si="773"/>
        <v>0</v>
      </c>
      <c r="T972" s="1">
        <f t="shared" si="766"/>
        <v>0</v>
      </c>
      <c r="U972" s="1">
        <f t="shared" si="766"/>
        <v>0</v>
      </c>
      <c r="V972" s="1">
        <f t="shared" si="796"/>
        <v>1</v>
      </c>
      <c r="W972" s="1">
        <f t="shared" si="795"/>
        <v>0</v>
      </c>
      <c r="X972" s="1">
        <f t="shared" si="795"/>
        <v>0</v>
      </c>
      <c r="Y972" s="1">
        <f t="shared" si="795"/>
        <v>1</v>
      </c>
      <c r="Z972" s="1">
        <f t="shared" si="795"/>
        <v>0</v>
      </c>
      <c r="AA972" s="1">
        <f t="shared" si="795"/>
        <v>1</v>
      </c>
      <c r="AB972" s="1">
        <f t="shared" si="795"/>
        <v>1</v>
      </c>
      <c r="AC972" s="1">
        <f t="shared" si="774"/>
        <v>0</v>
      </c>
      <c r="AD972" s="1">
        <f t="shared" si="795"/>
        <v>1</v>
      </c>
      <c r="AE972" s="1">
        <f t="shared" si="795"/>
        <v>0</v>
      </c>
      <c r="AF972" s="1">
        <f t="shared" si="795"/>
        <v>0</v>
      </c>
      <c r="AG972" s="1">
        <f t="shared" si="795"/>
        <v>0</v>
      </c>
      <c r="AH972" s="1">
        <f t="shared" si="795"/>
        <v>0</v>
      </c>
      <c r="AI972" s="1">
        <f t="shared" si="795"/>
        <v>0</v>
      </c>
      <c r="AJ972" s="1">
        <f t="shared" si="795"/>
        <v>1</v>
      </c>
      <c r="AK972" s="1">
        <f t="shared" si="795"/>
        <v>1</v>
      </c>
      <c r="AL972" s="1">
        <f t="shared" si="765"/>
        <v>0</v>
      </c>
      <c r="AM972" s="1">
        <f t="shared" si="765"/>
        <v>0</v>
      </c>
      <c r="AN972" s="1">
        <f t="shared" si="775"/>
        <v>0</v>
      </c>
      <c r="AO972" s="1">
        <f t="shared" si="776"/>
        <v>0</v>
      </c>
      <c r="AP972" s="1">
        <f t="shared" si="765"/>
        <v>0</v>
      </c>
      <c r="AQ972" s="1">
        <f t="shared" si="777"/>
        <v>0</v>
      </c>
      <c r="AR972" s="1">
        <f t="shared" si="765"/>
        <v>0</v>
      </c>
      <c r="AS972" s="1">
        <f t="shared" si="765"/>
        <v>0</v>
      </c>
      <c r="AT972" s="1">
        <f t="shared" si="765"/>
        <v>0</v>
      </c>
      <c r="AU972" s="1">
        <f t="shared" si="765"/>
        <v>0</v>
      </c>
      <c r="AV972" s="1">
        <f t="shared" si="765"/>
        <v>0</v>
      </c>
      <c r="AW972" s="1">
        <f t="shared" si="765"/>
        <v>0</v>
      </c>
      <c r="AX972" s="1">
        <f t="shared" si="765"/>
        <v>0</v>
      </c>
      <c r="AY972" s="1">
        <f t="shared" si="765"/>
        <v>0</v>
      </c>
      <c r="AZ972" s="1">
        <f t="shared" si="765"/>
        <v>0</v>
      </c>
      <c r="BA972" s="1">
        <f t="shared" ref="BA972:BN987" si="797">IF(OR(ISNUMBER(SEARCH(" " &amp; BA$1 &amp; " ", $E972)), ISNUMBER(SEARCH(" " &amp; BA$1 &amp; ",", $E972)), ISNUMBER(SEARCH(" " &amp; LOWER(BA$1) &amp; " ", $E972)), ISNUMBER(SEARCH(" " &amp; LOWER(BA$1) &amp; ",", $E972)), ISNUMBER(SEARCH(" " &amp; UPPER(BA$1) &amp; " ", $E972)), ISNUMBER(SEARCH(" " &amp; UPPER(BA$1) &amp; ",", $E972))), 1, 0)</f>
        <v>0</v>
      </c>
      <c r="BB972" s="1">
        <f t="shared" si="797"/>
        <v>1</v>
      </c>
      <c r="BC972" s="1">
        <f t="shared" si="797"/>
        <v>0</v>
      </c>
      <c r="BD972" s="1">
        <f t="shared" si="778"/>
        <v>0</v>
      </c>
      <c r="BE972" s="1">
        <f t="shared" si="779"/>
        <v>0</v>
      </c>
      <c r="BF972" s="1">
        <f t="shared" si="780"/>
        <v>0</v>
      </c>
      <c r="BG972" s="1">
        <f t="shared" si="781"/>
        <v>1</v>
      </c>
      <c r="BH972" s="1">
        <f t="shared" si="797"/>
        <v>0</v>
      </c>
      <c r="BI972" s="1">
        <f t="shared" si="797"/>
        <v>0</v>
      </c>
      <c r="BJ972" s="5">
        <f t="shared" si="782"/>
        <v>0</v>
      </c>
      <c r="BK972" s="1">
        <f t="shared" si="783"/>
        <v>0</v>
      </c>
      <c r="BL972" s="1">
        <f t="shared" si="784"/>
        <v>0</v>
      </c>
      <c r="BM972" s="1">
        <f t="shared" si="785"/>
        <v>0</v>
      </c>
      <c r="BN972" s="1">
        <f t="shared" si="797"/>
        <v>0</v>
      </c>
      <c r="BO972" s="1">
        <f t="shared" si="786"/>
        <v>0</v>
      </c>
      <c r="BP972" s="1">
        <f t="shared" si="787"/>
        <v>0</v>
      </c>
      <c r="BQ972" s="1">
        <f t="shared" si="788"/>
        <v>0</v>
      </c>
      <c r="BR972" s="1">
        <f t="shared" si="789"/>
        <v>0</v>
      </c>
      <c r="BS972" s="1">
        <f t="shared" si="790"/>
        <v>1</v>
      </c>
      <c r="BT972" s="1">
        <f t="shared" si="791"/>
        <v>0</v>
      </c>
      <c r="BU972" s="1">
        <f t="shared" si="792"/>
        <v>0</v>
      </c>
      <c r="BV972" s="1">
        <f t="shared" si="762"/>
        <v>1</v>
      </c>
    </row>
    <row r="973" spans="1:74" x14ac:dyDescent="0.2">
      <c r="A973" s="1" t="s">
        <v>3598</v>
      </c>
      <c r="B973" s="1" t="s">
        <v>3599</v>
      </c>
      <c r="C973" s="1" t="s">
        <v>1925</v>
      </c>
      <c r="D973" s="1" t="s">
        <v>3554</v>
      </c>
      <c r="E973" s="1" t="s">
        <v>3600</v>
      </c>
      <c r="G973" s="1">
        <f t="shared" si="767"/>
        <v>1</v>
      </c>
      <c r="H973" s="1">
        <f t="shared" si="768"/>
        <v>1</v>
      </c>
      <c r="I973" s="1">
        <f t="shared" si="769"/>
        <v>0</v>
      </c>
      <c r="J973" s="1">
        <f t="shared" si="770"/>
        <v>0</v>
      </c>
      <c r="K973" s="1">
        <f t="shared" si="793"/>
        <v>0</v>
      </c>
      <c r="L973" s="1">
        <f t="shared" si="793"/>
        <v>0</v>
      </c>
      <c r="M973" s="1">
        <f t="shared" si="793"/>
        <v>0</v>
      </c>
      <c r="N973" s="1">
        <f t="shared" si="793"/>
        <v>0</v>
      </c>
      <c r="O973" s="1">
        <f t="shared" si="794"/>
        <v>0</v>
      </c>
      <c r="P973" s="1">
        <f t="shared" si="794"/>
        <v>0</v>
      </c>
      <c r="Q973" s="1">
        <f t="shared" si="771"/>
        <v>0</v>
      </c>
      <c r="R973" s="1">
        <f t="shared" si="772"/>
        <v>1</v>
      </c>
      <c r="S973" s="1">
        <f t="shared" si="773"/>
        <v>0</v>
      </c>
      <c r="T973" s="1">
        <f t="shared" si="766"/>
        <v>0</v>
      </c>
      <c r="U973" s="1">
        <f t="shared" si="766"/>
        <v>0</v>
      </c>
      <c r="V973" s="1">
        <f t="shared" si="796"/>
        <v>0</v>
      </c>
      <c r="W973" s="1">
        <f t="shared" si="795"/>
        <v>0</v>
      </c>
      <c r="X973" s="1">
        <f t="shared" si="795"/>
        <v>0</v>
      </c>
      <c r="Y973" s="1">
        <f t="shared" si="795"/>
        <v>0</v>
      </c>
      <c r="Z973" s="1">
        <f t="shared" si="795"/>
        <v>0</v>
      </c>
      <c r="AA973" s="1">
        <f t="shared" si="795"/>
        <v>0</v>
      </c>
      <c r="AB973" s="1">
        <f t="shared" si="795"/>
        <v>0</v>
      </c>
      <c r="AC973" s="1">
        <f t="shared" si="774"/>
        <v>0</v>
      </c>
      <c r="AD973" s="1">
        <f t="shared" si="795"/>
        <v>0</v>
      </c>
      <c r="AE973" s="1">
        <f t="shared" si="795"/>
        <v>0</v>
      </c>
      <c r="AF973" s="1">
        <f t="shared" si="795"/>
        <v>0</v>
      </c>
      <c r="AG973" s="1">
        <f t="shared" si="795"/>
        <v>0</v>
      </c>
      <c r="AH973" s="1">
        <f t="shared" si="795"/>
        <v>0</v>
      </c>
      <c r="AI973" s="1">
        <f t="shared" si="795"/>
        <v>0</v>
      </c>
      <c r="AJ973" s="1">
        <f t="shared" si="795"/>
        <v>0</v>
      </c>
      <c r="AK973" s="1">
        <f t="shared" si="795"/>
        <v>0</v>
      </c>
      <c r="AL973" s="1">
        <f t="shared" ref="AL973:BA988" si="798">IF(OR(ISNUMBER(SEARCH(" " &amp; AL$1 &amp; " ", $E973)), ISNUMBER(SEARCH(" " &amp; AL$1 &amp; ",", $E973)), ISNUMBER(SEARCH(" " &amp; LOWER(AL$1) &amp; " ", $E973)), ISNUMBER(SEARCH(" " &amp; LOWER(AL$1) &amp; ",", $E973)), ISNUMBER(SEARCH(" " &amp; UPPER(AL$1) &amp; " ", $E973)), ISNUMBER(SEARCH(" " &amp; UPPER(AL$1) &amp; ",", $E973))), 1, 0)</f>
        <v>0</v>
      </c>
      <c r="AM973" s="1">
        <f t="shared" si="798"/>
        <v>0</v>
      </c>
      <c r="AN973" s="1">
        <f t="shared" si="775"/>
        <v>0</v>
      </c>
      <c r="AO973" s="1">
        <f t="shared" si="776"/>
        <v>0</v>
      </c>
      <c r="AP973" s="1">
        <f t="shared" si="798"/>
        <v>0</v>
      </c>
      <c r="AQ973" s="1">
        <f t="shared" si="777"/>
        <v>0</v>
      </c>
      <c r="AR973" s="1">
        <f t="shared" si="798"/>
        <v>0</v>
      </c>
      <c r="AS973" s="1">
        <f t="shared" si="798"/>
        <v>0</v>
      </c>
      <c r="AT973" s="1">
        <f t="shared" si="798"/>
        <v>0</v>
      </c>
      <c r="AU973" s="1">
        <f t="shared" si="798"/>
        <v>0</v>
      </c>
      <c r="AV973" s="1">
        <f t="shared" si="798"/>
        <v>0</v>
      </c>
      <c r="AW973" s="1">
        <f t="shared" si="798"/>
        <v>0</v>
      </c>
      <c r="AX973" s="1">
        <f t="shared" si="798"/>
        <v>0</v>
      </c>
      <c r="AY973" s="1">
        <f t="shared" si="798"/>
        <v>0</v>
      </c>
      <c r="AZ973" s="1">
        <f t="shared" si="798"/>
        <v>0</v>
      </c>
      <c r="BA973" s="1">
        <f t="shared" si="798"/>
        <v>0</v>
      </c>
      <c r="BB973" s="1">
        <f t="shared" si="797"/>
        <v>0</v>
      </c>
      <c r="BC973" s="1">
        <f t="shared" si="797"/>
        <v>0</v>
      </c>
      <c r="BD973" s="1">
        <f t="shared" si="778"/>
        <v>0</v>
      </c>
      <c r="BE973" s="1">
        <f t="shared" si="779"/>
        <v>0</v>
      </c>
      <c r="BF973" s="1">
        <f t="shared" si="780"/>
        <v>0</v>
      </c>
      <c r="BG973" s="1">
        <f t="shared" si="781"/>
        <v>0</v>
      </c>
      <c r="BH973" s="1">
        <f t="shared" si="797"/>
        <v>0</v>
      </c>
      <c r="BI973" s="1">
        <f t="shared" si="797"/>
        <v>1</v>
      </c>
      <c r="BJ973" s="5">
        <f t="shared" si="782"/>
        <v>0</v>
      </c>
      <c r="BK973" s="1">
        <f t="shared" si="783"/>
        <v>0</v>
      </c>
      <c r="BL973" s="1">
        <f t="shared" si="784"/>
        <v>0</v>
      </c>
      <c r="BM973" s="1">
        <f t="shared" si="785"/>
        <v>0</v>
      </c>
      <c r="BN973" s="1">
        <f t="shared" si="797"/>
        <v>0</v>
      </c>
      <c r="BO973" s="1">
        <f t="shared" si="786"/>
        <v>0</v>
      </c>
      <c r="BP973" s="1">
        <f t="shared" si="787"/>
        <v>0</v>
      </c>
      <c r="BQ973" s="1">
        <f t="shared" si="788"/>
        <v>0</v>
      </c>
      <c r="BR973" s="1">
        <f t="shared" si="789"/>
        <v>0</v>
      </c>
      <c r="BS973" s="1">
        <f t="shared" si="790"/>
        <v>0</v>
      </c>
      <c r="BT973" s="1">
        <f t="shared" si="791"/>
        <v>0</v>
      </c>
      <c r="BU973" s="1">
        <f t="shared" si="792"/>
        <v>0</v>
      </c>
      <c r="BV973" s="1">
        <f t="shared" si="762"/>
        <v>0</v>
      </c>
    </row>
    <row r="974" spans="1:74" x14ac:dyDescent="0.2">
      <c r="A974" s="1" t="s">
        <v>3540</v>
      </c>
      <c r="B974" s="1" t="s">
        <v>3601</v>
      </c>
      <c r="C974" s="1" t="s">
        <v>3542</v>
      </c>
      <c r="D974" s="1" t="s">
        <v>3538</v>
      </c>
      <c r="E974" s="1" t="s">
        <v>3543</v>
      </c>
      <c r="G974" s="1">
        <f t="shared" si="767"/>
        <v>0</v>
      </c>
      <c r="H974" s="1">
        <f t="shared" si="768"/>
        <v>0</v>
      </c>
      <c r="I974" s="1">
        <f t="shared" si="769"/>
        <v>0</v>
      </c>
      <c r="J974" s="1">
        <f t="shared" si="770"/>
        <v>0</v>
      </c>
      <c r="K974" s="1">
        <f t="shared" si="793"/>
        <v>0</v>
      </c>
      <c r="L974" s="1">
        <f t="shared" si="793"/>
        <v>0</v>
      </c>
      <c r="M974" s="1">
        <f t="shared" si="793"/>
        <v>0</v>
      </c>
      <c r="N974" s="1">
        <f t="shared" si="793"/>
        <v>0</v>
      </c>
      <c r="O974" s="1">
        <f t="shared" si="794"/>
        <v>0</v>
      </c>
      <c r="P974" s="1">
        <f t="shared" si="794"/>
        <v>0</v>
      </c>
      <c r="Q974" s="1">
        <f t="shared" si="771"/>
        <v>0</v>
      </c>
      <c r="R974" s="1">
        <f t="shared" si="772"/>
        <v>0</v>
      </c>
      <c r="S974" s="1">
        <f t="shared" si="773"/>
        <v>0</v>
      </c>
      <c r="T974" s="1">
        <f t="shared" si="766"/>
        <v>0</v>
      </c>
      <c r="U974" s="1">
        <f t="shared" si="766"/>
        <v>0</v>
      </c>
      <c r="V974" s="1">
        <f t="shared" si="796"/>
        <v>0</v>
      </c>
      <c r="W974" s="1">
        <f t="shared" si="795"/>
        <v>0</v>
      </c>
      <c r="X974" s="1">
        <f t="shared" si="795"/>
        <v>0</v>
      </c>
      <c r="Y974" s="1">
        <f t="shared" si="795"/>
        <v>0</v>
      </c>
      <c r="Z974" s="1">
        <f t="shared" si="795"/>
        <v>0</v>
      </c>
      <c r="AA974" s="1">
        <f t="shared" si="795"/>
        <v>0</v>
      </c>
      <c r="AB974" s="1">
        <f t="shared" si="795"/>
        <v>0</v>
      </c>
      <c r="AC974" s="1">
        <f t="shared" si="774"/>
        <v>0</v>
      </c>
      <c r="AD974" s="1">
        <f t="shared" si="795"/>
        <v>0</v>
      </c>
      <c r="AE974" s="1">
        <f t="shared" si="795"/>
        <v>0</v>
      </c>
      <c r="AF974" s="1">
        <f t="shared" si="795"/>
        <v>0</v>
      </c>
      <c r="AG974" s="1">
        <f t="shared" si="795"/>
        <v>0</v>
      </c>
      <c r="AH974" s="1">
        <f t="shared" si="795"/>
        <v>0</v>
      </c>
      <c r="AI974" s="1">
        <f t="shared" si="795"/>
        <v>0</v>
      </c>
      <c r="AJ974" s="1">
        <f t="shared" si="795"/>
        <v>0</v>
      </c>
      <c r="AK974" s="1">
        <f t="shared" si="795"/>
        <v>0</v>
      </c>
      <c r="AL974" s="1">
        <f t="shared" si="798"/>
        <v>0</v>
      </c>
      <c r="AM974" s="1">
        <f t="shared" si="798"/>
        <v>0</v>
      </c>
      <c r="AN974" s="1">
        <f t="shared" si="775"/>
        <v>0</v>
      </c>
      <c r="AO974" s="1">
        <f t="shared" si="776"/>
        <v>0</v>
      </c>
      <c r="AP974" s="1">
        <f t="shared" si="798"/>
        <v>0</v>
      </c>
      <c r="AQ974" s="1">
        <f t="shared" si="777"/>
        <v>0</v>
      </c>
      <c r="AR974" s="1">
        <f t="shared" si="798"/>
        <v>0</v>
      </c>
      <c r="AS974" s="1">
        <f t="shared" si="798"/>
        <v>0</v>
      </c>
      <c r="AT974" s="1">
        <f t="shared" si="798"/>
        <v>0</v>
      </c>
      <c r="AU974" s="1">
        <f t="shared" si="798"/>
        <v>0</v>
      </c>
      <c r="AV974" s="1">
        <f t="shared" si="798"/>
        <v>0</v>
      </c>
      <c r="AW974" s="1">
        <f t="shared" si="798"/>
        <v>0</v>
      </c>
      <c r="AX974" s="1">
        <f t="shared" si="798"/>
        <v>0</v>
      </c>
      <c r="AY974" s="1">
        <f t="shared" si="798"/>
        <v>0</v>
      </c>
      <c r="AZ974" s="1">
        <f t="shared" si="798"/>
        <v>0</v>
      </c>
      <c r="BA974" s="1">
        <f t="shared" si="798"/>
        <v>0</v>
      </c>
      <c r="BB974" s="1">
        <f t="shared" si="797"/>
        <v>0</v>
      </c>
      <c r="BC974" s="1">
        <f t="shared" si="797"/>
        <v>0</v>
      </c>
      <c r="BD974" s="1">
        <f t="shared" si="778"/>
        <v>0</v>
      </c>
      <c r="BE974" s="1">
        <f t="shared" si="779"/>
        <v>0</v>
      </c>
      <c r="BF974" s="1">
        <f t="shared" si="780"/>
        <v>0</v>
      </c>
      <c r="BG974" s="1">
        <f t="shared" si="781"/>
        <v>0</v>
      </c>
      <c r="BH974" s="1">
        <f t="shared" si="797"/>
        <v>0</v>
      </c>
      <c r="BI974" s="1">
        <f t="shared" si="797"/>
        <v>0</v>
      </c>
      <c r="BJ974" s="5">
        <f t="shared" si="782"/>
        <v>0</v>
      </c>
      <c r="BK974" s="1">
        <f t="shared" si="783"/>
        <v>0</v>
      </c>
      <c r="BL974" s="1">
        <f t="shared" si="784"/>
        <v>1</v>
      </c>
      <c r="BM974" s="1">
        <f t="shared" si="785"/>
        <v>1</v>
      </c>
      <c r="BN974" s="1">
        <f t="shared" si="797"/>
        <v>1</v>
      </c>
      <c r="BO974" s="1">
        <f t="shared" si="786"/>
        <v>0</v>
      </c>
      <c r="BP974" s="1">
        <f t="shared" si="787"/>
        <v>1</v>
      </c>
      <c r="BQ974" s="1">
        <f t="shared" si="788"/>
        <v>1</v>
      </c>
      <c r="BR974" s="1">
        <f t="shared" si="789"/>
        <v>0</v>
      </c>
      <c r="BS974" s="1">
        <f t="shared" si="790"/>
        <v>0</v>
      </c>
      <c r="BT974" s="1">
        <f t="shared" si="791"/>
        <v>0</v>
      </c>
      <c r="BU974" s="1">
        <f t="shared" si="792"/>
        <v>0</v>
      </c>
      <c r="BV974" s="1">
        <f t="shared" si="762"/>
        <v>0</v>
      </c>
    </row>
    <row r="975" spans="1:74" x14ac:dyDescent="0.2">
      <c r="A975" s="1" t="s">
        <v>3544</v>
      </c>
      <c r="B975" s="1" t="s">
        <v>3602</v>
      </c>
      <c r="C975" s="1" t="s">
        <v>3546</v>
      </c>
      <c r="D975" s="1" t="s">
        <v>3538</v>
      </c>
      <c r="E975" s="1" t="s">
        <v>3547</v>
      </c>
      <c r="G975" s="1">
        <f t="shared" si="767"/>
        <v>0</v>
      </c>
      <c r="H975" s="1">
        <f t="shared" si="768"/>
        <v>0</v>
      </c>
      <c r="I975" s="1">
        <f t="shared" si="769"/>
        <v>0</v>
      </c>
      <c r="J975" s="1">
        <f t="shared" si="770"/>
        <v>0</v>
      </c>
      <c r="K975" s="1">
        <f t="shared" si="793"/>
        <v>0</v>
      </c>
      <c r="L975" s="1">
        <f t="shared" si="793"/>
        <v>0</v>
      </c>
      <c r="M975" s="1">
        <f t="shared" si="793"/>
        <v>0</v>
      </c>
      <c r="N975" s="1">
        <f t="shared" si="793"/>
        <v>0</v>
      </c>
      <c r="O975" s="1">
        <f t="shared" si="794"/>
        <v>0</v>
      </c>
      <c r="P975" s="1">
        <f t="shared" si="794"/>
        <v>0</v>
      </c>
      <c r="Q975" s="1">
        <f t="shared" si="771"/>
        <v>0</v>
      </c>
      <c r="R975" s="1">
        <f t="shared" si="772"/>
        <v>0</v>
      </c>
      <c r="S975" s="1">
        <f t="shared" si="773"/>
        <v>0</v>
      </c>
      <c r="T975" s="1">
        <f t="shared" si="766"/>
        <v>0</v>
      </c>
      <c r="U975" s="1">
        <f t="shared" si="766"/>
        <v>0</v>
      </c>
      <c r="V975" s="1">
        <f t="shared" si="796"/>
        <v>0</v>
      </c>
      <c r="W975" s="1">
        <f t="shared" si="795"/>
        <v>0</v>
      </c>
      <c r="X975" s="1">
        <f t="shared" si="795"/>
        <v>0</v>
      </c>
      <c r="Y975" s="1">
        <f t="shared" si="795"/>
        <v>0</v>
      </c>
      <c r="Z975" s="1">
        <f t="shared" si="795"/>
        <v>0</v>
      </c>
      <c r="AA975" s="1">
        <f t="shared" si="795"/>
        <v>0</v>
      </c>
      <c r="AB975" s="1">
        <f t="shared" si="795"/>
        <v>0</v>
      </c>
      <c r="AC975" s="1">
        <f t="shared" si="774"/>
        <v>0</v>
      </c>
      <c r="AD975" s="1">
        <f t="shared" si="795"/>
        <v>0</v>
      </c>
      <c r="AE975" s="1">
        <f t="shared" si="795"/>
        <v>0</v>
      </c>
      <c r="AF975" s="1">
        <f t="shared" si="795"/>
        <v>0</v>
      </c>
      <c r="AG975" s="1">
        <f t="shared" si="795"/>
        <v>0</v>
      </c>
      <c r="AH975" s="1">
        <f t="shared" si="795"/>
        <v>0</v>
      </c>
      <c r="AI975" s="1">
        <f t="shared" si="795"/>
        <v>0</v>
      </c>
      <c r="AJ975" s="1">
        <f t="shared" si="795"/>
        <v>0</v>
      </c>
      <c r="AK975" s="1">
        <f t="shared" si="795"/>
        <v>0</v>
      </c>
      <c r="AL975" s="1">
        <f t="shared" si="798"/>
        <v>0</v>
      </c>
      <c r="AM975" s="1">
        <f t="shared" si="798"/>
        <v>0</v>
      </c>
      <c r="AN975" s="1">
        <f t="shared" si="775"/>
        <v>0</v>
      </c>
      <c r="AO975" s="1">
        <f t="shared" si="776"/>
        <v>0</v>
      </c>
      <c r="AP975" s="1">
        <f t="shared" si="798"/>
        <v>0</v>
      </c>
      <c r="AQ975" s="1">
        <f t="shared" si="777"/>
        <v>0</v>
      </c>
      <c r="AR975" s="1">
        <f t="shared" si="798"/>
        <v>0</v>
      </c>
      <c r="AS975" s="1">
        <f t="shared" si="798"/>
        <v>0</v>
      </c>
      <c r="AT975" s="1">
        <f t="shared" si="798"/>
        <v>0</v>
      </c>
      <c r="AU975" s="1">
        <f t="shared" si="798"/>
        <v>0</v>
      </c>
      <c r="AV975" s="1">
        <f t="shared" si="798"/>
        <v>0</v>
      </c>
      <c r="AW975" s="1">
        <f t="shared" si="798"/>
        <v>0</v>
      </c>
      <c r="AX975" s="1">
        <f t="shared" si="798"/>
        <v>0</v>
      </c>
      <c r="AY975" s="1">
        <f t="shared" si="798"/>
        <v>0</v>
      </c>
      <c r="AZ975" s="1">
        <f t="shared" si="798"/>
        <v>0</v>
      </c>
      <c r="BA975" s="1">
        <f t="shared" si="798"/>
        <v>0</v>
      </c>
      <c r="BB975" s="1">
        <f t="shared" si="797"/>
        <v>0</v>
      </c>
      <c r="BC975" s="1">
        <f t="shared" si="797"/>
        <v>0</v>
      </c>
      <c r="BD975" s="1">
        <f t="shared" si="778"/>
        <v>0</v>
      </c>
      <c r="BE975" s="1">
        <f t="shared" si="779"/>
        <v>0</v>
      </c>
      <c r="BF975" s="1">
        <f t="shared" si="780"/>
        <v>0</v>
      </c>
      <c r="BG975" s="1">
        <f t="shared" si="781"/>
        <v>0</v>
      </c>
      <c r="BH975" s="1">
        <f t="shared" si="797"/>
        <v>0</v>
      </c>
      <c r="BI975" s="1">
        <f t="shared" si="797"/>
        <v>0</v>
      </c>
      <c r="BJ975" s="5">
        <f t="shared" si="782"/>
        <v>0</v>
      </c>
      <c r="BK975" s="1">
        <f t="shared" si="783"/>
        <v>0</v>
      </c>
      <c r="BL975" s="1">
        <f t="shared" si="784"/>
        <v>0</v>
      </c>
      <c r="BM975" s="1">
        <f t="shared" si="785"/>
        <v>0</v>
      </c>
      <c r="BN975" s="1">
        <f t="shared" si="797"/>
        <v>0</v>
      </c>
      <c r="BO975" s="1">
        <f t="shared" si="786"/>
        <v>0</v>
      </c>
      <c r="BP975" s="1">
        <f t="shared" si="787"/>
        <v>0</v>
      </c>
      <c r="BQ975" s="1">
        <f t="shared" si="788"/>
        <v>0</v>
      </c>
      <c r="BR975" s="1">
        <f t="shared" si="789"/>
        <v>0</v>
      </c>
      <c r="BS975" s="1">
        <f t="shared" si="790"/>
        <v>0</v>
      </c>
      <c r="BT975" s="1">
        <f t="shared" si="791"/>
        <v>0</v>
      </c>
      <c r="BU975" s="1">
        <f t="shared" si="792"/>
        <v>1</v>
      </c>
      <c r="BV975" s="1">
        <f t="shared" si="762"/>
        <v>0</v>
      </c>
    </row>
    <row r="976" spans="1:74" x14ac:dyDescent="0.2">
      <c r="A976" s="1" t="s">
        <v>115</v>
      </c>
      <c r="B976" s="1" t="s">
        <v>3603</v>
      </c>
      <c r="C976" s="1" t="s">
        <v>3549</v>
      </c>
      <c r="D976" s="1" t="s">
        <v>3538</v>
      </c>
      <c r="E976" s="1" t="s">
        <v>3550</v>
      </c>
      <c r="G976" s="1">
        <f t="shared" si="767"/>
        <v>0</v>
      </c>
      <c r="H976" s="1">
        <f t="shared" si="768"/>
        <v>1</v>
      </c>
      <c r="I976" s="1">
        <f t="shared" si="769"/>
        <v>0</v>
      </c>
      <c r="J976" s="1">
        <f t="shared" si="770"/>
        <v>0</v>
      </c>
      <c r="K976" s="1">
        <f t="shared" si="793"/>
        <v>0</v>
      </c>
      <c r="L976" s="1">
        <f t="shared" si="793"/>
        <v>0</v>
      </c>
      <c r="M976" s="1">
        <f t="shared" si="793"/>
        <v>0</v>
      </c>
      <c r="N976" s="1">
        <f t="shared" si="793"/>
        <v>0</v>
      </c>
      <c r="O976" s="1">
        <f t="shared" si="794"/>
        <v>0</v>
      </c>
      <c r="P976" s="1">
        <f t="shared" si="794"/>
        <v>0</v>
      </c>
      <c r="Q976" s="1">
        <f t="shared" si="771"/>
        <v>0</v>
      </c>
      <c r="R976" s="1">
        <f t="shared" si="772"/>
        <v>1</v>
      </c>
      <c r="S976" s="1">
        <f t="shared" si="773"/>
        <v>0</v>
      </c>
      <c r="T976" s="1">
        <f t="shared" si="766"/>
        <v>1</v>
      </c>
      <c r="U976" s="1">
        <f t="shared" si="766"/>
        <v>1</v>
      </c>
      <c r="V976" s="1">
        <f t="shared" si="796"/>
        <v>0</v>
      </c>
      <c r="W976" s="1">
        <f t="shared" si="795"/>
        <v>0</v>
      </c>
      <c r="X976" s="1">
        <f t="shared" si="795"/>
        <v>0</v>
      </c>
      <c r="Y976" s="1">
        <f t="shared" si="795"/>
        <v>0</v>
      </c>
      <c r="Z976" s="1">
        <f t="shared" si="795"/>
        <v>0</v>
      </c>
      <c r="AA976" s="1">
        <f t="shared" si="795"/>
        <v>0</v>
      </c>
      <c r="AB976" s="1">
        <f t="shared" si="795"/>
        <v>0</v>
      </c>
      <c r="AC976" s="1">
        <f t="shared" si="774"/>
        <v>0</v>
      </c>
      <c r="AD976" s="1">
        <f t="shared" si="795"/>
        <v>0</v>
      </c>
      <c r="AE976" s="1">
        <f t="shared" si="795"/>
        <v>0</v>
      </c>
      <c r="AF976" s="1">
        <f t="shared" si="795"/>
        <v>0</v>
      </c>
      <c r="AG976" s="1">
        <f t="shared" si="795"/>
        <v>0</v>
      </c>
      <c r="AH976" s="1">
        <f t="shared" si="795"/>
        <v>0</v>
      </c>
      <c r="AI976" s="1">
        <f t="shared" si="795"/>
        <v>0</v>
      </c>
      <c r="AJ976" s="1">
        <f t="shared" si="795"/>
        <v>0</v>
      </c>
      <c r="AK976" s="1">
        <f t="shared" si="795"/>
        <v>0</v>
      </c>
      <c r="AL976" s="1">
        <f t="shared" si="798"/>
        <v>0</v>
      </c>
      <c r="AM976" s="1">
        <f t="shared" si="798"/>
        <v>0</v>
      </c>
      <c r="AN976" s="1">
        <f t="shared" si="775"/>
        <v>0</v>
      </c>
      <c r="AO976" s="1">
        <f t="shared" si="776"/>
        <v>0</v>
      </c>
      <c r="AP976" s="1">
        <f t="shared" si="798"/>
        <v>0</v>
      </c>
      <c r="AQ976" s="1">
        <f t="shared" si="777"/>
        <v>0</v>
      </c>
      <c r="AR976" s="1">
        <f t="shared" si="798"/>
        <v>0</v>
      </c>
      <c r="AS976" s="1">
        <f t="shared" si="798"/>
        <v>0</v>
      </c>
      <c r="AT976" s="1">
        <f t="shared" si="798"/>
        <v>0</v>
      </c>
      <c r="AU976" s="1">
        <f t="shared" si="798"/>
        <v>0</v>
      </c>
      <c r="AV976" s="1">
        <f t="shared" si="798"/>
        <v>0</v>
      </c>
      <c r="AW976" s="1">
        <f t="shared" si="798"/>
        <v>0</v>
      </c>
      <c r="AX976" s="1">
        <f t="shared" si="798"/>
        <v>0</v>
      </c>
      <c r="AY976" s="1">
        <f t="shared" si="798"/>
        <v>0</v>
      </c>
      <c r="AZ976" s="1">
        <f t="shared" si="798"/>
        <v>0</v>
      </c>
      <c r="BA976" s="1">
        <f t="shared" si="798"/>
        <v>0</v>
      </c>
      <c r="BB976" s="1">
        <f t="shared" si="797"/>
        <v>0</v>
      </c>
      <c r="BC976" s="1">
        <f t="shared" si="797"/>
        <v>0</v>
      </c>
      <c r="BD976" s="1">
        <f t="shared" si="778"/>
        <v>0</v>
      </c>
      <c r="BE976" s="1">
        <f t="shared" si="779"/>
        <v>0</v>
      </c>
      <c r="BF976" s="1">
        <f t="shared" si="780"/>
        <v>0</v>
      </c>
      <c r="BG976" s="1">
        <f t="shared" si="781"/>
        <v>0</v>
      </c>
      <c r="BH976" s="1">
        <f t="shared" si="797"/>
        <v>0</v>
      </c>
      <c r="BI976" s="1">
        <f t="shared" si="797"/>
        <v>0</v>
      </c>
      <c r="BJ976" s="5">
        <f t="shared" si="782"/>
        <v>0</v>
      </c>
      <c r="BK976" s="1">
        <f t="shared" si="783"/>
        <v>1</v>
      </c>
      <c r="BL976" s="1">
        <f t="shared" si="784"/>
        <v>1</v>
      </c>
      <c r="BM976" s="1">
        <f t="shared" si="785"/>
        <v>0</v>
      </c>
      <c r="BN976" s="1">
        <f t="shared" si="797"/>
        <v>0</v>
      </c>
      <c r="BO976" s="1">
        <f t="shared" si="786"/>
        <v>0</v>
      </c>
      <c r="BP976" s="1">
        <f t="shared" si="787"/>
        <v>1</v>
      </c>
      <c r="BQ976" s="1">
        <f t="shared" si="788"/>
        <v>0</v>
      </c>
      <c r="BR976" s="1">
        <f t="shared" si="789"/>
        <v>0</v>
      </c>
      <c r="BS976" s="1">
        <f t="shared" si="790"/>
        <v>0</v>
      </c>
      <c r="BT976" s="1">
        <f t="shared" si="791"/>
        <v>0</v>
      </c>
      <c r="BU976" s="1">
        <f t="shared" si="792"/>
        <v>0</v>
      </c>
      <c r="BV976" s="1">
        <f t="shared" si="762"/>
        <v>0</v>
      </c>
    </row>
    <row r="977" spans="1:74" x14ac:dyDescent="0.2">
      <c r="A977" s="1" t="s">
        <v>3604</v>
      </c>
      <c r="B977" s="1" t="s">
        <v>3605</v>
      </c>
      <c r="C977" s="1" t="s">
        <v>1733</v>
      </c>
      <c r="D977" s="1" t="s">
        <v>3606</v>
      </c>
      <c r="E977" s="1" t="s">
        <v>3607</v>
      </c>
      <c r="G977" s="1">
        <f t="shared" si="767"/>
        <v>0</v>
      </c>
      <c r="H977" s="1">
        <f t="shared" si="768"/>
        <v>0</v>
      </c>
      <c r="I977" s="1">
        <f t="shared" si="769"/>
        <v>0</v>
      </c>
      <c r="J977" s="1">
        <f t="shared" si="770"/>
        <v>0</v>
      </c>
      <c r="K977" s="1">
        <f t="shared" si="793"/>
        <v>0</v>
      </c>
      <c r="L977" s="1">
        <f t="shared" si="793"/>
        <v>0</v>
      </c>
      <c r="M977" s="1">
        <f t="shared" si="793"/>
        <v>0</v>
      </c>
      <c r="N977" s="1">
        <f t="shared" si="793"/>
        <v>0</v>
      </c>
      <c r="O977" s="1">
        <f t="shared" si="794"/>
        <v>0</v>
      </c>
      <c r="P977" s="1">
        <f t="shared" si="794"/>
        <v>0</v>
      </c>
      <c r="Q977" s="1">
        <f t="shared" si="771"/>
        <v>0</v>
      </c>
      <c r="R977" s="1">
        <f t="shared" si="772"/>
        <v>1</v>
      </c>
      <c r="S977" s="1">
        <f t="shared" si="773"/>
        <v>0</v>
      </c>
      <c r="T977" s="1">
        <f t="shared" si="766"/>
        <v>1</v>
      </c>
      <c r="U977" s="1">
        <f t="shared" si="766"/>
        <v>1</v>
      </c>
      <c r="V977" s="1">
        <f t="shared" si="796"/>
        <v>1</v>
      </c>
      <c r="W977" s="1">
        <f t="shared" si="795"/>
        <v>1</v>
      </c>
      <c r="X977" s="1">
        <f t="shared" si="795"/>
        <v>0</v>
      </c>
      <c r="Y977" s="1">
        <f t="shared" si="795"/>
        <v>0</v>
      </c>
      <c r="Z977" s="1">
        <f t="shared" si="795"/>
        <v>0</v>
      </c>
      <c r="AA977" s="1">
        <f t="shared" si="795"/>
        <v>0</v>
      </c>
      <c r="AB977" s="1">
        <f t="shared" si="795"/>
        <v>0</v>
      </c>
      <c r="AC977" s="1">
        <f t="shared" si="774"/>
        <v>0</v>
      </c>
      <c r="AD977" s="1">
        <f t="shared" si="795"/>
        <v>0</v>
      </c>
      <c r="AE977" s="1">
        <f t="shared" si="795"/>
        <v>0</v>
      </c>
      <c r="AF977" s="1">
        <f t="shared" si="795"/>
        <v>0</v>
      </c>
      <c r="AG977" s="1">
        <f t="shared" si="795"/>
        <v>0</v>
      </c>
      <c r="AH977" s="1">
        <f t="shared" si="795"/>
        <v>0</v>
      </c>
      <c r="AI977" s="1">
        <f t="shared" si="795"/>
        <v>0</v>
      </c>
      <c r="AJ977" s="1">
        <f t="shared" si="795"/>
        <v>0</v>
      </c>
      <c r="AK977" s="1">
        <f t="shared" si="795"/>
        <v>0</v>
      </c>
      <c r="AL977" s="1">
        <f t="shared" si="798"/>
        <v>0</v>
      </c>
      <c r="AM977" s="1">
        <f t="shared" si="798"/>
        <v>0</v>
      </c>
      <c r="AN977" s="1">
        <f t="shared" si="775"/>
        <v>0</v>
      </c>
      <c r="AO977" s="1">
        <f t="shared" si="776"/>
        <v>0</v>
      </c>
      <c r="AP977" s="1">
        <f t="shared" si="798"/>
        <v>0</v>
      </c>
      <c r="AQ977" s="1">
        <f t="shared" si="777"/>
        <v>0</v>
      </c>
      <c r="AR977" s="1">
        <f t="shared" si="798"/>
        <v>0</v>
      </c>
      <c r="AS977" s="1">
        <f t="shared" si="798"/>
        <v>0</v>
      </c>
      <c r="AT977" s="1">
        <f t="shared" si="798"/>
        <v>0</v>
      </c>
      <c r="AU977" s="1">
        <f t="shared" si="798"/>
        <v>0</v>
      </c>
      <c r="AV977" s="1">
        <f t="shared" si="798"/>
        <v>0</v>
      </c>
      <c r="AW977" s="1">
        <f t="shared" si="798"/>
        <v>0</v>
      </c>
      <c r="AX977" s="1">
        <f t="shared" si="798"/>
        <v>0</v>
      </c>
      <c r="AY977" s="1">
        <f t="shared" si="798"/>
        <v>0</v>
      </c>
      <c r="AZ977" s="1">
        <f t="shared" si="798"/>
        <v>0</v>
      </c>
      <c r="BA977" s="1">
        <f t="shared" si="798"/>
        <v>0</v>
      </c>
      <c r="BB977" s="1">
        <f t="shared" si="797"/>
        <v>0</v>
      </c>
      <c r="BC977" s="1">
        <f t="shared" si="797"/>
        <v>0</v>
      </c>
      <c r="BD977" s="1">
        <f t="shared" si="778"/>
        <v>0</v>
      </c>
      <c r="BE977" s="1">
        <f t="shared" si="779"/>
        <v>1</v>
      </c>
      <c r="BF977" s="1">
        <f t="shared" si="780"/>
        <v>0</v>
      </c>
      <c r="BG977" s="1">
        <f t="shared" si="781"/>
        <v>0</v>
      </c>
      <c r="BH977" s="1">
        <f t="shared" si="797"/>
        <v>0</v>
      </c>
      <c r="BI977" s="1">
        <f t="shared" si="797"/>
        <v>0</v>
      </c>
      <c r="BJ977" s="5">
        <f t="shared" si="782"/>
        <v>0</v>
      </c>
      <c r="BK977" s="1">
        <f t="shared" si="783"/>
        <v>0</v>
      </c>
      <c r="BL977" s="1">
        <f t="shared" si="784"/>
        <v>1</v>
      </c>
      <c r="BM977" s="1">
        <f t="shared" si="785"/>
        <v>0</v>
      </c>
      <c r="BN977" s="1">
        <f t="shared" si="797"/>
        <v>0</v>
      </c>
      <c r="BO977" s="1">
        <f t="shared" si="786"/>
        <v>0</v>
      </c>
      <c r="BP977" s="1">
        <f t="shared" si="787"/>
        <v>0</v>
      </c>
      <c r="BQ977" s="1">
        <f t="shared" si="788"/>
        <v>1</v>
      </c>
      <c r="BR977" s="1">
        <f t="shared" si="789"/>
        <v>0</v>
      </c>
      <c r="BS977" s="1">
        <f t="shared" si="790"/>
        <v>1</v>
      </c>
      <c r="BT977" s="1">
        <f t="shared" si="791"/>
        <v>0</v>
      </c>
      <c r="BU977" s="1">
        <f t="shared" si="792"/>
        <v>0</v>
      </c>
      <c r="BV977" s="1">
        <f t="shared" si="762"/>
        <v>0</v>
      </c>
    </row>
    <row r="978" spans="1:74" x14ac:dyDescent="0.2">
      <c r="A978" s="1" t="s">
        <v>3608</v>
      </c>
      <c r="B978" s="1" t="s">
        <v>3609</v>
      </c>
      <c r="C978" s="1" t="s">
        <v>3610</v>
      </c>
      <c r="D978" s="1" t="s">
        <v>3611</v>
      </c>
      <c r="E978" s="1" t="s">
        <v>3612</v>
      </c>
      <c r="G978" s="1">
        <f t="shared" si="767"/>
        <v>0</v>
      </c>
      <c r="H978" s="1">
        <f t="shared" si="768"/>
        <v>0</v>
      </c>
      <c r="I978" s="1">
        <f t="shared" si="769"/>
        <v>0</v>
      </c>
      <c r="J978" s="1">
        <f t="shared" si="770"/>
        <v>0</v>
      </c>
      <c r="K978" s="1">
        <f t="shared" si="793"/>
        <v>0</v>
      </c>
      <c r="L978" s="1">
        <f t="shared" si="793"/>
        <v>0</v>
      </c>
      <c r="M978" s="1">
        <f t="shared" si="793"/>
        <v>0</v>
      </c>
      <c r="N978" s="1">
        <f t="shared" si="793"/>
        <v>0</v>
      </c>
      <c r="O978" s="1">
        <f t="shared" si="794"/>
        <v>0</v>
      </c>
      <c r="P978" s="1">
        <f t="shared" si="794"/>
        <v>0</v>
      </c>
      <c r="Q978" s="1">
        <f t="shared" si="771"/>
        <v>0</v>
      </c>
      <c r="R978" s="1">
        <f t="shared" si="772"/>
        <v>0</v>
      </c>
      <c r="S978" s="1">
        <f t="shared" si="773"/>
        <v>0</v>
      </c>
      <c r="T978" s="1">
        <f t="shared" si="766"/>
        <v>0</v>
      </c>
      <c r="U978" s="1">
        <f t="shared" si="766"/>
        <v>0</v>
      </c>
      <c r="V978" s="1">
        <f t="shared" si="796"/>
        <v>0</v>
      </c>
      <c r="W978" s="1">
        <f t="shared" si="795"/>
        <v>0</v>
      </c>
      <c r="X978" s="1">
        <f t="shared" si="795"/>
        <v>0</v>
      </c>
      <c r="Y978" s="1">
        <f t="shared" si="795"/>
        <v>0</v>
      </c>
      <c r="Z978" s="1">
        <f t="shared" si="795"/>
        <v>0</v>
      </c>
      <c r="AA978" s="1">
        <f t="shared" si="795"/>
        <v>0</v>
      </c>
      <c r="AB978" s="1">
        <f t="shared" si="795"/>
        <v>0</v>
      </c>
      <c r="AC978" s="1">
        <f t="shared" si="774"/>
        <v>0</v>
      </c>
      <c r="AD978" s="1">
        <f t="shared" si="795"/>
        <v>0</v>
      </c>
      <c r="AE978" s="1">
        <f t="shared" si="795"/>
        <v>0</v>
      </c>
      <c r="AF978" s="1">
        <f t="shared" si="795"/>
        <v>0</v>
      </c>
      <c r="AG978" s="1">
        <f t="shared" si="795"/>
        <v>0</v>
      </c>
      <c r="AH978" s="1">
        <f t="shared" si="795"/>
        <v>0</v>
      </c>
      <c r="AI978" s="1">
        <f t="shared" si="795"/>
        <v>0</v>
      </c>
      <c r="AJ978" s="1">
        <f t="shared" si="795"/>
        <v>0</v>
      </c>
      <c r="AK978" s="1">
        <f t="shared" si="795"/>
        <v>0</v>
      </c>
      <c r="AL978" s="1">
        <f t="shared" si="798"/>
        <v>0</v>
      </c>
      <c r="AM978" s="1">
        <f t="shared" si="798"/>
        <v>0</v>
      </c>
      <c r="AN978" s="1">
        <f t="shared" si="775"/>
        <v>0</v>
      </c>
      <c r="AO978" s="1">
        <f t="shared" si="776"/>
        <v>0</v>
      </c>
      <c r="AP978" s="1">
        <f t="shared" si="798"/>
        <v>0</v>
      </c>
      <c r="AQ978" s="1">
        <f t="shared" si="777"/>
        <v>0</v>
      </c>
      <c r="AR978" s="1">
        <f t="shared" si="798"/>
        <v>0</v>
      </c>
      <c r="AS978" s="1">
        <f t="shared" si="798"/>
        <v>0</v>
      </c>
      <c r="AT978" s="1">
        <f t="shared" si="798"/>
        <v>0</v>
      </c>
      <c r="AU978" s="1">
        <f t="shared" si="798"/>
        <v>0</v>
      </c>
      <c r="AV978" s="1">
        <f t="shared" si="798"/>
        <v>0</v>
      </c>
      <c r="AW978" s="1">
        <f t="shared" si="798"/>
        <v>0</v>
      </c>
      <c r="AX978" s="1">
        <f t="shared" si="798"/>
        <v>0</v>
      </c>
      <c r="AY978" s="1">
        <f t="shared" si="798"/>
        <v>0</v>
      </c>
      <c r="AZ978" s="1">
        <f t="shared" si="798"/>
        <v>0</v>
      </c>
      <c r="BA978" s="1">
        <f t="shared" si="798"/>
        <v>0</v>
      </c>
      <c r="BB978" s="1">
        <f t="shared" si="797"/>
        <v>0</v>
      </c>
      <c r="BC978" s="1">
        <f t="shared" si="797"/>
        <v>1</v>
      </c>
      <c r="BD978" s="1">
        <f t="shared" si="778"/>
        <v>0</v>
      </c>
      <c r="BE978" s="1">
        <f t="shared" si="779"/>
        <v>0</v>
      </c>
      <c r="BF978" s="1">
        <f t="shared" si="780"/>
        <v>1</v>
      </c>
      <c r="BG978" s="1">
        <f t="shared" si="781"/>
        <v>0</v>
      </c>
      <c r="BH978" s="1">
        <f t="shared" si="797"/>
        <v>0</v>
      </c>
      <c r="BI978" s="1">
        <f t="shared" si="797"/>
        <v>0</v>
      </c>
      <c r="BJ978" s="5">
        <f t="shared" si="782"/>
        <v>1</v>
      </c>
      <c r="BK978" s="1">
        <f t="shared" si="783"/>
        <v>1</v>
      </c>
      <c r="BL978" s="1">
        <f t="shared" si="784"/>
        <v>0</v>
      </c>
      <c r="BM978" s="1">
        <f t="shared" si="785"/>
        <v>1</v>
      </c>
      <c r="BN978" s="1">
        <f t="shared" si="797"/>
        <v>1</v>
      </c>
      <c r="BO978" s="1">
        <f t="shared" si="786"/>
        <v>0</v>
      </c>
      <c r="BP978" s="1">
        <f t="shared" si="787"/>
        <v>1</v>
      </c>
      <c r="BQ978" s="1">
        <f t="shared" si="788"/>
        <v>0</v>
      </c>
      <c r="BR978" s="1">
        <f t="shared" si="789"/>
        <v>1</v>
      </c>
      <c r="BS978" s="1">
        <f t="shared" si="790"/>
        <v>0</v>
      </c>
      <c r="BT978" s="1">
        <f t="shared" si="791"/>
        <v>0</v>
      </c>
      <c r="BU978" s="1">
        <f t="shared" si="792"/>
        <v>0</v>
      </c>
      <c r="BV978" s="1">
        <f t="shared" si="762"/>
        <v>1</v>
      </c>
    </row>
    <row r="979" spans="1:74" x14ac:dyDescent="0.2">
      <c r="A979" s="1" t="s">
        <v>3613</v>
      </c>
      <c r="B979" s="1" t="s">
        <v>3614</v>
      </c>
      <c r="C979" s="1" t="s">
        <v>3615</v>
      </c>
      <c r="D979" s="1" t="s">
        <v>3616</v>
      </c>
      <c r="E979" s="1" t="s">
        <v>3617</v>
      </c>
      <c r="G979" s="1">
        <f t="shared" si="767"/>
        <v>0</v>
      </c>
      <c r="H979" s="1">
        <f t="shared" si="768"/>
        <v>0</v>
      </c>
      <c r="I979" s="1">
        <f t="shared" si="769"/>
        <v>0</v>
      </c>
      <c r="J979" s="1">
        <f t="shared" si="770"/>
        <v>0</v>
      </c>
      <c r="K979" s="1">
        <f t="shared" si="793"/>
        <v>0</v>
      </c>
      <c r="L979" s="1">
        <f t="shared" si="793"/>
        <v>0</v>
      </c>
      <c r="M979" s="1">
        <f t="shared" si="793"/>
        <v>0</v>
      </c>
      <c r="N979" s="1">
        <f t="shared" si="793"/>
        <v>0</v>
      </c>
      <c r="O979" s="1">
        <f t="shared" si="794"/>
        <v>0</v>
      </c>
      <c r="P979" s="1">
        <f t="shared" si="794"/>
        <v>0</v>
      </c>
      <c r="Q979" s="1">
        <f t="shared" si="771"/>
        <v>0</v>
      </c>
      <c r="R979" s="1">
        <f t="shared" si="772"/>
        <v>0</v>
      </c>
      <c r="S979" s="1">
        <f t="shared" si="773"/>
        <v>0</v>
      </c>
      <c r="T979" s="1">
        <f t="shared" si="766"/>
        <v>0</v>
      </c>
      <c r="U979" s="1">
        <f t="shared" si="766"/>
        <v>1</v>
      </c>
      <c r="V979" s="1">
        <f t="shared" si="796"/>
        <v>0</v>
      </c>
      <c r="W979" s="1">
        <f t="shared" si="795"/>
        <v>0</v>
      </c>
      <c r="X979" s="1">
        <f t="shared" si="795"/>
        <v>0</v>
      </c>
      <c r="Y979" s="1">
        <f t="shared" si="795"/>
        <v>0</v>
      </c>
      <c r="Z979" s="1">
        <f t="shared" si="795"/>
        <v>0</v>
      </c>
      <c r="AA979" s="1">
        <f t="shared" si="795"/>
        <v>0</v>
      </c>
      <c r="AB979" s="1">
        <f t="shared" si="795"/>
        <v>0</v>
      </c>
      <c r="AC979" s="1">
        <f t="shared" si="774"/>
        <v>0</v>
      </c>
      <c r="AD979" s="1">
        <f t="shared" si="795"/>
        <v>0</v>
      </c>
      <c r="AE979" s="1">
        <f t="shared" si="795"/>
        <v>0</v>
      </c>
      <c r="AF979" s="1">
        <f t="shared" si="795"/>
        <v>0</v>
      </c>
      <c r="AG979" s="1">
        <f t="shared" si="795"/>
        <v>0</v>
      </c>
      <c r="AH979" s="1">
        <f t="shared" si="795"/>
        <v>0</v>
      </c>
      <c r="AI979" s="1">
        <f t="shared" si="795"/>
        <v>0</v>
      </c>
      <c r="AJ979" s="1">
        <f t="shared" si="795"/>
        <v>0</v>
      </c>
      <c r="AK979" s="1">
        <f t="shared" si="795"/>
        <v>0</v>
      </c>
      <c r="AL979" s="1">
        <f t="shared" si="798"/>
        <v>0</v>
      </c>
      <c r="AM979" s="1">
        <f t="shared" si="798"/>
        <v>0</v>
      </c>
      <c r="AN979" s="1">
        <f t="shared" si="775"/>
        <v>0</v>
      </c>
      <c r="AO979" s="1">
        <f t="shared" si="776"/>
        <v>0</v>
      </c>
      <c r="AP979" s="1">
        <f t="shared" si="798"/>
        <v>0</v>
      </c>
      <c r="AQ979" s="1">
        <f t="shared" si="777"/>
        <v>0</v>
      </c>
      <c r="AR979" s="1">
        <f t="shared" si="798"/>
        <v>0</v>
      </c>
      <c r="AS979" s="1">
        <f t="shared" si="798"/>
        <v>0</v>
      </c>
      <c r="AT979" s="1">
        <f t="shared" si="798"/>
        <v>0</v>
      </c>
      <c r="AU979" s="1">
        <f t="shared" si="798"/>
        <v>0</v>
      </c>
      <c r="AV979" s="1">
        <f t="shared" si="798"/>
        <v>0</v>
      </c>
      <c r="AW979" s="1">
        <f t="shared" si="798"/>
        <v>0</v>
      </c>
      <c r="AX979" s="1">
        <f t="shared" si="798"/>
        <v>0</v>
      </c>
      <c r="AY979" s="1">
        <f t="shared" si="798"/>
        <v>0</v>
      </c>
      <c r="AZ979" s="1">
        <f t="shared" si="798"/>
        <v>0</v>
      </c>
      <c r="BA979" s="1">
        <f t="shared" si="798"/>
        <v>0</v>
      </c>
      <c r="BB979" s="1">
        <f t="shared" si="797"/>
        <v>0</v>
      </c>
      <c r="BC979" s="1">
        <f t="shared" si="797"/>
        <v>0</v>
      </c>
      <c r="BD979" s="1">
        <f t="shared" si="778"/>
        <v>0</v>
      </c>
      <c r="BE979" s="1">
        <f t="shared" si="779"/>
        <v>0</v>
      </c>
      <c r="BF979" s="1">
        <f t="shared" si="780"/>
        <v>0</v>
      </c>
      <c r="BG979" s="1">
        <f t="shared" si="781"/>
        <v>0</v>
      </c>
      <c r="BH979" s="1">
        <f t="shared" si="797"/>
        <v>0</v>
      </c>
      <c r="BI979" s="1">
        <f t="shared" si="797"/>
        <v>0</v>
      </c>
      <c r="BJ979" s="5">
        <f t="shared" si="782"/>
        <v>0</v>
      </c>
      <c r="BK979" s="1">
        <f t="shared" si="783"/>
        <v>0</v>
      </c>
      <c r="BL979" s="1">
        <f t="shared" si="784"/>
        <v>1</v>
      </c>
      <c r="BM979" s="1">
        <f t="shared" si="785"/>
        <v>0</v>
      </c>
      <c r="BN979" s="1">
        <f t="shared" si="797"/>
        <v>0</v>
      </c>
      <c r="BO979" s="1">
        <f t="shared" si="786"/>
        <v>0</v>
      </c>
      <c r="BP979" s="1">
        <f t="shared" si="787"/>
        <v>0</v>
      </c>
      <c r="BQ979" s="1">
        <f t="shared" si="788"/>
        <v>1</v>
      </c>
      <c r="BR979" s="1">
        <f t="shared" si="789"/>
        <v>0</v>
      </c>
      <c r="BS979" s="1">
        <f t="shared" si="790"/>
        <v>0</v>
      </c>
      <c r="BT979" s="1">
        <f t="shared" si="791"/>
        <v>0</v>
      </c>
      <c r="BU979" s="1">
        <f t="shared" si="792"/>
        <v>0</v>
      </c>
      <c r="BV979" s="1">
        <f t="shared" si="762"/>
        <v>0</v>
      </c>
    </row>
    <row r="980" spans="1:74" x14ac:dyDescent="0.2">
      <c r="A980" s="1" t="s">
        <v>3618</v>
      </c>
      <c r="B980" s="1" t="s">
        <v>3619</v>
      </c>
      <c r="C980" s="1" t="s">
        <v>3620</v>
      </c>
      <c r="D980" s="1" t="s">
        <v>3621</v>
      </c>
      <c r="E980" s="1" t="s">
        <v>3622</v>
      </c>
      <c r="G980" s="1">
        <f t="shared" si="767"/>
        <v>0</v>
      </c>
      <c r="H980" s="1">
        <f t="shared" si="768"/>
        <v>0</v>
      </c>
      <c r="I980" s="1">
        <f t="shared" si="769"/>
        <v>0</v>
      </c>
      <c r="J980" s="1">
        <f t="shared" si="770"/>
        <v>0</v>
      </c>
      <c r="K980" s="1">
        <f t="shared" si="793"/>
        <v>0</v>
      </c>
      <c r="L980" s="1">
        <f t="shared" si="793"/>
        <v>0</v>
      </c>
      <c r="M980" s="1">
        <f t="shared" si="793"/>
        <v>0</v>
      </c>
      <c r="N980" s="1">
        <f t="shared" si="793"/>
        <v>1</v>
      </c>
      <c r="O980" s="1">
        <f t="shared" si="794"/>
        <v>0</v>
      </c>
      <c r="P980" s="1">
        <f t="shared" si="794"/>
        <v>0</v>
      </c>
      <c r="Q980" s="1">
        <f t="shared" si="771"/>
        <v>0</v>
      </c>
      <c r="R980" s="1">
        <f t="shared" si="772"/>
        <v>0</v>
      </c>
      <c r="S980" s="1">
        <f t="shared" si="773"/>
        <v>0</v>
      </c>
      <c r="T980" s="1">
        <f t="shared" si="766"/>
        <v>0</v>
      </c>
      <c r="U980" s="1">
        <f t="shared" si="766"/>
        <v>0</v>
      </c>
      <c r="V980" s="1">
        <f t="shared" si="796"/>
        <v>0</v>
      </c>
      <c r="W980" s="1">
        <f t="shared" si="795"/>
        <v>0</v>
      </c>
      <c r="X980" s="1">
        <f t="shared" si="795"/>
        <v>0</v>
      </c>
      <c r="Y980" s="1">
        <f t="shared" si="795"/>
        <v>0</v>
      </c>
      <c r="Z980" s="1">
        <f t="shared" si="795"/>
        <v>0</v>
      </c>
      <c r="AA980" s="1">
        <f t="shared" si="795"/>
        <v>0</v>
      </c>
      <c r="AB980" s="1">
        <f t="shared" si="795"/>
        <v>0</v>
      </c>
      <c r="AC980" s="1">
        <f t="shared" si="774"/>
        <v>0</v>
      </c>
      <c r="AD980" s="1">
        <f t="shared" si="795"/>
        <v>0</v>
      </c>
      <c r="AE980" s="1">
        <f t="shared" si="795"/>
        <v>0</v>
      </c>
      <c r="AF980" s="1">
        <f t="shared" si="795"/>
        <v>0</v>
      </c>
      <c r="AG980" s="1">
        <f t="shared" si="795"/>
        <v>0</v>
      </c>
      <c r="AH980" s="1">
        <f t="shared" si="795"/>
        <v>0</v>
      </c>
      <c r="AI980" s="1">
        <f t="shared" si="795"/>
        <v>0</v>
      </c>
      <c r="AJ980" s="1">
        <f t="shared" si="795"/>
        <v>0</v>
      </c>
      <c r="AK980" s="1">
        <f t="shared" si="795"/>
        <v>0</v>
      </c>
      <c r="AL980" s="1">
        <f t="shared" si="798"/>
        <v>0</v>
      </c>
      <c r="AM980" s="1">
        <f t="shared" si="798"/>
        <v>0</v>
      </c>
      <c r="AN980" s="1">
        <f t="shared" si="775"/>
        <v>0</v>
      </c>
      <c r="AO980" s="1">
        <f t="shared" si="776"/>
        <v>0</v>
      </c>
      <c r="AP980" s="1">
        <f t="shared" si="798"/>
        <v>0</v>
      </c>
      <c r="AQ980" s="1">
        <f t="shared" si="777"/>
        <v>0</v>
      </c>
      <c r="AR980" s="1">
        <f t="shared" si="798"/>
        <v>0</v>
      </c>
      <c r="AS980" s="1">
        <f t="shared" si="798"/>
        <v>0</v>
      </c>
      <c r="AT980" s="1">
        <f t="shared" si="798"/>
        <v>0</v>
      </c>
      <c r="AU980" s="1">
        <f t="shared" si="798"/>
        <v>0</v>
      </c>
      <c r="AV980" s="1">
        <f t="shared" si="798"/>
        <v>0</v>
      </c>
      <c r="AW980" s="1">
        <f t="shared" si="798"/>
        <v>0</v>
      </c>
      <c r="AX980" s="1">
        <f t="shared" si="798"/>
        <v>0</v>
      </c>
      <c r="AY980" s="1">
        <f t="shared" si="798"/>
        <v>0</v>
      </c>
      <c r="AZ980" s="1">
        <f t="shared" si="798"/>
        <v>0</v>
      </c>
      <c r="BA980" s="1">
        <f t="shared" si="798"/>
        <v>0</v>
      </c>
      <c r="BB980" s="1">
        <f t="shared" si="797"/>
        <v>0</v>
      </c>
      <c r="BC980" s="1">
        <f t="shared" si="797"/>
        <v>1</v>
      </c>
      <c r="BD980" s="1">
        <f t="shared" si="778"/>
        <v>0</v>
      </c>
      <c r="BE980" s="1">
        <f t="shared" si="779"/>
        <v>0</v>
      </c>
      <c r="BF980" s="1">
        <f t="shared" si="780"/>
        <v>1</v>
      </c>
      <c r="BG980" s="1">
        <f t="shared" si="781"/>
        <v>0</v>
      </c>
      <c r="BH980" s="1">
        <f t="shared" si="797"/>
        <v>0</v>
      </c>
      <c r="BI980" s="1">
        <f t="shared" si="797"/>
        <v>0</v>
      </c>
      <c r="BJ980" s="5">
        <f t="shared" si="782"/>
        <v>0</v>
      </c>
      <c r="BK980" s="1">
        <f t="shared" si="783"/>
        <v>0</v>
      </c>
      <c r="BL980" s="1">
        <f t="shared" si="784"/>
        <v>1</v>
      </c>
      <c r="BM980" s="1">
        <f t="shared" si="785"/>
        <v>0</v>
      </c>
      <c r="BN980" s="1">
        <f t="shared" si="797"/>
        <v>0</v>
      </c>
      <c r="BO980" s="1">
        <f t="shared" si="786"/>
        <v>0</v>
      </c>
      <c r="BP980" s="1">
        <f t="shared" si="787"/>
        <v>0</v>
      </c>
      <c r="BQ980" s="1">
        <f t="shared" si="788"/>
        <v>0</v>
      </c>
      <c r="BR980" s="1">
        <f t="shared" si="789"/>
        <v>0</v>
      </c>
      <c r="BS980" s="1">
        <f t="shared" si="790"/>
        <v>0</v>
      </c>
      <c r="BT980" s="1">
        <f t="shared" si="791"/>
        <v>0</v>
      </c>
      <c r="BU980" s="1">
        <f t="shared" si="792"/>
        <v>0</v>
      </c>
      <c r="BV980" s="1">
        <f t="shared" si="762"/>
        <v>0</v>
      </c>
    </row>
    <row r="981" spans="1:74" x14ac:dyDescent="0.2">
      <c r="A981" s="1" t="s">
        <v>3623</v>
      </c>
      <c r="B981" s="1" t="s">
        <v>3624</v>
      </c>
      <c r="C981" s="1" t="s">
        <v>2452</v>
      </c>
      <c r="D981" s="1" t="s">
        <v>2453</v>
      </c>
      <c r="E981" s="1" t="s">
        <v>3625</v>
      </c>
      <c r="G981" s="1">
        <f t="shared" si="767"/>
        <v>0</v>
      </c>
      <c r="H981" s="1">
        <f t="shared" si="768"/>
        <v>0</v>
      </c>
      <c r="I981" s="1">
        <f t="shared" si="769"/>
        <v>1</v>
      </c>
      <c r="J981" s="1">
        <f t="shared" si="770"/>
        <v>0</v>
      </c>
      <c r="K981" s="1">
        <f t="shared" si="793"/>
        <v>0</v>
      </c>
      <c r="L981" s="1">
        <f t="shared" si="793"/>
        <v>0</v>
      </c>
      <c r="M981" s="1">
        <f t="shared" si="793"/>
        <v>0</v>
      </c>
      <c r="N981" s="1">
        <f t="shared" si="793"/>
        <v>0</v>
      </c>
      <c r="O981" s="1">
        <f t="shared" si="794"/>
        <v>0</v>
      </c>
      <c r="P981" s="1">
        <f t="shared" si="794"/>
        <v>0</v>
      </c>
      <c r="Q981" s="1">
        <f t="shared" si="771"/>
        <v>0</v>
      </c>
      <c r="R981" s="1">
        <f t="shared" si="772"/>
        <v>1</v>
      </c>
      <c r="S981" s="1">
        <f t="shared" si="773"/>
        <v>0</v>
      </c>
      <c r="T981" s="1">
        <f t="shared" ref="T981:U1000" si="799">IF(OR(ISNUMBER(SEARCH(" " &amp; T$1 &amp; " ", $E981)), ISNUMBER(SEARCH(" " &amp; T$1 &amp; ",", $E981)), ISNUMBER(SEARCH(" " &amp; LOWER(T$1) &amp; " ", $E981)), ISNUMBER(SEARCH(" " &amp; LOWER(T$1) &amp; ",", $E981)), ISNUMBER(SEARCH(" " &amp; UPPER(T$1) &amp; " ", $E981)), ISNUMBER(SEARCH(" " &amp; UPPER(T$1) &amp; ",", $E981))), 1, 0)</f>
        <v>0</v>
      </c>
      <c r="U981" s="1">
        <f t="shared" si="799"/>
        <v>1</v>
      </c>
      <c r="V981" s="1">
        <f t="shared" si="796"/>
        <v>1</v>
      </c>
      <c r="W981" s="1">
        <f t="shared" si="795"/>
        <v>1</v>
      </c>
      <c r="X981" s="1">
        <f t="shared" si="795"/>
        <v>0</v>
      </c>
      <c r="Y981" s="1">
        <f t="shared" si="795"/>
        <v>0</v>
      </c>
      <c r="Z981" s="1">
        <f t="shared" si="795"/>
        <v>0</v>
      </c>
      <c r="AA981" s="1">
        <f t="shared" si="795"/>
        <v>0</v>
      </c>
      <c r="AB981" s="1">
        <f t="shared" si="795"/>
        <v>1</v>
      </c>
      <c r="AC981" s="1">
        <f t="shared" si="774"/>
        <v>0</v>
      </c>
      <c r="AD981" s="1">
        <f t="shared" si="795"/>
        <v>0</v>
      </c>
      <c r="AE981" s="1">
        <f t="shared" si="795"/>
        <v>0</v>
      </c>
      <c r="AF981" s="1">
        <f t="shared" si="795"/>
        <v>0</v>
      </c>
      <c r="AG981" s="1">
        <f t="shared" si="795"/>
        <v>0</v>
      </c>
      <c r="AH981" s="1">
        <f t="shared" si="795"/>
        <v>0</v>
      </c>
      <c r="AI981" s="1">
        <f t="shared" si="795"/>
        <v>0</v>
      </c>
      <c r="AJ981" s="1">
        <f t="shared" si="795"/>
        <v>0</v>
      </c>
      <c r="AK981" s="1">
        <f t="shared" si="795"/>
        <v>0</v>
      </c>
      <c r="AL981" s="1">
        <f t="shared" si="798"/>
        <v>0</v>
      </c>
      <c r="AM981" s="1">
        <f t="shared" si="798"/>
        <v>0</v>
      </c>
      <c r="AN981" s="1">
        <f t="shared" si="775"/>
        <v>0</v>
      </c>
      <c r="AO981" s="1">
        <f t="shared" si="776"/>
        <v>0</v>
      </c>
      <c r="AP981" s="1">
        <f t="shared" si="798"/>
        <v>0</v>
      </c>
      <c r="AQ981" s="1">
        <f t="shared" si="777"/>
        <v>0</v>
      </c>
      <c r="AR981" s="1">
        <f t="shared" si="798"/>
        <v>0</v>
      </c>
      <c r="AS981" s="1">
        <f t="shared" si="798"/>
        <v>0</v>
      </c>
      <c r="AT981" s="1">
        <f t="shared" si="798"/>
        <v>0</v>
      </c>
      <c r="AU981" s="1">
        <f t="shared" si="798"/>
        <v>0</v>
      </c>
      <c r="AV981" s="1">
        <f t="shared" si="798"/>
        <v>0</v>
      </c>
      <c r="AW981" s="1">
        <f t="shared" si="798"/>
        <v>0</v>
      </c>
      <c r="AX981" s="1">
        <f t="shared" si="798"/>
        <v>0</v>
      </c>
      <c r="AY981" s="1">
        <f t="shared" si="798"/>
        <v>0</v>
      </c>
      <c r="AZ981" s="1">
        <f t="shared" si="798"/>
        <v>0</v>
      </c>
      <c r="BA981" s="1">
        <f t="shared" si="798"/>
        <v>0</v>
      </c>
      <c r="BB981" s="1">
        <f t="shared" si="797"/>
        <v>0</v>
      </c>
      <c r="BC981" s="1">
        <f t="shared" si="797"/>
        <v>0</v>
      </c>
      <c r="BD981" s="1">
        <f t="shared" si="778"/>
        <v>0</v>
      </c>
      <c r="BE981" s="1">
        <f t="shared" si="779"/>
        <v>0</v>
      </c>
      <c r="BF981" s="1">
        <f t="shared" si="780"/>
        <v>0</v>
      </c>
      <c r="BG981" s="1">
        <f t="shared" si="781"/>
        <v>0</v>
      </c>
      <c r="BH981" s="1">
        <f t="shared" si="797"/>
        <v>0</v>
      </c>
      <c r="BI981" s="1">
        <f t="shared" si="797"/>
        <v>1</v>
      </c>
      <c r="BJ981" s="5">
        <f t="shared" si="782"/>
        <v>0</v>
      </c>
      <c r="BK981" s="1">
        <f t="shared" si="783"/>
        <v>0</v>
      </c>
      <c r="BL981" s="1">
        <f t="shared" si="784"/>
        <v>1</v>
      </c>
      <c r="BM981" s="1">
        <f t="shared" si="785"/>
        <v>0</v>
      </c>
      <c r="BN981" s="1">
        <f t="shared" si="797"/>
        <v>0</v>
      </c>
      <c r="BO981" s="1">
        <f t="shared" si="786"/>
        <v>1</v>
      </c>
      <c r="BP981" s="1">
        <f t="shared" si="787"/>
        <v>0</v>
      </c>
      <c r="BQ981" s="1">
        <f t="shared" si="788"/>
        <v>0</v>
      </c>
      <c r="BR981" s="1">
        <f t="shared" si="789"/>
        <v>0</v>
      </c>
      <c r="BS981" s="1">
        <f t="shared" si="790"/>
        <v>1</v>
      </c>
      <c r="BT981" s="1">
        <f t="shared" si="791"/>
        <v>0</v>
      </c>
      <c r="BU981" s="1">
        <f t="shared" si="792"/>
        <v>1</v>
      </c>
      <c r="BV981" s="1">
        <f t="shared" si="762"/>
        <v>0</v>
      </c>
    </row>
    <row r="982" spans="1:74" x14ac:dyDescent="0.2">
      <c r="A982" s="1" t="s">
        <v>3626</v>
      </c>
      <c r="B982" s="1" t="s">
        <v>3627</v>
      </c>
      <c r="C982" s="1" t="s">
        <v>3628</v>
      </c>
      <c r="D982" s="1" t="s">
        <v>3629</v>
      </c>
      <c r="E982" s="1" t="s">
        <v>3630</v>
      </c>
      <c r="G982" s="1">
        <f t="shared" si="767"/>
        <v>0</v>
      </c>
      <c r="H982" s="1">
        <f t="shared" si="768"/>
        <v>0</v>
      </c>
      <c r="I982" s="1">
        <f t="shared" si="769"/>
        <v>0</v>
      </c>
      <c r="J982" s="1">
        <f t="shared" si="770"/>
        <v>0</v>
      </c>
      <c r="K982" s="1">
        <f t="shared" si="793"/>
        <v>0</v>
      </c>
      <c r="L982" s="1">
        <f t="shared" si="793"/>
        <v>0</v>
      </c>
      <c r="M982" s="1">
        <f t="shared" si="793"/>
        <v>0</v>
      </c>
      <c r="N982" s="1">
        <f t="shared" si="793"/>
        <v>0</v>
      </c>
      <c r="O982" s="1">
        <f t="shared" si="794"/>
        <v>0</v>
      </c>
      <c r="P982" s="1">
        <f t="shared" si="794"/>
        <v>0</v>
      </c>
      <c r="Q982" s="1">
        <f t="shared" si="771"/>
        <v>0</v>
      </c>
      <c r="R982" s="1">
        <f t="shared" si="772"/>
        <v>1</v>
      </c>
      <c r="S982" s="1">
        <f t="shared" si="773"/>
        <v>0</v>
      </c>
      <c r="T982" s="1">
        <f t="shared" si="799"/>
        <v>0</v>
      </c>
      <c r="U982" s="1">
        <f t="shared" si="799"/>
        <v>0</v>
      </c>
      <c r="V982" s="1">
        <f t="shared" si="796"/>
        <v>0</v>
      </c>
      <c r="W982" s="1">
        <f t="shared" si="795"/>
        <v>0</v>
      </c>
      <c r="X982" s="1">
        <f t="shared" si="795"/>
        <v>0</v>
      </c>
      <c r="Y982" s="1">
        <f t="shared" si="795"/>
        <v>0</v>
      </c>
      <c r="Z982" s="1">
        <f t="shared" si="795"/>
        <v>0</v>
      </c>
      <c r="AA982" s="1">
        <f t="shared" si="795"/>
        <v>0</v>
      </c>
      <c r="AB982" s="1">
        <f t="shared" si="795"/>
        <v>0</v>
      </c>
      <c r="AC982" s="1">
        <f t="shared" si="774"/>
        <v>0</v>
      </c>
      <c r="AD982" s="1">
        <f t="shared" si="795"/>
        <v>0</v>
      </c>
      <c r="AE982" s="1">
        <f t="shared" si="795"/>
        <v>0</v>
      </c>
      <c r="AF982" s="1">
        <f t="shared" si="795"/>
        <v>0</v>
      </c>
      <c r="AG982" s="1">
        <f t="shared" si="795"/>
        <v>0</v>
      </c>
      <c r="AH982" s="1">
        <f t="shared" si="795"/>
        <v>0</v>
      </c>
      <c r="AI982" s="1">
        <f t="shared" si="795"/>
        <v>0</v>
      </c>
      <c r="AJ982" s="1">
        <f t="shared" si="795"/>
        <v>0</v>
      </c>
      <c r="AK982" s="1">
        <f t="shared" si="795"/>
        <v>0</v>
      </c>
      <c r="AL982" s="1">
        <f t="shared" si="798"/>
        <v>0</v>
      </c>
      <c r="AM982" s="1">
        <f t="shared" si="798"/>
        <v>0</v>
      </c>
      <c r="AN982" s="1">
        <f t="shared" si="775"/>
        <v>0</v>
      </c>
      <c r="AO982" s="1">
        <f t="shared" si="776"/>
        <v>0</v>
      </c>
      <c r="AP982" s="1">
        <f t="shared" si="798"/>
        <v>0</v>
      </c>
      <c r="AQ982" s="1">
        <f t="shared" si="777"/>
        <v>0</v>
      </c>
      <c r="AR982" s="1">
        <f t="shared" si="798"/>
        <v>0</v>
      </c>
      <c r="AS982" s="1">
        <f t="shared" si="798"/>
        <v>0</v>
      </c>
      <c r="AT982" s="1">
        <f t="shared" si="798"/>
        <v>0</v>
      </c>
      <c r="AU982" s="1">
        <f t="shared" si="798"/>
        <v>0</v>
      </c>
      <c r="AV982" s="1">
        <f t="shared" si="798"/>
        <v>0</v>
      </c>
      <c r="AW982" s="1">
        <f t="shared" si="798"/>
        <v>0</v>
      </c>
      <c r="AX982" s="1">
        <f t="shared" si="798"/>
        <v>0</v>
      </c>
      <c r="AY982" s="1">
        <f t="shared" si="798"/>
        <v>0</v>
      </c>
      <c r="AZ982" s="1">
        <f t="shared" si="798"/>
        <v>0</v>
      </c>
      <c r="BA982" s="1">
        <f t="shared" si="798"/>
        <v>0</v>
      </c>
      <c r="BB982" s="1">
        <f t="shared" si="797"/>
        <v>0</v>
      </c>
      <c r="BC982" s="1">
        <f t="shared" si="797"/>
        <v>0</v>
      </c>
      <c r="BD982" s="1">
        <f t="shared" si="778"/>
        <v>0</v>
      </c>
      <c r="BE982" s="1">
        <f t="shared" si="779"/>
        <v>0</v>
      </c>
      <c r="BF982" s="1">
        <f t="shared" si="780"/>
        <v>0</v>
      </c>
      <c r="BG982" s="1">
        <f t="shared" si="781"/>
        <v>0</v>
      </c>
      <c r="BH982" s="1">
        <f t="shared" si="797"/>
        <v>0</v>
      </c>
      <c r="BI982" s="1">
        <f t="shared" si="797"/>
        <v>1</v>
      </c>
      <c r="BJ982" s="5">
        <f t="shared" si="782"/>
        <v>0</v>
      </c>
      <c r="BK982" s="1">
        <f t="shared" si="783"/>
        <v>0</v>
      </c>
      <c r="BL982" s="1">
        <f t="shared" si="784"/>
        <v>0</v>
      </c>
      <c r="BM982" s="1">
        <f t="shared" si="785"/>
        <v>0</v>
      </c>
      <c r="BN982" s="1">
        <f t="shared" si="797"/>
        <v>0</v>
      </c>
      <c r="BO982" s="1">
        <f t="shared" si="786"/>
        <v>0</v>
      </c>
      <c r="BP982" s="1">
        <f t="shared" si="787"/>
        <v>0</v>
      </c>
      <c r="BQ982" s="1">
        <f t="shared" si="788"/>
        <v>0</v>
      </c>
      <c r="BR982" s="1">
        <f t="shared" si="789"/>
        <v>0</v>
      </c>
      <c r="BS982" s="1">
        <f t="shared" si="790"/>
        <v>0</v>
      </c>
      <c r="BT982" s="1">
        <f t="shared" si="791"/>
        <v>0</v>
      </c>
      <c r="BU982" s="1">
        <f t="shared" si="792"/>
        <v>0</v>
      </c>
      <c r="BV982" s="1">
        <f t="shared" si="762"/>
        <v>0</v>
      </c>
    </row>
    <row r="983" spans="1:74" x14ac:dyDescent="0.2">
      <c r="A983" s="1" t="s">
        <v>3631</v>
      </c>
      <c r="B983" s="1" t="s">
        <v>3632</v>
      </c>
      <c r="C983" s="1" t="s">
        <v>3462</v>
      </c>
      <c r="D983" s="1" t="s">
        <v>3633</v>
      </c>
      <c r="E983" s="1" t="s">
        <v>3634</v>
      </c>
      <c r="G983" s="1">
        <f t="shared" si="767"/>
        <v>0</v>
      </c>
      <c r="H983" s="1">
        <f t="shared" si="768"/>
        <v>0</v>
      </c>
      <c r="I983" s="1">
        <f t="shared" si="769"/>
        <v>0</v>
      </c>
      <c r="J983" s="1">
        <f t="shared" si="770"/>
        <v>0</v>
      </c>
      <c r="K983" s="1">
        <f t="shared" si="793"/>
        <v>0</v>
      </c>
      <c r="L983" s="1">
        <f t="shared" si="793"/>
        <v>0</v>
      </c>
      <c r="M983" s="1">
        <f t="shared" si="793"/>
        <v>0</v>
      </c>
      <c r="N983" s="1">
        <f t="shared" si="793"/>
        <v>0</v>
      </c>
      <c r="O983" s="1">
        <f t="shared" si="794"/>
        <v>0</v>
      </c>
      <c r="P983" s="1">
        <f t="shared" si="794"/>
        <v>0</v>
      </c>
      <c r="Q983" s="1">
        <f t="shared" si="771"/>
        <v>0</v>
      </c>
      <c r="R983" s="1">
        <f t="shared" si="772"/>
        <v>0</v>
      </c>
      <c r="S983" s="1">
        <f t="shared" si="773"/>
        <v>0</v>
      </c>
      <c r="T983" s="1">
        <f t="shared" si="799"/>
        <v>0</v>
      </c>
      <c r="U983" s="1">
        <f t="shared" si="799"/>
        <v>0</v>
      </c>
      <c r="V983" s="1">
        <f t="shared" si="796"/>
        <v>0</v>
      </c>
      <c r="W983" s="1">
        <f t="shared" si="795"/>
        <v>0</v>
      </c>
      <c r="X983" s="1">
        <f t="shared" si="795"/>
        <v>0</v>
      </c>
      <c r="Y983" s="1">
        <f t="shared" si="795"/>
        <v>0</v>
      </c>
      <c r="Z983" s="1">
        <f t="shared" si="795"/>
        <v>0</v>
      </c>
      <c r="AA983" s="1">
        <f t="shared" si="795"/>
        <v>0</v>
      </c>
      <c r="AB983" s="1">
        <f t="shared" si="795"/>
        <v>0</v>
      </c>
      <c r="AC983" s="1">
        <f t="shared" si="774"/>
        <v>0</v>
      </c>
      <c r="AD983" s="1">
        <f t="shared" si="795"/>
        <v>0</v>
      </c>
      <c r="AE983" s="1">
        <f t="shared" si="795"/>
        <v>0</v>
      </c>
      <c r="AF983" s="1">
        <f t="shared" si="795"/>
        <v>0</v>
      </c>
      <c r="AG983" s="1">
        <f t="shared" si="795"/>
        <v>0</v>
      </c>
      <c r="AH983" s="1">
        <f t="shared" si="795"/>
        <v>0</v>
      </c>
      <c r="AI983" s="1">
        <f t="shared" si="795"/>
        <v>0</v>
      </c>
      <c r="AJ983" s="1">
        <f t="shared" si="795"/>
        <v>0</v>
      </c>
      <c r="AK983" s="1">
        <f t="shared" si="795"/>
        <v>0</v>
      </c>
      <c r="AL983" s="1">
        <f t="shared" si="798"/>
        <v>0</v>
      </c>
      <c r="AM983" s="1">
        <f t="shared" si="798"/>
        <v>0</v>
      </c>
      <c r="AN983" s="1">
        <f t="shared" si="775"/>
        <v>0</v>
      </c>
      <c r="AO983" s="1">
        <f t="shared" si="776"/>
        <v>0</v>
      </c>
      <c r="AP983" s="1">
        <f t="shared" si="798"/>
        <v>0</v>
      </c>
      <c r="AQ983" s="1">
        <f t="shared" si="777"/>
        <v>0</v>
      </c>
      <c r="AR983" s="1">
        <f t="shared" si="798"/>
        <v>0</v>
      </c>
      <c r="AS983" s="1">
        <f t="shared" si="798"/>
        <v>0</v>
      </c>
      <c r="AT983" s="1">
        <f t="shared" si="798"/>
        <v>0</v>
      </c>
      <c r="AU983" s="1">
        <f t="shared" si="798"/>
        <v>0</v>
      </c>
      <c r="AV983" s="1">
        <f t="shared" si="798"/>
        <v>0</v>
      </c>
      <c r="AW983" s="1">
        <f t="shared" si="798"/>
        <v>0</v>
      </c>
      <c r="AX983" s="1">
        <f t="shared" si="798"/>
        <v>0</v>
      </c>
      <c r="AY983" s="1">
        <f t="shared" si="798"/>
        <v>0</v>
      </c>
      <c r="AZ983" s="1">
        <f t="shared" si="798"/>
        <v>0</v>
      </c>
      <c r="BA983" s="1">
        <f t="shared" si="798"/>
        <v>0</v>
      </c>
      <c r="BB983" s="1">
        <f t="shared" si="797"/>
        <v>0</v>
      </c>
      <c r="BC983" s="1">
        <f t="shared" si="797"/>
        <v>0</v>
      </c>
      <c r="BD983" s="1">
        <f t="shared" si="778"/>
        <v>0</v>
      </c>
      <c r="BE983" s="1">
        <f t="shared" si="779"/>
        <v>0</v>
      </c>
      <c r="BF983" s="1">
        <f t="shared" si="780"/>
        <v>0</v>
      </c>
      <c r="BG983" s="1">
        <f t="shared" si="781"/>
        <v>0</v>
      </c>
      <c r="BH983" s="1">
        <f t="shared" si="797"/>
        <v>0</v>
      </c>
      <c r="BI983" s="1">
        <f t="shared" si="797"/>
        <v>1</v>
      </c>
      <c r="BJ983" s="5">
        <f t="shared" si="782"/>
        <v>1</v>
      </c>
      <c r="BK983" s="1">
        <f t="shared" si="783"/>
        <v>0</v>
      </c>
      <c r="BL983" s="1">
        <f t="shared" si="784"/>
        <v>0</v>
      </c>
      <c r="BM983" s="1">
        <f t="shared" si="785"/>
        <v>0</v>
      </c>
      <c r="BN983" s="1">
        <f t="shared" si="797"/>
        <v>0</v>
      </c>
      <c r="BO983" s="1">
        <f t="shared" si="786"/>
        <v>0</v>
      </c>
      <c r="BP983" s="1">
        <f t="shared" si="787"/>
        <v>0</v>
      </c>
      <c r="BQ983" s="1">
        <f t="shared" si="788"/>
        <v>0</v>
      </c>
      <c r="BR983" s="1">
        <f t="shared" si="789"/>
        <v>0</v>
      </c>
      <c r="BS983" s="1">
        <f t="shared" si="790"/>
        <v>1</v>
      </c>
      <c r="BT983" s="1">
        <f t="shared" si="791"/>
        <v>0</v>
      </c>
      <c r="BU983" s="1">
        <f t="shared" si="792"/>
        <v>0</v>
      </c>
      <c r="BV983" s="1">
        <f t="shared" si="762"/>
        <v>1</v>
      </c>
    </row>
    <row r="984" spans="1:74" x14ac:dyDescent="0.2">
      <c r="A984" s="1" t="s">
        <v>3112</v>
      </c>
      <c r="B984" s="1" t="s">
        <v>3635</v>
      </c>
      <c r="C984" s="1" t="s">
        <v>3636</v>
      </c>
      <c r="D984" s="1" t="s">
        <v>3637</v>
      </c>
      <c r="E984" s="1" t="s">
        <v>3638</v>
      </c>
      <c r="G984" s="1">
        <f t="shared" si="767"/>
        <v>1</v>
      </c>
      <c r="H984" s="1">
        <f t="shared" si="768"/>
        <v>1</v>
      </c>
      <c r="I984" s="1">
        <f t="shared" si="769"/>
        <v>0</v>
      </c>
      <c r="J984" s="1">
        <f t="shared" si="770"/>
        <v>0</v>
      </c>
      <c r="K984" s="1">
        <f t="shared" si="793"/>
        <v>0</v>
      </c>
      <c r="L984" s="1">
        <f t="shared" si="793"/>
        <v>0</v>
      </c>
      <c r="M984" s="1">
        <f t="shared" si="793"/>
        <v>0</v>
      </c>
      <c r="N984" s="1">
        <f t="shared" si="793"/>
        <v>0</v>
      </c>
      <c r="O984" s="1">
        <f t="shared" si="794"/>
        <v>0</v>
      </c>
      <c r="P984" s="1">
        <f t="shared" si="794"/>
        <v>0</v>
      </c>
      <c r="Q984" s="1">
        <f t="shared" si="771"/>
        <v>0</v>
      </c>
      <c r="R984" s="1">
        <f t="shared" si="772"/>
        <v>1</v>
      </c>
      <c r="S984" s="1">
        <f t="shared" si="773"/>
        <v>0</v>
      </c>
      <c r="T984" s="1">
        <f t="shared" si="799"/>
        <v>1</v>
      </c>
      <c r="U984" s="1">
        <f t="shared" si="799"/>
        <v>0</v>
      </c>
      <c r="V984" s="1">
        <f t="shared" si="796"/>
        <v>0</v>
      </c>
      <c r="W984" s="1">
        <f t="shared" si="795"/>
        <v>0</v>
      </c>
      <c r="X984" s="1">
        <f t="shared" si="795"/>
        <v>0</v>
      </c>
      <c r="Y984" s="1">
        <f t="shared" si="795"/>
        <v>0</v>
      </c>
      <c r="Z984" s="1">
        <f t="shared" si="795"/>
        <v>0</v>
      </c>
      <c r="AA984" s="1">
        <f t="shared" si="795"/>
        <v>0</v>
      </c>
      <c r="AB984" s="1">
        <f t="shared" si="795"/>
        <v>1</v>
      </c>
      <c r="AC984" s="1">
        <f t="shared" si="774"/>
        <v>1</v>
      </c>
      <c r="AD984" s="1">
        <f t="shared" si="795"/>
        <v>0</v>
      </c>
      <c r="AE984" s="1">
        <f t="shared" si="795"/>
        <v>0</v>
      </c>
      <c r="AF984" s="1">
        <f t="shared" si="795"/>
        <v>0</v>
      </c>
      <c r="AG984" s="1">
        <f t="shared" si="795"/>
        <v>0</v>
      </c>
      <c r="AH984" s="1">
        <f t="shared" si="795"/>
        <v>0</v>
      </c>
      <c r="AI984" s="1">
        <f t="shared" si="795"/>
        <v>0</v>
      </c>
      <c r="AJ984" s="1">
        <f t="shared" si="795"/>
        <v>0</v>
      </c>
      <c r="AK984" s="1">
        <f t="shared" si="795"/>
        <v>0</v>
      </c>
      <c r="AL984" s="1">
        <f t="shared" si="798"/>
        <v>0</v>
      </c>
      <c r="AM984" s="1">
        <f t="shared" si="798"/>
        <v>0</v>
      </c>
      <c r="AN984" s="1">
        <f t="shared" si="775"/>
        <v>0</v>
      </c>
      <c r="AO984" s="1">
        <f t="shared" si="776"/>
        <v>0</v>
      </c>
      <c r="AP984" s="1">
        <f t="shared" si="798"/>
        <v>0</v>
      </c>
      <c r="AQ984" s="1">
        <f t="shared" si="777"/>
        <v>0</v>
      </c>
      <c r="AR984" s="1">
        <f t="shared" si="798"/>
        <v>0</v>
      </c>
      <c r="AS984" s="1">
        <f t="shared" si="798"/>
        <v>0</v>
      </c>
      <c r="AT984" s="1">
        <f t="shared" si="798"/>
        <v>0</v>
      </c>
      <c r="AU984" s="1">
        <f t="shared" si="798"/>
        <v>0</v>
      </c>
      <c r="AV984" s="1">
        <f t="shared" si="798"/>
        <v>0</v>
      </c>
      <c r="AW984" s="1">
        <f t="shared" si="798"/>
        <v>0</v>
      </c>
      <c r="AX984" s="1">
        <f t="shared" si="798"/>
        <v>0</v>
      </c>
      <c r="AY984" s="1">
        <f t="shared" si="798"/>
        <v>0</v>
      </c>
      <c r="AZ984" s="1">
        <f t="shared" si="798"/>
        <v>0</v>
      </c>
      <c r="BA984" s="1">
        <f t="shared" si="798"/>
        <v>0</v>
      </c>
      <c r="BB984" s="1">
        <f t="shared" si="797"/>
        <v>0</v>
      </c>
      <c r="BC984" s="1">
        <f t="shared" si="797"/>
        <v>0</v>
      </c>
      <c r="BD984" s="1">
        <f t="shared" si="778"/>
        <v>0</v>
      </c>
      <c r="BE984" s="1">
        <f t="shared" si="779"/>
        <v>1</v>
      </c>
      <c r="BF984" s="1">
        <f t="shared" si="780"/>
        <v>0</v>
      </c>
      <c r="BG984" s="1">
        <f t="shared" si="781"/>
        <v>0</v>
      </c>
      <c r="BH984" s="1">
        <f t="shared" si="797"/>
        <v>0</v>
      </c>
      <c r="BI984" s="1">
        <f t="shared" si="797"/>
        <v>0</v>
      </c>
      <c r="BJ984" s="5">
        <f t="shared" si="782"/>
        <v>0</v>
      </c>
      <c r="BK984" s="1">
        <f t="shared" si="783"/>
        <v>0</v>
      </c>
      <c r="BL984" s="1">
        <f t="shared" si="784"/>
        <v>1</v>
      </c>
      <c r="BM984" s="1">
        <f t="shared" si="785"/>
        <v>0</v>
      </c>
      <c r="BN984" s="1">
        <f t="shared" si="797"/>
        <v>0</v>
      </c>
      <c r="BO984" s="1">
        <f t="shared" si="786"/>
        <v>0</v>
      </c>
      <c r="BP984" s="1">
        <f t="shared" si="787"/>
        <v>0</v>
      </c>
      <c r="BQ984" s="1">
        <f t="shared" si="788"/>
        <v>0</v>
      </c>
      <c r="BR984" s="1">
        <f t="shared" si="789"/>
        <v>0</v>
      </c>
      <c r="BS984" s="1">
        <f t="shared" si="790"/>
        <v>0</v>
      </c>
      <c r="BT984" s="1">
        <f t="shared" si="791"/>
        <v>0</v>
      </c>
      <c r="BU984" s="1">
        <f t="shared" si="792"/>
        <v>0</v>
      </c>
      <c r="BV984" s="1">
        <f t="shared" si="762"/>
        <v>1</v>
      </c>
    </row>
    <row r="985" spans="1:74" x14ac:dyDescent="0.2">
      <c r="A985" s="1" t="s">
        <v>194</v>
      </c>
      <c r="B985" s="1" t="s">
        <v>3639</v>
      </c>
      <c r="C985" s="1" t="s">
        <v>3640</v>
      </c>
      <c r="D985" s="1" t="s">
        <v>3641</v>
      </c>
      <c r="E985" s="1" t="s">
        <v>3642</v>
      </c>
      <c r="G985" s="1">
        <f t="shared" si="767"/>
        <v>0</v>
      </c>
      <c r="H985" s="1">
        <f t="shared" si="768"/>
        <v>0</v>
      </c>
      <c r="I985" s="1">
        <f t="shared" si="769"/>
        <v>0</v>
      </c>
      <c r="J985" s="1">
        <f t="shared" si="770"/>
        <v>0</v>
      </c>
      <c r="K985" s="1">
        <f t="shared" ref="K985:N1006" si="800">IF(OR(ISNUMBER(SEARCH(" " &amp; K$1 &amp; " ", $E985)), ISNUMBER(SEARCH(" " &amp; K$1 &amp; ",", $E985)), ISNUMBER(SEARCH(" " &amp; LOWER(K$1) &amp; " ", $E985)), ISNUMBER(SEARCH(" " &amp; LOWER(K$1) &amp; ",", $E985)), ISNUMBER(SEARCH(" " &amp; UPPER(K$1) &amp; " ", $E985)), ISNUMBER(SEARCH(" " &amp; UPPER(K$1) &amp; ",", $E985))), 1, 0)</f>
        <v>0</v>
      </c>
      <c r="L985" s="1">
        <f t="shared" si="800"/>
        <v>0</v>
      </c>
      <c r="M985" s="1">
        <f t="shared" si="800"/>
        <v>0</v>
      </c>
      <c r="N985" s="1">
        <f t="shared" si="800"/>
        <v>0</v>
      </c>
      <c r="O985" s="1">
        <f t="shared" si="794"/>
        <v>0</v>
      </c>
      <c r="P985" s="1">
        <f t="shared" si="794"/>
        <v>0</v>
      </c>
      <c r="Q985" s="1">
        <f t="shared" si="771"/>
        <v>0</v>
      </c>
      <c r="R985" s="1">
        <f t="shared" si="772"/>
        <v>0</v>
      </c>
      <c r="S985" s="1">
        <f t="shared" si="773"/>
        <v>0</v>
      </c>
      <c r="T985" s="1">
        <f t="shared" si="799"/>
        <v>0</v>
      </c>
      <c r="U985" s="1">
        <f t="shared" si="799"/>
        <v>0</v>
      </c>
      <c r="V985" s="1">
        <f t="shared" ref="V985:AK1000" si="801">IF(OR(ISNUMBER(SEARCH(" " &amp; V$1 &amp; " ", $E985)), ISNUMBER(SEARCH(" " &amp; V$1 &amp; ",", $E985)), ISNUMBER(SEARCH(" " &amp; LOWER(V$1) &amp; " ", $E985)), ISNUMBER(SEARCH(" " &amp; LOWER(V$1) &amp; ",", $E985)), ISNUMBER(SEARCH(" " &amp; UPPER(V$1) &amp; " ", $E985)), ISNUMBER(SEARCH(" " &amp; UPPER(V$1) &amp; ",", $E985))), 1, 0)</f>
        <v>0</v>
      </c>
      <c r="W985" s="1">
        <f t="shared" si="801"/>
        <v>0</v>
      </c>
      <c r="X985" s="1">
        <f t="shared" si="801"/>
        <v>0</v>
      </c>
      <c r="Y985" s="1">
        <f t="shared" si="801"/>
        <v>0</v>
      </c>
      <c r="Z985" s="1">
        <f t="shared" si="801"/>
        <v>0</v>
      </c>
      <c r="AA985" s="1">
        <f t="shared" si="801"/>
        <v>0</v>
      </c>
      <c r="AB985" s="1">
        <f t="shared" si="801"/>
        <v>0</v>
      </c>
      <c r="AC985" s="1">
        <f t="shared" si="774"/>
        <v>0</v>
      </c>
      <c r="AD985" s="1">
        <f t="shared" si="801"/>
        <v>0</v>
      </c>
      <c r="AE985" s="1">
        <f t="shared" si="801"/>
        <v>0</v>
      </c>
      <c r="AF985" s="1">
        <f t="shared" si="801"/>
        <v>0</v>
      </c>
      <c r="AG985" s="1">
        <f t="shared" si="801"/>
        <v>0</v>
      </c>
      <c r="AH985" s="1">
        <f t="shared" si="801"/>
        <v>0</v>
      </c>
      <c r="AI985" s="1">
        <f t="shared" si="801"/>
        <v>0</v>
      </c>
      <c r="AJ985" s="1">
        <f t="shared" si="801"/>
        <v>0</v>
      </c>
      <c r="AK985" s="1">
        <f t="shared" si="801"/>
        <v>0</v>
      </c>
      <c r="AL985" s="1">
        <f t="shared" si="798"/>
        <v>0</v>
      </c>
      <c r="AM985" s="1">
        <f t="shared" si="798"/>
        <v>0</v>
      </c>
      <c r="AN985" s="1">
        <f t="shared" si="775"/>
        <v>0</v>
      </c>
      <c r="AO985" s="1">
        <f t="shared" si="776"/>
        <v>0</v>
      </c>
      <c r="AP985" s="1">
        <f t="shared" si="798"/>
        <v>0</v>
      </c>
      <c r="AQ985" s="1">
        <f t="shared" si="777"/>
        <v>1</v>
      </c>
      <c r="AR985" s="1">
        <f t="shared" si="798"/>
        <v>0</v>
      </c>
      <c r="AS985" s="1">
        <f t="shared" si="798"/>
        <v>0</v>
      </c>
      <c r="AT985" s="1">
        <f t="shared" si="798"/>
        <v>0</v>
      </c>
      <c r="AU985" s="1">
        <f t="shared" si="798"/>
        <v>0</v>
      </c>
      <c r="AV985" s="1">
        <f t="shared" si="798"/>
        <v>0</v>
      </c>
      <c r="AW985" s="1">
        <f t="shared" si="798"/>
        <v>0</v>
      </c>
      <c r="AX985" s="1">
        <f t="shared" si="798"/>
        <v>0</v>
      </c>
      <c r="AY985" s="1">
        <f t="shared" si="798"/>
        <v>0</v>
      </c>
      <c r="AZ985" s="1">
        <f t="shared" si="798"/>
        <v>0</v>
      </c>
      <c r="BA985" s="1">
        <f t="shared" si="798"/>
        <v>0</v>
      </c>
      <c r="BB985" s="1">
        <f t="shared" si="797"/>
        <v>0</v>
      </c>
      <c r="BC985" s="1">
        <f t="shared" si="797"/>
        <v>0</v>
      </c>
      <c r="BD985" s="1">
        <f t="shared" si="778"/>
        <v>0</v>
      </c>
      <c r="BE985" s="1">
        <f t="shared" si="779"/>
        <v>1</v>
      </c>
      <c r="BF985" s="1">
        <f t="shared" si="780"/>
        <v>0</v>
      </c>
      <c r="BG985" s="1">
        <f t="shared" si="781"/>
        <v>0</v>
      </c>
      <c r="BH985" s="1">
        <f t="shared" si="797"/>
        <v>0</v>
      </c>
      <c r="BI985" s="1">
        <f t="shared" si="797"/>
        <v>0</v>
      </c>
      <c r="BJ985" s="5">
        <f t="shared" si="782"/>
        <v>1</v>
      </c>
      <c r="BK985" s="1">
        <f t="shared" si="783"/>
        <v>0</v>
      </c>
      <c r="BL985" s="1">
        <f t="shared" si="784"/>
        <v>1</v>
      </c>
      <c r="BM985" s="1">
        <f t="shared" si="785"/>
        <v>0</v>
      </c>
      <c r="BN985" s="1">
        <f t="shared" si="797"/>
        <v>0</v>
      </c>
      <c r="BO985" s="1">
        <f t="shared" si="786"/>
        <v>0</v>
      </c>
      <c r="BP985" s="1">
        <f t="shared" si="787"/>
        <v>0</v>
      </c>
      <c r="BQ985" s="1">
        <f t="shared" si="788"/>
        <v>1</v>
      </c>
      <c r="BR985" s="1">
        <f t="shared" si="789"/>
        <v>0</v>
      </c>
      <c r="BS985" s="1">
        <f t="shared" si="790"/>
        <v>0</v>
      </c>
      <c r="BT985" s="1">
        <f t="shared" si="791"/>
        <v>0</v>
      </c>
      <c r="BU985" s="1">
        <f t="shared" si="792"/>
        <v>0</v>
      </c>
      <c r="BV985" s="1">
        <f t="shared" si="762"/>
        <v>0</v>
      </c>
    </row>
    <row r="986" spans="1:74" x14ac:dyDescent="0.2">
      <c r="A986" s="1" t="s">
        <v>527</v>
      </c>
      <c r="B986" s="1" t="s">
        <v>3643</v>
      </c>
      <c r="C986" s="1" t="s">
        <v>3644</v>
      </c>
      <c r="D986" s="1" t="s">
        <v>3645</v>
      </c>
      <c r="E986" s="1" t="s">
        <v>3646</v>
      </c>
      <c r="G986" s="1">
        <f t="shared" si="767"/>
        <v>0</v>
      </c>
      <c r="H986" s="1">
        <f t="shared" si="768"/>
        <v>1</v>
      </c>
      <c r="I986" s="1">
        <f t="shared" si="769"/>
        <v>0</v>
      </c>
      <c r="J986" s="1">
        <f t="shared" si="770"/>
        <v>0</v>
      </c>
      <c r="K986" s="1">
        <f t="shared" si="800"/>
        <v>0</v>
      </c>
      <c r="L986" s="1">
        <f t="shared" si="800"/>
        <v>0</v>
      </c>
      <c r="M986" s="1">
        <f t="shared" si="800"/>
        <v>0</v>
      </c>
      <c r="N986" s="1">
        <f t="shared" si="800"/>
        <v>0</v>
      </c>
      <c r="O986" s="1">
        <f t="shared" ref="O986:P1006" si="802">IF(OR(ISNUMBER(SEARCH(" " &amp; O$1 &amp; " ", $E986)), ISNUMBER(SEARCH(" " &amp; O$1 &amp; ",", $E986)), ISNUMBER(SEARCH(" " &amp; LOWER(O$1) &amp; " ", $E986)), ISNUMBER(SEARCH(" " &amp; LOWER(O$1) &amp; ",", $E986)), ISNUMBER(SEARCH(" " &amp; UPPER(O$1) &amp; " ", $E986)), ISNUMBER(SEARCH(" " &amp; UPPER(O$1) &amp; ",", $E986))), 1, 0)</f>
        <v>0</v>
      </c>
      <c r="P986" s="1">
        <f t="shared" si="802"/>
        <v>0</v>
      </c>
      <c r="Q986" s="1">
        <f t="shared" si="771"/>
        <v>0</v>
      </c>
      <c r="R986" s="1">
        <f t="shared" si="772"/>
        <v>1</v>
      </c>
      <c r="S986" s="1">
        <f t="shared" si="773"/>
        <v>0</v>
      </c>
      <c r="T986" s="1">
        <f t="shared" si="799"/>
        <v>0</v>
      </c>
      <c r="U986" s="1">
        <f t="shared" si="799"/>
        <v>0</v>
      </c>
      <c r="V986" s="1">
        <f t="shared" ref="V986:V1000" si="803">IF(OR(ISNUMBER(SEARCH(" " &amp; V$1 &amp; " ", $E986)), ISNUMBER(SEARCH(" " &amp; V$1 &amp; ",", $E986)), ISNUMBER(SEARCH(" " &amp; LOWER(V$1) &amp; " ", $E986)), ISNUMBER(SEARCH(" " &amp; LOWER(V$1) &amp; ",", $E986)), ISNUMBER(SEARCH(" " &amp; UPPER(V$1) &amp; " ", $E986)), ISNUMBER(SEARCH(" " &amp; UPPER(V$1) &amp; ",", $E986))), 1, 0)</f>
        <v>0</v>
      </c>
      <c r="W986" s="1">
        <f t="shared" si="801"/>
        <v>0</v>
      </c>
      <c r="X986" s="1">
        <f t="shared" si="801"/>
        <v>0</v>
      </c>
      <c r="Y986" s="1">
        <f t="shared" si="801"/>
        <v>0</v>
      </c>
      <c r="Z986" s="1">
        <f t="shared" si="801"/>
        <v>0</v>
      </c>
      <c r="AA986" s="1">
        <f t="shared" si="801"/>
        <v>0</v>
      </c>
      <c r="AB986" s="1">
        <f t="shared" si="801"/>
        <v>0</v>
      </c>
      <c r="AC986" s="1">
        <f t="shared" si="774"/>
        <v>0</v>
      </c>
      <c r="AD986" s="1">
        <f t="shared" si="801"/>
        <v>0</v>
      </c>
      <c r="AE986" s="1">
        <f t="shared" si="801"/>
        <v>0</v>
      </c>
      <c r="AF986" s="1">
        <f t="shared" si="801"/>
        <v>0</v>
      </c>
      <c r="AG986" s="1">
        <f t="shared" si="801"/>
        <v>0</v>
      </c>
      <c r="AH986" s="1">
        <f t="shared" si="801"/>
        <v>0</v>
      </c>
      <c r="AI986" s="1">
        <f t="shared" si="801"/>
        <v>0</v>
      </c>
      <c r="AJ986" s="1">
        <f t="shared" si="801"/>
        <v>0</v>
      </c>
      <c r="AK986" s="1">
        <f t="shared" si="801"/>
        <v>0</v>
      </c>
      <c r="AL986" s="1">
        <f t="shared" si="798"/>
        <v>0</v>
      </c>
      <c r="AM986" s="1">
        <f t="shared" si="798"/>
        <v>0</v>
      </c>
      <c r="AN986" s="1">
        <f t="shared" si="775"/>
        <v>0</v>
      </c>
      <c r="AO986" s="1">
        <f t="shared" si="776"/>
        <v>0</v>
      </c>
      <c r="AP986" s="1">
        <f t="shared" si="798"/>
        <v>0</v>
      </c>
      <c r="AQ986" s="1">
        <f t="shared" si="777"/>
        <v>0</v>
      </c>
      <c r="AR986" s="1">
        <f t="shared" si="798"/>
        <v>0</v>
      </c>
      <c r="AS986" s="1">
        <f t="shared" si="798"/>
        <v>0</v>
      </c>
      <c r="AT986" s="1">
        <f t="shared" si="798"/>
        <v>0</v>
      </c>
      <c r="AU986" s="1">
        <f t="shared" si="798"/>
        <v>0</v>
      </c>
      <c r="AV986" s="1">
        <f t="shared" si="798"/>
        <v>0</v>
      </c>
      <c r="AW986" s="1">
        <f t="shared" si="798"/>
        <v>0</v>
      </c>
      <c r="AX986" s="1">
        <f t="shared" si="798"/>
        <v>0</v>
      </c>
      <c r="AY986" s="1">
        <f t="shared" si="798"/>
        <v>0</v>
      </c>
      <c r="AZ986" s="1">
        <f t="shared" si="798"/>
        <v>0</v>
      </c>
      <c r="BA986" s="1">
        <f t="shared" si="798"/>
        <v>0</v>
      </c>
      <c r="BB986" s="1">
        <f t="shared" si="797"/>
        <v>0</v>
      </c>
      <c r="BC986" s="1">
        <f t="shared" si="797"/>
        <v>0</v>
      </c>
      <c r="BD986" s="1">
        <f t="shared" si="778"/>
        <v>0</v>
      </c>
      <c r="BE986" s="1">
        <f t="shared" si="779"/>
        <v>0</v>
      </c>
      <c r="BF986" s="1">
        <f t="shared" si="780"/>
        <v>0</v>
      </c>
      <c r="BG986" s="1">
        <f t="shared" si="781"/>
        <v>0</v>
      </c>
      <c r="BH986" s="1">
        <f t="shared" si="797"/>
        <v>0</v>
      </c>
      <c r="BI986" s="1">
        <f t="shared" si="797"/>
        <v>0</v>
      </c>
      <c r="BJ986" s="5">
        <f t="shared" si="782"/>
        <v>1</v>
      </c>
      <c r="BK986" s="1">
        <f t="shared" si="783"/>
        <v>1</v>
      </c>
      <c r="BL986" s="1">
        <f t="shared" si="784"/>
        <v>1</v>
      </c>
      <c r="BM986" s="1">
        <f t="shared" si="785"/>
        <v>0</v>
      </c>
      <c r="BN986" s="1">
        <f t="shared" si="797"/>
        <v>0</v>
      </c>
      <c r="BO986" s="1">
        <f t="shared" si="786"/>
        <v>0</v>
      </c>
      <c r="BP986" s="1">
        <f t="shared" si="787"/>
        <v>0</v>
      </c>
      <c r="BQ986" s="1">
        <f t="shared" si="788"/>
        <v>0</v>
      </c>
      <c r="BR986" s="1">
        <f t="shared" si="789"/>
        <v>0</v>
      </c>
      <c r="BS986" s="1">
        <f t="shared" si="790"/>
        <v>1</v>
      </c>
      <c r="BT986" s="1">
        <f t="shared" si="791"/>
        <v>0</v>
      </c>
      <c r="BU986" s="1">
        <f t="shared" si="792"/>
        <v>0</v>
      </c>
      <c r="BV986" s="1">
        <f t="shared" si="762"/>
        <v>0</v>
      </c>
    </row>
    <row r="987" spans="1:74" x14ac:dyDescent="0.2">
      <c r="A987" s="1" t="s">
        <v>576</v>
      </c>
      <c r="B987" s="1" t="s">
        <v>3647</v>
      </c>
      <c r="C987" s="1" t="s">
        <v>3537</v>
      </c>
      <c r="D987" s="1" t="s">
        <v>3538</v>
      </c>
      <c r="E987" s="1" t="s">
        <v>3539</v>
      </c>
      <c r="G987" s="1">
        <f t="shared" si="767"/>
        <v>1</v>
      </c>
      <c r="H987" s="1">
        <f t="shared" si="768"/>
        <v>1</v>
      </c>
      <c r="I987" s="1">
        <f t="shared" si="769"/>
        <v>1</v>
      </c>
      <c r="J987" s="1">
        <f t="shared" si="770"/>
        <v>0</v>
      </c>
      <c r="K987" s="1">
        <f t="shared" si="800"/>
        <v>0</v>
      </c>
      <c r="L987" s="1">
        <f t="shared" si="800"/>
        <v>0</v>
      </c>
      <c r="M987" s="1">
        <f t="shared" si="800"/>
        <v>0</v>
      </c>
      <c r="N987" s="1">
        <f t="shared" si="800"/>
        <v>0</v>
      </c>
      <c r="O987" s="1">
        <f t="shared" si="802"/>
        <v>0</v>
      </c>
      <c r="P987" s="1">
        <f t="shared" si="802"/>
        <v>0</v>
      </c>
      <c r="Q987" s="1">
        <f t="shared" si="771"/>
        <v>0</v>
      </c>
      <c r="R987" s="1">
        <f t="shared" si="772"/>
        <v>1</v>
      </c>
      <c r="S987" s="1">
        <f t="shared" si="773"/>
        <v>0</v>
      </c>
      <c r="T987" s="1">
        <f t="shared" si="799"/>
        <v>0</v>
      </c>
      <c r="U987" s="1">
        <f t="shared" si="799"/>
        <v>0</v>
      </c>
      <c r="V987" s="1">
        <f t="shared" si="803"/>
        <v>1</v>
      </c>
      <c r="W987" s="1">
        <f t="shared" si="801"/>
        <v>0</v>
      </c>
      <c r="X987" s="1">
        <f t="shared" si="801"/>
        <v>0</v>
      </c>
      <c r="Y987" s="1">
        <f t="shared" si="801"/>
        <v>1</v>
      </c>
      <c r="Z987" s="1">
        <f t="shared" si="801"/>
        <v>0</v>
      </c>
      <c r="AA987" s="1">
        <f t="shared" si="801"/>
        <v>1</v>
      </c>
      <c r="AB987" s="1">
        <f t="shared" si="801"/>
        <v>1</v>
      </c>
      <c r="AC987" s="1">
        <f t="shared" si="774"/>
        <v>0</v>
      </c>
      <c r="AD987" s="1">
        <f t="shared" si="801"/>
        <v>1</v>
      </c>
      <c r="AE987" s="1">
        <f t="shared" si="801"/>
        <v>0</v>
      </c>
      <c r="AF987" s="1">
        <f t="shared" si="801"/>
        <v>0</v>
      </c>
      <c r="AG987" s="1">
        <f t="shared" si="801"/>
        <v>0</v>
      </c>
      <c r="AH987" s="1">
        <f t="shared" si="801"/>
        <v>0</v>
      </c>
      <c r="AI987" s="1">
        <f t="shared" si="801"/>
        <v>0</v>
      </c>
      <c r="AJ987" s="1">
        <f t="shared" si="801"/>
        <v>1</v>
      </c>
      <c r="AK987" s="1">
        <f t="shared" si="801"/>
        <v>1</v>
      </c>
      <c r="AL987" s="1">
        <f t="shared" si="798"/>
        <v>0</v>
      </c>
      <c r="AM987" s="1">
        <f t="shared" si="798"/>
        <v>0</v>
      </c>
      <c r="AN987" s="1">
        <f t="shared" si="775"/>
        <v>0</v>
      </c>
      <c r="AO987" s="1">
        <f t="shared" si="776"/>
        <v>0</v>
      </c>
      <c r="AP987" s="1">
        <f t="shared" si="798"/>
        <v>0</v>
      </c>
      <c r="AQ987" s="1">
        <f t="shared" si="777"/>
        <v>0</v>
      </c>
      <c r="AR987" s="1">
        <f t="shared" si="798"/>
        <v>0</v>
      </c>
      <c r="AS987" s="1">
        <f t="shared" si="798"/>
        <v>0</v>
      </c>
      <c r="AT987" s="1">
        <f t="shared" si="798"/>
        <v>0</v>
      </c>
      <c r="AU987" s="1">
        <f t="shared" si="798"/>
        <v>0</v>
      </c>
      <c r="AV987" s="1">
        <f t="shared" si="798"/>
        <v>0</v>
      </c>
      <c r="AW987" s="1">
        <f t="shared" si="798"/>
        <v>0</v>
      </c>
      <c r="AX987" s="1">
        <f t="shared" si="798"/>
        <v>0</v>
      </c>
      <c r="AY987" s="1">
        <f t="shared" si="798"/>
        <v>0</v>
      </c>
      <c r="AZ987" s="1">
        <f t="shared" si="798"/>
        <v>0</v>
      </c>
      <c r="BA987" s="1">
        <f t="shared" si="798"/>
        <v>0</v>
      </c>
      <c r="BB987" s="1">
        <f t="shared" si="797"/>
        <v>1</v>
      </c>
      <c r="BC987" s="1">
        <f t="shared" si="797"/>
        <v>0</v>
      </c>
      <c r="BD987" s="1">
        <f t="shared" si="778"/>
        <v>0</v>
      </c>
      <c r="BE987" s="1">
        <f t="shared" si="779"/>
        <v>0</v>
      </c>
      <c r="BF987" s="1">
        <f t="shared" si="780"/>
        <v>0</v>
      </c>
      <c r="BG987" s="1">
        <f t="shared" si="781"/>
        <v>1</v>
      </c>
      <c r="BH987" s="1">
        <f t="shared" si="797"/>
        <v>0</v>
      </c>
      <c r="BI987" s="1">
        <f t="shared" si="797"/>
        <v>0</v>
      </c>
      <c r="BJ987" s="5">
        <f t="shared" si="782"/>
        <v>0</v>
      </c>
      <c r="BK987" s="1">
        <f t="shared" si="783"/>
        <v>0</v>
      </c>
      <c r="BL987" s="1">
        <f t="shared" si="784"/>
        <v>0</v>
      </c>
      <c r="BM987" s="1">
        <f t="shared" si="785"/>
        <v>0</v>
      </c>
      <c r="BN987" s="1">
        <f t="shared" si="797"/>
        <v>0</v>
      </c>
      <c r="BO987" s="1">
        <f t="shared" si="786"/>
        <v>0</v>
      </c>
      <c r="BP987" s="1">
        <f t="shared" si="787"/>
        <v>0</v>
      </c>
      <c r="BQ987" s="1">
        <f t="shared" si="788"/>
        <v>0</v>
      </c>
      <c r="BR987" s="1">
        <f t="shared" si="789"/>
        <v>0</v>
      </c>
      <c r="BS987" s="1">
        <f t="shared" si="790"/>
        <v>1</v>
      </c>
      <c r="BT987" s="1">
        <f t="shared" si="791"/>
        <v>0</v>
      </c>
      <c r="BU987" s="1">
        <f t="shared" si="792"/>
        <v>0</v>
      </c>
      <c r="BV987" s="1">
        <f t="shared" si="762"/>
        <v>1</v>
      </c>
    </row>
    <row r="988" spans="1:74" x14ac:dyDescent="0.2">
      <c r="A988" s="1" t="s">
        <v>3540</v>
      </c>
      <c r="B988" s="1" t="s">
        <v>3648</v>
      </c>
      <c r="C988" s="1" t="s">
        <v>3542</v>
      </c>
      <c r="D988" s="1" t="s">
        <v>3538</v>
      </c>
      <c r="E988" s="1" t="s">
        <v>3543</v>
      </c>
      <c r="G988" s="1">
        <f t="shared" si="767"/>
        <v>0</v>
      </c>
      <c r="H988" s="1">
        <f t="shared" si="768"/>
        <v>0</v>
      </c>
      <c r="I988" s="1">
        <f t="shared" si="769"/>
        <v>0</v>
      </c>
      <c r="J988" s="1">
        <f t="shared" si="770"/>
        <v>0</v>
      </c>
      <c r="K988" s="1">
        <f t="shared" si="800"/>
        <v>0</v>
      </c>
      <c r="L988" s="1">
        <f t="shared" si="800"/>
        <v>0</v>
      </c>
      <c r="M988" s="1">
        <f t="shared" si="800"/>
        <v>0</v>
      </c>
      <c r="N988" s="1">
        <f t="shared" si="800"/>
        <v>0</v>
      </c>
      <c r="O988" s="1">
        <f t="shared" si="802"/>
        <v>0</v>
      </c>
      <c r="P988" s="1">
        <f t="shared" si="802"/>
        <v>0</v>
      </c>
      <c r="Q988" s="1">
        <f t="shared" si="771"/>
        <v>0</v>
      </c>
      <c r="R988" s="1">
        <f t="shared" si="772"/>
        <v>0</v>
      </c>
      <c r="S988" s="1">
        <f t="shared" si="773"/>
        <v>0</v>
      </c>
      <c r="T988" s="1">
        <f t="shared" si="799"/>
        <v>0</v>
      </c>
      <c r="U988" s="1">
        <f t="shared" si="799"/>
        <v>0</v>
      </c>
      <c r="V988" s="1">
        <f t="shared" si="803"/>
        <v>0</v>
      </c>
      <c r="W988" s="1">
        <f t="shared" si="801"/>
        <v>0</v>
      </c>
      <c r="X988" s="1">
        <f t="shared" si="801"/>
        <v>0</v>
      </c>
      <c r="Y988" s="1">
        <f t="shared" si="801"/>
        <v>0</v>
      </c>
      <c r="Z988" s="1">
        <f t="shared" si="801"/>
        <v>0</v>
      </c>
      <c r="AA988" s="1">
        <f t="shared" si="801"/>
        <v>0</v>
      </c>
      <c r="AB988" s="1">
        <f t="shared" si="801"/>
        <v>0</v>
      </c>
      <c r="AC988" s="1">
        <f t="shared" si="774"/>
        <v>0</v>
      </c>
      <c r="AD988" s="1">
        <f t="shared" si="801"/>
        <v>0</v>
      </c>
      <c r="AE988" s="1">
        <f t="shared" si="801"/>
        <v>0</v>
      </c>
      <c r="AF988" s="1">
        <f t="shared" si="801"/>
        <v>0</v>
      </c>
      <c r="AG988" s="1">
        <f t="shared" si="801"/>
        <v>0</v>
      </c>
      <c r="AH988" s="1">
        <f t="shared" si="801"/>
        <v>0</v>
      </c>
      <c r="AI988" s="1">
        <f t="shared" si="801"/>
        <v>0</v>
      </c>
      <c r="AJ988" s="1">
        <f t="shared" si="801"/>
        <v>0</v>
      </c>
      <c r="AK988" s="1">
        <f t="shared" si="801"/>
        <v>0</v>
      </c>
      <c r="AL988" s="1">
        <f t="shared" si="798"/>
        <v>0</v>
      </c>
      <c r="AM988" s="1">
        <f t="shared" si="798"/>
        <v>0</v>
      </c>
      <c r="AN988" s="1">
        <f t="shared" si="775"/>
        <v>0</v>
      </c>
      <c r="AO988" s="1">
        <f t="shared" si="776"/>
        <v>0</v>
      </c>
      <c r="AP988" s="1">
        <f t="shared" si="798"/>
        <v>0</v>
      </c>
      <c r="AQ988" s="1">
        <f t="shared" si="777"/>
        <v>0</v>
      </c>
      <c r="AR988" s="1">
        <f t="shared" si="798"/>
        <v>0</v>
      </c>
      <c r="AS988" s="1">
        <f t="shared" si="798"/>
        <v>0</v>
      </c>
      <c r="AT988" s="1">
        <f t="shared" si="798"/>
        <v>0</v>
      </c>
      <c r="AU988" s="1">
        <f t="shared" si="798"/>
        <v>0</v>
      </c>
      <c r="AV988" s="1">
        <f t="shared" si="798"/>
        <v>0</v>
      </c>
      <c r="AW988" s="1">
        <f t="shared" si="798"/>
        <v>0</v>
      </c>
      <c r="AX988" s="1">
        <f t="shared" si="798"/>
        <v>0</v>
      </c>
      <c r="AY988" s="1">
        <f t="shared" si="798"/>
        <v>0</v>
      </c>
      <c r="AZ988" s="1">
        <f t="shared" si="798"/>
        <v>0</v>
      </c>
      <c r="BA988" s="1">
        <f t="shared" ref="BA988:BN1003" si="804">IF(OR(ISNUMBER(SEARCH(" " &amp; BA$1 &amp; " ", $E988)), ISNUMBER(SEARCH(" " &amp; BA$1 &amp; ",", $E988)), ISNUMBER(SEARCH(" " &amp; LOWER(BA$1) &amp; " ", $E988)), ISNUMBER(SEARCH(" " &amp; LOWER(BA$1) &amp; ",", $E988)), ISNUMBER(SEARCH(" " &amp; UPPER(BA$1) &amp; " ", $E988)), ISNUMBER(SEARCH(" " &amp; UPPER(BA$1) &amp; ",", $E988))), 1, 0)</f>
        <v>0</v>
      </c>
      <c r="BB988" s="1">
        <f t="shared" si="804"/>
        <v>0</v>
      </c>
      <c r="BC988" s="1">
        <f t="shared" si="804"/>
        <v>0</v>
      </c>
      <c r="BD988" s="1">
        <f t="shared" si="778"/>
        <v>0</v>
      </c>
      <c r="BE988" s="1">
        <f t="shared" si="779"/>
        <v>0</v>
      </c>
      <c r="BF988" s="1">
        <f t="shared" si="780"/>
        <v>0</v>
      </c>
      <c r="BG988" s="1">
        <f t="shared" si="781"/>
        <v>0</v>
      </c>
      <c r="BH988" s="1">
        <f t="shared" si="804"/>
        <v>0</v>
      </c>
      <c r="BI988" s="1">
        <f t="shared" si="804"/>
        <v>0</v>
      </c>
      <c r="BJ988" s="5">
        <f t="shared" si="782"/>
        <v>0</v>
      </c>
      <c r="BK988" s="1">
        <f t="shared" si="783"/>
        <v>0</v>
      </c>
      <c r="BL988" s="1">
        <f t="shared" si="784"/>
        <v>1</v>
      </c>
      <c r="BM988" s="1">
        <f t="shared" si="785"/>
        <v>1</v>
      </c>
      <c r="BN988" s="1">
        <f t="shared" si="804"/>
        <v>1</v>
      </c>
      <c r="BO988" s="1">
        <f t="shared" si="786"/>
        <v>0</v>
      </c>
      <c r="BP988" s="1">
        <f t="shared" si="787"/>
        <v>1</v>
      </c>
      <c r="BQ988" s="1">
        <f t="shared" si="788"/>
        <v>1</v>
      </c>
      <c r="BR988" s="1">
        <f t="shared" si="789"/>
        <v>0</v>
      </c>
      <c r="BS988" s="1">
        <f t="shared" si="790"/>
        <v>0</v>
      </c>
      <c r="BT988" s="1">
        <f t="shared" si="791"/>
        <v>0</v>
      </c>
      <c r="BU988" s="1">
        <f t="shared" si="792"/>
        <v>0</v>
      </c>
      <c r="BV988" s="1">
        <f t="shared" si="762"/>
        <v>0</v>
      </c>
    </row>
    <row r="989" spans="1:74" x14ac:dyDescent="0.2">
      <c r="A989" s="1" t="s">
        <v>3544</v>
      </c>
      <c r="B989" s="1" t="s">
        <v>3649</v>
      </c>
      <c r="C989" s="1" t="s">
        <v>3546</v>
      </c>
      <c r="D989" s="1" t="s">
        <v>3538</v>
      </c>
      <c r="E989" s="1" t="s">
        <v>3547</v>
      </c>
      <c r="G989" s="1">
        <f t="shared" si="767"/>
        <v>0</v>
      </c>
      <c r="H989" s="1">
        <f t="shared" si="768"/>
        <v>0</v>
      </c>
      <c r="I989" s="1">
        <f t="shared" si="769"/>
        <v>0</v>
      </c>
      <c r="J989" s="1">
        <f t="shared" si="770"/>
        <v>0</v>
      </c>
      <c r="K989" s="1">
        <f t="shared" si="800"/>
        <v>0</v>
      </c>
      <c r="L989" s="1">
        <f t="shared" si="800"/>
        <v>0</v>
      </c>
      <c r="M989" s="1">
        <f t="shared" si="800"/>
        <v>0</v>
      </c>
      <c r="N989" s="1">
        <f t="shared" si="800"/>
        <v>0</v>
      </c>
      <c r="O989" s="1">
        <f t="shared" si="802"/>
        <v>0</v>
      </c>
      <c r="P989" s="1">
        <f t="shared" si="802"/>
        <v>0</v>
      </c>
      <c r="Q989" s="1">
        <f t="shared" si="771"/>
        <v>0</v>
      </c>
      <c r="R989" s="1">
        <f t="shared" si="772"/>
        <v>0</v>
      </c>
      <c r="S989" s="1">
        <f t="shared" si="773"/>
        <v>0</v>
      </c>
      <c r="T989" s="1">
        <f t="shared" si="799"/>
        <v>0</v>
      </c>
      <c r="U989" s="1">
        <f t="shared" si="799"/>
        <v>0</v>
      </c>
      <c r="V989" s="1">
        <f t="shared" si="803"/>
        <v>0</v>
      </c>
      <c r="W989" s="1">
        <f t="shared" si="801"/>
        <v>0</v>
      </c>
      <c r="X989" s="1">
        <f t="shared" si="801"/>
        <v>0</v>
      </c>
      <c r="Y989" s="1">
        <f t="shared" si="801"/>
        <v>0</v>
      </c>
      <c r="Z989" s="1">
        <f t="shared" si="801"/>
        <v>0</v>
      </c>
      <c r="AA989" s="1">
        <f t="shared" si="801"/>
        <v>0</v>
      </c>
      <c r="AB989" s="1">
        <f t="shared" si="801"/>
        <v>0</v>
      </c>
      <c r="AC989" s="1">
        <f t="shared" si="774"/>
        <v>0</v>
      </c>
      <c r="AD989" s="1">
        <f t="shared" si="801"/>
        <v>0</v>
      </c>
      <c r="AE989" s="1">
        <f t="shared" si="801"/>
        <v>0</v>
      </c>
      <c r="AF989" s="1">
        <f t="shared" si="801"/>
        <v>0</v>
      </c>
      <c r="AG989" s="1">
        <f t="shared" si="801"/>
        <v>0</v>
      </c>
      <c r="AH989" s="1">
        <f t="shared" si="801"/>
        <v>0</v>
      </c>
      <c r="AI989" s="1">
        <f t="shared" si="801"/>
        <v>0</v>
      </c>
      <c r="AJ989" s="1">
        <f t="shared" si="801"/>
        <v>0</v>
      </c>
      <c r="AK989" s="1">
        <f t="shared" si="801"/>
        <v>0</v>
      </c>
      <c r="AL989" s="1">
        <f t="shared" ref="AL989:BA1004" si="805">IF(OR(ISNUMBER(SEARCH(" " &amp; AL$1 &amp; " ", $E989)), ISNUMBER(SEARCH(" " &amp; AL$1 &amp; ",", $E989)), ISNUMBER(SEARCH(" " &amp; LOWER(AL$1) &amp; " ", $E989)), ISNUMBER(SEARCH(" " &amp; LOWER(AL$1) &amp; ",", $E989)), ISNUMBER(SEARCH(" " &amp; UPPER(AL$1) &amp; " ", $E989)), ISNUMBER(SEARCH(" " &amp; UPPER(AL$1) &amp; ",", $E989))), 1, 0)</f>
        <v>0</v>
      </c>
      <c r="AM989" s="1">
        <f t="shared" si="805"/>
        <v>0</v>
      </c>
      <c r="AN989" s="1">
        <f t="shared" si="775"/>
        <v>0</v>
      </c>
      <c r="AO989" s="1">
        <f t="shared" si="776"/>
        <v>0</v>
      </c>
      <c r="AP989" s="1">
        <f t="shared" si="805"/>
        <v>0</v>
      </c>
      <c r="AQ989" s="1">
        <f t="shared" si="777"/>
        <v>0</v>
      </c>
      <c r="AR989" s="1">
        <f t="shared" si="805"/>
        <v>0</v>
      </c>
      <c r="AS989" s="1">
        <f t="shared" si="805"/>
        <v>0</v>
      </c>
      <c r="AT989" s="1">
        <f t="shared" si="805"/>
        <v>0</v>
      </c>
      <c r="AU989" s="1">
        <f t="shared" si="805"/>
        <v>0</v>
      </c>
      <c r="AV989" s="1">
        <f t="shared" si="805"/>
        <v>0</v>
      </c>
      <c r="AW989" s="1">
        <f t="shared" si="805"/>
        <v>0</v>
      </c>
      <c r="AX989" s="1">
        <f t="shared" si="805"/>
        <v>0</v>
      </c>
      <c r="AY989" s="1">
        <f t="shared" si="805"/>
        <v>0</v>
      </c>
      <c r="AZ989" s="1">
        <f t="shared" si="805"/>
        <v>0</v>
      </c>
      <c r="BA989" s="1">
        <f t="shared" si="805"/>
        <v>0</v>
      </c>
      <c r="BB989" s="1">
        <f t="shared" si="804"/>
        <v>0</v>
      </c>
      <c r="BC989" s="1">
        <f t="shared" si="804"/>
        <v>0</v>
      </c>
      <c r="BD989" s="1">
        <f t="shared" si="778"/>
        <v>0</v>
      </c>
      <c r="BE989" s="1">
        <f t="shared" si="779"/>
        <v>0</v>
      </c>
      <c r="BF989" s="1">
        <f t="shared" si="780"/>
        <v>0</v>
      </c>
      <c r="BG989" s="1">
        <f t="shared" si="781"/>
        <v>0</v>
      </c>
      <c r="BH989" s="1">
        <f t="shared" si="804"/>
        <v>0</v>
      </c>
      <c r="BI989" s="1">
        <f t="shared" si="804"/>
        <v>0</v>
      </c>
      <c r="BJ989" s="5">
        <f t="shared" si="782"/>
        <v>0</v>
      </c>
      <c r="BK989" s="1">
        <f t="shared" si="783"/>
        <v>0</v>
      </c>
      <c r="BL989" s="1">
        <f t="shared" si="784"/>
        <v>0</v>
      </c>
      <c r="BM989" s="1">
        <f t="shared" si="785"/>
        <v>0</v>
      </c>
      <c r="BN989" s="1">
        <f t="shared" si="804"/>
        <v>0</v>
      </c>
      <c r="BO989" s="1">
        <f t="shared" si="786"/>
        <v>0</v>
      </c>
      <c r="BP989" s="1">
        <f t="shared" si="787"/>
        <v>0</v>
      </c>
      <c r="BQ989" s="1">
        <f t="shared" si="788"/>
        <v>0</v>
      </c>
      <c r="BR989" s="1">
        <f t="shared" si="789"/>
        <v>0</v>
      </c>
      <c r="BS989" s="1">
        <f t="shared" si="790"/>
        <v>0</v>
      </c>
      <c r="BT989" s="1">
        <f t="shared" si="791"/>
        <v>0</v>
      </c>
      <c r="BU989" s="1">
        <f t="shared" si="792"/>
        <v>1</v>
      </c>
      <c r="BV989" s="1">
        <f t="shared" ref="BV989:BV1006" si="806">IF(OR(ISNUMBER(SEARCH(" " &amp; BV$1 &amp; " ", $E989)), ISNUMBER(SEARCH(" " &amp; BV$1 &amp; ",", $E989)), ISNUMBER(SEARCH(" " &amp; LOWER(BV$1) &amp; " ", $E989)), ISNUMBER(SEARCH(" " &amp; LOWER(BV$1) &amp; ",", $E989)), ISNUMBER(SEARCH(" " &amp; UPPER(BV$1) &amp; " ", $E989)), ISNUMBER(SEARCH(" " &amp; UPPER(BV$1) &amp; ",", $E989))), 1, 0)</f>
        <v>0</v>
      </c>
    </row>
    <row r="990" spans="1:74" x14ac:dyDescent="0.2">
      <c r="A990" s="1" t="s">
        <v>115</v>
      </c>
      <c r="B990" s="1" t="s">
        <v>3650</v>
      </c>
      <c r="C990" s="1" t="s">
        <v>3549</v>
      </c>
      <c r="D990" s="1" t="s">
        <v>3538</v>
      </c>
      <c r="E990" s="1" t="s">
        <v>3550</v>
      </c>
      <c r="G990" s="1">
        <f t="shared" si="767"/>
        <v>0</v>
      </c>
      <c r="H990" s="1">
        <f t="shared" si="768"/>
        <v>1</v>
      </c>
      <c r="I990" s="1">
        <f t="shared" si="769"/>
        <v>0</v>
      </c>
      <c r="J990" s="1">
        <f t="shared" si="770"/>
        <v>0</v>
      </c>
      <c r="K990" s="1">
        <f t="shared" si="800"/>
        <v>0</v>
      </c>
      <c r="L990" s="1">
        <f t="shared" si="800"/>
        <v>0</v>
      </c>
      <c r="M990" s="1">
        <f t="shared" si="800"/>
        <v>0</v>
      </c>
      <c r="N990" s="1">
        <f t="shared" si="800"/>
        <v>0</v>
      </c>
      <c r="O990" s="1">
        <f t="shared" si="802"/>
        <v>0</v>
      </c>
      <c r="P990" s="1">
        <f t="shared" si="802"/>
        <v>0</v>
      </c>
      <c r="Q990" s="1">
        <f t="shared" si="771"/>
        <v>0</v>
      </c>
      <c r="R990" s="1">
        <f t="shared" si="772"/>
        <v>1</v>
      </c>
      <c r="S990" s="1">
        <f t="shared" si="773"/>
        <v>0</v>
      </c>
      <c r="T990" s="1">
        <f t="shared" si="799"/>
        <v>1</v>
      </c>
      <c r="U990" s="1">
        <f t="shared" si="799"/>
        <v>1</v>
      </c>
      <c r="V990" s="1">
        <f t="shared" si="803"/>
        <v>0</v>
      </c>
      <c r="W990" s="1">
        <f t="shared" si="801"/>
        <v>0</v>
      </c>
      <c r="X990" s="1">
        <f t="shared" si="801"/>
        <v>0</v>
      </c>
      <c r="Y990" s="1">
        <f t="shared" si="801"/>
        <v>0</v>
      </c>
      <c r="Z990" s="1">
        <f t="shared" si="801"/>
        <v>0</v>
      </c>
      <c r="AA990" s="1">
        <f t="shared" si="801"/>
        <v>0</v>
      </c>
      <c r="AB990" s="1">
        <f t="shared" si="801"/>
        <v>0</v>
      </c>
      <c r="AC990" s="1">
        <f t="shared" si="774"/>
        <v>0</v>
      </c>
      <c r="AD990" s="1">
        <f t="shared" si="801"/>
        <v>0</v>
      </c>
      <c r="AE990" s="1">
        <f t="shared" si="801"/>
        <v>0</v>
      </c>
      <c r="AF990" s="1">
        <f t="shared" si="801"/>
        <v>0</v>
      </c>
      <c r="AG990" s="1">
        <f t="shared" si="801"/>
        <v>0</v>
      </c>
      <c r="AH990" s="1">
        <f t="shared" si="801"/>
        <v>0</v>
      </c>
      <c r="AI990" s="1">
        <f t="shared" si="801"/>
        <v>0</v>
      </c>
      <c r="AJ990" s="1">
        <f t="shared" si="801"/>
        <v>0</v>
      </c>
      <c r="AK990" s="1">
        <f t="shared" si="801"/>
        <v>0</v>
      </c>
      <c r="AL990" s="1">
        <f t="shared" si="805"/>
        <v>0</v>
      </c>
      <c r="AM990" s="1">
        <f t="shared" si="805"/>
        <v>0</v>
      </c>
      <c r="AN990" s="1">
        <f t="shared" si="775"/>
        <v>0</v>
      </c>
      <c r="AO990" s="1">
        <f t="shared" si="776"/>
        <v>0</v>
      </c>
      <c r="AP990" s="1">
        <f t="shared" si="805"/>
        <v>0</v>
      </c>
      <c r="AQ990" s="1">
        <f t="shared" si="777"/>
        <v>0</v>
      </c>
      <c r="AR990" s="1">
        <f t="shared" si="805"/>
        <v>0</v>
      </c>
      <c r="AS990" s="1">
        <f t="shared" si="805"/>
        <v>0</v>
      </c>
      <c r="AT990" s="1">
        <f t="shared" si="805"/>
        <v>0</v>
      </c>
      <c r="AU990" s="1">
        <f t="shared" si="805"/>
        <v>0</v>
      </c>
      <c r="AV990" s="1">
        <f t="shared" si="805"/>
        <v>0</v>
      </c>
      <c r="AW990" s="1">
        <f t="shared" si="805"/>
        <v>0</v>
      </c>
      <c r="AX990" s="1">
        <f t="shared" si="805"/>
        <v>0</v>
      </c>
      <c r="AY990" s="1">
        <f t="shared" si="805"/>
        <v>0</v>
      </c>
      <c r="AZ990" s="1">
        <f t="shared" si="805"/>
        <v>0</v>
      </c>
      <c r="BA990" s="1">
        <f t="shared" si="805"/>
        <v>0</v>
      </c>
      <c r="BB990" s="1">
        <f t="shared" si="804"/>
        <v>0</v>
      </c>
      <c r="BC990" s="1">
        <f t="shared" si="804"/>
        <v>0</v>
      </c>
      <c r="BD990" s="1">
        <f t="shared" si="778"/>
        <v>0</v>
      </c>
      <c r="BE990" s="1">
        <f t="shared" si="779"/>
        <v>0</v>
      </c>
      <c r="BF990" s="1">
        <f t="shared" si="780"/>
        <v>0</v>
      </c>
      <c r="BG990" s="1">
        <f t="shared" si="781"/>
        <v>0</v>
      </c>
      <c r="BH990" s="1">
        <f t="shared" si="804"/>
        <v>0</v>
      </c>
      <c r="BI990" s="1">
        <f t="shared" si="804"/>
        <v>0</v>
      </c>
      <c r="BJ990" s="5">
        <f t="shared" si="782"/>
        <v>0</v>
      </c>
      <c r="BK990" s="1">
        <f t="shared" si="783"/>
        <v>1</v>
      </c>
      <c r="BL990" s="1">
        <f t="shared" si="784"/>
        <v>1</v>
      </c>
      <c r="BM990" s="1">
        <f t="shared" si="785"/>
        <v>0</v>
      </c>
      <c r="BN990" s="1">
        <f t="shared" si="804"/>
        <v>0</v>
      </c>
      <c r="BO990" s="1">
        <f t="shared" si="786"/>
        <v>0</v>
      </c>
      <c r="BP990" s="1">
        <f t="shared" si="787"/>
        <v>1</v>
      </c>
      <c r="BQ990" s="1">
        <f t="shared" si="788"/>
        <v>0</v>
      </c>
      <c r="BR990" s="1">
        <f t="shared" si="789"/>
        <v>0</v>
      </c>
      <c r="BS990" s="1">
        <f t="shared" si="790"/>
        <v>0</v>
      </c>
      <c r="BT990" s="1">
        <f t="shared" si="791"/>
        <v>0</v>
      </c>
      <c r="BU990" s="1">
        <f t="shared" si="792"/>
        <v>0</v>
      </c>
      <c r="BV990" s="1">
        <f t="shared" si="806"/>
        <v>0</v>
      </c>
    </row>
    <row r="991" spans="1:74" x14ac:dyDescent="0.2">
      <c r="A991" s="1" t="s">
        <v>3551</v>
      </c>
      <c r="B991" s="1" t="s">
        <v>3651</v>
      </c>
      <c r="C991" s="1" t="s">
        <v>3553</v>
      </c>
      <c r="D991" s="1" t="s">
        <v>3554</v>
      </c>
      <c r="E991" s="1" t="s">
        <v>3555</v>
      </c>
      <c r="G991" s="1">
        <f t="shared" si="767"/>
        <v>0</v>
      </c>
      <c r="H991" s="1">
        <f t="shared" si="768"/>
        <v>0</v>
      </c>
      <c r="I991" s="1">
        <f t="shared" si="769"/>
        <v>0</v>
      </c>
      <c r="J991" s="1">
        <f t="shared" si="770"/>
        <v>0</v>
      </c>
      <c r="K991" s="1">
        <f t="shared" si="800"/>
        <v>0</v>
      </c>
      <c r="L991" s="1">
        <f t="shared" si="800"/>
        <v>0</v>
      </c>
      <c r="M991" s="1">
        <f t="shared" si="800"/>
        <v>0</v>
      </c>
      <c r="N991" s="1">
        <f t="shared" si="800"/>
        <v>0</v>
      </c>
      <c r="O991" s="1">
        <f t="shared" si="802"/>
        <v>0</v>
      </c>
      <c r="P991" s="1">
        <f t="shared" si="802"/>
        <v>0</v>
      </c>
      <c r="Q991" s="1">
        <f t="shared" si="771"/>
        <v>0</v>
      </c>
      <c r="R991" s="1">
        <f t="shared" si="772"/>
        <v>1</v>
      </c>
      <c r="S991" s="1">
        <f t="shared" si="773"/>
        <v>0</v>
      </c>
      <c r="T991" s="1">
        <f t="shared" si="799"/>
        <v>0</v>
      </c>
      <c r="U991" s="1">
        <f t="shared" si="799"/>
        <v>1</v>
      </c>
      <c r="V991" s="1">
        <f t="shared" si="803"/>
        <v>0</v>
      </c>
      <c r="W991" s="1">
        <f t="shared" si="801"/>
        <v>0</v>
      </c>
      <c r="X991" s="1">
        <f t="shared" si="801"/>
        <v>0</v>
      </c>
      <c r="Y991" s="1">
        <f t="shared" si="801"/>
        <v>0</v>
      </c>
      <c r="Z991" s="1">
        <f t="shared" si="801"/>
        <v>0</v>
      </c>
      <c r="AA991" s="1">
        <f t="shared" si="801"/>
        <v>0</v>
      </c>
      <c r="AB991" s="1">
        <f t="shared" si="801"/>
        <v>0</v>
      </c>
      <c r="AC991" s="1">
        <f t="shared" si="774"/>
        <v>0</v>
      </c>
      <c r="AD991" s="1">
        <f t="shared" si="801"/>
        <v>0</v>
      </c>
      <c r="AE991" s="1">
        <f t="shared" si="801"/>
        <v>0</v>
      </c>
      <c r="AF991" s="1">
        <f t="shared" si="801"/>
        <v>0</v>
      </c>
      <c r="AG991" s="1">
        <f t="shared" si="801"/>
        <v>0</v>
      </c>
      <c r="AH991" s="1">
        <f t="shared" si="801"/>
        <v>0</v>
      </c>
      <c r="AI991" s="1">
        <f t="shared" si="801"/>
        <v>0</v>
      </c>
      <c r="AJ991" s="1">
        <f t="shared" si="801"/>
        <v>0</v>
      </c>
      <c r="AK991" s="1">
        <f t="shared" si="801"/>
        <v>0</v>
      </c>
      <c r="AL991" s="1">
        <f t="shared" si="805"/>
        <v>0</v>
      </c>
      <c r="AM991" s="1">
        <f t="shared" si="805"/>
        <v>0</v>
      </c>
      <c r="AN991" s="1">
        <f t="shared" si="775"/>
        <v>0</v>
      </c>
      <c r="AO991" s="1">
        <f t="shared" si="776"/>
        <v>0</v>
      </c>
      <c r="AP991" s="1">
        <f t="shared" si="805"/>
        <v>0</v>
      </c>
      <c r="AQ991" s="1">
        <f t="shared" si="777"/>
        <v>0</v>
      </c>
      <c r="AR991" s="1">
        <f t="shared" si="805"/>
        <v>0</v>
      </c>
      <c r="AS991" s="1">
        <f t="shared" si="805"/>
        <v>0</v>
      </c>
      <c r="AT991" s="1">
        <f t="shared" si="805"/>
        <v>0</v>
      </c>
      <c r="AU991" s="1">
        <f t="shared" si="805"/>
        <v>0</v>
      </c>
      <c r="AV991" s="1">
        <f t="shared" si="805"/>
        <v>0</v>
      </c>
      <c r="AW991" s="1">
        <f t="shared" si="805"/>
        <v>0</v>
      </c>
      <c r="AX991" s="1">
        <f t="shared" si="805"/>
        <v>0</v>
      </c>
      <c r="AY991" s="1">
        <f t="shared" si="805"/>
        <v>0</v>
      </c>
      <c r="AZ991" s="1">
        <f t="shared" si="805"/>
        <v>0</v>
      </c>
      <c r="BA991" s="1">
        <f t="shared" si="805"/>
        <v>0</v>
      </c>
      <c r="BB991" s="1">
        <f t="shared" si="804"/>
        <v>0</v>
      </c>
      <c r="BC991" s="1">
        <f t="shared" si="804"/>
        <v>0</v>
      </c>
      <c r="BD991" s="1">
        <f t="shared" si="778"/>
        <v>0</v>
      </c>
      <c r="BE991" s="1">
        <f t="shared" si="779"/>
        <v>0</v>
      </c>
      <c r="BF991" s="1">
        <f t="shared" si="780"/>
        <v>0</v>
      </c>
      <c r="BG991" s="1">
        <f t="shared" si="781"/>
        <v>0</v>
      </c>
      <c r="BH991" s="1">
        <f t="shared" si="804"/>
        <v>0</v>
      </c>
      <c r="BI991" s="1">
        <f t="shared" si="804"/>
        <v>0</v>
      </c>
      <c r="BJ991" s="5">
        <f t="shared" si="782"/>
        <v>0</v>
      </c>
      <c r="BK991" s="1">
        <f t="shared" si="783"/>
        <v>0</v>
      </c>
      <c r="BL991" s="1">
        <f t="shared" si="784"/>
        <v>0</v>
      </c>
      <c r="BM991" s="1">
        <f t="shared" si="785"/>
        <v>0</v>
      </c>
      <c r="BN991" s="1">
        <f t="shared" si="804"/>
        <v>0</v>
      </c>
      <c r="BO991" s="1">
        <f t="shared" si="786"/>
        <v>1</v>
      </c>
      <c r="BP991" s="1">
        <f t="shared" si="787"/>
        <v>0</v>
      </c>
      <c r="BQ991" s="1">
        <f t="shared" si="788"/>
        <v>0</v>
      </c>
      <c r="BR991" s="1">
        <f t="shared" si="789"/>
        <v>0</v>
      </c>
      <c r="BS991" s="1">
        <f t="shared" si="790"/>
        <v>1</v>
      </c>
      <c r="BT991" s="1">
        <f t="shared" si="791"/>
        <v>0</v>
      </c>
      <c r="BU991" s="1">
        <f t="shared" si="792"/>
        <v>0</v>
      </c>
      <c r="BV991" s="1">
        <f t="shared" si="806"/>
        <v>0</v>
      </c>
    </row>
    <row r="992" spans="1:74" x14ac:dyDescent="0.2">
      <c r="A992" s="1" t="s">
        <v>1221</v>
      </c>
      <c r="B992" s="1" t="s">
        <v>3652</v>
      </c>
      <c r="C992" s="1" t="s">
        <v>3653</v>
      </c>
      <c r="D992" s="1" t="s">
        <v>123</v>
      </c>
      <c r="E992" s="1" t="s">
        <v>3654</v>
      </c>
      <c r="G992" s="1">
        <f t="shared" si="767"/>
        <v>0</v>
      </c>
      <c r="H992" s="1">
        <f t="shared" si="768"/>
        <v>0</v>
      </c>
      <c r="I992" s="1">
        <f t="shared" si="769"/>
        <v>0</v>
      </c>
      <c r="J992" s="1">
        <f t="shared" si="770"/>
        <v>0</v>
      </c>
      <c r="K992" s="1">
        <f t="shared" si="800"/>
        <v>0</v>
      </c>
      <c r="L992" s="1">
        <f t="shared" si="800"/>
        <v>0</v>
      </c>
      <c r="M992" s="1">
        <f t="shared" si="800"/>
        <v>0</v>
      </c>
      <c r="N992" s="1">
        <f t="shared" si="800"/>
        <v>0</v>
      </c>
      <c r="O992" s="1">
        <f t="shared" si="802"/>
        <v>0</v>
      </c>
      <c r="P992" s="1">
        <f t="shared" si="802"/>
        <v>0</v>
      </c>
      <c r="Q992" s="1">
        <f t="shared" si="771"/>
        <v>0</v>
      </c>
      <c r="R992" s="1">
        <f t="shared" si="772"/>
        <v>0</v>
      </c>
      <c r="S992" s="1">
        <f t="shared" si="773"/>
        <v>0</v>
      </c>
      <c r="T992" s="1">
        <f t="shared" si="799"/>
        <v>0</v>
      </c>
      <c r="U992" s="1">
        <f t="shared" si="799"/>
        <v>0</v>
      </c>
      <c r="V992" s="1">
        <f t="shared" si="803"/>
        <v>0</v>
      </c>
      <c r="W992" s="1">
        <f t="shared" si="801"/>
        <v>0</v>
      </c>
      <c r="X992" s="1">
        <f t="shared" si="801"/>
        <v>0</v>
      </c>
      <c r="Y992" s="1">
        <f t="shared" si="801"/>
        <v>0</v>
      </c>
      <c r="Z992" s="1">
        <f t="shared" si="801"/>
        <v>0</v>
      </c>
      <c r="AA992" s="1">
        <f t="shared" si="801"/>
        <v>0</v>
      </c>
      <c r="AB992" s="1">
        <f t="shared" si="801"/>
        <v>0</v>
      </c>
      <c r="AC992" s="1">
        <f t="shared" si="774"/>
        <v>0</v>
      </c>
      <c r="AD992" s="1">
        <f t="shared" si="801"/>
        <v>0</v>
      </c>
      <c r="AE992" s="1">
        <f t="shared" si="801"/>
        <v>0</v>
      </c>
      <c r="AF992" s="1">
        <f t="shared" si="801"/>
        <v>0</v>
      </c>
      <c r="AG992" s="1">
        <f t="shared" si="801"/>
        <v>0</v>
      </c>
      <c r="AH992" s="1">
        <f t="shared" si="801"/>
        <v>0</v>
      </c>
      <c r="AI992" s="1">
        <f t="shared" si="801"/>
        <v>0</v>
      </c>
      <c r="AJ992" s="1">
        <f t="shared" si="801"/>
        <v>0</v>
      </c>
      <c r="AK992" s="1">
        <f t="shared" si="801"/>
        <v>0</v>
      </c>
      <c r="AL992" s="1">
        <f t="shared" si="805"/>
        <v>0</v>
      </c>
      <c r="AM992" s="1">
        <f t="shared" si="805"/>
        <v>1</v>
      </c>
      <c r="AN992" s="1">
        <f t="shared" si="775"/>
        <v>0</v>
      </c>
      <c r="AO992" s="1">
        <f t="shared" si="776"/>
        <v>0</v>
      </c>
      <c r="AP992" s="1">
        <f t="shared" si="805"/>
        <v>0</v>
      </c>
      <c r="AQ992" s="1">
        <f t="shared" si="777"/>
        <v>0</v>
      </c>
      <c r="AR992" s="1">
        <f t="shared" si="805"/>
        <v>0</v>
      </c>
      <c r="AS992" s="1">
        <f t="shared" si="805"/>
        <v>0</v>
      </c>
      <c r="AT992" s="1">
        <f t="shared" si="805"/>
        <v>0</v>
      </c>
      <c r="AU992" s="1">
        <f t="shared" si="805"/>
        <v>0</v>
      </c>
      <c r="AV992" s="1">
        <f t="shared" si="805"/>
        <v>0</v>
      </c>
      <c r="AW992" s="1">
        <f t="shared" si="805"/>
        <v>0</v>
      </c>
      <c r="AX992" s="1">
        <f t="shared" si="805"/>
        <v>0</v>
      </c>
      <c r="AY992" s="1">
        <f t="shared" si="805"/>
        <v>0</v>
      </c>
      <c r="AZ992" s="1">
        <f t="shared" si="805"/>
        <v>0</v>
      </c>
      <c r="BA992" s="1">
        <f t="shared" si="805"/>
        <v>0</v>
      </c>
      <c r="BB992" s="1">
        <f t="shared" si="804"/>
        <v>0</v>
      </c>
      <c r="BC992" s="1">
        <f t="shared" si="804"/>
        <v>0</v>
      </c>
      <c r="BD992" s="1">
        <f t="shared" si="778"/>
        <v>0</v>
      </c>
      <c r="BE992" s="1">
        <f t="shared" si="779"/>
        <v>0</v>
      </c>
      <c r="BF992" s="1">
        <f t="shared" si="780"/>
        <v>0</v>
      </c>
      <c r="BG992" s="1">
        <f t="shared" si="781"/>
        <v>0</v>
      </c>
      <c r="BH992" s="1">
        <f t="shared" si="804"/>
        <v>0</v>
      </c>
      <c r="BI992" s="1">
        <f t="shared" si="804"/>
        <v>0</v>
      </c>
      <c r="BJ992" s="5">
        <f t="shared" si="782"/>
        <v>0</v>
      </c>
      <c r="BK992" s="1">
        <f t="shared" si="783"/>
        <v>0</v>
      </c>
      <c r="BL992" s="1">
        <f t="shared" si="784"/>
        <v>0</v>
      </c>
      <c r="BM992" s="1">
        <f t="shared" si="785"/>
        <v>1</v>
      </c>
      <c r="BN992" s="1">
        <f t="shared" si="804"/>
        <v>1</v>
      </c>
      <c r="BO992" s="1">
        <f t="shared" si="786"/>
        <v>1</v>
      </c>
      <c r="BP992" s="1">
        <f t="shared" si="787"/>
        <v>0</v>
      </c>
      <c r="BQ992" s="1">
        <f t="shared" si="788"/>
        <v>0</v>
      </c>
      <c r="BR992" s="1">
        <f t="shared" si="789"/>
        <v>0</v>
      </c>
      <c r="BS992" s="1">
        <f t="shared" si="790"/>
        <v>0</v>
      </c>
      <c r="BT992" s="1">
        <f t="shared" si="791"/>
        <v>0</v>
      </c>
      <c r="BU992" s="1">
        <f t="shared" si="792"/>
        <v>0</v>
      </c>
      <c r="BV992" s="1">
        <f t="shared" si="806"/>
        <v>1</v>
      </c>
    </row>
    <row r="993" spans="1:74" x14ac:dyDescent="0.2">
      <c r="A993" s="1" t="s">
        <v>3655</v>
      </c>
      <c r="B993" s="1" t="s">
        <v>3656</v>
      </c>
      <c r="C993" s="1" t="s">
        <v>2724</v>
      </c>
      <c r="D993" s="1" t="s">
        <v>3657</v>
      </c>
      <c r="E993" s="1" t="s">
        <v>3658</v>
      </c>
      <c r="G993" s="1">
        <f t="shared" si="767"/>
        <v>0</v>
      </c>
      <c r="H993" s="1">
        <f t="shared" si="768"/>
        <v>0</v>
      </c>
      <c r="I993" s="1">
        <f t="shared" si="769"/>
        <v>0</v>
      </c>
      <c r="J993" s="1">
        <f t="shared" si="770"/>
        <v>0</v>
      </c>
      <c r="K993" s="1">
        <f t="shared" si="800"/>
        <v>0</v>
      </c>
      <c r="L993" s="1">
        <f t="shared" si="800"/>
        <v>0</v>
      </c>
      <c r="M993" s="1">
        <f t="shared" si="800"/>
        <v>0</v>
      </c>
      <c r="N993" s="1">
        <f t="shared" si="800"/>
        <v>0</v>
      </c>
      <c r="O993" s="1">
        <f t="shared" si="802"/>
        <v>0</v>
      </c>
      <c r="P993" s="1">
        <f t="shared" si="802"/>
        <v>0</v>
      </c>
      <c r="Q993" s="1">
        <f t="shared" si="771"/>
        <v>0</v>
      </c>
      <c r="R993" s="1">
        <f t="shared" si="772"/>
        <v>1</v>
      </c>
      <c r="S993" s="1">
        <f t="shared" si="773"/>
        <v>0</v>
      </c>
      <c r="T993" s="1">
        <f t="shared" si="799"/>
        <v>1</v>
      </c>
      <c r="U993" s="1">
        <f t="shared" si="799"/>
        <v>0</v>
      </c>
      <c r="V993" s="1">
        <f t="shared" si="803"/>
        <v>0</v>
      </c>
      <c r="W993" s="1">
        <f t="shared" si="801"/>
        <v>0</v>
      </c>
      <c r="X993" s="1">
        <f t="shared" si="801"/>
        <v>0</v>
      </c>
      <c r="Y993" s="1">
        <f t="shared" si="801"/>
        <v>0</v>
      </c>
      <c r="Z993" s="1">
        <f t="shared" si="801"/>
        <v>0</v>
      </c>
      <c r="AA993" s="1">
        <f t="shared" si="801"/>
        <v>0</v>
      </c>
      <c r="AB993" s="1">
        <f t="shared" si="801"/>
        <v>0</v>
      </c>
      <c r="AC993" s="1">
        <f t="shared" si="774"/>
        <v>0</v>
      </c>
      <c r="AD993" s="1">
        <f t="shared" si="801"/>
        <v>0</v>
      </c>
      <c r="AE993" s="1">
        <f t="shared" si="801"/>
        <v>0</v>
      </c>
      <c r="AF993" s="1">
        <f t="shared" si="801"/>
        <v>0</v>
      </c>
      <c r="AG993" s="1">
        <f t="shared" si="801"/>
        <v>0</v>
      </c>
      <c r="AH993" s="1">
        <f t="shared" si="801"/>
        <v>0</v>
      </c>
      <c r="AI993" s="1">
        <f t="shared" si="801"/>
        <v>0</v>
      </c>
      <c r="AJ993" s="1">
        <f t="shared" si="801"/>
        <v>0</v>
      </c>
      <c r="AK993" s="1">
        <f t="shared" si="801"/>
        <v>0</v>
      </c>
      <c r="AL993" s="1">
        <f t="shared" si="805"/>
        <v>0</v>
      </c>
      <c r="AM993" s="1">
        <f t="shared" si="805"/>
        <v>0</v>
      </c>
      <c r="AN993" s="1">
        <f t="shared" si="775"/>
        <v>0</v>
      </c>
      <c r="AO993" s="1">
        <f t="shared" si="776"/>
        <v>0</v>
      </c>
      <c r="AP993" s="1">
        <f t="shared" si="805"/>
        <v>0</v>
      </c>
      <c r="AQ993" s="1">
        <f t="shared" si="777"/>
        <v>0</v>
      </c>
      <c r="AR993" s="1">
        <f t="shared" si="805"/>
        <v>0</v>
      </c>
      <c r="AS993" s="1">
        <f t="shared" si="805"/>
        <v>0</v>
      </c>
      <c r="AT993" s="1">
        <f t="shared" si="805"/>
        <v>0</v>
      </c>
      <c r="AU993" s="1">
        <f t="shared" si="805"/>
        <v>0</v>
      </c>
      <c r="AV993" s="1">
        <f t="shared" si="805"/>
        <v>0</v>
      </c>
      <c r="AW993" s="1">
        <f t="shared" si="805"/>
        <v>0</v>
      </c>
      <c r="AX993" s="1">
        <f t="shared" si="805"/>
        <v>0</v>
      </c>
      <c r="AY993" s="1">
        <f t="shared" si="805"/>
        <v>0</v>
      </c>
      <c r="AZ993" s="1">
        <f t="shared" si="805"/>
        <v>0</v>
      </c>
      <c r="BA993" s="1">
        <f t="shared" si="805"/>
        <v>0</v>
      </c>
      <c r="BB993" s="1">
        <f t="shared" si="804"/>
        <v>0</v>
      </c>
      <c r="BC993" s="1">
        <f t="shared" si="804"/>
        <v>0</v>
      </c>
      <c r="BD993" s="1">
        <f t="shared" si="778"/>
        <v>0</v>
      </c>
      <c r="BE993" s="1">
        <f t="shared" si="779"/>
        <v>0</v>
      </c>
      <c r="BF993" s="1">
        <f t="shared" si="780"/>
        <v>0</v>
      </c>
      <c r="BG993" s="1">
        <f t="shared" si="781"/>
        <v>0</v>
      </c>
      <c r="BH993" s="1">
        <f t="shared" si="804"/>
        <v>0</v>
      </c>
      <c r="BI993" s="1">
        <f t="shared" si="804"/>
        <v>0</v>
      </c>
      <c r="BJ993" s="5">
        <f t="shared" si="782"/>
        <v>0</v>
      </c>
      <c r="BK993" s="1">
        <f t="shared" si="783"/>
        <v>0</v>
      </c>
      <c r="BL993" s="1">
        <f t="shared" si="784"/>
        <v>1</v>
      </c>
      <c r="BM993" s="1">
        <f t="shared" si="785"/>
        <v>1</v>
      </c>
      <c r="BN993" s="1">
        <f t="shared" si="804"/>
        <v>1</v>
      </c>
      <c r="BO993" s="1">
        <f t="shared" si="786"/>
        <v>0</v>
      </c>
      <c r="BP993" s="1">
        <f t="shared" si="787"/>
        <v>0</v>
      </c>
      <c r="BQ993" s="1">
        <f t="shared" si="788"/>
        <v>0</v>
      </c>
      <c r="BR993" s="1">
        <f t="shared" si="789"/>
        <v>0</v>
      </c>
      <c r="BS993" s="1">
        <f t="shared" si="790"/>
        <v>0</v>
      </c>
      <c r="BT993" s="1">
        <f t="shared" si="791"/>
        <v>0</v>
      </c>
      <c r="BU993" s="1">
        <f t="shared" si="792"/>
        <v>0</v>
      </c>
      <c r="BV993" s="1">
        <f t="shared" si="806"/>
        <v>0</v>
      </c>
    </row>
    <row r="994" spans="1:74" x14ac:dyDescent="0.2">
      <c r="A994" s="1" t="s">
        <v>683</v>
      </c>
      <c r="B994" s="1" t="s">
        <v>3659</v>
      </c>
      <c r="C994" s="1" t="s">
        <v>3437</v>
      </c>
      <c r="D994" s="1" t="s">
        <v>3438</v>
      </c>
      <c r="E994" s="1" t="s">
        <v>3439</v>
      </c>
      <c r="G994" s="1">
        <f t="shared" si="767"/>
        <v>0</v>
      </c>
      <c r="H994" s="1">
        <f t="shared" si="768"/>
        <v>1</v>
      </c>
      <c r="I994" s="1">
        <f t="shared" si="769"/>
        <v>0</v>
      </c>
      <c r="J994" s="1">
        <f t="shared" si="770"/>
        <v>0</v>
      </c>
      <c r="K994" s="1">
        <f t="shared" si="800"/>
        <v>0</v>
      </c>
      <c r="L994" s="1">
        <f t="shared" si="800"/>
        <v>0</v>
      </c>
      <c r="M994" s="1">
        <f t="shared" si="800"/>
        <v>0</v>
      </c>
      <c r="N994" s="1">
        <f t="shared" si="800"/>
        <v>0</v>
      </c>
      <c r="O994" s="1">
        <f t="shared" si="802"/>
        <v>0</v>
      </c>
      <c r="P994" s="1">
        <f t="shared" si="802"/>
        <v>0</v>
      </c>
      <c r="Q994" s="1">
        <f t="shared" si="771"/>
        <v>0</v>
      </c>
      <c r="R994" s="1">
        <f t="shared" si="772"/>
        <v>1</v>
      </c>
      <c r="S994" s="1">
        <f t="shared" si="773"/>
        <v>0</v>
      </c>
      <c r="T994" s="1">
        <f t="shared" si="799"/>
        <v>0</v>
      </c>
      <c r="U994" s="1">
        <f t="shared" si="799"/>
        <v>0</v>
      </c>
      <c r="V994" s="1">
        <f t="shared" si="803"/>
        <v>0</v>
      </c>
      <c r="W994" s="1">
        <f t="shared" si="801"/>
        <v>0</v>
      </c>
      <c r="X994" s="1">
        <f t="shared" si="801"/>
        <v>0</v>
      </c>
      <c r="Y994" s="1">
        <f t="shared" si="801"/>
        <v>0</v>
      </c>
      <c r="Z994" s="1">
        <f t="shared" si="801"/>
        <v>0</v>
      </c>
      <c r="AA994" s="1">
        <f t="shared" si="801"/>
        <v>0</v>
      </c>
      <c r="AB994" s="1">
        <f t="shared" si="801"/>
        <v>0</v>
      </c>
      <c r="AC994" s="1">
        <f t="shared" si="774"/>
        <v>0</v>
      </c>
      <c r="AD994" s="1">
        <f t="shared" si="801"/>
        <v>0</v>
      </c>
      <c r="AE994" s="1">
        <f t="shared" si="801"/>
        <v>0</v>
      </c>
      <c r="AF994" s="1">
        <f t="shared" si="801"/>
        <v>0</v>
      </c>
      <c r="AG994" s="1">
        <f t="shared" si="801"/>
        <v>0</v>
      </c>
      <c r="AH994" s="1">
        <f t="shared" si="801"/>
        <v>0</v>
      </c>
      <c r="AI994" s="1">
        <f t="shared" si="801"/>
        <v>0</v>
      </c>
      <c r="AJ994" s="1">
        <f t="shared" si="801"/>
        <v>0</v>
      </c>
      <c r="AK994" s="1">
        <f t="shared" si="801"/>
        <v>0</v>
      </c>
      <c r="AL994" s="1">
        <f t="shared" si="805"/>
        <v>1</v>
      </c>
      <c r="AM994" s="1">
        <f t="shared" si="805"/>
        <v>0</v>
      </c>
      <c r="AN994" s="1">
        <f t="shared" si="775"/>
        <v>0</v>
      </c>
      <c r="AO994" s="1">
        <f t="shared" si="776"/>
        <v>0</v>
      </c>
      <c r="AP994" s="1">
        <f t="shared" si="805"/>
        <v>0</v>
      </c>
      <c r="AQ994" s="1">
        <f t="shared" si="777"/>
        <v>0</v>
      </c>
      <c r="AR994" s="1">
        <f t="shared" si="805"/>
        <v>0</v>
      </c>
      <c r="AS994" s="1">
        <f t="shared" si="805"/>
        <v>0</v>
      </c>
      <c r="AT994" s="1">
        <f t="shared" si="805"/>
        <v>0</v>
      </c>
      <c r="AU994" s="1">
        <f t="shared" si="805"/>
        <v>0</v>
      </c>
      <c r="AV994" s="1">
        <f t="shared" si="805"/>
        <v>0</v>
      </c>
      <c r="AW994" s="1">
        <f t="shared" si="805"/>
        <v>0</v>
      </c>
      <c r="AX994" s="1">
        <f t="shared" si="805"/>
        <v>0</v>
      </c>
      <c r="AY994" s="1">
        <f t="shared" si="805"/>
        <v>0</v>
      </c>
      <c r="AZ994" s="1">
        <f t="shared" si="805"/>
        <v>0</v>
      </c>
      <c r="BA994" s="1">
        <f t="shared" si="805"/>
        <v>0</v>
      </c>
      <c r="BB994" s="1">
        <f t="shared" si="804"/>
        <v>0</v>
      </c>
      <c r="BC994" s="1">
        <f t="shared" si="804"/>
        <v>0</v>
      </c>
      <c r="BD994" s="1">
        <f t="shared" si="778"/>
        <v>0</v>
      </c>
      <c r="BE994" s="1">
        <f t="shared" si="779"/>
        <v>0</v>
      </c>
      <c r="BF994" s="1">
        <f t="shared" si="780"/>
        <v>0</v>
      </c>
      <c r="BG994" s="1">
        <f t="shared" si="781"/>
        <v>0</v>
      </c>
      <c r="BH994" s="1">
        <f t="shared" si="804"/>
        <v>0</v>
      </c>
      <c r="BI994" s="1">
        <f t="shared" si="804"/>
        <v>0</v>
      </c>
      <c r="BJ994" s="5">
        <f t="shared" si="782"/>
        <v>0</v>
      </c>
      <c r="BK994" s="1">
        <f t="shared" si="783"/>
        <v>0</v>
      </c>
      <c r="BL994" s="1">
        <f t="shared" si="784"/>
        <v>1</v>
      </c>
      <c r="BM994" s="1">
        <f t="shared" si="785"/>
        <v>0</v>
      </c>
      <c r="BN994" s="1">
        <f t="shared" si="804"/>
        <v>0</v>
      </c>
      <c r="BO994" s="1">
        <f t="shared" si="786"/>
        <v>1</v>
      </c>
      <c r="BP994" s="1">
        <f t="shared" si="787"/>
        <v>0</v>
      </c>
      <c r="BQ994" s="1">
        <f t="shared" si="788"/>
        <v>1</v>
      </c>
      <c r="BR994" s="1">
        <f t="shared" si="789"/>
        <v>0</v>
      </c>
      <c r="BS994" s="1">
        <f t="shared" si="790"/>
        <v>1</v>
      </c>
      <c r="BT994" s="1">
        <f t="shared" si="791"/>
        <v>0</v>
      </c>
      <c r="BU994" s="1">
        <f t="shared" si="792"/>
        <v>0</v>
      </c>
      <c r="BV994" s="1">
        <f t="shared" si="806"/>
        <v>1</v>
      </c>
    </row>
    <row r="995" spans="1:74" x14ac:dyDescent="0.2">
      <c r="A995" s="1" t="s">
        <v>3660</v>
      </c>
      <c r="B995" s="1" t="s">
        <v>3661</v>
      </c>
      <c r="C995" s="1" t="s">
        <v>3662</v>
      </c>
      <c r="D995" s="1" t="s">
        <v>3663</v>
      </c>
      <c r="E995" s="1" t="s">
        <v>3664</v>
      </c>
      <c r="G995" s="1">
        <f t="shared" si="767"/>
        <v>0</v>
      </c>
      <c r="H995" s="1">
        <f t="shared" si="768"/>
        <v>1</v>
      </c>
      <c r="I995" s="1">
        <f t="shared" si="769"/>
        <v>0</v>
      </c>
      <c r="J995" s="1">
        <f t="shared" si="770"/>
        <v>0</v>
      </c>
      <c r="K995" s="1">
        <f t="shared" si="800"/>
        <v>0</v>
      </c>
      <c r="L995" s="1">
        <f t="shared" si="800"/>
        <v>0</v>
      </c>
      <c r="M995" s="1">
        <f t="shared" si="800"/>
        <v>0</v>
      </c>
      <c r="N995" s="1">
        <f t="shared" si="800"/>
        <v>0</v>
      </c>
      <c r="O995" s="1">
        <f t="shared" si="802"/>
        <v>0</v>
      </c>
      <c r="P995" s="1">
        <f t="shared" si="802"/>
        <v>0</v>
      </c>
      <c r="Q995" s="1">
        <f t="shared" si="771"/>
        <v>0</v>
      </c>
      <c r="R995" s="1">
        <f t="shared" si="772"/>
        <v>1</v>
      </c>
      <c r="S995" s="1">
        <f t="shared" si="773"/>
        <v>0</v>
      </c>
      <c r="T995" s="1">
        <f t="shared" si="799"/>
        <v>0</v>
      </c>
      <c r="U995" s="1">
        <f t="shared" si="799"/>
        <v>0</v>
      </c>
      <c r="V995" s="1">
        <f t="shared" si="803"/>
        <v>0</v>
      </c>
      <c r="W995" s="1">
        <f t="shared" si="801"/>
        <v>0</v>
      </c>
      <c r="X995" s="1">
        <f t="shared" si="801"/>
        <v>0</v>
      </c>
      <c r="Y995" s="1">
        <f t="shared" si="801"/>
        <v>0</v>
      </c>
      <c r="Z995" s="1">
        <f t="shared" si="801"/>
        <v>0</v>
      </c>
      <c r="AA995" s="1">
        <f t="shared" si="801"/>
        <v>0</v>
      </c>
      <c r="AB995" s="1">
        <f t="shared" si="801"/>
        <v>0</v>
      </c>
      <c r="AC995" s="1">
        <f t="shared" si="774"/>
        <v>0</v>
      </c>
      <c r="AD995" s="1">
        <f t="shared" si="801"/>
        <v>0</v>
      </c>
      <c r="AE995" s="1">
        <f t="shared" si="801"/>
        <v>0</v>
      </c>
      <c r="AF995" s="1">
        <f t="shared" si="801"/>
        <v>0</v>
      </c>
      <c r="AG995" s="1">
        <f t="shared" si="801"/>
        <v>0</v>
      </c>
      <c r="AH995" s="1">
        <f t="shared" si="801"/>
        <v>0</v>
      </c>
      <c r="AI995" s="1">
        <f t="shared" si="801"/>
        <v>0</v>
      </c>
      <c r="AJ995" s="1">
        <f t="shared" si="801"/>
        <v>0</v>
      </c>
      <c r="AK995" s="1">
        <f t="shared" si="801"/>
        <v>0</v>
      </c>
      <c r="AL995" s="1">
        <f t="shared" si="805"/>
        <v>1</v>
      </c>
      <c r="AM995" s="1">
        <f t="shared" si="805"/>
        <v>0</v>
      </c>
      <c r="AN995" s="1">
        <f t="shared" si="775"/>
        <v>0</v>
      </c>
      <c r="AO995" s="1">
        <f t="shared" si="776"/>
        <v>0</v>
      </c>
      <c r="AP995" s="1">
        <f t="shared" si="805"/>
        <v>0</v>
      </c>
      <c r="AQ995" s="1">
        <f t="shared" si="777"/>
        <v>0</v>
      </c>
      <c r="AR995" s="1">
        <f t="shared" si="805"/>
        <v>0</v>
      </c>
      <c r="AS995" s="1">
        <f t="shared" si="805"/>
        <v>0</v>
      </c>
      <c r="AT995" s="1">
        <f t="shared" si="805"/>
        <v>0</v>
      </c>
      <c r="AU995" s="1">
        <f t="shared" si="805"/>
        <v>0</v>
      </c>
      <c r="AV995" s="1">
        <f t="shared" si="805"/>
        <v>0</v>
      </c>
      <c r="AW995" s="1">
        <f t="shared" si="805"/>
        <v>0</v>
      </c>
      <c r="AX995" s="1">
        <f t="shared" si="805"/>
        <v>0</v>
      </c>
      <c r="AY995" s="1">
        <f t="shared" si="805"/>
        <v>0</v>
      </c>
      <c r="AZ995" s="1">
        <f t="shared" si="805"/>
        <v>0</v>
      </c>
      <c r="BA995" s="1">
        <f t="shared" si="805"/>
        <v>0</v>
      </c>
      <c r="BB995" s="1">
        <f t="shared" si="804"/>
        <v>0</v>
      </c>
      <c r="BC995" s="1">
        <f t="shared" si="804"/>
        <v>0</v>
      </c>
      <c r="BD995" s="1">
        <f t="shared" si="778"/>
        <v>0</v>
      </c>
      <c r="BE995" s="1">
        <f t="shared" si="779"/>
        <v>0</v>
      </c>
      <c r="BF995" s="1">
        <f t="shared" si="780"/>
        <v>0</v>
      </c>
      <c r="BG995" s="1">
        <f t="shared" si="781"/>
        <v>0</v>
      </c>
      <c r="BH995" s="1">
        <f t="shared" si="804"/>
        <v>0</v>
      </c>
      <c r="BI995" s="1">
        <f t="shared" si="804"/>
        <v>0</v>
      </c>
      <c r="BJ995" s="5">
        <f t="shared" si="782"/>
        <v>0</v>
      </c>
      <c r="BK995" s="1">
        <f t="shared" si="783"/>
        <v>0</v>
      </c>
      <c r="BL995" s="1">
        <f t="shared" si="784"/>
        <v>1</v>
      </c>
      <c r="BM995" s="1">
        <f t="shared" si="785"/>
        <v>1</v>
      </c>
      <c r="BN995" s="1">
        <f t="shared" si="804"/>
        <v>1</v>
      </c>
      <c r="BO995" s="1">
        <f t="shared" si="786"/>
        <v>0</v>
      </c>
      <c r="BP995" s="1">
        <f t="shared" si="787"/>
        <v>0</v>
      </c>
      <c r="BQ995" s="1">
        <f t="shared" si="788"/>
        <v>1</v>
      </c>
      <c r="BR995" s="1">
        <f t="shared" si="789"/>
        <v>1</v>
      </c>
      <c r="BS995" s="1">
        <f t="shared" si="790"/>
        <v>1</v>
      </c>
      <c r="BT995" s="1">
        <f t="shared" si="791"/>
        <v>1</v>
      </c>
      <c r="BU995" s="1">
        <f t="shared" si="792"/>
        <v>0</v>
      </c>
      <c r="BV995" s="1">
        <f t="shared" si="806"/>
        <v>0</v>
      </c>
    </row>
    <row r="996" spans="1:74" x14ac:dyDescent="0.2">
      <c r="A996" s="1" t="s">
        <v>3665</v>
      </c>
      <c r="B996" s="1" t="s">
        <v>3666</v>
      </c>
      <c r="C996" s="1" t="s">
        <v>3667</v>
      </c>
      <c r="D996" s="1" t="s">
        <v>3668</v>
      </c>
      <c r="E996" s="1" t="s">
        <v>3669</v>
      </c>
      <c r="G996" s="1">
        <f t="shared" si="767"/>
        <v>0</v>
      </c>
      <c r="H996" s="1">
        <f t="shared" si="768"/>
        <v>1</v>
      </c>
      <c r="I996" s="1">
        <f t="shared" si="769"/>
        <v>0</v>
      </c>
      <c r="J996" s="1">
        <f t="shared" si="770"/>
        <v>0</v>
      </c>
      <c r="K996" s="1">
        <f t="shared" si="800"/>
        <v>0</v>
      </c>
      <c r="L996" s="1">
        <f t="shared" si="800"/>
        <v>0</v>
      </c>
      <c r="M996" s="1">
        <f t="shared" si="800"/>
        <v>0</v>
      </c>
      <c r="N996" s="1">
        <f t="shared" si="800"/>
        <v>0</v>
      </c>
      <c r="O996" s="1">
        <f t="shared" si="802"/>
        <v>0</v>
      </c>
      <c r="P996" s="1">
        <f t="shared" si="802"/>
        <v>0</v>
      </c>
      <c r="Q996" s="1">
        <f t="shared" si="771"/>
        <v>0</v>
      </c>
      <c r="R996" s="1">
        <f t="shared" si="772"/>
        <v>1</v>
      </c>
      <c r="S996" s="1">
        <f t="shared" si="773"/>
        <v>0</v>
      </c>
      <c r="T996" s="1">
        <f t="shared" si="799"/>
        <v>0</v>
      </c>
      <c r="U996" s="1">
        <f t="shared" si="799"/>
        <v>0</v>
      </c>
      <c r="V996" s="1">
        <f t="shared" si="803"/>
        <v>0</v>
      </c>
      <c r="W996" s="1">
        <f t="shared" si="801"/>
        <v>0</v>
      </c>
      <c r="X996" s="1">
        <f t="shared" si="801"/>
        <v>0</v>
      </c>
      <c r="Y996" s="1">
        <f t="shared" si="801"/>
        <v>0</v>
      </c>
      <c r="Z996" s="1">
        <f t="shared" si="801"/>
        <v>0</v>
      </c>
      <c r="AA996" s="1">
        <f t="shared" si="801"/>
        <v>0</v>
      </c>
      <c r="AB996" s="1">
        <f t="shared" si="801"/>
        <v>0</v>
      </c>
      <c r="AC996" s="1">
        <f t="shared" si="774"/>
        <v>0</v>
      </c>
      <c r="AD996" s="1">
        <f t="shared" si="801"/>
        <v>0</v>
      </c>
      <c r="AE996" s="1">
        <f t="shared" si="801"/>
        <v>0</v>
      </c>
      <c r="AF996" s="1">
        <f t="shared" si="801"/>
        <v>0</v>
      </c>
      <c r="AG996" s="1">
        <f t="shared" si="801"/>
        <v>0</v>
      </c>
      <c r="AH996" s="1">
        <f t="shared" si="801"/>
        <v>0</v>
      </c>
      <c r="AI996" s="1">
        <f t="shared" si="801"/>
        <v>0</v>
      </c>
      <c r="AJ996" s="1">
        <f t="shared" si="801"/>
        <v>0</v>
      </c>
      <c r="AK996" s="1">
        <f t="shared" si="801"/>
        <v>0</v>
      </c>
      <c r="AL996" s="1">
        <f t="shared" si="805"/>
        <v>1</v>
      </c>
      <c r="AM996" s="1">
        <f t="shared" si="805"/>
        <v>0</v>
      </c>
      <c r="AN996" s="1">
        <f t="shared" si="775"/>
        <v>0</v>
      </c>
      <c r="AO996" s="1">
        <f t="shared" si="776"/>
        <v>0</v>
      </c>
      <c r="AP996" s="1">
        <f t="shared" si="805"/>
        <v>0</v>
      </c>
      <c r="AQ996" s="1">
        <f t="shared" si="777"/>
        <v>0</v>
      </c>
      <c r="AR996" s="1">
        <f t="shared" si="805"/>
        <v>0</v>
      </c>
      <c r="AS996" s="1">
        <f t="shared" si="805"/>
        <v>0</v>
      </c>
      <c r="AT996" s="1">
        <f t="shared" si="805"/>
        <v>0</v>
      </c>
      <c r="AU996" s="1">
        <f t="shared" si="805"/>
        <v>0</v>
      </c>
      <c r="AV996" s="1">
        <f t="shared" si="805"/>
        <v>0</v>
      </c>
      <c r="AW996" s="1">
        <f t="shared" si="805"/>
        <v>0</v>
      </c>
      <c r="AX996" s="1">
        <f t="shared" si="805"/>
        <v>0</v>
      </c>
      <c r="AY996" s="1">
        <f t="shared" si="805"/>
        <v>0</v>
      </c>
      <c r="AZ996" s="1">
        <f t="shared" si="805"/>
        <v>0</v>
      </c>
      <c r="BA996" s="1">
        <f t="shared" si="805"/>
        <v>0</v>
      </c>
      <c r="BB996" s="1">
        <f t="shared" si="804"/>
        <v>0</v>
      </c>
      <c r="BC996" s="1">
        <f t="shared" si="804"/>
        <v>0</v>
      </c>
      <c r="BD996" s="1">
        <f t="shared" si="778"/>
        <v>0</v>
      </c>
      <c r="BE996" s="1">
        <f t="shared" si="779"/>
        <v>0</v>
      </c>
      <c r="BF996" s="1">
        <f t="shared" si="780"/>
        <v>0</v>
      </c>
      <c r="BG996" s="1">
        <f t="shared" si="781"/>
        <v>0</v>
      </c>
      <c r="BH996" s="1">
        <f t="shared" si="804"/>
        <v>0</v>
      </c>
      <c r="BI996" s="1">
        <f t="shared" si="804"/>
        <v>0</v>
      </c>
      <c r="BJ996" s="5">
        <f t="shared" si="782"/>
        <v>0</v>
      </c>
      <c r="BK996" s="1">
        <f t="shared" si="783"/>
        <v>0</v>
      </c>
      <c r="BL996" s="1">
        <f t="shared" si="784"/>
        <v>1</v>
      </c>
      <c r="BM996" s="1">
        <f t="shared" si="785"/>
        <v>1</v>
      </c>
      <c r="BN996" s="1">
        <f t="shared" si="804"/>
        <v>1</v>
      </c>
      <c r="BO996" s="1">
        <f t="shared" si="786"/>
        <v>0</v>
      </c>
      <c r="BP996" s="1">
        <f t="shared" si="787"/>
        <v>0</v>
      </c>
      <c r="BQ996" s="1">
        <f t="shared" si="788"/>
        <v>0</v>
      </c>
      <c r="BR996" s="1">
        <f t="shared" si="789"/>
        <v>0</v>
      </c>
      <c r="BS996" s="1">
        <f t="shared" si="790"/>
        <v>0</v>
      </c>
      <c r="BT996" s="1">
        <f t="shared" si="791"/>
        <v>0</v>
      </c>
      <c r="BU996" s="1">
        <f t="shared" si="792"/>
        <v>0</v>
      </c>
      <c r="BV996" s="1">
        <f t="shared" si="806"/>
        <v>0</v>
      </c>
    </row>
    <row r="997" spans="1:74" x14ac:dyDescent="0.2">
      <c r="A997" s="1" t="s">
        <v>3670</v>
      </c>
      <c r="B997" s="1" t="s">
        <v>3671</v>
      </c>
      <c r="C997" s="1" t="s">
        <v>3672</v>
      </c>
      <c r="D997" s="1" t="s">
        <v>3673</v>
      </c>
      <c r="E997" s="1" t="s">
        <v>3674</v>
      </c>
      <c r="G997" s="1">
        <f t="shared" si="767"/>
        <v>0</v>
      </c>
      <c r="H997" s="1">
        <f t="shared" si="768"/>
        <v>0</v>
      </c>
      <c r="I997" s="1">
        <f t="shared" si="769"/>
        <v>0</v>
      </c>
      <c r="J997" s="1">
        <f t="shared" si="770"/>
        <v>0</v>
      </c>
      <c r="K997" s="1">
        <f t="shared" si="800"/>
        <v>0</v>
      </c>
      <c r="L997" s="1">
        <f t="shared" si="800"/>
        <v>0</v>
      </c>
      <c r="M997" s="1">
        <f t="shared" si="800"/>
        <v>0</v>
      </c>
      <c r="N997" s="1">
        <f t="shared" si="800"/>
        <v>0</v>
      </c>
      <c r="O997" s="1">
        <f t="shared" si="802"/>
        <v>0</v>
      </c>
      <c r="P997" s="1">
        <f t="shared" si="802"/>
        <v>0</v>
      </c>
      <c r="Q997" s="1">
        <f t="shared" si="771"/>
        <v>0</v>
      </c>
      <c r="R997" s="1">
        <f t="shared" si="772"/>
        <v>1</v>
      </c>
      <c r="S997" s="1">
        <f t="shared" si="773"/>
        <v>0</v>
      </c>
      <c r="T997" s="1">
        <f t="shared" si="799"/>
        <v>0</v>
      </c>
      <c r="U997" s="1">
        <f t="shared" si="799"/>
        <v>0</v>
      </c>
      <c r="V997" s="1">
        <f t="shared" si="803"/>
        <v>1</v>
      </c>
      <c r="W997" s="1">
        <f t="shared" si="801"/>
        <v>0</v>
      </c>
      <c r="X997" s="1">
        <f t="shared" si="801"/>
        <v>0</v>
      </c>
      <c r="Y997" s="1">
        <f t="shared" si="801"/>
        <v>0</v>
      </c>
      <c r="Z997" s="1">
        <f t="shared" si="801"/>
        <v>0</v>
      </c>
      <c r="AA997" s="1">
        <f t="shared" si="801"/>
        <v>0</v>
      </c>
      <c r="AB997" s="1">
        <f t="shared" si="801"/>
        <v>0</v>
      </c>
      <c r="AC997" s="1">
        <f t="shared" si="774"/>
        <v>0</v>
      </c>
      <c r="AD997" s="1">
        <f t="shared" si="801"/>
        <v>0</v>
      </c>
      <c r="AE997" s="1">
        <f t="shared" si="801"/>
        <v>0</v>
      </c>
      <c r="AF997" s="1">
        <f t="shared" si="801"/>
        <v>0</v>
      </c>
      <c r="AG997" s="1">
        <f t="shared" si="801"/>
        <v>0</v>
      </c>
      <c r="AH997" s="1">
        <f t="shared" si="801"/>
        <v>0</v>
      </c>
      <c r="AI997" s="1">
        <f t="shared" si="801"/>
        <v>0</v>
      </c>
      <c r="AJ997" s="1">
        <f t="shared" si="801"/>
        <v>0</v>
      </c>
      <c r="AK997" s="1">
        <f t="shared" si="801"/>
        <v>0</v>
      </c>
      <c r="AL997" s="1">
        <f t="shared" si="805"/>
        <v>0</v>
      </c>
      <c r="AM997" s="1">
        <f t="shared" si="805"/>
        <v>0</v>
      </c>
      <c r="AN997" s="1">
        <f t="shared" si="775"/>
        <v>0</v>
      </c>
      <c r="AO997" s="1">
        <f t="shared" si="776"/>
        <v>0</v>
      </c>
      <c r="AP997" s="1">
        <f t="shared" si="805"/>
        <v>0</v>
      </c>
      <c r="AQ997" s="1">
        <f t="shared" si="777"/>
        <v>0</v>
      </c>
      <c r="AR997" s="1">
        <f t="shared" si="805"/>
        <v>0</v>
      </c>
      <c r="AS997" s="1">
        <f t="shared" si="805"/>
        <v>0</v>
      </c>
      <c r="AT997" s="1">
        <f t="shared" si="805"/>
        <v>0</v>
      </c>
      <c r="AU997" s="1">
        <f t="shared" si="805"/>
        <v>0</v>
      </c>
      <c r="AV997" s="1">
        <f t="shared" si="805"/>
        <v>0</v>
      </c>
      <c r="AW997" s="1">
        <f t="shared" si="805"/>
        <v>0</v>
      </c>
      <c r="AX997" s="1">
        <f t="shared" si="805"/>
        <v>0</v>
      </c>
      <c r="AY997" s="1">
        <f t="shared" si="805"/>
        <v>0</v>
      </c>
      <c r="AZ997" s="1">
        <f t="shared" si="805"/>
        <v>0</v>
      </c>
      <c r="BA997" s="1">
        <f t="shared" si="805"/>
        <v>0</v>
      </c>
      <c r="BB997" s="1">
        <f t="shared" si="804"/>
        <v>0</v>
      </c>
      <c r="BC997" s="1">
        <f t="shared" si="804"/>
        <v>0</v>
      </c>
      <c r="BD997" s="1">
        <f t="shared" si="778"/>
        <v>0</v>
      </c>
      <c r="BE997" s="1">
        <f t="shared" si="779"/>
        <v>1</v>
      </c>
      <c r="BF997" s="1">
        <f t="shared" si="780"/>
        <v>0</v>
      </c>
      <c r="BG997" s="1">
        <f t="shared" si="781"/>
        <v>0</v>
      </c>
      <c r="BH997" s="1">
        <f t="shared" si="804"/>
        <v>0</v>
      </c>
      <c r="BI997" s="1">
        <f t="shared" si="804"/>
        <v>0</v>
      </c>
      <c r="BJ997" s="5">
        <f t="shared" si="782"/>
        <v>0</v>
      </c>
      <c r="BK997" s="1">
        <f t="shared" si="783"/>
        <v>0</v>
      </c>
      <c r="BL997" s="1">
        <f t="shared" si="784"/>
        <v>0</v>
      </c>
      <c r="BM997" s="1">
        <f t="shared" si="785"/>
        <v>0</v>
      </c>
      <c r="BN997" s="1">
        <f t="shared" si="804"/>
        <v>0</v>
      </c>
      <c r="BO997" s="1">
        <f t="shared" si="786"/>
        <v>0</v>
      </c>
      <c r="BP997" s="1">
        <f t="shared" si="787"/>
        <v>1</v>
      </c>
      <c r="BQ997" s="1">
        <f t="shared" si="788"/>
        <v>0</v>
      </c>
      <c r="BR997" s="1">
        <f t="shared" si="789"/>
        <v>0</v>
      </c>
      <c r="BS997" s="1">
        <f t="shared" si="790"/>
        <v>1</v>
      </c>
      <c r="BT997" s="1">
        <f t="shared" si="791"/>
        <v>0</v>
      </c>
      <c r="BU997" s="1">
        <f t="shared" si="792"/>
        <v>0</v>
      </c>
      <c r="BV997" s="1">
        <f t="shared" si="806"/>
        <v>0</v>
      </c>
    </row>
    <row r="998" spans="1:74" x14ac:dyDescent="0.2">
      <c r="A998" s="1" t="s">
        <v>3675</v>
      </c>
      <c r="B998" s="1" t="s">
        <v>3676</v>
      </c>
      <c r="C998" s="1" t="s">
        <v>2826</v>
      </c>
      <c r="D998" s="1" t="s">
        <v>2827</v>
      </c>
      <c r="E998" s="1" t="s">
        <v>3677</v>
      </c>
      <c r="G998" s="1">
        <f t="shared" si="767"/>
        <v>1</v>
      </c>
      <c r="H998" s="1">
        <f t="shared" si="768"/>
        <v>0</v>
      </c>
      <c r="I998" s="1">
        <f t="shared" si="769"/>
        <v>0</v>
      </c>
      <c r="J998" s="1">
        <f t="shared" si="770"/>
        <v>0</v>
      </c>
      <c r="K998" s="1">
        <f t="shared" si="800"/>
        <v>0</v>
      </c>
      <c r="L998" s="1">
        <f t="shared" si="800"/>
        <v>0</v>
      </c>
      <c r="M998" s="1">
        <f t="shared" si="800"/>
        <v>0</v>
      </c>
      <c r="N998" s="1">
        <f t="shared" si="800"/>
        <v>0</v>
      </c>
      <c r="O998" s="1">
        <f t="shared" si="802"/>
        <v>0</v>
      </c>
      <c r="P998" s="1">
        <f t="shared" si="802"/>
        <v>0</v>
      </c>
      <c r="Q998" s="1">
        <f t="shared" si="771"/>
        <v>0</v>
      </c>
      <c r="R998" s="1">
        <f t="shared" si="772"/>
        <v>0</v>
      </c>
      <c r="S998" s="1">
        <f t="shared" si="773"/>
        <v>0</v>
      </c>
      <c r="T998" s="1">
        <f t="shared" si="799"/>
        <v>0</v>
      </c>
      <c r="U998" s="1">
        <f t="shared" si="799"/>
        <v>0</v>
      </c>
      <c r="V998" s="1">
        <f t="shared" si="803"/>
        <v>0</v>
      </c>
      <c r="W998" s="1">
        <f t="shared" si="801"/>
        <v>0</v>
      </c>
      <c r="X998" s="1">
        <f t="shared" si="801"/>
        <v>0</v>
      </c>
      <c r="Y998" s="1">
        <f t="shared" si="801"/>
        <v>0</v>
      </c>
      <c r="Z998" s="1">
        <f t="shared" si="801"/>
        <v>0</v>
      </c>
      <c r="AA998" s="1">
        <f t="shared" si="801"/>
        <v>0</v>
      </c>
      <c r="AB998" s="1">
        <f t="shared" si="801"/>
        <v>0</v>
      </c>
      <c r="AC998" s="1">
        <f t="shared" si="774"/>
        <v>0</v>
      </c>
      <c r="AD998" s="1">
        <f t="shared" si="801"/>
        <v>0</v>
      </c>
      <c r="AE998" s="1">
        <f t="shared" si="801"/>
        <v>0</v>
      </c>
      <c r="AF998" s="1">
        <f t="shared" si="801"/>
        <v>0</v>
      </c>
      <c r="AG998" s="1">
        <f t="shared" si="801"/>
        <v>0</v>
      </c>
      <c r="AH998" s="1">
        <f t="shared" si="801"/>
        <v>0</v>
      </c>
      <c r="AI998" s="1">
        <f t="shared" si="801"/>
        <v>0</v>
      </c>
      <c r="AJ998" s="1">
        <f t="shared" si="801"/>
        <v>0</v>
      </c>
      <c r="AK998" s="1">
        <f t="shared" si="801"/>
        <v>0</v>
      </c>
      <c r="AL998" s="1">
        <f t="shared" si="805"/>
        <v>0</v>
      </c>
      <c r="AM998" s="1">
        <f t="shared" si="805"/>
        <v>0</v>
      </c>
      <c r="AN998" s="1">
        <f t="shared" si="775"/>
        <v>0</v>
      </c>
      <c r="AO998" s="1">
        <f t="shared" si="776"/>
        <v>0</v>
      </c>
      <c r="AP998" s="1">
        <f t="shared" si="805"/>
        <v>0</v>
      </c>
      <c r="AQ998" s="1">
        <f t="shared" si="777"/>
        <v>0</v>
      </c>
      <c r="AR998" s="1">
        <f t="shared" si="805"/>
        <v>0</v>
      </c>
      <c r="AS998" s="1">
        <f t="shared" si="805"/>
        <v>0</v>
      </c>
      <c r="AT998" s="1">
        <f t="shared" si="805"/>
        <v>0</v>
      </c>
      <c r="AU998" s="1">
        <f t="shared" si="805"/>
        <v>0</v>
      </c>
      <c r="AV998" s="1">
        <f t="shared" si="805"/>
        <v>0</v>
      </c>
      <c r="AW998" s="1">
        <f t="shared" si="805"/>
        <v>0</v>
      </c>
      <c r="AX998" s="1">
        <f t="shared" si="805"/>
        <v>0</v>
      </c>
      <c r="AY998" s="1">
        <f t="shared" si="805"/>
        <v>0</v>
      </c>
      <c r="AZ998" s="1">
        <f t="shared" si="805"/>
        <v>0</v>
      </c>
      <c r="BA998" s="1">
        <f t="shared" si="805"/>
        <v>0</v>
      </c>
      <c r="BB998" s="1">
        <f t="shared" si="804"/>
        <v>0</v>
      </c>
      <c r="BC998" s="1">
        <f t="shared" si="804"/>
        <v>0</v>
      </c>
      <c r="BD998" s="1">
        <f t="shared" si="778"/>
        <v>0</v>
      </c>
      <c r="BE998" s="1">
        <f t="shared" si="779"/>
        <v>0</v>
      </c>
      <c r="BF998" s="1">
        <f t="shared" si="780"/>
        <v>0</v>
      </c>
      <c r="BG998" s="1">
        <f t="shared" si="781"/>
        <v>0</v>
      </c>
      <c r="BH998" s="1">
        <f t="shared" si="804"/>
        <v>0</v>
      </c>
      <c r="BI998" s="1">
        <f t="shared" si="804"/>
        <v>0</v>
      </c>
      <c r="BJ998" s="5">
        <f t="shared" si="782"/>
        <v>0</v>
      </c>
      <c r="BK998" s="1">
        <f t="shared" si="783"/>
        <v>0</v>
      </c>
      <c r="BL998" s="1">
        <f t="shared" si="784"/>
        <v>0</v>
      </c>
      <c r="BM998" s="1">
        <f t="shared" si="785"/>
        <v>0</v>
      </c>
      <c r="BN998" s="1">
        <f t="shared" si="804"/>
        <v>0</v>
      </c>
      <c r="BO998" s="1">
        <f t="shared" si="786"/>
        <v>0</v>
      </c>
      <c r="BP998" s="1">
        <f t="shared" si="787"/>
        <v>0</v>
      </c>
      <c r="BQ998" s="1">
        <f t="shared" si="788"/>
        <v>1</v>
      </c>
      <c r="BR998" s="1">
        <f t="shared" si="789"/>
        <v>0</v>
      </c>
      <c r="BS998" s="1">
        <f t="shared" si="790"/>
        <v>0</v>
      </c>
      <c r="BT998" s="1">
        <f t="shared" si="791"/>
        <v>0</v>
      </c>
      <c r="BU998" s="1">
        <f t="shared" si="792"/>
        <v>0</v>
      </c>
      <c r="BV998" s="1">
        <f t="shared" si="806"/>
        <v>0</v>
      </c>
    </row>
    <row r="999" spans="1:74" x14ac:dyDescent="0.2">
      <c r="A999" s="1" t="s">
        <v>143</v>
      </c>
      <c r="B999" s="1" t="s">
        <v>3678</v>
      </c>
      <c r="C999" s="1" t="s">
        <v>3679</v>
      </c>
      <c r="D999" s="1" t="s">
        <v>123</v>
      </c>
      <c r="E999" s="1" t="s">
        <v>3680</v>
      </c>
      <c r="G999" s="1">
        <f t="shared" si="767"/>
        <v>0</v>
      </c>
      <c r="H999" s="1">
        <f t="shared" si="768"/>
        <v>0</v>
      </c>
      <c r="I999" s="1">
        <f t="shared" si="769"/>
        <v>0</v>
      </c>
      <c r="J999" s="1">
        <f t="shared" si="770"/>
        <v>0</v>
      </c>
      <c r="K999" s="1">
        <f t="shared" si="800"/>
        <v>0</v>
      </c>
      <c r="L999" s="1">
        <f t="shared" si="800"/>
        <v>0</v>
      </c>
      <c r="M999" s="1">
        <f t="shared" si="800"/>
        <v>0</v>
      </c>
      <c r="N999" s="1">
        <f t="shared" si="800"/>
        <v>0</v>
      </c>
      <c r="O999" s="1">
        <f t="shared" si="802"/>
        <v>0</v>
      </c>
      <c r="P999" s="1">
        <f t="shared" si="802"/>
        <v>0</v>
      </c>
      <c r="Q999" s="1">
        <f t="shared" si="771"/>
        <v>0</v>
      </c>
      <c r="R999" s="1">
        <f t="shared" si="772"/>
        <v>0</v>
      </c>
      <c r="S999" s="1">
        <f t="shared" si="773"/>
        <v>0</v>
      </c>
      <c r="T999" s="1">
        <f t="shared" si="799"/>
        <v>0</v>
      </c>
      <c r="U999" s="1">
        <f t="shared" si="799"/>
        <v>0</v>
      </c>
      <c r="V999" s="1">
        <f t="shared" si="803"/>
        <v>0</v>
      </c>
      <c r="W999" s="1">
        <f t="shared" si="801"/>
        <v>0</v>
      </c>
      <c r="X999" s="1">
        <f t="shared" si="801"/>
        <v>0</v>
      </c>
      <c r="Y999" s="1">
        <f t="shared" si="801"/>
        <v>0</v>
      </c>
      <c r="Z999" s="1">
        <f t="shared" si="801"/>
        <v>0</v>
      </c>
      <c r="AA999" s="1">
        <f t="shared" si="801"/>
        <v>0</v>
      </c>
      <c r="AB999" s="1">
        <f t="shared" si="801"/>
        <v>0</v>
      </c>
      <c r="AC999" s="1">
        <f t="shared" si="774"/>
        <v>0</v>
      </c>
      <c r="AD999" s="1">
        <f t="shared" si="801"/>
        <v>0</v>
      </c>
      <c r="AE999" s="1">
        <f t="shared" si="801"/>
        <v>0</v>
      </c>
      <c r="AF999" s="1">
        <f t="shared" si="801"/>
        <v>0</v>
      </c>
      <c r="AG999" s="1">
        <f t="shared" si="801"/>
        <v>0</v>
      </c>
      <c r="AH999" s="1">
        <f t="shared" si="801"/>
        <v>0</v>
      </c>
      <c r="AI999" s="1">
        <f t="shared" si="801"/>
        <v>0</v>
      </c>
      <c r="AJ999" s="1">
        <f t="shared" si="801"/>
        <v>0</v>
      </c>
      <c r="AK999" s="1">
        <f t="shared" si="801"/>
        <v>0</v>
      </c>
      <c r="AL999" s="1">
        <f t="shared" si="805"/>
        <v>0</v>
      </c>
      <c r="AM999" s="1">
        <f t="shared" si="805"/>
        <v>0</v>
      </c>
      <c r="AN999" s="1">
        <f t="shared" si="775"/>
        <v>0</v>
      </c>
      <c r="AO999" s="1">
        <f t="shared" si="776"/>
        <v>0</v>
      </c>
      <c r="AP999" s="1">
        <f t="shared" si="805"/>
        <v>0</v>
      </c>
      <c r="AQ999" s="1">
        <f t="shared" si="777"/>
        <v>0</v>
      </c>
      <c r="AR999" s="1">
        <f t="shared" si="805"/>
        <v>0</v>
      </c>
      <c r="AS999" s="1">
        <f t="shared" si="805"/>
        <v>0</v>
      </c>
      <c r="AT999" s="1">
        <f t="shared" si="805"/>
        <v>0</v>
      </c>
      <c r="AU999" s="1">
        <f t="shared" si="805"/>
        <v>0</v>
      </c>
      <c r="AV999" s="1">
        <f t="shared" si="805"/>
        <v>0</v>
      </c>
      <c r="AW999" s="1">
        <f t="shared" si="805"/>
        <v>0</v>
      </c>
      <c r="AX999" s="1">
        <f t="shared" si="805"/>
        <v>0</v>
      </c>
      <c r="AY999" s="1">
        <f t="shared" si="805"/>
        <v>0</v>
      </c>
      <c r="AZ999" s="1">
        <f t="shared" si="805"/>
        <v>0</v>
      </c>
      <c r="BA999" s="1">
        <f t="shared" si="805"/>
        <v>0</v>
      </c>
      <c r="BB999" s="1">
        <f t="shared" si="804"/>
        <v>0</v>
      </c>
      <c r="BC999" s="1">
        <f t="shared" si="804"/>
        <v>0</v>
      </c>
      <c r="BD999" s="1">
        <f t="shared" si="778"/>
        <v>0</v>
      </c>
      <c r="BE999" s="1">
        <f t="shared" si="779"/>
        <v>0</v>
      </c>
      <c r="BF999" s="1">
        <f t="shared" si="780"/>
        <v>0</v>
      </c>
      <c r="BG999" s="1">
        <f t="shared" si="781"/>
        <v>0</v>
      </c>
      <c r="BH999" s="1">
        <f t="shared" si="804"/>
        <v>0</v>
      </c>
      <c r="BI999" s="1">
        <f t="shared" si="804"/>
        <v>0</v>
      </c>
      <c r="BJ999" s="5">
        <f t="shared" si="782"/>
        <v>0</v>
      </c>
      <c r="BK999" s="1">
        <f t="shared" si="783"/>
        <v>0</v>
      </c>
      <c r="BL999" s="1">
        <f t="shared" si="784"/>
        <v>0</v>
      </c>
      <c r="BM999" s="1">
        <f t="shared" si="785"/>
        <v>0</v>
      </c>
      <c r="BN999" s="1">
        <f t="shared" si="804"/>
        <v>0</v>
      </c>
      <c r="BO999" s="1">
        <f t="shared" si="786"/>
        <v>0</v>
      </c>
      <c r="BP999" s="1">
        <f t="shared" si="787"/>
        <v>0</v>
      </c>
      <c r="BQ999" s="1">
        <f t="shared" si="788"/>
        <v>0</v>
      </c>
      <c r="BR999" s="1">
        <f t="shared" si="789"/>
        <v>0</v>
      </c>
      <c r="BS999" s="1">
        <f t="shared" si="790"/>
        <v>0</v>
      </c>
      <c r="BT999" s="1">
        <f t="shared" si="791"/>
        <v>0</v>
      </c>
      <c r="BU999" s="1">
        <f t="shared" si="792"/>
        <v>0</v>
      </c>
      <c r="BV999" s="1">
        <f t="shared" si="806"/>
        <v>0</v>
      </c>
    </row>
    <row r="1000" spans="1:74" x14ac:dyDescent="0.2">
      <c r="A1000" s="1" t="s">
        <v>3681</v>
      </c>
      <c r="B1000" s="1" t="s">
        <v>3682</v>
      </c>
      <c r="C1000" s="1" t="s">
        <v>3683</v>
      </c>
      <c r="D1000" s="1" t="s">
        <v>123</v>
      </c>
      <c r="E1000" s="1" t="s">
        <v>3684</v>
      </c>
      <c r="G1000" s="1">
        <f t="shared" si="767"/>
        <v>0</v>
      </c>
      <c r="H1000" s="1">
        <f t="shared" si="768"/>
        <v>1</v>
      </c>
      <c r="I1000" s="1">
        <f t="shared" si="769"/>
        <v>0</v>
      </c>
      <c r="J1000" s="1">
        <f t="shared" si="770"/>
        <v>0</v>
      </c>
      <c r="K1000" s="1">
        <f t="shared" si="800"/>
        <v>0</v>
      </c>
      <c r="L1000" s="1">
        <f t="shared" si="800"/>
        <v>0</v>
      </c>
      <c r="M1000" s="1">
        <f t="shared" si="800"/>
        <v>0</v>
      </c>
      <c r="N1000" s="1">
        <f t="shared" si="800"/>
        <v>0</v>
      </c>
      <c r="O1000" s="1">
        <f t="shared" si="802"/>
        <v>0</v>
      </c>
      <c r="P1000" s="1">
        <f t="shared" si="802"/>
        <v>0</v>
      </c>
      <c r="Q1000" s="1">
        <f t="shared" si="771"/>
        <v>0</v>
      </c>
      <c r="R1000" s="1">
        <f t="shared" si="772"/>
        <v>1</v>
      </c>
      <c r="S1000" s="1">
        <f t="shared" si="773"/>
        <v>0</v>
      </c>
      <c r="T1000" s="1">
        <f t="shared" si="799"/>
        <v>0</v>
      </c>
      <c r="U1000" s="1">
        <f t="shared" si="799"/>
        <v>0</v>
      </c>
      <c r="V1000" s="1">
        <f t="shared" si="803"/>
        <v>0</v>
      </c>
      <c r="W1000" s="1">
        <f t="shared" si="801"/>
        <v>0</v>
      </c>
      <c r="X1000" s="1">
        <f t="shared" si="801"/>
        <v>0</v>
      </c>
      <c r="Y1000" s="1">
        <f t="shared" si="801"/>
        <v>0</v>
      </c>
      <c r="Z1000" s="1">
        <f t="shared" si="801"/>
        <v>0</v>
      </c>
      <c r="AA1000" s="1">
        <f t="shared" si="801"/>
        <v>0</v>
      </c>
      <c r="AB1000" s="1">
        <f t="shared" si="801"/>
        <v>0</v>
      </c>
      <c r="AC1000" s="1">
        <f t="shared" si="774"/>
        <v>0</v>
      </c>
      <c r="AD1000" s="1">
        <f t="shared" si="801"/>
        <v>0</v>
      </c>
      <c r="AE1000" s="1">
        <f t="shared" si="801"/>
        <v>0</v>
      </c>
      <c r="AF1000" s="1">
        <f t="shared" si="801"/>
        <v>0</v>
      </c>
      <c r="AG1000" s="1">
        <f t="shared" si="801"/>
        <v>0</v>
      </c>
      <c r="AH1000" s="1">
        <f t="shared" si="801"/>
        <v>0</v>
      </c>
      <c r="AI1000" s="1">
        <f t="shared" si="801"/>
        <v>0</v>
      </c>
      <c r="AJ1000" s="1">
        <f t="shared" si="801"/>
        <v>0</v>
      </c>
      <c r="AK1000" s="1">
        <f t="shared" si="801"/>
        <v>0</v>
      </c>
      <c r="AL1000" s="1">
        <f t="shared" si="805"/>
        <v>0</v>
      </c>
      <c r="AM1000" s="1">
        <f t="shared" si="805"/>
        <v>0</v>
      </c>
      <c r="AN1000" s="1">
        <f t="shared" si="775"/>
        <v>0</v>
      </c>
      <c r="AO1000" s="1">
        <f t="shared" si="776"/>
        <v>0</v>
      </c>
      <c r="AP1000" s="1">
        <f t="shared" si="805"/>
        <v>0</v>
      </c>
      <c r="AQ1000" s="1">
        <f t="shared" si="777"/>
        <v>0</v>
      </c>
      <c r="AR1000" s="1">
        <f t="shared" si="805"/>
        <v>0</v>
      </c>
      <c r="AS1000" s="1">
        <f t="shared" si="805"/>
        <v>0</v>
      </c>
      <c r="AT1000" s="1">
        <f t="shared" si="805"/>
        <v>0</v>
      </c>
      <c r="AU1000" s="1">
        <f t="shared" si="805"/>
        <v>0</v>
      </c>
      <c r="AV1000" s="1">
        <f t="shared" si="805"/>
        <v>0</v>
      </c>
      <c r="AW1000" s="1">
        <f t="shared" si="805"/>
        <v>0</v>
      </c>
      <c r="AX1000" s="1">
        <f t="shared" si="805"/>
        <v>0</v>
      </c>
      <c r="AY1000" s="1">
        <f t="shared" si="805"/>
        <v>0</v>
      </c>
      <c r="AZ1000" s="1">
        <f t="shared" si="805"/>
        <v>0</v>
      </c>
      <c r="BA1000" s="1">
        <f t="shared" si="805"/>
        <v>0</v>
      </c>
      <c r="BB1000" s="1">
        <f t="shared" si="804"/>
        <v>0</v>
      </c>
      <c r="BC1000" s="1">
        <f t="shared" si="804"/>
        <v>0</v>
      </c>
      <c r="BD1000" s="1">
        <f t="shared" si="778"/>
        <v>0</v>
      </c>
      <c r="BE1000" s="1">
        <f t="shared" si="779"/>
        <v>0</v>
      </c>
      <c r="BF1000" s="1">
        <f t="shared" si="780"/>
        <v>0</v>
      </c>
      <c r="BG1000" s="1">
        <f t="shared" si="781"/>
        <v>0</v>
      </c>
      <c r="BH1000" s="1">
        <f t="shared" si="804"/>
        <v>0</v>
      </c>
      <c r="BI1000" s="1">
        <f t="shared" si="804"/>
        <v>0</v>
      </c>
      <c r="BJ1000" s="5">
        <f t="shared" si="782"/>
        <v>0</v>
      </c>
      <c r="BK1000" s="1">
        <f t="shared" si="783"/>
        <v>0</v>
      </c>
      <c r="BL1000" s="1">
        <f t="shared" si="784"/>
        <v>0</v>
      </c>
      <c r="BM1000" s="1">
        <f t="shared" si="785"/>
        <v>1</v>
      </c>
      <c r="BN1000" s="1">
        <f t="shared" si="804"/>
        <v>1</v>
      </c>
      <c r="BO1000" s="1">
        <f t="shared" si="786"/>
        <v>0</v>
      </c>
      <c r="BP1000" s="1">
        <f t="shared" si="787"/>
        <v>0</v>
      </c>
      <c r="BQ1000" s="1">
        <f t="shared" si="788"/>
        <v>0</v>
      </c>
      <c r="BR1000" s="1">
        <f t="shared" si="789"/>
        <v>0</v>
      </c>
      <c r="BS1000" s="1">
        <f t="shared" si="790"/>
        <v>0</v>
      </c>
      <c r="BT1000" s="1">
        <f t="shared" si="791"/>
        <v>0</v>
      </c>
      <c r="BU1000" s="1">
        <f t="shared" si="792"/>
        <v>0</v>
      </c>
      <c r="BV1000" s="1">
        <f t="shared" si="806"/>
        <v>0</v>
      </c>
    </row>
    <row r="1001" spans="1:74" x14ac:dyDescent="0.2">
      <c r="A1001" s="1" t="s">
        <v>110</v>
      </c>
      <c r="B1001" s="1" t="s">
        <v>3685</v>
      </c>
      <c r="C1001" s="1" t="s">
        <v>3686</v>
      </c>
      <c r="D1001" s="1" t="s">
        <v>3687</v>
      </c>
      <c r="E1001" s="1" t="s">
        <v>3688</v>
      </c>
      <c r="G1001" s="1">
        <f t="shared" si="767"/>
        <v>1</v>
      </c>
      <c r="H1001" s="1">
        <f t="shared" si="768"/>
        <v>1</v>
      </c>
      <c r="I1001" s="1">
        <f t="shared" si="769"/>
        <v>1</v>
      </c>
      <c r="J1001" s="1">
        <f t="shared" si="770"/>
        <v>0</v>
      </c>
      <c r="K1001" s="1">
        <f t="shared" si="800"/>
        <v>0</v>
      </c>
      <c r="L1001" s="1">
        <f t="shared" si="800"/>
        <v>0</v>
      </c>
      <c r="M1001" s="1">
        <f t="shared" si="800"/>
        <v>0</v>
      </c>
      <c r="N1001" s="1">
        <f t="shared" si="800"/>
        <v>0</v>
      </c>
      <c r="O1001" s="1">
        <f t="shared" si="802"/>
        <v>0</v>
      </c>
      <c r="P1001" s="1">
        <f t="shared" si="802"/>
        <v>0</v>
      </c>
      <c r="Q1001" s="1">
        <f t="shared" si="771"/>
        <v>0</v>
      </c>
      <c r="R1001" s="1">
        <f t="shared" si="772"/>
        <v>1</v>
      </c>
      <c r="S1001" s="1">
        <f t="shared" si="773"/>
        <v>0</v>
      </c>
      <c r="T1001" s="1">
        <f t="shared" ref="T1001:U1006" si="807">IF(OR(ISNUMBER(SEARCH(" " &amp; T$1 &amp; " ", $E1001)), ISNUMBER(SEARCH(" " &amp; T$1 &amp; ",", $E1001)), ISNUMBER(SEARCH(" " &amp; LOWER(T$1) &amp; " ", $E1001)), ISNUMBER(SEARCH(" " &amp; LOWER(T$1) &amp; ",", $E1001)), ISNUMBER(SEARCH(" " &amp; UPPER(T$1) &amp; " ", $E1001)), ISNUMBER(SEARCH(" " &amp; UPPER(T$1) &amp; ",", $E1001))), 1, 0)</f>
        <v>0</v>
      </c>
      <c r="U1001" s="1">
        <f t="shared" si="807"/>
        <v>1</v>
      </c>
      <c r="V1001" s="1">
        <f t="shared" ref="V1001:AK1006" si="808">IF(OR(ISNUMBER(SEARCH(" " &amp; V$1 &amp; " ", $E1001)), ISNUMBER(SEARCH(" " &amp; V$1 &amp; ",", $E1001)), ISNUMBER(SEARCH(" " &amp; LOWER(V$1) &amp; " ", $E1001)), ISNUMBER(SEARCH(" " &amp; LOWER(V$1) &amp; ",", $E1001)), ISNUMBER(SEARCH(" " &amp; UPPER(V$1) &amp; " ", $E1001)), ISNUMBER(SEARCH(" " &amp; UPPER(V$1) &amp; ",", $E1001))), 1, 0)</f>
        <v>0</v>
      </c>
      <c r="W1001" s="1">
        <f t="shared" si="808"/>
        <v>0</v>
      </c>
      <c r="X1001" s="1">
        <f t="shared" si="808"/>
        <v>0</v>
      </c>
      <c r="Y1001" s="1">
        <f t="shared" si="808"/>
        <v>0</v>
      </c>
      <c r="Z1001" s="1">
        <f t="shared" si="808"/>
        <v>0</v>
      </c>
      <c r="AA1001" s="1">
        <f t="shared" si="808"/>
        <v>0</v>
      </c>
      <c r="AB1001" s="1">
        <f t="shared" si="808"/>
        <v>1</v>
      </c>
      <c r="AC1001" s="1">
        <f t="shared" si="774"/>
        <v>1</v>
      </c>
      <c r="AD1001" s="1">
        <f t="shared" si="808"/>
        <v>0</v>
      </c>
      <c r="AE1001" s="1">
        <f t="shared" si="808"/>
        <v>0</v>
      </c>
      <c r="AF1001" s="1">
        <f t="shared" si="808"/>
        <v>0</v>
      </c>
      <c r="AG1001" s="1">
        <f t="shared" si="808"/>
        <v>0</v>
      </c>
      <c r="AH1001" s="1">
        <f t="shared" si="808"/>
        <v>0</v>
      </c>
      <c r="AI1001" s="1">
        <f t="shared" si="808"/>
        <v>0</v>
      </c>
      <c r="AJ1001" s="1">
        <f t="shared" si="808"/>
        <v>0</v>
      </c>
      <c r="AK1001" s="1">
        <f t="shared" si="808"/>
        <v>0</v>
      </c>
      <c r="AL1001" s="1">
        <f t="shared" si="805"/>
        <v>1</v>
      </c>
      <c r="AM1001" s="1">
        <f t="shared" si="805"/>
        <v>0</v>
      </c>
      <c r="AN1001" s="1">
        <f t="shared" si="775"/>
        <v>0</v>
      </c>
      <c r="AO1001" s="1">
        <f t="shared" si="776"/>
        <v>0</v>
      </c>
      <c r="AP1001" s="1">
        <f t="shared" si="805"/>
        <v>0</v>
      </c>
      <c r="AQ1001" s="1">
        <f t="shared" si="777"/>
        <v>0</v>
      </c>
      <c r="AR1001" s="1">
        <f t="shared" si="805"/>
        <v>0</v>
      </c>
      <c r="AS1001" s="1">
        <f t="shared" si="805"/>
        <v>0</v>
      </c>
      <c r="AT1001" s="1">
        <f t="shared" si="805"/>
        <v>0</v>
      </c>
      <c r="AU1001" s="1">
        <f t="shared" si="805"/>
        <v>0</v>
      </c>
      <c r="AV1001" s="1">
        <f t="shared" si="805"/>
        <v>0</v>
      </c>
      <c r="AW1001" s="1">
        <f t="shared" si="805"/>
        <v>0</v>
      </c>
      <c r="AX1001" s="1">
        <f t="shared" si="805"/>
        <v>0</v>
      </c>
      <c r="AY1001" s="1">
        <f t="shared" si="805"/>
        <v>0</v>
      </c>
      <c r="AZ1001" s="1">
        <f t="shared" si="805"/>
        <v>0</v>
      </c>
      <c r="BA1001" s="1">
        <f t="shared" si="805"/>
        <v>0</v>
      </c>
      <c r="BB1001" s="1">
        <f t="shared" si="804"/>
        <v>0</v>
      </c>
      <c r="BC1001" s="1">
        <f t="shared" si="804"/>
        <v>0</v>
      </c>
      <c r="BD1001" s="1">
        <f t="shared" si="778"/>
        <v>0</v>
      </c>
      <c r="BE1001" s="1">
        <f t="shared" si="779"/>
        <v>0</v>
      </c>
      <c r="BF1001" s="1">
        <f t="shared" si="780"/>
        <v>0</v>
      </c>
      <c r="BG1001" s="1">
        <f t="shared" si="781"/>
        <v>0</v>
      </c>
      <c r="BH1001" s="1">
        <f t="shared" si="804"/>
        <v>0</v>
      </c>
      <c r="BI1001" s="1">
        <f t="shared" si="804"/>
        <v>0</v>
      </c>
      <c r="BJ1001" s="5">
        <f t="shared" si="782"/>
        <v>0</v>
      </c>
      <c r="BK1001" s="1">
        <f t="shared" si="783"/>
        <v>1</v>
      </c>
      <c r="BL1001" s="1">
        <f t="shared" si="784"/>
        <v>0</v>
      </c>
      <c r="BM1001" s="1">
        <f t="shared" si="785"/>
        <v>1</v>
      </c>
      <c r="BN1001" s="1">
        <f t="shared" si="804"/>
        <v>1</v>
      </c>
      <c r="BO1001" s="1">
        <f t="shared" si="786"/>
        <v>1</v>
      </c>
      <c r="BP1001" s="1">
        <f t="shared" si="787"/>
        <v>0</v>
      </c>
      <c r="BQ1001" s="1">
        <f t="shared" si="788"/>
        <v>0</v>
      </c>
      <c r="BR1001" s="1">
        <f t="shared" si="789"/>
        <v>0</v>
      </c>
      <c r="BS1001" s="1">
        <f t="shared" si="790"/>
        <v>1</v>
      </c>
      <c r="BT1001" s="1">
        <f t="shared" si="791"/>
        <v>0</v>
      </c>
      <c r="BU1001" s="1">
        <f t="shared" si="792"/>
        <v>0</v>
      </c>
      <c r="BV1001" s="1">
        <f t="shared" si="806"/>
        <v>0</v>
      </c>
    </row>
    <row r="1002" spans="1:74" x14ac:dyDescent="0.2">
      <c r="A1002" s="1" t="s">
        <v>576</v>
      </c>
      <c r="B1002" s="1" t="s">
        <v>3689</v>
      </c>
      <c r="C1002" s="1" t="s">
        <v>3537</v>
      </c>
      <c r="D1002" s="1" t="s">
        <v>3538</v>
      </c>
      <c r="E1002" s="1" t="s">
        <v>3539</v>
      </c>
      <c r="G1002" s="1">
        <f t="shared" si="767"/>
        <v>1</v>
      </c>
      <c r="H1002" s="1">
        <f t="shared" si="768"/>
        <v>1</v>
      </c>
      <c r="I1002" s="1">
        <f t="shared" si="769"/>
        <v>1</v>
      </c>
      <c r="J1002" s="1">
        <f t="shared" si="770"/>
        <v>0</v>
      </c>
      <c r="K1002" s="1">
        <f t="shared" si="800"/>
        <v>0</v>
      </c>
      <c r="L1002" s="1">
        <f t="shared" si="800"/>
        <v>0</v>
      </c>
      <c r="M1002" s="1">
        <f t="shared" si="800"/>
        <v>0</v>
      </c>
      <c r="N1002" s="1">
        <f t="shared" si="800"/>
        <v>0</v>
      </c>
      <c r="O1002" s="1">
        <f t="shared" si="802"/>
        <v>0</v>
      </c>
      <c r="P1002" s="1">
        <f t="shared" si="802"/>
        <v>0</v>
      </c>
      <c r="Q1002" s="1">
        <f t="shared" si="771"/>
        <v>0</v>
      </c>
      <c r="R1002" s="1">
        <f t="shared" si="772"/>
        <v>1</v>
      </c>
      <c r="S1002" s="1">
        <f t="shared" si="773"/>
        <v>0</v>
      </c>
      <c r="T1002" s="1">
        <f t="shared" si="807"/>
        <v>0</v>
      </c>
      <c r="U1002" s="1">
        <f t="shared" si="807"/>
        <v>0</v>
      </c>
      <c r="V1002" s="1">
        <f>IF(OR(ISNUMBER(SEARCH(" " &amp; V$1 &amp; " ", $E1002)), ISNUMBER(SEARCH(" " &amp; V$1 &amp; ",", $E1002)), ISNUMBER(SEARCH(" " &amp; LOWER(V$1) &amp; " ", $E1002)), ISNUMBER(SEARCH(" " &amp; LOWER(V$1) &amp; ",", $E1002)), ISNUMBER(SEARCH(" " &amp; UPPER(V$1) &amp; " ", $E1002)), ISNUMBER(SEARCH(" " &amp; UPPER(V$1) &amp; ",", $E1002))), 1, 0)</f>
        <v>1</v>
      </c>
      <c r="W1002" s="1">
        <f t="shared" si="808"/>
        <v>0</v>
      </c>
      <c r="X1002" s="1">
        <f t="shared" si="808"/>
        <v>0</v>
      </c>
      <c r="Y1002" s="1">
        <f t="shared" si="808"/>
        <v>1</v>
      </c>
      <c r="Z1002" s="1">
        <f t="shared" si="808"/>
        <v>0</v>
      </c>
      <c r="AA1002" s="1">
        <f t="shared" si="808"/>
        <v>1</v>
      </c>
      <c r="AB1002" s="1">
        <f t="shared" si="808"/>
        <v>1</v>
      </c>
      <c r="AC1002" s="1">
        <f t="shared" si="774"/>
        <v>0</v>
      </c>
      <c r="AD1002" s="1">
        <f t="shared" si="808"/>
        <v>1</v>
      </c>
      <c r="AE1002" s="1">
        <f t="shared" si="808"/>
        <v>0</v>
      </c>
      <c r="AF1002" s="1">
        <f t="shared" si="808"/>
        <v>0</v>
      </c>
      <c r="AG1002" s="1">
        <f t="shared" si="808"/>
        <v>0</v>
      </c>
      <c r="AH1002" s="1">
        <f t="shared" si="808"/>
        <v>0</v>
      </c>
      <c r="AI1002" s="1">
        <f t="shared" si="808"/>
        <v>0</v>
      </c>
      <c r="AJ1002" s="1">
        <f t="shared" si="808"/>
        <v>1</v>
      </c>
      <c r="AK1002" s="1">
        <f t="shared" si="808"/>
        <v>1</v>
      </c>
      <c r="AL1002" s="1">
        <f t="shared" si="805"/>
        <v>0</v>
      </c>
      <c r="AM1002" s="1">
        <f t="shared" si="805"/>
        <v>0</v>
      </c>
      <c r="AN1002" s="1">
        <f t="shared" si="775"/>
        <v>0</v>
      </c>
      <c r="AO1002" s="1">
        <f t="shared" si="776"/>
        <v>0</v>
      </c>
      <c r="AP1002" s="1">
        <f t="shared" si="805"/>
        <v>0</v>
      </c>
      <c r="AQ1002" s="1">
        <f t="shared" si="777"/>
        <v>0</v>
      </c>
      <c r="AR1002" s="1">
        <f t="shared" si="805"/>
        <v>0</v>
      </c>
      <c r="AS1002" s="1">
        <f t="shared" si="805"/>
        <v>0</v>
      </c>
      <c r="AT1002" s="1">
        <f t="shared" si="805"/>
        <v>0</v>
      </c>
      <c r="AU1002" s="1">
        <f t="shared" si="805"/>
        <v>0</v>
      </c>
      <c r="AV1002" s="1">
        <f t="shared" si="805"/>
        <v>0</v>
      </c>
      <c r="AW1002" s="1">
        <f t="shared" si="805"/>
        <v>0</v>
      </c>
      <c r="AX1002" s="1">
        <f t="shared" si="805"/>
        <v>0</v>
      </c>
      <c r="AY1002" s="1">
        <f t="shared" si="805"/>
        <v>0</v>
      </c>
      <c r="AZ1002" s="1">
        <f t="shared" si="805"/>
        <v>0</v>
      </c>
      <c r="BA1002" s="1">
        <f t="shared" si="805"/>
        <v>0</v>
      </c>
      <c r="BB1002" s="1">
        <f t="shared" si="804"/>
        <v>1</v>
      </c>
      <c r="BC1002" s="1">
        <f t="shared" si="804"/>
        <v>0</v>
      </c>
      <c r="BD1002" s="1">
        <f t="shared" si="778"/>
        <v>0</v>
      </c>
      <c r="BE1002" s="1">
        <f t="shared" si="779"/>
        <v>0</v>
      </c>
      <c r="BF1002" s="1">
        <f t="shared" si="780"/>
        <v>0</v>
      </c>
      <c r="BG1002" s="1">
        <f t="shared" si="781"/>
        <v>1</v>
      </c>
      <c r="BH1002" s="1">
        <f t="shared" si="804"/>
        <v>0</v>
      </c>
      <c r="BI1002" s="1">
        <f t="shared" si="804"/>
        <v>0</v>
      </c>
      <c r="BJ1002" s="5">
        <f t="shared" si="782"/>
        <v>0</v>
      </c>
      <c r="BK1002" s="1">
        <f t="shared" si="783"/>
        <v>0</v>
      </c>
      <c r="BL1002" s="1">
        <f t="shared" si="784"/>
        <v>0</v>
      </c>
      <c r="BM1002" s="1">
        <f t="shared" si="785"/>
        <v>0</v>
      </c>
      <c r="BN1002" s="1">
        <f t="shared" si="804"/>
        <v>0</v>
      </c>
      <c r="BO1002" s="1">
        <f t="shared" si="786"/>
        <v>0</v>
      </c>
      <c r="BP1002" s="1">
        <f t="shared" si="787"/>
        <v>0</v>
      </c>
      <c r="BQ1002" s="1">
        <f t="shared" si="788"/>
        <v>0</v>
      </c>
      <c r="BR1002" s="1">
        <f t="shared" si="789"/>
        <v>0</v>
      </c>
      <c r="BS1002" s="1">
        <f t="shared" si="790"/>
        <v>1</v>
      </c>
      <c r="BT1002" s="1">
        <f t="shared" si="791"/>
        <v>0</v>
      </c>
      <c r="BU1002" s="1">
        <f t="shared" si="792"/>
        <v>0</v>
      </c>
      <c r="BV1002" s="1">
        <f t="shared" si="806"/>
        <v>1</v>
      </c>
    </row>
    <row r="1003" spans="1:74" x14ac:dyDescent="0.2">
      <c r="A1003" s="1" t="s">
        <v>3598</v>
      </c>
      <c r="B1003" s="1" t="s">
        <v>3690</v>
      </c>
      <c r="C1003" s="1" t="s">
        <v>1925</v>
      </c>
      <c r="D1003" s="1" t="s">
        <v>3554</v>
      </c>
      <c r="E1003" s="1" t="s">
        <v>3600</v>
      </c>
      <c r="G1003" s="1">
        <f t="shared" si="767"/>
        <v>1</v>
      </c>
      <c r="H1003" s="1">
        <f t="shared" si="768"/>
        <v>1</v>
      </c>
      <c r="I1003" s="1">
        <f t="shared" si="769"/>
        <v>0</v>
      </c>
      <c r="J1003" s="1">
        <f t="shared" si="770"/>
        <v>0</v>
      </c>
      <c r="K1003" s="1">
        <f t="shared" si="800"/>
        <v>0</v>
      </c>
      <c r="L1003" s="1">
        <f t="shared" si="800"/>
        <v>0</v>
      </c>
      <c r="M1003" s="1">
        <f t="shared" si="800"/>
        <v>0</v>
      </c>
      <c r="N1003" s="1">
        <f t="shared" si="800"/>
        <v>0</v>
      </c>
      <c r="O1003" s="1">
        <f t="shared" si="802"/>
        <v>0</v>
      </c>
      <c r="P1003" s="1">
        <f t="shared" si="802"/>
        <v>0</v>
      </c>
      <c r="Q1003" s="1">
        <f t="shared" si="771"/>
        <v>0</v>
      </c>
      <c r="R1003" s="1">
        <f t="shared" si="772"/>
        <v>1</v>
      </c>
      <c r="S1003" s="1">
        <f t="shared" si="773"/>
        <v>0</v>
      </c>
      <c r="T1003" s="1">
        <f t="shared" si="807"/>
        <v>0</v>
      </c>
      <c r="U1003" s="1">
        <f t="shared" si="807"/>
        <v>0</v>
      </c>
      <c r="V1003" s="1">
        <f>IF(OR(ISNUMBER(SEARCH(" " &amp; V$1 &amp; " ", $E1003)), ISNUMBER(SEARCH(" " &amp; V$1 &amp; ",", $E1003)), ISNUMBER(SEARCH(" " &amp; LOWER(V$1) &amp; " ", $E1003)), ISNUMBER(SEARCH(" " &amp; LOWER(V$1) &amp; ",", $E1003)), ISNUMBER(SEARCH(" " &amp; UPPER(V$1) &amp; " ", $E1003)), ISNUMBER(SEARCH(" " &amp; UPPER(V$1) &amp; ",", $E1003))), 1, 0)</f>
        <v>0</v>
      </c>
      <c r="W1003" s="1">
        <f t="shared" si="808"/>
        <v>0</v>
      </c>
      <c r="X1003" s="1">
        <f t="shared" si="808"/>
        <v>0</v>
      </c>
      <c r="Y1003" s="1">
        <f t="shared" si="808"/>
        <v>0</v>
      </c>
      <c r="Z1003" s="1">
        <f t="shared" si="808"/>
        <v>0</v>
      </c>
      <c r="AA1003" s="1">
        <f t="shared" si="808"/>
        <v>0</v>
      </c>
      <c r="AB1003" s="1">
        <f t="shared" si="808"/>
        <v>0</v>
      </c>
      <c r="AC1003" s="1">
        <f t="shared" si="774"/>
        <v>0</v>
      </c>
      <c r="AD1003" s="1">
        <f t="shared" si="808"/>
        <v>0</v>
      </c>
      <c r="AE1003" s="1">
        <f t="shared" si="808"/>
        <v>0</v>
      </c>
      <c r="AF1003" s="1">
        <f t="shared" si="808"/>
        <v>0</v>
      </c>
      <c r="AG1003" s="1">
        <f t="shared" si="808"/>
        <v>0</v>
      </c>
      <c r="AH1003" s="1">
        <f t="shared" si="808"/>
        <v>0</v>
      </c>
      <c r="AI1003" s="1">
        <f t="shared" si="808"/>
        <v>0</v>
      </c>
      <c r="AJ1003" s="1">
        <f t="shared" si="808"/>
        <v>0</v>
      </c>
      <c r="AK1003" s="1">
        <f t="shared" si="808"/>
        <v>0</v>
      </c>
      <c r="AL1003" s="1">
        <f t="shared" si="805"/>
        <v>0</v>
      </c>
      <c r="AM1003" s="1">
        <f t="shared" si="805"/>
        <v>0</v>
      </c>
      <c r="AN1003" s="1">
        <f t="shared" si="775"/>
        <v>0</v>
      </c>
      <c r="AO1003" s="1">
        <f t="shared" si="776"/>
        <v>0</v>
      </c>
      <c r="AP1003" s="1">
        <f t="shared" si="805"/>
        <v>0</v>
      </c>
      <c r="AQ1003" s="1">
        <f t="shared" si="777"/>
        <v>0</v>
      </c>
      <c r="AR1003" s="1">
        <f t="shared" si="805"/>
        <v>0</v>
      </c>
      <c r="AS1003" s="1">
        <f t="shared" si="805"/>
        <v>0</v>
      </c>
      <c r="AT1003" s="1">
        <f t="shared" si="805"/>
        <v>0</v>
      </c>
      <c r="AU1003" s="1">
        <f t="shared" si="805"/>
        <v>0</v>
      </c>
      <c r="AV1003" s="1">
        <f t="shared" si="805"/>
        <v>0</v>
      </c>
      <c r="AW1003" s="1">
        <f t="shared" si="805"/>
        <v>0</v>
      </c>
      <c r="AX1003" s="1">
        <f t="shared" si="805"/>
        <v>0</v>
      </c>
      <c r="AY1003" s="1">
        <f t="shared" si="805"/>
        <v>0</v>
      </c>
      <c r="AZ1003" s="1">
        <f t="shared" si="805"/>
        <v>0</v>
      </c>
      <c r="BA1003" s="1">
        <f t="shared" si="805"/>
        <v>0</v>
      </c>
      <c r="BB1003" s="1">
        <f t="shared" si="804"/>
        <v>0</v>
      </c>
      <c r="BC1003" s="1">
        <f t="shared" si="804"/>
        <v>0</v>
      </c>
      <c r="BD1003" s="1">
        <f t="shared" si="778"/>
        <v>0</v>
      </c>
      <c r="BE1003" s="1">
        <f t="shared" si="779"/>
        <v>0</v>
      </c>
      <c r="BF1003" s="1">
        <f t="shared" si="780"/>
        <v>0</v>
      </c>
      <c r="BG1003" s="1">
        <f t="shared" si="781"/>
        <v>0</v>
      </c>
      <c r="BH1003" s="1">
        <f t="shared" si="804"/>
        <v>0</v>
      </c>
      <c r="BI1003" s="1">
        <f t="shared" si="804"/>
        <v>1</v>
      </c>
      <c r="BJ1003" s="5">
        <f t="shared" si="782"/>
        <v>0</v>
      </c>
      <c r="BK1003" s="1">
        <f t="shared" si="783"/>
        <v>0</v>
      </c>
      <c r="BL1003" s="1">
        <f t="shared" si="784"/>
        <v>0</v>
      </c>
      <c r="BM1003" s="1">
        <f t="shared" si="785"/>
        <v>0</v>
      </c>
      <c r="BN1003" s="1">
        <f t="shared" si="804"/>
        <v>0</v>
      </c>
      <c r="BO1003" s="1">
        <f t="shared" si="786"/>
        <v>0</v>
      </c>
      <c r="BP1003" s="1">
        <f t="shared" si="787"/>
        <v>0</v>
      </c>
      <c r="BQ1003" s="1">
        <f t="shared" si="788"/>
        <v>0</v>
      </c>
      <c r="BR1003" s="1">
        <f t="shared" si="789"/>
        <v>0</v>
      </c>
      <c r="BS1003" s="1">
        <f t="shared" si="790"/>
        <v>0</v>
      </c>
      <c r="BT1003" s="1">
        <f t="shared" si="791"/>
        <v>0</v>
      </c>
      <c r="BU1003" s="1">
        <f t="shared" si="792"/>
        <v>0</v>
      </c>
      <c r="BV1003" s="1">
        <f t="shared" si="806"/>
        <v>0</v>
      </c>
    </row>
    <row r="1004" spans="1:74" x14ac:dyDescent="0.2">
      <c r="A1004" s="1" t="s">
        <v>3540</v>
      </c>
      <c r="B1004" s="1" t="s">
        <v>3691</v>
      </c>
      <c r="C1004" s="1" t="s">
        <v>3542</v>
      </c>
      <c r="D1004" s="1" t="s">
        <v>3538</v>
      </c>
      <c r="E1004" s="1" t="s">
        <v>3543</v>
      </c>
      <c r="G1004" s="1">
        <f t="shared" si="767"/>
        <v>0</v>
      </c>
      <c r="H1004" s="1">
        <f t="shared" si="768"/>
        <v>0</v>
      </c>
      <c r="I1004" s="1">
        <f t="shared" si="769"/>
        <v>0</v>
      </c>
      <c r="J1004" s="1">
        <f t="shared" si="770"/>
        <v>0</v>
      </c>
      <c r="K1004" s="1">
        <f t="shared" si="800"/>
        <v>0</v>
      </c>
      <c r="L1004" s="1">
        <f t="shared" si="800"/>
        <v>0</v>
      </c>
      <c r="M1004" s="1">
        <f t="shared" si="800"/>
        <v>0</v>
      </c>
      <c r="N1004" s="1">
        <f t="shared" si="800"/>
        <v>0</v>
      </c>
      <c r="O1004" s="1">
        <f t="shared" si="802"/>
        <v>0</v>
      </c>
      <c r="P1004" s="1">
        <f t="shared" si="802"/>
        <v>0</v>
      </c>
      <c r="Q1004" s="1">
        <f t="shared" si="771"/>
        <v>0</v>
      </c>
      <c r="R1004" s="1">
        <f t="shared" si="772"/>
        <v>0</v>
      </c>
      <c r="S1004" s="1">
        <f t="shared" si="773"/>
        <v>0</v>
      </c>
      <c r="T1004" s="1">
        <f t="shared" si="807"/>
        <v>0</v>
      </c>
      <c r="U1004" s="1">
        <f t="shared" si="807"/>
        <v>0</v>
      </c>
      <c r="V1004" s="1">
        <f>IF(OR(ISNUMBER(SEARCH(" " &amp; V$1 &amp; " ", $E1004)), ISNUMBER(SEARCH(" " &amp; V$1 &amp; ",", $E1004)), ISNUMBER(SEARCH(" " &amp; LOWER(V$1) &amp; " ", $E1004)), ISNUMBER(SEARCH(" " &amp; LOWER(V$1) &amp; ",", $E1004)), ISNUMBER(SEARCH(" " &amp; UPPER(V$1) &amp; " ", $E1004)), ISNUMBER(SEARCH(" " &amp; UPPER(V$1) &amp; ",", $E1004))), 1, 0)</f>
        <v>0</v>
      </c>
      <c r="W1004" s="1">
        <f t="shared" si="808"/>
        <v>0</v>
      </c>
      <c r="X1004" s="1">
        <f t="shared" si="808"/>
        <v>0</v>
      </c>
      <c r="Y1004" s="1">
        <f t="shared" si="808"/>
        <v>0</v>
      </c>
      <c r="Z1004" s="1">
        <f t="shared" si="808"/>
        <v>0</v>
      </c>
      <c r="AA1004" s="1">
        <f t="shared" si="808"/>
        <v>0</v>
      </c>
      <c r="AB1004" s="1">
        <f t="shared" si="808"/>
        <v>0</v>
      </c>
      <c r="AC1004" s="1">
        <f t="shared" si="774"/>
        <v>0</v>
      </c>
      <c r="AD1004" s="1">
        <f t="shared" si="808"/>
        <v>0</v>
      </c>
      <c r="AE1004" s="1">
        <f t="shared" si="808"/>
        <v>0</v>
      </c>
      <c r="AF1004" s="1">
        <f t="shared" si="808"/>
        <v>0</v>
      </c>
      <c r="AG1004" s="1">
        <f t="shared" si="808"/>
        <v>0</v>
      </c>
      <c r="AH1004" s="1">
        <f t="shared" si="808"/>
        <v>0</v>
      </c>
      <c r="AI1004" s="1">
        <f t="shared" si="808"/>
        <v>0</v>
      </c>
      <c r="AJ1004" s="1">
        <f t="shared" si="808"/>
        <v>0</v>
      </c>
      <c r="AK1004" s="1">
        <f t="shared" si="808"/>
        <v>0</v>
      </c>
      <c r="AL1004" s="1">
        <f t="shared" si="805"/>
        <v>0</v>
      </c>
      <c r="AM1004" s="1">
        <f t="shared" si="805"/>
        <v>0</v>
      </c>
      <c r="AN1004" s="1">
        <f t="shared" si="775"/>
        <v>0</v>
      </c>
      <c r="AO1004" s="1">
        <f t="shared" si="776"/>
        <v>0</v>
      </c>
      <c r="AP1004" s="1">
        <f t="shared" si="805"/>
        <v>0</v>
      </c>
      <c r="AQ1004" s="1">
        <f t="shared" si="777"/>
        <v>0</v>
      </c>
      <c r="AR1004" s="1">
        <f t="shared" si="805"/>
        <v>0</v>
      </c>
      <c r="AS1004" s="1">
        <f t="shared" si="805"/>
        <v>0</v>
      </c>
      <c r="AT1004" s="1">
        <f t="shared" si="805"/>
        <v>0</v>
      </c>
      <c r="AU1004" s="1">
        <f t="shared" si="805"/>
        <v>0</v>
      </c>
      <c r="AV1004" s="1">
        <f t="shared" si="805"/>
        <v>0</v>
      </c>
      <c r="AW1004" s="1">
        <f t="shared" si="805"/>
        <v>0</v>
      </c>
      <c r="AX1004" s="1">
        <f t="shared" si="805"/>
        <v>0</v>
      </c>
      <c r="AY1004" s="1">
        <f t="shared" si="805"/>
        <v>0</v>
      </c>
      <c r="AZ1004" s="1">
        <f t="shared" si="805"/>
        <v>0</v>
      </c>
      <c r="BA1004" s="1">
        <f t="shared" ref="BA1004:BN1006" si="809">IF(OR(ISNUMBER(SEARCH(" " &amp; BA$1 &amp; " ", $E1004)), ISNUMBER(SEARCH(" " &amp; BA$1 &amp; ",", $E1004)), ISNUMBER(SEARCH(" " &amp; LOWER(BA$1) &amp; " ", $E1004)), ISNUMBER(SEARCH(" " &amp; LOWER(BA$1) &amp; ",", $E1004)), ISNUMBER(SEARCH(" " &amp; UPPER(BA$1) &amp; " ", $E1004)), ISNUMBER(SEARCH(" " &amp; UPPER(BA$1) &amp; ",", $E1004))), 1, 0)</f>
        <v>0</v>
      </c>
      <c r="BB1004" s="1">
        <f t="shared" si="809"/>
        <v>0</v>
      </c>
      <c r="BC1004" s="1">
        <f t="shared" si="809"/>
        <v>0</v>
      </c>
      <c r="BD1004" s="1">
        <f t="shared" si="778"/>
        <v>0</v>
      </c>
      <c r="BE1004" s="1">
        <f t="shared" si="779"/>
        <v>0</v>
      </c>
      <c r="BF1004" s="1">
        <f t="shared" si="780"/>
        <v>0</v>
      </c>
      <c r="BG1004" s="1">
        <f t="shared" si="781"/>
        <v>0</v>
      </c>
      <c r="BH1004" s="1">
        <f t="shared" si="809"/>
        <v>0</v>
      </c>
      <c r="BI1004" s="1">
        <f t="shared" si="809"/>
        <v>0</v>
      </c>
      <c r="BJ1004" s="5">
        <f t="shared" si="782"/>
        <v>0</v>
      </c>
      <c r="BK1004" s="1">
        <f t="shared" si="783"/>
        <v>0</v>
      </c>
      <c r="BL1004" s="1">
        <f t="shared" si="784"/>
        <v>1</v>
      </c>
      <c r="BM1004" s="1">
        <f t="shared" si="785"/>
        <v>1</v>
      </c>
      <c r="BN1004" s="1">
        <f t="shared" si="809"/>
        <v>1</v>
      </c>
      <c r="BO1004" s="1">
        <f t="shared" si="786"/>
        <v>0</v>
      </c>
      <c r="BP1004" s="1">
        <f t="shared" si="787"/>
        <v>1</v>
      </c>
      <c r="BQ1004" s="1">
        <f t="shared" si="788"/>
        <v>1</v>
      </c>
      <c r="BR1004" s="1">
        <f t="shared" si="789"/>
        <v>0</v>
      </c>
      <c r="BS1004" s="1">
        <f t="shared" si="790"/>
        <v>0</v>
      </c>
      <c r="BT1004" s="1">
        <f t="shared" si="791"/>
        <v>0</v>
      </c>
      <c r="BU1004" s="1">
        <f t="shared" si="792"/>
        <v>0</v>
      </c>
      <c r="BV1004" s="1">
        <f t="shared" si="806"/>
        <v>0</v>
      </c>
    </row>
    <row r="1005" spans="1:74" x14ac:dyDescent="0.2">
      <c r="A1005" s="1" t="s">
        <v>3544</v>
      </c>
      <c r="B1005" s="1" t="s">
        <v>3692</v>
      </c>
      <c r="C1005" s="1" t="s">
        <v>3546</v>
      </c>
      <c r="D1005" s="1" t="s">
        <v>3538</v>
      </c>
      <c r="E1005" s="1" t="s">
        <v>3547</v>
      </c>
      <c r="G1005" s="1">
        <f t="shared" si="767"/>
        <v>0</v>
      </c>
      <c r="H1005" s="1">
        <f t="shared" si="768"/>
        <v>0</v>
      </c>
      <c r="I1005" s="1">
        <f t="shared" si="769"/>
        <v>0</v>
      </c>
      <c r="J1005" s="1">
        <f t="shared" si="770"/>
        <v>0</v>
      </c>
      <c r="K1005" s="1">
        <f t="shared" si="800"/>
        <v>0</v>
      </c>
      <c r="L1005" s="1">
        <f t="shared" si="800"/>
        <v>0</v>
      </c>
      <c r="M1005" s="1">
        <f t="shared" si="800"/>
        <v>0</v>
      </c>
      <c r="N1005" s="1">
        <f t="shared" si="800"/>
        <v>0</v>
      </c>
      <c r="O1005" s="1">
        <f t="shared" si="802"/>
        <v>0</v>
      </c>
      <c r="P1005" s="1">
        <f t="shared" si="802"/>
        <v>0</v>
      </c>
      <c r="Q1005" s="1">
        <f t="shared" si="771"/>
        <v>0</v>
      </c>
      <c r="R1005" s="1">
        <f t="shared" si="772"/>
        <v>0</v>
      </c>
      <c r="S1005" s="1">
        <f t="shared" si="773"/>
        <v>0</v>
      </c>
      <c r="T1005" s="1">
        <f t="shared" si="807"/>
        <v>0</v>
      </c>
      <c r="U1005" s="1">
        <f t="shared" si="807"/>
        <v>0</v>
      </c>
      <c r="V1005" s="1">
        <f>IF(OR(ISNUMBER(SEARCH(" " &amp; V$1 &amp; " ", $E1005)), ISNUMBER(SEARCH(" " &amp; V$1 &amp; ",", $E1005)), ISNUMBER(SEARCH(" " &amp; LOWER(V$1) &amp; " ", $E1005)), ISNUMBER(SEARCH(" " &amp; LOWER(V$1) &amp; ",", $E1005)), ISNUMBER(SEARCH(" " &amp; UPPER(V$1) &amp; " ", $E1005)), ISNUMBER(SEARCH(" " &amp; UPPER(V$1) &amp; ",", $E1005))), 1, 0)</f>
        <v>0</v>
      </c>
      <c r="W1005" s="1">
        <f t="shared" si="808"/>
        <v>0</v>
      </c>
      <c r="X1005" s="1">
        <f t="shared" si="808"/>
        <v>0</v>
      </c>
      <c r="Y1005" s="1">
        <f t="shared" si="808"/>
        <v>0</v>
      </c>
      <c r="Z1005" s="1">
        <f t="shared" si="808"/>
        <v>0</v>
      </c>
      <c r="AA1005" s="1">
        <f t="shared" si="808"/>
        <v>0</v>
      </c>
      <c r="AB1005" s="1">
        <f t="shared" si="808"/>
        <v>0</v>
      </c>
      <c r="AC1005" s="1">
        <f t="shared" si="774"/>
        <v>0</v>
      </c>
      <c r="AD1005" s="1">
        <f t="shared" si="808"/>
        <v>0</v>
      </c>
      <c r="AE1005" s="1">
        <f t="shared" si="808"/>
        <v>0</v>
      </c>
      <c r="AF1005" s="1">
        <f t="shared" si="808"/>
        <v>0</v>
      </c>
      <c r="AG1005" s="1">
        <f t="shared" si="808"/>
        <v>0</v>
      </c>
      <c r="AH1005" s="1">
        <f t="shared" si="808"/>
        <v>0</v>
      </c>
      <c r="AI1005" s="1">
        <f t="shared" si="808"/>
        <v>0</v>
      </c>
      <c r="AJ1005" s="1">
        <f t="shared" si="808"/>
        <v>0</v>
      </c>
      <c r="AK1005" s="1">
        <f t="shared" si="808"/>
        <v>0</v>
      </c>
      <c r="AL1005" s="1">
        <f t="shared" ref="AL1005:BA1006" si="810">IF(OR(ISNUMBER(SEARCH(" " &amp; AL$1 &amp; " ", $E1005)), ISNUMBER(SEARCH(" " &amp; AL$1 &amp; ",", $E1005)), ISNUMBER(SEARCH(" " &amp; LOWER(AL$1) &amp; " ", $E1005)), ISNUMBER(SEARCH(" " &amp; LOWER(AL$1) &amp; ",", $E1005)), ISNUMBER(SEARCH(" " &amp; UPPER(AL$1) &amp; " ", $E1005)), ISNUMBER(SEARCH(" " &amp; UPPER(AL$1) &amp; ",", $E1005))), 1, 0)</f>
        <v>0</v>
      </c>
      <c r="AM1005" s="1">
        <f t="shared" si="810"/>
        <v>0</v>
      </c>
      <c r="AN1005" s="1">
        <f t="shared" si="775"/>
        <v>0</v>
      </c>
      <c r="AO1005" s="1">
        <f t="shared" si="776"/>
        <v>0</v>
      </c>
      <c r="AP1005" s="1">
        <f t="shared" si="810"/>
        <v>0</v>
      </c>
      <c r="AQ1005" s="1">
        <f t="shared" si="777"/>
        <v>0</v>
      </c>
      <c r="AR1005" s="1">
        <f t="shared" si="810"/>
        <v>0</v>
      </c>
      <c r="AS1005" s="1">
        <f t="shared" si="810"/>
        <v>0</v>
      </c>
      <c r="AT1005" s="1">
        <f t="shared" si="810"/>
        <v>0</v>
      </c>
      <c r="AU1005" s="1">
        <f t="shared" si="810"/>
        <v>0</v>
      </c>
      <c r="AV1005" s="1">
        <f t="shared" si="810"/>
        <v>0</v>
      </c>
      <c r="AW1005" s="1">
        <f t="shared" si="810"/>
        <v>0</v>
      </c>
      <c r="AX1005" s="1">
        <f t="shared" si="810"/>
        <v>0</v>
      </c>
      <c r="AY1005" s="1">
        <f t="shared" si="810"/>
        <v>0</v>
      </c>
      <c r="AZ1005" s="1">
        <f t="shared" si="810"/>
        <v>0</v>
      </c>
      <c r="BA1005" s="1">
        <f t="shared" si="810"/>
        <v>0</v>
      </c>
      <c r="BB1005" s="1">
        <f t="shared" si="809"/>
        <v>0</v>
      </c>
      <c r="BC1005" s="1">
        <f t="shared" si="809"/>
        <v>0</v>
      </c>
      <c r="BD1005" s="1">
        <f t="shared" si="778"/>
        <v>0</v>
      </c>
      <c r="BE1005" s="1">
        <f t="shared" si="779"/>
        <v>0</v>
      </c>
      <c r="BF1005" s="1">
        <f t="shared" si="780"/>
        <v>0</v>
      </c>
      <c r="BG1005" s="1">
        <f t="shared" si="781"/>
        <v>0</v>
      </c>
      <c r="BH1005" s="1">
        <f t="shared" si="809"/>
        <v>0</v>
      </c>
      <c r="BI1005" s="1">
        <f t="shared" si="809"/>
        <v>0</v>
      </c>
      <c r="BJ1005" s="5">
        <f t="shared" si="782"/>
        <v>0</v>
      </c>
      <c r="BK1005" s="1">
        <f t="shared" si="783"/>
        <v>0</v>
      </c>
      <c r="BL1005" s="1">
        <f t="shared" si="784"/>
        <v>0</v>
      </c>
      <c r="BM1005" s="1">
        <f t="shared" si="785"/>
        <v>0</v>
      </c>
      <c r="BN1005" s="1">
        <f t="shared" si="809"/>
        <v>0</v>
      </c>
      <c r="BO1005" s="1">
        <f t="shared" si="786"/>
        <v>0</v>
      </c>
      <c r="BP1005" s="1">
        <f t="shared" si="787"/>
        <v>0</v>
      </c>
      <c r="BQ1005" s="1">
        <f t="shared" si="788"/>
        <v>0</v>
      </c>
      <c r="BR1005" s="1">
        <f t="shared" si="789"/>
        <v>0</v>
      </c>
      <c r="BS1005" s="1">
        <f t="shared" si="790"/>
        <v>0</v>
      </c>
      <c r="BT1005" s="1">
        <f t="shared" si="791"/>
        <v>0</v>
      </c>
      <c r="BU1005" s="1">
        <f t="shared" si="792"/>
        <v>1</v>
      </c>
      <c r="BV1005" s="1">
        <f t="shared" si="806"/>
        <v>0</v>
      </c>
    </row>
    <row r="1006" spans="1:74" x14ac:dyDescent="0.2">
      <c r="A1006" s="1" t="s">
        <v>115</v>
      </c>
      <c r="B1006" s="1" t="s">
        <v>3693</v>
      </c>
      <c r="C1006" s="1" t="s">
        <v>3549</v>
      </c>
      <c r="D1006" s="1" t="s">
        <v>3538</v>
      </c>
      <c r="E1006" s="1" t="s">
        <v>3550</v>
      </c>
      <c r="G1006" s="1">
        <f t="shared" si="767"/>
        <v>0</v>
      </c>
      <c r="H1006" s="1">
        <f t="shared" si="768"/>
        <v>1</v>
      </c>
      <c r="I1006" s="1">
        <f t="shared" si="769"/>
        <v>0</v>
      </c>
      <c r="J1006" s="1">
        <f t="shared" si="770"/>
        <v>0</v>
      </c>
      <c r="K1006" s="1">
        <f t="shared" si="800"/>
        <v>0</v>
      </c>
      <c r="L1006" s="1">
        <f t="shared" si="800"/>
        <v>0</v>
      </c>
      <c r="M1006" s="1">
        <f t="shared" si="800"/>
        <v>0</v>
      </c>
      <c r="N1006" s="1">
        <f t="shared" si="800"/>
        <v>0</v>
      </c>
      <c r="O1006" s="1">
        <f t="shared" si="802"/>
        <v>0</v>
      </c>
      <c r="P1006" s="1">
        <f t="shared" si="802"/>
        <v>0</v>
      </c>
      <c r="Q1006" s="1">
        <f t="shared" si="771"/>
        <v>0</v>
      </c>
      <c r="R1006" s="1">
        <f t="shared" si="772"/>
        <v>1</v>
      </c>
      <c r="S1006" s="1">
        <f t="shared" si="773"/>
        <v>0</v>
      </c>
      <c r="T1006" s="1">
        <f t="shared" si="807"/>
        <v>1</v>
      </c>
      <c r="U1006" s="1">
        <f t="shared" si="807"/>
        <v>1</v>
      </c>
      <c r="V1006" s="1">
        <f>IF(OR(ISNUMBER(SEARCH(" " &amp; V$1 &amp; " ", $E1006)), ISNUMBER(SEARCH(" " &amp; V$1 &amp; ",", $E1006)), ISNUMBER(SEARCH(" " &amp; LOWER(V$1) &amp; " ", $E1006)), ISNUMBER(SEARCH(" " &amp; LOWER(V$1) &amp; ",", $E1006)), ISNUMBER(SEARCH(" " &amp; UPPER(V$1) &amp; " ", $E1006)), ISNUMBER(SEARCH(" " &amp; UPPER(V$1) &amp; ",", $E1006))), 1, 0)</f>
        <v>0</v>
      </c>
      <c r="W1006" s="1">
        <f t="shared" si="808"/>
        <v>0</v>
      </c>
      <c r="X1006" s="1">
        <f t="shared" si="808"/>
        <v>0</v>
      </c>
      <c r="Y1006" s="1">
        <f t="shared" si="808"/>
        <v>0</v>
      </c>
      <c r="Z1006" s="1">
        <f t="shared" si="808"/>
        <v>0</v>
      </c>
      <c r="AA1006" s="1">
        <f t="shared" si="808"/>
        <v>0</v>
      </c>
      <c r="AB1006" s="1">
        <f t="shared" si="808"/>
        <v>0</v>
      </c>
      <c r="AC1006" s="1">
        <f t="shared" si="774"/>
        <v>0</v>
      </c>
      <c r="AD1006" s="1">
        <f t="shared" si="808"/>
        <v>0</v>
      </c>
      <c r="AE1006" s="1">
        <f t="shared" si="808"/>
        <v>0</v>
      </c>
      <c r="AF1006" s="1">
        <f t="shared" si="808"/>
        <v>0</v>
      </c>
      <c r="AG1006" s="1">
        <f t="shared" si="808"/>
        <v>0</v>
      </c>
      <c r="AH1006" s="1">
        <f t="shared" si="808"/>
        <v>0</v>
      </c>
      <c r="AI1006" s="1">
        <f t="shared" si="808"/>
        <v>0</v>
      </c>
      <c r="AJ1006" s="1">
        <f t="shared" si="808"/>
        <v>0</v>
      </c>
      <c r="AK1006" s="1">
        <f t="shared" si="808"/>
        <v>0</v>
      </c>
      <c r="AL1006" s="1">
        <f t="shared" si="810"/>
        <v>0</v>
      </c>
      <c r="AM1006" s="1">
        <f t="shared" si="810"/>
        <v>0</v>
      </c>
      <c r="AN1006" s="1">
        <f t="shared" si="775"/>
        <v>0</v>
      </c>
      <c r="AO1006" s="1">
        <f t="shared" si="776"/>
        <v>0</v>
      </c>
      <c r="AP1006" s="1">
        <f t="shared" si="810"/>
        <v>0</v>
      </c>
      <c r="AQ1006" s="1">
        <f t="shared" si="777"/>
        <v>0</v>
      </c>
      <c r="AR1006" s="1">
        <f t="shared" si="810"/>
        <v>0</v>
      </c>
      <c r="AS1006" s="1">
        <f t="shared" si="810"/>
        <v>0</v>
      </c>
      <c r="AT1006" s="1">
        <f t="shared" si="810"/>
        <v>0</v>
      </c>
      <c r="AU1006" s="1">
        <f t="shared" si="810"/>
        <v>0</v>
      </c>
      <c r="AV1006" s="1">
        <f t="shared" si="810"/>
        <v>0</v>
      </c>
      <c r="AW1006" s="1">
        <f t="shared" si="810"/>
        <v>0</v>
      </c>
      <c r="AX1006" s="1">
        <f t="shared" si="810"/>
        <v>0</v>
      </c>
      <c r="AY1006" s="1">
        <f t="shared" si="810"/>
        <v>0</v>
      </c>
      <c r="AZ1006" s="1">
        <f t="shared" si="810"/>
        <v>0</v>
      </c>
      <c r="BA1006" s="1">
        <f t="shared" si="810"/>
        <v>0</v>
      </c>
      <c r="BB1006" s="1">
        <f t="shared" si="809"/>
        <v>0</v>
      </c>
      <c r="BC1006" s="1">
        <f t="shared" si="809"/>
        <v>0</v>
      </c>
      <c r="BD1006" s="1">
        <f t="shared" si="778"/>
        <v>0</v>
      </c>
      <c r="BE1006" s="1">
        <f t="shared" si="779"/>
        <v>0</v>
      </c>
      <c r="BF1006" s="1">
        <f t="shared" si="780"/>
        <v>0</v>
      </c>
      <c r="BG1006" s="1">
        <f t="shared" si="781"/>
        <v>0</v>
      </c>
      <c r="BH1006" s="1">
        <f t="shared" si="809"/>
        <v>0</v>
      </c>
      <c r="BI1006" s="1">
        <f t="shared" si="809"/>
        <v>0</v>
      </c>
      <c r="BJ1006" s="5">
        <f t="shared" si="782"/>
        <v>0</v>
      </c>
      <c r="BK1006" s="1">
        <f t="shared" si="783"/>
        <v>1</v>
      </c>
      <c r="BL1006" s="1">
        <f t="shared" si="784"/>
        <v>1</v>
      </c>
      <c r="BM1006" s="1">
        <f t="shared" si="785"/>
        <v>0</v>
      </c>
      <c r="BN1006" s="1">
        <f t="shared" si="809"/>
        <v>0</v>
      </c>
      <c r="BO1006" s="1">
        <f t="shared" si="786"/>
        <v>0</v>
      </c>
      <c r="BP1006" s="1">
        <f t="shared" si="787"/>
        <v>1</v>
      </c>
      <c r="BQ1006" s="1">
        <f t="shared" si="788"/>
        <v>0</v>
      </c>
      <c r="BR1006" s="1">
        <f t="shared" si="789"/>
        <v>0</v>
      </c>
      <c r="BS1006" s="1">
        <f t="shared" si="790"/>
        <v>0</v>
      </c>
      <c r="BT1006" s="1">
        <f t="shared" si="791"/>
        <v>0</v>
      </c>
      <c r="BU1006" s="1">
        <f t="shared" si="792"/>
        <v>0</v>
      </c>
      <c r="BV1006" s="1">
        <f t="shared" si="806"/>
        <v>0</v>
      </c>
    </row>
  </sheetData>
  <autoFilter ref="A1:BV1006" xr:uid="{B5D2993C-83F5-904F-A910-1B7A9ABD7342}"/>
  <hyperlinks>
    <hyperlink ref="B13" r:id="rId1" xr:uid="{6AC6DBAF-D8D3-7645-8FF7-711405B587FC}"/>
    <hyperlink ref="B16" r:id="rId2" xr:uid="{E2222DC0-4ECF-ED4C-A363-F149D9E07689}"/>
    <hyperlink ref="B17" r:id="rId3" xr:uid="{23FD3166-4D45-974B-92A9-DDF49AEACE56}"/>
    <hyperlink ref="B18" r:id="rId4" display="https://www.indeed.com/rc/clk?jk=ca2ec7656d544f7a&amp;bb=-vRwgfRx9vzf9UJBFBOxiT5TtSEZ9ejq0qNS5gndHX9VKE15KF4CHjkeDWFxXThLUoYBv9jzlmpeV9F6mubQgwobB3lWi9fibS7xUx0yc-HeFu6EmwtzDQ%3D%3D&amp;xkcb=SoC867M3CDXtcjWaYx0KbzkdCdPP&amp;fccid=ab283d08aaa89866&amp;cmp=Upen-Group-Inc&amp;ti=Junior+Data+Analyst&amp;vjs=3" xr:uid="{F3D80FBE-8450-3A4B-BEE7-761F0B79814B}"/>
    <hyperlink ref="B19" r:id="rId5" xr:uid="{805B3918-623E-6146-AC38-2EA93505A834}"/>
    <hyperlink ref="B20" r:id="rId6" xr:uid="{AE342164-A14E-0146-8835-37264B44A784}"/>
    <hyperlink ref="B21" r:id="rId7" xr:uid="{07B9753D-1E80-9047-96D3-CD6B70380382}"/>
    <hyperlink ref="B22" r:id="rId8" xr:uid="{5EC6C306-E242-1447-82CD-CFDA754C4E6C}"/>
    <hyperlink ref="B23" r:id="rId9" xr:uid="{BFD94C3E-BEF1-9B45-9846-B9C99E81C92F}"/>
    <hyperlink ref="B24" r:id="rId10" display="https://www.indeed.com/rc/clk?jk=802db9496e027db2&amp;bb=-vRwgfRx9vzf9UJBFBOxiY_3j9hi5Jyj6Pzk5M1b-hRdwNxvjvEY2JpwyFcBNJ7XQRUWk2hlZ3gQtK29UBkaK6scLTGH-bZuHTBXz2dT-voI-Lzf-1Jqsw%3D%3D&amp;xkcb=SoCG67M3CDXtcjWaYx0MbzkdCdPP&amp;fccid=6102f7092bd4d286&amp;cmp=CADRE-GOVERNMENT-SOLUTIONS&amp;ti=ETL+Developer&amp;vjs=3" xr:uid="{81C6428C-47F1-7644-9AF7-9425FCFBF936}"/>
    <hyperlink ref="B25" r:id="rId11" display="https://www.indeed.com/rc/clk?jk=0f7c4e1c3df756bf&amp;bb=-vRwgfRx9vzf9UJBFBOxie6UuSGxALjKSvXRPilpq5u1C-9nZRMOyiCfVATZiViqWz2ZufwFAVhGfLkyTU2cTNA95GSVnckBr3eOP6G2uZhEmvD8TRVRmQ%3D%3D&amp;xkcb=SoBv67M3CDXtcjWaYx0DbzkdCdPP&amp;fccid=8456b57e4d97ccb6&amp;cmp=TRESUME&amp;ti=Business+Analyst&amp;vjs=3" xr:uid="{57385B37-5353-8B4A-B51C-20D8B21F7CDE}"/>
    <hyperlink ref="B26" r:id="rId12" display="https://www.indeed.com/rc/clk?jk=8205e9479d12b03a&amp;bb=-vRwgfRx9vzf9UJBFBOxiWtRebxyhQLo4Dw0h547DgtikV_FuIOXXR_MnE5VJyZlFvze0ohTJkYf9jL70okXMqT52UA_coOr7cYo5iPLkNYZUFCDNU5Fyg%3D%3D&amp;xkcb=SoDb67M3CDXtcjWaYx0CbzkdCdPP&amp;fccid=620da2e24c3dadf4&amp;cmp=Nudj-Health%2C-Inc.&amp;ti=Data+Specialist&amp;vjs=3" xr:uid="{CCFB798E-DF26-F14C-BB65-8F347F7EEF9E}"/>
    <hyperlink ref="B27" r:id="rId13" xr:uid="{0E822E84-687E-6C46-9A3C-E842768C86E3}"/>
    <hyperlink ref="B29" r:id="rId14" xr:uid="{38495F32-1D79-0B46-A2FC-077C970A260E}"/>
    <hyperlink ref="B28" r:id="rId15" xr:uid="{A8F45476-73E9-464C-AA71-CDDC5E71F83D}"/>
    <hyperlink ref="B30" r:id="rId16" xr:uid="{63BF6D05-6973-3B4A-AEC2-C56576723CBE}"/>
    <hyperlink ref="B31" r:id="rId17" xr:uid="{0BF18BAE-D1C8-D649-BD1E-F08EAE35FF30}"/>
    <hyperlink ref="B32" r:id="rId18" xr:uid="{1FF8DB3A-6564-5045-912A-09CC012789F3}"/>
    <hyperlink ref="B33" r:id="rId19" xr:uid="{DE0A162C-E952-984F-8E6D-E7685914503F}"/>
    <hyperlink ref="B34" r:id="rId20" display="https://www.indeed.com/rc/clk?jk=985f3bb53fa1a4b7&amp;bb=mniYkU--XwF-pfoZNHH_jhc2XAnwW96y9JVYYnBJe_b9IGE7mMpXQJObLgl7UFVi7RKZmexuVaIJ_Bz0p625PuW0W-jZlmc3ZfBbxg9qnG8fV0F5TIPoPw%3D%3D&amp;xkcb=SoB267M3CDX7w5QiIp0JbzkdCdPP&amp;fccid=2ddeaa73f98afe03&amp;cmp=Penguin-CBD&amp;ti=Data+Analyst&amp;vjs=3" xr:uid="{718A2809-9890-C34A-864B-EFE4DB565437}"/>
    <hyperlink ref="B35" r:id="rId21" display="https://www.indeed.com/rc/clk?jk=5dc060a34073a8fe&amp;bb=mniYkU--XwF-pfoZNHH_jpEr7oNl2UY9ZA21x9KKBaMZmRmCGoYHdOWN5fNDQStEVEuhJ0YlDEdH3b-WLyy9fFQXQNkiy_QNB5g_tYIllxS8tqLcXg9YZw%3D%3D&amp;xkcb=SoDC67M3CDX7w5QiIp0IbzkdCdPP&amp;fccid=a73f62065ecb241c&amp;cmp=CareerUS-Solutions&amp;ti=Data+Analyst&amp;vjs=3" xr:uid="{1D6283CC-B5EB-3D4C-A756-B090B41AAEF5}"/>
    <hyperlink ref="B36" r:id="rId22" xr:uid="{7E0FF08A-7546-304C-8690-BD5A46A688F7}"/>
    <hyperlink ref="B37" r:id="rId23" xr:uid="{3E1D1214-EBF8-0442-8732-4A1A6BB71037}"/>
    <hyperlink ref="B38" r:id="rId24" xr:uid="{ED5B143F-03BF-2348-B959-DF8A983052B0}"/>
    <hyperlink ref="B39" r:id="rId25" xr:uid="{A6288854-04D5-3248-9CF9-75AC27C4CFD7}"/>
    <hyperlink ref="B40" r:id="rId26" display="https://www.indeed.com/rc/clk?jk=0a3e6a6a8d350810&amp;bb=mniYkU--XwF-pfoZNHH_jhj5iijL1QxE1CiVd6vd1puXQ8acerIZC5imc0Z461c_5kBnSOWDznyXn1M0ATtYyki4wkisfKNoMl9JQPQpc26ZDRsemrQyTQ%3D%3D&amp;xkcb=SoA467M3CDX7w5QiIp0DbzkdCdPP&amp;fccid=4d304820d11014cf&amp;cmp=SmartFox-Solutions&amp;ti=Data+Analyst&amp;vjs=3" xr:uid="{D70A72DF-1D6A-D044-8B39-CA592DB9A3BC}"/>
    <hyperlink ref="B41" r:id="rId27" xr:uid="{53236976-A1C3-4143-805B-8A29112A3438}"/>
    <hyperlink ref="B42" r:id="rId28" display="https://www.indeed.com/rc/clk?jk=9f39cfb4b80b43ee&amp;bb=mniYkU--XwF-pfoZNHH_joCs76dGVs93JoNdIWnvNpBwagzbim1I7bZ9CZCqDQlLre6H-Hbp0vWw2ZLimI7fnGxVHF1uKqgi7CVA4hClGX983i5TkGJkOQ%3D%3D&amp;xkcb=SoAR67M3CDX7w5QiIp0BbzkdCdPP&amp;fccid=7930bc31fcc666c4&amp;cmp=Tipton-Communications&amp;ti=Data+Analyst&amp;vjs=3" xr:uid="{5D0FE5A3-A95E-FA4D-8954-7B6069F2B3FC}"/>
    <hyperlink ref="B43" r:id="rId29" xr:uid="{0F6E14E9-DE27-6F47-974F-56B1321471D1}"/>
    <hyperlink ref="B44" r:id="rId30" xr:uid="{7FBE3029-C384-D548-98A4-B73211DBBEDF}"/>
    <hyperlink ref="B45" r:id="rId31" display="https://www.indeed.com/rc/clk?jk=f808fda8421a5709&amp;bb=mniYkU--XwF-pfoZNHH_jjqZ89N36Q9wef2U0B39DLnGmcC-M32JW433RH14I6EuyBO14MvMVUitevowzZBIQ9rkam6yGNhi2ShwN9gPMjdjIKaWsOXhRQ%3D%3D&amp;xkcb=SoCf67M3CDX7w5QiIp0GbzkdCdPP&amp;fccid=997f29ed216ac6b2&amp;cmp=Openmind-Technologies&amp;ti=Data+Analyst&amp;vjs=3" xr:uid="{BFC5D49A-E8DC-1A47-8472-2448F6B16F3C}"/>
    <hyperlink ref="B46" r:id="rId32" display="https://www.indeed.com/rc/clk?jk=0d484af628210ecb&amp;bb=mniYkU--XwF-pfoZNHH_juVs72ATrr1ZIihBZbs2pu4cgNJFrpUJ_U-kI4lXmGLFBSE2IQx_laa4NkRiZ3_NH5ioqqqX7o0rT337jJTsdtHe-wBwTFfKWQ%3D%3D&amp;xkcb=SoAC67M3CDX7w5QiIp0FbzkdCdPP&amp;fccid=d28b446181f5445a&amp;cmp=OrangePeople&amp;ti=Senior+Data+Analyst&amp;vjs=3" xr:uid="{EE6B967E-6A20-0140-9E06-EB787E999D9C}"/>
    <hyperlink ref="B58" r:id="rId33" xr:uid="{E9E81F7D-B18A-C241-A872-578057565194}"/>
    <hyperlink ref="B59" r:id="rId34" xr:uid="{8AA4D957-83F2-684F-AEB8-189B2130D670}"/>
    <hyperlink ref="B60" r:id="rId35" xr:uid="{961E86C9-F663-D346-95C9-0D523448A370}"/>
    <hyperlink ref="B69" r:id="rId36" xr:uid="{23EED3F6-1857-B549-A7D6-67ACE998C101}"/>
    <hyperlink ref="B72" r:id="rId37" xr:uid="{64E3C14A-2AE1-FE46-9BCC-B9AA4EE03BF0}"/>
    <hyperlink ref="B75" r:id="rId38" xr:uid="{37FCDD8A-2632-554D-A68C-33ABE1CA1947}"/>
    <hyperlink ref="B78" r:id="rId39" display="https://www.indeed.com/rc/clk?jk=5eea53fad866b48b&amp;bb=8Mp6dOpApP8gkgFTO7I5w9pT1COP0bUcP-iSS7x23RzZTRBU4bXjIWBPEK4_ZaOZswMlm5cxqEXNZpHh5MlhNx_PEnVmmJMWCWEFRYuatmcMomfw72OSCg%3D%3D&amp;xkcb=SoBG67M3CDonW4Q8MZ0KbzkdCdPP&amp;fccid=ace282a45d27c549&amp;cmp=PLAXONIC&amp;ti=Data+Analyst&amp;vjs=3" xr:uid="{06672BBD-ED7D-D04D-B39C-F87603AFF5E9}"/>
    <hyperlink ref="B90" r:id="rId40" xr:uid="{01A92BBE-36E8-5D4A-9A92-7A3FD213B820}"/>
    <hyperlink ref="B91" r:id="rId41" xr:uid="{EA6E9868-62E9-B14D-BBB0-AA7C640F783C}"/>
    <hyperlink ref="B92" r:id="rId42" xr:uid="{C47F84EC-0A7E-9F45-BC9C-1D5D39759DEF}"/>
    <hyperlink ref="B94" r:id="rId43" xr:uid="{9952F020-DF13-D14C-80B6-B693ABD3D4D2}"/>
    <hyperlink ref="B96" r:id="rId44" xr:uid="{EA3AAC17-C014-BC41-BFDC-8E1AA09EAA97}"/>
    <hyperlink ref="B99" r:id="rId45" xr:uid="{63FD9394-CCEC-DE4B-910F-5ACA6A1A6B15}"/>
    <hyperlink ref="B100" r:id="rId46" xr:uid="{13BC3BF7-9E84-5C49-8230-664299837160}"/>
    <hyperlink ref="B107" r:id="rId47" xr:uid="{C3B52D86-526E-6440-816E-FBEA0EDDA034}"/>
    <hyperlink ref="B105" r:id="rId48" xr:uid="{C1AC6750-FC4C-4443-BB2B-23CF374F82F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A7B7F8-82CC-B54E-9470-076C4C113971}">
  <dimension ref="A1:GX204"/>
  <sheetViews>
    <sheetView tabSelected="1" workbookViewId="0">
      <selection activeCell="I28" sqref="I28"/>
    </sheetView>
  </sheetViews>
  <sheetFormatPr baseColWidth="10" defaultRowHeight="16" x14ac:dyDescent="0.2"/>
  <cols>
    <col min="69" max="69" width="10.83203125" style="4"/>
    <col min="138" max="138" width="10.83203125" style="4"/>
  </cols>
  <sheetData>
    <row r="1" spans="1:206" x14ac:dyDescent="0.2">
      <c r="A1" t="s">
        <v>21</v>
      </c>
      <c r="B1" t="s">
        <v>22</v>
      </c>
      <c r="C1" t="s">
        <v>27</v>
      </c>
      <c r="D1" t="s">
        <v>44</v>
      </c>
      <c r="E1" t="s">
        <v>23</v>
      </c>
      <c r="F1" t="s">
        <v>24</v>
      </c>
      <c r="G1" t="s">
        <v>25</v>
      </c>
      <c r="H1" t="s">
        <v>26</v>
      </c>
      <c r="I1" t="s">
        <v>3755</v>
      </c>
      <c r="J1" t="s">
        <v>28</v>
      </c>
      <c r="K1" t="s">
        <v>3756</v>
      </c>
      <c r="L1" t="s">
        <v>3757</v>
      </c>
      <c r="M1" t="s">
        <v>43</v>
      </c>
      <c r="N1" t="s">
        <v>3714</v>
      </c>
      <c r="O1" t="s">
        <v>29</v>
      </c>
      <c r="P1" t="s">
        <v>3758</v>
      </c>
      <c r="Q1" t="s">
        <v>3759</v>
      </c>
      <c r="R1" t="s">
        <v>3760</v>
      </c>
      <c r="S1" t="s">
        <v>3716</v>
      </c>
      <c r="T1" t="s">
        <v>50</v>
      </c>
      <c r="U1" t="s">
        <v>3721</v>
      </c>
      <c r="V1" t="s">
        <v>35</v>
      </c>
      <c r="W1" t="s">
        <v>3761</v>
      </c>
      <c r="X1" t="s">
        <v>3762</v>
      </c>
      <c r="Y1" t="s">
        <v>3763</v>
      </c>
      <c r="Z1" t="s">
        <v>3764</v>
      </c>
      <c r="AA1" t="s">
        <v>3765</v>
      </c>
      <c r="AB1" t="s">
        <v>3766</v>
      </c>
      <c r="AC1" t="s">
        <v>3767</v>
      </c>
      <c r="AD1" t="s">
        <v>3768</v>
      </c>
      <c r="AE1" t="s">
        <v>3769</v>
      </c>
      <c r="AF1" t="s">
        <v>4</v>
      </c>
      <c r="AG1" t="s">
        <v>30</v>
      </c>
      <c r="AH1" t="s">
        <v>31</v>
      </c>
      <c r="AI1" t="s">
        <v>33</v>
      </c>
      <c r="AJ1" t="s">
        <v>32</v>
      </c>
      <c r="AK1" t="s">
        <v>3701</v>
      </c>
      <c r="AL1" t="s">
        <v>3770</v>
      </c>
      <c r="AM1" t="s">
        <v>3771</v>
      </c>
      <c r="AN1" t="s">
        <v>3772</v>
      </c>
      <c r="AO1" t="s">
        <v>3773</v>
      </c>
      <c r="AP1" t="s">
        <v>3774</v>
      </c>
      <c r="AQ1" t="s">
        <v>3775</v>
      </c>
      <c r="AR1" t="s">
        <v>3776</v>
      </c>
      <c r="AS1" t="s">
        <v>3717</v>
      </c>
      <c r="AT1" t="s">
        <v>3718</v>
      </c>
      <c r="AU1" t="s">
        <v>3719</v>
      </c>
      <c r="AV1" t="s">
        <v>3777</v>
      </c>
      <c r="AW1" t="s">
        <v>45</v>
      </c>
      <c r="AX1" t="s">
        <v>46</v>
      </c>
      <c r="AY1" t="s">
        <v>47</v>
      </c>
      <c r="AZ1" t="s">
        <v>48</v>
      </c>
      <c r="BA1" t="s">
        <v>49</v>
      </c>
      <c r="BB1" t="s">
        <v>51</v>
      </c>
      <c r="BC1" t="s">
        <v>3743</v>
      </c>
      <c r="BD1" t="s">
        <v>3778</v>
      </c>
      <c r="BE1" t="s">
        <v>60</v>
      </c>
      <c r="BF1" t="s">
        <v>3779</v>
      </c>
      <c r="BG1" t="s">
        <v>61</v>
      </c>
      <c r="BH1" t="s">
        <v>62</v>
      </c>
      <c r="BI1" t="s">
        <v>64</v>
      </c>
      <c r="BJ1" t="s">
        <v>65</v>
      </c>
      <c r="BK1" t="s">
        <v>66</v>
      </c>
      <c r="BL1" t="s">
        <v>3780</v>
      </c>
      <c r="BM1" t="s">
        <v>56</v>
      </c>
      <c r="BN1" t="s">
        <v>57</v>
      </c>
      <c r="BO1" t="s">
        <v>67</v>
      </c>
      <c r="BP1" t="s">
        <v>81</v>
      </c>
      <c r="BR1" t="s">
        <v>21</v>
      </c>
      <c r="BS1" t="s">
        <v>22</v>
      </c>
      <c r="BT1" t="s">
        <v>27</v>
      </c>
      <c r="BU1" t="s">
        <v>44</v>
      </c>
      <c r="BV1" t="s">
        <v>23</v>
      </c>
      <c r="BW1" t="s">
        <v>24</v>
      </c>
      <c r="BX1" t="s">
        <v>25</v>
      </c>
      <c r="BY1" t="s">
        <v>26</v>
      </c>
      <c r="BZ1" t="s">
        <v>3755</v>
      </c>
      <c r="CA1" t="s">
        <v>28</v>
      </c>
      <c r="CB1" t="s">
        <v>3756</v>
      </c>
      <c r="CC1" t="s">
        <v>3757</v>
      </c>
      <c r="CD1" t="s">
        <v>43</v>
      </c>
      <c r="CE1" t="s">
        <v>3714</v>
      </c>
      <c r="CF1" t="s">
        <v>29</v>
      </c>
      <c r="CG1" t="s">
        <v>3758</v>
      </c>
      <c r="CH1" t="s">
        <v>3759</v>
      </c>
      <c r="CI1" t="s">
        <v>3760</v>
      </c>
      <c r="CJ1" t="s">
        <v>3716</v>
      </c>
      <c r="CK1" t="s">
        <v>50</v>
      </c>
      <c r="CL1" t="s">
        <v>3721</v>
      </c>
      <c r="CM1" t="s">
        <v>35</v>
      </c>
      <c r="CN1" t="s">
        <v>3761</v>
      </c>
      <c r="CO1" t="s">
        <v>3762</v>
      </c>
      <c r="CP1" t="s">
        <v>3763</v>
      </c>
      <c r="CQ1" t="s">
        <v>3764</v>
      </c>
      <c r="CR1" t="s">
        <v>3765</v>
      </c>
      <c r="CS1" t="s">
        <v>3766</v>
      </c>
      <c r="CT1" t="s">
        <v>3767</v>
      </c>
      <c r="CU1" t="s">
        <v>3768</v>
      </c>
      <c r="CV1" t="s">
        <v>3769</v>
      </c>
      <c r="CW1" t="s">
        <v>4</v>
      </c>
      <c r="CX1" t="s">
        <v>30</v>
      </c>
      <c r="CY1" t="s">
        <v>31</v>
      </c>
      <c r="CZ1" t="s">
        <v>33</v>
      </c>
      <c r="DA1" t="s">
        <v>32</v>
      </c>
      <c r="DB1" t="s">
        <v>3701</v>
      </c>
      <c r="DC1" t="s">
        <v>3770</v>
      </c>
      <c r="DD1" t="s">
        <v>3771</v>
      </c>
      <c r="DE1" t="s">
        <v>3772</v>
      </c>
      <c r="DF1" t="s">
        <v>3773</v>
      </c>
      <c r="DG1" t="s">
        <v>3774</v>
      </c>
      <c r="DH1" t="s">
        <v>3775</v>
      </c>
      <c r="DI1" t="s">
        <v>3776</v>
      </c>
      <c r="DJ1" t="s">
        <v>3717</v>
      </c>
      <c r="DK1" t="s">
        <v>3718</v>
      </c>
      <c r="DL1" t="s">
        <v>3719</v>
      </c>
      <c r="DM1" t="s">
        <v>3777</v>
      </c>
      <c r="DN1" t="s">
        <v>45</v>
      </c>
      <c r="DO1" t="s">
        <v>46</v>
      </c>
      <c r="DP1" t="s">
        <v>47</v>
      </c>
      <c r="DQ1" t="s">
        <v>48</v>
      </c>
      <c r="DR1" t="s">
        <v>49</v>
      </c>
      <c r="DS1" t="s">
        <v>51</v>
      </c>
      <c r="DT1" t="s">
        <v>3743</v>
      </c>
      <c r="DU1" t="s">
        <v>3778</v>
      </c>
      <c r="DV1" t="s">
        <v>60</v>
      </c>
      <c r="DW1" t="s">
        <v>3779</v>
      </c>
      <c r="DX1" t="s">
        <v>61</v>
      </c>
      <c r="DY1" t="s">
        <v>62</v>
      </c>
      <c r="DZ1" t="s">
        <v>64</v>
      </c>
      <c r="EA1" t="s">
        <v>65</v>
      </c>
      <c r="EB1" t="s">
        <v>66</v>
      </c>
      <c r="EC1" t="s">
        <v>3780</v>
      </c>
      <c r="ED1" t="s">
        <v>56</v>
      </c>
      <c r="EE1" t="s">
        <v>57</v>
      </c>
      <c r="EF1" t="s">
        <v>67</v>
      </c>
      <c r="EG1" t="s">
        <v>81</v>
      </c>
      <c r="EI1" t="s">
        <v>21</v>
      </c>
      <c r="EJ1" t="s">
        <v>22</v>
      </c>
      <c r="EK1" t="s">
        <v>27</v>
      </c>
      <c r="EL1" t="s">
        <v>44</v>
      </c>
      <c r="EM1" t="s">
        <v>23</v>
      </c>
      <c r="EN1" t="s">
        <v>24</v>
      </c>
      <c r="EO1" t="s">
        <v>25</v>
      </c>
      <c r="EP1" t="s">
        <v>26</v>
      </c>
      <c r="EQ1" t="s">
        <v>3755</v>
      </c>
      <c r="ER1" t="s">
        <v>28</v>
      </c>
      <c r="ES1" t="s">
        <v>3756</v>
      </c>
      <c r="ET1" t="s">
        <v>3757</v>
      </c>
      <c r="EU1" t="s">
        <v>43</v>
      </c>
      <c r="EV1" t="s">
        <v>3714</v>
      </c>
      <c r="EW1" t="s">
        <v>29</v>
      </c>
      <c r="EX1" t="s">
        <v>3758</v>
      </c>
      <c r="EY1" t="s">
        <v>3759</v>
      </c>
      <c r="EZ1" t="s">
        <v>3760</v>
      </c>
      <c r="FA1" t="s">
        <v>3716</v>
      </c>
      <c r="FB1" t="s">
        <v>50</v>
      </c>
      <c r="FC1" t="s">
        <v>3721</v>
      </c>
      <c r="FD1" t="s">
        <v>35</v>
      </c>
      <c r="FE1" t="s">
        <v>3761</v>
      </c>
      <c r="FF1" t="s">
        <v>3762</v>
      </c>
      <c r="FG1" t="s">
        <v>3763</v>
      </c>
      <c r="FH1" t="s">
        <v>3764</v>
      </c>
      <c r="FI1" t="s">
        <v>3765</v>
      </c>
      <c r="FJ1" t="s">
        <v>3766</v>
      </c>
      <c r="FK1" t="s">
        <v>3767</v>
      </c>
      <c r="FL1" t="s">
        <v>3768</v>
      </c>
      <c r="FM1" t="s">
        <v>3769</v>
      </c>
      <c r="FN1" t="s">
        <v>4</v>
      </c>
      <c r="FO1" t="s">
        <v>30</v>
      </c>
      <c r="FP1" t="s">
        <v>31</v>
      </c>
      <c r="FQ1" t="s">
        <v>33</v>
      </c>
      <c r="FR1" t="s">
        <v>32</v>
      </c>
      <c r="FS1" t="s">
        <v>3701</v>
      </c>
      <c r="FT1" t="s">
        <v>3770</v>
      </c>
      <c r="FU1" t="s">
        <v>3771</v>
      </c>
      <c r="FV1" t="s">
        <v>3772</v>
      </c>
      <c r="FW1" t="s">
        <v>3773</v>
      </c>
      <c r="FX1" t="s">
        <v>3774</v>
      </c>
      <c r="FY1" t="s">
        <v>3775</v>
      </c>
      <c r="FZ1" t="s">
        <v>3776</v>
      </c>
      <c r="GA1" t="s">
        <v>3717</v>
      </c>
      <c r="GB1" t="s">
        <v>3718</v>
      </c>
      <c r="GC1" t="s">
        <v>3719</v>
      </c>
      <c r="GD1" t="s">
        <v>3777</v>
      </c>
      <c r="GE1" t="s">
        <v>45</v>
      </c>
      <c r="GF1" t="s">
        <v>46</v>
      </c>
      <c r="GG1" t="s">
        <v>47</v>
      </c>
      <c r="GH1" t="s">
        <v>48</v>
      </c>
      <c r="GI1" t="s">
        <v>49</v>
      </c>
      <c r="GJ1" t="s">
        <v>51</v>
      </c>
      <c r="GK1" t="s">
        <v>3743</v>
      </c>
      <c r="GL1" t="s">
        <v>3778</v>
      </c>
      <c r="GM1" t="s">
        <v>60</v>
      </c>
      <c r="GN1" t="s">
        <v>3779</v>
      </c>
      <c r="GO1" t="s">
        <v>61</v>
      </c>
      <c r="GP1" t="s">
        <v>62</v>
      </c>
      <c r="GQ1" t="s">
        <v>64</v>
      </c>
      <c r="GR1" t="s">
        <v>65</v>
      </c>
      <c r="GS1" t="s">
        <v>66</v>
      </c>
      <c r="GT1" t="s">
        <v>3780</v>
      </c>
      <c r="GU1" t="s">
        <v>56</v>
      </c>
      <c r="GV1" t="s">
        <v>57</v>
      </c>
      <c r="GW1" t="s">
        <v>67</v>
      </c>
      <c r="GX1" t="s">
        <v>81</v>
      </c>
    </row>
    <row r="2" spans="1:206" x14ac:dyDescent="0.2">
      <c r="A2">
        <v>0</v>
      </c>
      <c r="B2">
        <v>0</v>
      </c>
      <c r="C2">
        <v>0</v>
      </c>
      <c r="D2">
        <v>0</v>
      </c>
      <c r="E2">
        <v>0</v>
      </c>
      <c r="F2">
        <v>0</v>
      </c>
      <c r="G2">
        <v>0</v>
      </c>
      <c r="H2">
        <v>0</v>
      </c>
      <c r="I2">
        <v>0</v>
      </c>
      <c r="J2">
        <v>0</v>
      </c>
      <c r="K2">
        <v>0</v>
      </c>
      <c r="L2">
        <v>0</v>
      </c>
      <c r="M2">
        <v>0</v>
      </c>
      <c r="N2">
        <v>0</v>
      </c>
      <c r="O2">
        <v>1</v>
      </c>
      <c r="P2">
        <v>1</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1</v>
      </c>
      <c r="BE2">
        <v>0</v>
      </c>
      <c r="BF2">
        <v>0</v>
      </c>
      <c r="BG2">
        <v>1</v>
      </c>
      <c r="BH2">
        <v>1</v>
      </c>
      <c r="BI2">
        <v>0</v>
      </c>
      <c r="BJ2">
        <v>0</v>
      </c>
      <c r="BK2">
        <v>1</v>
      </c>
      <c r="BL2">
        <v>0</v>
      </c>
      <c r="BM2">
        <v>0</v>
      </c>
      <c r="BN2">
        <v>0</v>
      </c>
      <c r="BO2">
        <v>0</v>
      </c>
      <c r="BP2">
        <v>0</v>
      </c>
      <c r="BR2">
        <v>0</v>
      </c>
      <c r="BS2">
        <v>0</v>
      </c>
      <c r="BT2">
        <v>0</v>
      </c>
      <c r="BU2">
        <v>0</v>
      </c>
      <c r="BV2">
        <v>0</v>
      </c>
      <c r="BW2">
        <v>0</v>
      </c>
      <c r="BX2">
        <v>0</v>
      </c>
      <c r="BY2">
        <v>0</v>
      </c>
      <c r="BZ2">
        <v>0</v>
      </c>
      <c r="CA2">
        <v>0</v>
      </c>
      <c r="CB2">
        <v>0</v>
      </c>
      <c r="CC2">
        <v>0</v>
      </c>
      <c r="CD2">
        <v>0</v>
      </c>
      <c r="CE2">
        <v>0</v>
      </c>
      <c r="CF2">
        <v>1</v>
      </c>
      <c r="CG2">
        <v>1</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c r="DM2">
        <v>0</v>
      </c>
      <c r="DN2">
        <v>0</v>
      </c>
      <c r="DO2">
        <v>0</v>
      </c>
      <c r="DP2">
        <v>0</v>
      </c>
      <c r="DQ2">
        <v>0</v>
      </c>
      <c r="DR2">
        <v>0</v>
      </c>
      <c r="DS2">
        <v>0</v>
      </c>
      <c r="DT2">
        <v>0</v>
      </c>
      <c r="DU2">
        <v>1</v>
      </c>
      <c r="DV2">
        <v>0</v>
      </c>
      <c r="DW2">
        <v>0</v>
      </c>
      <c r="DX2">
        <v>1</v>
      </c>
      <c r="DY2">
        <v>1</v>
      </c>
      <c r="DZ2">
        <v>0</v>
      </c>
      <c r="EA2">
        <v>0</v>
      </c>
      <c r="EB2">
        <v>1</v>
      </c>
      <c r="EC2">
        <v>0</v>
      </c>
      <c r="ED2">
        <v>0</v>
      </c>
      <c r="EE2">
        <v>0</v>
      </c>
      <c r="EF2">
        <v>0</v>
      </c>
      <c r="EG2">
        <v>0</v>
      </c>
      <c r="EI2">
        <f>IF(A2=BR2, 1, 0)</f>
        <v>1</v>
      </c>
      <c r="EJ2">
        <f>IF(B2=BS2, 1, 0)</f>
        <v>1</v>
      </c>
      <c r="EK2">
        <f t="shared" ref="EK2:GV2" si="0">IF(C2=BT2, 1, 0)</f>
        <v>1</v>
      </c>
      <c r="EL2">
        <f t="shared" si="0"/>
        <v>1</v>
      </c>
      <c r="EM2">
        <f t="shared" si="0"/>
        <v>1</v>
      </c>
      <c r="EN2">
        <f t="shared" si="0"/>
        <v>1</v>
      </c>
      <c r="EO2">
        <f t="shared" si="0"/>
        <v>1</v>
      </c>
      <c r="EP2">
        <f t="shared" si="0"/>
        <v>1</v>
      </c>
      <c r="EQ2">
        <f t="shared" si="0"/>
        <v>1</v>
      </c>
      <c r="ER2">
        <f t="shared" si="0"/>
        <v>1</v>
      </c>
      <c r="ES2">
        <f t="shared" si="0"/>
        <v>1</v>
      </c>
      <c r="ET2">
        <f t="shared" si="0"/>
        <v>1</v>
      </c>
      <c r="EU2">
        <f t="shared" si="0"/>
        <v>1</v>
      </c>
      <c r="EV2">
        <f t="shared" si="0"/>
        <v>1</v>
      </c>
      <c r="EW2">
        <f t="shared" si="0"/>
        <v>1</v>
      </c>
      <c r="EX2">
        <f t="shared" si="0"/>
        <v>1</v>
      </c>
      <c r="EY2">
        <f t="shared" si="0"/>
        <v>1</v>
      </c>
      <c r="EZ2">
        <f t="shared" si="0"/>
        <v>1</v>
      </c>
      <c r="FA2">
        <f t="shared" si="0"/>
        <v>1</v>
      </c>
      <c r="FB2">
        <f t="shared" si="0"/>
        <v>1</v>
      </c>
      <c r="FC2">
        <f t="shared" si="0"/>
        <v>1</v>
      </c>
      <c r="FD2">
        <f t="shared" si="0"/>
        <v>1</v>
      </c>
      <c r="FE2">
        <f t="shared" si="0"/>
        <v>1</v>
      </c>
      <c r="FF2">
        <f t="shared" si="0"/>
        <v>1</v>
      </c>
      <c r="FG2">
        <f t="shared" si="0"/>
        <v>1</v>
      </c>
      <c r="FH2">
        <f t="shared" si="0"/>
        <v>1</v>
      </c>
      <c r="FI2">
        <f t="shared" si="0"/>
        <v>1</v>
      </c>
      <c r="FJ2">
        <f t="shared" si="0"/>
        <v>1</v>
      </c>
      <c r="FK2">
        <f t="shared" si="0"/>
        <v>1</v>
      </c>
      <c r="FL2">
        <f t="shared" si="0"/>
        <v>1</v>
      </c>
      <c r="FM2">
        <f t="shared" si="0"/>
        <v>1</v>
      </c>
      <c r="FN2">
        <f t="shared" si="0"/>
        <v>1</v>
      </c>
      <c r="FO2">
        <f t="shared" si="0"/>
        <v>1</v>
      </c>
      <c r="FP2">
        <f t="shared" si="0"/>
        <v>1</v>
      </c>
      <c r="FQ2">
        <f t="shared" si="0"/>
        <v>1</v>
      </c>
      <c r="FR2">
        <f t="shared" si="0"/>
        <v>1</v>
      </c>
      <c r="FS2">
        <f t="shared" si="0"/>
        <v>1</v>
      </c>
      <c r="FT2">
        <f t="shared" si="0"/>
        <v>1</v>
      </c>
      <c r="FU2">
        <f t="shared" si="0"/>
        <v>1</v>
      </c>
      <c r="FV2">
        <f t="shared" si="0"/>
        <v>1</v>
      </c>
      <c r="FW2">
        <f t="shared" si="0"/>
        <v>1</v>
      </c>
      <c r="FX2">
        <f t="shared" si="0"/>
        <v>1</v>
      </c>
      <c r="FY2">
        <f t="shared" si="0"/>
        <v>1</v>
      </c>
      <c r="FZ2">
        <f t="shared" si="0"/>
        <v>1</v>
      </c>
      <c r="GA2">
        <f t="shared" si="0"/>
        <v>1</v>
      </c>
      <c r="GB2">
        <f t="shared" si="0"/>
        <v>1</v>
      </c>
      <c r="GC2">
        <f t="shared" si="0"/>
        <v>1</v>
      </c>
      <c r="GD2">
        <f t="shared" si="0"/>
        <v>1</v>
      </c>
      <c r="GE2">
        <f t="shared" si="0"/>
        <v>1</v>
      </c>
      <c r="GF2">
        <f t="shared" si="0"/>
        <v>1</v>
      </c>
      <c r="GG2">
        <f t="shared" si="0"/>
        <v>1</v>
      </c>
      <c r="GH2">
        <f t="shared" si="0"/>
        <v>1</v>
      </c>
      <c r="GI2">
        <f t="shared" si="0"/>
        <v>1</v>
      </c>
      <c r="GJ2">
        <f t="shared" si="0"/>
        <v>1</v>
      </c>
      <c r="GK2">
        <f t="shared" si="0"/>
        <v>1</v>
      </c>
      <c r="GL2">
        <f t="shared" si="0"/>
        <v>1</v>
      </c>
      <c r="GM2">
        <f t="shared" si="0"/>
        <v>1</v>
      </c>
      <c r="GN2">
        <f t="shared" si="0"/>
        <v>1</v>
      </c>
      <c r="GO2">
        <f t="shared" si="0"/>
        <v>1</v>
      </c>
      <c r="GP2">
        <f t="shared" si="0"/>
        <v>1</v>
      </c>
      <c r="GQ2">
        <f t="shared" si="0"/>
        <v>1</v>
      </c>
      <c r="GR2">
        <f t="shared" si="0"/>
        <v>1</v>
      </c>
      <c r="GS2">
        <f t="shared" si="0"/>
        <v>1</v>
      </c>
      <c r="GT2">
        <f t="shared" si="0"/>
        <v>1</v>
      </c>
      <c r="GU2">
        <f t="shared" si="0"/>
        <v>1</v>
      </c>
      <c r="GV2">
        <f t="shared" si="0"/>
        <v>1</v>
      </c>
      <c r="GW2">
        <f t="shared" ref="GW2:GX2" si="1">IF(BO2=EF2, 1, 0)</f>
        <v>1</v>
      </c>
      <c r="GX2">
        <f t="shared" si="1"/>
        <v>1</v>
      </c>
    </row>
    <row r="3" spans="1:206" x14ac:dyDescent="0.2">
      <c r="A3">
        <v>0</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1</v>
      </c>
      <c r="BG3">
        <v>0</v>
      </c>
      <c r="BH3">
        <v>0</v>
      </c>
      <c r="BI3">
        <v>0</v>
      </c>
      <c r="BJ3">
        <v>1</v>
      </c>
      <c r="BK3">
        <v>1</v>
      </c>
      <c r="BL3">
        <v>0</v>
      </c>
      <c r="BM3">
        <v>0</v>
      </c>
      <c r="BN3">
        <v>0</v>
      </c>
      <c r="BO3">
        <v>1</v>
      </c>
      <c r="BP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c r="DM3">
        <v>0</v>
      </c>
      <c r="DN3">
        <v>0</v>
      </c>
      <c r="DO3">
        <v>0</v>
      </c>
      <c r="DP3">
        <v>0</v>
      </c>
      <c r="DQ3">
        <v>0</v>
      </c>
      <c r="DR3">
        <v>0</v>
      </c>
      <c r="DS3">
        <v>0</v>
      </c>
      <c r="DT3">
        <v>0</v>
      </c>
      <c r="DU3">
        <v>0</v>
      </c>
      <c r="DV3">
        <v>0</v>
      </c>
      <c r="DW3">
        <v>1</v>
      </c>
      <c r="DX3">
        <v>0</v>
      </c>
      <c r="DY3">
        <v>0</v>
      </c>
      <c r="DZ3">
        <v>0</v>
      </c>
      <c r="EA3">
        <v>1</v>
      </c>
      <c r="EB3">
        <v>1</v>
      </c>
      <c r="EC3">
        <v>0</v>
      </c>
      <c r="ED3">
        <v>0</v>
      </c>
      <c r="EE3">
        <v>0</v>
      </c>
      <c r="EF3">
        <v>1</v>
      </c>
      <c r="EG3">
        <v>0</v>
      </c>
      <c r="EI3">
        <f t="shared" ref="EI3:EI66" si="2">IF(A3=BR3, 1, 0)</f>
        <v>1</v>
      </c>
      <c r="EJ3">
        <f t="shared" ref="EJ3:EJ66" si="3">IF(B3=BS3, 1, 0)</f>
        <v>1</v>
      </c>
      <c r="EK3">
        <f t="shared" ref="EK3:EK66" si="4">IF(C3=BT3, 1, 0)</f>
        <v>1</v>
      </c>
      <c r="EL3">
        <f t="shared" ref="EL3:EL66" si="5">IF(D3=BU3, 1, 0)</f>
        <v>1</v>
      </c>
      <c r="EM3">
        <f t="shared" ref="EM3:EM66" si="6">IF(E3=BV3, 1, 0)</f>
        <v>1</v>
      </c>
      <c r="EN3">
        <f t="shared" ref="EN3:EN66" si="7">IF(F3=BW3, 1, 0)</f>
        <v>1</v>
      </c>
      <c r="EO3">
        <f t="shared" ref="EO3:EO66" si="8">IF(G3=BX3, 1, 0)</f>
        <v>1</v>
      </c>
      <c r="EP3">
        <f t="shared" ref="EP3:EP66" si="9">IF(H3=BY3, 1, 0)</f>
        <v>1</v>
      </c>
      <c r="EQ3">
        <f t="shared" ref="EQ3:EQ66" si="10">IF(I3=BZ3, 1, 0)</f>
        <v>1</v>
      </c>
      <c r="ER3">
        <f t="shared" ref="ER3:ER66" si="11">IF(J3=CA3, 1, 0)</f>
        <v>1</v>
      </c>
      <c r="ES3">
        <f t="shared" ref="ES3:ES66" si="12">IF(K3=CB3, 1, 0)</f>
        <v>1</v>
      </c>
      <c r="ET3">
        <f t="shared" ref="ET3:ET66" si="13">IF(L3=CC3, 1, 0)</f>
        <v>1</v>
      </c>
      <c r="EU3">
        <f t="shared" ref="EU3:EU66" si="14">IF(M3=CD3, 1, 0)</f>
        <v>1</v>
      </c>
      <c r="EV3">
        <f t="shared" ref="EV3:EV66" si="15">IF(N3=CE3, 1, 0)</f>
        <v>1</v>
      </c>
      <c r="EW3">
        <f t="shared" ref="EW3:EW66" si="16">IF(O3=CF3, 1, 0)</f>
        <v>1</v>
      </c>
      <c r="EX3">
        <f t="shared" ref="EX3:EX66" si="17">IF(P3=CG3, 1, 0)</f>
        <v>1</v>
      </c>
      <c r="EY3">
        <f t="shared" ref="EY3:EY66" si="18">IF(Q3=CH3, 1, 0)</f>
        <v>1</v>
      </c>
      <c r="EZ3">
        <f t="shared" ref="EZ3:EZ66" si="19">IF(R3=CI3, 1, 0)</f>
        <v>1</v>
      </c>
      <c r="FA3">
        <f t="shared" ref="FA3:FA66" si="20">IF(S3=CJ3, 1, 0)</f>
        <v>1</v>
      </c>
      <c r="FB3">
        <f t="shared" ref="FB3:FB66" si="21">IF(T3=CK3, 1, 0)</f>
        <v>1</v>
      </c>
      <c r="FC3">
        <f t="shared" ref="FC3:FC66" si="22">IF(U3=CL3, 1, 0)</f>
        <v>1</v>
      </c>
      <c r="FD3">
        <f t="shared" ref="FD3:FD66" si="23">IF(V3=CM3, 1, 0)</f>
        <v>1</v>
      </c>
      <c r="FE3">
        <f t="shared" ref="FE3:FE66" si="24">IF(W3=CN3, 1, 0)</f>
        <v>1</v>
      </c>
      <c r="FF3">
        <f t="shared" ref="FF3:FF66" si="25">IF(X3=CO3, 1, 0)</f>
        <v>1</v>
      </c>
      <c r="FG3">
        <f t="shared" ref="FG3:FG66" si="26">IF(Y3=CP3, 1, 0)</f>
        <v>1</v>
      </c>
      <c r="FH3">
        <f t="shared" ref="FH3:FH66" si="27">IF(Z3=CQ3, 1, 0)</f>
        <v>1</v>
      </c>
      <c r="FI3">
        <f t="shared" ref="FI3:FI66" si="28">IF(AA3=CR3, 1, 0)</f>
        <v>1</v>
      </c>
      <c r="FJ3">
        <f t="shared" ref="FJ3:FJ66" si="29">IF(AB3=CS3, 1, 0)</f>
        <v>1</v>
      </c>
      <c r="FK3">
        <f t="shared" ref="FK3:FK66" si="30">IF(AC3=CT3, 1, 0)</f>
        <v>1</v>
      </c>
      <c r="FL3">
        <f t="shared" ref="FL3:FL66" si="31">IF(AD3=CU3, 1, 0)</f>
        <v>1</v>
      </c>
      <c r="FM3">
        <f t="shared" ref="FM3:FM66" si="32">IF(AE3=CV3, 1, 0)</f>
        <v>1</v>
      </c>
      <c r="FN3">
        <f t="shared" ref="FN3:FN66" si="33">IF(AF3=CW3, 1, 0)</f>
        <v>1</v>
      </c>
      <c r="FO3">
        <f t="shared" ref="FO3:FO66" si="34">IF(AG3=CX3, 1, 0)</f>
        <v>1</v>
      </c>
      <c r="FP3">
        <f t="shared" ref="FP3:FP66" si="35">IF(AH3=CY3, 1, 0)</f>
        <v>1</v>
      </c>
      <c r="FQ3">
        <f t="shared" ref="FQ3:FQ66" si="36">IF(AI3=CZ3, 1, 0)</f>
        <v>1</v>
      </c>
      <c r="FR3">
        <f t="shared" ref="FR3:FR66" si="37">IF(AJ3=DA3, 1, 0)</f>
        <v>1</v>
      </c>
      <c r="FS3">
        <f t="shared" ref="FS3:FS66" si="38">IF(AK3=DB3, 1, 0)</f>
        <v>1</v>
      </c>
      <c r="FT3">
        <f t="shared" ref="FT3:FT66" si="39">IF(AL3=DC3, 1, 0)</f>
        <v>1</v>
      </c>
      <c r="FU3">
        <f t="shared" ref="FU3:FU66" si="40">IF(AM3=DD3, 1, 0)</f>
        <v>1</v>
      </c>
      <c r="FV3">
        <f t="shared" ref="FV3:FV66" si="41">IF(AN3=DE3, 1, 0)</f>
        <v>1</v>
      </c>
      <c r="FW3">
        <f t="shared" ref="FW3:FW66" si="42">IF(AO3=DF3, 1, 0)</f>
        <v>1</v>
      </c>
      <c r="FX3">
        <f t="shared" ref="FX3:FX66" si="43">IF(AP3=DG3, 1, 0)</f>
        <v>1</v>
      </c>
      <c r="FY3">
        <f t="shared" ref="FY3:FY66" si="44">IF(AQ3=DH3, 1, 0)</f>
        <v>1</v>
      </c>
      <c r="FZ3">
        <f t="shared" ref="FZ3:FZ66" si="45">IF(AR3=DI3, 1, 0)</f>
        <v>1</v>
      </c>
      <c r="GA3">
        <f t="shared" ref="GA3:GA66" si="46">IF(AS3=DJ3, 1, 0)</f>
        <v>1</v>
      </c>
      <c r="GB3">
        <f t="shared" ref="GB3:GB66" si="47">IF(AT3=DK3, 1, 0)</f>
        <v>1</v>
      </c>
      <c r="GC3">
        <f t="shared" ref="GC3:GC66" si="48">IF(AU3=DL3, 1, 0)</f>
        <v>1</v>
      </c>
      <c r="GD3">
        <f t="shared" ref="GD3:GD66" si="49">IF(AV3=DM3, 1, 0)</f>
        <v>1</v>
      </c>
      <c r="GE3">
        <f t="shared" ref="GE3:GE66" si="50">IF(AW3=DN3, 1, 0)</f>
        <v>1</v>
      </c>
      <c r="GF3">
        <f t="shared" ref="GF3:GF66" si="51">IF(AX3=DO3, 1, 0)</f>
        <v>1</v>
      </c>
      <c r="GG3">
        <f t="shared" ref="GG3:GG66" si="52">IF(AY3=DP3, 1, 0)</f>
        <v>1</v>
      </c>
      <c r="GH3">
        <f t="shared" ref="GH3:GH66" si="53">IF(AZ3=DQ3, 1, 0)</f>
        <v>1</v>
      </c>
      <c r="GI3">
        <f t="shared" ref="GI3:GI66" si="54">IF(BA3=DR3, 1, 0)</f>
        <v>1</v>
      </c>
      <c r="GJ3">
        <f t="shared" ref="GJ3:GJ66" si="55">IF(BB3=DS3, 1, 0)</f>
        <v>1</v>
      </c>
      <c r="GK3">
        <f t="shared" ref="GK3:GK66" si="56">IF(BC3=DT3, 1, 0)</f>
        <v>1</v>
      </c>
      <c r="GL3">
        <f t="shared" ref="GL3:GL66" si="57">IF(BD3=DU3, 1, 0)</f>
        <v>1</v>
      </c>
      <c r="GM3">
        <f t="shared" ref="GM3:GM66" si="58">IF(BE3=DV3, 1, 0)</f>
        <v>1</v>
      </c>
      <c r="GN3">
        <f t="shared" ref="GN3:GN66" si="59">IF(BF3=DW3, 1, 0)</f>
        <v>1</v>
      </c>
      <c r="GO3">
        <f t="shared" ref="GO3:GO66" si="60">IF(BG3=DX3, 1, 0)</f>
        <v>1</v>
      </c>
      <c r="GP3">
        <f t="shared" ref="GP3:GP66" si="61">IF(BH3=DY3, 1, 0)</f>
        <v>1</v>
      </c>
      <c r="GQ3">
        <f t="shared" ref="GQ3:GQ66" si="62">IF(BI3=DZ3, 1, 0)</f>
        <v>1</v>
      </c>
      <c r="GR3">
        <f t="shared" ref="GR3:GR66" si="63">IF(BJ3=EA3, 1, 0)</f>
        <v>1</v>
      </c>
      <c r="GS3">
        <f t="shared" ref="GS3:GS66" si="64">IF(BK3=EB3, 1, 0)</f>
        <v>1</v>
      </c>
      <c r="GT3">
        <f t="shared" ref="GT3:GT66" si="65">IF(BL3=EC3, 1, 0)</f>
        <v>1</v>
      </c>
      <c r="GU3">
        <f t="shared" ref="GU3:GU66" si="66">IF(BM3=ED3, 1, 0)</f>
        <v>1</v>
      </c>
      <c r="GV3">
        <f t="shared" ref="GV3:GV66" si="67">IF(BN3=EE3, 1, 0)</f>
        <v>1</v>
      </c>
      <c r="GW3">
        <f t="shared" ref="GW3:GW66" si="68">IF(BO3=EF3, 1, 0)</f>
        <v>1</v>
      </c>
      <c r="GX3">
        <f t="shared" ref="GX3:GX66" si="69">IF(BP3=EG3, 1, 0)</f>
        <v>1</v>
      </c>
    </row>
    <row r="4" spans="1:206" x14ac:dyDescent="0.2">
      <c r="A4">
        <v>0</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c r="AG4">
        <v>0</v>
      </c>
      <c r="AH4">
        <v>0</v>
      </c>
      <c r="AI4">
        <v>0</v>
      </c>
      <c r="AJ4">
        <v>0</v>
      </c>
      <c r="AK4">
        <v>0</v>
      </c>
      <c r="AL4">
        <v>0</v>
      </c>
      <c r="AM4">
        <v>0</v>
      </c>
      <c r="AN4">
        <v>0</v>
      </c>
      <c r="AO4">
        <v>0</v>
      </c>
      <c r="AP4">
        <v>0</v>
      </c>
      <c r="AQ4">
        <v>0</v>
      </c>
      <c r="AR4">
        <v>0</v>
      </c>
      <c r="AS4">
        <v>0</v>
      </c>
      <c r="AT4">
        <v>0</v>
      </c>
      <c r="AU4">
        <v>0</v>
      </c>
      <c r="AV4">
        <v>0</v>
      </c>
      <c r="AW4">
        <v>0</v>
      </c>
      <c r="AX4">
        <v>0</v>
      </c>
      <c r="AY4">
        <v>0</v>
      </c>
      <c r="AZ4">
        <v>0</v>
      </c>
      <c r="BA4">
        <v>0</v>
      </c>
      <c r="BB4">
        <v>0</v>
      </c>
      <c r="BC4">
        <v>0</v>
      </c>
      <c r="BD4">
        <v>0</v>
      </c>
      <c r="BE4">
        <v>0</v>
      </c>
      <c r="BF4">
        <v>1</v>
      </c>
      <c r="BG4">
        <v>1</v>
      </c>
      <c r="BH4">
        <v>1</v>
      </c>
      <c r="BI4">
        <v>0</v>
      </c>
      <c r="BJ4">
        <v>0</v>
      </c>
      <c r="BK4">
        <v>1</v>
      </c>
      <c r="BL4">
        <v>0</v>
      </c>
      <c r="BM4">
        <v>0</v>
      </c>
      <c r="BN4">
        <v>0</v>
      </c>
      <c r="BO4">
        <v>1</v>
      </c>
      <c r="BP4">
        <v>0</v>
      </c>
      <c r="BR4">
        <v>0</v>
      </c>
      <c r="BS4">
        <v>0</v>
      </c>
      <c r="BT4">
        <v>0</v>
      </c>
      <c r="BU4">
        <v>0</v>
      </c>
      <c r="BV4">
        <v>0</v>
      </c>
      <c r="BW4">
        <v>0</v>
      </c>
      <c r="BX4">
        <v>0</v>
      </c>
      <c r="BY4">
        <v>0</v>
      </c>
      <c r="BZ4">
        <v>0</v>
      </c>
      <c r="CA4">
        <v>0</v>
      </c>
      <c r="CB4">
        <v>0</v>
      </c>
      <c r="CC4">
        <v>0</v>
      </c>
      <c r="CD4">
        <v>0</v>
      </c>
      <c r="CE4">
        <v>0</v>
      </c>
      <c r="CF4">
        <v>0</v>
      </c>
      <c r="CG4">
        <v>0</v>
      </c>
      <c r="CH4">
        <v>0</v>
      </c>
      <c r="CI4">
        <v>0</v>
      </c>
      <c r="CJ4">
        <v>0</v>
      </c>
      <c r="CK4">
        <v>0</v>
      </c>
      <c r="CL4">
        <v>0</v>
      </c>
      <c r="CM4">
        <v>0</v>
      </c>
      <c r="CN4">
        <v>0</v>
      </c>
      <c r="CO4">
        <v>0</v>
      </c>
      <c r="CP4">
        <v>0</v>
      </c>
      <c r="CQ4">
        <v>0</v>
      </c>
      <c r="CR4">
        <v>0</v>
      </c>
      <c r="CS4">
        <v>0</v>
      </c>
      <c r="CT4">
        <v>0</v>
      </c>
      <c r="CU4">
        <v>0</v>
      </c>
      <c r="CV4">
        <v>0</v>
      </c>
      <c r="CW4">
        <v>0</v>
      </c>
      <c r="CX4">
        <v>0</v>
      </c>
      <c r="CY4">
        <v>0</v>
      </c>
      <c r="CZ4">
        <v>0</v>
      </c>
      <c r="DA4">
        <v>0</v>
      </c>
      <c r="DB4">
        <v>0</v>
      </c>
      <c r="DC4">
        <v>0</v>
      </c>
      <c r="DD4">
        <v>0</v>
      </c>
      <c r="DE4">
        <v>0</v>
      </c>
      <c r="DF4">
        <v>0</v>
      </c>
      <c r="DG4">
        <v>0</v>
      </c>
      <c r="DH4">
        <v>0</v>
      </c>
      <c r="DI4">
        <v>0</v>
      </c>
      <c r="DJ4">
        <v>0</v>
      </c>
      <c r="DK4">
        <v>0</v>
      </c>
      <c r="DL4">
        <v>0</v>
      </c>
      <c r="DM4">
        <v>0</v>
      </c>
      <c r="DN4">
        <v>0</v>
      </c>
      <c r="DO4">
        <v>0</v>
      </c>
      <c r="DP4">
        <v>0</v>
      </c>
      <c r="DQ4">
        <v>0</v>
      </c>
      <c r="DR4">
        <v>0</v>
      </c>
      <c r="DS4">
        <v>0</v>
      </c>
      <c r="DT4">
        <v>0</v>
      </c>
      <c r="DU4">
        <v>0</v>
      </c>
      <c r="DV4">
        <v>0</v>
      </c>
      <c r="DW4">
        <v>1</v>
      </c>
      <c r="DX4">
        <v>1</v>
      </c>
      <c r="DY4">
        <v>1</v>
      </c>
      <c r="DZ4">
        <v>0</v>
      </c>
      <c r="EA4">
        <v>0</v>
      </c>
      <c r="EB4">
        <v>1</v>
      </c>
      <c r="EC4">
        <v>0</v>
      </c>
      <c r="ED4">
        <v>0</v>
      </c>
      <c r="EE4">
        <v>0</v>
      </c>
      <c r="EF4">
        <v>1</v>
      </c>
      <c r="EG4">
        <v>0</v>
      </c>
      <c r="EI4">
        <f t="shared" si="2"/>
        <v>1</v>
      </c>
      <c r="EJ4">
        <f t="shared" si="3"/>
        <v>1</v>
      </c>
      <c r="EK4">
        <f t="shared" si="4"/>
        <v>1</v>
      </c>
      <c r="EL4">
        <f t="shared" si="5"/>
        <v>1</v>
      </c>
      <c r="EM4">
        <f t="shared" si="6"/>
        <v>1</v>
      </c>
      <c r="EN4">
        <f t="shared" si="7"/>
        <v>1</v>
      </c>
      <c r="EO4">
        <f t="shared" si="8"/>
        <v>1</v>
      </c>
      <c r="EP4">
        <f t="shared" si="9"/>
        <v>1</v>
      </c>
      <c r="EQ4">
        <f t="shared" si="10"/>
        <v>1</v>
      </c>
      <c r="ER4">
        <f t="shared" si="11"/>
        <v>1</v>
      </c>
      <c r="ES4">
        <f t="shared" si="12"/>
        <v>1</v>
      </c>
      <c r="ET4">
        <f t="shared" si="13"/>
        <v>1</v>
      </c>
      <c r="EU4">
        <f t="shared" si="14"/>
        <v>1</v>
      </c>
      <c r="EV4">
        <f t="shared" si="15"/>
        <v>1</v>
      </c>
      <c r="EW4">
        <f t="shared" si="16"/>
        <v>1</v>
      </c>
      <c r="EX4">
        <f t="shared" si="17"/>
        <v>1</v>
      </c>
      <c r="EY4">
        <f t="shared" si="18"/>
        <v>1</v>
      </c>
      <c r="EZ4">
        <f t="shared" si="19"/>
        <v>1</v>
      </c>
      <c r="FA4">
        <f t="shared" si="20"/>
        <v>1</v>
      </c>
      <c r="FB4">
        <f t="shared" si="21"/>
        <v>1</v>
      </c>
      <c r="FC4">
        <f t="shared" si="22"/>
        <v>1</v>
      </c>
      <c r="FD4">
        <f t="shared" si="23"/>
        <v>1</v>
      </c>
      <c r="FE4">
        <f t="shared" si="24"/>
        <v>1</v>
      </c>
      <c r="FF4">
        <f t="shared" si="25"/>
        <v>1</v>
      </c>
      <c r="FG4">
        <f t="shared" si="26"/>
        <v>1</v>
      </c>
      <c r="FH4">
        <f t="shared" si="27"/>
        <v>1</v>
      </c>
      <c r="FI4">
        <f t="shared" si="28"/>
        <v>1</v>
      </c>
      <c r="FJ4">
        <f t="shared" si="29"/>
        <v>1</v>
      </c>
      <c r="FK4">
        <f t="shared" si="30"/>
        <v>1</v>
      </c>
      <c r="FL4">
        <f t="shared" si="31"/>
        <v>1</v>
      </c>
      <c r="FM4">
        <f t="shared" si="32"/>
        <v>1</v>
      </c>
      <c r="FN4">
        <f t="shared" si="33"/>
        <v>1</v>
      </c>
      <c r="FO4">
        <f t="shared" si="34"/>
        <v>1</v>
      </c>
      <c r="FP4">
        <f t="shared" si="35"/>
        <v>1</v>
      </c>
      <c r="FQ4">
        <f t="shared" si="36"/>
        <v>1</v>
      </c>
      <c r="FR4">
        <f t="shared" si="37"/>
        <v>1</v>
      </c>
      <c r="FS4">
        <f t="shared" si="38"/>
        <v>1</v>
      </c>
      <c r="FT4">
        <f t="shared" si="39"/>
        <v>1</v>
      </c>
      <c r="FU4">
        <f t="shared" si="40"/>
        <v>1</v>
      </c>
      <c r="FV4">
        <f t="shared" si="41"/>
        <v>1</v>
      </c>
      <c r="FW4">
        <f t="shared" si="42"/>
        <v>1</v>
      </c>
      <c r="FX4">
        <f t="shared" si="43"/>
        <v>1</v>
      </c>
      <c r="FY4">
        <f t="shared" si="44"/>
        <v>1</v>
      </c>
      <c r="FZ4">
        <f t="shared" si="45"/>
        <v>1</v>
      </c>
      <c r="GA4">
        <f t="shared" si="46"/>
        <v>1</v>
      </c>
      <c r="GB4">
        <f t="shared" si="47"/>
        <v>1</v>
      </c>
      <c r="GC4">
        <f t="shared" si="48"/>
        <v>1</v>
      </c>
      <c r="GD4">
        <f t="shared" si="49"/>
        <v>1</v>
      </c>
      <c r="GE4">
        <f t="shared" si="50"/>
        <v>1</v>
      </c>
      <c r="GF4">
        <f t="shared" si="51"/>
        <v>1</v>
      </c>
      <c r="GG4">
        <f t="shared" si="52"/>
        <v>1</v>
      </c>
      <c r="GH4">
        <f t="shared" si="53"/>
        <v>1</v>
      </c>
      <c r="GI4">
        <f t="shared" si="54"/>
        <v>1</v>
      </c>
      <c r="GJ4">
        <f t="shared" si="55"/>
        <v>1</v>
      </c>
      <c r="GK4">
        <f t="shared" si="56"/>
        <v>1</v>
      </c>
      <c r="GL4">
        <f t="shared" si="57"/>
        <v>1</v>
      </c>
      <c r="GM4">
        <f t="shared" si="58"/>
        <v>1</v>
      </c>
      <c r="GN4">
        <f t="shared" si="59"/>
        <v>1</v>
      </c>
      <c r="GO4">
        <f t="shared" si="60"/>
        <v>1</v>
      </c>
      <c r="GP4">
        <f t="shared" si="61"/>
        <v>1</v>
      </c>
      <c r="GQ4">
        <f t="shared" si="62"/>
        <v>1</v>
      </c>
      <c r="GR4">
        <f t="shared" si="63"/>
        <v>1</v>
      </c>
      <c r="GS4">
        <f t="shared" si="64"/>
        <v>1</v>
      </c>
      <c r="GT4">
        <f t="shared" si="65"/>
        <v>1</v>
      </c>
      <c r="GU4">
        <f t="shared" si="66"/>
        <v>1</v>
      </c>
      <c r="GV4">
        <f t="shared" si="67"/>
        <v>1</v>
      </c>
      <c r="GW4">
        <f t="shared" si="68"/>
        <v>1</v>
      </c>
      <c r="GX4">
        <f t="shared" si="69"/>
        <v>1</v>
      </c>
    </row>
    <row r="5" spans="1:206" x14ac:dyDescent="0.2">
      <c r="A5">
        <v>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0</v>
      </c>
      <c r="AI5">
        <v>0</v>
      </c>
      <c r="AJ5">
        <v>0</v>
      </c>
      <c r="AK5">
        <v>0</v>
      </c>
      <c r="AL5">
        <v>0</v>
      </c>
      <c r="AM5">
        <v>0</v>
      </c>
      <c r="AN5">
        <v>0</v>
      </c>
      <c r="AO5">
        <v>0</v>
      </c>
      <c r="AP5">
        <v>0</v>
      </c>
      <c r="AQ5">
        <v>0</v>
      </c>
      <c r="AR5">
        <v>0</v>
      </c>
      <c r="AS5">
        <v>0</v>
      </c>
      <c r="AT5">
        <v>0</v>
      </c>
      <c r="AU5">
        <v>0</v>
      </c>
      <c r="AV5">
        <v>0</v>
      </c>
      <c r="AW5">
        <v>0</v>
      </c>
      <c r="AX5">
        <v>0</v>
      </c>
      <c r="AY5">
        <v>0</v>
      </c>
      <c r="AZ5">
        <v>0</v>
      </c>
      <c r="BA5">
        <v>0</v>
      </c>
      <c r="BB5">
        <v>0</v>
      </c>
      <c r="BC5">
        <v>0</v>
      </c>
      <c r="BD5">
        <v>1</v>
      </c>
      <c r="BE5">
        <v>0</v>
      </c>
      <c r="BF5">
        <v>0</v>
      </c>
      <c r="BG5">
        <v>0</v>
      </c>
      <c r="BH5">
        <v>0</v>
      </c>
      <c r="BI5">
        <v>0</v>
      </c>
      <c r="BJ5">
        <v>0</v>
      </c>
      <c r="BK5">
        <v>1</v>
      </c>
      <c r="BL5">
        <v>1</v>
      </c>
      <c r="BM5">
        <v>0</v>
      </c>
      <c r="BN5">
        <v>0</v>
      </c>
      <c r="BO5">
        <v>0</v>
      </c>
      <c r="BP5">
        <v>0</v>
      </c>
      <c r="BR5">
        <v>0</v>
      </c>
      <c r="BS5">
        <v>0</v>
      </c>
      <c r="BT5">
        <v>0</v>
      </c>
      <c r="BU5">
        <v>0</v>
      </c>
      <c r="BV5">
        <v>0</v>
      </c>
      <c r="BW5">
        <v>0</v>
      </c>
      <c r="BX5">
        <v>0</v>
      </c>
      <c r="BY5">
        <v>0</v>
      </c>
      <c r="BZ5">
        <v>0</v>
      </c>
      <c r="CA5">
        <v>0</v>
      </c>
      <c r="CB5">
        <v>0</v>
      </c>
      <c r="CC5">
        <v>0</v>
      </c>
      <c r="CD5">
        <v>0</v>
      </c>
      <c r="CE5">
        <v>0</v>
      </c>
      <c r="CF5">
        <v>0</v>
      </c>
      <c r="CG5">
        <v>0</v>
      </c>
      <c r="CH5">
        <v>0</v>
      </c>
      <c r="CI5">
        <v>0</v>
      </c>
      <c r="CJ5">
        <v>0</v>
      </c>
      <c r="CK5">
        <v>0</v>
      </c>
      <c r="CL5">
        <v>0</v>
      </c>
      <c r="CM5">
        <v>0</v>
      </c>
      <c r="CN5">
        <v>0</v>
      </c>
      <c r="CO5">
        <v>0</v>
      </c>
      <c r="CP5">
        <v>0</v>
      </c>
      <c r="CQ5">
        <v>0</v>
      </c>
      <c r="CR5">
        <v>0</v>
      </c>
      <c r="CS5">
        <v>0</v>
      </c>
      <c r="CT5">
        <v>0</v>
      </c>
      <c r="CU5">
        <v>0</v>
      </c>
      <c r="CV5">
        <v>0</v>
      </c>
      <c r="CW5">
        <v>0</v>
      </c>
      <c r="CX5">
        <v>0</v>
      </c>
      <c r="CY5">
        <v>0</v>
      </c>
      <c r="CZ5">
        <v>0</v>
      </c>
      <c r="DA5">
        <v>0</v>
      </c>
      <c r="DB5">
        <v>0</v>
      </c>
      <c r="DC5">
        <v>0</v>
      </c>
      <c r="DD5">
        <v>0</v>
      </c>
      <c r="DE5">
        <v>0</v>
      </c>
      <c r="DF5">
        <v>0</v>
      </c>
      <c r="DG5">
        <v>0</v>
      </c>
      <c r="DH5">
        <v>0</v>
      </c>
      <c r="DI5">
        <v>0</v>
      </c>
      <c r="DJ5">
        <v>0</v>
      </c>
      <c r="DK5">
        <v>0</v>
      </c>
      <c r="DL5">
        <v>0</v>
      </c>
      <c r="DM5">
        <v>0</v>
      </c>
      <c r="DN5">
        <v>0</v>
      </c>
      <c r="DO5">
        <v>0</v>
      </c>
      <c r="DP5">
        <v>0</v>
      </c>
      <c r="DQ5">
        <v>0</v>
      </c>
      <c r="DR5">
        <v>0</v>
      </c>
      <c r="DS5">
        <v>0</v>
      </c>
      <c r="DT5">
        <v>0</v>
      </c>
      <c r="DU5">
        <v>1</v>
      </c>
      <c r="DV5">
        <v>0</v>
      </c>
      <c r="DW5">
        <v>0</v>
      </c>
      <c r="DX5">
        <v>0</v>
      </c>
      <c r="DY5">
        <v>0</v>
      </c>
      <c r="DZ5">
        <v>0</v>
      </c>
      <c r="EA5">
        <v>0</v>
      </c>
      <c r="EB5">
        <v>1</v>
      </c>
      <c r="EC5">
        <v>1</v>
      </c>
      <c r="ED5">
        <v>0</v>
      </c>
      <c r="EE5">
        <v>0</v>
      </c>
      <c r="EF5">
        <v>0</v>
      </c>
      <c r="EG5">
        <v>0</v>
      </c>
      <c r="EI5">
        <f t="shared" si="2"/>
        <v>1</v>
      </c>
      <c r="EJ5">
        <f t="shared" si="3"/>
        <v>1</v>
      </c>
      <c r="EK5">
        <f t="shared" si="4"/>
        <v>1</v>
      </c>
      <c r="EL5">
        <f t="shared" si="5"/>
        <v>1</v>
      </c>
      <c r="EM5">
        <f t="shared" si="6"/>
        <v>1</v>
      </c>
      <c r="EN5">
        <f t="shared" si="7"/>
        <v>1</v>
      </c>
      <c r="EO5">
        <f t="shared" si="8"/>
        <v>1</v>
      </c>
      <c r="EP5">
        <f t="shared" si="9"/>
        <v>1</v>
      </c>
      <c r="EQ5">
        <f t="shared" si="10"/>
        <v>1</v>
      </c>
      <c r="ER5">
        <f t="shared" si="11"/>
        <v>1</v>
      </c>
      <c r="ES5">
        <f t="shared" si="12"/>
        <v>1</v>
      </c>
      <c r="ET5">
        <f t="shared" si="13"/>
        <v>1</v>
      </c>
      <c r="EU5">
        <f t="shared" si="14"/>
        <v>1</v>
      </c>
      <c r="EV5">
        <f t="shared" si="15"/>
        <v>1</v>
      </c>
      <c r="EW5">
        <f t="shared" si="16"/>
        <v>1</v>
      </c>
      <c r="EX5">
        <f t="shared" si="17"/>
        <v>1</v>
      </c>
      <c r="EY5">
        <f t="shared" si="18"/>
        <v>1</v>
      </c>
      <c r="EZ5">
        <f t="shared" si="19"/>
        <v>1</v>
      </c>
      <c r="FA5">
        <f t="shared" si="20"/>
        <v>1</v>
      </c>
      <c r="FB5">
        <f t="shared" si="21"/>
        <v>1</v>
      </c>
      <c r="FC5">
        <f t="shared" si="22"/>
        <v>1</v>
      </c>
      <c r="FD5">
        <f t="shared" si="23"/>
        <v>1</v>
      </c>
      <c r="FE5">
        <f t="shared" si="24"/>
        <v>1</v>
      </c>
      <c r="FF5">
        <f t="shared" si="25"/>
        <v>1</v>
      </c>
      <c r="FG5">
        <f t="shared" si="26"/>
        <v>1</v>
      </c>
      <c r="FH5">
        <f t="shared" si="27"/>
        <v>1</v>
      </c>
      <c r="FI5">
        <f t="shared" si="28"/>
        <v>1</v>
      </c>
      <c r="FJ5">
        <f t="shared" si="29"/>
        <v>1</v>
      </c>
      <c r="FK5">
        <f t="shared" si="30"/>
        <v>1</v>
      </c>
      <c r="FL5">
        <f t="shared" si="31"/>
        <v>1</v>
      </c>
      <c r="FM5">
        <f t="shared" si="32"/>
        <v>1</v>
      </c>
      <c r="FN5">
        <f t="shared" si="33"/>
        <v>1</v>
      </c>
      <c r="FO5">
        <f t="shared" si="34"/>
        <v>1</v>
      </c>
      <c r="FP5">
        <f t="shared" si="35"/>
        <v>1</v>
      </c>
      <c r="FQ5">
        <f t="shared" si="36"/>
        <v>1</v>
      </c>
      <c r="FR5">
        <f t="shared" si="37"/>
        <v>1</v>
      </c>
      <c r="FS5">
        <f t="shared" si="38"/>
        <v>1</v>
      </c>
      <c r="FT5">
        <f t="shared" si="39"/>
        <v>1</v>
      </c>
      <c r="FU5">
        <f t="shared" si="40"/>
        <v>1</v>
      </c>
      <c r="FV5">
        <f t="shared" si="41"/>
        <v>1</v>
      </c>
      <c r="FW5">
        <f t="shared" si="42"/>
        <v>1</v>
      </c>
      <c r="FX5">
        <f t="shared" si="43"/>
        <v>1</v>
      </c>
      <c r="FY5">
        <f t="shared" si="44"/>
        <v>1</v>
      </c>
      <c r="FZ5">
        <f t="shared" si="45"/>
        <v>1</v>
      </c>
      <c r="GA5">
        <f t="shared" si="46"/>
        <v>1</v>
      </c>
      <c r="GB5">
        <f t="shared" si="47"/>
        <v>1</v>
      </c>
      <c r="GC5">
        <f t="shared" si="48"/>
        <v>1</v>
      </c>
      <c r="GD5">
        <f t="shared" si="49"/>
        <v>1</v>
      </c>
      <c r="GE5">
        <f t="shared" si="50"/>
        <v>1</v>
      </c>
      <c r="GF5">
        <f t="shared" si="51"/>
        <v>1</v>
      </c>
      <c r="GG5">
        <f t="shared" si="52"/>
        <v>1</v>
      </c>
      <c r="GH5">
        <f t="shared" si="53"/>
        <v>1</v>
      </c>
      <c r="GI5">
        <f t="shared" si="54"/>
        <v>1</v>
      </c>
      <c r="GJ5">
        <f t="shared" si="55"/>
        <v>1</v>
      </c>
      <c r="GK5">
        <f t="shared" si="56"/>
        <v>1</v>
      </c>
      <c r="GL5">
        <f t="shared" si="57"/>
        <v>1</v>
      </c>
      <c r="GM5">
        <f t="shared" si="58"/>
        <v>1</v>
      </c>
      <c r="GN5">
        <f t="shared" si="59"/>
        <v>1</v>
      </c>
      <c r="GO5">
        <f t="shared" si="60"/>
        <v>1</v>
      </c>
      <c r="GP5">
        <f t="shared" si="61"/>
        <v>1</v>
      </c>
      <c r="GQ5">
        <f t="shared" si="62"/>
        <v>1</v>
      </c>
      <c r="GR5">
        <f t="shared" si="63"/>
        <v>1</v>
      </c>
      <c r="GS5">
        <f t="shared" si="64"/>
        <v>1</v>
      </c>
      <c r="GT5">
        <f t="shared" si="65"/>
        <v>1</v>
      </c>
      <c r="GU5">
        <f t="shared" si="66"/>
        <v>1</v>
      </c>
      <c r="GV5">
        <f t="shared" si="67"/>
        <v>1</v>
      </c>
      <c r="GW5">
        <f t="shared" si="68"/>
        <v>1</v>
      </c>
      <c r="GX5">
        <f t="shared" si="69"/>
        <v>1</v>
      </c>
    </row>
    <row r="6" spans="1:206" x14ac:dyDescent="0.2">
      <c r="A6">
        <v>1</v>
      </c>
      <c r="B6">
        <v>1</v>
      </c>
      <c r="C6">
        <v>0</v>
      </c>
      <c r="D6">
        <v>0</v>
      </c>
      <c r="E6">
        <v>0</v>
      </c>
      <c r="F6">
        <v>0</v>
      </c>
      <c r="G6">
        <v>0</v>
      </c>
      <c r="H6">
        <v>0</v>
      </c>
      <c r="I6">
        <v>0</v>
      </c>
      <c r="J6">
        <v>0</v>
      </c>
      <c r="K6">
        <v>0</v>
      </c>
      <c r="L6">
        <v>1</v>
      </c>
      <c r="M6">
        <v>0</v>
      </c>
      <c r="N6">
        <v>0</v>
      </c>
      <c r="O6">
        <v>1</v>
      </c>
      <c r="P6">
        <v>0</v>
      </c>
      <c r="Q6">
        <v>0</v>
      </c>
      <c r="R6">
        <v>0</v>
      </c>
      <c r="S6">
        <v>0</v>
      </c>
      <c r="T6">
        <v>0</v>
      </c>
      <c r="U6">
        <v>0</v>
      </c>
      <c r="V6">
        <v>1</v>
      </c>
      <c r="W6">
        <v>0</v>
      </c>
      <c r="X6">
        <v>0</v>
      </c>
      <c r="Y6">
        <v>0</v>
      </c>
      <c r="Z6">
        <v>0</v>
      </c>
      <c r="AA6">
        <v>0</v>
      </c>
      <c r="AB6">
        <v>0</v>
      </c>
      <c r="AC6">
        <v>0</v>
      </c>
      <c r="AD6">
        <v>0</v>
      </c>
      <c r="AE6">
        <v>0</v>
      </c>
      <c r="AF6">
        <v>1</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1</v>
      </c>
      <c r="BE6">
        <v>1</v>
      </c>
      <c r="BF6">
        <v>1</v>
      </c>
      <c r="BG6">
        <v>0</v>
      </c>
      <c r="BH6">
        <v>1</v>
      </c>
      <c r="BI6">
        <v>0</v>
      </c>
      <c r="BJ6">
        <v>0</v>
      </c>
      <c r="BK6">
        <v>0</v>
      </c>
      <c r="BL6">
        <v>0</v>
      </c>
      <c r="BM6">
        <v>0</v>
      </c>
      <c r="BN6">
        <v>0</v>
      </c>
      <c r="BO6">
        <v>0</v>
      </c>
      <c r="BP6">
        <v>0</v>
      </c>
      <c r="BR6">
        <v>1</v>
      </c>
      <c r="BS6">
        <v>1</v>
      </c>
      <c r="BT6">
        <v>0</v>
      </c>
      <c r="BU6">
        <v>0</v>
      </c>
      <c r="BV6">
        <v>0</v>
      </c>
      <c r="BW6">
        <v>0</v>
      </c>
      <c r="BX6">
        <v>0</v>
      </c>
      <c r="BY6">
        <v>0</v>
      </c>
      <c r="BZ6">
        <v>0</v>
      </c>
      <c r="CA6">
        <v>0</v>
      </c>
      <c r="CB6">
        <v>0</v>
      </c>
      <c r="CC6">
        <v>1</v>
      </c>
      <c r="CD6">
        <v>0</v>
      </c>
      <c r="CE6">
        <v>0</v>
      </c>
      <c r="CF6">
        <v>1</v>
      </c>
      <c r="CG6">
        <v>0</v>
      </c>
      <c r="CH6">
        <v>0</v>
      </c>
      <c r="CI6">
        <v>0</v>
      </c>
      <c r="CJ6">
        <v>0</v>
      </c>
      <c r="CK6">
        <v>0</v>
      </c>
      <c r="CL6">
        <v>0</v>
      </c>
      <c r="CM6">
        <v>1</v>
      </c>
      <c r="CN6">
        <v>0</v>
      </c>
      <c r="CO6">
        <v>0</v>
      </c>
      <c r="CP6">
        <v>0</v>
      </c>
      <c r="CQ6">
        <v>0</v>
      </c>
      <c r="CR6">
        <v>0</v>
      </c>
      <c r="CS6">
        <v>0</v>
      </c>
      <c r="CT6">
        <v>0</v>
      </c>
      <c r="CU6">
        <v>0</v>
      </c>
      <c r="CV6">
        <v>0</v>
      </c>
      <c r="CW6">
        <v>1</v>
      </c>
      <c r="CX6">
        <v>0</v>
      </c>
      <c r="CY6">
        <v>0</v>
      </c>
      <c r="CZ6">
        <v>0</v>
      </c>
      <c r="DA6">
        <v>0</v>
      </c>
      <c r="DB6">
        <v>0</v>
      </c>
      <c r="DC6">
        <v>0</v>
      </c>
      <c r="DD6">
        <v>0</v>
      </c>
      <c r="DE6">
        <v>0</v>
      </c>
      <c r="DF6">
        <v>0</v>
      </c>
      <c r="DG6">
        <v>0</v>
      </c>
      <c r="DH6">
        <v>0</v>
      </c>
      <c r="DI6">
        <v>0</v>
      </c>
      <c r="DJ6">
        <v>0</v>
      </c>
      <c r="DK6">
        <v>0</v>
      </c>
      <c r="DL6">
        <v>0</v>
      </c>
      <c r="DM6">
        <v>0</v>
      </c>
      <c r="DN6">
        <v>0</v>
      </c>
      <c r="DO6">
        <v>0</v>
      </c>
      <c r="DP6">
        <v>0</v>
      </c>
      <c r="DQ6">
        <v>0</v>
      </c>
      <c r="DR6">
        <v>0</v>
      </c>
      <c r="DS6">
        <v>0</v>
      </c>
      <c r="DT6">
        <v>0</v>
      </c>
      <c r="DU6">
        <v>1</v>
      </c>
      <c r="DV6">
        <v>1</v>
      </c>
      <c r="DW6">
        <v>1</v>
      </c>
      <c r="DX6">
        <v>0</v>
      </c>
      <c r="DY6">
        <v>1</v>
      </c>
      <c r="DZ6">
        <v>0</v>
      </c>
      <c r="EA6">
        <v>0</v>
      </c>
      <c r="EB6">
        <v>0</v>
      </c>
      <c r="EC6">
        <v>0</v>
      </c>
      <c r="ED6">
        <v>0</v>
      </c>
      <c r="EE6">
        <v>0</v>
      </c>
      <c r="EF6">
        <v>0</v>
      </c>
      <c r="EG6">
        <v>0</v>
      </c>
      <c r="EI6">
        <f t="shared" si="2"/>
        <v>1</v>
      </c>
      <c r="EJ6">
        <f t="shared" si="3"/>
        <v>1</v>
      </c>
      <c r="EK6">
        <f t="shared" si="4"/>
        <v>1</v>
      </c>
      <c r="EL6">
        <f t="shared" si="5"/>
        <v>1</v>
      </c>
      <c r="EM6">
        <f t="shared" si="6"/>
        <v>1</v>
      </c>
      <c r="EN6">
        <f t="shared" si="7"/>
        <v>1</v>
      </c>
      <c r="EO6">
        <f t="shared" si="8"/>
        <v>1</v>
      </c>
      <c r="EP6">
        <f t="shared" si="9"/>
        <v>1</v>
      </c>
      <c r="EQ6">
        <f t="shared" si="10"/>
        <v>1</v>
      </c>
      <c r="ER6">
        <f t="shared" si="11"/>
        <v>1</v>
      </c>
      <c r="ES6">
        <f t="shared" si="12"/>
        <v>1</v>
      </c>
      <c r="ET6">
        <f t="shared" si="13"/>
        <v>1</v>
      </c>
      <c r="EU6">
        <f t="shared" si="14"/>
        <v>1</v>
      </c>
      <c r="EV6">
        <f t="shared" si="15"/>
        <v>1</v>
      </c>
      <c r="EW6">
        <f t="shared" si="16"/>
        <v>1</v>
      </c>
      <c r="EX6">
        <f t="shared" si="17"/>
        <v>1</v>
      </c>
      <c r="EY6">
        <f t="shared" si="18"/>
        <v>1</v>
      </c>
      <c r="EZ6">
        <f t="shared" si="19"/>
        <v>1</v>
      </c>
      <c r="FA6">
        <f t="shared" si="20"/>
        <v>1</v>
      </c>
      <c r="FB6">
        <f t="shared" si="21"/>
        <v>1</v>
      </c>
      <c r="FC6">
        <f t="shared" si="22"/>
        <v>1</v>
      </c>
      <c r="FD6">
        <f t="shared" si="23"/>
        <v>1</v>
      </c>
      <c r="FE6">
        <f t="shared" si="24"/>
        <v>1</v>
      </c>
      <c r="FF6">
        <f t="shared" si="25"/>
        <v>1</v>
      </c>
      <c r="FG6">
        <f t="shared" si="26"/>
        <v>1</v>
      </c>
      <c r="FH6">
        <f t="shared" si="27"/>
        <v>1</v>
      </c>
      <c r="FI6">
        <f t="shared" si="28"/>
        <v>1</v>
      </c>
      <c r="FJ6">
        <f t="shared" si="29"/>
        <v>1</v>
      </c>
      <c r="FK6">
        <f t="shared" si="30"/>
        <v>1</v>
      </c>
      <c r="FL6">
        <f t="shared" si="31"/>
        <v>1</v>
      </c>
      <c r="FM6">
        <f t="shared" si="32"/>
        <v>1</v>
      </c>
      <c r="FN6">
        <f t="shared" si="33"/>
        <v>1</v>
      </c>
      <c r="FO6">
        <f t="shared" si="34"/>
        <v>1</v>
      </c>
      <c r="FP6">
        <f t="shared" si="35"/>
        <v>1</v>
      </c>
      <c r="FQ6">
        <f t="shared" si="36"/>
        <v>1</v>
      </c>
      <c r="FR6">
        <f t="shared" si="37"/>
        <v>1</v>
      </c>
      <c r="FS6">
        <f t="shared" si="38"/>
        <v>1</v>
      </c>
      <c r="FT6">
        <f t="shared" si="39"/>
        <v>1</v>
      </c>
      <c r="FU6">
        <f t="shared" si="40"/>
        <v>1</v>
      </c>
      <c r="FV6">
        <f t="shared" si="41"/>
        <v>1</v>
      </c>
      <c r="FW6">
        <f t="shared" si="42"/>
        <v>1</v>
      </c>
      <c r="FX6">
        <f t="shared" si="43"/>
        <v>1</v>
      </c>
      <c r="FY6">
        <f t="shared" si="44"/>
        <v>1</v>
      </c>
      <c r="FZ6">
        <f t="shared" si="45"/>
        <v>1</v>
      </c>
      <c r="GA6">
        <f t="shared" si="46"/>
        <v>1</v>
      </c>
      <c r="GB6">
        <f t="shared" si="47"/>
        <v>1</v>
      </c>
      <c r="GC6">
        <f t="shared" si="48"/>
        <v>1</v>
      </c>
      <c r="GD6">
        <f t="shared" si="49"/>
        <v>1</v>
      </c>
      <c r="GE6">
        <f t="shared" si="50"/>
        <v>1</v>
      </c>
      <c r="GF6">
        <f t="shared" si="51"/>
        <v>1</v>
      </c>
      <c r="GG6">
        <f t="shared" si="52"/>
        <v>1</v>
      </c>
      <c r="GH6">
        <f t="shared" si="53"/>
        <v>1</v>
      </c>
      <c r="GI6">
        <f t="shared" si="54"/>
        <v>1</v>
      </c>
      <c r="GJ6">
        <f t="shared" si="55"/>
        <v>1</v>
      </c>
      <c r="GK6">
        <f t="shared" si="56"/>
        <v>1</v>
      </c>
      <c r="GL6">
        <f t="shared" si="57"/>
        <v>1</v>
      </c>
      <c r="GM6">
        <f t="shared" si="58"/>
        <v>1</v>
      </c>
      <c r="GN6">
        <f t="shared" si="59"/>
        <v>1</v>
      </c>
      <c r="GO6">
        <f t="shared" si="60"/>
        <v>1</v>
      </c>
      <c r="GP6">
        <f t="shared" si="61"/>
        <v>1</v>
      </c>
      <c r="GQ6">
        <f t="shared" si="62"/>
        <v>1</v>
      </c>
      <c r="GR6">
        <f t="shared" si="63"/>
        <v>1</v>
      </c>
      <c r="GS6">
        <f t="shared" si="64"/>
        <v>1</v>
      </c>
      <c r="GT6">
        <f t="shared" si="65"/>
        <v>1</v>
      </c>
      <c r="GU6">
        <f t="shared" si="66"/>
        <v>1</v>
      </c>
      <c r="GV6">
        <f t="shared" si="67"/>
        <v>1</v>
      </c>
      <c r="GW6">
        <f t="shared" si="68"/>
        <v>1</v>
      </c>
      <c r="GX6">
        <f t="shared" si="69"/>
        <v>1</v>
      </c>
    </row>
    <row r="7" spans="1:206" x14ac:dyDescent="0.2">
      <c r="A7">
        <v>0</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1</v>
      </c>
      <c r="BE7">
        <v>0</v>
      </c>
      <c r="BF7">
        <v>1</v>
      </c>
      <c r="BG7">
        <v>1</v>
      </c>
      <c r="BH7">
        <v>1</v>
      </c>
      <c r="BI7">
        <v>1</v>
      </c>
      <c r="BJ7">
        <v>0</v>
      </c>
      <c r="BK7">
        <v>1</v>
      </c>
      <c r="BL7">
        <v>0</v>
      </c>
      <c r="BM7">
        <v>0</v>
      </c>
      <c r="BN7">
        <v>0</v>
      </c>
      <c r="BO7">
        <v>0</v>
      </c>
      <c r="BP7">
        <v>0</v>
      </c>
      <c r="BR7">
        <v>0</v>
      </c>
      <c r="BS7">
        <v>0</v>
      </c>
      <c r="BT7">
        <v>0</v>
      </c>
      <c r="BU7">
        <v>0</v>
      </c>
      <c r="BV7">
        <v>0</v>
      </c>
      <c r="BW7">
        <v>0</v>
      </c>
      <c r="BX7">
        <v>0</v>
      </c>
      <c r="BY7">
        <v>0</v>
      </c>
      <c r="BZ7">
        <v>0</v>
      </c>
      <c r="CA7">
        <v>0</v>
      </c>
      <c r="CB7">
        <v>0</v>
      </c>
      <c r="CC7">
        <v>0</v>
      </c>
      <c r="CD7">
        <v>0</v>
      </c>
      <c r="CE7">
        <v>0</v>
      </c>
      <c r="CF7">
        <v>0</v>
      </c>
      <c r="CG7">
        <v>0</v>
      </c>
      <c r="CH7">
        <v>0</v>
      </c>
      <c r="CI7">
        <v>0</v>
      </c>
      <c r="CJ7">
        <v>0</v>
      </c>
      <c r="CK7">
        <v>0</v>
      </c>
      <c r="CL7">
        <v>0</v>
      </c>
      <c r="CM7">
        <v>0</v>
      </c>
      <c r="CN7">
        <v>0</v>
      </c>
      <c r="CO7">
        <v>0</v>
      </c>
      <c r="CP7">
        <v>0</v>
      </c>
      <c r="CQ7">
        <v>0</v>
      </c>
      <c r="CR7">
        <v>0</v>
      </c>
      <c r="CS7">
        <v>0</v>
      </c>
      <c r="CT7">
        <v>0</v>
      </c>
      <c r="CU7">
        <v>0</v>
      </c>
      <c r="CV7">
        <v>0</v>
      </c>
      <c r="CW7">
        <v>0</v>
      </c>
      <c r="CX7">
        <v>0</v>
      </c>
      <c r="CY7">
        <v>0</v>
      </c>
      <c r="CZ7">
        <v>0</v>
      </c>
      <c r="DA7">
        <v>0</v>
      </c>
      <c r="DB7">
        <v>0</v>
      </c>
      <c r="DC7">
        <v>0</v>
      </c>
      <c r="DD7">
        <v>0</v>
      </c>
      <c r="DE7">
        <v>0</v>
      </c>
      <c r="DF7">
        <v>0</v>
      </c>
      <c r="DG7">
        <v>0</v>
      </c>
      <c r="DH7">
        <v>0</v>
      </c>
      <c r="DI7">
        <v>0</v>
      </c>
      <c r="DJ7">
        <v>0</v>
      </c>
      <c r="DK7">
        <v>0</v>
      </c>
      <c r="DL7">
        <v>0</v>
      </c>
      <c r="DM7">
        <v>0</v>
      </c>
      <c r="DN7">
        <v>0</v>
      </c>
      <c r="DO7">
        <v>0</v>
      </c>
      <c r="DP7">
        <v>0</v>
      </c>
      <c r="DQ7">
        <v>0</v>
      </c>
      <c r="DR7">
        <v>0</v>
      </c>
      <c r="DS7">
        <v>0</v>
      </c>
      <c r="DT7">
        <v>0</v>
      </c>
      <c r="DU7">
        <v>1</v>
      </c>
      <c r="DV7">
        <v>0</v>
      </c>
      <c r="DW7">
        <v>1</v>
      </c>
      <c r="DX7">
        <v>1</v>
      </c>
      <c r="DY7">
        <v>1</v>
      </c>
      <c r="DZ7">
        <v>1</v>
      </c>
      <c r="EA7">
        <v>0</v>
      </c>
      <c r="EB7">
        <v>1</v>
      </c>
      <c r="EC7">
        <v>0</v>
      </c>
      <c r="ED7">
        <v>0</v>
      </c>
      <c r="EE7">
        <v>0</v>
      </c>
      <c r="EF7">
        <v>0</v>
      </c>
      <c r="EG7">
        <v>0</v>
      </c>
      <c r="EI7">
        <f t="shared" si="2"/>
        <v>1</v>
      </c>
      <c r="EJ7">
        <f t="shared" si="3"/>
        <v>1</v>
      </c>
      <c r="EK7">
        <f t="shared" si="4"/>
        <v>1</v>
      </c>
      <c r="EL7">
        <f t="shared" si="5"/>
        <v>1</v>
      </c>
      <c r="EM7">
        <f t="shared" si="6"/>
        <v>1</v>
      </c>
      <c r="EN7">
        <f t="shared" si="7"/>
        <v>1</v>
      </c>
      <c r="EO7">
        <f t="shared" si="8"/>
        <v>1</v>
      </c>
      <c r="EP7">
        <f t="shared" si="9"/>
        <v>1</v>
      </c>
      <c r="EQ7">
        <f t="shared" si="10"/>
        <v>1</v>
      </c>
      <c r="ER7">
        <f t="shared" si="11"/>
        <v>1</v>
      </c>
      <c r="ES7">
        <f t="shared" si="12"/>
        <v>1</v>
      </c>
      <c r="ET7">
        <f t="shared" si="13"/>
        <v>1</v>
      </c>
      <c r="EU7">
        <f t="shared" si="14"/>
        <v>1</v>
      </c>
      <c r="EV7">
        <f t="shared" si="15"/>
        <v>1</v>
      </c>
      <c r="EW7">
        <f t="shared" si="16"/>
        <v>1</v>
      </c>
      <c r="EX7">
        <f t="shared" si="17"/>
        <v>1</v>
      </c>
      <c r="EY7">
        <f t="shared" si="18"/>
        <v>1</v>
      </c>
      <c r="EZ7">
        <f t="shared" si="19"/>
        <v>1</v>
      </c>
      <c r="FA7">
        <f t="shared" si="20"/>
        <v>1</v>
      </c>
      <c r="FB7">
        <f t="shared" si="21"/>
        <v>1</v>
      </c>
      <c r="FC7">
        <f t="shared" si="22"/>
        <v>1</v>
      </c>
      <c r="FD7">
        <f t="shared" si="23"/>
        <v>1</v>
      </c>
      <c r="FE7">
        <f t="shared" si="24"/>
        <v>1</v>
      </c>
      <c r="FF7">
        <f t="shared" si="25"/>
        <v>1</v>
      </c>
      <c r="FG7">
        <f t="shared" si="26"/>
        <v>1</v>
      </c>
      <c r="FH7">
        <f t="shared" si="27"/>
        <v>1</v>
      </c>
      <c r="FI7">
        <f t="shared" si="28"/>
        <v>1</v>
      </c>
      <c r="FJ7">
        <f t="shared" si="29"/>
        <v>1</v>
      </c>
      <c r="FK7">
        <f t="shared" si="30"/>
        <v>1</v>
      </c>
      <c r="FL7">
        <f t="shared" si="31"/>
        <v>1</v>
      </c>
      <c r="FM7">
        <f t="shared" si="32"/>
        <v>1</v>
      </c>
      <c r="FN7">
        <f t="shared" si="33"/>
        <v>1</v>
      </c>
      <c r="FO7">
        <f t="shared" si="34"/>
        <v>1</v>
      </c>
      <c r="FP7">
        <f t="shared" si="35"/>
        <v>1</v>
      </c>
      <c r="FQ7">
        <f t="shared" si="36"/>
        <v>1</v>
      </c>
      <c r="FR7">
        <f t="shared" si="37"/>
        <v>1</v>
      </c>
      <c r="FS7">
        <f t="shared" si="38"/>
        <v>1</v>
      </c>
      <c r="FT7">
        <f t="shared" si="39"/>
        <v>1</v>
      </c>
      <c r="FU7">
        <f t="shared" si="40"/>
        <v>1</v>
      </c>
      <c r="FV7">
        <f t="shared" si="41"/>
        <v>1</v>
      </c>
      <c r="FW7">
        <f t="shared" si="42"/>
        <v>1</v>
      </c>
      <c r="FX7">
        <f t="shared" si="43"/>
        <v>1</v>
      </c>
      <c r="FY7">
        <f t="shared" si="44"/>
        <v>1</v>
      </c>
      <c r="FZ7">
        <f t="shared" si="45"/>
        <v>1</v>
      </c>
      <c r="GA7">
        <f t="shared" si="46"/>
        <v>1</v>
      </c>
      <c r="GB7">
        <f t="shared" si="47"/>
        <v>1</v>
      </c>
      <c r="GC7">
        <f t="shared" si="48"/>
        <v>1</v>
      </c>
      <c r="GD7">
        <f t="shared" si="49"/>
        <v>1</v>
      </c>
      <c r="GE7">
        <f t="shared" si="50"/>
        <v>1</v>
      </c>
      <c r="GF7">
        <f t="shared" si="51"/>
        <v>1</v>
      </c>
      <c r="GG7">
        <f t="shared" si="52"/>
        <v>1</v>
      </c>
      <c r="GH7">
        <f t="shared" si="53"/>
        <v>1</v>
      </c>
      <c r="GI7">
        <f t="shared" si="54"/>
        <v>1</v>
      </c>
      <c r="GJ7">
        <f t="shared" si="55"/>
        <v>1</v>
      </c>
      <c r="GK7">
        <f t="shared" si="56"/>
        <v>1</v>
      </c>
      <c r="GL7">
        <f t="shared" si="57"/>
        <v>1</v>
      </c>
      <c r="GM7">
        <f t="shared" si="58"/>
        <v>1</v>
      </c>
      <c r="GN7">
        <f t="shared" si="59"/>
        <v>1</v>
      </c>
      <c r="GO7">
        <f t="shared" si="60"/>
        <v>1</v>
      </c>
      <c r="GP7">
        <f t="shared" si="61"/>
        <v>1</v>
      </c>
      <c r="GQ7">
        <f t="shared" si="62"/>
        <v>1</v>
      </c>
      <c r="GR7">
        <f t="shared" si="63"/>
        <v>1</v>
      </c>
      <c r="GS7">
        <f t="shared" si="64"/>
        <v>1</v>
      </c>
      <c r="GT7">
        <f t="shared" si="65"/>
        <v>1</v>
      </c>
      <c r="GU7">
        <f t="shared" si="66"/>
        <v>1</v>
      </c>
      <c r="GV7">
        <f t="shared" si="67"/>
        <v>1</v>
      </c>
      <c r="GW7">
        <f t="shared" si="68"/>
        <v>1</v>
      </c>
      <c r="GX7">
        <f t="shared" si="69"/>
        <v>1</v>
      </c>
    </row>
    <row r="8" spans="1:206" x14ac:dyDescent="0.2">
      <c r="A8">
        <v>0</v>
      </c>
      <c r="B8">
        <v>1</v>
      </c>
      <c r="C8">
        <v>0</v>
      </c>
      <c r="D8">
        <v>0</v>
      </c>
      <c r="E8">
        <v>0</v>
      </c>
      <c r="F8">
        <v>0</v>
      </c>
      <c r="G8">
        <v>0</v>
      </c>
      <c r="H8">
        <v>0</v>
      </c>
      <c r="I8">
        <v>0</v>
      </c>
      <c r="J8">
        <v>0</v>
      </c>
      <c r="K8">
        <v>0</v>
      </c>
      <c r="L8">
        <v>1</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1</v>
      </c>
      <c r="BH8">
        <v>1</v>
      </c>
      <c r="BI8">
        <v>0</v>
      </c>
      <c r="BJ8">
        <v>0</v>
      </c>
      <c r="BK8">
        <v>0</v>
      </c>
      <c r="BL8">
        <v>0</v>
      </c>
      <c r="BM8">
        <v>1</v>
      </c>
      <c r="BN8">
        <v>0</v>
      </c>
      <c r="BO8">
        <v>0</v>
      </c>
      <c r="BP8">
        <v>0</v>
      </c>
      <c r="BR8">
        <v>0</v>
      </c>
      <c r="BS8">
        <v>1</v>
      </c>
      <c r="BT8">
        <v>0</v>
      </c>
      <c r="BU8">
        <v>0</v>
      </c>
      <c r="BV8">
        <v>0</v>
      </c>
      <c r="BW8">
        <v>0</v>
      </c>
      <c r="BX8">
        <v>0</v>
      </c>
      <c r="BY8">
        <v>0</v>
      </c>
      <c r="BZ8">
        <v>0</v>
      </c>
      <c r="CA8">
        <v>0</v>
      </c>
      <c r="CB8">
        <v>0</v>
      </c>
      <c r="CC8">
        <v>1</v>
      </c>
      <c r="CD8">
        <v>0</v>
      </c>
      <c r="CE8">
        <v>0</v>
      </c>
      <c r="CF8">
        <v>0</v>
      </c>
      <c r="CG8">
        <v>0</v>
      </c>
      <c r="CH8">
        <v>0</v>
      </c>
      <c r="CI8">
        <v>0</v>
      </c>
      <c r="CJ8">
        <v>0</v>
      </c>
      <c r="CK8">
        <v>0</v>
      </c>
      <c r="CL8">
        <v>0</v>
      </c>
      <c r="CM8">
        <v>0</v>
      </c>
      <c r="CN8">
        <v>0</v>
      </c>
      <c r="CO8">
        <v>0</v>
      </c>
      <c r="CP8">
        <v>0</v>
      </c>
      <c r="CQ8">
        <v>0</v>
      </c>
      <c r="CR8">
        <v>0</v>
      </c>
      <c r="CS8">
        <v>0</v>
      </c>
      <c r="CT8">
        <v>0</v>
      </c>
      <c r="CU8">
        <v>0</v>
      </c>
      <c r="CV8">
        <v>0</v>
      </c>
      <c r="CW8">
        <v>0</v>
      </c>
      <c r="CX8">
        <v>0</v>
      </c>
      <c r="CY8">
        <v>0</v>
      </c>
      <c r="CZ8">
        <v>0</v>
      </c>
      <c r="DA8">
        <v>0</v>
      </c>
      <c r="DB8">
        <v>0</v>
      </c>
      <c r="DC8">
        <v>0</v>
      </c>
      <c r="DD8">
        <v>0</v>
      </c>
      <c r="DE8">
        <v>0</v>
      </c>
      <c r="DF8">
        <v>0</v>
      </c>
      <c r="DG8">
        <v>0</v>
      </c>
      <c r="DH8">
        <v>0</v>
      </c>
      <c r="DI8">
        <v>0</v>
      </c>
      <c r="DJ8">
        <v>0</v>
      </c>
      <c r="DK8">
        <v>0</v>
      </c>
      <c r="DL8">
        <v>0</v>
      </c>
      <c r="DM8">
        <v>0</v>
      </c>
      <c r="DN8">
        <v>0</v>
      </c>
      <c r="DO8">
        <v>0</v>
      </c>
      <c r="DP8">
        <v>0</v>
      </c>
      <c r="DQ8">
        <v>0</v>
      </c>
      <c r="DR8">
        <v>0</v>
      </c>
      <c r="DS8">
        <v>0</v>
      </c>
      <c r="DT8">
        <v>0</v>
      </c>
      <c r="DU8">
        <v>0</v>
      </c>
      <c r="DV8">
        <v>0</v>
      </c>
      <c r="DW8">
        <v>0</v>
      </c>
      <c r="DX8">
        <v>1</v>
      </c>
      <c r="DY8">
        <v>1</v>
      </c>
      <c r="DZ8">
        <v>0</v>
      </c>
      <c r="EA8">
        <v>0</v>
      </c>
      <c r="EB8">
        <v>0</v>
      </c>
      <c r="EC8">
        <v>0</v>
      </c>
      <c r="ED8">
        <v>1</v>
      </c>
      <c r="EE8">
        <v>0</v>
      </c>
      <c r="EF8">
        <v>0</v>
      </c>
      <c r="EG8">
        <v>0</v>
      </c>
      <c r="EI8">
        <f t="shared" si="2"/>
        <v>1</v>
      </c>
      <c r="EJ8">
        <f t="shared" si="3"/>
        <v>1</v>
      </c>
      <c r="EK8">
        <f t="shared" si="4"/>
        <v>1</v>
      </c>
      <c r="EL8">
        <f t="shared" si="5"/>
        <v>1</v>
      </c>
      <c r="EM8">
        <f t="shared" si="6"/>
        <v>1</v>
      </c>
      <c r="EN8">
        <f t="shared" si="7"/>
        <v>1</v>
      </c>
      <c r="EO8">
        <f t="shared" si="8"/>
        <v>1</v>
      </c>
      <c r="EP8">
        <f t="shared" si="9"/>
        <v>1</v>
      </c>
      <c r="EQ8">
        <f t="shared" si="10"/>
        <v>1</v>
      </c>
      <c r="ER8">
        <f t="shared" si="11"/>
        <v>1</v>
      </c>
      <c r="ES8">
        <f t="shared" si="12"/>
        <v>1</v>
      </c>
      <c r="ET8">
        <f t="shared" si="13"/>
        <v>1</v>
      </c>
      <c r="EU8">
        <f t="shared" si="14"/>
        <v>1</v>
      </c>
      <c r="EV8">
        <f t="shared" si="15"/>
        <v>1</v>
      </c>
      <c r="EW8">
        <f t="shared" si="16"/>
        <v>1</v>
      </c>
      <c r="EX8">
        <f t="shared" si="17"/>
        <v>1</v>
      </c>
      <c r="EY8">
        <f t="shared" si="18"/>
        <v>1</v>
      </c>
      <c r="EZ8">
        <f t="shared" si="19"/>
        <v>1</v>
      </c>
      <c r="FA8">
        <f t="shared" si="20"/>
        <v>1</v>
      </c>
      <c r="FB8">
        <f t="shared" si="21"/>
        <v>1</v>
      </c>
      <c r="FC8">
        <f t="shared" si="22"/>
        <v>1</v>
      </c>
      <c r="FD8">
        <f t="shared" si="23"/>
        <v>1</v>
      </c>
      <c r="FE8">
        <f t="shared" si="24"/>
        <v>1</v>
      </c>
      <c r="FF8">
        <f t="shared" si="25"/>
        <v>1</v>
      </c>
      <c r="FG8">
        <f t="shared" si="26"/>
        <v>1</v>
      </c>
      <c r="FH8">
        <f t="shared" si="27"/>
        <v>1</v>
      </c>
      <c r="FI8">
        <f t="shared" si="28"/>
        <v>1</v>
      </c>
      <c r="FJ8">
        <f t="shared" si="29"/>
        <v>1</v>
      </c>
      <c r="FK8">
        <f t="shared" si="30"/>
        <v>1</v>
      </c>
      <c r="FL8">
        <f t="shared" si="31"/>
        <v>1</v>
      </c>
      <c r="FM8">
        <f t="shared" si="32"/>
        <v>1</v>
      </c>
      <c r="FN8">
        <f t="shared" si="33"/>
        <v>1</v>
      </c>
      <c r="FO8">
        <f t="shared" si="34"/>
        <v>1</v>
      </c>
      <c r="FP8">
        <f t="shared" si="35"/>
        <v>1</v>
      </c>
      <c r="FQ8">
        <f t="shared" si="36"/>
        <v>1</v>
      </c>
      <c r="FR8">
        <f t="shared" si="37"/>
        <v>1</v>
      </c>
      <c r="FS8">
        <f t="shared" si="38"/>
        <v>1</v>
      </c>
      <c r="FT8">
        <f t="shared" si="39"/>
        <v>1</v>
      </c>
      <c r="FU8">
        <f t="shared" si="40"/>
        <v>1</v>
      </c>
      <c r="FV8">
        <f t="shared" si="41"/>
        <v>1</v>
      </c>
      <c r="FW8">
        <f t="shared" si="42"/>
        <v>1</v>
      </c>
      <c r="FX8">
        <f t="shared" si="43"/>
        <v>1</v>
      </c>
      <c r="FY8">
        <f t="shared" si="44"/>
        <v>1</v>
      </c>
      <c r="FZ8">
        <f t="shared" si="45"/>
        <v>1</v>
      </c>
      <c r="GA8">
        <f t="shared" si="46"/>
        <v>1</v>
      </c>
      <c r="GB8">
        <f t="shared" si="47"/>
        <v>1</v>
      </c>
      <c r="GC8">
        <f t="shared" si="48"/>
        <v>1</v>
      </c>
      <c r="GD8">
        <f t="shared" si="49"/>
        <v>1</v>
      </c>
      <c r="GE8">
        <f t="shared" si="50"/>
        <v>1</v>
      </c>
      <c r="GF8">
        <f t="shared" si="51"/>
        <v>1</v>
      </c>
      <c r="GG8">
        <f t="shared" si="52"/>
        <v>1</v>
      </c>
      <c r="GH8">
        <f t="shared" si="53"/>
        <v>1</v>
      </c>
      <c r="GI8">
        <f t="shared" si="54"/>
        <v>1</v>
      </c>
      <c r="GJ8">
        <f t="shared" si="55"/>
        <v>1</v>
      </c>
      <c r="GK8">
        <f t="shared" si="56"/>
        <v>1</v>
      </c>
      <c r="GL8">
        <f t="shared" si="57"/>
        <v>1</v>
      </c>
      <c r="GM8">
        <f t="shared" si="58"/>
        <v>1</v>
      </c>
      <c r="GN8">
        <f t="shared" si="59"/>
        <v>1</v>
      </c>
      <c r="GO8">
        <f t="shared" si="60"/>
        <v>1</v>
      </c>
      <c r="GP8">
        <f t="shared" si="61"/>
        <v>1</v>
      </c>
      <c r="GQ8">
        <f t="shared" si="62"/>
        <v>1</v>
      </c>
      <c r="GR8">
        <f t="shared" si="63"/>
        <v>1</v>
      </c>
      <c r="GS8">
        <f t="shared" si="64"/>
        <v>1</v>
      </c>
      <c r="GT8">
        <f t="shared" si="65"/>
        <v>1</v>
      </c>
      <c r="GU8">
        <f t="shared" si="66"/>
        <v>1</v>
      </c>
      <c r="GV8">
        <f t="shared" si="67"/>
        <v>1</v>
      </c>
      <c r="GW8">
        <f t="shared" si="68"/>
        <v>1</v>
      </c>
      <c r="GX8">
        <f t="shared" si="69"/>
        <v>1</v>
      </c>
    </row>
    <row r="9" spans="1:206" x14ac:dyDescent="0.2">
      <c r="A9">
        <v>1</v>
      </c>
      <c r="B9">
        <v>1</v>
      </c>
      <c r="C9">
        <v>0</v>
      </c>
      <c r="D9">
        <v>0</v>
      </c>
      <c r="E9">
        <v>0</v>
      </c>
      <c r="F9">
        <v>0</v>
      </c>
      <c r="G9">
        <v>0</v>
      </c>
      <c r="H9">
        <v>0</v>
      </c>
      <c r="I9">
        <v>0</v>
      </c>
      <c r="J9">
        <v>0</v>
      </c>
      <c r="K9">
        <v>0</v>
      </c>
      <c r="L9">
        <v>1</v>
      </c>
      <c r="M9">
        <v>0</v>
      </c>
      <c r="N9">
        <v>1</v>
      </c>
      <c r="O9">
        <v>0</v>
      </c>
      <c r="P9">
        <v>0</v>
      </c>
      <c r="Q9">
        <v>0</v>
      </c>
      <c r="R9">
        <v>0</v>
      </c>
      <c r="S9">
        <v>0</v>
      </c>
      <c r="T9">
        <v>0</v>
      </c>
      <c r="U9">
        <v>0</v>
      </c>
      <c r="V9">
        <v>1</v>
      </c>
      <c r="W9">
        <v>1</v>
      </c>
      <c r="X9">
        <v>0</v>
      </c>
      <c r="Y9">
        <v>0</v>
      </c>
      <c r="Z9">
        <v>0</v>
      </c>
      <c r="AA9">
        <v>0</v>
      </c>
      <c r="AB9">
        <v>0</v>
      </c>
      <c r="AC9">
        <v>0</v>
      </c>
      <c r="AD9">
        <v>0</v>
      </c>
      <c r="AE9">
        <v>0</v>
      </c>
      <c r="AF9">
        <v>1</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1</v>
      </c>
      <c r="BE9">
        <v>0</v>
      </c>
      <c r="BF9">
        <v>1</v>
      </c>
      <c r="BG9">
        <v>1</v>
      </c>
      <c r="BH9">
        <v>1</v>
      </c>
      <c r="BI9">
        <v>1</v>
      </c>
      <c r="BJ9">
        <v>1</v>
      </c>
      <c r="BK9">
        <v>1</v>
      </c>
      <c r="BL9">
        <v>0</v>
      </c>
      <c r="BM9">
        <v>1</v>
      </c>
      <c r="BN9">
        <v>0</v>
      </c>
      <c r="BO9">
        <v>0</v>
      </c>
      <c r="BP9">
        <v>1</v>
      </c>
      <c r="BR9">
        <v>1</v>
      </c>
      <c r="BS9">
        <v>1</v>
      </c>
      <c r="BT9">
        <v>0</v>
      </c>
      <c r="BU9">
        <v>0</v>
      </c>
      <c r="BV9">
        <v>0</v>
      </c>
      <c r="BW9">
        <v>0</v>
      </c>
      <c r="BX9">
        <v>0</v>
      </c>
      <c r="BY9">
        <v>0</v>
      </c>
      <c r="BZ9">
        <v>0</v>
      </c>
      <c r="CA9">
        <v>0</v>
      </c>
      <c r="CB9">
        <v>0</v>
      </c>
      <c r="CC9">
        <v>1</v>
      </c>
      <c r="CD9">
        <v>0</v>
      </c>
      <c r="CE9">
        <v>1</v>
      </c>
      <c r="CF9">
        <v>0</v>
      </c>
      <c r="CG9">
        <v>0</v>
      </c>
      <c r="CH9">
        <v>0</v>
      </c>
      <c r="CI9">
        <v>0</v>
      </c>
      <c r="CJ9">
        <v>0</v>
      </c>
      <c r="CK9">
        <v>0</v>
      </c>
      <c r="CL9">
        <v>0</v>
      </c>
      <c r="CM9">
        <v>1</v>
      </c>
      <c r="CN9">
        <v>1</v>
      </c>
      <c r="CO9">
        <v>0</v>
      </c>
      <c r="CP9">
        <v>0</v>
      </c>
      <c r="CQ9">
        <v>0</v>
      </c>
      <c r="CR9">
        <v>0</v>
      </c>
      <c r="CS9">
        <v>0</v>
      </c>
      <c r="CT9">
        <v>0</v>
      </c>
      <c r="CU9">
        <v>0</v>
      </c>
      <c r="CV9">
        <v>0</v>
      </c>
      <c r="CW9">
        <v>1</v>
      </c>
      <c r="CX9">
        <v>0</v>
      </c>
      <c r="CY9">
        <v>0</v>
      </c>
      <c r="CZ9">
        <v>0</v>
      </c>
      <c r="DA9">
        <v>0</v>
      </c>
      <c r="DB9">
        <v>0</v>
      </c>
      <c r="DC9">
        <v>0</v>
      </c>
      <c r="DD9">
        <v>0</v>
      </c>
      <c r="DE9">
        <v>0</v>
      </c>
      <c r="DF9">
        <v>0</v>
      </c>
      <c r="DG9">
        <v>0</v>
      </c>
      <c r="DH9">
        <v>0</v>
      </c>
      <c r="DI9">
        <v>0</v>
      </c>
      <c r="DJ9">
        <v>0</v>
      </c>
      <c r="DK9">
        <v>0</v>
      </c>
      <c r="DL9">
        <v>0</v>
      </c>
      <c r="DM9">
        <v>0</v>
      </c>
      <c r="DN9">
        <v>0</v>
      </c>
      <c r="DO9">
        <v>0</v>
      </c>
      <c r="DP9">
        <v>0</v>
      </c>
      <c r="DQ9">
        <v>0</v>
      </c>
      <c r="DR9">
        <v>0</v>
      </c>
      <c r="DS9">
        <v>0</v>
      </c>
      <c r="DT9">
        <v>0</v>
      </c>
      <c r="DU9">
        <v>1</v>
      </c>
      <c r="DV9">
        <v>0</v>
      </c>
      <c r="DW9">
        <v>1</v>
      </c>
      <c r="DX9">
        <v>1</v>
      </c>
      <c r="DY9">
        <v>1</v>
      </c>
      <c r="DZ9">
        <v>1</v>
      </c>
      <c r="EA9">
        <v>1</v>
      </c>
      <c r="EB9">
        <v>1</v>
      </c>
      <c r="EC9">
        <v>0</v>
      </c>
      <c r="ED9">
        <v>1</v>
      </c>
      <c r="EE9">
        <v>0</v>
      </c>
      <c r="EF9">
        <v>0</v>
      </c>
      <c r="EG9">
        <v>1</v>
      </c>
      <c r="EI9">
        <f t="shared" si="2"/>
        <v>1</v>
      </c>
      <c r="EJ9">
        <f t="shared" si="3"/>
        <v>1</v>
      </c>
      <c r="EK9">
        <f t="shared" si="4"/>
        <v>1</v>
      </c>
      <c r="EL9">
        <f t="shared" si="5"/>
        <v>1</v>
      </c>
      <c r="EM9">
        <f t="shared" si="6"/>
        <v>1</v>
      </c>
      <c r="EN9">
        <f t="shared" si="7"/>
        <v>1</v>
      </c>
      <c r="EO9">
        <f t="shared" si="8"/>
        <v>1</v>
      </c>
      <c r="EP9">
        <f t="shared" si="9"/>
        <v>1</v>
      </c>
      <c r="EQ9">
        <f t="shared" si="10"/>
        <v>1</v>
      </c>
      <c r="ER9">
        <f t="shared" si="11"/>
        <v>1</v>
      </c>
      <c r="ES9">
        <f t="shared" si="12"/>
        <v>1</v>
      </c>
      <c r="ET9">
        <f t="shared" si="13"/>
        <v>1</v>
      </c>
      <c r="EU9">
        <f t="shared" si="14"/>
        <v>1</v>
      </c>
      <c r="EV9">
        <f t="shared" si="15"/>
        <v>1</v>
      </c>
      <c r="EW9">
        <f t="shared" si="16"/>
        <v>1</v>
      </c>
      <c r="EX9">
        <f t="shared" si="17"/>
        <v>1</v>
      </c>
      <c r="EY9">
        <f t="shared" si="18"/>
        <v>1</v>
      </c>
      <c r="EZ9">
        <f t="shared" si="19"/>
        <v>1</v>
      </c>
      <c r="FA9">
        <f t="shared" si="20"/>
        <v>1</v>
      </c>
      <c r="FB9">
        <f t="shared" si="21"/>
        <v>1</v>
      </c>
      <c r="FC9">
        <f t="shared" si="22"/>
        <v>1</v>
      </c>
      <c r="FD9">
        <f t="shared" si="23"/>
        <v>1</v>
      </c>
      <c r="FE9">
        <f t="shared" si="24"/>
        <v>1</v>
      </c>
      <c r="FF9">
        <f t="shared" si="25"/>
        <v>1</v>
      </c>
      <c r="FG9">
        <f t="shared" si="26"/>
        <v>1</v>
      </c>
      <c r="FH9">
        <f t="shared" si="27"/>
        <v>1</v>
      </c>
      <c r="FI9">
        <f t="shared" si="28"/>
        <v>1</v>
      </c>
      <c r="FJ9">
        <f t="shared" si="29"/>
        <v>1</v>
      </c>
      <c r="FK9">
        <f t="shared" si="30"/>
        <v>1</v>
      </c>
      <c r="FL9">
        <f t="shared" si="31"/>
        <v>1</v>
      </c>
      <c r="FM9">
        <f t="shared" si="32"/>
        <v>1</v>
      </c>
      <c r="FN9">
        <f t="shared" si="33"/>
        <v>1</v>
      </c>
      <c r="FO9">
        <f t="shared" si="34"/>
        <v>1</v>
      </c>
      <c r="FP9">
        <f t="shared" si="35"/>
        <v>1</v>
      </c>
      <c r="FQ9">
        <f t="shared" si="36"/>
        <v>1</v>
      </c>
      <c r="FR9">
        <f t="shared" si="37"/>
        <v>1</v>
      </c>
      <c r="FS9">
        <f t="shared" si="38"/>
        <v>1</v>
      </c>
      <c r="FT9">
        <f t="shared" si="39"/>
        <v>1</v>
      </c>
      <c r="FU9">
        <f t="shared" si="40"/>
        <v>1</v>
      </c>
      <c r="FV9">
        <f t="shared" si="41"/>
        <v>1</v>
      </c>
      <c r="FW9">
        <f t="shared" si="42"/>
        <v>1</v>
      </c>
      <c r="FX9">
        <f t="shared" si="43"/>
        <v>1</v>
      </c>
      <c r="FY9">
        <f t="shared" si="44"/>
        <v>1</v>
      </c>
      <c r="FZ9">
        <f t="shared" si="45"/>
        <v>1</v>
      </c>
      <c r="GA9">
        <f t="shared" si="46"/>
        <v>1</v>
      </c>
      <c r="GB9">
        <f t="shared" si="47"/>
        <v>1</v>
      </c>
      <c r="GC9">
        <f t="shared" si="48"/>
        <v>1</v>
      </c>
      <c r="GD9">
        <f t="shared" si="49"/>
        <v>1</v>
      </c>
      <c r="GE9">
        <f t="shared" si="50"/>
        <v>1</v>
      </c>
      <c r="GF9">
        <f t="shared" si="51"/>
        <v>1</v>
      </c>
      <c r="GG9">
        <f t="shared" si="52"/>
        <v>1</v>
      </c>
      <c r="GH9">
        <f t="shared" si="53"/>
        <v>1</v>
      </c>
      <c r="GI9">
        <f t="shared" si="54"/>
        <v>1</v>
      </c>
      <c r="GJ9">
        <f t="shared" si="55"/>
        <v>1</v>
      </c>
      <c r="GK9">
        <f t="shared" si="56"/>
        <v>1</v>
      </c>
      <c r="GL9">
        <f t="shared" si="57"/>
        <v>1</v>
      </c>
      <c r="GM9">
        <f t="shared" si="58"/>
        <v>1</v>
      </c>
      <c r="GN9">
        <f t="shared" si="59"/>
        <v>1</v>
      </c>
      <c r="GO9">
        <f t="shared" si="60"/>
        <v>1</v>
      </c>
      <c r="GP9">
        <f t="shared" si="61"/>
        <v>1</v>
      </c>
      <c r="GQ9">
        <f t="shared" si="62"/>
        <v>1</v>
      </c>
      <c r="GR9">
        <f t="shared" si="63"/>
        <v>1</v>
      </c>
      <c r="GS9">
        <f t="shared" si="64"/>
        <v>1</v>
      </c>
      <c r="GT9">
        <f t="shared" si="65"/>
        <v>1</v>
      </c>
      <c r="GU9">
        <f t="shared" si="66"/>
        <v>1</v>
      </c>
      <c r="GV9">
        <f t="shared" si="67"/>
        <v>1</v>
      </c>
      <c r="GW9">
        <f t="shared" si="68"/>
        <v>1</v>
      </c>
      <c r="GX9">
        <f t="shared" si="69"/>
        <v>1</v>
      </c>
    </row>
    <row r="10" spans="1:206" x14ac:dyDescent="0.2">
      <c r="A10">
        <v>1</v>
      </c>
      <c r="B10">
        <v>1</v>
      </c>
      <c r="C10">
        <v>0</v>
      </c>
      <c r="D10">
        <v>0</v>
      </c>
      <c r="E10">
        <v>0</v>
      </c>
      <c r="F10">
        <v>0</v>
      </c>
      <c r="G10">
        <v>0</v>
      </c>
      <c r="H10">
        <v>0</v>
      </c>
      <c r="I10">
        <v>0</v>
      </c>
      <c r="J10">
        <v>0</v>
      </c>
      <c r="K10">
        <v>1</v>
      </c>
      <c r="L10">
        <v>1</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v>
      </c>
      <c r="AL10">
        <v>0</v>
      </c>
      <c r="AM10">
        <v>0</v>
      </c>
      <c r="AN10">
        <v>0</v>
      </c>
      <c r="AO10">
        <v>0</v>
      </c>
      <c r="AP10">
        <v>0</v>
      </c>
      <c r="AQ10">
        <v>0</v>
      </c>
      <c r="AR10">
        <v>0</v>
      </c>
      <c r="AS10">
        <v>0</v>
      </c>
      <c r="AT10">
        <v>0</v>
      </c>
      <c r="AU10">
        <v>0</v>
      </c>
      <c r="AV10">
        <v>0</v>
      </c>
      <c r="AW10">
        <v>0</v>
      </c>
      <c r="AX10">
        <v>0</v>
      </c>
      <c r="AY10">
        <v>0</v>
      </c>
      <c r="AZ10">
        <v>0</v>
      </c>
      <c r="BA10">
        <v>1</v>
      </c>
      <c r="BB10">
        <v>0</v>
      </c>
      <c r="BC10">
        <v>1</v>
      </c>
      <c r="BD10">
        <v>0</v>
      </c>
      <c r="BE10">
        <v>1</v>
      </c>
      <c r="BF10">
        <v>1</v>
      </c>
      <c r="BG10">
        <v>0</v>
      </c>
      <c r="BH10">
        <v>1</v>
      </c>
      <c r="BI10">
        <v>1</v>
      </c>
      <c r="BJ10">
        <v>1</v>
      </c>
      <c r="BK10">
        <v>0</v>
      </c>
      <c r="BL10">
        <v>1</v>
      </c>
      <c r="BM10">
        <v>1</v>
      </c>
      <c r="BN10">
        <v>1</v>
      </c>
      <c r="BO10">
        <v>1</v>
      </c>
      <c r="BP10">
        <v>0</v>
      </c>
      <c r="BR10">
        <v>1</v>
      </c>
      <c r="BS10">
        <v>1</v>
      </c>
      <c r="BT10">
        <v>0</v>
      </c>
      <c r="BU10">
        <v>0</v>
      </c>
      <c r="BV10">
        <v>0</v>
      </c>
      <c r="BW10">
        <v>0</v>
      </c>
      <c r="BX10">
        <v>0</v>
      </c>
      <c r="BY10">
        <v>0</v>
      </c>
      <c r="BZ10">
        <v>0</v>
      </c>
      <c r="CA10">
        <v>0</v>
      </c>
      <c r="CB10">
        <v>1</v>
      </c>
      <c r="CC10">
        <v>1</v>
      </c>
      <c r="CD10">
        <v>0</v>
      </c>
      <c r="CE10">
        <v>0</v>
      </c>
      <c r="CF10">
        <v>0</v>
      </c>
      <c r="CG10">
        <v>0</v>
      </c>
      <c r="CH10">
        <v>0</v>
      </c>
      <c r="CI10">
        <v>0</v>
      </c>
      <c r="CJ10">
        <v>0</v>
      </c>
      <c r="CK10">
        <v>0</v>
      </c>
      <c r="CL10">
        <v>0</v>
      </c>
      <c r="CM10">
        <v>0</v>
      </c>
      <c r="CN10">
        <v>0</v>
      </c>
      <c r="CO10">
        <v>0</v>
      </c>
      <c r="CP10">
        <v>0</v>
      </c>
      <c r="CQ10">
        <v>0</v>
      </c>
      <c r="CR10">
        <v>0</v>
      </c>
      <c r="CS10">
        <v>0</v>
      </c>
      <c r="CT10">
        <v>0</v>
      </c>
      <c r="CU10">
        <v>0</v>
      </c>
      <c r="CV10">
        <v>0</v>
      </c>
      <c r="CW10">
        <v>0</v>
      </c>
      <c r="CX10">
        <v>0</v>
      </c>
      <c r="CY10">
        <v>0</v>
      </c>
      <c r="CZ10">
        <v>0</v>
      </c>
      <c r="DA10">
        <v>0</v>
      </c>
      <c r="DB10">
        <v>0</v>
      </c>
      <c r="DC10">
        <v>0</v>
      </c>
      <c r="DD10">
        <v>0</v>
      </c>
      <c r="DE10">
        <v>0</v>
      </c>
      <c r="DF10">
        <v>0</v>
      </c>
      <c r="DG10">
        <v>0</v>
      </c>
      <c r="DH10">
        <v>0</v>
      </c>
      <c r="DI10">
        <v>0</v>
      </c>
      <c r="DJ10">
        <v>0</v>
      </c>
      <c r="DK10">
        <v>0</v>
      </c>
      <c r="DL10">
        <v>0</v>
      </c>
      <c r="DM10">
        <v>0</v>
      </c>
      <c r="DN10">
        <v>0</v>
      </c>
      <c r="DO10">
        <v>0</v>
      </c>
      <c r="DP10">
        <v>0</v>
      </c>
      <c r="DQ10">
        <v>0</v>
      </c>
      <c r="DR10">
        <v>1</v>
      </c>
      <c r="DS10">
        <v>0</v>
      </c>
      <c r="DT10">
        <v>1</v>
      </c>
      <c r="DU10">
        <v>0</v>
      </c>
      <c r="DV10">
        <v>1</v>
      </c>
      <c r="DW10">
        <v>1</v>
      </c>
      <c r="DX10">
        <v>0</v>
      </c>
      <c r="DY10">
        <v>1</v>
      </c>
      <c r="DZ10">
        <v>1</v>
      </c>
      <c r="EA10">
        <v>1</v>
      </c>
      <c r="EB10">
        <v>0</v>
      </c>
      <c r="EC10">
        <v>1</v>
      </c>
      <c r="ED10">
        <v>1</v>
      </c>
      <c r="EE10">
        <v>1</v>
      </c>
      <c r="EF10">
        <v>1</v>
      </c>
      <c r="EG10">
        <v>0</v>
      </c>
      <c r="EI10">
        <f t="shared" si="2"/>
        <v>1</v>
      </c>
      <c r="EJ10">
        <f t="shared" si="3"/>
        <v>1</v>
      </c>
      <c r="EK10">
        <f t="shared" si="4"/>
        <v>1</v>
      </c>
      <c r="EL10">
        <f t="shared" si="5"/>
        <v>1</v>
      </c>
      <c r="EM10">
        <f t="shared" si="6"/>
        <v>1</v>
      </c>
      <c r="EN10">
        <f t="shared" si="7"/>
        <v>1</v>
      </c>
      <c r="EO10">
        <f t="shared" si="8"/>
        <v>1</v>
      </c>
      <c r="EP10">
        <f t="shared" si="9"/>
        <v>1</v>
      </c>
      <c r="EQ10">
        <f t="shared" si="10"/>
        <v>1</v>
      </c>
      <c r="ER10">
        <f t="shared" si="11"/>
        <v>1</v>
      </c>
      <c r="ES10">
        <f t="shared" si="12"/>
        <v>1</v>
      </c>
      <c r="ET10">
        <f t="shared" si="13"/>
        <v>1</v>
      </c>
      <c r="EU10">
        <f t="shared" si="14"/>
        <v>1</v>
      </c>
      <c r="EV10">
        <f t="shared" si="15"/>
        <v>1</v>
      </c>
      <c r="EW10">
        <f t="shared" si="16"/>
        <v>1</v>
      </c>
      <c r="EX10">
        <f t="shared" si="17"/>
        <v>1</v>
      </c>
      <c r="EY10">
        <f t="shared" si="18"/>
        <v>1</v>
      </c>
      <c r="EZ10">
        <f t="shared" si="19"/>
        <v>1</v>
      </c>
      <c r="FA10">
        <f t="shared" si="20"/>
        <v>1</v>
      </c>
      <c r="FB10">
        <f t="shared" si="21"/>
        <v>1</v>
      </c>
      <c r="FC10">
        <f t="shared" si="22"/>
        <v>1</v>
      </c>
      <c r="FD10">
        <f t="shared" si="23"/>
        <v>1</v>
      </c>
      <c r="FE10">
        <f t="shared" si="24"/>
        <v>1</v>
      </c>
      <c r="FF10">
        <f t="shared" si="25"/>
        <v>1</v>
      </c>
      <c r="FG10">
        <f t="shared" si="26"/>
        <v>1</v>
      </c>
      <c r="FH10">
        <f t="shared" si="27"/>
        <v>1</v>
      </c>
      <c r="FI10">
        <f t="shared" si="28"/>
        <v>1</v>
      </c>
      <c r="FJ10">
        <f t="shared" si="29"/>
        <v>1</v>
      </c>
      <c r="FK10">
        <f t="shared" si="30"/>
        <v>1</v>
      </c>
      <c r="FL10">
        <f t="shared" si="31"/>
        <v>1</v>
      </c>
      <c r="FM10">
        <f t="shared" si="32"/>
        <v>1</v>
      </c>
      <c r="FN10">
        <f t="shared" si="33"/>
        <v>1</v>
      </c>
      <c r="FO10">
        <f t="shared" si="34"/>
        <v>1</v>
      </c>
      <c r="FP10">
        <f t="shared" si="35"/>
        <v>1</v>
      </c>
      <c r="FQ10">
        <f t="shared" si="36"/>
        <v>1</v>
      </c>
      <c r="FR10">
        <f t="shared" si="37"/>
        <v>1</v>
      </c>
      <c r="FS10">
        <f t="shared" si="38"/>
        <v>1</v>
      </c>
      <c r="FT10">
        <f t="shared" si="39"/>
        <v>1</v>
      </c>
      <c r="FU10">
        <f t="shared" si="40"/>
        <v>1</v>
      </c>
      <c r="FV10">
        <f t="shared" si="41"/>
        <v>1</v>
      </c>
      <c r="FW10">
        <f t="shared" si="42"/>
        <v>1</v>
      </c>
      <c r="FX10">
        <f t="shared" si="43"/>
        <v>1</v>
      </c>
      <c r="FY10">
        <f t="shared" si="44"/>
        <v>1</v>
      </c>
      <c r="FZ10">
        <f t="shared" si="45"/>
        <v>1</v>
      </c>
      <c r="GA10">
        <f t="shared" si="46"/>
        <v>1</v>
      </c>
      <c r="GB10">
        <f t="shared" si="47"/>
        <v>1</v>
      </c>
      <c r="GC10">
        <f t="shared" si="48"/>
        <v>1</v>
      </c>
      <c r="GD10">
        <f t="shared" si="49"/>
        <v>1</v>
      </c>
      <c r="GE10">
        <f t="shared" si="50"/>
        <v>1</v>
      </c>
      <c r="GF10">
        <f t="shared" si="51"/>
        <v>1</v>
      </c>
      <c r="GG10">
        <f t="shared" si="52"/>
        <v>1</v>
      </c>
      <c r="GH10">
        <f t="shared" si="53"/>
        <v>1</v>
      </c>
      <c r="GI10">
        <f t="shared" si="54"/>
        <v>1</v>
      </c>
      <c r="GJ10">
        <f t="shared" si="55"/>
        <v>1</v>
      </c>
      <c r="GK10">
        <f t="shared" si="56"/>
        <v>1</v>
      </c>
      <c r="GL10">
        <f t="shared" si="57"/>
        <v>1</v>
      </c>
      <c r="GM10">
        <f t="shared" si="58"/>
        <v>1</v>
      </c>
      <c r="GN10">
        <f t="shared" si="59"/>
        <v>1</v>
      </c>
      <c r="GO10">
        <f t="shared" si="60"/>
        <v>1</v>
      </c>
      <c r="GP10">
        <f t="shared" si="61"/>
        <v>1</v>
      </c>
      <c r="GQ10">
        <f t="shared" si="62"/>
        <v>1</v>
      </c>
      <c r="GR10">
        <f t="shared" si="63"/>
        <v>1</v>
      </c>
      <c r="GS10">
        <f t="shared" si="64"/>
        <v>1</v>
      </c>
      <c r="GT10">
        <f t="shared" si="65"/>
        <v>1</v>
      </c>
      <c r="GU10">
        <f t="shared" si="66"/>
        <v>1</v>
      </c>
      <c r="GV10">
        <f t="shared" si="67"/>
        <v>1</v>
      </c>
      <c r="GW10">
        <f t="shared" si="68"/>
        <v>1</v>
      </c>
      <c r="GX10">
        <f t="shared" si="69"/>
        <v>1</v>
      </c>
    </row>
    <row r="11" spans="1:206" x14ac:dyDescent="0.2">
      <c r="A11">
        <v>1</v>
      </c>
      <c r="B11">
        <v>1</v>
      </c>
      <c r="C11">
        <v>0</v>
      </c>
      <c r="D11">
        <v>0</v>
      </c>
      <c r="E11">
        <v>0</v>
      </c>
      <c r="F11">
        <v>0</v>
      </c>
      <c r="G11">
        <v>0</v>
      </c>
      <c r="H11">
        <v>0</v>
      </c>
      <c r="I11">
        <v>0</v>
      </c>
      <c r="J11">
        <v>0</v>
      </c>
      <c r="K11">
        <v>0</v>
      </c>
      <c r="L11">
        <v>1</v>
      </c>
      <c r="M11">
        <v>0</v>
      </c>
      <c r="N11">
        <v>0</v>
      </c>
      <c r="O11">
        <v>0</v>
      </c>
      <c r="P11">
        <v>0</v>
      </c>
      <c r="Q11">
        <v>0</v>
      </c>
      <c r="R11">
        <v>0</v>
      </c>
      <c r="S11">
        <v>0</v>
      </c>
      <c r="T11">
        <v>0</v>
      </c>
      <c r="U11">
        <v>0</v>
      </c>
      <c r="V11">
        <v>0</v>
      </c>
      <c r="W11">
        <v>1</v>
      </c>
      <c r="X11">
        <v>0</v>
      </c>
      <c r="Y11">
        <v>0</v>
      </c>
      <c r="Z11">
        <v>0</v>
      </c>
      <c r="AA11">
        <v>0</v>
      </c>
      <c r="AB11">
        <v>0</v>
      </c>
      <c r="AC11">
        <v>0</v>
      </c>
      <c r="AD11">
        <v>0</v>
      </c>
      <c r="AE11">
        <v>0</v>
      </c>
      <c r="AF11">
        <v>1</v>
      </c>
      <c r="AG11">
        <v>0</v>
      </c>
      <c r="AH11">
        <v>0</v>
      </c>
      <c r="AI11">
        <v>0</v>
      </c>
      <c r="AJ11">
        <v>0</v>
      </c>
      <c r="AK11">
        <v>0</v>
      </c>
      <c r="AL11">
        <v>0</v>
      </c>
      <c r="AM11">
        <v>0</v>
      </c>
      <c r="AN11">
        <v>0</v>
      </c>
      <c r="AO11">
        <v>0</v>
      </c>
      <c r="AP11">
        <v>0</v>
      </c>
      <c r="AQ11">
        <v>0</v>
      </c>
      <c r="AR11">
        <v>0</v>
      </c>
      <c r="AS11">
        <v>0</v>
      </c>
      <c r="AT11">
        <v>0</v>
      </c>
      <c r="AU11">
        <v>0</v>
      </c>
      <c r="AV11">
        <v>0</v>
      </c>
      <c r="AW11">
        <v>0</v>
      </c>
      <c r="AX11">
        <v>0</v>
      </c>
      <c r="AY11">
        <v>0</v>
      </c>
      <c r="AZ11">
        <v>0</v>
      </c>
      <c r="BA11">
        <v>0</v>
      </c>
      <c r="BB11">
        <v>0</v>
      </c>
      <c r="BC11">
        <v>0</v>
      </c>
      <c r="BD11">
        <v>1</v>
      </c>
      <c r="BE11">
        <v>1</v>
      </c>
      <c r="BF11">
        <v>1</v>
      </c>
      <c r="BG11">
        <v>0</v>
      </c>
      <c r="BH11">
        <v>1</v>
      </c>
      <c r="BI11">
        <v>0</v>
      </c>
      <c r="BJ11">
        <v>0</v>
      </c>
      <c r="BK11">
        <v>1</v>
      </c>
      <c r="BL11">
        <v>0</v>
      </c>
      <c r="BM11">
        <v>0</v>
      </c>
      <c r="BN11">
        <v>0</v>
      </c>
      <c r="BO11">
        <v>1</v>
      </c>
      <c r="BP11">
        <v>0</v>
      </c>
      <c r="BR11">
        <v>1</v>
      </c>
      <c r="BS11">
        <v>1</v>
      </c>
      <c r="BT11">
        <v>0</v>
      </c>
      <c r="BU11">
        <v>0</v>
      </c>
      <c r="BV11">
        <v>0</v>
      </c>
      <c r="BW11">
        <v>0</v>
      </c>
      <c r="BX11">
        <v>0</v>
      </c>
      <c r="BY11">
        <v>0</v>
      </c>
      <c r="BZ11">
        <v>0</v>
      </c>
      <c r="CA11">
        <v>0</v>
      </c>
      <c r="CB11">
        <v>0</v>
      </c>
      <c r="CC11">
        <v>1</v>
      </c>
      <c r="CD11">
        <v>0</v>
      </c>
      <c r="CE11">
        <v>0</v>
      </c>
      <c r="CF11">
        <v>0</v>
      </c>
      <c r="CG11">
        <v>0</v>
      </c>
      <c r="CH11">
        <v>0</v>
      </c>
      <c r="CI11">
        <v>0</v>
      </c>
      <c r="CJ11">
        <v>0</v>
      </c>
      <c r="CK11">
        <v>0</v>
      </c>
      <c r="CL11">
        <v>0</v>
      </c>
      <c r="CM11">
        <v>0</v>
      </c>
      <c r="CN11">
        <v>1</v>
      </c>
      <c r="CO11">
        <v>0</v>
      </c>
      <c r="CP11">
        <v>0</v>
      </c>
      <c r="CQ11">
        <v>0</v>
      </c>
      <c r="CR11">
        <v>0</v>
      </c>
      <c r="CS11">
        <v>0</v>
      </c>
      <c r="CT11">
        <v>0</v>
      </c>
      <c r="CU11">
        <v>0</v>
      </c>
      <c r="CV11">
        <v>0</v>
      </c>
      <c r="CW11">
        <v>1</v>
      </c>
      <c r="CX11">
        <v>0</v>
      </c>
      <c r="CY11">
        <v>0</v>
      </c>
      <c r="CZ11">
        <v>0</v>
      </c>
      <c r="DA11">
        <v>0</v>
      </c>
      <c r="DB11">
        <v>0</v>
      </c>
      <c r="DC11">
        <v>0</v>
      </c>
      <c r="DD11">
        <v>0</v>
      </c>
      <c r="DE11">
        <v>0</v>
      </c>
      <c r="DF11">
        <v>0</v>
      </c>
      <c r="DG11">
        <v>0</v>
      </c>
      <c r="DH11">
        <v>0</v>
      </c>
      <c r="DI11">
        <v>0</v>
      </c>
      <c r="DJ11">
        <v>0</v>
      </c>
      <c r="DK11">
        <v>0</v>
      </c>
      <c r="DL11">
        <v>0</v>
      </c>
      <c r="DM11">
        <v>0</v>
      </c>
      <c r="DN11">
        <v>0</v>
      </c>
      <c r="DO11">
        <v>0</v>
      </c>
      <c r="DP11">
        <v>0</v>
      </c>
      <c r="DQ11">
        <v>0</v>
      </c>
      <c r="DR11">
        <v>0</v>
      </c>
      <c r="DS11">
        <v>0</v>
      </c>
      <c r="DT11">
        <v>0</v>
      </c>
      <c r="DU11">
        <v>1</v>
      </c>
      <c r="DV11">
        <v>1</v>
      </c>
      <c r="DW11">
        <v>1</v>
      </c>
      <c r="DX11">
        <v>0</v>
      </c>
      <c r="DY11">
        <v>1</v>
      </c>
      <c r="DZ11">
        <v>0</v>
      </c>
      <c r="EA11">
        <v>0</v>
      </c>
      <c r="EB11">
        <v>1</v>
      </c>
      <c r="EC11">
        <v>0</v>
      </c>
      <c r="ED11">
        <v>0</v>
      </c>
      <c r="EE11">
        <v>0</v>
      </c>
      <c r="EF11">
        <v>1</v>
      </c>
      <c r="EG11">
        <v>0</v>
      </c>
      <c r="EI11">
        <f t="shared" si="2"/>
        <v>1</v>
      </c>
      <c r="EJ11">
        <f t="shared" si="3"/>
        <v>1</v>
      </c>
      <c r="EK11">
        <f t="shared" si="4"/>
        <v>1</v>
      </c>
      <c r="EL11">
        <f t="shared" si="5"/>
        <v>1</v>
      </c>
      <c r="EM11">
        <f t="shared" si="6"/>
        <v>1</v>
      </c>
      <c r="EN11">
        <f t="shared" si="7"/>
        <v>1</v>
      </c>
      <c r="EO11">
        <f t="shared" si="8"/>
        <v>1</v>
      </c>
      <c r="EP11">
        <f t="shared" si="9"/>
        <v>1</v>
      </c>
      <c r="EQ11">
        <f t="shared" si="10"/>
        <v>1</v>
      </c>
      <c r="ER11">
        <f t="shared" si="11"/>
        <v>1</v>
      </c>
      <c r="ES11">
        <f t="shared" si="12"/>
        <v>1</v>
      </c>
      <c r="ET11">
        <f t="shared" si="13"/>
        <v>1</v>
      </c>
      <c r="EU11">
        <f t="shared" si="14"/>
        <v>1</v>
      </c>
      <c r="EV11">
        <f t="shared" si="15"/>
        <v>1</v>
      </c>
      <c r="EW11">
        <f t="shared" si="16"/>
        <v>1</v>
      </c>
      <c r="EX11">
        <f t="shared" si="17"/>
        <v>1</v>
      </c>
      <c r="EY11">
        <f t="shared" si="18"/>
        <v>1</v>
      </c>
      <c r="EZ11">
        <f t="shared" si="19"/>
        <v>1</v>
      </c>
      <c r="FA11">
        <f t="shared" si="20"/>
        <v>1</v>
      </c>
      <c r="FB11">
        <f t="shared" si="21"/>
        <v>1</v>
      </c>
      <c r="FC11">
        <f t="shared" si="22"/>
        <v>1</v>
      </c>
      <c r="FD11">
        <f t="shared" si="23"/>
        <v>1</v>
      </c>
      <c r="FE11">
        <f t="shared" si="24"/>
        <v>1</v>
      </c>
      <c r="FF11">
        <f t="shared" si="25"/>
        <v>1</v>
      </c>
      <c r="FG11">
        <f t="shared" si="26"/>
        <v>1</v>
      </c>
      <c r="FH11">
        <f t="shared" si="27"/>
        <v>1</v>
      </c>
      <c r="FI11">
        <f t="shared" si="28"/>
        <v>1</v>
      </c>
      <c r="FJ11">
        <f t="shared" si="29"/>
        <v>1</v>
      </c>
      <c r="FK11">
        <f t="shared" si="30"/>
        <v>1</v>
      </c>
      <c r="FL11">
        <f t="shared" si="31"/>
        <v>1</v>
      </c>
      <c r="FM11">
        <f t="shared" si="32"/>
        <v>1</v>
      </c>
      <c r="FN11">
        <f t="shared" si="33"/>
        <v>1</v>
      </c>
      <c r="FO11">
        <f t="shared" si="34"/>
        <v>1</v>
      </c>
      <c r="FP11">
        <f t="shared" si="35"/>
        <v>1</v>
      </c>
      <c r="FQ11">
        <f t="shared" si="36"/>
        <v>1</v>
      </c>
      <c r="FR11">
        <f t="shared" si="37"/>
        <v>1</v>
      </c>
      <c r="FS11">
        <f t="shared" si="38"/>
        <v>1</v>
      </c>
      <c r="FT11">
        <f t="shared" si="39"/>
        <v>1</v>
      </c>
      <c r="FU11">
        <f t="shared" si="40"/>
        <v>1</v>
      </c>
      <c r="FV11">
        <f t="shared" si="41"/>
        <v>1</v>
      </c>
      <c r="FW11">
        <f t="shared" si="42"/>
        <v>1</v>
      </c>
      <c r="FX11">
        <f t="shared" si="43"/>
        <v>1</v>
      </c>
      <c r="FY11">
        <f t="shared" si="44"/>
        <v>1</v>
      </c>
      <c r="FZ11">
        <f t="shared" si="45"/>
        <v>1</v>
      </c>
      <c r="GA11">
        <f t="shared" si="46"/>
        <v>1</v>
      </c>
      <c r="GB11">
        <f t="shared" si="47"/>
        <v>1</v>
      </c>
      <c r="GC11">
        <f t="shared" si="48"/>
        <v>1</v>
      </c>
      <c r="GD11">
        <f t="shared" si="49"/>
        <v>1</v>
      </c>
      <c r="GE11">
        <f t="shared" si="50"/>
        <v>1</v>
      </c>
      <c r="GF11">
        <f t="shared" si="51"/>
        <v>1</v>
      </c>
      <c r="GG11">
        <f t="shared" si="52"/>
        <v>1</v>
      </c>
      <c r="GH11">
        <f t="shared" si="53"/>
        <v>1</v>
      </c>
      <c r="GI11">
        <f t="shared" si="54"/>
        <v>1</v>
      </c>
      <c r="GJ11">
        <f t="shared" si="55"/>
        <v>1</v>
      </c>
      <c r="GK11">
        <f t="shared" si="56"/>
        <v>1</v>
      </c>
      <c r="GL11">
        <f t="shared" si="57"/>
        <v>1</v>
      </c>
      <c r="GM11">
        <f t="shared" si="58"/>
        <v>1</v>
      </c>
      <c r="GN11">
        <f t="shared" si="59"/>
        <v>1</v>
      </c>
      <c r="GO11">
        <f t="shared" si="60"/>
        <v>1</v>
      </c>
      <c r="GP11">
        <f t="shared" si="61"/>
        <v>1</v>
      </c>
      <c r="GQ11">
        <f t="shared" si="62"/>
        <v>1</v>
      </c>
      <c r="GR11">
        <f t="shared" si="63"/>
        <v>1</v>
      </c>
      <c r="GS11">
        <f t="shared" si="64"/>
        <v>1</v>
      </c>
      <c r="GT11">
        <f t="shared" si="65"/>
        <v>1</v>
      </c>
      <c r="GU11">
        <f t="shared" si="66"/>
        <v>1</v>
      </c>
      <c r="GV11">
        <f t="shared" si="67"/>
        <v>1</v>
      </c>
      <c r="GW11">
        <f t="shared" si="68"/>
        <v>1</v>
      </c>
      <c r="GX11">
        <f t="shared" si="69"/>
        <v>1</v>
      </c>
    </row>
    <row r="12" spans="1:206" x14ac:dyDescent="0.2">
      <c r="A12">
        <v>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1</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1</v>
      </c>
      <c r="BE12">
        <v>0</v>
      </c>
      <c r="BF12">
        <v>1</v>
      </c>
      <c r="BG12">
        <v>0</v>
      </c>
      <c r="BH12">
        <v>0</v>
      </c>
      <c r="BI12">
        <v>0</v>
      </c>
      <c r="BJ12">
        <v>0</v>
      </c>
      <c r="BK12">
        <v>0</v>
      </c>
      <c r="BL12">
        <v>0</v>
      </c>
      <c r="BM12">
        <v>0</v>
      </c>
      <c r="BN12">
        <v>0</v>
      </c>
      <c r="BO12">
        <v>0</v>
      </c>
      <c r="BP12">
        <v>0</v>
      </c>
      <c r="BR12">
        <v>0</v>
      </c>
      <c r="BS12">
        <v>0</v>
      </c>
      <c r="BT12">
        <v>0</v>
      </c>
      <c r="BU12">
        <v>0</v>
      </c>
      <c r="BV12">
        <v>0</v>
      </c>
      <c r="BW12">
        <v>0</v>
      </c>
      <c r="BX12">
        <v>0</v>
      </c>
      <c r="BY12">
        <v>0</v>
      </c>
      <c r="BZ12">
        <v>0</v>
      </c>
      <c r="CA12">
        <v>0</v>
      </c>
      <c r="CB12">
        <v>0</v>
      </c>
      <c r="CC12">
        <v>0</v>
      </c>
      <c r="CD12">
        <v>0</v>
      </c>
      <c r="CE12">
        <v>1</v>
      </c>
      <c r="CF12">
        <v>0</v>
      </c>
      <c r="CG12">
        <v>0</v>
      </c>
      <c r="CH12">
        <v>0</v>
      </c>
      <c r="CI12">
        <v>0</v>
      </c>
      <c r="CJ12">
        <v>0</v>
      </c>
      <c r="CK12">
        <v>0</v>
      </c>
      <c r="CL12">
        <v>0</v>
      </c>
      <c r="CM12">
        <v>0</v>
      </c>
      <c r="CN12">
        <v>0</v>
      </c>
      <c r="CO12">
        <v>0</v>
      </c>
      <c r="CP12">
        <v>0</v>
      </c>
      <c r="CQ12">
        <v>0</v>
      </c>
      <c r="CR12">
        <v>0</v>
      </c>
      <c r="CS12">
        <v>0</v>
      </c>
      <c r="CT12">
        <v>0</v>
      </c>
      <c r="CU12">
        <v>0</v>
      </c>
      <c r="CV12">
        <v>0</v>
      </c>
      <c r="CW12">
        <v>1</v>
      </c>
      <c r="CX12">
        <v>0</v>
      </c>
      <c r="CY12">
        <v>0</v>
      </c>
      <c r="CZ12">
        <v>0</v>
      </c>
      <c r="DA12">
        <v>0</v>
      </c>
      <c r="DB12">
        <v>0</v>
      </c>
      <c r="DC12">
        <v>0</v>
      </c>
      <c r="DD12">
        <v>0</v>
      </c>
      <c r="DE12">
        <v>0</v>
      </c>
      <c r="DF12">
        <v>0</v>
      </c>
      <c r="DG12">
        <v>0</v>
      </c>
      <c r="DH12">
        <v>0</v>
      </c>
      <c r="DI12">
        <v>0</v>
      </c>
      <c r="DJ12">
        <v>0</v>
      </c>
      <c r="DK12">
        <v>0</v>
      </c>
      <c r="DL12">
        <v>0</v>
      </c>
      <c r="DM12">
        <v>0</v>
      </c>
      <c r="DN12">
        <v>0</v>
      </c>
      <c r="DO12">
        <v>0</v>
      </c>
      <c r="DP12">
        <v>0</v>
      </c>
      <c r="DQ12">
        <v>0</v>
      </c>
      <c r="DR12">
        <v>0</v>
      </c>
      <c r="DS12">
        <v>0</v>
      </c>
      <c r="DT12">
        <v>0</v>
      </c>
      <c r="DU12">
        <v>1</v>
      </c>
      <c r="DV12">
        <v>0</v>
      </c>
      <c r="DW12">
        <v>1</v>
      </c>
      <c r="DX12">
        <v>0</v>
      </c>
      <c r="DY12">
        <v>0</v>
      </c>
      <c r="DZ12">
        <v>0</v>
      </c>
      <c r="EA12">
        <v>0</v>
      </c>
      <c r="EB12">
        <v>0</v>
      </c>
      <c r="EC12">
        <v>0</v>
      </c>
      <c r="ED12">
        <v>0</v>
      </c>
      <c r="EE12">
        <v>0</v>
      </c>
      <c r="EF12">
        <v>0</v>
      </c>
      <c r="EG12">
        <v>0</v>
      </c>
      <c r="EI12">
        <f t="shared" si="2"/>
        <v>1</v>
      </c>
      <c r="EJ12">
        <f t="shared" si="3"/>
        <v>1</v>
      </c>
      <c r="EK12">
        <f t="shared" si="4"/>
        <v>1</v>
      </c>
      <c r="EL12">
        <f t="shared" si="5"/>
        <v>1</v>
      </c>
      <c r="EM12">
        <f t="shared" si="6"/>
        <v>1</v>
      </c>
      <c r="EN12">
        <f t="shared" si="7"/>
        <v>1</v>
      </c>
      <c r="EO12">
        <f t="shared" si="8"/>
        <v>1</v>
      </c>
      <c r="EP12">
        <f t="shared" si="9"/>
        <v>1</v>
      </c>
      <c r="EQ12">
        <f t="shared" si="10"/>
        <v>1</v>
      </c>
      <c r="ER12">
        <f t="shared" si="11"/>
        <v>1</v>
      </c>
      <c r="ES12">
        <f t="shared" si="12"/>
        <v>1</v>
      </c>
      <c r="ET12">
        <f t="shared" si="13"/>
        <v>1</v>
      </c>
      <c r="EU12">
        <f t="shared" si="14"/>
        <v>1</v>
      </c>
      <c r="EV12">
        <f t="shared" si="15"/>
        <v>0</v>
      </c>
      <c r="EW12">
        <f t="shared" si="16"/>
        <v>1</v>
      </c>
      <c r="EX12">
        <f t="shared" si="17"/>
        <v>1</v>
      </c>
      <c r="EY12">
        <f t="shared" si="18"/>
        <v>1</v>
      </c>
      <c r="EZ12">
        <f t="shared" si="19"/>
        <v>1</v>
      </c>
      <c r="FA12">
        <f t="shared" si="20"/>
        <v>1</v>
      </c>
      <c r="FB12">
        <f t="shared" si="21"/>
        <v>1</v>
      </c>
      <c r="FC12">
        <f t="shared" si="22"/>
        <v>1</v>
      </c>
      <c r="FD12">
        <f t="shared" si="23"/>
        <v>1</v>
      </c>
      <c r="FE12">
        <f t="shared" si="24"/>
        <v>1</v>
      </c>
      <c r="FF12">
        <f t="shared" si="25"/>
        <v>1</v>
      </c>
      <c r="FG12">
        <f t="shared" si="26"/>
        <v>1</v>
      </c>
      <c r="FH12">
        <f t="shared" si="27"/>
        <v>1</v>
      </c>
      <c r="FI12">
        <f t="shared" si="28"/>
        <v>1</v>
      </c>
      <c r="FJ12">
        <f t="shared" si="29"/>
        <v>1</v>
      </c>
      <c r="FK12">
        <f t="shared" si="30"/>
        <v>1</v>
      </c>
      <c r="FL12">
        <f t="shared" si="31"/>
        <v>1</v>
      </c>
      <c r="FM12">
        <f t="shared" si="32"/>
        <v>1</v>
      </c>
      <c r="FN12">
        <f t="shared" si="33"/>
        <v>1</v>
      </c>
      <c r="FO12">
        <f t="shared" si="34"/>
        <v>1</v>
      </c>
      <c r="FP12">
        <f t="shared" si="35"/>
        <v>1</v>
      </c>
      <c r="FQ12">
        <f t="shared" si="36"/>
        <v>1</v>
      </c>
      <c r="FR12">
        <f t="shared" si="37"/>
        <v>1</v>
      </c>
      <c r="FS12">
        <f t="shared" si="38"/>
        <v>1</v>
      </c>
      <c r="FT12">
        <f t="shared" si="39"/>
        <v>1</v>
      </c>
      <c r="FU12">
        <f t="shared" si="40"/>
        <v>1</v>
      </c>
      <c r="FV12">
        <f t="shared" si="41"/>
        <v>1</v>
      </c>
      <c r="FW12">
        <f t="shared" si="42"/>
        <v>1</v>
      </c>
      <c r="FX12">
        <f t="shared" si="43"/>
        <v>1</v>
      </c>
      <c r="FY12">
        <f t="shared" si="44"/>
        <v>1</v>
      </c>
      <c r="FZ12">
        <f t="shared" si="45"/>
        <v>1</v>
      </c>
      <c r="GA12">
        <f t="shared" si="46"/>
        <v>1</v>
      </c>
      <c r="GB12">
        <f t="shared" si="47"/>
        <v>1</v>
      </c>
      <c r="GC12">
        <f t="shared" si="48"/>
        <v>1</v>
      </c>
      <c r="GD12">
        <f t="shared" si="49"/>
        <v>1</v>
      </c>
      <c r="GE12">
        <f t="shared" si="50"/>
        <v>1</v>
      </c>
      <c r="GF12">
        <f t="shared" si="51"/>
        <v>1</v>
      </c>
      <c r="GG12">
        <f t="shared" si="52"/>
        <v>1</v>
      </c>
      <c r="GH12">
        <f t="shared" si="53"/>
        <v>1</v>
      </c>
      <c r="GI12">
        <f t="shared" si="54"/>
        <v>1</v>
      </c>
      <c r="GJ12">
        <f t="shared" si="55"/>
        <v>1</v>
      </c>
      <c r="GK12">
        <f t="shared" si="56"/>
        <v>1</v>
      </c>
      <c r="GL12">
        <f t="shared" si="57"/>
        <v>1</v>
      </c>
      <c r="GM12">
        <f t="shared" si="58"/>
        <v>1</v>
      </c>
      <c r="GN12">
        <f t="shared" si="59"/>
        <v>1</v>
      </c>
      <c r="GO12">
        <f t="shared" si="60"/>
        <v>1</v>
      </c>
      <c r="GP12">
        <f t="shared" si="61"/>
        <v>1</v>
      </c>
      <c r="GQ12">
        <f t="shared" si="62"/>
        <v>1</v>
      </c>
      <c r="GR12">
        <f t="shared" si="63"/>
        <v>1</v>
      </c>
      <c r="GS12">
        <f t="shared" si="64"/>
        <v>1</v>
      </c>
      <c r="GT12">
        <f t="shared" si="65"/>
        <v>1</v>
      </c>
      <c r="GU12">
        <f t="shared" si="66"/>
        <v>1</v>
      </c>
      <c r="GV12">
        <f t="shared" si="67"/>
        <v>1</v>
      </c>
      <c r="GW12">
        <f t="shared" si="68"/>
        <v>1</v>
      </c>
      <c r="GX12">
        <f t="shared" si="69"/>
        <v>1</v>
      </c>
    </row>
    <row r="13" spans="1:206" x14ac:dyDescent="0.2">
      <c r="A13">
        <v>1</v>
      </c>
      <c r="B13">
        <v>1</v>
      </c>
      <c r="C13">
        <v>0</v>
      </c>
      <c r="D13">
        <v>0</v>
      </c>
      <c r="E13">
        <v>0</v>
      </c>
      <c r="F13">
        <v>0</v>
      </c>
      <c r="G13">
        <v>0</v>
      </c>
      <c r="H13">
        <v>0</v>
      </c>
      <c r="I13">
        <v>0</v>
      </c>
      <c r="J13">
        <v>0</v>
      </c>
      <c r="K13">
        <v>0</v>
      </c>
      <c r="L13">
        <v>1</v>
      </c>
      <c r="M13">
        <v>0</v>
      </c>
      <c r="N13">
        <v>0</v>
      </c>
      <c r="O13">
        <v>0</v>
      </c>
      <c r="P13">
        <v>0</v>
      </c>
      <c r="Q13">
        <v>0</v>
      </c>
      <c r="R13">
        <v>0</v>
      </c>
      <c r="S13">
        <v>0</v>
      </c>
      <c r="T13">
        <v>0</v>
      </c>
      <c r="U13">
        <v>0</v>
      </c>
      <c r="V13">
        <v>1</v>
      </c>
      <c r="W13">
        <v>1</v>
      </c>
      <c r="X13">
        <v>0</v>
      </c>
      <c r="Y13">
        <v>0</v>
      </c>
      <c r="Z13">
        <v>0</v>
      </c>
      <c r="AA13">
        <v>0</v>
      </c>
      <c r="AB13">
        <v>0</v>
      </c>
      <c r="AC13">
        <v>0</v>
      </c>
      <c r="AD13">
        <v>0</v>
      </c>
      <c r="AE13">
        <v>0</v>
      </c>
      <c r="AF13">
        <v>1</v>
      </c>
      <c r="AG13">
        <v>0</v>
      </c>
      <c r="AH13">
        <v>0</v>
      </c>
      <c r="AI13">
        <v>0</v>
      </c>
      <c r="AJ13">
        <v>0</v>
      </c>
      <c r="AK13">
        <v>0</v>
      </c>
      <c r="AL13">
        <v>0</v>
      </c>
      <c r="AM13">
        <v>0</v>
      </c>
      <c r="AN13">
        <v>0</v>
      </c>
      <c r="AO13">
        <v>0</v>
      </c>
      <c r="AP13">
        <v>0</v>
      </c>
      <c r="AQ13">
        <v>0</v>
      </c>
      <c r="AR13">
        <v>0</v>
      </c>
      <c r="AS13">
        <v>0</v>
      </c>
      <c r="AT13">
        <v>0</v>
      </c>
      <c r="AU13">
        <v>0</v>
      </c>
      <c r="AV13">
        <v>0</v>
      </c>
      <c r="AW13">
        <v>0</v>
      </c>
      <c r="AX13">
        <v>0</v>
      </c>
      <c r="AY13">
        <v>0</v>
      </c>
      <c r="AZ13">
        <v>0</v>
      </c>
      <c r="BA13">
        <v>0</v>
      </c>
      <c r="BB13">
        <v>0</v>
      </c>
      <c r="BC13">
        <v>0</v>
      </c>
      <c r="BD13">
        <v>1</v>
      </c>
      <c r="BE13">
        <v>1</v>
      </c>
      <c r="BF13">
        <v>1</v>
      </c>
      <c r="BG13">
        <v>0</v>
      </c>
      <c r="BH13">
        <v>0</v>
      </c>
      <c r="BI13">
        <v>0</v>
      </c>
      <c r="BJ13">
        <v>0</v>
      </c>
      <c r="BK13">
        <v>0</v>
      </c>
      <c r="BL13">
        <v>0</v>
      </c>
      <c r="BM13">
        <v>0</v>
      </c>
      <c r="BN13">
        <v>0</v>
      </c>
      <c r="BO13">
        <v>0</v>
      </c>
      <c r="BP13">
        <v>0</v>
      </c>
      <c r="BR13">
        <v>1</v>
      </c>
      <c r="BS13">
        <v>1</v>
      </c>
      <c r="BT13">
        <v>0</v>
      </c>
      <c r="BU13">
        <v>0</v>
      </c>
      <c r="BV13">
        <v>0</v>
      </c>
      <c r="BW13">
        <v>0</v>
      </c>
      <c r="BX13">
        <v>0</v>
      </c>
      <c r="BY13">
        <v>0</v>
      </c>
      <c r="BZ13">
        <v>0</v>
      </c>
      <c r="CA13">
        <v>0</v>
      </c>
      <c r="CB13">
        <v>0</v>
      </c>
      <c r="CC13">
        <v>1</v>
      </c>
      <c r="CD13">
        <v>0</v>
      </c>
      <c r="CE13">
        <v>0</v>
      </c>
      <c r="CF13">
        <v>0</v>
      </c>
      <c r="CG13">
        <v>0</v>
      </c>
      <c r="CH13">
        <v>0</v>
      </c>
      <c r="CI13">
        <v>0</v>
      </c>
      <c r="CJ13">
        <v>0</v>
      </c>
      <c r="CK13">
        <v>0</v>
      </c>
      <c r="CL13">
        <v>0</v>
      </c>
      <c r="CM13">
        <v>1</v>
      </c>
      <c r="CN13">
        <v>1</v>
      </c>
      <c r="CO13">
        <v>0</v>
      </c>
      <c r="CP13">
        <v>0</v>
      </c>
      <c r="CQ13">
        <v>0</v>
      </c>
      <c r="CR13">
        <v>0</v>
      </c>
      <c r="CS13">
        <v>0</v>
      </c>
      <c r="CT13">
        <v>0</v>
      </c>
      <c r="CU13">
        <v>0</v>
      </c>
      <c r="CV13">
        <v>0</v>
      </c>
      <c r="CW13">
        <v>1</v>
      </c>
      <c r="CX13">
        <v>0</v>
      </c>
      <c r="CY13">
        <v>0</v>
      </c>
      <c r="CZ13">
        <v>0</v>
      </c>
      <c r="DA13">
        <v>0</v>
      </c>
      <c r="DB13">
        <v>0</v>
      </c>
      <c r="DC13">
        <v>0</v>
      </c>
      <c r="DD13">
        <v>0</v>
      </c>
      <c r="DE13">
        <v>0</v>
      </c>
      <c r="DF13">
        <v>0</v>
      </c>
      <c r="DG13">
        <v>0</v>
      </c>
      <c r="DH13">
        <v>0</v>
      </c>
      <c r="DI13">
        <v>0</v>
      </c>
      <c r="DJ13">
        <v>0</v>
      </c>
      <c r="DK13">
        <v>0</v>
      </c>
      <c r="DL13">
        <v>0</v>
      </c>
      <c r="DM13">
        <v>0</v>
      </c>
      <c r="DN13">
        <v>0</v>
      </c>
      <c r="DO13">
        <v>0</v>
      </c>
      <c r="DP13">
        <v>0</v>
      </c>
      <c r="DQ13">
        <v>0</v>
      </c>
      <c r="DR13">
        <v>0</v>
      </c>
      <c r="DS13">
        <v>0</v>
      </c>
      <c r="DT13">
        <v>0</v>
      </c>
      <c r="DU13">
        <v>1</v>
      </c>
      <c r="DV13">
        <v>1</v>
      </c>
      <c r="DW13">
        <v>1</v>
      </c>
      <c r="DX13">
        <v>0</v>
      </c>
      <c r="DY13">
        <v>0</v>
      </c>
      <c r="DZ13">
        <v>0</v>
      </c>
      <c r="EA13">
        <v>0</v>
      </c>
      <c r="EB13">
        <v>0</v>
      </c>
      <c r="EC13">
        <v>0</v>
      </c>
      <c r="ED13">
        <v>0</v>
      </c>
      <c r="EE13">
        <v>0</v>
      </c>
      <c r="EF13">
        <v>0</v>
      </c>
      <c r="EG13">
        <v>0</v>
      </c>
      <c r="EI13">
        <f t="shared" si="2"/>
        <v>1</v>
      </c>
      <c r="EJ13">
        <f t="shared" si="3"/>
        <v>1</v>
      </c>
      <c r="EK13">
        <f t="shared" si="4"/>
        <v>1</v>
      </c>
      <c r="EL13">
        <f t="shared" si="5"/>
        <v>1</v>
      </c>
      <c r="EM13">
        <f t="shared" si="6"/>
        <v>1</v>
      </c>
      <c r="EN13">
        <f t="shared" si="7"/>
        <v>1</v>
      </c>
      <c r="EO13">
        <f t="shared" si="8"/>
        <v>1</v>
      </c>
      <c r="EP13">
        <f t="shared" si="9"/>
        <v>1</v>
      </c>
      <c r="EQ13">
        <f t="shared" si="10"/>
        <v>1</v>
      </c>
      <c r="ER13">
        <f t="shared" si="11"/>
        <v>1</v>
      </c>
      <c r="ES13">
        <f t="shared" si="12"/>
        <v>1</v>
      </c>
      <c r="ET13">
        <f t="shared" si="13"/>
        <v>1</v>
      </c>
      <c r="EU13">
        <f t="shared" si="14"/>
        <v>1</v>
      </c>
      <c r="EV13">
        <f t="shared" si="15"/>
        <v>1</v>
      </c>
      <c r="EW13">
        <f t="shared" si="16"/>
        <v>1</v>
      </c>
      <c r="EX13">
        <f t="shared" si="17"/>
        <v>1</v>
      </c>
      <c r="EY13">
        <f t="shared" si="18"/>
        <v>1</v>
      </c>
      <c r="EZ13">
        <f t="shared" si="19"/>
        <v>1</v>
      </c>
      <c r="FA13">
        <f t="shared" si="20"/>
        <v>1</v>
      </c>
      <c r="FB13">
        <f t="shared" si="21"/>
        <v>1</v>
      </c>
      <c r="FC13">
        <f t="shared" si="22"/>
        <v>1</v>
      </c>
      <c r="FD13">
        <f t="shared" si="23"/>
        <v>1</v>
      </c>
      <c r="FE13">
        <f t="shared" si="24"/>
        <v>1</v>
      </c>
      <c r="FF13">
        <f t="shared" si="25"/>
        <v>1</v>
      </c>
      <c r="FG13">
        <f t="shared" si="26"/>
        <v>1</v>
      </c>
      <c r="FH13">
        <f t="shared" si="27"/>
        <v>1</v>
      </c>
      <c r="FI13">
        <f t="shared" si="28"/>
        <v>1</v>
      </c>
      <c r="FJ13">
        <f t="shared" si="29"/>
        <v>1</v>
      </c>
      <c r="FK13">
        <f t="shared" si="30"/>
        <v>1</v>
      </c>
      <c r="FL13">
        <f t="shared" si="31"/>
        <v>1</v>
      </c>
      <c r="FM13">
        <f t="shared" si="32"/>
        <v>1</v>
      </c>
      <c r="FN13">
        <f t="shared" si="33"/>
        <v>1</v>
      </c>
      <c r="FO13">
        <f t="shared" si="34"/>
        <v>1</v>
      </c>
      <c r="FP13">
        <f t="shared" si="35"/>
        <v>1</v>
      </c>
      <c r="FQ13">
        <f t="shared" si="36"/>
        <v>1</v>
      </c>
      <c r="FR13">
        <f t="shared" si="37"/>
        <v>1</v>
      </c>
      <c r="FS13">
        <f t="shared" si="38"/>
        <v>1</v>
      </c>
      <c r="FT13">
        <f t="shared" si="39"/>
        <v>1</v>
      </c>
      <c r="FU13">
        <f t="shared" si="40"/>
        <v>1</v>
      </c>
      <c r="FV13">
        <f t="shared" si="41"/>
        <v>1</v>
      </c>
      <c r="FW13">
        <f t="shared" si="42"/>
        <v>1</v>
      </c>
      <c r="FX13">
        <f t="shared" si="43"/>
        <v>1</v>
      </c>
      <c r="FY13">
        <f t="shared" si="44"/>
        <v>1</v>
      </c>
      <c r="FZ13">
        <f t="shared" si="45"/>
        <v>1</v>
      </c>
      <c r="GA13">
        <f t="shared" si="46"/>
        <v>1</v>
      </c>
      <c r="GB13">
        <f t="shared" si="47"/>
        <v>1</v>
      </c>
      <c r="GC13">
        <f t="shared" si="48"/>
        <v>1</v>
      </c>
      <c r="GD13">
        <f t="shared" si="49"/>
        <v>1</v>
      </c>
      <c r="GE13">
        <f t="shared" si="50"/>
        <v>1</v>
      </c>
      <c r="GF13">
        <f t="shared" si="51"/>
        <v>1</v>
      </c>
      <c r="GG13">
        <f t="shared" si="52"/>
        <v>1</v>
      </c>
      <c r="GH13">
        <f t="shared" si="53"/>
        <v>1</v>
      </c>
      <c r="GI13">
        <f t="shared" si="54"/>
        <v>1</v>
      </c>
      <c r="GJ13">
        <f t="shared" si="55"/>
        <v>1</v>
      </c>
      <c r="GK13">
        <f t="shared" si="56"/>
        <v>1</v>
      </c>
      <c r="GL13">
        <f t="shared" si="57"/>
        <v>1</v>
      </c>
      <c r="GM13">
        <f t="shared" si="58"/>
        <v>1</v>
      </c>
      <c r="GN13">
        <f t="shared" si="59"/>
        <v>1</v>
      </c>
      <c r="GO13">
        <f t="shared" si="60"/>
        <v>1</v>
      </c>
      <c r="GP13">
        <f t="shared" si="61"/>
        <v>1</v>
      </c>
      <c r="GQ13">
        <f t="shared" si="62"/>
        <v>1</v>
      </c>
      <c r="GR13">
        <f t="shared" si="63"/>
        <v>1</v>
      </c>
      <c r="GS13">
        <f t="shared" si="64"/>
        <v>1</v>
      </c>
      <c r="GT13">
        <f t="shared" si="65"/>
        <v>1</v>
      </c>
      <c r="GU13">
        <f t="shared" si="66"/>
        <v>1</v>
      </c>
      <c r="GV13">
        <f t="shared" si="67"/>
        <v>1</v>
      </c>
      <c r="GW13">
        <f t="shared" si="68"/>
        <v>1</v>
      </c>
      <c r="GX13">
        <f t="shared" si="69"/>
        <v>1</v>
      </c>
    </row>
    <row r="14" spans="1:206" x14ac:dyDescent="0.2">
      <c r="A14">
        <v>0</v>
      </c>
      <c r="B14">
        <v>0</v>
      </c>
      <c r="C14">
        <v>0</v>
      </c>
      <c r="D14">
        <v>0</v>
      </c>
      <c r="E14">
        <v>0</v>
      </c>
      <c r="F14">
        <v>0</v>
      </c>
      <c r="G14">
        <v>0</v>
      </c>
      <c r="H14">
        <v>0</v>
      </c>
      <c r="I14">
        <v>0</v>
      </c>
      <c r="J14">
        <v>0</v>
      </c>
      <c r="K14">
        <v>0</v>
      </c>
      <c r="L14">
        <v>0</v>
      </c>
      <c r="M14">
        <v>0</v>
      </c>
      <c r="N14">
        <v>0</v>
      </c>
      <c r="O14">
        <v>1</v>
      </c>
      <c r="P14">
        <v>1</v>
      </c>
      <c r="Q14">
        <v>1</v>
      </c>
      <c r="R14">
        <v>0</v>
      </c>
      <c r="S14">
        <v>0</v>
      </c>
      <c r="T14">
        <v>0</v>
      </c>
      <c r="U14">
        <v>0</v>
      </c>
      <c r="V14">
        <v>0</v>
      </c>
      <c r="W14">
        <v>0</v>
      </c>
      <c r="X14">
        <v>0</v>
      </c>
      <c r="Y14">
        <v>0</v>
      </c>
      <c r="Z14">
        <v>0</v>
      </c>
      <c r="AA14">
        <v>0</v>
      </c>
      <c r="AB14">
        <v>0</v>
      </c>
      <c r="AC14">
        <v>0</v>
      </c>
      <c r="AD14">
        <v>0</v>
      </c>
      <c r="AE14">
        <v>0</v>
      </c>
      <c r="AF14">
        <v>0</v>
      </c>
      <c r="AG14">
        <v>0</v>
      </c>
      <c r="AH14">
        <v>0</v>
      </c>
      <c r="AI14">
        <v>0</v>
      </c>
      <c r="AJ14">
        <v>0</v>
      </c>
      <c r="AK14">
        <v>0</v>
      </c>
      <c r="AL14">
        <v>0</v>
      </c>
      <c r="AM14">
        <v>0</v>
      </c>
      <c r="AN14">
        <v>0</v>
      </c>
      <c r="AO14">
        <v>0</v>
      </c>
      <c r="AP14">
        <v>0</v>
      </c>
      <c r="AQ14">
        <v>0</v>
      </c>
      <c r="AR14">
        <v>0</v>
      </c>
      <c r="AS14">
        <v>0</v>
      </c>
      <c r="AT14">
        <v>0</v>
      </c>
      <c r="AU14">
        <v>0</v>
      </c>
      <c r="AV14">
        <v>0</v>
      </c>
      <c r="AW14">
        <v>0</v>
      </c>
      <c r="AX14">
        <v>0</v>
      </c>
      <c r="AY14">
        <v>0</v>
      </c>
      <c r="AZ14">
        <v>0</v>
      </c>
      <c r="BA14">
        <v>0</v>
      </c>
      <c r="BB14">
        <v>0</v>
      </c>
      <c r="BC14">
        <v>1</v>
      </c>
      <c r="BD14">
        <v>1</v>
      </c>
      <c r="BE14">
        <v>1</v>
      </c>
      <c r="BF14">
        <v>0</v>
      </c>
      <c r="BG14">
        <v>1</v>
      </c>
      <c r="BH14">
        <v>1</v>
      </c>
      <c r="BI14">
        <v>1</v>
      </c>
      <c r="BJ14">
        <v>1</v>
      </c>
      <c r="BK14">
        <v>1</v>
      </c>
      <c r="BL14">
        <v>0</v>
      </c>
      <c r="BM14">
        <v>1</v>
      </c>
      <c r="BN14">
        <v>0</v>
      </c>
      <c r="BO14">
        <v>0</v>
      </c>
      <c r="BP14">
        <v>1</v>
      </c>
      <c r="BR14">
        <v>0</v>
      </c>
      <c r="BS14">
        <v>0</v>
      </c>
      <c r="BT14">
        <v>0</v>
      </c>
      <c r="BU14">
        <v>0</v>
      </c>
      <c r="BV14">
        <v>0</v>
      </c>
      <c r="BW14">
        <v>0</v>
      </c>
      <c r="BX14">
        <v>0</v>
      </c>
      <c r="BY14">
        <v>0</v>
      </c>
      <c r="BZ14">
        <v>0</v>
      </c>
      <c r="CA14">
        <v>0</v>
      </c>
      <c r="CB14">
        <v>0</v>
      </c>
      <c r="CC14">
        <v>0</v>
      </c>
      <c r="CD14">
        <v>0</v>
      </c>
      <c r="CE14">
        <v>0</v>
      </c>
      <c r="CF14">
        <v>1</v>
      </c>
      <c r="CG14">
        <v>1</v>
      </c>
      <c r="CH14">
        <v>1</v>
      </c>
      <c r="CI14">
        <v>0</v>
      </c>
      <c r="CJ14">
        <v>0</v>
      </c>
      <c r="CK14">
        <v>0</v>
      </c>
      <c r="CL14">
        <v>0</v>
      </c>
      <c r="CM14">
        <v>0</v>
      </c>
      <c r="CN14">
        <v>0</v>
      </c>
      <c r="CO14">
        <v>0</v>
      </c>
      <c r="CP14">
        <v>0</v>
      </c>
      <c r="CQ14">
        <v>0</v>
      </c>
      <c r="CR14">
        <v>0</v>
      </c>
      <c r="CS14">
        <v>0</v>
      </c>
      <c r="CT14">
        <v>0</v>
      </c>
      <c r="CU14">
        <v>0</v>
      </c>
      <c r="CV14">
        <v>0</v>
      </c>
      <c r="CW14">
        <v>0</v>
      </c>
      <c r="CX14">
        <v>0</v>
      </c>
      <c r="CY14">
        <v>0</v>
      </c>
      <c r="CZ14">
        <v>0</v>
      </c>
      <c r="DA14">
        <v>0</v>
      </c>
      <c r="DB14">
        <v>0</v>
      </c>
      <c r="DC14">
        <v>0</v>
      </c>
      <c r="DD14">
        <v>0</v>
      </c>
      <c r="DE14">
        <v>0</v>
      </c>
      <c r="DF14">
        <v>0</v>
      </c>
      <c r="DG14">
        <v>0</v>
      </c>
      <c r="DH14">
        <v>0</v>
      </c>
      <c r="DI14">
        <v>0</v>
      </c>
      <c r="DJ14">
        <v>0</v>
      </c>
      <c r="DK14">
        <v>0</v>
      </c>
      <c r="DL14">
        <v>0</v>
      </c>
      <c r="DM14">
        <v>0</v>
      </c>
      <c r="DN14">
        <v>0</v>
      </c>
      <c r="DO14">
        <v>0</v>
      </c>
      <c r="DP14">
        <v>0</v>
      </c>
      <c r="DQ14">
        <v>0</v>
      </c>
      <c r="DR14">
        <v>0</v>
      </c>
      <c r="DS14">
        <v>0</v>
      </c>
      <c r="DT14">
        <v>1</v>
      </c>
      <c r="DU14">
        <v>1</v>
      </c>
      <c r="DV14">
        <v>1</v>
      </c>
      <c r="DW14">
        <v>0</v>
      </c>
      <c r="DX14">
        <v>1</v>
      </c>
      <c r="DY14">
        <v>1</v>
      </c>
      <c r="DZ14">
        <v>1</v>
      </c>
      <c r="EA14">
        <v>1</v>
      </c>
      <c r="EB14">
        <v>1</v>
      </c>
      <c r="EC14">
        <v>0</v>
      </c>
      <c r="ED14">
        <v>1</v>
      </c>
      <c r="EE14">
        <v>0</v>
      </c>
      <c r="EF14">
        <v>0</v>
      </c>
      <c r="EG14">
        <v>1</v>
      </c>
      <c r="EI14">
        <f t="shared" si="2"/>
        <v>1</v>
      </c>
      <c r="EJ14">
        <f t="shared" si="3"/>
        <v>1</v>
      </c>
      <c r="EK14">
        <f t="shared" si="4"/>
        <v>1</v>
      </c>
      <c r="EL14">
        <f t="shared" si="5"/>
        <v>1</v>
      </c>
      <c r="EM14">
        <f t="shared" si="6"/>
        <v>1</v>
      </c>
      <c r="EN14">
        <f t="shared" si="7"/>
        <v>1</v>
      </c>
      <c r="EO14">
        <f t="shared" si="8"/>
        <v>1</v>
      </c>
      <c r="EP14">
        <f t="shared" si="9"/>
        <v>1</v>
      </c>
      <c r="EQ14">
        <f t="shared" si="10"/>
        <v>1</v>
      </c>
      <c r="ER14">
        <f t="shared" si="11"/>
        <v>1</v>
      </c>
      <c r="ES14">
        <f t="shared" si="12"/>
        <v>1</v>
      </c>
      <c r="ET14">
        <f t="shared" si="13"/>
        <v>1</v>
      </c>
      <c r="EU14">
        <f t="shared" si="14"/>
        <v>1</v>
      </c>
      <c r="EV14">
        <f t="shared" si="15"/>
        <v>1</v>
      </c>
      <c r="EW14">
        <f t="shared" si="16"/>
        <v>1</v>
      </c>
      <c r="EX14">
        <f t="shared" si="17"/>
        <v>1</v>
      </c>
      <c r="EY14">
        <f t="shared" si="18"/>
        <v>1</v>
      </c>
      <c r="EZ14">
        <f t="shared" si="19"/>
        <v>1</v>
      </c>
      <c r="FA14">
        <f t="shared" si="20"/>
        <v>1</v>
      </c>
      <c r="FB14">
        <f t="shared" si="21"/>
        <v>1</v>
      </c>
      <c r="FC14">
        <f t="shared" si="22"/>
        <v>1</v>
      </c>
      <c r="FD14">
        <f t="shared" si="23"/>
        <v>1</v>
      </c>
      <c r="FE14">
        <f t="shared" si="24"/>
        <v>1</v>
      </c>
      <c r="FF14">
        <f t="shared" si="25"/>
        <v>1</v>
      </c>
      <c r="FG14">
        <f t="shared" si="26"/>
        <v>1</v>
      </c>
      <c r="FH14">
        <f t="shared" si="27"/>
        <v>1</v>
      </c>
      <c r="FI14">
        <f t="shared" si="28"/>
        <v>1</v>
      </c>
      <c r="FJ14">
        <f t="shared" si="29"/>
        <v>1</v>
      </c>
      <c r="FK14">
        <f t="shared" si="30"/>
        <v>1</v>
      </c>
      <c r="FL14">
        <f t="shared" si="31"/>
        <v>1</v>
      </c>
      <c r="FM14">
        <f t="shared" si="32"/>
        <v>1</v>
      </c>
      <c r="FN14">
        <f t="shared" si="33"/>
        <v>1</v>
      </c>
      <c r="FO14">
        <f t="shared" si="34"/>
        <v>1</v>
      </c>
      <c r="FP14">
        <f t="shared" si="35"/>
        <v>1</v>
      </c>
      <c r="FQ14">
        <f t="shared" si="36"/>
        <v>1</v>
      </c>
      <c r="FR14">
        <f t="shared" si="37"/>
        <v>1</v>
      </c>
      <c r="FS14">
        <f t="shared" si="38"/>
        <v>1</v>
      </c>
      <c r="FT14">
        <f t="shared" si="39"/>
        <v>1</v>
      </c>
      <c r="FU14">
        <f t="shared" si="40"/>
        <v>1</v>
      </c>
      <c r="FV14">
        <f t="shared" si="41"/>
        <v>1</v>
      </c>
      <c r="FW14">
        <f t="shared" si="42"/>
        <v>1</v>
      </c>
      <c r="FX14">
        <f t="shared" si="43"/>
        <v>1</v>
      </c>
      <c r="FY14">
        <f t="shared" si="44"/>
        <v>1</v>
      </c>
      <c r="FZ14">
        <f t="shared" si="45"/>
        <v>1</v>
      </c>
      <c r="GA14">
        <f t="shared" si="46"/>
        <v>1</v>
      </c>
      <c r="GB14">
        <f t="shared" si="47"/>
        <v>1</v>
      </c>
      <c r="GC14">
        <f t="shared" si="48"/>
        <v>1</v>
      </c>
      <c r="GD14">
        <f t="shared" si="49"/>
        <v>1</v>
      </c>
      <c r="GE14">
        <f t="shared" si="50"/>
        <v>1</v>
      </c>
      <c r="GF14">
        <f t="shared" si="51"/>
        <v>1</v>
      </c>
      <c r="GG14">
        <f t="shared" si="52"/>
        <v>1</v>
      </c>
      <c r="GH14">
        <f t="shared" si="53"/>
        <v>1</v>
      </c>
      <c r="GI14">
        <f t="shared" si="54"/>
        <v>1</v>
      </c>
      <c r="GJ14">
        <f t="shared" si="55"/>
        <v>1</v>
      </c>
      <c r="GK14">
        <f t="shared" si="56"/>
        <v>1</v>
      </c>
      <c r="GL14">
        <f t="shared" si="57"/>
        <v>1</v>
      </c>
      <c r="GM14">
        <f t="shared" si="58"/>
        <v>1</v>
      </c>
      <c r="GN14">
        <f t="shared" si="59"/>
        <v>1</v>
      </c>
      <c r="GO14">
        <f t="shared" si="60"/>
        <v>1</v>
      </c>
      <c r="GP14">
        <f t="shared" si="61"/>
        <v>1</v>
      </c>
      <c r="GQ14">
        <f t="shared" si="62"/>
        <v>1</v>
      </c>
      <c r="GR14">
        <f t="shared" si="63"/>
        <v>1</v>
      </c>
      <c r="GS14">
        <f t="shared" si="64"/>
        <v>1</v>
      </c>
      <c r="GT14">
        <f t="shared" si="65"/>
        <v>1</v>
      </c>
      <c r="GU14">
        <f t="shared" si="66"/>
        <v>1</v>
      </c>
      <c r="GV14">
        <f t="shared" si="67"/>
        <v>1</v>
      </c>
      <c r="GW14">
        <f t="shared" si="68"/>
        <v>1</v>
      </c>
      <c r="GX14">
        <f t="shared" si="69"/>
        <v>1</v>
      </c>
    </row>
    <row r="15" spans="1:206" x14ac:dyDescent="0.2">
      <c r="A15">
        <v>0</v>
      </c>
      <c r="B15">
        <v>1</v>
      </c>
      <c r="C15">
        <v>0</v>
      </c>
      <c r="D15">
        <v>0</v>
      </c>
      <c r="E15">
        <v>0</v>
      </c>
      <c r="F15">
        <v>0</v>
      </c>
      <c r="G15">
        <v>0</v>
      </c>
      <c r="H15">
        <v>0</v>
      </c>
      <c r="I15">
        <v>0</v>
      </c>
      <c r="J15">
        <v>0</v>
      </c>
      <c r="K15">
        <v>0</v>
      </c>
      <c r="L15">
        <v>1</v>
      </c>
      <c r="M15">
        <v>0</v>
      </c>
      <c r="N15">
        <v>1</v>
      </c>
      <c r="O15">
        <v>1</v>
      </c>
      <c r="P15">
        <v>0</v>
      </c>
      <c r="Q15">
        <v>0</v>
      </c>
      <c r="R15">
        <v>0</v>
      </c>
      <c r="S15">
        <v>0</v>
      </c>
      <c r="T15">
        <v>1</v>
      </c>
      <c r="U15">
        <v>0</v>
      </c>
      <c r="V15">
        <v>1</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1</v>
      </c>
      <c r="AZ15">
        <v>0</v>
      </c>
      <c r="BA15">
        <v>0</v>
      </c>
      <c r="BB15">
        <v>0</v>
      </c>
      <c r="BC15">
        <v>0</v>
      </c>
      <c r="BD15">
        <v>0</v>
      </c>
      <c r="BE15">
        <v>1</v>
      </c>
      <c r="BF15">
        <v>1</v>
      </c>
      <c r="BG15">
        <v>0</v>
      </c>
      <c r="BH15">
        <v>1</v>
      </c>
      <c r="BI15">
        <v>1</v>
      </c>
      <c r="BJ15">
        <v>0</v>
      </c>
      <c r="BK15">
        <v>1</v>
      </c>
      <c r="BL15">
        <v>1</v>
      </c>
      <c r="BM15">
        <v>1</v>
      </c>
      <c r="BN15">
        <v>0</v>
      </c>
      <c r="BO15">
        <v>1</v>
      </c>
      <c r="BP15">
        <v>0</v>
      </c>
      <c r="BR15">
        <v>0</v>
      </c>
      <c r="BS15">
        <v>1</v>
      </c>
      <c r="BT15">
        <v>0</v>
      </c>
      <c r="BU15">
        <v>0</v>
      </c>
      <c r="BV15">
        <v>0</v>
      </c>
      <c r="BW15">
        <v>0</v>
      </c>
      <c r="BX15">
        <v>0</v>
      </c>
      <c r="BY15">
        <v>0</v>
      </c>
      <c r="BZ15">
        <v>0</v>
      </c>
      <c r="CA15">
        <v>0</v>
      </c>
      <c r="CB15">
        <v>0</v>
      </c>
      <c r="CC15">
        <v>1</v>
      </c>
      <c r="CD15">
        <v>0</v>
      </c>
      <c r="CE15">
        <v>1</v>
      </c>
      <c r="CF15">
        <v>1</v>
      </c>
      <c r="CG15">
        <v>0</v>
      </c>
      <c r="CH15">
        <v>0</v>
      </c>
      <c r="CI15">
        <v>0</v>
      </c>
      <c r="CJ15">
        <v>0</v>
      </c>
      <c r="CK15">
        <v>1</v>
      </c>
      <c r="CL15">
        <v>0</v>
      </c>
      <c r="CM15">
        <v>1</v>
      </c>
      <c r="CN15">
        <v>0</v>
      </c>
      <c r="CO15">
        <v>0</v>
      </c>
      <c r="CP15">
        <v>0</v>
      </c>
      <c r="CQ15">
        <v>0</v>
      </c>
      <c r="CR15">
        <v>0</v>
      </c>
      <c r="CS15">
        <v>0</v>
      </c>
      <c r="CT15">
        <v>0</v>
      </c>
      <c r="CU15">
        <v>0</v>
      </c>
      <c r="CV15">
        <v>0</v>
      </c>
      <c r="CW15">
        <v>0</v>
      </c>
      <c r="CX15">
        <v>0</v>
      </c>
      <c r="CY15">
        <v>0</v>
      </c>
      <c r="CZ15">
        <v>0</v>
      </c>
      <c r="DA15">
        <v>0</v>
      </c>
      <c r="DB15">
        <v>0</v>
      </c>
      <c r="DC15">
        <v>0</v>
      </c>
      <c r="DD15">
        <v>0</v>
      </c>
      <c r="DE15">
        <v>0</v>
      </c>
      <c r="DF15">
        <v>0</v>
      </c>
      <c r="DG15">
        <v>0</v>
      </c>
      <c r="DH15">
        <v>0</v>
      </c>
      <c r="DI15">
        <v>0</v>
      </c>
      <c r="DJ15">
        <v>0</v>
      </c>
      <c r="DK15">
        <v>0</v>
      </c>
      <c r="DL15">
        <v>0</v>
      </c>
      <c r="DM15">
        <v>0</v>
      </c>
      <c r="DN15">
        <v>0</v>
      </c>
      <c r="DO15">
        <v>0</v>
      </c>
      <c r="DP15">
        <v>1</v>
      </c>
      <c r="DQ15">
        <v>0</v>
      </c>
      <c r="DR15">
        <v>0</v>
      </c>
      <c r="DS15">
        <v>0</v>
      </c>
      <c r="DT15">
        <v>0</v>
      </c>
      <c r="DU15">
        <v>0</v>
      </c>
      <c r="DV15">
        <v>1</v>
      </c>
      <c r="DW15">
        <v>1</v>
      </c>
      <c r="DX15">
        <v>0</v>
      </c>
      <c r="DY15">
        <v>1</v>
      </c>
      <c r="DZ15">
        <v>1</v>
      </c>
      <c r="EA15">
        <v>0</v>
      </c>
      <c r="EB15">
        <v>1</v>
      </c>
      <c r="EC15">
        <v>1</v>
      </c>
      <c r="ED15">
        <v>1</v>
      </c>
      <c r="EE15">
        <v>0</v>
      </c>
      <c r="EF15">
        <v>1</v>
      </c>
      <c r="EG15">
        <v>0</v>
      </c>
      <c r="EI15">
        <f t="shared" si="2"/>
        <v>1</v>
      </c>
      <c r="EJ15">
        <f t="shared" si="3"/>
        <v>1</v>
      </c>
      <c r="EK15">
        <f t="shared" si="4"/>
        <v>1</v>
      </c>
      <c r="EL15">
        <f t="shared" si="5"/>
        <v>1</v>
      </c>
      <c r="EM15">
        <f t="shared" si="6"/>
        <v>1</v>
      </c>
      <c r="EN15">
        <f t="shared" si="7"/>
        <v>1</v>
      </c>
      <c r="EO15">
        <f t="shared" si="8"/>
        <v>1</v>
      </c>
      <c r="EP15">
        <f t="shared" si="9"/>
        <v>1</v>
      </c>
      <c r="EQ15">
        <f t="shared" si="10"/>
        <v>1</v>
      </c>
      <c r="ER15">
        <f t="shared" si="11"/>
        <v>1</v>
      </c>
      <c r="ES15">
        <f t="shared" si="12"/>
        <v>1</v>
      </c>
      <c r="ET15">
        <f t="shared" si="13"/>
        <v>1</v>
      </c>
      <c r="EU15">
        <f t="shared" si="14"/>
        <v>1</v>
      </c>
      <c r="EV15">
        <f t="shared" si="15"/>
        <v>1</v>
      </c>
      <c r="EW15">
        <f t="shared" si="16"/>
        <v>1</v>
      </c>
      <c r="EX15">
        <f t="shared" si="17"/>
        <v>1</v>
      </c>
      <c r="EY15">
        <f t="shared" si="18"/>
        <v>1</v>
      </c>
      <c r="EZ15">
        <f t="shared" si="19"/>
        <v>1</v>
      </c>
      <c r="FA15">
        <f t="shared" si="20"/>
        <v>1</v>
      </c>
      <c r="FB15">
        <f t="shared" si="21"/>
        <v>1</v>
      </c>
      <c r="FC15">
        <f t="shared" si="22"/>
        <v>1</v>
      </c>
      <c r="FD15">
        <f t="shared" si="23"/>
        <v>1</v>
      </c>
      <c r="FE15">
        <f t="shared" si="24"/>
        <v>1</v>
      </c>
      <c r="FF15">
        <f t="shared" si="25"/>
        <v>1</v>
      </c>
      <c r="FG15">
        <f t="shared" si="26"/>
        <v>1</v>
      </c>
      <c r="FH15">
        <f t="shared" si="27"/>
        <v>1</v>
      </c>
      <c r="FI15">
        <f t="shared" si="28"/>
        <v>1</v>
      </c>
      <c r="FJ15">
        <f t="shared" si="29"/>
        <v>1</v>
      </c>
      <c r="FK15">
        <f t="shared" si="30"/>
        <v>1</v>
      </c>
      <c r="FL15">
        <f t="shared" si="31"/>
        <v>1</v>
      </c>
      <c r="FM15">
        <f t="shared" si="32"/>
        <v>1</v>
      </c>
      <c r="FN15">
        <f t="shared" si="33"/>
        <v>1</v>
      </c>
      <c r="FO15">
        <f t="shared" si="34"/>
        <v>1</v>
      </c>
      <c r="FP15">
        <f t="shared" si="35"/>
        <v>1</v>
      </c>
      <c r="FQ15">
        <f t="shared" si="36"/>
        <v>1</v>
      </c>
      <c r="FR15">
        <f t="shared" si="37"/>
        <v>1</v>
      </c>
      <c r="FS15">
        <f t="shared" si="38"/>
        <v>1</v>
      </c>
      <c r="FT15">
        <f t="shared" si="39"/>
        <v>1</v>
      </c>
      <c r="FU15">
        <f t="shared" si="40"/>
        <v>1</v>
      </c>
      <c r="FV15">
        <f t="shared" si="41"/>
        <v>1</v>
      </c>
      <c r="FW15">
        <f t="shared" si="42"/>
        <v>1</v>
      </c>
      <c r="FX15">
        <f t="shared" si="43"/>
        <v>1</v>
      </c>
      <c r="FY15">
        <f t="shared" si="44"/>
        <v>1</v>
      </c>
      <c r="FZ15">
        <f t="shared" si="45"/>
        <v>1</v>
      </c>
      <c r="GA15">
        <f t="shared" si="46"/>
        <v>1</v>
      </c>
      <c r="GB15">
        <f t="shared" si="47"/>
        <v>1</v>
      </c>
      <c r="GC15">
        <f t="shared" si="48"/>
        <v>1</v>
      </c>
      <c r="GD15">
        <f t="shared" si="49"/>
        <v>1</v>
      </c>
      <c r="GE15">
        <f t="shared" si="50"/>
        <v>1</v>
      </c>
      <c r="GF15">
        <f t="shared" si="51"/>
        <v>1</v>
      </c>
      <c r="GG15">
        <f t="shared" si="52"/>
        <v>1</v>
      </c>
      <c r="GH15">
        <f t="shared" si="53"/>
        <v>1</v>
      </c>
      <c r="GI15">
        <f t="shared" si="54"/>
        <v>1</v>
      </c>
      <c r="GJ15">
        <f t="shared" si="55"/>
        <v>1</v>
      </c>
      <c r="GK15">
        <f t="shared" si="56"/>
        <v>1</v>
      </c>
      <c r="GL15">
        <f t="shared" si="57"/>
        <v>1</v>
      </c>
      <c r="GM15">
        <f t="shared" si="58"/>
        <v>1</v>
      </c>
      <c r="GN15">
        <f t="shared" si="59"/>
        <v>1</v>
      </c>
      <c r="GO15">
        <f t="shared" si="60"/>
        <v>1</v>
      </c>
      <c r="GP15">
        <f t="shared" si="61"/>
        <v>1</v>
      </c>
      <c r="GQ15">
        <f t="shared" si="62"/>
        <v>1</v>
      </c>
      <c r="GR15">
        <f t="shared" si="63"/>
        <v>1</v>
      </c>
      <c r="GS15">
        <f t="shared" si="64"/>
        <v>1</v>
      </c>
      <c r="GT15">
        <f t="shared" si="65"/>
        <v>1</v>
      </c>
      <c r="GU15">
        <f t="shared" si="66"/>
        <v>1</v>
      </c>
      <c r="GV15">
        <f t="shared" si="67"/>
        <v>1</v>
      </c>
      <c r="GW15">
        <f t="shared" si="68"/>
        <v>1</v>
      </c>
      <c r="GX15">
        <f t="shared" si="69"/>
        <v>1</v>
      </c>
    </row>
    <row r="16" spans="1:206" x14ac:dyDescent="0.2">
      <c r="A16">
        <v>0</v>
      </c>
      <c r="B16">
        <v>1</v>
      </c>
      <c r="C16">
        <v>0</v>
      </c>
      <c r="D16">
        <v>0</v>
      </c>
      <c r="E16">
        <v>0</v>
      </c>
      <c r="F16">
        <v>0</v>
      </c>
      <c r="G16">
        <v>0</v>
      </c>
      <c r="H16">
        <v>0</v>
      </c>
      <c r="I16">
        <v>0</v>
      </c>
      <c r="J16">
        <v>0</v>
      </c>
      <c r="K16">
        <v>0</v>
      </c>
      <c r="L16">
        <v>1</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1</v>
      </c>
      <c r="AJ16">
        <v>0</v>
      </c>
      <c r="AK16">
        <v>0</v>
      </c>
      <c r="AL16">
        <v>0</v>
      </c>
      <c r="AM16">
        <v>0</v>
      </c>
      <c r="AN16">
        <v>0</v>
      </c>
      <c r="AO16">
        <v>0</v>
      </c>
      <c r="AP16">
        <v>0</v>
      </c>
      <c r="AQ16">
        <v>0</v>
      </c>
      <c r="AR16">
        <v>0</v>
      </c>
      <c r="AS16">
        <v>0</v>
      </c>
      <c r="AT16">
        <v>0</v>
      </c>
      <c r="AU16">
        <v>0</v>
      </c>
      <c r="AV16">
        <v>0</v>
      </c>
      <c r="AW16">
        <v>0</v>
      </c>
      <c r="AX16">
        <v>0</v>
      </c>
      <c r="AY16">
        <v>0</v>
      </c>
      <c r="AZ16">
        <v>0</v>
      </c>
      <c r="BA16">
        <v>0</v>
      </c>
      <c r="BB16">
        <v>0</v>
      </c>
      <c r="BC16">
        <v>0</v>
      </c>
      <c r="BD16">
        <v>1</v>
      </c>
      <c r="BE16">
        <v>0</v>
      </c>
      <c r="BF16">
        <v>1</v>
      </c>
      <c r="BG16">
        <v>0</v>
      </c>
      <c r="BH16">
        <v>0</v>
      </c>
      <c r="BI16">
        <v>0</v>
      </c>
      <c r="BJ16">
        <v>0</v>
      </c>
      <c r="BK16">
        <v>0</v>
      </c>
      <c r="BL16">
        <v>0</v>
      </c>
      <c r="BM16">
        <v>0</v>
      </c>
      <c r="BN16">
        <v>0</v>
      </c>
      <c r="BO16">
        <v>0</v>
      </c>
      <c r="BP16">
        <v>1</v>
      </c>
      <c r="BR16">
        <v>0</v>
      </c>
      <c r="BS16">
        <v>1</v>
      </c>
      <c r="BT16">
        <v>0</v>
      </c>
      <c r="BU16">
        <v>0</v>
      </c>
      <c r="BV16">
        <v>0</v>
      </c>
      <c r="BW16">
        <v>0</v>
      </c>
      <c r="BX16">
        <v>0</v>
      </c>
      <c r="BY16">
        <v>0</v>
      </c>
      <c r="BZ16">
        <v>0</v>
      </c>
      <c r="CA16">
        <v>0</v>
      </c>
      <c r="CB16">
        <v>0</v>
      </c>
      <c r="CC16">
        <v>1</v>
      </c>
      <c r="CD16">
        <v>0</v>
      </c>
      <c r="CE16">
        <v>0</v>
      </c>
      <c r="CF16">
        <v>1</v>
      </c>
      <c r="CG16">
        <v>0</v>
      </c>
      <c r="CH16">
        <v>0</v>
      </c>
      <c r="CI16">
        <v>0</v>
      </c>
      <c r="CJ16">
        <v>0</v>
      </c>
      <c r="CK16">
        <v>0</v>
      </c>
      <c r="CL16">
        <v>0</v>
      </c>
      <c r="CM16">
        <v>0</v>
      </c>
      <c r="CN16">
        <v>0</v>
      </c>
      <c r="CO16">
        <v>0</v>
      </c>
      <c r="CP16">
        <v>0</v>
      </c>
      <c r="CQ16">
        <v>0</v>
      </c>
      <c r="CR16">
        <v>0</v>
      </c>
      <c r="CS16">
        <v>0</v>
      </c>
      <c r="CT16">
        <v>0</v>
      </c>
      <c r="CU16">
        <v>0</v>
      </c>
      <c r="CV16">
        <v>0</v>
      </c>
      <c r="CW16">
        <v>0</v>
      </c>
      <c r="CX16">
        <v>0</v>
      </c>
      <c r="CY16">
        <v>0</v>
      </c>
      <c r="CZ16">
        <v>1</v>
      </c>
      <c r="DA16">
        <v>0</v>
      </c>
      <c r="DB16">
        <v>0</v>
      </c>
      <c r="DC16">
        <v>0</v>
      </c>
      <c r="DD16">
        <v>0</v>
      </c>
      <c r="DE16">
        <v>0</v>
      </c>
      <c r="DF16">
        <v>0</v>
      </c>
      <c r="DG16">
        <v>0</v>
      </c>
      <c r="DH16">
        <v>0</v>
      </c>
      <c r="DI16">
        <v>0</v>
      </c>
      <c r="DJ16">
        <v>0</v>
      </c>
      <c r="DK16">
        <v>0</v>
      </c>
      <c r="DL16">
        <v>0</v>
      </c>
      <c r="DM16">
        <v>0</v>
      </c>
      <c r="DN16">
        <v>0</v>
      </c>
      <c r="DO16">
        <v>0</v>
      </c>
      <c r="DP16">
        <v>0</v>
      </c>
      <c r="DQ16">
        <v>0</v>
      </c>
      <c r="DR16">
        <v>0</v>
      </c>
      <c r="DS16">
        <v>0</v>
      </c>
      <c r="DT16">
        <v>0</v>
      </c>
      <c r="DU16">
        <v>1</v>
      </c>
      <c r="DV16">
        <v>0</v>
      </c>
      <c r="DW16">
        <v>1</v>
      </c>
      <c r="DX16">
        <v>0</v>
      </c>
      <c r="DY16">
        <v>0</v>
      </c>
      <c r="DZ16">
        <v>0</v>
      </c>
      <c r="EA16">
        <v>0</v>
      </c>
      <c r="EB16">
        <v>0</v>
      </c>
      <c r="EC16">
        <v>0</v>
      </c>
      <c r="ED16">
        <v>0</v>
      </c>
      <c r="EE16">
        <v>0</v>
      </c>
      <c r="EF16">
        <v>0</v>
      </c>
      <c r="EG16">
        <v>1</v>
      </c>
      <c r="EI16">
        <f t="shared" si="2"/>
        <v>1</v>
      </c>
      <c r="EJ16">
        <f t="shared" si="3"/>
        <v>1</v>
      </c>
      <c r="EK16">
        <f t="shared" si="4"/>
        <v>1</v>
      </c>
      <c r="EL16">
        <f t="shared" si="5"/>
        <v>1</v>
      </c>
      <c r="EM16">
        <f t="shared" si="6"/>
        <v>1</v>
      </c>
      <c r="EN16">
        <f t="shared" si="7"/>
        <v>1</v>
      </c>
      <c r="EO16">
        <f t="shared" si="8"/>
        <v>1</v>
      </c>
      <c r="EP16">
        <f t="shared" si="9"/>
        <v>1</v>
      </c>
      <c r="EQ16">
        <f t="shared" si="10"/>
        <v>1</v>
      </c>
      <c r="ER16">
        <f t="shared" si="11"/>
        <v>1</v>
      </c>
      <c r="ES16">
        <f t="shared" si="12"/>
        <v>1</v>
      </c>
      <c r="ET16">
        <f t="shared" si="13"/>
        <v>1</v>
      </c>
      <c r="EU16">
        <f t="shared" si="14"/>
        <v>1</v>
      </c>
      <c r="EV16">
        <f t="shared" si="15"/>
        <v>1</v>
      </c>
      <c r="EW16">
        <f t="shared" si="16"/>
        <v>0</v>
      </c>
      <c r="EX16">
        <f t="shared" si="17"/>
        <v>1</v>
      </c>
      <c r="EY16">
        <f t="shared" si="18"/>
        <v>1</v>
      </c>
      <c r="EZ16">
        <f t="shared" si="19"/>
        <v>1</v>
      </c>
      <c r="FA16">
        <f t="shared" si="20"/>
        <v>1</v>
      </c>
      <c r="FB16">
        <f t="shared" si="21"/>
        <v>1</v>
      </c>
      <c r="FC16">
        <f t="shared" si="22"/>
        <v>1</v>
      </c>
      <c r="FD16">
        <f t="shared" si="23"/>
        <v>1</v>
      </c>
      <c r="FE16">
        <f t="shared" si="24"/>
        <v>1</v>
      </c>
      <c r="FF16">
        <f t="shared" si="25"/>
        <v>1</v>
      </c>
      <c r="FG16">
        <f t="shared" si="26"/>
        <v>1</v>
      </c>
      <c r="FH16">
        <f t="shared" si="27"/>
        <v>1</v>
      </c>
      <c r="FI16">
        <f t="shared" si="28"/>
        <v>1</v>
      </c>
      <c r="FJ16">
        <f t="shared" si="29"/>
        <v>1</v>
      </c>
      <c r="FK16">
        <f t="shared" si="30"/>
        <v>1</v>
      </c>
      <c r="FL16">
        <f t="shared" si="31"/>
        <v>1</v>
      </c>
      <c r="FM16">
        <f t="shared" si="32"/>
        <v>1</v>
      </c>
      <c r="FN16">
        <f t="shared" si="33"/>
        <v>1</v>
      </c>
      <c r="FO16">
        <f t="shared" si="34"/>
        <v>1</v>
      </c>
      <c r="FP16">
        <f t="shared" si="35"/>
        <v>1</v>
      </c>
      <c r="FQ16">
        <f t="shared" si="36"/>
        <v>1</v>
      </c>
      <c r="FR16">
        <f t="shared" si="37"/>
        <v>1</v>
      </c>
      <c r="FS16">
        <f t="shared" si="38"/>
        <v>1</v>
      </c>
      <c r="FT16">
        <f t="shared" si="39"/>
        <v>1</v>
      </c>
      <c r="FU16">
        <f t="shared" si="40"/>
        <v>1</v>
      </c>
      <c r="FV16">
        <f t="shared" si="41"/>
        <v>1</v>
      </c>
      <c r="FW16">
        <f t="shared" si="42"/>
        <v>1</v>
      </c>
      <c r="FX16">
        <f t="shared" si="43"/>
        <v>1</v>
      </c>
      <c r="FY16">
        <f t="shared" si="44"/>
        <v>1</v>
      </c>
      <c r="FZ16">
        <f t="shared" si="45"/>
        <v>1</v>
      </c>
      <c r="GA16">
        <f t="shared" si="46"/>
        <v>1</v>
      </c>
      <c r="GB16">
        <f t="shared" si="47"/>
        <v>1</v>
      </c>
      <c r="GC16">
        <f t="shared" si="48"/>
        <v>1</v>
      </c>
      <c r="GD16">
        <f t="shared" si="49"/>
        <v>1</v>
      </c>
      <c r="GE16">
        <f t="shared" si="50"/>
        <v>1</v>
      </c>
      <c r="GF16">
        <f t="shared" si="51"/>
        <v>1</v>
      </c>
      <c r="GG16">
        <f t="shared" si="52"/>
        <v>1</v>
      </c>
      <c r="GH16">
        <f t="shared" si="53"/>
        <v>1</v>
      </c>
      <c r="GI16">
        <f t="shared" si="54"/>
        <v>1</v>
      </c>
      <c r="GJ16">
        <f t="shared" si="55"/>
        <v>1</v>
      </c>
      <c r="GK16">
        <f t="shared" si="56"/>
        <v>1</v>
      </c>
      <c r="GL16">
        <f t="shared" si="57"/>
        <v>1</v>
      </c>
      <c r="GM16">
        <f t="shared" si="58"/>
        <v>1</v>
      </c>
      <c r="GN16">
        <f t="shared" si="59"/>
        <v>1</v>
      </c>
      <c r="GO16">
        <f t="shared" si="60"/>
        <v>1</v>
      </c>
      <c r="GP16">
        <f t="shared" si="61"/>
        <v>1</v>
      </c>
      <c r="GQ16">
        <f t="shared" si="62"/>
        <v>1</v>
      </c>
      <c r="GR16">
        <f t="shared" si="63"/>
        <v>1</v>
      </c>
      <c r="GS16">
        <f t="shared" si="64"/>
        <v>1</v>
      </c>
      <c r="GT16">
        <f t="shared" si="65"/>
        <v>1</v>
      </c>
      <c r="GU16">
        <f t="shared" si="66"/>
        <v>1</v>
      </c>
      <c r="GV16">
        <f t="shared" si="67"/>
        <v>1</v>
      </c>
      <c r="GW16">
        <f t="shared" si="68"/>
        <v>1</v>
      </c>
      <c r="GX16">
        <f t="shared" si="69"/>
        <v>1</v>
      </c>
    </row>
    <row r="17" spans="1:206" x14ac:dyDescent="0.2">
      <c r="A17">
        <v>1</v>
      </c>
      <c r="B17">
        <v>0</v>
      </c>
      <c r="C17">
        <v>1</v>
      </c>
      <c r="D17">
        <v>0</v>
      </c>
      <c r="E17">
        <v>0</v>
      </c>
      <c r="F17">
        <v>0</v>
      </c>
      <c r="G17">
        <v>0</v>
      </c>
      <c r="H17">
        <v>0</v>
      </c>
      <c r="I17">
        <v>0</v>
      </c>
      <c r="J17">
        <v>0</v>
      </c>
      <c r="K17">
        <v>0</v>
      </c>
      <c r="L17">
        <v>1</v>
      </c>
      <c r="M17">
        <v>0</v>
      </c>
      <c r="N17">
        <v>1</v>
      </c>
      <c r="O17">
        <v>0</v>
      </c>
      <c r="P17">
        <v>0</v>
      </c>
      <c r="Q17">
        <v>0</v>
      </c>
      <c r="R17">
        <v>0</v>
      </c>
      <c r="S17">
        <v>0</v>
      </c>
      <c r="T17">
        <v>0</v>
      </c>
      <c r="U17">
        <v>0</v>
      </c>
      <c r="V17">
        <v>0</v>
      </c>
      <c r="W17">
        <v>0</v>
      </c>
      <c r="X17">
        <v>0</v>
      </c>
      <c r="Y17">
        <v>0</v>
      </c>
      <c r="Z17">
        <v>0</v>
      </c>
      <c r="AA17">
        <v>0</v>
      </c>
      <c r="AB17">
        <v>0</v>
      </c>
      <c r="AC17">
        <v>0</v>
      </c>
      <c r="AD17">
        <v>0</v>
      </c>
      <c r="AE17">
        <v>0</v>
      </c>
      <c r="AF17">
        <v>1</v>
      </c>
      <c r="AG17">
        <v>0</v>
      </c>
      <c r="AH17">
        <v>0</v>
      </c>
      <c r="AI17">
        <v>0</v>
      </c>
      <c r="AJ17">
        <v>0</v>
      </c>
      <c r="AK17">
        <v>0</v>
      </c>
      <c r="AL17">
        <v>0</v>
      </c>
      <c r="AM17">
        <v>0</v>
      </c>
      <c r="AN17">
        <v>0</v>
      </c>
      <c r="AO17">
        <v>0</v>
      </c>
      <c r="AP17">
        <v>0</v>
      </c>
      <c r="AQ17">
        <v>0</v>
      </c>
      <c r="AR17">
        <v>0</v>
      </c>
      <c r="AS17">
        <v>0</v>
      </c>
      <c r="AT17">
        <v>0</v>
      </c>
      <c r="AU17">
        <v>0</v>
      </c>
      <c r="AV17">
        <v>0</v>
      </c>
      <c r="AW17">
        <v>0</v>
      </c>
      <c r="AX17">
        <v>0</v>
      </c>
      <c r="AY17">
        <v>0</v>
      </c>
      <c r="AZ17">
        <v>0</v>
      </c>
      <c r="BA17">
        <v>0</v>
      </c>
      <c r="BB17">
        <v>0</v>
      </c>
      <c r="BC17">
        <v>0</v>
      </c>
      <c r="BD17">
        <v>1</v>
      </c>
      <c r="BE17">
        <v>0</v>
      </c>
      <c r="BF17">
        <v>0</v>
      </c>
      <c r="BG17">
        <v>0</v>
      </c>
      <c r="BH17">
        <v>0</v>
      </c>
      <c r="BI17">
        <v>1</v>
      </c>
      <c r="BJ17">
        <v>1</v>
      </c>
      <c r="BK17">
        <v>0</v>
      </c>
      <c r="BL17">
        <v>0</v>
      </c>
      <c r="BM17">
        <v>0</v>
      </c>
      <c r="BN17">
        <v>0</v>
      </c>
      <c r="BO17">
        <v>0</v>
      </c>
      <c r="BP17">
        <v>0</v>
      </c>
      <c r="BR17">
        <v>1</v>
      </c>
      <c r="BS17">
        <v>0</v>
      </c>
      <c r="BT17">
        <v>1</v>
      </c>
      <c r="BU17">
        <v>0</v>
      </c>
      <c r="BV17">
        <v>0</v>
      </c>
      <c r="BW17">
        <v>0</v>
      </c>
      <c r="BX17">
        <v>0</v>
      </c>
      <c r="BY17">
        <v>0</v>
      </c>
      <c r="BZ17">
        <v>0</v>
      </c>
      <c r="CA17">
        <v>0</v>
      </c>
      <c r="CB17">
        <v>0</v>
      </c>
      <c r="CC17">
        <v>1</v>
      </c>
      <c r="CD17">
        <v>0</v>
      </c>
      <c r="CE17">
        <v>1</v>
      </c>
      <c r="CF17">
        <v>0</v>
      </c>
      <c r="CG17">
        <v>0</v>
      </c>
      <c r="CH17">
        <v>0</v>
      </c>
      <c r="CI17">
        <v>0</v>
      </c>
      <c r="CJ17">
        <v>0</v>
      </c>
      <c r="CK17">
        <v>0</v>
      </c>
      <c r="CL17">
        <v>0</v>
      </c>
      <c r="CM17">
        <v>0</v>
      </c>
      <c r="CN17">
        <v>0</v>
      </c>
      <c r="CO17">
        <v>0</v>
      </c>
      <c r="CP17">
        <v>0</v>
      </c>
      <c r="CQ17">
        <v>0</v>
      </c>
      <c r="CR17">
        <v>0</v>
      </c>
      <c r="CS17">
        <v>0</v>
      </c>
      <c r="CT17">
        <v>0</v>
      </c>
      <c r="CU17">
        <v>0</v>
      </c>
      <c r="CV17">
        <v>0</v>
      </c>
      <c r="CW17">
        <v>1</v>
      </c>
      <c r="CX17">
        <v>0</v>
      </c>
      <c r="CY17">
        <v>0</v>
      </c>
      <c r="CZ17">
        <v>0</v>
      </c>
      <c r="DA17">
        <v>0</v>
      </c>
      <c r="DB17">
        <v>0</v>
      </c>
      <c r="DC17">
        <v>0</v>
      </c>
      <c r="DD17">
        <v>0</v>
      </c>
      <c r="DE17">
        <v>0</v>
      </c>
      <c r="DF17">
        <v>0</v>
      </c>
      <c r="DG17">
        <v>0</v>
      </c>
      <c r="DH17">
        <v>0</v>
      </c>
      <c r="DI17">
        <v>0</v>
      </c>
      <c r="DJ17">
        <v>0</v>
      </c>
      <c r="DK17">
        <v>0</v>
      </c>
      <c r="DL17">
        <v>0</v>
      </c>
      <c r="DM17">
        <v>0</v>
      </c>
      <c r="DN17">
        <v>0</v>
      </c>
      <c r="DO17">
        <v>0</v>
      </c>
      <c r="DP17">
        <v>0</v>
      </c>
      <c r="DQ17">
        <v>0</v>
      </c>
      <c r="DR17">
        <v>0</v>
      </c>
      <c r="DS17">
        <v>0</v>
      </c>
      <c r="DT17">
        <v>0</v>
      </c>
      <c r="DU17">
        <v>1</v>
      </c>
      <c r="DV17">
        <v>0</v>
      </c>
      <c r="DW17">
        <v>0</v>
      </c>
      <c r="DX17">
        <v>0</v>
      </c>
      <c r="DY17">
        <v>0</v>
      </c>
      <c r="DZ17">
        <v>1</v>
      </c>
      <c r="EA17">
        <v>1</v>
      </c>
      <c r="EB17">
        <v>0</v>
      </c>
      <c r="EC17">
        <v>0</v>
      </c>
      <c r="ED17">
        <v>0</v>
      </c>
      <c r="EE17">
        <v>0</v>
      </c>
      <c r="EF17">
        <v>0</v>
      </c>
      <c r="EG17">
        <v>0</v>
      </c>
      <c r="EI17">
        <f t="shared" si="2"/>
        <v>1</v>
      </c>
      <c r="EJ17">
        <f t="shared" si="3"/>
        <v>1</v>
      </c>
      <c r="EK17">
        <f t="shared" si="4"/>
        <v>1</v>
      </c>
      <c r="EL17">
        <f t="shared" si="5"/>
        <v>1</v>
      </c>
      <c r="EM17">
        <f t="shared" si="6"/>
        <v>1</v>
      </c>
      <c r="EN17">
        <f t="shared" si="7"/>
        <v>1</v>
      </c>
      <c r="EO17">
        <f t="shared" si="8"/>
        <v>1</v>
      </c>
      <c r="EP17">
        <f t="shared" si="9"/>
        <v>1</v>
      </c>
      <c r="EQ17">
        <f t="shared" si="10"/>
        <v>1</v>
      </c>
      <c r="ER17">
        <f t="shared" si="11"/>
        <v>1</v>
      </c>
      <c r="ES17">
        <f t="shared" si="12"/>
        <v>1</v>
      </c>
      <c r="ET17">
        <f t="shared" si="13"/>
        <v>1</v>
      </c>
      <c r="EU17">
        <f t="shared" si="14"/>
        <v>1</v>
      </c>
      <c r="EV17">
        <f t="shared" si="15"/>
        <v>1</v>
      </c>
      <c r="EW17">
        <f t="shared" si="16"/>
        <v>1</v>
      </c>
      <c r="EX17">
        <f t="shared" si="17"/>
        <v>1</v>
      </c>
      <c r="EY17">
        <f t="shared" si="18"/>
        <v>1</v>
      </c>
      <c r="EZ17">
        <f t="shared" si="19"/>
        <v>1</v>
      </c>
      <c r="FA17">
        <f t="shared" si="20"/>
        <v>1</v>
      </c>
      <c r="FB17">
        <f t="shared" si="21"/>
        <v>1</v>
      </c>
      <c r="FC17">
        <f t="shared" si="22"/>
        <v>1</v>
      </c>
      <c r="FD17">
        <f t="shared" si="23"/>
        <v>1</v>
      </c>
      <c r="FE17">
        <f t="shared" si="24"/>
        <v>1</v>
      </c>
      <c r="FF17">
        <f t="shared" si="25"/>
        <v>1</v>
      </c>
      <c r="FG17">
        <f t="shared" si="26"/>
        <v>1</v>
      </c>
      <c r="FH17">
        <f t="shared" si="27"/>
        <v>1</v>
      </c>
      <c r="FI17">
        <f t="shared" si="28"/>
        <v>1</v>
      </c>
      <c r="FJ17">
        <f t="shared" si="29"/>
        <v>1</v>
      </c>
      <c r="FK17">
        <f t="shared" si="30"/>
        <v>1</v>
      </c>
      <c r="FL17">
        <f t="shared" si="31"/>
        <v>1</v>
      </c>
      <c r="FM17">
        <f t="shared" si="32"/>
        <v>1</v>
      </c>
      <c r="FN17">
        <f t="shared" si="33"/>
        <v>1</v>
      </c>
      <c r="FO17">
        <f t="shared" si="34"/>
        <v>1</v>
      </c>
      <c r="FP17">
        <f t="shared" si="35"/>
        <v>1</v>
      </c>
      <c r="FQ17">
        <f t="shared" si="36"/>
        <v>1</v>
      </c>
      <c r="FR17">
        <f t="shared" si="37"/>
        <v>1</v>
      </c>
      <c r="FS17">
        <f t="shared" si="38"/>
        <v>1</v>
      </c>
      <c r="FT17">
        <f t="shared" si="39"/>
        <v>1</v>
      </c>
      <c r="FU17">
        <f t="shared" si="40"/>
        <v>1</v>
      </c>
      <c r="FV17">
        <f t="shared" si="41"/>
        <v>1</v>
      </c>
      <c r="FW17">
        <f t="shared" si="42"/>
        <v>1</v>
      </c>
      <c r="FX17">
        <f t="shared" si="43"/>
        <v>1</v>
      </c>
      <c r="FY17">
        <f t="shared" si="44"/>
        <v>1</v>
      </c>
      <c r="FZ17">
        <f t="shared" si="45"/>
        <v>1</v>
      </c>
      <c r="GA17">
        <f t="shared" si="46"/>
        <v>1</v>
      </c>
      <c r="GB17">
        <f t="shared" si="47"/>
        <v>1</v>
      </c>
      <c r="GC17">
        <f t="shared" si="48"/>
        <v>1</v>
      </c>
      <c r="GD17">
        <f t="shared" si="49"/>
        <v>1</v>
      </c>
      <c r="GE17">
        <f t="shared" si="50"/>
        <v>1</v>
      </c>
      <c r="GF17">
        <f t="shared" si="51"/>
        <v>1</v>
      </c>
      <c r="GG17">
        <f t="shared" si="52"/>
        <v>1</v>
      </c>
      <c r="GH17">
        <f t="shared" si="53"/>
        <v>1</v>
      </c>
      <c r="GI17">
        <f t="shared" si="54"/>
        <v>1</v>
      </c>
      <c r="GJ17">
        <f t="shared" si="55"/>
        <v>1</v>
      </c>
      <c r="GK17">
        <f t="shared" si="56"/>
        <v>1</v>
      </c>
      <c r="GL17">
        <f t="shared" si="57"/>
        <v>1</v>
      </c>
      <c r="GM17">
        <f t="shared" si="58"/>
        <v>1</v>
      </c>
      <c r="GN17">
        <f t="shared" si="59"/>
        <v>1</v>
      </c>
      <c r="GO17">
        <f t="shared" si="60"/>
        <v>1</v>
      </c>
      <c r="GP17">
        <f t="shared" si="61"/>
        <v>1</v>
      </c>
      <c r="GQ17">
        <f t="shared" si="62"/>
        <v>1</v>
      </c>
      <c r="GR17">
        <f t="shared" si="63"/>
        <v>1</v>
      </c>
      <c r="GS17">
        <f t="shared" si="64"/>
        <v>1</v>
      </c>
      <c r="GT17">
        <f t="shared" si="65"/>
        <v>1</v>
      </c>
      <c r="GU17">
        <f t="shared" si="66"/>
        <v>1</v>
      </c>
      <c r="GV17">
        <f t="shared" si="67"/>
        <v>1</v>
      </c>
      <c r="GW17">
        <f t="shared" si="68"/>
        <v>1</v>
      </c>
      <c r="GX17">
        <f t="shared" si="69"/>
        <v>1</v>
      </c>
    </row>
    <row r="18" spans="1:206" x14ac:dyDescent="0.2">
      <c r="A18">
        <v>1</v>
      </c>
      <c r="B18">
        <v>1</v>
      </c>
      <c r="C18">
        <v>0</v>
      </c>
      <c r="D18">
        <v>0</v>
      </c>
      <c r="E18">
        <v>0</v>
      </c>
      <c r="F18">
        <v>0</v>
      </c>
      <c r="G18">
        <v>0</v>
      </c>
      <c r="H18">
        <v>0</v>
      </c>
      <c r="I18">
        <v>0</v>
      </c>
      <c r="J18">
        <v>0</v>
      </c>
      <c r="K18">
        <v>0</v>
      </c>
      <c r="L18">
        <v>1</v>
      </c>
      <c r="M18">
        <v>0</v>
      </c>
      <c r="N18">
        <v>0</v>
      </c>
      <c r="O18">
        <v>0</v>
      </c>
      <c r="P18">
        <v>0</v>
      </c>
      <c r="Q18">
        <v>0</v>
      </c>
      <c r="R18">
        <v>0</v>
      </c>
      <c r="S18">
        <v>0</v>
      </c>
      <c r="T18">
        <v>0</v>
      </c>
      <c r="U18">
        <v>0</v>
      </c>
      <c r="V18">
        <v>0</v>
      </c>
      <c r="W18">
        <v>0</v>
      </c>
      <c r="X18">
        <v>0</v>
      </c>
      <c r="Y18">
        <v>0</v>
      </c>
      <c r="Z18">
        <v>0</v>
      </c>
      <c r="AA18">
        <v>0</v>
      </c>
      <c r="AB18">
        <v>0</v>
      </c>
      <c r="AC18">
        <v>0</v>
      </c>
      <c r="AD18">
        <v>0</v>
      </c>
      <c r="AE18">
        <v>0</v>
      </c>
      <c r="AF18">
        <v>1</v>
      </c>
      <c r="AG18">
        <v>0</v>
      </c>
      <c r="AH18">
        <v>0</v>
      </c>
      <c r="AI18">
        <v>0</v>
      </c>
      <c r="AJ18">
        <v>0</v>
      </c>
      <c r="AK18">
        <v>0</v>
      </c>
      <c r="AL18">
        <v>0</v>
      </c>
      <c r="AM18">
        <v>0</v>
      </c>
      <c r="AN18">
        <v>0</v>
      </c>
      <c r="AO18">
        <v>0</v>
      </c>
      <c r="AP18">
        <v>0</v>
      </c>
      <c r="AQ18">
        <v>0</v>
      </c>
      <c r="AR18">
        <v>0</v>
      </c>
      <c r="AS18">
        <v>0</v>
      </c>
      <c r="AT18">
        <v>0</v>
      </c>
      <c r="AU18">
        <v>0</v>
      </c>
      <c r="AV18">
        <v>0</v>
      </c>
      <c r="AW18">
        <v>0</v>
      </c>
      <c r="AX18">
        <v>0</v>
      </c>
      <c r="AY18">
        <v>0</v>
      </c>
      <c r="AZ18">
        <v>0</v>
      </c>
      <c r="BA18">
        <v>0</v>
      </c>
      <c r="BB18">
        <v>0</v>
      </c>
      <c r="BC18">
        <v>0</v>
      </c>
      <c r="BD18">
        <v>1</v>
      </c>
      <c r="BE18">
        <v>1</v>
      </c>
      <c r="BF18">
        <v>1</v>
      </c>
      <c r="BG18">
        <v>0</v>
      </c>
      <c r="BH18">
        <v>0</v>
      </c>
      <c r="BI18">
        <v>1</v>
      </c>
      <c r="BJ18">
        <v>0</v>
      </c>
      <c r="BK18">
        <v>1</v>
      </c>
      <c r="BL18">
        <v>0</v>
      </c>
      <c r="BM18">
        <v>0</v>
      </c>
      <c r="BN18">
        <v>0</v>
      </c>
      <c r="BO18">
        <v>0</v>
      </c>
      <c r="BP18">
        <v>0</v>
      </c>
      <c r="BR18">
        <v>1</v>
      </c>
      <c r="BS18">
        <v>1</v>
      </c>
      <c r="BT18">
        <v>0</v>
      </c>
      <c r="BU18">
        <v>0</v>
      </c>
      <c r="BV18">
        <v>0</v>
      </c>
      <c r="BW18">
        <v>0</v>
      </c>
      <c r="BX18">
        <v>0</v>
      </c>
      <c r="BY18">
        <v>0</v>
      </c>
      <c r="BZ18">
        <v>0</v>
      </c>
      <c r="CA18">
        <v>0</v>
      </c>
      <c r="CB18">
        <v>0</v>
      </c>
      <c r="CC18">
        <v>1</v>
      </c>
      <c r="CD18">
        <v>0</v>
      </c>
      <c r="CE18">
        <v>0</v>
      </c>
      <c r="CF18">
        <v>0</v>
      </c>
      <c r="CG18">
        <v>0</v>
      </c>
      <c r="CH18">
        <v>0</v>
      </c>
      <c r="CI18">
        <v>0</v>
      </c>
      <c r="CJ18">
        <v>0</v>
      </c>
      <c r="CK18">
        <v>0</v>
      </c>
      <c r="CL18">
        <v>0</v>
      </c>
      <c r="CM18">
        <v>0</v>
      </c>
      <c r="CN18">
        <v>0</v>
      </c>
      <c r="CO18">
        <v>0</v>
      </c>
      <c r="CP18">
        <v>0</v>
      </c>
      <c r="CQ18">
        <v>0</v>
      </c>
      <c r="CR18">
        <v>0</v>
      </c>
      <c r="CS18">
        <v>0</v>
      </c>
      <c r="CT18">
        <v>0</v>
      </c>
      <c r="CU18">
        <v>0</v>
      </c>
      <c r="CV18">
        <v>0</v>
      </c>
      <c r="CW18">
        <v>1</v>
      </c>
      <c r="CX18">
        <v>0</v>
      </c>
      <c r="CY18">
        <v>0</v>
      </c>
      <c r="CZ18">
        <v>0</v>
      </c>
      <c r="DA18">
        <v>0</v>
      </c>
      <c r="DB18">
        <v>0</v>
      </c>
      <c r="DC18">
        <v>0</v>
      </c>
      <c r="DD18">
        <v>0</v>
      </c>
      <c r="DE18">
        <v>0</v>
      </c>
      <c r="DF18">
        <v>0</v>
      </c>
      <c r="DG18">
        <v>0</v>
      </c>
      <c r="DH18">
        <v>0</v>
      </c>
      <c r="DI18">
        <v>0</v>
      </c>
      <c r="DJ18">
        <v>0</v>
      </c>
      <c r="DK18">
        <v>0</v>
      </c>
      <c r="DL18">
        <v>0</v>
      </c>
      <c r="DM18">
        <v>0</v>
      </c>
      <c r="DN18">
        <v>0</v>
      </c>
      <c r="DO18">
        <v>0</v>
      </c>
      <c r="DP18">
        <v>0</v>
      </c>
      <c r="DQ18">
        <v>0</v>
      </c>
      <c r="DR18">
        <v>0</v>
      </c>
      <c r="DS18">
        <v>0</v>
      </c>
      <c r="DT18">
        <v>0</v>
      </c>
      <c r="DU18">
        <v>1</v>
      </c>
      <c r="DV18">
        <v>1</v>
      </c>
      <c r="DW18">
        <v>1</v>
      </c>
      <c r="DX18">
        <v>0</v>
      </c>
      <c r="DY18">
        <v>0</v>
      </c>
      <c r="DZ18">
        <v>1</v>
      </c>
      <c r="EA18">
        <v>0</v>
      </c>
      <c r="EB18">
        <v>1</v>
      </c>
      <c r="EC18">
        <v>0</v>
      </c>
      <c r="ED18">
        <v>0</v>
      </c>
      <c r="EE18">
        <v>0</v>
      </c>
      <c r="EF18">
        <v>0</v>
      </c>
      <c r="EG18">
        <v>0</v>
      </c>
      <c r="EI18">
        <f t="shared" si="2"/>
        <v>1</v>
      </c>
      <c r="EJ18">
        <f t="shared" si="3"/>
        <v>1</v>
      </c>
      <c r="EK18">
        <f t="shared" si="4"/>
        <v>1</v>
      </c>
      <c r="EL18">
        <f t="shared" si="5"/>
        <v>1</v>
      </c>
      <c r="EM18">
        <f t="shared" si="6"/>
        <v>1</v>
      </c>
      <c r="EN18">
        <f t="shared" si="7"/>
        <v>1</v>
      </c>
      <c r="EO18">
        <f t="shared" si="8"/>
        <v>1</v>
      </c>
      <c r="EP18">
        <f t="shared" si="9"/>
        <v>1</v>
      </c>
      <c r="EQ18">
        <f t="shared" si="10"/>
        <v>1</v>
      </c>
      <c r="ER18">
        <f t="shared" si="11"/>
        <v>1</v>
      </c>
      <c r="ES18">
        <f t="shared" si="12"/>
        <v>1</v>
      </c>
      <c r="ET18">
        <f t="shared" si="13"/>
        <v>1</v>
      </c>
      <c r="EU18">
        <f t="shared" si="14"/>
        <v>1</v>
      </c>
      <c r="EV18">
        <f t="shared" si="15"/>
        <v>1</v>
      </c>
      <c r="EW18">
        <f t="shared" si="16"/>
        <v>1</v>
      </c>
      <c r="EX18">
        <f t="shared" si="17"/>
        <v>1</v>
      </c>
      <c r="EY18">
        <f t="shared" si="18"/>
        <v>1</v>
      </c>
      <c r="EZ18">
        <f t="shared" si="19"/>
        <v>1</v>
      </c>
      <c r="FA18">
        <f t="shared" si="20"/>
        <v>1</v>
      </c>
      <c r="FB18">
        <f t="shared" si="21"/>
        <v>1</v>
      </c>
      <c r="FC18">
        <f t="shared" si="22"/>
        <v>1</v>
      </c>
      <c r="FD18">
        <f t="shared" si="23"/>
        <v>1</v>
      </c>
      <c r="FE18">
        <f t="shared" si="24"/>
        <v>1</v>
      </c>
      <c r="FF18">
        <f t="shared" si="25"/>
        <v>1</v>
      </c>
      <c r="FG18">
        <f t="shared" si="26"/>
        <v>1</v>
      </c>
      <c r="FH18">
        <f t="shared" si="27"/>
        <v>1</v>
      </c>
      <c r="FI18">
        <f t="shared" si="28"/>
        <v>1</v>
      </c>
      <c r="FJ18">
        <f t="shared" si="29"/>
        <v>1</v>
      </c>
      <c r="FK18">
        <f t="shared" si="30"/>
        <v>1</v>
      </c>
      <c r="FL18">
        <f t="shared" si="31"/>
        <v>1</v>
      </c>
      <c r="FM18">
        <f t="shared" si="32"/>
        <v>1</v>
      </c>
      <c r="FN18">
        <f t="shared" si="33"/>
        <v>1</v>
      </c>
      <c r="FO18">
        <f t="shared" si="34"/>
        <v>1</v>
      </c>
      <c r="FP18">
        <f t="shared" si="35"/>
        <v>1</v>
      </c>
      <c r="FQ18">
        <f t="shared" si="36"/>
        <v>1</v>
      </c>
      <c r="FR18">
        <f t="shared" si="37"/>
        <v>1</v>
      </c>
      <c r="FS18">
        <f t="shared" si="38"/>
        <v>1</v>
      </c>
      <c r="FT18">
        <f t="shared" si="39"/>
        <v>1</v>
      </c>
      <c r="FU18">
        <f t="shared" si="40"/>
        <v>1</v>
      </c>
      <c r="FV18">
        <f t="shared" si="41"/>
        <v>1</v>
      </c>
      <c r="FW18">
        <f t="shared" si="42"/>
        <v>1</v>
      </c>
      <c r="FX18">
        <f t="shared" si="43"/>
        <v>1</v>
      </c>
      <c r="FY18">
        <f t="shared" si="44"/>
        <v>1</v>
      </c>
      <c r="FZ18">
        <f t="shared" si="45"/>
        <v>1</v>
      </c>
      <c r="GA18">
        <f t="shared" si="46"/>
        <v>1</v>
      </c>
      <c r="GB18">
        <f t="shared" si="47"/>
        <v>1</v>
      </c>
      <c r="GC18">
        <f t="shared" si="48"/>
        <v>1</v>
      </c>
      <c r="GD18">
        <f t="shared" si="49"/>
        <v>1</v>
      </c>
      <c r="GE18">
        <f t="shared" si="50"/>
        <v>1</v>
      </c>
      <c r="GF18">
        <f t="shared" si="51"/>
        <v>1</v>
      </c>
      <c r="GG18">
        <f t="shared" si="52"/>
        <v>1</v>
      </c>
      <c r="GH18">
        <f t="shared" si="53"/>
        <v>1</v>
      </c>
      <c r="GI18">
        <f t="shared" si="54"/>
        <v>1</v>
      </c>
      <c r="GJ18">
        <f t="shared" si="55"/>
        <v>1</v>
      </c>
      <c r="GK18">
        <f t="shared" si="56"/>
        <v>1</v>
      </c>
      <c r="GL18">
        <f t="shared" si="57"/>
        <v>1</v>
      </c>
      <c r="GM18">
        <f t="shared" si="58"/>
        <v>1</v>
      </c>
      <c r="GN18">
        <f t="shared" si="59"/>
        <v>1</v>
      </c>
      <c r="GO18">
        <f t="shared" si="60"/>
        <v>1</v>
      </c>
      <c r="GP18">
        <f t="shared" si="61"/>
        <v>1</v>
      </c>
      <c r="GQ18">
        <f t="shared" si="62"/>
        <v>1</v>
      </c>
      <c r="GR18">
        <f t="shared" si="63"/>
        <v>1</v>
      </c>
      <c r="GS18">
        <f t="shared" si="64"/>
        <v>1</v>
      </c>
      <c r="GT18">
        <f t="shared" si="65"/>
        <v>1</v>
      </c>
      <c r="GU18">
        <f t="shared" si="66"/>
        <v>1</v>
      </c>
      <c r="GV18">
        <f t="shared" si="67"/>
        <v>1</v>
      </c>
      <c r="GW18">
        <f t="shared" si="68"/>
        <v>1</v>
      </c>
      <c r="GX18">
        <f t="shared" si="69"/>
        <v>1</v>
      </c>
    </row>
    <row r="19" spans="1:206" x14ac:dyDescent="0.2">
      <c r="A19">
        <v>1</v>
      </c>
      <c r="B19">
        <v>1</v>
      </c>
      <c r="C19">
        <v>0</v>
      </c>
      <c r="D19">
        <v>0</v>
      </c>
      <c r="E19">
        <v>0</v>
      </c>
      <c r="F19">
        <v>0</v>
      </c>
      <c r="G19">
        <v>0</v>
      </c>
      <c r="H19">
        <v>0</v>
      </c>
      <c r="I19">
        <v>0</v>
      </c>
      <c r="J19">
        <v>0</v>
      </c>
      <c r="K19">
        <v>0</v>
      </c>
      <c r="L19">
        <v>1</v>
      </c>
      <c r="M19">
        <v>0</v>
      </c>
      <c r="N19">
        <v>0</v>
      </c>
      <c r="O19">
        <v>0</v>
      </c>
      <c r="P19">
        <v>0</v>
      </c>
      <c r="Q19">
        <v>0</v>
      </c>
      <c r="R19">
        <v>0</v>
      </c>
      <c r="S19">
        <v>0</v>
      </c>
      <c r="T19">
        <v>0</v>
      </c>
      <c r="U19">
        <v>1</v>
      </c>
      <c r="V19">
        <v>1</v>
      </c>
      <c r="W19">
        <v>0</v>
      </c>
      <c r="X19">
        <v>0</v>
      </c>
      <c r="Y19">
        <v>0</v>
      </c>
      <c r="Z19">
        <v>0</v>
      </c>
      <c r="AA19">
        <v>0</v>
      </c>
      <c r="AB19">
        <v>0</v>
      </c>
      <c r="AC19">
        <v>0</v>
      </c>
      <c r="AD19">
        <v>0</v>
      </c>
      <c r="AE19">
        <v>0</v>
      </c>
      <c r="AF19">
        <v>1</v>
      </c>
      <c r="AG19">
        <v>0</v>
      </c>
      <c r="AH19">
        <v>0</v>
      </c>
      <c r="AI19">
        <v>0</v>
      </c>
      <c r="AJ19">
        <v>0</v>
      </c>
      <c r="AK19">
        <v>0</v>
      </c>
      <c r="AL19">
        <v>0</v>
      </c>
      <c r="AM19">
        <v>0</v>
      </c>
      <c r="AN19">
        <v>0</v>
      </c>
      <c r="AO19">
        <v>0</v>
      </c>
      <c r="AP19">
        <v>0</v>
      </c>
      <c r="AQ19">
        <v>0</v>
      </c>
      <c r="AR19">
        <v>0</v>
      </c>
      <c r="AS19">
        <v>0</v>
      </c>
      <c r="AT19">
        <v>0</v>
      </c>
      <c r="AU19">
        <v>0</v>
      </c>
      <c r="AV19">
        <v>0</v>
      </c>
      <c r="AW19">
        <v>0</v>
      </c>
      <c r="AX19">
        <v>0</v>
      </c>
      <c r="AY19">
        <v>0</v>
      </c>
      <c r="AZ19">
        <v>0</v>
      </c>
      <c r="BA19">
        <v>1</v>
      </c>
      <c r="BB19">
        <v>0</v>
      </c>
      <c r="BC19">
        <v>0</v>
      </c>
      <c r="BD19">
        <v>0</v>
      </c>
      <c r="BE19">
        <v>0</v>
      </c>
      <c r="BF19">
        <v>1</v>
      </c>
      <c r="BG19">
        <v>1</v>
      </c>
      <c r="BH19">
        <v>1</v>
      </c>
      <c r="BI19">
        <v>1</v>
      </c>
      <c r="BJ19">
        <v>0</v>
      </c>
      <c r="BK19">
        <v>1</v>
      </c>
      <c r="BL19">
        <v>0</v>
      </c>
      <c r="BM19">
        <v>0</v>
      </c>
      <c r="BN19">
        <v>0</v>
      </c>
      <c r="BO19">
        <v>0</v>
      </c>
      <c r="BP19">
        <v>0</v>
      </c>
      <c r="BR19">
        <v>1</v>
      </c>
      <c r="BS19">
        <v>1</v>
      </c>
      <c r="BT19">
        <v>0</v>
      </c>
      <c r="BU19">
        <v>0</v>
      </c>
      <c r="BV19">
        <v>0</v>
      </c>
      <c r="BW19">
        <v>0</v>
      </c>
      <c r="BX19">
        <v>0</v>
      </c>
      <c r="BY19">
        <v>0</v>
      </c>
      <c r="BZ19">
        <v>0</v>
      </c>
      <c r="CA19">
        <v>0</v>
      </c>
      <c r="CB19">
        <v>0</v>
      </c>
      <c r="CC19">
        <v>1</v>
      </c>
      <c r="CD19">
        <v>0</v>
      </c>
      <c r="CE19">
        <v>0</v>
      </c>
      <c r="CF19">
        <v>0</v>
      </c>
      <c r="CG19">
        <v>0</v>
      </c>
      <c r="CH19">
        <v>0</v>
      </c>
      <c r="CI19">
        <v>0</v>
      </c>
      <c r="CJ19">
        <v>0</v>
      </c>
      <c r="CK19">
        <v>0</v>
      </c>
      <c r="CL19">
        <v>1</v>
      </c>
      <c r="CM19">
        <v>1</v>
      </c>
      <c r="CN19">
        <v>0</v>
      </c>
      <c r="CO19">
        <v>0</v>
      </c>
      <c r="CP19">
        <v>0</v>
      </c>
      <c r="CQ19">
        <v>0</v>
      </c>
      <c r="CR19">
        <v>0</v>
      </c>
      <c r="CS19">
        <v>0</v>
      </c>
      <c r="CT19">
        <v>0</v>
      </c>
      <c r="CU19">
        <v>0</v>
      </c>
      <c r="CV19">
        <v>0</v>
      </c>
      <c r="CW19">
        <v>1</v>
      </c>
      <c r="CX19">
        <v>0</v>
      </c>
      <c r="CY19">
        <v>0</v>
      </c>
      <c r="CZ19">
        <v>0</v>
      </c>
      <c r="DA19">
        <v>0</v>
      </c>
      <c r="DB19">
        <v>0</v>
      </c>
      <c r="DC19">
        <v>0</v>
      </c>
      <c r="DD19">
        <v>0</v>
      </c>
      <c r="DE19">
        <v>0</v>
      </c>
      <c r="DF19">
        <v>0</v>
      </c>
      <c r="DG19">
        <v>0</v>
      </c>
      <c r="DH19">
        <v>0</v>
      </c>
      <c r="DI19">
        <v>0</v>
      </c>
      <c r="DJ19">
        <v>0</v>
      </c>
      <c r="DK19">
        <v>0</v>
      </c>
      <c r="DL19">
        <v>0</v>
      </c>
      <c r="DM19">
        <v>0</v>
      </c>
      <c r="DN19">
        <v>0</v>
      </c>
      <c r="DO19">
        <v>0</v>
      </c>
      <c r="DP19">
        <v>0</v>
      </c>
      <c r="DQ19">
        <v>0</v>
      </c>
      <c r="DR19">
        <v>1</v>
      </c>
      <c r="DS19">
        <v>0</v>
      </c>
      <c r="DT19">
        <v>0</v>
      </c>
      <c r="DU19">
        <v>0</v>
      </c>
      <c r="DV19">
        <v>0</v>
      </c>
      <c r="DW19">
        <v>1</v>
      </c>
      <c r="DX19">
        <v>1</v>
      </c>
      <c r="DY19">
        <v>1</v>
      </c>
      <c r="DZ19">
        <v>1</v>
      </c>
      <c r="EA19">
        <v>0</v>
      </c>
      <c r="EB19">
        <v>1</v>
      </c>
      <c r="EC19">
        <v>0</v>
      </c>
      <c r="ED19">
        <v>0</v>
      </c>
      <c r="EE19">
        <v>0</v>
      </c>
      <c r="EF19">
        <v>0</v>
      </c>
      <c r="EG19">
        <v>0</v>
      </c>
      <c r="EI19">
        <f t="shared" si="2"/>
        <v>1</v>
      </c>
      <c r="EJ19">
        <f t="shared" si="3"/>
        <v>1</v>
      </c>
      <c r="EK19">
        <f t="shared" si="4"/>
        <v>1</v>
      </c>
      <c r="EL19">
        <f t="shared" si="5"/>
        <v>1</v>
      </c>
      <c r="EM19">
        <f t="shared" si="6"/>
        <v>1</v>
      </c>
      <c r="EN19">
        <f t="shared" si="7"/>
        <v>1</v>
      </c>
      <c r="EO19">
        <f t="shared" si="8"/>
        <v>1</v>
      </c>
      <c r="EP19">
        <f t="shared" si="9"/>
        <v>1</v>
      </c>
      <c r="EQ19">
        <f t="shared" si="10"/>
        <v>1</v>
      </c>
      <c r="ER19">
        <f t="shared" si="11"/>
        <v>1</v>
      </c>
      <c r="ES19">
        <f t="shared" si="12"/>
        <v>1</v>
      </c>
      <c r="ET19">
        <f t="shared" si="13"/>
        <v>1</v>
      </c>
      <c r="EU19">
        <f t="shared" si="14"/>
        <v>1</v>
      </c>
      <c r="EV19">
        <f t="shared" si="15"/>
        <v>1</v>
      </c>
      <c r="EW19">
        <f t="shared" si="16"/>
        <v>1</v>
      </c>
      <c r="EX19">
        <f t="shared" si="17"/>
        <v>1</v>
      </c>
      <c r="EY19">
        <f t="shared" si="18"/>
        <v>1</v>
      </c>
      <c r="EZ19">
        <f t="shared" si="19"/>
        <v>1</v>
      </c>
      <c r="FA19">
        <f t="shared" si="20"/>
        <v>1</v>
      </c>
      <c r="FB19">
        <f t="shared" si="21"/>
        <v>1</v>
      </c>
      <c r="FC19">
        <f t="shared" si="22"/>
        <v>1</v>
      </c>
      <c r="FD19">
        <f t="shared" si="23"/>
        <v>1</v>
      </c>
      <c r="FE19">
        <f t="shared" si="24"/>
        <v>1</v>
      </c>
      <c r="FF19">
        <f t="shared" si="25"/>
        <v>1</v>
      </c>
      <c r="FG19">
        <f t="shared" si="26"/>
        <v>1</v>
      </c>
      <c r="FH19">
        <f t="shared" si="27"/>
        <v>1</v>
      </c>
      <c r="FI19">
        <f t="shared" si="28"/>
        <v>1</v>
      </c>
      <c r="FJ19">
        <f t="shared" si="29"/>
        <v>1</v>
      </c>
      <c r="FK19">
        <f t="shared" si="30"/>
        <v>1</v>
      </c>
      <c r="FL19">
        <f t="shared" si="31"/>
        <v>1</v>
      </c>
      <c r="FM19">
        <f t="shared" si="32"/>
        <v>1</v>
      </c>
      <c r="FN19">
        <f t="shared" si="33"/>
        <v>1</v>
      </c>
      <c r="FO19">
        <f t="shared" si="34"/>
        <v>1</v>
      </c>
      <c r="FP19">
        <f t="shared" si="35"/>
        <v>1</v>
      </c>
      <c r="FQ19">
        <f t="shared" si="36"/>
        <v>1</v>
      </c>
      <c r="FR19">
        <f t="shared" si="37"/>
        <v>1</v>
      </c>
      <c r="FS19">
        <f t="shared" si="38"/>
        <v>1</v>
      </c>
      <c r="FT19">
        <f t="shared" si="39"/>
        <v>1</v>
      </c>
      <c r="FU19">
        <f t="shared" si="40"/>
        <v>1</v>
      </c>
      <c r="FV19">
        <f t="shared" si="41"/>
        <v>1</v>
      </c>
      <c r="FW19">
        <f t="shared" si="42"/>
        <v>1</v>
      </c>
      <c r="FX19">
        <f t="shared" si="43"/>
        <v>1</v>
      </c>
      <c r="FY19">
        <f t="shared" si="44"/>
        <v>1</v>
      </c>
      <c r="FZ19">
        <f t="shared" si="45"/>
        <v>1</v>
      </c>
      <c r="GA19">
        <f t="shared" si="46"/>
        <v>1</v>
      </c>
      <c r="GB19">
        <f t="shared" si="47"/>
        <v>1</v>
      </c>
      <c r="GC19">
        <f t="shared" si="48"/>
        <v>1</v>
      </c>
      <c r="GD19">
        <f t="shared" si="49"/>
        <v>1</v>
      </c>
      <c r="GE19">
        <f t="shared" si="50"/>
        <v>1</v>
      </c>
      <c r="GF19">
        <f t="shared" si="51"/>
        <v>1</v>
      </c>
      <c r="GG19">
        <f t="shared" si="52"/>
        <v>1</v>
      </c>
      <c r="GH19">
        <f t="shared" si="53"/>
        <v>1</v>
      </c>
      <c r="GI19">
        <f t="shared" si="54"/>
        <v>1</v>
      </c>
      <c r="GJ19">
        <f t="shared" si="55"/>
        <v>1</v>
      </c>
      <c r="GK19">
        <f t="shared" si="56"/>
        <v>1</v>
      </c>
      <c r="GL19">
        <f t="shared" si="57"/>
        <v>1</v>
      </c>
      <c r="GM19">
        <f t="shared" si="58"/>
        <v>1</v>
      </c>
      <c r="GN19">
        <f t="shared" si="59"/>
        <v>1</v>
      </c>
      <c r="GO19">
        <f t="shared" si="60"/>
        <v>1</v>
      </c>
      <c r="GP19">
        <f t="shared" si="61"/>
        <v>1</v>
      </c>
      <c r="GQ19">
        <f t="shared" si="62"/>
        <v>1</v>
      </c>
      <c r="GR19">
        <f t="shared" si="63"/>
        <v>1</v>
      </c>
      <c r="GS19">
        <f t="shared" si="64"/>
        <v>1</v>
      </c>
      <c r="GT19">
        <f t="shared" si="65"/>
        <v>1</v>
      </c>
      <c r="GU19">
        <f t="shared" si="66"/>
        <v>1</v>
      </c>
      <c r="GV19">
        <f t="shared" si="67"/>
        <v>1</v>
      </c>
      <c r="GW19">
        <f t="shared" si="68"/>
        <v>1</v>
      </c>
      <c r="GX19">
        <f t="shared" si="69"/>
        <v>1</v>
      </c>
    </row>
    <row r="20" spans="1:206" x14ac:dyDescent="0.2">
      <c r="A20">
        <v>1</v>
      </c>
      <c r="B20">
        <v>1</v>
      </c>
      <c r="C20">
        <v>0</v>
      </c>
      <c r="D20">
        <v>1</v>
      </c>
      <c r="E20">
        <v>0</v>
      </c>
      <c r="F20">
        <v>0</v>
      </c>
      <c r="G20">
        <v>0</v>
      </c>
      <c r="H20">
        <v>0</v>
      </c>
      <c r="I20">
        <v>0</v>
      </c>
      <c r="J20">
        <v>0</v>
      </c>
      <c r="K20">
        <v>0</v>
      </c>
      <c r="L20">
        <v>1</v>
      </c>
      <c r="M20">
        <v>0</v>
      </c>
      <c r="N20">
        <v>1</v>
      </c>
      <c r="O20">
        <v>1</v>
      </c>
      <c r="P20">
        <v>0</v>
      </c>
      <c r="Q20">
        <v>0</v>
      </c>
      <c r="R20">
        <v>0</v>
      </c>
      <c r="S20">
        <v>1</v>
      </c>
      <c r="T20">
        <v>0</v>
      </c>
      <c r="U20">
        <v>0</v>
      </c>
      <c r="V20">
        <v>1</v>
      </c>
      <c r="W20">
        <v>1</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1</v>
      </c>
      <c r="BL20">
        <v>1</v>
      </c>
      <c r="BM20">
        <v>0</v>
      </c>
      <c r="BN20">
        <v>0</v>
      </c>
      <c r="BO20">
        <v>0</v>
      </c>
      <c r="BP20">
        <v>1</v>
      </c>
      <c r="BR20">
        <v>1</v>
      </c>
      <c r="BS20">
        <v>1</v>
      </c>
      <c r="BT20">
        <v>0</v>
      </c>
      <c r="BU20">
        <v>1</v>
      </c>
      <c r="BV20">
        <v>0</v>
      </c>
      <c r="BW20">
        <v>0</v>
      </c>
      <c r="BX20">
        <v>0</v>
      </c>
      <c r="BY20">
        <v>0</v>
      </c>
      <c r="BZ20">
        <v>0</v>
      </c>
      <c r="CA20">
        <v>0</v>
      </c>
      <c r="CB20">
        <v>0</v>
      </c>
      <c r="CC20">
        <v>1</v>
      </c>
      <c r="CD20">
        <v>0</v>
      </c>
      <c r="CE20">
        <v>1</v>
      </c>
      <c r="CF20">
        <v>1</v>
      </c>
      <c r="CG20">
        <v>0</v>
      </c>
      <c r="CH20">
        <v>0</v>
      </c>
      <c r="CI20">
        <v>0</v>
      </c>
      <c r="CJ20">
        <v>1</v>
      </c>
      <c r="CK20">
        <v>0</v>
      </c>
      <c r="CL20">
        <v>0</v>
      </c>
      <c r="CM20">
        <v>1</v>
      </c>
      <c r="CN20">
        <v>1</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1</v>
      </c>
      <c r="EC20">
        <v>1</v>
      </c>
      <c r="ED20">
        <v>0</v>
      </c>
      <c r="EE20">
        <v>0</v>
      </c>
      <c r="EF20">
        <v>0</v>
      </c>
      <c r="EG20">
        <v>1</v>
      </c>
      <c r="EI20">
        <f t="shared" si="2"/>
        <v>1</v>
      </c>
      <c r="EJ20">
        <f t="shared" si="3"/>
        <v>1</v>
      </c>
      <c r="EK20">
        <f t="shared" si="4"/>
        <v>1</v>
      </c>
      <c r="EL20">
        <f t="shared" si="5"/>
        <v>1</v>
      </c>
      <c r="EM20">
        <f t="shared" si="6"/>
        <v>1</v>
      </c>
      <c r="EN20">
        <f t="shared" si="7"/>
        <v>1</v>
      </c>
      <c r="EO20">
        <f t="shared" si="8"/>
        <v>1</v>
      </c>
      <c r="EP20">
        <f t="shared" si="9"/>
        <v>1</v>
      </c>
      <c r="EQ20">
        <f t="shared" si="10"/>
        <v>1</v>
      </c>
      <c r="ER20">
        <f t="shared" si="11"/>
        <v>1</v>
      </c>
      <c r="ES20">
        <f t="shared" si="12"/>
        <v>1</v>
      </c>
      <c r="ET20">
        <f t="shared" si="13"/>
        <v>1</v>
      </c>
      <c r="EU20">
        <f t="shared" si="14"/>
        <v>1</v>
      </c>
      <c r="EV20">
        <f t="shared" si="15"/>
        <v>1</v>
      </c>
      <c r="EW20">
        <f t="shared" si="16"/>
        <v>1</v>
      </c>
      <c r="EX20">
        <f t="shared" si="17"/>
        <v>1</v>
      </c>
      <c r="EY20">
        <f t="shared" si="18"/>
        <v>1</v>
      </c>
      <c r="EZ20">
        <f t="shared" si="19"/>
        <v>1</v>
      </c>
      <c r="FA20">
        <f t="shared" si="20"/>
        <v>1</v>
      </c>
      <c r="FB20">
        <f t="shared" si="21"/>
        <v>1</v>
      </c>
      <c r="FC20">
        <f t="shared" si="22"/>
        <v>1</v>
      </c>
      <c r="FD20">
        <f t="shared" si="23"/>
        <v>1</v>
      </c>
      <c r="FE20">
        <f t="shared" si="24"/>
        <v>1</v>
      </c>
      <c r="FF20">
        <f t="shared" si="25"/>
        <v>1</v>
      </c>
      <c r="FG20">
        <f t="shared" si="26"/>
        <v>1</v>
      </c>
      <c r="FH20">
        <f t="shared" si="27"/>
        <v>1</v>
      </c>
      <c r="FI20">
        <f t="shared" si="28"/>
        <v>1</v>
      </c>
      <c r="FJ20">
        <f t="shared" si="29"/>
        <v>1</v>
      </c>
      <c r="FK20">
        <f t="shared" si="30"/>
        <v>1</v>
      </c>
      <c r="FL20">
        <f t="shared" si="31"/>
        <v>1</v>
      </c>
      <c r="FM20">
        <f t="shared" si="32"/>
        <v>1</v>
      </c>
      <c r="FN20">
        <f t="shared" si="33"/>
        <v>1</v>
      </c>
      <c r="FO20">
        <f t="shared" si="34"/>
        <v>1</v>
      </c>
      <c r="FP20">
        <f t="shared" si="35"/>
        <v>1</v>
      </c>
      <c r="FQ20">
        <f t="shared" si="36"/>
        <v>1</v>
      </c>
      <c r="FR20">
        <f t="shared" si="37"/>
        <v>1</v>
      </c>
      <c r="FS20">
        <f t="shared" si="38"/>
        <v>1</v>
      </c>
      <c r="FT20">
        <f t="shared" si="39"/>
        <v>1</v>
      </c>
      <c r="FU20">
        <f t="shared" si="40"/>
        <v>1</v>
      </c>
      <c r="FV20">
        <f t="shared" si="41"/>
        <v>1</v>
      </c>
      <c r="FW20">
        <f t="shared" si="42"/>
        <v>1</v>
      </c>
      <c r="FX20">
        <f t="shared" si="43"/>
        <v>1</v>
      </c>
      <c r="FY20">
        <f t="shared" si="44"/>
        <v>1</v>
      </c>
      <c r="FZ20">
        <f t="shared" si="45"/>
        <v>1</v>
      </c>
      <c r="GA20">
        <f t="shared" si="46"/>
        <v>1</v>
      </c>
      <c r="GB20">
        <f t="shared" si="47"/>
        <v>1</v>
      </c>
      <c r="GC20">
        <f t="shared" si="48"/>
        <v>1</v>
      </c>
      <c r="GD20">
        <f t="shared" si="49"/>
        <v>1</v>
      </c>
      <c r="GE20">
        <f t="shared" si="50"/>
        <v>1</v>
      </c>
      <c r="GF20">
        <f t="shared" si="51"/>
        <v>1</v>
      </c>
      <c r="GG20">
        <f t="shared" si="52"/>
        <v>1</v>
      </c>
      <c r="GH20">
        <f t="shared" si="53"/>
        <v>1</v>
      </c>
      <c r="GI20">
        <f t="shared" si="54"/>
        <v>1</v>
      </c>
      <c r="GJ20">
        <f t="shared" si="55"/>
        <v>1</v>
      </c>
      <c r="GK20">
        <f t="shared" si="56"/>
        <v>1</v>
      </c>
      <c r="GL20">
        <f t="shared" si="57"/>
        <v>1</v>
      </c>
      <c r="GM20">
        <f t="shared" si="58"/>
        <v>1</v>
      </c>
      <c r="GN20">
        <f t="shared" si="59"/>
        <v>1</v>
      </c>
      <c r="GO20">
        <f t="shared" si="60"/>
        <v>1</v>
      </c>
      <c r="GP20">
        <f t="shared" si="61"/>
        <v>1</v>
      </c>
      <c r="GQ20">
        <f t="shared" si="62"/>
        <v>1</v>
      </c>
      <c r="GR20">
        <f t="shared" si="63"/>
        <v>1</v>
      </c>
      <c r="GS20">
        <f t="shared" si="64"/>
        <v>1</v>
      </c>
      <c r="GT20">
        <f t="shared" si="65"/>
        <v>1</v>
      </c>
      <c r="GU20">
        <f t="shared" si="66"/>
        <v>1</v>
      </c>
      <c r="GV20">
        <f t="shared" si="67"/>
        <v>1</v>
      </c>
      <c r="GW20">
        <f t="shared" si="68"/>
        <v>1</v>
      </c>
      <c r="GX20">
        <f t="shared" si="69"/>
        <v>1</v>
      </c>
    </row>
    <row r="21" spans="1:206" x14ac:dyDescent="0.2">
      <c r="A21">
        <v>0</v>
      </c>
      <c r="B21">
        <v>1</v>
      </c>
      <c r="C21">
        <v>0</v>
      </c>
      <c r="D21">
        <v>0</v>
      </c>
      <c r="E21">
        <v>0</v>
      </c>
      <c r="F21">
        <v>0</v>
      </c>
      <c r="G21">
        <v>0</v>
      </c>
      <c r="H21">
        <v>0</v>
      </c>
      <c r="I21">
        <v>0</v>
      </c>
      <c r="J21">
        <v>0</v>
      </c>
      <c r="K21">
        <v>0</v>
      </c>
      <c r="L21">
        <v>1</v>
      </c>
      <c r="M21">
        <v>0</v>
      </c>
      <c r="N21">
        <v>0</v>
      </c>
      <c r="O21">
        <v>1</v>
      </c>
      <c r="P21">
        <v>0</v>
      </c>
      <c r="Q21">
        <v>1</v>
      </c>
      <c r="R21">
        <v>0</v>
      </c>
      <c r="S21">
        <v>0</v>
      </c>
      <c r="T21">
        <v>0</v>
      </c>
      <c r="U21">
        <v>0</v>
      </c>
      <c r="V21">
        <v>0</v>
      </c>
      <c r="W21">
        <v>0</v>
      </c>
      <c r="X21">
        <v>0</v>
      </c>
      <c r="Y21">
        <v>0</v>
      </c>
      <c r="Z21">
        <v>0</v>
      </c>
      <c r="AA21">
        <v>0</v>
      </c>
      <c r="AB21">
        <v>0</v>
      </c>
      <c r="AC21">
        <v>0</v>
      </c>
      <c r="AD21">
        <v>0</v>
      </c>
      <c r="AE21">
        <v>0</v>
      </c>
      <c r="AF21">
        <v>1</v>
      </c>
      <c r="AG21">
        <v>0</v>
      </c>
      <c r="AH21">
        <v>0</v>
      </c>
      <c r="AI21">
        <v>0</v>
      </c>
      <c r="AJ21">
        <v>0</v>
      </c>
      <c r="AK21">
        <v>0</v>
      </c>
      <c r="AL21">
        <v>0</v>
      </c>
      <c r="AM21">
        <v>0</v>
      </c>
      <c r="AN21">
        <v>0</v>
      </c>
      <c r="AO21">
        <v>0</v>
      </c>
      <c r="AP21">
        <v>0</v>
      </c>
      <c r="AQ21">
        <v>0</v>
      </c>
      <c r="AR21">
        <v>0</v>
      </c>
      <c r="AS21">
        <v>0</v>
      </c>
      <c r="AT21">
        <v>0</v>
      </c>
      <c r="AU21">
        <v>0</v>
      </c>
      <c r="AV21">
        <v>0</v>
      </c>
      <c r="AW21">
        <v>0</v>
      </c>
      <c r="AX21">
        <v>0</v>
      </c>
      <c r="AY21">
        <v>0</v>
      </c>
      <c r="AZ21">
        <v>0</v>
      </c>
      <c r="BA21">
        <v>0</v>
      </c>
      <c r="BB21">
        <v>0</v>
      </c>
      <c r="BC21">
        <v>0</v>
      </c>
      <c r="BD21">
        <v>1</v>
      </c>
      <c r="BE21">
        <v>1</v>
      </c>
      <c r="BF21">
        <v>1</v>
      </c>
      <c r="BG21">
        <v>1</v>
      </c>
      <c r="BH21">
        <v>1</v>
      </c>
      <c r="BI21">
        <v>1</v>
      </c>
      <c r="BJ21">
        <v>1</v>
      </c>
      <c r="BK21">
        <v>1</v>
      </c>
      <c r="BL21">
        <v>0</v>
      </c>
      <c r="BM21">
        <v>0</v>
      </c>
      <c r="BN21">
        <v>0</v>
      </c>
      <c r="BO21">
        <v>0</v>
      </c>
      <c r="BP21">
        <v>0</v>
      </c>
      <c r="BR21">
        <v>0</v>
      </c>
      <c r="BS21">
        <v>1</v>
      </c>
      <c r="BT21">
        <v>0</v>
      </c>
      <c r="BU21">
        <v>0</v>
      </c>
      <c r="BV21">
        <v>0</v>
      </c>
      <c r="BW21">
        <v>0</v>
      </c>
      <c r="BX21">
        <v>0</v>
      </c>
      <c r="BY21">
        <v>0</v>
      </c>
      <c r="BZ21">
        <v>0</v>
      </c>
      <c r="CA21">
        <v>0</v>
      </c>
      <c r="CB21">
        <v>0</v>
      </c>
      <c r="CC21">
        <v>1</v>
      </c>
      <c r="CD21">
        <v>0</v>
      </c>
      <c r="CE21">
        <v>0</v>
      </c>
      <c r="CF21">
        <v>1</v>
      </c>
      <c r="CG21">
        <v>0</v>
      </c>
      <c r="CH21">
        <v>1</v>
      </c>
      <c r="CI21">
        <v>0</v>
      </c>
      <c r="CJ21">
        <v>0</v>
      </c>
      <c r="CK21">
        <v>0</v>
      </c>
      <c r="CL21">
        <v>0</v>
      </c>
      <c r="CM21">
        <v>0</v>
      </c>
      <c r="CN21">
        <v>0</v>
      </c>
      <c r="CO21">
        <v>0</v>
      </c>
      <c r="CP21">
        <v>0</v>
      </c>
      <c r="CQ21">
        <v>0</v>
      </c>
      <c r="CR21">
        <v>0</v>
      </c>
      <c r="CS21">
        <v>0</v>
      </c>
      <c r="CT21">
        <v>0</v>
      </c>
      <c r="CU21">
        <v>0</v>
      </c>
      <c r="CV21">
        <v>0</v>
      </c>
      <c r="CW21">
        <v>1</v>
      </c>
      <c r="CX21">
        <v>0</v>
      </c>
      <c r="CY21">
        <v>0</v>
      </c>
      <c r="CZ21">
        <v>0</v>
      </c>
      <c r="DA21">
        <v>0</v>
      </c>
      <c r="DB21">
        <v>0</v>
      </c>
      <c r="DC21">
        <v>0</v>
      </c>
      <c r="DD21">
        <v>0</v>
      </c>
      <c r="DE21">
        <v>0</v>
      </c>
      <c r="DF21">
        <v>0</v>
      </c>
      <c r="DG21">
        <v>0</v>
      </c>
      <c r="DH21">
        <v>0</v>
      </c>
      <c r="DI21">
        <v>0</v>
      </c>
      <c r="DJ21">
        <v>0</v>
      </c>
      <c r="DK21">
        <v>0</v>
      </c>
      <c r="DL21">
        <v>0</v>
      </c>
      <c r="DM21">
        <v>0</v>
      </c>
      <c r="DN21">
        <v>0</v>
      </c>
      <c r="DO21">
        <v>0</v>
      </c>
      <c r="DP21">
        <v>0</v>
      </c>
      <c r="DQ21">
        <v>0</v>
      </c>
      <c r="DR21">
        <v>0</v>
      </c>
      <c r="DS21">
        <v>0</v>
      </c>
      <c r="DT21">
        <v>0</v>
      </c>
      <c r="DU21">
        <v>1</v>
      </c>
      <c r="DV21">
        <v>1</v>
      </c>
      <c r="DW21">
        <v>1</v>
      </c>
      <c r="DX21">
        <v>1</v>
      </c>
      <c r="DY21">
        <v>1</v>
      </c>
      <c r="DZ21">
        <v>1</v>
      </c>
      <c r="EA21">
        <v>1</v>
      </c>
      <c r="EB21">
        <v>1</v>
      </c>
      <c r="EC21">
        <v>0</v>
      </c>
      <c r="ED21">
        <v>0</v>
      </c>
      <c r="EE21">
        <v>0</v>
      </c>
      <c r="EF21">
        <v>0</v>
      </c>
      <c r="EG21">
        <v>0</v>
      </c>
      <c r="EI21">
        <f t="shared" si="2"/>
        <v>1</v>
      </c>
      <c r="EJ21">
        <f t="shared" si="3"/>
        <v>1</v>
      </c>
      <c r="EK21">
        <f t="shared" si="4"/>
        <v>1</v>
      </c>
      <c r="EL21">
        <f t="shared" si="5"/>
        <v>1</v>
      </c>
      <c r="EM21">
        <f t="shared" si="6"/>
        <v>1</v>
      </c>
      <c r="EN21">
        <f t="shared" si="7"/>
        <v>1</v>
      </c>
      <c r="EO21">
        <f t="shared" si="8"/>
        <v>1</v>
      </c>
      <c r="EP21">
        <f t="shared" si="9"/>
        <v>1</v>
      </c>
      <c r="EQ21">
        <f t="shared" si="10"/>
        <v>1</v>
      </c>
      <c r="ER21">
        <f t="shared" si="11"/>
        <v>1</v>
      </c>
      <c r="ES21">
        <f t="shared" si="12"/>
        <v>1</v>
      </c>
      <c r="ET21">
        <f t="shared" si="13"/>
        <v>1</v>
      </c>
      <c r="EU21">
        <f t="shared" si="14"/>
        <v>1</v>
      </c>
      <c r="EV21">
        <f t="shared" si="15"/>
        <v>1</v>
      </c>
      <c r="EW21">
        <f t="shared" si="16"/>
        <v>1</v>
      </c>
      <c r="EX21">
        <f t="shared" si="17"/>
        <v>1</v>
      </c>
      <c r="EY21">
        <f t="shared" si="18"/>
        <v>1</v>
      </c>
      <c r="EZ21">
        <f t="shared" si="19"/>
        <v>1</v>
      </c>
      <c r="FA21">
        <f t="shared" si="20"/>
        <v>1</v>
      </c>
      <c r="FB21">
        <f t="shared" si="21"/>
        <v>1</v>
      </c>
      <c r="FC21">
        <f t="shared" si="22"/>
        <v>1</v>
      </c>
      <c r="FD21">
        <f t="shared" si="23"/>
        <v>1</v>
      </c>
      <c r="FE21">
        <f t="shared" si="24"/>
        <v>1</v>
      </c>
      <c r="FF21">
        <f t="shared" si="25"/>
        <v>1</v>
      </c>
      <c r="FG21">
        <f t="shared" si="26"/>
        <v>1</v>
      </c>
      <c r="FH21">
        <f t="shared" si="27"/>
        <v>1</v>
      </c>
      <c r="FI21">
        <f t="shared" si="28"/>
        <v>1</v>
      </c>
      <c r="FJ21">
        <f t="shared" si="29"/>
        <v>1</v>
      </c>
      <c r="FK21">
        <f t="shared" si="30"/>
        <v>1</v>
      </c>
      <c r="FL21">
        <f t="shared" si="31"/>
        <v>1</v>
      </c>
      <c r="FM21">
        <f t="shared" si="32"/>
        <v>1</v>
      </c>
      <c r="FN21">
        <f t="shared" si="33"/>
        <v>1</v>
      </c>
      <c r="FO21">
        <f t="shared" si="34"/>
        <v>1</v>
      </c>
      <c r="FP21">
        <f t="shared" si="35"/>
        <v>1</v>
      </c>
      <c r="FQ21">
        <f t="shared" si="36"/>
        <v>1</v>
      </c>
      <c r="FR21">
        <f t="shared" si="37"/>
        <v>1</v>
      </c>
      <c r="FS21">
        <f t="shared" si="38"/>
        <v>1</v>
      </c>
      <c r="FT21">
        <f t="shared" si="39"/>
        <v>1</v>
      </c>
      <c r="FU21">
        <f t="shared" si="40"/>
        <v>1</v>
      </c>
      <c r="FV21">
        <f t="shared" si="41"/>
        <v>1</v>
      </c>
      <c r="FW21">
        <f t="shared" si="42"/>
        <v>1</v>
      </c>
      <c r="FX21">
        <f t="shared" si="43"/>
        <v>1</v>
      </c>
      <c r="FY21">
        <f t="shared" si="44"/>
        <v>1</v>
      </c>
      <c r="FZ21">
        <f t="shared" si="45"/>
        <v>1</v>
      </c>
      <c r="GA21">
        <f t="shared" si="46"/>
        <v>1</v>
      </c>
      <c r="GB21">
        <f t="shared" si="47"/>
        <v>1</v>
      </c>
      <c r="GC21">
        <f t="shared" si="48"/>
        <v>1</v>
      </c>
      <c r="GD21">
        <f t="shared" si="49"/>
        <v>1</v>
      </c>
      <c r="GE21">
        <f t="shared" si="50"/>
        <v>1</v>
      </c>
      <c r="GF21">
        <f t="shared" si="51"/>
        <v>1</v>
      </c>
      <c r="GG21">
        <f t="shared" si="52"/>
        <v>1</v>
      </c>
      <c r="GH21">
        <f t="shared" si="53"/>
        <v>1</v>
      </c>
      <c r="GI21">
        <f t="shared" si="54"/>
        <v>1</v>
      </c>
      <c r="GJ21">
        <f t="shared" si="55"/>
        <v>1</v>
      </c>
      <c r="GK21">
        <f t="shared" si="56"/>
        <v>1</v>
      </c>
      <c r="GL21">
        <f t="shared" si="57"/>
        <v>1</v>
      </c>
      <c r="GM21">
        <f t="shared" si="58"/>
        <v>1</v>
      </c>
      <c r="GN21">
        <f t="shared" si="59"/>
        <v>1</v>
      </c>
      <c r="GO21">
        <f t="shared" si="60"/>
        <v>1</v>
      </c>
      <c r="GP21">
        <f t="shared" si="61"/>
        <v>1</v>
      </c>
      <c r="GQ21">
        <f t="shared" si="62"/>
        <v>1</v>
      </c>
      <c r="GR21">
        <f t="shared" si="63"/>
        <v>1</v>
      </c>
      <c r="GS21">
        <f t="shared" si="64"/>
        <v>1</v>
      </c>
      <c r="GT21">
        <f t="shared" si="65"/>
        <v>1</v>
      </c>
      <c r="GU21">
        <f t="shared" si="66"/>
        <v>1</v>
      </c>
      <c r="GV21">
        <f t="shared" si="67"/>
        <v>1</v>
      </c>
      <c r="GW21">
        <f t="shared" si="68"/>
        <v>1</v>
      </c>
      <c r="GX21">
        <f t="shared" si="69"/>
        <v>1</v>
      </c>
    </row>
    <row r="22" spans="1:206" x14ac:dyDescent="0.2">
      <c r="A22">
        <v>0</v>
      </c>
      <c r="B22">
        <v>0</v>
      </c>
      <c r="C22">
        <v>0</v>
      </c>
      <c r="D22">
        <v>0</v>
      </c>
      <c r="E22">
        <v>0</v>
      </c>
      <c r="F22">
        <v>0</v>
      </c>
      <c r="G22">
        <v>0</v>
      </c>
      <c r="H22">
        <v>0</v>
      </c>
      <c r="I22">
        <v>0</v>
      </c>
      <c r="J22">
        <v>0</v>
      </c>
      <c r="K22">
        <v>0</v>
      </c>
      <c r="L22">
        <v>0</v>
      </c>
      <c r="M22">
        <v>0</v>
      </c>
      <c r="N22">
        <v>0</v>
      </c>
      <c r="O22">
        <v>1</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c r="AV22">
        <v>0</v>
      </c>
      <c r="AW22">
        <v>0</v>
      </c>
      <c r="AX22">
        <v>0</v>
      </c>
      <c r="AY22">
        <v>0</v>
      </c>
      <c r="AZ22">
        <v>0</v>
      </c>
      <c r="BA22">
        <v>0</v>
      </c>
      <c r="BB22">
        <v>0</v>
      </c>
      <c r="BC22">
        <v>0</v>
      </c>
      <c r="BD22">
        <v>0</v>
      </c>
      <c r="BE22">
        <v>1</v>
      </c>
      <c r="BF22">
        <v>1</v>
      </c>
      <c r="BG22">
        <v>1</v>
      </c>
      <c r="BH22">
        <v>1</v>
      </c>
      <c r="BI22">
        <v>0</v>
      </c>
      <c r="BJ22">
        <v>0</v>
      </c>
      <c r="BK22">
        <v>0</v>
      </c>
      <c r="BL22">
        <v>0</v>
      </c>
      <c r="BM22">
        <v>0</v>
      </c>
      <c r="BN22">
        <v>0</v>
      </c>
      <c r="BO22">
        <v>0</v>
      </c>
      <c r="BP22">
        <v>0</v>
      </c>
      <c r="BR22">
        <v>0</v>
      </c>
      <c r="BS22">
        <v>0</v>
      </c>
      <c r="BT22">
        <v>0</v>
      </c>
      <c r="BU22">
        <v>0</v>
      </c>
      <c r="BV22">
        <v>0</v>
      </c>
      <c r="BW22">
        <v>0</v>
      </c>
      <c r="BX22">
        <v>0</v>
      </c>
      <c r="BY22">
        <v>0</v>
      </c>
      <c r="BZ22">
        <v>0</v>
      </c>
      <c r="CA22">
        <v>0</v>
      </c>
      <c r="CB22">
        <v>0</v>
      </c>
      <c r="CC22">
        <v>0</v>
      </c>
      <c r="CD22">
        <v>0</v>
      </c>
      <c r="CE22">
        <v>0</v>
      </c>
      <c r="CF22">
        <v>1</v>
      </c>
      <c r="CG22">
        <v>0</v>
      </c>
      <c r="CH22">
        <v>0</v>
      </c>
      <c r="CI22">
        <v>0</v>
      </c>
      <c r="CJ22">
        <v>0</v>
      </c>
      <c r="CK22">
        <v>0</v>
      </c>
      <c r="CL22">
        <v>0</v>
      </c>
      <c r="CM22">
        <v>0</v>
      </c>
      <c r="CN22">
        <v>0</v>
      </c>
      <c r="CO22">
        <v>0</v>
      </c>
      <c r="CP22">
        <v>0</v>
      </c>
      <c r="CQ22">
        <v>0</v>
      </c>
      <c r="CR22">
        <v>0</v>
      </c>
      <c r="CS22">
        <v>0</v>
      </c>
      <c r="CT22">
        <v>0</v>
      </c>
      <c r="CU22">
        <v>0</v>
      </c>
      <c r="CV22">
        <v>0</v>
      </c>
      <c r="CW22">
        <v>0</v>
      </c>
      <c r="CX22">
        <v>0</v>
      </c>
      <c r="CY22">
        <v>0</v>
      </c>
      <c r="CZ22">
        <v>0</v>
      </c>
      <c r="DA22">
        <v>0</v>
      </c>
      <c r="DB22">
        <v>0</v>
      </c>
      <c r="DC22">
        <v>0</v>
      </c>
      <c r="DD22">
        <v>1</v>
      </c>
      <c r="DE22">
        <v>0</v>
      </c>
      <c r="DF22">
        <v>0</v>
      </c>
      <c r="DG22">
        <v>0</v>
      </c>
      <c r="DH22">
        <v>0</v>
      </c>
      <c r="DI22">
        <v>0</v>
      </c>
      <c r="DJ22">
        <v>0</v>
      </c>
      <c r="DK22">
        <v>0</v>
      </c>
      <c r="DL22">
        <v>0</v>
      </c>
      <c r="DM22">
        <v>0</v>
      </c>
      <c r="DN22">
        <v>0</v>
      </c>
      <c r="DO22">
        <v>0</v>
      </c>
      <c r="DP22">
        <v>0</v>
      </c>
      <c r="DQ22">
        <v>0</v>
      </c>
      <c r="DR22">
        <v>0</v>
      </c>
      <c r="DS22">
        <v>0</v>
      </c>
      <c r="DT22">
        <v>0</v>
      </c>
      <c r="DU22">
        <v>0</v>
      </c>
      <c r="DV22">
        <v>1</v>
      </c>
      <c r="DW22">
        <v>1</v>
      </c>
      <c r="DX22">
        <v>1</v>
      </c>
      <c r="DY22">
        <v>1</v>
      </c>
      <c r="DZ22">
        <v>0</v>
      </c>
      <c r="EA22">
        <v>0</v>
      </c>
      <c r="EB22">
        <v>0</v>
      </c>
      <c r="EC22">
        <v>0</v>
      </c>
      <c r="ED22">
        <v>0</v>
      </c>
      <c r="EE22">
        <v>0</v>
      </c>
      <c r="EF22">
        <v>0</v>
      </c>
      <c r="EG22">
        <v>0</v>
      </c>
      <c r="EI22">
        <f t="shared" si="2"/>
        <v>1</v>
      </c>
      <c r="EJ22">
        <f t="shared" si="3"/>
        <v>1</v>
      </c>
      <c r="EK22">
        <f t="shared" si="4"/>
        <v>1</v>
      </c>
      <c r="EL22">
        <f t="shared" si="5"/>
        <v>1</v>
      </c>
      <c r="EM22">
        <f t="shared" si="6"/>
        <v>1</v>
      </c>
      <c r="EN22">
        <f t="shared" si="7"/>
        <v>1</v>
      </c>
      <c r="EO22">
        <f t="shared" si="8"/>
        <v>1</v>
      </c>
      <c r="EP22">
        <f t="shared" si="9"/>
        <v>1</v>
      </c>
      <c r="EQ22">
        <f t="shared" si="10"/>
        <v>1</v>
      </c>
      <c r="ER22">
        <f t="shared" si="11"/>
        <v>1</v>
      </c>
      <c r="ES22">
        <f t="shared" si="12"/>
        <v>1</v>
      </c>
      <c r="ET22">
        <f t="shared" si="13"/>
        <v>1</v>
      </c>
      <c r="EU22">
        <f t="shared" si="14"/>
        <v>1</v>
      </c>
      <c r="EV22">
        <f t="shared" si="15"/>
        <v>1</v>
      </c>
      <c r="EW22">
        <f t="shared" si="16"/>
        <v>1</v>
      </c>
      <c r="EX22">
        <f t="shared" si="17"/>
        <v>1</v>
      </c>
      <c r="EY22">
        <f t="shared" si="18"/>
        <v>1</v>
      </c>
      <c r="EZ22">
        <f t="shared" si="19"/>
        <v>1</v>
      </c>
      <c r="FA22">
        <f t="shared" si="20"/>
        <v>1</v>
      </c>
      <c r="FB22">
        <f t="shared" si="21"/>
        <v>1</v>
      </c>
      <c r="FC22">
        <f t="shared" si="22"/>
        <v>1</v>
      </c>
      <c r="FD22">
        <f t="shared" si="23"/>
        <v>1</v>
      </c>
      <c r="FE22">
        <f t="shared" si="24"/>
        <v>1</v>
      </c>
      <c r="FF22">
        <f t="shared" si="25"/>
        <v>1</v>
      </c>
      <c r="FG22">
        <f t="shared" si="26"/>
        <v>1</v>
      </c>
      <c r="FH22">
        <f t="shared" si="27"/>
        <v>1</v>
      </c>
      <c r="FI22">
        <f t="shared" si="28"/>
        <v>1</v>
      </c>
      <c r="FJ22">
        <f t="shared" si="29"/>
        <v>1</v>
      </c>
      <c r="FK22">
        <f t="shared" si="30"/>
        <v>1</v>
      </c>
      <c r="FL22">
        <f t="shared" si="31"/>
        <v>1</v>
      </c>
      <c r="FM22">
        <f t="shared" si="32"/>
        <v>1</v>
      </c>
      <c r="FN22">
        <f t="shared" si="33"/>
        <v>1</v>
      </c>
      <c r="FO22">
        <f t="shared" si="34"/>
        <v>1</v>
      </c>
      <c r="FP22">
        <f t="shared" si="35"/>
        <v>1</v>
      </c>
      <c r="FQ22">
        <f t="shared" si="36"/>
        <v>1</v>
      </c>
      <c r="FR22">
        <f t="shared" si="37"/>
        <v>1</v>
      </c>
      <c r="FS22">
        <f t="shared" si="38"/>
        <v>1</v>
      </c>
      <c r="FT22">
        <f t="shared" si="39"/>
        <v>1</v>
      </c>
      <c r="FU22">
        <f t="shared" si="40"/>
        <v>0</v>
      </c>
      <c r="FV22">
        <f t="shared" si="41"/>
        <v>1</v>
      </c>
      <c r="FW22">
        <f t="shared" si="42"/>
        <v>1</v>
      </c>
      <c r="FX22">
        <f t="shared" si="43"/>
        <v>1</v>
      </c>
      <c r="FY22">
        <f t="shared" si="44"/>
        <v>1</v>
      </c>
      <c r="FZ22">
        <f t="shared" si="45"/>
        <v>1</v>
      </c>
      <c r="GA22">
        <f t="shared" si="46"/>
        <v>1</v>
      </c>
      <c r="GB22">
        <f t="shared" si="47"/>
        <v>1</v>
      </c>
      <c r="GC22">
        <f t="shared" si="48"/>
        <v>1</v>
      </c>
      <c r="GD22">
        <f t="shared" si="49"/>
        <v>1</v>
      </c>
      <c r="GE22">
        <f t="shared" si="50"/>
        <v>1</v>
      </c>
      <c r="GF22">
        <f t="shared" si="51"/>
        <v>1</v>
      </c>
      <c r="GG22">
        <f t="shared" si="52"/>
        <v>1</v>
      </c>
      <c r="GH22">
        <f t="shared" si="53"/>
        <v>1</v>
      </c>
      <c r="GI22">
        <f t="shared" si="54"/>
        <v>1</v>
      </c>
      <c r="GJ22">
        <f t="shared" si="55"/>
        <v>1</v>
      </c>
      <c r="GK22">
        <f t="shared" si="56"/>
        <v>1</v>
      </c>
      <c r="GL22">
        <f t="shared" si="57"/>
        <v>1</v>
      </c>
      <c r="GM22">
        <f t="shared" si="58"/>
        <v>1</v>
      </c>
      <c r="GN22">
        <f t="shared" si="59"/>
        <v>1</v>
      </c>
      <c r="GO22">
        <f t="shared" si="60"/>
        <v>1</v>
      </c>
      <c r="GP22">
        <f t="shared" si="61"/>
        <v>1</v>
      </c>
      <c r="GQ22">
        <f t="shared" si="62"/>
        <v>1</v>
      </c>
      <c r="GR22">
        <f t="shared" si="63"/>
        <v>1</v>
      </c>
      <c r="GS22">
        <f t="shared" si="64"/>
        <v>1</v>
      </c>
      <c r="GT22">
        <f t="shared" si="65"/>
        <v>1</v>
      </c>
      <c r="GU22">
        <f t="shared" si="66"/>
        <v>1</v>
      </c>
      <c r="GV22">
        <f t="shared" si="67"/>
        <v>1</v>
      </c>
      <c r="GW22">
        <f t="shared" si="68"/>
        <v>1</v>
      </c>
      <c r="GX22">
        <f t="shared" si="69"/>
        <v>1</v>
      </c>
    </row>
    <row r="23" spans="1:206" x14ac:dyDescent="0.2">
      <c r="A23">
        <v>1</v>
      </c>
      <c r="B23">
        <v>1</v>
      </c>
      <c r="C23">
        <v>1</v>
      </c>
      <c r="D23">
        <v>0</v>
      </c>
      <c r="E23">
        <v>0</v>
      </c>
      <c r="F23">
        <v>0</v>
      </c>
      <c r="G23">
        <v>0</v>
      </c>
      <c r="H23">
        <v>0</v>
      </c>
      <c r="I23">
        <v>0</v>
      </c>
      <c r="J23">
        <v>0</v>
      </c>
      <c r="K23">
        <v>0</v>
      </c>
      <c r="L23">
        <v>1</v>
      </c>
      <c r="M23">
        <v>0</v>
      </c>
      <c r="N23">
        <v>1</v>
      </c>
      <c r="O23">
        <v>0</v>
      </c>
      <c r="P23">
        <v>0</v>
      </c>
      <c r="Q23">
        <v>0</v>
      </c>
      <c r="R23">
        <v>0</v>
      </c>
      <c r="S23">
        <v>0</v>
      </c>
      <c r="T23">
        <v>0</v>
      </c>
      <c r="U23">
        <v>0</v>
      </c>
      <c r="V23">
        <v>1</v>
      </c>
      <c r="W23">
        <v>0</v>
      </c>
      <c r="X23">
        <v>1</v>
      </c>
      <c r="Y23">
        <v>0</v>
      </c>
      <c r="Z23">
        <v>1</v>
      </c>
      <c r="AA23">
        <v>1</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c r="AV23">
        <v>0</v>
      </c>
      <c r="AW23">
        <v>0</v>
      </c>
      <c r="AX23">
        <v>0</v>
      </c>
      <c r="AY23">
        <v>0</v>
      </c>
      <c r="AZ23">
        <v>0</v>
      </c>
      <c r="BA23">
        <v>0</v>
      </c>
      <c r="BB23">
        <v>0</v>
      </c>
      <c r="BC23">
        <v>0</v>
      </c>
      <c r="BD23">
        <v>1</v>
      </c>
      <c r="BE23">
        <v>0</v>
      </c>
      <c r="BF23">
        <v>1</v>
      </c>
      <c r="BG23">
        <v>1</v>
      </c>
      <c r="BH23">
        <v>1</v>
      </c>
      <c r="BI23">
        <v>0</v>
      </c>
      <c r="BJ23">
        <v>1</v>
      </c>
      <c r="BK23">
        <v>0</v>
      </c>
      <c r="BL23">
        <v>0</v>
      </c>
      <c r="BM23">
        <v>0</v>
      </c>
      <c r="BN23">
        <v>0</v>
      </c>
      <c r="BO23">
        <v>0</v>
      </c>
      <c r="BP23">
        <v>0</v>
      </c>
      <c r="BR23">
        <v>1</v>
      </c>
      <c r="BS23">
        <v>1</v>
      </c>
      <c r="BT23">
        <v>1</v>
      </c>
      <c r="BU23">
        <v>0</v>
      </c>
      <c r="BV23">
        <v>0</v>
      </c>
      <c r="BW23">
        <v>0</v>
      </c>
      <c r="BX23">
        <v>0</v>
      </c>
      <c r="BY23">
        <v>0</v>
      </c>
      <c r="BZ23">
        <v>0</v>
      </c>
      <c r="CA23">
        <v>0</v>
      </c>
      <c r="CB23">
        <v>0</v>
      </c>
      <c r="CC23">
        <v>1</v>
      </c>
      <c r="CD23">
        <v>0</v>
      </c>
      <c r="CE23">
        <v>1</v>
      </c>
      <c r="CF23">
        <v>0</v>
      </c>
      <c r="CG23">
        <v>0</v>
      </c>
      <c r="CH23">
        <v>0</v>
      </c>
      <c r="CI23">
        <v>0</v>
      </c>
      <c r="CJ23">
        <v>0</v>
      </c>
      <c r="CK23">
        <v>0</v>
      </c>
      <c r="CL23">
        <v>0</v>
      </c>
      <c r="CM23">
        <v>1</v>
      </c>
      <c r="CN23">
        <v>0</v>
      </c>
      <c r="CO23">
        <v>1</v>
      </c>
      <c r="CP23">
        <v>0</v>
      </c>
      <c r="CQ23">
        <v>1</v>
      </c>
      <c r="CR23">
        <v>1</v>
      </c>
      <c r="CS23">
        <v>0</v>
      </c>
      <c r="CT23">
        <v>0</v>
      </c>
      <c r="CU23">
        <v>0</v>
      </c>
      <c r="CV23">
        <v>0</v>
      </c>
      <c r="CW23">
        <v>0</v>
      </c>
      <c r="CX23">
        <v>0</v>
      </c>
      <c r="CY23">
        <v>0</v>
      </c>
      <c r="CZ23">
        <v>0</v>
      </c>
      <c r="DA23">
        <v>0</v>
      </c>
      <c r="DB23">
        <v>0</v>
      </c>
      <c r="DC23">
        <v>0</v>
      </c>
      <c r="DD23">
        <v>0</v>
      </c>
      <c r="DE23">
        <v>0</v>
      </c>
      <c r="DF23">
        <v>0</v>
      </c>
      <c r="DG23">
        <v>0</v>
      </c>
      <c r="DH23">
        <v>0</v>
      </c>
      <c r="DI23">
        <v>0</v>
      </c>
      <c r="DJ23">
        <v>0</v>
      </c>
      <c r="DK23">
        <v>0</v>
      </c>
      <c r="DL23">
        <v>0</v>
      </c>
      <c r="DM23">
        <v>0</v>
      </c>
      <c r="DN23">
        <v>0</v>
      </c>
      <c r="DO23">
        <v>0</v>
      </c>
      <c r="DP23">
        <v>0</v>
      </c>
      <c r="DQ23">
        <v>0</v>
      </c>
      <c r="DR23">
        <v>0</v>
      </c>
      <c r="DS23">
        <v>0</v>
      </c>
      <c r="DT23">
        <v>0</v>
      </c>
      <c r="DU23">
        <v>1</v>
      </c>
      <c r="DV23">
        <v>0</v>
      </c>
      <c r="DW23">
        <v>1</v>
      </c>
      <c r="DX23">
        <v>1</v>
      </c>
      <c r="DY23">
        <v>1</v>
      </c>
      <c r="DZ23">
        <v>0</v>
      </c>
      <c r="EA23">
        <v>1</v>
      </c>
      <c r="EB23">
        <v>0</v>
      </c>
      <c r="EC23">
        <v>0</v>
      </c>
      <c r="ED23">
        <v>0</v>
      </c>
      <c r="EE23">
        <v>0</v>
      </c>
      <c r="EF23">
        <v>0</v>
      </c>
      <c r="EG23">
        <v>0</v>
      </c>
      <c r="EI23">
        <f t="shared" si="2"/>
        <v>1</v>
      </c>
      <c r="EJ23">
        <f t="shared" si="3"/>
        <v>1</v>
      </c>
      <c r="EK23">
        <f t="shared" si="4"/>
        <v>1</v>
      </c>
      <c r="EL23">
        <f t="shared" si="5"/>
        <v>1</v>
      </c>
      <c r="EM23">
        <f t="shared" si="6"/>
        <v>1</v>
      </c>
      <c r="EN23">
        <f t="shared" si="7"/>
        <v>1</v>
      </c>
      <c r="EO23">
        <f t="shared" si="8"/>
        <v>1</v>
      </c>
      <c r="EP23">
        <f t="shared" si="9"/>
        <v>1</v>
      </c>
      <c r="EQ23">
        <f t="shared" si="10"/>
        <v>1</v>
      </c>
      <c r="ER23">
        <f t="shared" si="11"/>
        <v>1</v>
      </c>
      <c r="ES23">
        <f t="shared" si="12"/>
        <v>1</v>
      </c>
      <c r="ET23">
        <f t="shared" si="13"/>
        <v>1</v>
      </c>
      <c r="EU23">
        <f t="shared" si="14"/>
        <v>1</v>
      </c>
      <c r="EV23">
        <f t="shared" si="15"/>
        <v>1</v>
      </c>
      <c r="EW23">
        <f t="shared" si="16"/>
        <v>1</v>
      </c>
      <c r="EX23">
        <f t="shared" si="17"/>
        <v>1</v>
      </c>
      <c r="EY23">
        <f t="shared" si="18"/>
        <v>1</v>
      </c>
      <c r="EZ23">
        <f t="shared" si="19"/>
        <v>1</v>
      </c>
      <c r="FA23">
        <f t="shared" si="20"/>
        <v>1</v>
      </c>
      <c r="FB23">
        <f t="shared" si="21"/>
        <v>1</v>
      </c>
      <c r="FC23">
        <f t="shared" si="22"/>
        <v>1</v>
      </c>
      <c r="FD23">
        <f t="shared" si="23"/>
        <v>1</v>
      </c>
      <c r="FE23">
        <f t="shared" si="24"/>
        <v>1</v>
      </c>
      <c r="FF23">
        <f t="shared" si="25"/>
        <v>1</v>
      </c>
      <c r="FG23">
        <f t="shared" si="26"/>
        <v>1</v>
      </c>
      <c r="FH23">
        <f t="shared" si="27"/>
        <v>1</v>
      </c>
      <c r="FI23">
        <f t="shared" si="28"/>
        <v>1</v>
      </c>
      <c r="FJ23">
        <f t="shared" si="29"/>
        <v>1</v>
      </c>
      <c r="FK23">
        <f t="shared" si="30"/>
        <v>1</v>
      </c>
      <c r="FL23">
        <f t="shared" si="31"/>
        <v>1</v>
      </c>
      <c r="FM23">
        <f t="shared" si="32"/>
        <v>1</v>
      </c>
      <c r="FN23">
        <f t="shared" si="33"/>
        <v>1</v>
      </c>
      <c r="FO23">
        <f t="shared" si="34"/>
        <v>1</v>
      </c>
      <c r="FP23">
        <f t="shared" si="35"/>
        <v>1</v>
      </c>
      <c r="FQ23">
        <f t="shared" si="36"/>
        <v>1</v>
      </c>
      <c r="FR23">
        <f t="shared" si="37"/>
        <v>1</v>
      </c>
      <c r="FS23">
        <f t="shared" si="38"/>
        <v>1</v>
      </c>
      <c r="FT23">
        <f t="shared" si="39"/>
        <v>1</v>
      </c>
      <c r="FU23">
        <f t="shared" si="40"/>
        <v>1</v>
      </c>
      <c r="FV23">
        <f t="shared" si="41"/>
        <v>1</v>
      </c>
      <c r="FW23">
        <f t="shared" si="42"/>
        <v>1</v>
      </c>
      <c r="FX23">
        <f t="shared" si="43"/>
        <v>1</v>
      </c>
      <c r="FY23">
        <f t="shared" si="44"/>
        <v>1</v>
      </c>
      <c r="FZ23">
        <f t="shared" si="45"/>
        <v>1</v>
      </c>
      <c r="GA23">
        <f t="shared" si="46"/>
        <v>1</v>
      </c>
      <c r="GB23">
        <f t="shared" si="47"/>
        <v>1</v>
      </c>
      <c r="GC23">
        <f t="shared" si="48"/>
        <v>1</v>
      </c>
      <c r="GD23">
        <f t="shared" si="49"/>
        <v>1</v>
      </c>
      <c r="GE23">
        <f t="shared" si="50"/>
        <v>1</v>
      </c>
      <c r="GF23">
        <f t="shared" si="51"/>
        <v>1</v>
      </c>
      <c r="GG23">
        <f t="shared" si="52"/>
        <v>1</v>
      </c>
      <c r="GH23">
        <f t="shared" si="53"/>
        <v>1</v>
      </c>
      <c r="GI23">
        <f t="shared" si="54"/>
        <v>1</v>
      </c>
      <c r="GJ23">
        <f t="shared" si="55"/>
        <v>1</v>
      </c>
      <c r="GK23">
        <f t="shared" si="56"/>
        <v>1</v>
      </c>
      <c r="GL23">
        <f t="shared" si="57"/>
        <v>1</v>
      </c>
      <c r="GM23">
        <f t="shared" si="58"/>
        <v>1</v>
      </c>
      <c r="GN23">
        <f t="shared" si="59"/>
        <v>1</v>
      </c>
      <c r="GO23">
        <f t="shared" si="60"/>
        <v>1</v>
      </c>
      <c r="GP23">
        <f t="shared" si="61"/>
        <v>1</v>
      </c>
      <c r="GQ23">
        <f t="shared" si="62"/>
        <v>1</v>
      </c>
      <c r="GR23">
        <f t="shared" si="63"/>
        <v>1</v>
      </c>
      <c r="GS23">
        <f t="shared" si="64"/>
        <v>1</v>
      </c>
      <c r="GT23">
        <f t="shared" si="65"/>
        <v>1</v>
      </c>
      <c r="GU23">
        <f t="shared" si="66"/>
        <v>1</v>
      </c>
      <c r="GV23">
        <f t="shared" si="67"/>
        <v>1</v>
      </c>
      <c r="GW23">
        <f t="shared" si="68"/>
        <v>1</v>
      </c>
      <c r="GX23">
        <f t="shared" si="69"/>
        <v>1</v>
      </c>
    </row>
    <row r="24" spans="1:206" x14ac:dyDescent="0.2">
      <c r="A24">
        <v>1</v>
      </c>
      <c r="B24">
        <v>1</v>
      </c>
      <c r="C24">
        <v>0</v>
      </c>
      <c r="D24">
        <v>0</v>
      </c>
      <c r="E24">
        <v>0</v>
      </c>
      <c r="F24">
        <v>0</v>
      </c>
      <c r="G24">
        <v>0</v>
      </c>
      <c r="H24">
        <v>0</v>
      </c>
      <c r="I24">
        <v>0</v>
      </c>
      <c r="J24">
        <v>0</v>
      </c>
      <c r="K24">
        <v>1</v>
      </c>
      <c r="L24">
        <v>1</v>
      </c>
      <c r="M24">
        <v>0</v>
      </c>
      <c r="N24">
        <v>0</v>
      </c>
      <c r="O24">
        <v>1</v>
      </c>
      <c r="P24">
        <v>0</v>
      </c>
      <c r="Q24">
        <v>0</v>
      </c>
      <c r="R24">
        <v>0</v>
      </c>
      <c r="S24">
        <v>1</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c r="AV24">
        <v>0</v>
      </c>
      <c r="AW24">
        <v>0</v>
      </c>
      <c r="AX24">
        <v>0</v>
      </c>
      <c r="AY24">
        <v>0</v>
      </c>
      <c r="AZ24">
        <v>0</v>
      </c>
      <c r="BA24">
        <v>0</v>
      </c>
      <c r="BB24">
        <v>0</v>
      </c>
      <c r="BC24">
        <v>0</v>
      </c>
      <c r="BD24">
        <v>1</v>
      </c>
      <c r="BE24">
        <v>1</v>
      </c>
      <c r="BF24">
        <v>1</v>
      </c>
      <c r="BG24">
        <v>0</v>
      </c>
      <c r="BH24">
        <v>0</v>
      </c>
      <c r="BI24">
        <v>1</v>
      </c>
      <c r="BJ24">
        <v>1</v>
      </c>
      <c r="BK24">
        <v>1</v>
      </c>
      <c r="BL24">
        <v>0</v>
      </c>
      <c r="BM24">
        <v>0</v>
      </c>
      <c r="BN24">
        <v>0</v>
      </c>
      <c r="BO24">
        <v>1</v>
      </c>
      <c r="BP24">
        <v>0</v>
      </c>
      <c r="BR24">
        <v>1</v>
      </c>
      <c r="BS24">
        <v>1</v>
      </c>
      <c r="BT24">
        <v>0</v>
      </c>
      <c r="BU24">
        <v>0</v>
      </c>
      <c r="BV24">
        <v>0</v>
      </c>
      <c r="BW24">
        <v>0</v>
      </c>
      <c r="BX24">
        <v>0</v>
      </c>
      <c r="BY24">
        <v>0</v>
      </c>
      <c r="BZ24">
        <v>0</v>
      </c>
      <c r="CA24">
        <v>0</v>
      </c>
      <c r="CB24">
        <v>1</v>
      </c>
      <c r="CC24">
        <v>1</v>
      </c>
      <c r="CD24">
        <v>0</v>
      </c>
      <c r="CE24">
        <v>0</v>
      </c>
      <c r="CF24">
        <v>1</v>
      </c>
      <c r="CG24">
        <v>0</v>
      </c>
      <c r="CH24">
        <v>0</v>
      </c>
      <c r="CI24">
        <v>0</v>
      </c>
      <c r="CJ24">
        <v>1</v>
      </c>
      <c r="CK24">
        <v>0</v>
      </c>
      <c r="CL24">
        <v>0</v>
      </c>
      <c r="CM24">
        <v>0</v>
      </c>
      <c r="CN24">
        <v>0</v>
      </c>
      <c r="CO24">
        <v>0</v>
      </c>
      <c r="CP24">
        <v>0</v>
      </c>
      <c r="CQ24">
        <v>0</v>
      </c>
      <c r="CR24">
        <v>0</v>
      </c>
      <c r="CS24">
        <v>0</v>
      </c>
      <c r="CT24">
        <v>0</v>
      </c>
      <c r="CU24">
        <v>0</v>
      </c>
      <c r="CV24">
        <v>0</v>
      </c>
      <c r="CW24">
        <v>0</v>
      </c>
      <c r="CX24">
        <v>0</v>
      </c>
      <c r="CY24">
        <v>0</v>
      </c>
      <c r="CZ24">
        <v>0</v>
      </c>
      <c r="DA24">
        <v>0</v>
      </c>
      <c r="DB24">
        <v>0</v>
      </c>
      <c r="DC24">
        <v>0</v>
      </c>
      <c r="DD24">
        <v>0</v>
      </c>
      <c r="DE24">
        <v>0</v>
      </c>
      <c r="DF24">
        <v>0</v>
      </c>
      <c r="DG24">
        <v>0</v>
      </c>
      <c r="DH24">
        <v>0</v>
      </c>
      <c r="DI24">
        <v>0</v>
      </c>
      <c r="DJ24">
        <v>0</v>
      </c>
      <c r="DK24">
        <v>0</v>
      </c>
      <c r="DL24">
        <v>0</v>
      </c>
      <c r="DM24">
        <v>0</v>
      </c>
      <c r="DN24">
        <v>0</v>
      </c>
      <c r="DO24">
        <v>0</v>
      </c>
      <c r="DP24">
        <v>0</v>
      </c>
      <c r="DQ24">
        <v>0</v>
      </c>
      <c r="DR24">
        <v>0</v>
      </c>
      <c r="DS24">
        <v>0</v>
      </c>
      <c r="DT24">
        <v>0</v>
      </c>
      <c r="DU24">
        <v>1</v>
      </c>
      <c r="DV24">
        <v>1</v>
      </c>
      <c r="DW24">
        <v>1</v>
      </c>
      <c r="DX24">
        <v>0</v>
      </c>
      <c r="DY24">
        <v>0</v>
      </c>
      <c r="DZ24">
        <v>1</v>
      </c>
      <c r="EA24">
        <v>1</v>
      </c>
      <c r="EB24">
        <v>1</v>
      </c>
      <c r="EC24">
        <v>0</v>
      </c>
      <c r="ED24">
        <v>0</v>
      </c>
      <c r="EE24">
        <v>0</v>
      </c>
      <c r="EF24">
        <v>1</v>
      </c>
      <c r="EG24">
        <v>0</v>
      </c>
      <c r="EI24">
        <f t="shared" si="2"/>
        <v>1</v>
      </c>
      <c r="EJ24">
        <f t="shared" si="3"/>
        <v>1</v>
      </c>
      <c r="EK24">
        <f t="shared" si="4"/>
        <v>1</v>
      </c>
      <c r="EL24">
        <f t="shared" si="5"/>
        <v>1</v>
      </c>
      <c r="EM24">
        <f t="shared" si="6"/>
        <v>1</v>
      </c>
      <c r="EN24">
        <f t="shared" si="7"/>
        <v>1</v>
      </c>
      <c r="EO24">
        <f t="shared" si="8"/>
        <v>1</v>
      </c>
      <c r="EP24">
        <f t="shared" si="9"/>
        <v>1</v>
      </c>
      <c r="EQ24">
        <f t="shared" si="10"/>
        <v>1</v>
      </c>
      <c r="ER24">
        <f t="shared" si="11"/>
        <v>1</v>
      </c>
      <c r="ES24">
        <f t="shared" si="12"/>
        <v>1</v>
      </c>
      <c r="ET24">
        <f t="shared" si="13"/>
        <v>1</v>
      </c>
      <c r="EU24">
        <f t="shared" si="14"/>
        <v>1</v>
      </c>
      <c r="EV24">
        <f t="shared" si="15"/>
        <v>1</v>
      </c>
      <c r="EW24">
        <f t="shared" si="16"/>
        <v>1</v>
      </c>
      <c r="EX24">
        <f t="shared" si="17"/>
        <v>1</v>
      </c>
      <c r="EY24">
        <f t="shared" si="18"/>
        <v>1</v>
      </c>
      <c r="EZ24">
        <f t="shared" si="19"/>
        <v>1</v>
      </c>
      <c r="FA24">
        <f t="shared" si="20"/>
        <v>1</v>
      </c>
      <c r="FB24">
        <f t="shared" si="21"/>
        <v>1</v>
      </c>
      <c r="FC24">
        <f t="shared" si="22"/>
        <v>1</v>
      </c>
      <c r="FD24">
        <f t="shared" si="23"/>
        <v>1</v>
      </c>
      <c r="FE24">
        <f t="shared" si="24"/>
        <v>1</v>
      </c>
      <c r="FF24">
        <f t="shared" si="25"/>
        <v>1</v>
      </c>
      <c r="FG24">
        <f t="shared" si="26"/>
        <v>1</v>
      </c>
      <c r="FH24">
        <f t="shared" si="27"/>
        <v>1</v>
      </c>
      <c r="FI24">
        <f t="shared" si="28"/>
        <v>1</v>
      </c>
      <c r="FJ24">
        <f t="shared" si="29"/>
        <v>1</v>
      </c>
      <c r="FK24">
        <f t="shared" si="30"/>
        <v>1</v>
      </c>
      <c r="FL24">
        <f t="shared" si="31"/>
        <v>1</v>
      </c>
      <c r="FM24">
        <f t="shared" si="32"/>
        <v>1</v>
      </c>
      <c r="FN24">
        <f t="shared" si="33"/>
        <v>1</v>
      </c>
      <c r="FO24">
        <f t="shared" si="34"/>
        <v>1</v>
      </c>
      <c r="FP24">
        <f t="shared" si="35"/>
        <v>1</v>
      </c>
      <c r="FQ24">
        <f t="shared" si="36"/>
        <v>1</v>
      </c>
      <c r="FR24">
        <f t="shared" si="37"/>
        <v>1</v>
      </c>
      <c r="FS24">
        <f t="shared" si="38"/>
        <v>1</v>
      </c>
      <c r="FT24">
        <f t="shared" si="39"/>
        <v>1</v>
      </c>
      <c r="FU24">
        <f t="shared" si="40"/>
        <v>1</v>
      </c>
      <c r="FV24">
        <f t="shared" si="41"/>
        <v>1</v>
      </c>
      <c r="FW24">
        <f t="shared" si="42"/>
        <v>1</v>
      </c>
      <c r="FX24">
        <f t="shared" si="43"/>
        <v>1</v>
      </c>
      <c r="FY24">
        <f t="shared" si="44"/>
        <v>1</v>
      </c>
      <c r="FZ24">
        <f t="shared" si="45"/>
        <v>1</v>
      </c>
      <c r="GA24">
        <f t="shared" si="46"/>
        <v>1</v>
      </c>
      <c r="GB24">
        <f t="shared" si="47"/>
        <v>1</v>
      </c>
      <c r="GC24">
        <f t="shared" si="48"/>
        <v>1</v>
      </c>
      <c r="GD24">
        <f t="shared" si="49"/>
        <v>1</v>
      </c>
      <c r="GE24">
        <f t="shared" si="50"/>
        <v>1</v>
      </c>
      <c r="GF24">
        <f t="shared" si="51"/>
        <v>1</v>
      </c>
      <c r="GG24">
        <f t="shared" si="52"/>
        <v>1</v>
      </c>
      <c r="GH24">
        <f t="shared" si="53"/>
        <v>1</v>
      </c>
      <c r="GI24">
        <f t="shared" si="54"/>
        <v>1</v>
      </c>
      <c r="GJ24">
        <f t="shared" si="55"/>
        <v>1</v>
      </c>
      <c r="GK24">
        <f t="shared" si="56"/>
        <v>1</v>
      </c>
      <c r="GL24">
        <f t="shared" si="57"/>
        <v>1</v>
      </c>
      <c r="GM24">
        <f t="shared" si="58"/>
        <v>1</v>
      </c>
      <c r="GN24">
        <f t="shared" si="59"/>
        <v>1</v>
      </c>
      <c r="GO24">
        <f t="shared" si="60"/>
        <v>1</v>
      </c>
      <c r="GP24">
        <f t="shared" si="61"/>
        <v>1</v>
      </c>
      <c r="GQ24">
        <f t="shared" si="62"/>
        <v>1</v>
      </c>
      <c r="GR24">
        <f t="shared" si="63"/>
        <v>1</v>
      </c>
      <c r="GS24">
        <f t="shared" si="64"/>
        <v>1</v>
      </c>
      <c r="GT24">
        <f t="shared" si="65"/>
        <v>1</v>
      </c>
      <c r="GU24">
        <f t="shared" si="66"/>
        <v>1</v>
      </c>
      <c r="GV24">
        <f t="shared" si="67"/>
        <v>1</v>
      </c>
      <c r="GW24">
        <f t="shared" si="68"/>
        <v>1</v>
      </c>
      <c r="GX24">
        <f t="shared" si="69"/>
        <v>1</v>
      </c>
    </row>
    <row r="25" spans="1:206" x14ac:dyDescent="0.2">
      <c r="A25">
        <v>0</v>
      </c>
      <c r="B25">
        <v>0</v>
      </c>
      <c r="C25">
        <v>0</v>
      </c>
      <c r="D25">
        <v>0</v>
      </c>
      <c r="E25">
        <v>0</v>
      </c>
      <c r="F25">
        <v>0</v>
      </c>
      <c r="G25">
        <v>0</v>
      </c>
      <c r="H25">
        <v>0</v>
      </c>
      <c r="I25">
        <v>0</v>
      </c>
      <c r="J25">
        <v>0</v>
      </c>
      <c r="K25">
        <v>0</v>
      </c>
      <c r="L25">
        <v>0</v>
      </c>
      <c r="M25">
        <v>0</v>
      </c>
      <c r="N25">
        <v>0</v>
      </c>
      <c r="O25">
        <v>0</v>
      </c>
      <c r="P25">
        <v>0</v>
      </c>
      <c r="Q25">
        <v>0</v>
      </c>
      <c r="R25">
        <v>0</v>
      </c>
      <c r="S25">
        <v>0</v>
      </c>
      <c r="T25">
        <v>0</v>
      </c>
      <c r="U25">
        <v>0</v>
      </c>
      <c r="V25">
        <v>1</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1</v>
      </c>
      <c r="BG25">
        <v>0</v>
      </c>
      <c r="BH25">
        <v>1</v>
      </c>
      <c r="BI25">
        <v>1</v>
      </c>
      <c r="BJ25">
        <v>0</v>
      </c>
      <c r="BK25">
        <v>0</v>
      </c>
      <c r="BL25">
        <v>0</v>
      </c>
      <c r="BM25">
        <v>0</v>
      </c>
      <c r="BN25">
        <v>0</v>
      </c>
      <c r="BO25">
        <v>0</v>
      </c>
      <c r="BP25">
        <v>0</v>
      </c>
      <c r="BR25">
        <v>0</v>
      </c>
      <c r="BS25">
        <v>0</v>
      </c>
      <c r="BT25">
        <v>0</v>
      </c>
      <c r="BU25">
        <v>0</v>
      </c>
      <c r="BV25">
        <v>0</v>
      </c>
      <c r="BW25">
        <v>0</v>
      </c>
      <c r="BX25">
        <v>0</v>
      </c>
      <c r="BY25">
        <v>0</v>
      </c>
      <c r="BZ25">
        <v>0</v>
      </c>
      <c r="CA25">
        <v>0</v>
      </c>
      <c r="CB25">
        <v>0</v>
      </c>
      <c r="CC25">
        <v>0</v>
      </c>
      <c r="CD25">
        <v>0</v>
      </c>
      <c r="CE25">
        <v>0</v>
      </c>
      <c r="CF25">
        <v>0</v>
      </c>
      <c r="CG25">
        <v>0</v>
      </c>
      <c r="CH25">
        <v>0</v>
      </c>
      <c r="CI25">
        <v>0</v>
      </c>
      <c r="CJ25">
        <v>0</v>
      </c>
      <c r="CK25">
        <v>0</v>
      </c>
      <c r="CL25">
        <v>0</v>
      </c>
      <c r="CM25">
        <v>1</v>
      </c>
      <c r="CN25">
        <v>0</v>
      </c>
      <c r="CO25">
        <v>0</v>
      </c>
      <c r="CP25">
        <v>0</v>
      </c>
      <c r="CQ25">
        <v>0</v>
      </c>
      <c r="CR25">
        <v>0</v>
      </c>
      <c r="CS25">
        <v>0</v>
      </c>
      <c r="CT25">
        <v>0</v>
      </c>
      <c r="CU25">
        <v>0</v>
      </c>
      <c r="CV25">
        <v>0</v>
      </c>
      <c r="CW25">
        <v>0</v>
      </c>
      <c r="CX25">
        <v>0</v>
      </c>
      <c r="CY25">
        <v>0</v>
      </c>
      <c r="CZ25">
        <v>0</v>
      </c>
      <c r="DA25">
        <v>0</v>
      </c>
      <c r="DB25">
        <v>0</v>
      </c>
      <c r="DC25">
        <v>0</v>
      </c>
      <c r="DD25">
        <v>0</v>
      </c>
      <c r="DE25">
        <v>0</v>
      </c>
      <c r="DF25">
        <v>0</v>
      </c>
      <c r="DG25">
        <v>0</v>
      </c>
      <c r="DH25">
        <v>0</v>
      </c>
      <c r="DI25">
        <v>0</v>
      </c>
      <c r="DJ25">
        <v>0</v>
      </c>
      <c r="DK25">
        <v>0</v>
      </c>
      <c r="DL25">
        <v>0</v>
      </c>
      <c r="DM25">
        <v>0</v>
      </c>
      <c r="DN25">
        <v>0</v>
      </c>
      <c r="DO25">
        <v>0</v>
      </c>
      <c r="DP25">
        <v>0</v>
      </c>
      <c r="DQ25">
        <v>0</v>
      </c>
      <c r="DR25">
        <v>0</v>
      </c>
      <c r="DS25">
        <v>0</v>
      </c>
      <c r="DT25">
        <v>0</v>
      </c>
      <c r="DU25">
        <v>0</v>
      </c>
      <c r="DV25">
        <v>0</v>
      </c>
      <c r="DW25">
        <v>1</v>
      </c>
      <c r="DX25">
        <v>0</v>
      </c>
      <c r="DY25">
        <v>1</v>
      </c>
      <c r="DZ25">
        <v>1</v>
      </c>
      <c r="EA25">
        <v>0</v>
      </c>
      <c r="EB25">
        <v>0</v>
      </c>
      <c r="EC25">
        <v>0</v>
      </c>
      <c r="ED25">
        <v>0</v>
      </c>
      <c r="EE25">
        <v>0</v>
      </c>
      <c r="EF25">
        <v>0</v>
      </c>
      <c r="EG25">
        <v>0</v>
      </c>
      <c r="EI25">
        <f t="shared" si="2"/>
        <v>1</v>
      </c>
      <c r="EJ25">
        <f t="shared" si="3"/>
        <v>1</v>
      </c>
      <c r="EK25">
        <f t="shared" si="4"/>
        <v>1</v>
      </c>
      <c r="EL25">
        <f t="shared" si="5"/>
        <v>1</v>
      </c>
      <c r="EM25">
        <f t="shared" si="6"/>
        <v>1</v>
      </c>
      <c r="EN25">
        <f t="shared" si="7"/>
        <v>1</v>
      </c>
      <c r="EO25">
        <f t="shared" si="8"/>
        <v>1</v>
      </c>
      <c r="EP25">
        <f t="shared" si="9"/>
        <v>1</v>
      </c>
      <c r="EQ25">
        <f t="shared" si="10"/>
        <v>1</v>
      </c>
      <c r="ER25">
        <f t="shared" si="11"/>
        <v>1</v>
      </c>
      <c r="ES25">
        <f t="shared" si="12"/>
        <v>1</v>
      </c>
      <c r="ET25">
        <f t="shared" si="13"/>
        <v>1</v>
      </c>
      <c r="EU25">
        <f t="shared" si="14"/>
        <v>1</v>
      </c>
      <c r="EV25">
        <f t="shared" si="15"/>
        <v>1</v>
      </c>
      <c r="EW25">
        <f t="shared" si="16"/>
        <v>1</v>
      </c>
      <c r="EX25">
        <f t="shared" si="17"/>
        <v>1</v>
      </c>
      <c r="EY25">
        <f t="shared" si="18"/>
        <v>1</v>
      </c>
      <c r="EZ25">
        <f t="shared" si="19"/>
        <v>1</v>
      </c>
      <c r="FA25">
        <f t="shared" si="20"/>
        <v>1</v>
      </c>
      <c r="FB25">
        <f t="shared" si="21"/>
        <v>1</v>
      </c>
      <c r="FC25">
        <f t="shared" si="22"/>
        <v>1</v>
      </c>
      <c r="FD25">
        <f t="shared" si="23"/>
        <v>1</v>
      </c>
      <c r="FE25">
        <f t="shared" si="24"/>
        <v>1</v>
      </c>
      <c r="FF25">
        <f t="shared" si="25"/>
        <v>1</v>
      </c>
      <c r="FG25">
        <f t="shared" si="26"/>
        <v>1</v>
      </c>
      <c r="FH25">
        <f t="shared" si="27"/>
        <v>1</v>
      </c>
      <c r="FI25">
        <f t="shared" si="28"/>
        <v>1</v>
      </c>
      <c r="FJ25">
        <f t="shared" si="29"/>
        <v>1</v>
      </c>
      <c r="FK25">
        <f t="shared" si="30"/>
        <v>1</v>
      </c>
      <c r="FL25">
        <f t="shared" si="31"/>
        <v>1</v>
      </c>
      <c r="FM25">
        <f t="shared" si="32"/>
        <v>1</v>
      </c>
      <c r="FN25">
        <f t="shared" si="33"/>
        <v>1</v>
      </c>
      <c r="FO25">
        <f t="shared" si="34"/>
        <v>1</v>
      </c>
      <c r="FP25">
        <f t="shared" si="35"/>
        <v>1</v>
      </c>
      <c r="FQ25">
        <f t="shared" si="36"/>
        <v>1</v>
      </c>
      <c r="FR25">
        <f t="shared" si="37"/>
        <v>1</v>
      </c>
      <c r="FS25">
        <f t="shared" si="38"/>
        <v>1</v>
      </c>
      <c r="FT25">
        <f t="shared" si="39"/>
        <v>1</v>
      </c>
      <c r="FU25">
        <f t="shared" si="40"/>
        <v>1</v>
      </c>
      <c r="FV25">
        <f t="shared" si="41"/>
        <v>1</v>
      </c>
      <c r="FW25">
        <f t="shared" si="42"/>
        <v>1</v>
      </c>
      <c r="FX25">
        <f t="shared" si="43"/>
        <v>1</v>
      </c>
      <c r="FY25">
        <f t="shared" si="44"/>
        <v>1</v>
      </c>
      <c r="FZ25">
        <f t="shared" si="45"/>
        <v>1</v>
      </c>
      <c r="GA25">
        <f t="shared" si="46"/>
        <v>1</v>
      </c>
      <c r="GB25">
        <f t="shared" si="47"/>
        <v>1</v>
      </c>
      <c r="GC25">
        <f t="shared" si="48"/>
        <v>1</v>
      </c>
      <c r="GD25">
        <f t="shared" si="49"/>
        <v>1</v>
      </c>
      <c r="GE25">
        <f t="shared" si="50"/>
        <v>1</v>
      </c>
      <c r="GF25">
        <f t="shared" si="51"/>
        <v>1</v>
      </c>
      <c r="GG25">
        <f t="shared" si="52"/>
        <v>1</v>
      </c>
      <c r="GH25">
        <f t="shared" si="53"/>
        <v>1</v>
      </c>
      <c r="GI25">
        <f t="shared" si="54"/>
        <v>1</v>
      </c>
      <c r="GJ25">
        <f t="shared" si="55"/>
        <v>1</v>
      </c>
      <c r="GK25">
        <f t="shared" si="56"/>
        <v>1</v>
      </c>
      <c r="GL25">
        <f t="shared" si="57"/>
        <v>1</v>
      </c>
      <c r="GM25">
        <f t="shared" si="58"/>
        <v>1</v>
      </c>
      <c r="GN25">
        <f t="shared" si="59"/>
        <v>1</v>
      </c>
      <c r="GO25">
        <f t="shared" si="60"/>
        <v>1</v>
      </c>
      <c r="GP25">
        <f t="shared" si="61"/>
        <v>1</v>
      </c>
      <c r="GQ25">
        <f t="shared" si="62"/>
        <v>1</v>
      </c>
      <c r="GR25">
        <f t="shared" si="63"/>
        <v>1</v>
      </c>
      <c r="GS25">
        <f t="shared" si="64"/>
        <v>1</v>
      </c>
      <c r="GT25">
        <f t="shared" si="65"/>
        <v>1</v>
      </c>
      <c r="GU25">
        <f t="shared" si="66"/>
        <v>1</v>
      </c>
      <c r="GV25">
        <f t="shared" si="67"/>
        <v>1</v>
      </c>
      <c r="GW25">
        <f t="shared" si="68"/>
        <v>1</v>
      </c>
      <c r="GX25">
        <f t="shared" si="69"/>
        <v>1</v>
      </c>
    </row>
    <row r="26" spans="1:206" x14ac:dyDescent="0.2">
      <c r="A26">
        <v>0</v>
      </c>
      <c r="B26">
        <v>0</v>
      </c>
      <c r="C26">
        <v>0</v>
      </c>
      <c r="D26">
        <v>0</v>
      </c>
      <c r="E26">
        <v>0</v>
      </c>
      <c r="F26">
        <v>0</v>
      </c>
      <c r="G26">
        <v>0</v>
      </c>
      <c r="H26">
        <v>0</v>
      </c>
      <c r="I26">
        <v>0</v>
      </c>
      <c r="J26">
        <v>0</v>
      </c>
      <c r="K26">
        <v>0</v>
      </c>
      <c r="L26">
        <v>0</v>
      </c>
      <c r="M26">
        <v>0</v>
      </c>
      <c r="N26">
        <v>0</v>
      </c>
      <c r="O26">
        <v>1</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1</v>
      </c>
      <c r="BE26">
        <v>0</v>
      </c>
      <c r="BF26">
        <v>1</v>
      </c>
      <c r="BG26">
        <v>0</v>
      </c>
      <c r="BH26">
        <v>0</v>
      </c>
      <c r="BI26">
        <v>1</v>
      </c>
      <c r="BJ26">
        <v>1</v>
      </c>
      <c r="BK26">
        <v>1</v>
      </c>
      <c r="BL26">
        <v>0</v>
      </c>
      <c r="BM26">
        <v>1</v>
      </c>
      <c r="BN26">
        <v>0</v>
      </c>
      <c r="BO26">
        <v>1</v>
      </c>
      <c r="BP26">
        <v>0</v>
      </c>
      <c r="BR26">
        <v>0</v>
      </c>
      <c r="BS26">
        <v>0</v>
      </c>
      <c r="BT26">
        <v>0</v>
      </c>
      <c r="BU26">
        <v>0</v>
      </c>
      <c r="BV26">
        <v>0</v>
      </c>
      <c r="BW26">
        <v>0</v>
      </c>
      <c r="BX26">
        <v>0</v>
      </c>
      <c r="BY26">
        <v>0</v>
      </c>
      <c r="BZ26">
        <v>0</v>
      </c>
      <c r="CA26">
        <v>0</v>
      </c>
      <c r="CB26">
        <v>0</v>
      </c>
      <c r="CC26">
        <v>0</v>
      </c>
      <c r="CD26">
        <v>0</v>
      </c>
      <c r="CE26">
        <v>0</v>
      </c>
      <c r="CF26">
        <v>1</v>
      </c>
      <c r="CG26">
        <v>0</v>
      </c>
      <c r="CH26">
        <v>0</v>
      </c>
      <c r="CI26">
        <v>0</v>
      </c>
      <c r="CJ26">
        <v>0</v>
      </c>
      <c r="CK26">
        <v>0</v>
      </c>
      <c r="CL26">
        <v>0</v>
      </c>
      <c r="CM26">
        <v>0</v>
      </c>
      <c r="CN26">
        <v>0</v>
      </c>
      <c r="CO26">
        <v>0</v>
      </c>
      <c r="CP26">
        <v>0</v>
      </c>
      <c r="CQ26">
        <v>0</v>
      </c>
      <c r="CR26">
        <v>0</v>
      </c>
      <c r="CS26">
        <v>0</v>
      </c>
      <c r="CT26">
        <v>0</v>
      </c>
      <c r="CU26">
        <v>0</v>
      </c>
      <c r="CV26">
        <v>0</v>
      </c>
      <c r="CW26">
        <v>0</v>
      </c>
      <c r="CX26">
        <v>0</v>
      </c>
      <c r="CY26">
        <v>0</v>
      </c>
      <c r="CZ26">
        <v>0</v>
      </c>
      <c r="DA26">
        <v>0</v>
      </c>
      <c r="DB26">
        <v>0</v>
      </c>
      <c r="DC26">
        <v>0</v>
      </c>
      <c r="DD26">
        <v>0</v>
      </c>
      <c r="DE26">
        <v>0</v>
      </c>
      <c r="DF26">
        <v>0</v>
      </c>
      <c r="DG26">
        <v>0</v>
      </c>
      <c r="DH26">
        <v>0</v>
      </c>
      <c r="DI26">
        <v>0</v>
      </c>
      <c r="DJ26">
        <v>0</v>
      </c>
      <c r="DK26">
        <v>0</v>
      </c>
      <c r="DL26">
        <v>0</v>
      </c>
      <c r="DM26">
        <v>0</v>
      </c>
      <c r="DN26">
        <v>0</v>
      </c>
      <c r="DO26">
        <v>0</v>
      </c>
      <c r="DP26">
        <v>0</v>
      </c>
      <c r="DQ26">
        <v>0</v>
      </c>
      <c r="DR26">
        <v>0</v>
      </c>
      <c r="DS26">
        <v>0</v>
      </c>
      <c r="DT26">
        <v>0</v>
      </c>
      <c r="DU26">
        <v>1</v>
      </c>
      <c r="DV26">
        <v>0</v>
      </c>
      <c r="DW26">
        <v>1</v>
      </c>
      <c r="DX26">
        <v>0</v>
      </c>
      <c r="DY26">
        <v>0</v>
      </c>
      <c r="DZ26">
        <v>1</v>
      </c>
      <c r="EA26">
        <v>1</v>
      </c>
      <c r="EB26">
        <v>1</v>
      </c>
      <c r="EC26">
        <v>0</v>
      </c>
      <c r="ED26">
        <v>1</v>
      </c>
      <c r="EE26">
        <v>0</v>
      </c>
      <c r="EF26">
        <v>1</v>
      </c>
      <c r="EG26">
        <v>0</v>
      </c>
      <c r="EI26">
        <f t="shared" si="2"/>
        <v>1</v>
      </c>
      <c r="EJ26">
        <f t="shared" si="3"/>
        <v>1</v>
      </c>
      <c r="EK26">
        <f t="shared" si="4"/>
        <v>1</v>
      </c>
      <c r="EL26">
        <f t="shared" si="5"/>
        <v>1</v>
      </c>
      <c r="EM26">
        <f t="shared" si="6"/>
        <v>1</v>
      </c>
      <c r="EN26">
        <f t="shared" si="7"/>
        <v>1</v>
      </c>
      <c r="EO26">
        <f t="shared" si="8"/>
        <v>1</v>
      </c>
      <c r="EP26">
        <f t="shared" si="9"/>
        <v>1</v>
      </c>
      <c r="EQ26">
        <f t="shared" si="10"/>
        <v>1</v>
      </c>
      <c r="ER26">
        <f t="shared" si="11"/>
        <v>1</v>
      </c>
      <c r="ES26">
        <f t="shared" si="12"/>
        <v>1</v>
      </c>
      <c r="ET26">
        <f t="shared" si="13"/>
        <v>1</v>
      </c>
      <c r="EU26">
        <f t="shared" si="14"/>
        <v>1</v>
      </c>
      <c r="EV26">
        <f t="shared" si="15"/>
        <v>1</v>
      </c>
      <c r="EW26">
        <f t="shared" si="16"/>
        <v>1</v>
      </c>
      <c r="EX26">
        <f t="shared" si="17"/>
        <v>1</v>
      </c>
      <c r="EY26">
        <f t="shared" si="18"/>
        <v>1</v>
      </c>
      <c r="EZ26">
        <f t="shared" si="19"/>
        <v>1</v>
      </c>
      <c r="FA26">
        <f t="shared" si="20"/>
        <v>1</v>
      </c>
      <c r="FB26">
        <f t="shared" si="21"/>
        <v>1</v>
      </c>
      <c r="FC26">
        <f t="shared" si="22"/>
        <v>1</v>
      </c>
      <c r="FD26">
        <f t="shared" si="23"/>
        <v>1</v>
      </c>
      <c r="FE26">
        <f t="shared" si="24"/>
        <v>1</v>
      </c>
      <c r="FF26">
        <f t="shared" si="25"/>
        <v>1</v>
      </c>
      <c r="FG26">
        <f t="shared" si="26"/>
        <v>1</v>
      </c>
      <c r="FH26">
        <f t="shared" si="27"/>
        <v>1</v>
      </c>
      <c r="FI26">
        <f t="shared" si="28"/>
        <v>1</v>
      </c>
      <c r="FJ26">
        <f t="shared" si="29"/>
        <v>1</v>
      </c>
      <c r="FK26">
        <f t="shared" si="30"/>
        <v>1</v>
      </c>
      <c r="FL26">
        <f t="shared" si="31"/>
        <v>1</v>
      </c>
      <c r="FM26">
        <f t="shared" si="32"/>
        <v>1</v>
      </c>
      <c r="FN26">
        <f t="shared" si="33"/>
        <v>1</v>
      </c>
      <c r="FO26">
        <f t="shared" si="34"/>
        <v>1</v>
      </c>
      <c r="FP26">
        <f t="shared" si="35"/>
        <v>1</v>
      </c>
      <c r="FQ26">
        <f t="shared" si="36"/>
        <v>1</v>
      </c>
      <c r="FR26">
        <f t="shared" si="37"/>
        <v>1</v>
      </c>
      <c r="FS26">
        <f t="shared" si="38"/>
        <v>1</v>
      </c>
      <c r="FT26">
        <f t="shared" si="39"/>
        <v>1</v>
      </c>
      <c r="FU26">
        <f t="shared" si="40"/>
        <v>1</v>
      </c>
      <c r="FV26">
        <f t="shared" si="41"/>
        <v>1</v>
      </c>
      <c r="FW26">
        <f t="shared" si="42"/>
        <v>1</v>
      </c>
      <c r="FX26">
        <f t="shared" si="43"/>
        <v>1</v>
      </c>
      <c r="FY26">
        <f t="shared" si="44"/>
        <v>1</v>
      </c>
      <c r="FZ26">
        <f t="shared" si="45"/>
        <v>1</v>
      </c>
      <c r="GA26">
        <f t="shared" si="46"/>
        <v>1</v>
      </c>
      <c r="GB26">
        <f t="shared" si="47"/>
        <v>1</v>
      </c>
      <c r="GC26">
        <f t="shared" si="48"/>
        <v>1</v>
      </c>
      <c r="GD26">
        <f t="shared" si="49"/>
        <v>1</v>
      </c>
      <c r="GE26">
        <f t="shared" si="50"/>
        <v>1</v>
      </c>
      <c r="GF26">
        <f t="shared" si="51"/>
        <v>1</v>
      </c>
      <c r="GG26">
        <f t="shared" si="52"/>
        <v>1</v>
      </c>
      <c r="GH26">
        <f t="shared" si="53"/>
        <v>1</v>
      </c>
      <c r="GI26">
        <f t="shared" si="54"/>
        <v>1</v>
      </c>
      <c r="GJ26">
        <f t="shared" si="55"/>
        <v>1</v>
      </c>
      <c r="GK26">
        <f t="shared" si="56"/>
        <v>1</v>
      </c>
      <c r="GL26">
        <f t="shared" si="57"/>
        <v>1</v>
      </c>
      <c r="GM26">
        <f t="shared" si="58"/>
        <v>1</v>
      </c>
      <c r="GN26">
        <f t="shared" si="59"/>
        <v>1</v>
      </c>
      <c r="GO26">
        <f t="shared" si="60"/>
        <v>1</v>
      </c>
      <c r="GP26">
        <f t="shared" si="61"/>
        <v>1</v>
      </c>
      <c r="GQ26">
        <f t="shared" si="62"/>
        <v>1</v>
      </c>
      <c r="GR26">
        <f t="shared" si="63"/>
        <v>1</v>
      </c>
      <c r="GS26">
        <f t="shared" si="64"/>
        <v>1</v>
      </c>
      <c r="GT26">
        <f t="shared" si="65"/>
        <v>1</v>
      </c>
      <c r="GU26">
        <f t="shared" si="66"/>
        <v>1</v>
      </c>
      <c r="GV26">
        <f t="shared" si="67"/>
        <v>1</v>
      </c>
      <c r="GW26">
        <f t="shared" si="68"/>
        <v>1</v>
      </c>
      <c r="GX26">
        <f t="shared" si="69"/>
        <v>1</v>
      </c>
    </row>
    <row r="27" spans="1:206" x14ac:dyDescent="0.2">
      <c r="A27">
        <v>1</v>
      </c>
      <c r="B27">
        <v>1</v>
      </c>
      <c r="C27">
        <v>0</v>
      </c>
      <c r="D27">
        <v>0</v>
      </c>
      <c r="E27">
        <v>0</v>
      </c>
      <c r="F27">
        <v>0</v>
      </c>
      <c r="G27">
        <v>0</v>
      </c>
      <c r="H27">
        <v>0</v>
      </c>
      <c r="I27">
        <v>0</v>
      </c>
      <c r="J27">
        <v>0</v>
      </c>
      <c r="K27">
        <v>0</v>
      </c>
      <c r="L27">
        <v>1</v>
      </c>
      <c r="M27">
        <v>0</v>
      </c>
      <c r="N27">
        <v>0</v>
      </c>
      <c r="O27">
        <v>1</v>
      </c>
      <c r="P27">
        <v>0</v>
      </c>
      <c r="Q27">
        <v>0</v>
      </c>
      <c r="R27">
        <v>0</v>
      </c>
      <c r="S27">
        <v>0</v>
      </c>
      <c r="T27">
        <v>0</v>
      </c>
      <c r="U27">
        <v>1</v>
      </c>
      <c r="V27">
        <v>1</v>
      </c>
      <c r="W27">
        <v>0</v>
      </c>
      <c r="X27">
        <v>0</v>
      </c>
      <c r="Y27">
        <v>0</v>
      </c>
      <c r="Z27">
        <v>0</v>
      </c>
      <c r="AA27">
        <v>0</v>
      </c>
      <c r="AB27">
        <v>0</v>
      </c>
      <c r="AC27">
        <v>0</v>
      </c>
      <c r="AD27">
        <v>1</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0</v>
      </c>
      <c r="BA27">
        <v>0</v>
      </c>
      <c r="BB27">
        <v>0</v>
      </c>
      <c r="BC27">
        <v>0</v>
      </c>
      <c r="BD27">
        <v>0</v>
      </c>
      <c r="BE27">
        <v>1</v>
      </c>
      <c r="BF27">
        <v>1</v>
      </c>
      <c r="BG27">
        <v>1</v>
      </c>
      <c r="BH27">
        <v>1</v>
      </c>
      <c r="BI27">
        <v>1</v>
      </c>
      <c r="BJ27">
        <v>0</v>
      </c>
      <c r="BK27">
        <v>0</v>
      </c>
      <c r="BL27">
        <v>0</v>
      </c>
      <c r="BM27">
        <v>1</v>
      </c>
      <c r="BN27">
        <v>0</v>
      </c>
      <c r="BO27">
        <v>0</v>
      </c>
      <c r="BP27">
        <v>1</v>
      </c>
      <c r="BR27">
        <v>1</v>
      </c>
      <c r="BS27">
        <v>1</v>
      </c>
      <c r="BT27">
        <v>0</v>
      </c>
      <c r="BU27">
        <v>0</v>
      </c>
      <c r="BV27">
        <v>0</v>
      </c>
      <c r="BW27">
        <v>0</v>
      </c>
      <c r="BX27">
        <v>0</v>
      </c>
      <c r="BY27">
        <v>0</v>
      </c>
      <c r="BZ27">
        <v>0</v>
      </c>
      <c r="CA27">
        <v>0</v>
      </c>
      <c r="CB27">
        <v>0</v>
      </c>
      <c r="CC27">
        <v>1</v>
      </c>
      <c r="CD27">
        <v>0</v>
      </c>
      <c r="CE27">
        <v>0</v>
      </c>
      <c r="CF27">
        <v>1</v>
      </c>
      <c r="CG27">
        <v>0</v>
      </c>
      <c r="CH27">
        <v>0</v>
      </c>
      <c r="CI27">
        <v>0</v>
      </c>
      <c r="CJ27">
        <v>0</v>
      </c>
      <c r="CK27">
        <v>0</v>
      </c>
      <c r="CL27">
        <v>1</v>
      </c>
      <c r="CM27">
        <v>1</v>
      </c>
      <c r="CN27">
        <v>0</v>
      </c>
      <c r="CO27">
        <v>0</v>
      </c>
      <c r="CP27">
        <v>0</v>
      </c>
      <c r="CQ27">
        <v>0</v>
      </c>
      <c r="CR27">
        <v>0</v>
      </c>
      <c r="CS27">
        <v>0</v>
      </c>
      <c r="CT27">
        <v>0</v>
      </c>
      <c r="CU27">
        <v>1</v>
      </c>
      <c r="CV27">
        <v>0</v>
      </c>
      <c r="CW27">
        <v>0</v>
      </c>
      <c r="CX27">
        <v>0</v>
      </c>
      <c r="CY27">
        <v>0</v>
      </c>
      <c r="CZ27">
        <v>0</v>
      </c>
      <c r="DA27">
        <v>0</v>
      </c>
      <c r="DB27">
        <v>0</v>
      </c>
      <c r="DC27">
        <v>0</v>
      </c>
      <c r="DD27">
        <v>0</v>
      </c>
      <c r="DE27">
        <v>0</v>
      </c>
      <c r="DF27">
        <v>0</v>
      </c>
      <c r="DG27">
        <v>0</v>
      </c>
      <c r="DH27">
        <v>0</v>
      </c>
      <c r="DI27">
        <v>0</v>
      </c>
      <c r="DJ27">
        <v>0</v>
      </c>
      <c r="DK27">
        <v>0</v>
      </c>
      <c r="DL27">
        <v>0</v>
      </c>
      <c r="DM27">
        <v>0</v>
      </c>
      <c r="DN27">
        <v>0</v>
      </c>
      <c r="DO27">
        <v>0</v>
      </c>
      <c r="DP27">
        <v>0</v>
      </c>
      <c r="DQ27">
        <v>0</v>
      </c>
      <c r="DR27">
        <v>0</v>
      </c>
      <c r="DS27">
        <v>0</v>
      </c>
      <c r="DT27">
        <v>0</v>
      </c>
      <c r="DU27">
        <v>0</v>
      </c>
      <c r="DV27">
        <v>1</v>
      </c>
      <c r="DW27">
        <v>1</v>
      </c>
      <c r="DX27">
        <v>1</v>
      </c>
      <c r="DY27">
        <v>1</v>
      </c>
      <c r="DZ27">
        <v>1</v>
      </c>
      <c r="EA27">
        <v>0</v>
      </c>
      <c r="EB27">
        <v>0</v>
      </c>
      <c r="EC27">
        <v>0</v>
      </c>
      <c r="ED27">
        <v>1</v>
      </c>
      <c r="EE27">
        <v>0</v>
      </c>
      <c r="EF27">
        <v>0</v>
      </c>
      <c r="EG27">
        <v>1</v>
      </c>
      <c r="EI27">
        <f t="shared" si="2"/>
        <v>1</v>
      </c>
      <c r="EJ27">
        <f t="shared" si="3"/>
        <v>1</v>
      </c>
      <c r="EK27">
        <f t="shared" si="4"/>
        <v>1</v>
      </c>
      <c r="EL27">
        <f t="shared" si="5"/>
        <v>1</v>
      </c>
      <c r="EM27">
        <f t="shared" si="6"/>
        <v>1</v>
      </c>
      <c r="EN27">
        <f t="shared" si="7"/>
        <v>1</v>
      </c>
      <c r="EO27">
        <f t="shared" si="8"/>
        <v>1</v>
      </c>
      <c r="EP27">
        <f t="shared" si="9"/>
        <v>1</v>
      </c>
      <c r="EQ27">
        <f t="shared" si="10"/>
        <v>1</v>
      </c>
      <c r="ER27">
        <f t="shared" si="11"/>
        <v>1</v>
      </c>
      <c r="ES27">
        <f t="shared" si="12"/>
        <v>1</v>
      </c>
      <c r="ET27">
        <f t="shared" si="13"/>
        <v>1</v>
      </c>
      <c r="EU27">
        <f t="shared" si="14"/>
        <v>1</v>
      </c>
      <c r="EV27">
        <f t="shared" si="15"/>
        <v>1</v>
      </c>
      <c r="EW27">
        <f t="shared" si="16"/>
        <v>1</v>
      </c>
      <c r="EX27">
        <f t="shared" si="17"/>
        <v>1</v>
      </c>
      <c r="EY27">
        <f t="shared" si="18"/>
        <v>1</v>
      </c>
      <c r="EZ27">
        <f t="shared" si="19"/>
        <v>1</v>
      </c>
      <c r="FA27">
        <f t="shared" si="20"/>
        <v>1</v>
      </c>
      <c r="FB27">
        <f t="shared" si="21"/>
        <v>1</v>
      </c>
      <c r="FC27">
        <f t="shared" si="22"/>
        <v>1</v>
      </c>
      <c r="FD27">
        <f t="shared" si="23"/>
        <v>1</v>
      </c>
      <c r="FE27">
        <f t="shared" si="24"/>
        <v>1</v>
      </c>
      <c r="FF27">
        <f t="shared" si="25"/>
        <v>1</v>
      </c>
      <c r="FG27">
        <f t="shared" si="26"/>
        <v>1</v>
      </c>
      <c r="FH27">
        <f t="shared" si="27"/>
        <v>1</v>
      </c>
      <c r="FI27">
        <f t="shared" si="28"/>
        <v>1</v>
      </c>
      <c r="FJ27">
        <f t="shared" si="29"/>
        <v>1</v>
      </c>
      <c r="FK27">
        <f t="shared" si="30"/>
        <v>1</v>
      </c>
      <c r="FL27">
        <f t="shared" si="31"/>
        <v>1</v>
      </c>
      <c r="FM27">
        <f t="shared" si="32"/>
        <v>1</v>
      </c>
      <c r="FN27">
        <f t="shared" si="33"/>
        <v>1</v>
      </c>
      <c r="FO27">
        <f t="shared" si="34"/>
        <v>1</v>
      </c>
      <c r="FP27">
        <f t="shared" si="35"/>
        <v>1</v>
      </c>
      <c r="FQ27">
        <f t="shared" si="36"/>
        <v>1</v>
      </c>
      <c r="FR27">
        <f t="shared" si="37"/>
        <v>1</v>
      </c>
      <c r="FS27">
        <f t="shared" si="38"/>
        <v>1</v>
      </c>
      <c r="FT27">
        <f t="shared" si="39"/>
        <v>1</v>
      </c>
      <c r="FU27">
        <f t="shared" si="40"/>
        <v>1</v>
      </c>
      <c r="FV27">
        <f t="shared" si="41"/>
        <v>1</v>
      </c>
      <c r="FW27">
        <f t="shared" si="42"/>
        <v>1</v>
      </c>
      <c r="FX27">
        <f t="shared" si="43"/>
        <v>1</v>
      </c>
      <c r="FY27">
        <f t="shared" si="44"/>
        <v>1</v>
      </c>
      <c r="FZ27">
        <f t="shared" si="45"/>
        <v>1</v>
      </c>
      <c r="GA27">
        <f t="shared" si="46"/>
        <v>1</v>
      </c>
      <c r="GB27">
        <f t="shared" si="47"/>
        <v>1</v>
      </c>
      <c r="GC27">
        <f t="shared" si="48"/>
        <v>1</v>
      </c>
      <c r="GD27">
        <f t="shared" si="49"/>
        <v>1</v>
      </c>
      <c r="GE27">
        <f t="shared" si="50"/>
        <v>1</v>
      </c>
      <c r="GF27">
        <f t="shared" si="51"/>
        <v>1</v>
      </c>
      <c r="GG27">
        <f t="shared" si="52"/>
        <v>1</v>
      </c>
      <c r="GH27">
        <f t="shared" si="53"/>
        <v>1</v>
      </c>
      <c r="GI27">
        <f t="shared" si="54"/>
        <v>1</v>
      </c>
      <c r="GJ27">
        <f t="shared" si="55"/>
        <v>1</v>
      </c>
      <c r="GK27">
        <f t="shared" si="56"/>
        <v>1</v>
      </c>
      <c r="GL27">
        <f t="shared" si="57"/>
        <v>1</v>
      </c>
      <c r="GM27">
        <f t="shared" si="58"/>
        <v>1</v>
      </c>
      <c r="GN27">
        <f t="shared" si="59"/>
        <v>1</v>
      </c>
      <c r="GO27">
        <f t="shared" si="60"/>
        <v>1</v>
      </c>
      <c r="GP27">
        <f t="shared" si="61"/>
        <v>1</v>
      </c>
      <c r="GQ27">
        <f t="shared" si="62"/>
        <v>1</v>
      </c>
      <c r="GR27">
        <f t="shared" si="63"/>
        <v>1</v>
      </c>
      <c r="GS27">
        <f t="shared" si="64"/>
        <v>1</v>
      </c>
      <c r="GT27">
        <f t="shared" si="65"/>
        <v>1</v>
      </c>
      <c r="GU27">
        <f t="shared" si="66"/>
        <v>1</v>
      </c>
      <c r="GV27">
        <f t="shared" si="67"/>
        <v>1</v>
      </c>
      <c r="GW27">
        <f t="shared" si="68"/>
        <v>1</v>
      </c>
      <c r="GX27">
        <f t="shared" si="69"/>
        <v>1</v>
      </c>
    </row>
    <row r="28" spans="1:206" x14ac:dyDescent="0.2">
      <c r="A28">
        <v>1</v>
      </c>
      <c r="B28">
        <v>1</v>
      </c>
      <c r="C28">
        <v>1</v>
      </c>
      <c r="D28">
        <v>0</v>
      </c>
      <c r="E28">
        <v>0</v>
      </c>
      <c r="F28">
        <v>0</v>
      </c>
      <c r="G28">
        <v>0</v>
      </c>
      <c r="H28">
        <v>0</v>
      </c>
      <c r="I28">
        <v>0</v>
      </c>
      <c r="J28">
        <v>0</v>
      </c>
      <c r="K28">
        <v>0</v>
      </c>
      <c r="L28">
        <v>1</v>
      </c>
      <c r="M28">
        <v>0</v>
      </c>
      <c r="N28">
        <v>0</v>
      </c>
      <c r="O28">
        <v>0</v>
      </c>
      <c r="P28">
        <v>0</v>
      </c>
      <c r="Q28">
        <v>0</v>
      </c>
      <c r="R28">
        <v>0</v>
      </c>
      <c r="S28">
        <v>0</v>
      </c>
      <c r="T28">
        <v>0</v>
      </c>
      <c r="U28">
        <v>0</v>
      </c>
      <c r="V28">
        <v>1</v>
      </c>
      <c r="W28">
        <v>1</v>
      </c>
      <c r="X28">
        <v>0</v>
      </c>
      <c r="Y28">
        <v>0</v>
      </c>
      <c r="Z28">
        <v>0</v>
      </c>
      <c r="AA28">
        <v>0</v>
      </c>
      <c r="AB28">
        <v>0</v>
      </c>
      <c r="AC28">
        <v>0</v>
      </c>
      <c r="AD28">
        <v>0</v>
      </c>
      <c r="AE28">
        <v>0</v>
      </c>
      <c r="AF28">
        <v>1</v>
      </c>
      <c r="AG28">
        <v>0</v>
      </c>
      <c r="AH28">
        <v>0</v>
      </c>
      <c r="AI28">
        <v>0</v>
      </c>
      <c r="AJ28">
        <v>0</v>
      </c>
      <c r="AK28">
        <v>0</v>
      </c>
      <c r="AL28">
        <v>0</v>
      </c>
      <c r="AM28">
        <v>0</v>
      </c>
      <c r="AN28">
        <v>0</v>
      </c>
      <c r="AO28">
        <v>1</v>
      </c>
      <c r="AP28">
        <v>0</v>
      </c>
      <c r="AQ28">
        <v>0</v>
      </c>
      <c r="AR28">
        <v>0</v>
      </c>
      <c r="AS28">
        <v>0</v>
      </c>
      <c r="AT28">
        <v>0</v>
      </c>
      <c r="AU28">
        <v>0</v>
      </c>
      <c r="AV28">
        <v>0</v>
      </c>
      <c r="AW28">
        <v>0</v>
      </c>
      <c r="AX28">
        <v>0</v>
      </c>
      <c r="AY28">
        <v>0</v>
      </c>
      <c r="AZ28">
        <v>0</v>
      </c>
      <c r="BA28">
        <v>0</v>
      </c>
      <c r="BB28">
        <v>0</v>
      </c>
      <c r="BC28">
        <v>0</v>
      </c>
      <c r="BD28">
        <v>0</v>
      </c>
      <c r="BE28">
        <v>0</v>
      </c>
      <c r="BF28">
        <v>0</v>
      </c>
      <c r="BG28">
        <v>0</v>
      </c>
      <c r="BH28">
        <v>0</v>
      </c>
      <c r="BI28">
        <v>0</v>
      </c>
      <c r="BJ28">
        <v>0</v>
      </c>
      <c r="BK28">
        <v>0</v>
      </c>
      <c r="BL28">
        <v>0</v>
      </c>
      <c r="BM28">
        <v>0</v>
      </c>
      <c r="BN28">
        <v>0</v>
      </c>
      <c r="BO28">
        <v>0</v>
      </c>
      <c r="BP28">
        <v>0</v>
      </c>
      <c r="BR28">
        <v>1</v>
      </c>
      <c r="BS28">
        <v>1</v>
      </c>
      <c r="BT28">
        <v>1</v>
      </c>
      <c r="BU28">
        <v>0</v>
      </c>
      <c r="BV28">
        <v>0</v>
      </c>
      <c r="BW28">
        <v>0</v>
      </c>
      <c r="BX28">
        <v>0</v>
      </c>
      <c r="BY28">
        <v>0</v>
      </c>
      <c r="BZ28">
        <v>0</v>
      </c>
      <c r="CA28">
        <v>0</v>
      </c>
      <c r="CB28">
        <v>0</v>
      </c>
      <c r="CC28">
        <v>1</v>
      </c>
      <c r="CD28">
        <v>0</v>
      </c>
      <c r="CE28">
        <v>0</v>
      </c>
      <c r="CF28">
        <v>0</v>
      </c>
      <c r="CG28">
        <v>0</v>
      </c>
      <c r="CH28">
        <v>0</v>
      </c>
      <c r="CI28">
        <v>0</v>
      </c>
      <c r="CJ28">
        <v>0</v>
      </c>
      <c r="CK28">
        <v>0</v>
      </c>
      <c r="CL28">
        <v>0</v>
      </c>
      <c r="CM28">
        <v>1</v>
      </c>
      <c r="CN28">
        <v>1</v>
      </c>
      <c r="CO28">
        <v>0</v>
      </c>
      <c r="CP28">
        <v>0</v>
      </c>
      <c r="CQ28">
        <v>0</v>
      </c>
      <c r="CR28">
        <v>0</v>
      </c>
      <c r="CS28">
        <v>0</v>
      </c>
      <c r="CT28">
        <v>0</v>
      </c>
      <c r="CU28">
        <v>0</v>
      </c>
      <c r="CV28">
        <v>0</v>
      </c>
      <c r="CW28">
        <v>1</v>
      </c>
      <c r="CX28">
        <v>0</v>
      </c>
      <c r="CY28">
        <v>0</v>
      </c>
      <c r="CZ28">
        <v>0</v>
      </c>
      <c r="DA28">
        <v>0</v>
      </c>
      <c r="DB28">
        <v>0</v>
      </c>
      <c r="DC28">
        <v>0</v>
      </c>
      <c r="DD28">
        <v>0</v>
      </c>
      <c r="DE28">
        <v>0</v>
      </c>
      <c r="DF28">
        <v>1</v>
      </c>
      <c r="DG28">
        <v>0</v>
      </c>
      <c r="DH28">
        <v>0</v>
      </c>
      <c r="DI28">
        <v>0</v>
      </c>
      <c r="DJ28">
        <v>0</v>
      </c>
      <c r="DK28">
        <v>0</v>
      </c>
      <c r="DL28">
        <v>0</v>
      </c>
      <c r="DM28">
        <v>0</v>
      </c>
      <c r="DN28">
        <v>0</v>
      </c>
      <c r="DO28">
        <v>0</v>
      </c>
      <c r="DP28">
        <v>0</v>
      </c>
      <c r="DQ28">
        <v>0</v>
      </c>
      <c r="DR28">
        <v>0</v>
      </c>
      <c r="DS28">
        <v>0</v>
      </c>
      <c r="DT28">
        <v>0</v>
      </c>
      <c r="DU28">
        <v>0</v>
      </c>
      <c r="DV28">
        <v>0</v>
      </c>
      <c r="DW28">
        <v>0</v>
      </c>
      <c r="DX28">
        <v>0</v>
      </c>
      <c r="DY28">
        <v>0</v>
      </c>
      <c r="DZ28">
        <v>0</v>
      </c>
      <c r="EA28">
        <v>0</v>
      </c>
      <c r="EB28">
        <v>0</v>
      </c>
      <c r="EC28">
        <v>0</v>
      </c>
      <c r="ED28">
        <v>0</v>
      </c>
      <c r="EE28">
        <v>0</v>
      </c>
      <c r="EF28">
        <v>0</v>
      </c>
      <c r="EG28">
        <v>0</v>
      </c>
      <c r="EI28">
        <f t="shared" si="2"/>
        <v>1</v>
      </c>
      <c r="EJ28">
        <f t="shared" si="3"/>
        <v>1</v>
      </c>
      <c r="EK28">
        <f t="shared" si="4"/>
        <v>1</v>
      </c>
      <c r="EL28">
        <f t="shared" si="5"/>
        <v>1</v>
      </c>
      <c r="EM28">
        <f t="shared" si="6"/>
        <v>1</v>
      </c>
      <c r="EN28">
        <f t="shared" si="7"/>
        <v>1</v>
      </c>
      <c r="EO28">
        <f t="shared" si="8"/>
        <v>1</v>
      </c>
      <c r="EP28">
        <f t="shared" si="9"/>
        <v>1</v>
      </c>
      <c r="EQ28">
        <f t="shared" si="10"/>
        <v>1</v>
      </c>
      <c r="ER28">
        <f t="shared" si="11"/>
        <v>1</v>
      </c>
      <c r="ES28">
        <f t="shared" si="12"/>
        <v>1</v>
      </c>
      <c r="ET28">
        <f t="shared" si="13"/>
        <v>1</v>
      </c>
      <c r="EU28">
        <f t="shared" si="14"/>
        <v>1</v>
      </c>
      <c r="EV28">
        <f t="shared" si="15"/>
        <v>1</v>
      </c>
      <c r="EW28">
        <f t="shared" si="16"/>
        <v>1</v>
      </c>
      <c r="EX28">
        <f t="shared" si="17"/>
        <v>1</v>
      </c>
      <c r="EY28">
        <f t="shared" si="18"/>
        <v>1</v>
      </c>
      <c r="EZ28">
        <f t="shared" si="19"/>
        <v>1</v>
      </c>
      <c r="FA28">
        <f t="shared" si="20"/>
        <v>1</v>
      </c>
      <c r="FB28">
        <f t="shared" si="21"/>
        <v>1</v>
      </c>
      <c r="FC28">
        <f t="shared" si="22"/>
        <v>1</v>
      </c>
      <c r="FD28">
        <f t="shared" si="23"/>
        <v>1</v>
      </c>
      <c r="FE28">
        <f t="shared" si="24"/>
        <v>1</v>
      </c>
      <c r="FF28">
        <f t="shared" si="25"/>
        <v>1</v>
      </c>
      <c r="FG28">
        <f t="shared" si="26"/>
        <v>1</v>
      </c>
      <c r="FH28">
        <f t="shared" si="27"/>
        <v>1</v>
      </c>
      <c r="FI28">
        <f t="shared" si="28"/>
        <v>1</v>
      </c>
      <c r="FJ28">
        <f t="shared" si="29"/>
        <v>1</v>
      </c>
      <c r="FK28">
        <f t="shared" si="30"/>
        <v>1</v>
      </c>
      <c r="FL28">
        <f t="shared" si="31"/>
        <v>1</v>
      </c>
      <c r="FM28">
        <f t="shared" si="32"/>
        <v>1</v>
      </c>
      <c r="FN28">
        <f t="shared" si="33"/>
        <v>1</v>
      </c>
      <c r="FO28">
        <f t="shared" si="34"/>
        <v>1</v>
      </c>
      <c r="FP28">
        <f t="shared" si="35"/>
        <v>1</v>
      </c>
      <c r="FQ28">
        <f t="shared" si="36"/>
        <v>1</v>
      </c>
      <c r="FR28">
        <f t="shared" si="37"/>
        <v>1</v>
      </c>
      <c r="FS28">
        <f t="shared" si="38"/>
        <v>1</v>
      </c>
      <c r="FT28">
        <f t="shared" si="39"/>
        <v>1</v>
      </c>
      <c r="FU28">
        <f t="shared" si="40"/>
        <v>1</v>
      </c>
      <c r="FV28">
        <f t="shared" si="41"/>
        <v>1</v>
      </c>
      <c r="FW28">
        <f t="shared" si="42"/>
        <v>1</v>
      </c>
      <c r="FX28">
        <f t="shared" si="43"/>
        <v>1</v>
      </c>
      <c r="FY28">
        <f t="shared" si="44"/>
        <v>1</v>
      </c>
      <c r="FZ28">
        <f t="shared" si="45"/>
        <v>1</v>
      </c>
      <c r="GA28">
        <f t="shared" si="46"/>
        <v>1</v>
      </c>
      <c r="GB28">
        <f t="shared" si="47"/>
        <v>1</v>
      </c>
      <c r="GC28">
        <f t="shared" si="48"/>
        <v>1</v>
      </c>
      <c r="GD28">
        <f t="shared" si="49"/>
        <v>1</v>
      </c>
      <c r="GE28">
        <f t="shared" si="50"/>
        <v>1</v>
      </c>
      <c r="GF28">
        <f t="shared" si="51"/>
        <v>1</v>
      </c>
      <c r="GG28">
        <f t="shared" si="52"/>
        <v>1</v>
      </c>
      <c r="GH28">
        <f t="shared" si="53"/>
        <v>1</v>
      </c>
      <c r="GI28">
        <f t="shared" si="54"/>
        <v>1</v>
      </c>
      <c r="GJ28">
        <f t="shared" si="55"/>
        <v>1</v>
      </c>
      <c r="GK28">
        <f t="shared" si="56"/>
        <v>1</v>
      </c>
      <c r="GL28">
        <f t="shared" si="57"/>
        <v>1</v>
      </c>
      <c r="GM28">
        <f t="shared" si="58"/>
        <v>1</v>
      </c>
      <c r="GN28">
        <f t="shared" si="59"/>
        <v>1</v>
      </c>
      <c r="GO28">
        <f t="shared" si="60"/>
        <v>1</v>
      </c>
      <c r="GP28">
        <f t="shared" si="61"/>
        <v>1</v>
      </c>
      <c r="GQ28">
        <f t="shared" si="62"/>
        <v>1</v>
      </c>
      <c r="GR28">
        <f t="shared" si="63"/>
        <v>1</v>
      </c>
      <c r="GS28">
        <f t="shared" si="64"/>
        <v>1</v>
      </c>
      <c r="GT28">
        <f t="shared" si="65"/>
        <v>1</v>
      </c>
      <c r="GU28">
        <f t="shared" si="66"/>
        <v>1</v>
      </c>
      <c r="GV28">
        <f t="shared" si="67"/>
        <v>1</v>
      </c>
      <c r="GW28">
        <f t="shared" si="68"/>
        <v>1</v>
      </c>
      <c r="GX28">
        <f t="shared" si="69"/>
        <v>1</v>
      </c>
    </row>
    <row r="29" spans="1:206" x14ac:dyDescent="0.2">
      <c r="A29">
        <v>1</v>
      </c>
      <c r="B29">
        <v>1</v>
      </c>
      <c r="C29">
        <v>1</v>
      </c>
      <c r="D29">
        <v>0</v>
      </c>
      <c r="E29">
        <v>0</v>
      </c>
      <c r="F29">
        <v>0</v>
      </c>
      <c r="G29">
        <v>0</v>
      </c>
      <c r="H29">
        <v>0</v>
      </c>
      <c r="I29">
        <v>0</v>
      </c>
      <c r="J29">
        <v>0</v>
      </c>
      <c r="K29">
        <v>0</v>
      </c>
      <c r="L29">
        <v>1</v>
      </c>
      <c r="M29">
        <v>0</v>
      </c>
      <c r="N29">
        <v>1</v>
      </c>
      <c r="O29">
        <v>1</v>
      </c>
      <c r="P29">
        <v>0</v>
      </c>
      <c r="Q29">
        <v>0</v>
      </c>
      <c r="R29">
        <v>0</v>
      </c>
      <c r="S29">
        <v>0</v>
      </c>
      <c r="T29">
        <v>0</v>
      </c>
      <c r="U29">
        <v>0</v>
      </c>
      <c r="V29">
        <v>1</v>
      </c>
      <c r="W29">
        <v>1</v>
      </c>
      <c r="X29">
        <v>0</v>
      </c>
      <c r="Y29">
        <v>0</v>
      </c>
      <c r="Z29">
        <v>0</v>
      </c>
      <c r="AA29">
        <v>0</v>
      </c>
      <c r="AB29">
        <v>0</v>
      </c>
      <c r="AC29">
        <v>0</v>
      </c>
      <c r="AD29">
        <v>0</v>
      </c>
      <c r="AE29">
        <v>0</v>
      </c>
      <c r="AF29">
        <v>0</v>
      </c>
      <c r="AG29">
        <v>0</v>
      </c>
      <c r="AH29">
        <v>0</v>
      </c>
      <c r="AI29">
        <v>0</v>
      </c>
      <c r="AJ29">
        <v>0</v>
      </c>
      <c r="AK29">
        <v>0</v>
      </c>
      <c r="AL29">
        <v>0</v>
      </c>
      <c r="AM29">
        <v>0</v>
      </c>
      <c r="AN29">
        <v>0</v>
      </c>
      <c r="AO29">
        <v>0</v>
      </c>
      <c r="AP29">
        <v>0</v>
      </c>
      <c r="AQ29">
        <v>0</v>
      </c>
      <c r="AR29">
        <v>0</v>
      </c>
      <c r="AS29">
        <v>0</v>
      </c>
      <c r="AT29">
        <v>0</v>
      </c>
      <c r="AU29">
        <v>0</v>
      </c>
      <c r="AV29">
        <v>0</v>
      </c>
      <c r="AW29">
        <v>0</v>
      </c>
      <c r="AX29">
        <v>0</v>
      </c>
      <c r="AY29">
        <v>0</v>
      </c>
      <c r="AZ29">
        <v>0</v>
      </c>
      <c r="BA29">
        <v>0</v>
      </c>
      <c r="BB29">
        <v>0</v>
      </c>
      <c r="BC29">
        <v>0</v>
      </c>
      <c r="BD29">
        <v>1</v>
      </c>
      <c r="BE29">
        <v>0</v>
      </c>
      <c r="BF29">
        <v>1</v>
      </c>
      <c r="BG29">
        <v>0</v>
      </c>
      <c r="BH29">
        <v>0</v>
      </c>
      <c r="BI29">
        <v>1</v>
      </c>
      <c r="BJ29">
        <v>0</v>
      </c>
      <c r="BK29">
        <v>1</v>
      </c>
      <c r="BL29">
        <v>0</v>
      </c>
      <c r="BM29">
        <v>0</v>
      </c>
      <c r="BN29">
        <v>0</v>
      </c>
      <c r="BO29">
        <v>0</v>
      </c>
      <c r="BP29">
        <v>0</v>
      </c>
      <c r="BR29">
        <v>1</v>
      </c>
      <c r="BS29">
        <v>1</v>
      </c>
      <c r="BT29">
        <v>1</v>
      </c>
      <c r="BU29">
        <v>0</v>
      </c>
      <c r="BV29">
        <v>0</v>
      </c>
      <c r="BW29">
        <v>0</v>
      </c>
      <c r="BX29">
        <v>0</v>
      </c>
      <c r="BY29">
        <v>0</v>
      </c>
      <c r="BZ29">
        <v>0</v>
      </c>
      <c r="CA29">
        <v>0</v>
      </c>
      <c r="CB29">
        <v>0</v>
      </c>
      <c r="CC29">
        <v>1</v>
      </c>
      <c r="CD29">
        <v>0</v>
      </c>
      <c r="CE29">
        <v>1</v>
      </c>
      <c r="CF29">
        <v>1</v>
      </c>
      <c r="CG29">
        <v>0</v>
      </c>
      <c r="CH29">
        <v>0</v>
      </c>
      <c r="CI29">
        <v>0</v>
      </c>
      <c r="CJ29">
        <v>0</v>
      </c>
      <c r="CK29">
        <v>0</v>
      </c>
      <c r="CL29">
        <v>0</v>
      </c>
      <c r="CM29">
        <v>1</v>
      </c>
      <c r="CN29">
        <v>1</v>
      </c>
      <c r="CO29">
        <v>0</v>
      </c>
      <c r="CP29">
        <v>0</v>
      </c>
      <c r="CQ29">
        <v>0</v>
      </c>
      <c r="CR29">
        <v>0</v>
      </c>
      <c r="CS29">
        <v>0</v>
      </c>
      <c r="CT29">
        <v>0</v>
      </c>
      <c r="CU29">
        <v>0</v>
      </c>
      <c r="CV29">
        <v>0</v>
      </c>
      <c r="CW29">
        <v>0</v>
      </c>
      <c r="CX29">
        <v>0</v>
      </c>
      <c r="CY29">
        <v>0</v>
      </c>
      <c r="CZ29">
        <v>0</v>
      </c>
      <c r="DA29">
        <v>0</v>
      </c>
      <c r="DB29">
        <v>0</v>
      </c>
      <c r="DC29">
        <v>0</v>
      </c>
      <c r="DD29">
        <v>0</v>
      </c>
      <c r="DE29">
        <v>0</v>
      </c>
      <c r="DF29">
        <v>0</v>
      </c>
      <c r="DG29">
        <v>0</v>
      </c>
      <c r="DH29">
        <v>0</v>
      </c>
      <c r="DI29">
        <v>0</v>
      </c>
      <c r="DJ29">
        <v>0</v>
      </c>
      <c r="DK29">
        <v>0</v>
      </c>
      <c r="DL29">
        <v>0</v>
      </c>
      <c r="DM29">
        <v>0</v>
      </c>
      <c r="DN29">
        <v>0</v>
      </c>
      <c r="DO29">
        <v>0</v>
      </c>
      <c r="DP29">
        <v>0</v>
      </c>
      <c r="DQ29">
        <v>0</v>
      </c>
      <c r="DR29">
        <v>0</v>
      </c>
      <c r="DS29">
        <v>0</v>
      </c>
      <c r="DT29">
        <v>0</v>
      </c>
      <c r="DU29">
        <v>1</v>
      </c>
      <c r="DV29">
        <v>0</v>
      </c>
      <c r="DW29">
        <v>1</v>
      </c>
      <c r="DX29">
        <v>0</v>
      </c>
      <c r="DY29">
        <v>0</v>
      </c>
      <c r="DZ29">
        <v>1</v>
      </c>
      <c r="EA29">
        <v>0</v>
      </c>
      <c r="EB29">
        <v>1</v>
      </c>
      <c r="EC29">
        <v>0</v>
      </c>
      <c r="ED29">
        <v>0</v>
      </c>
      <c r="EE29">
        <v>0</v>
      </c>
      <c r="EF29">
        <v>0</v>
      </c>
      <c r="EG29">
        <v>0</v>
      </c>
      <c r="EI29">
        <f t="shared" si="2"/>
        <v>1</v>
      </c>
      <c r="EJ29">
        <f t="shared" si="3"/>
        <v>1</v>
      </c>
      <c r="EK29">
        <f t="shared" si="4"/>
        <v>1</v>
      </c>
      <c r="EL29">
        <f t="shared" si="5"/>
        <v>1</v>
      </c>
      <c r="EM29">
        <f t="shared" si="6"/>
        <v>1</v>
      </c>
      <c r="EN29">
        <f t="shared" si="7"/>
        <v>1</v>
      </c>
      <c r="EO29">
        <f t="shared" si="8"/>
        <v>1</v>
      </c>
      <c r="EP29">
        <f t="shared" si="9"/>
        <v>1</v>
      </c>
      <c r="EQ29">
        <f t="shared" si="10"/>
        <v>1</v>
      </c>
      <c r="ER29">
        <f t="shared" si="11"/>
        <v>1</v>
      </c>
      <c r="ES29">
        <f t="shared" si="12"/>
        <v>1</v>
      </c>
      <c r="ET29">
        <f t="shared" si="13"/>
        <v>1</v>
      </c>
      <c r="EU29">
        <f t="shared" si="14"/>
        <v>1</v>
      </c>
      <c r="EV29">
        <f t="shared" si="15"/>
        <v>1</v>
      </c>
      <c r="EW29">
        <f t="shared" si="16"/>
        <v>1</v>
      </c>
      <c r="EX29">
        <f t="shared" si="17"/>
        <v>1</v>
      </c>
      <c r="EY29">
        <f t="shared" si="18"/>
        <v>1</v>
      </c>
      <c r="EZ29">
        <f t="shared" si="19"/>
        <v>1</v>
      </c>
      <c r="FA29">
        <f t="shared" si="20"/>
        <v>1</v>
      </c>
      <c r="FB29">
        <f t="shared" si="21"/>
        <v>1</v>
      </c>
      <c r="FC29">
        <f t="shared" si="22"/>
        <v>1</v>
      </c>
      <c r="FD29">
        <f t="shared" si="23"/>
        <v>1</v>
      </c>
      <c r="FE29">
        <f t="shared" si="24"/>
        <v>1</v>
      </c>
      <c r="FF29">
        <f t="shared" si="25"/>
        <v>1</v>
      </c>
      <c r="FG29">
        <f t="shared" si="26"/>
        <v>1</v>
      </c>
      <c r="FH29">
        <f t="shared" si="27"/>
        <v>1</v>
      </c>
      <c r="FI29">
        <f t="shared" si="28"/>
        <v>1</v>
      </c>
      <c r="FJ29">
        <f t="shared" si="29"/>
        <v>1</v>
      </c>
      <c r="FK29">
        <f t="shared" si="30"/>
        <v>1</v>
      </c>
      <c r="FL29">
        <f t="shared" si="31"/>
        <v>1</v>
      </c>
      <c r="FM29">
        <f t="shared" si="32"/>
        <v>1</v>
      </c>
      <c r="FN29">
        <f t="shared" si="33"/>
        <v>1</v>
      </c>
      <c r="FO29">
        <f t="shared" si="34"/>
        <v>1</v>
      </c>
      <c r="FP29">
        <f t="shared" si="35"/>
        <v>1</v>
      </c>
      <c r="FQ29">
        <f t="shared" si="36"/>
        <v>1</v>
      </c>
      <c r="FR29">
        <f t="shared" si="37"/>
        <v>1</v>
      </c>
      <c r="FS29">
        <f t="shared" si="38"/>
        <v>1</v>
      </c>
      <c r="FT29">
        <f t="shared" si="39"/>
        <v>1</v>
      </c>
      <c r="FU29">
        <f t="shared" si="40"/>
        <v>1</v>
      </c>
      <c r="FV29">
        <f t="shared" si="41"/>
        <v>1</v>
      </c>
      <c r="FW29">
        <f t="shared" si="42"/>
        <v>1</v>
      </c>
      <c r="FX29">
        <f t="shared" si="43"/>
        <v>1</v>
      </c>
      <c r="FY29">
        <f t="shared" si="44"/>
        <v>1</v>
      </c>
      <c r="FZ29">
        <f t="shared" si="45"/>
        <v>1</v>
      </c>
      <c r="GA29">
        <f t="shared" si="46"/>
        <v>1</v>
      </c>
      <c r="GB29">
        <f t="shared" si="47"/>
        <v>1</v>
      </c>
      <c r="GC29">
        <f t="shared" si="48"/>
        <v>1</v>
      </c>
      <c r="GD29">
        <f t="shared" si="49"/>
        <v>1</v>
      </c>
      <c r="GE29">
        <f t="shared" si="50"/>
        <v>1</v>
      </c>
      <c r="GF29">
        <f t="shared" si="51"/>
        <v>1</v>
      </c>
      <c r="GG29">
        <f t="shared" si="52"/>
        <v>1</v>
      </c>
      <c r="GH29">
        <f t="shared" si="53"/>
        <v>1</v>
      </c>
      <c r="GI29">
        <f t="shared" si="54"/>
        <v>1</v>
      </c>
      <c r="GJ29">
        <f t="shared" si="55"/>
        <v>1</v>
      </c>
      <c r="GK29">
        <f t="shared" si="56"/>
        <v>1</v>
      </c>
      <c r="GL29">
        <f t="shared" si="57"/>
        <v>1</v>
      </c>
      <c r="GM29">
        <f t="shared" si="58"/>
        <v>1</v>
      </c>
      <c r="GN29">
        <f t="shared" si="59"/>
        <v>1</v>
      </c>
      <c r="GO29">
        <f t="shared" si="60"/>
        <v>1</v>
      </c>
      <c r="GP29">
        <f t="shared" si="61"/>
        <v>1</v>
      </c>
      <c r="GQ29">
        <f t="shared" si="62"/>
        <v>1</v>
      </c>
      <c r="GR29">
        <f t="shared" si="63"/>
        <v>1</v>
      </c>
      <c r="GS29">
        <f t="shared" si="64"/>
        <v>1</v>
      </c>
      <c r="GT29">
        <f t="shared" si="65"/>
        <v>1</v>
      </c>
      <c r="GU29">
        <f t="shared" si="66"/>
        <v>1</v>
      </c>
      <c r="GV29">
        <f t="shared" si="67"/>
        <v>1</v>
      </c>
      <c r="GW29">
        <f t="shared" si="68"/>
        <v>1</v>
      </c>
      <c r="GX29">
        <f t="shared" si="69"/>
        <v>1</v>
      </c>
    </row>
    <row r="30" spans="1:206" x14ac:dyDescent="0.2">
      <c r="A30">
        <v>0</v>
      </c>
      <c r="B30">
        <v>1</v>
      </c>
      <c r="C30">
        <v>0</v>
      </c>
      <c r="D30">
        <v>0</v>
      </c>
      <c r="E30">
        <v>0</v>
      </c>
      <c r="F30">
        <v>0</v>
      </c>
      <c r="G30">
        <v>0</v>
      </c>
      <c r="H30">
        <v>0</v>
      </c>
      <c r="I30">
        <v>0</v>
      </c>
      <c r="J30">
        <v>0</v>
      </c>
      <c r="K30">
        <v>0</v>
      </c>
      <c r="L30">
        <v>1</v>
      </c>
      <c r="M30">
        <v>0</v>
      </c>
      <c r="N30">
        <v>1</v>
      </c>
      <c r="O30">
        <v>1</v>
      </c>
      <c r="P30">
        <v>0</v>
      </c>
      <c r="Q30">
        <v>0</v>
      </c>
      <c r="R30">
        <v>0</v>
      </c>
      <c r="S30">
        <v>0</v>
      </c>
      <c r="T30">
        <v>0</v>
      </c>
      <c r="U30">
        <v>0</v>
      </c>
      <c r="V30">
        <v>0</v>
      </c>
      <c r="W30">
        <v>1</v>
      </c>
      <c r="X30">
        <v>0</v>
      </c>
      <c r="Y30">
        <v>0</v>
      </c>
      <c r="Z30">
        <v>0</v>
      </c>
      <c r="AA30">
        <v>0</v>
      </c>
      <c r="AB30">
        <v>0</v>
      </c>
      <c r="AC30">
        <v>0</v>
      </c>
      <c r="AD30">
        <v>0</v>
      </c>
      <c r="AE30">
        <v>0</v>
      </c>
      <c r="AF30">
        <v>0</v>
      </c>
      <c r="AG30">
        <v>0</v>
      </c>
      <c r="AH30">
        <v>0</v>
      </c>
      <c r="AI30">
        <v>0</v>
      </c>
      <c r="AJ30">
        <v>0</v>
      </c>
      <c r="AK30">
        <v>0</v>
      </c>
      <c r="AL30">
        <v>0</v>
      </c>
      <c r="AM30">
        <v>0</v>
      </c>
      <c r="AN30">
        <v>0</v>
      </c>
      <c r="AO30">
        <v>0</v>
      </c>
      <c r="AP30">
        <v>0</v>
      </c>
      <c r="AQ30">
        <v>0</v>
      </c>
      <c r="AR30">
        <v>0</v>
      </c>
      <c r="AS30">
        <v>0</v>
      </c>
      <c r="AT30">
        <v>0</v>
      </c>
      <c r="AU30">
        <v>0</v>
      </c>
      <c r="AV30">
        <v>0</v>
      </c>
      <c r="AW30">
        <v>0</v>
      </c>
      <c r="AX30">
        <v>0</v>
      </c>
      <c r="AY30">
        <v>0</v>
      </c>
      <c r="AZ30">
        <v>0</v>
      </c>
      <c r="BA30">
        <v>0</v>
      </c>
      <c r="BB30">
        <v>0</v>
      </c>
      <c r="BC30">
        <v>0</v>
      </c>
      <c r="BD30">
        <v>1</v>
      </c>
      <c r="BE30">
        <v>1</v>
      </c>
      <c r="BF30">
        <v>1</v>
      </c>
      <c r="BG30">
        <v>1</v>
      </c>
      <c r="BH30">
        <v>1</v>
      </c>
      <c r="BI30">
        <v>0</v>
      </c>
      <c r="BJ30">
        <v>1</v>
      </c>
      <c r="BK30">
        <v>1</v>
      </c>
      <c r="BL30">
        <v>1</v>
      </c>
      <c r="BM30">
        <v>0</v>
      </c>
      <c r="BN30">
        <v>0</v>
      </c>
      <c r="BO30">
        <v>0</v>
      </c>
      <c r="BP30">
        <v>0</v>
      </c>
      <c r="BR30">
        <v>0</v>
      </c>
      <c r="BS30">
        <v>1</v>
      </c>
      <c r="BT30">
        <v>0</v>
      </c>
      <c r="BU30">
        <v>0</v>
      </c>
      <c r="BV30">
        <v>0</v>
      </c>
      <c r="BW30">
        <v>0</v>
      </c>
      <c r="BX30">
        <v>0</v>
      </c>
      <c r="BY30">
        <v>0</v>
      </c>
      <c r="BZ30">
        <v>0</v>
      </c>
      <c r="CA30">
        <v>0</v>
      </c>
      <c r="CB30">
        <v>0</v>
      </c>
      <c r="CC30">
        <v>1</v>
      </c>
      <c r="CD30">
        <v>0</v>
      </c>
      <c r="CE30">
        <v>1</v>
      </c>
      <c r="CF30">
        <v>1</v>
      </c>
      <c r="CG30">
        <v>0</v>
      </c>
      <c r="CH30">
        <v>0</v>
      </c>
      <c r="CI30">
        <v>0</v>
      </c>
      <c r="CJ30">
        <v>0</v>
      </c>
      <c r="CK30">
        <v>0</v>
      </c>
      <c r="CL30">
        <v>0</v>
      </c>
      <c r="CM30">
        <v>0</v>
      </c>
      <c r="CN30">
        <v>1</v>
      </c>
      <c r="CO30">
        <v>0</v>
      </c>
      <c r="CP30">
        <v>0</v>
      </c>
      <c r="CQ30">
        <v>0</v>
      </c>
      <c r="CR30">
        <v>0</v>
      </c>
      <c r="CS30">
        <v>0</v>
      </c>
      <c r="CT30">
        <v>0</v>
      </c>
      <c r="CU30">
        <v>0</v>
      </c>
      <c r="CV30">
        <v>0</v>
      </c>
      <c r="CW30">
        <v>0</v>
      </c>
      <c r="CX30">
        <v>0</v>
      </c>
      <c r="CY30">
        <v>0</v>
      </c>
      <c r="CZ30">
        <v>0</v>
      </c>
      <c r="DA30">
        <v>0</v>
      </c>
      <c r="DB30">
        <v>0</v>
      </c>
      <c r="DC30">
        <v>0</v>
      </c>
      <c r="DD30">
        <v>0</v>
      </c>
      <c r="DE30">
        <v>0</v>
      </c>
      <c r="DF30">
        <v>0</v>
      </c>
      <c r="DG30">
        <v>0</v>
      </c>
      <c r="DH30">
        <v>0</v>
      </c>
      <c r="DI30">
        <v>0</v>
      </c>
      <c r="DJ30">
        <v>0</v>
      </c>
      <c r="DK30">
        <v>0</v>
      </c>
      <c r="DL30">
        <v>0</v>
      </c>
      <c r="DM30">
        <v>0</v>
      </c>
      <c r="DN30">
        <v>0</v>
      </c>
      <c r="DO30">
        <v>0</v>
      </c>
      <c r="DP30">
        <v>0</v>
      </c>
      <c r="DQ30">
        <v>0</v>
      </c>
      <c r="DR30">
        <v>0</v>
      </c>
      <c r="DS30">
        <v>0</v>
      </c>
      <c r="DT30">
        <v>0</v>
      </c>
      <c r="DU30">
        <v>1</v>
      </c>
      <c r="DV30">
        <v>1</v>
      </c>
      <c r="DW30">
        <v>1</v>
      </c>
      <c r="DX30">
        <v>1</v>
      </c>
      <c r="DY30">
        <v>1</v>
      </c>
      <c r="DZ30">
        <v>0</v>
      </c>
      <c r="EA30">
        <v>1</v>
      </c>
      <c r="EB30">
        <v>1</v>
      </c>
      <c r="EC30">
        <v>1</v>
      </c>
      <c r="ED30">
        <v>0</v>
      </c>
      <c r="EE30">
        <v>0</v>
      </c>
      <c r="EF30">
        <v>0</v>
      </c>
      <c r="EG30">
        <v>0</v>
      </c>
      <c r="EI30">
        <f t="shared" si="2"/>
        <v>1</v>
      </c>
      <c r="EJ30">
        <f t="shared" si="3"/>
        <v>1</v>
      </c>
      <c r="EK30">
        <f t="shared" si="4"/>
        <v>1</v>
      </c>
      <c r="EL30">
        <f t="shared" si="5"/>
        <v>1</v>
      </c>
      <c r="EM30">
        <f t="shared" si="6"/>
        <v>1</v>
      </c>
      <c r="EN30">
        <f t="shared" si="7"/>
        <v>1</v>
      </c>
      <c r="EO30">
        <f t="shared" si="8"/>
        <v>1</v>
      </c>
      <c r="EP30">
        <f t="shared" si="9"/>
        <v>1</v>
      </c>
      <c r="EQ30">
        <f t="shared" si="10"/>
        <v>1</v>
      </c>
      <c r="ER30">
        <f t="shared" si="11"/>
        <v>1</v>
      </c>
      <c r="ES30">
        <f t="shared" si="12"/>
        <v>1</v>
      </c>
      <c r="ET30">
        <f t="shared" si="13"/>
        <v>1</v>
      </c>
      <c r="EU30">
        <f t="shared" si="14"/>
        <v>1</v>
      </c>
      <c r="EV30">
        <f t="shared" si="15"/>
        <v>1</v>
      </c>
      <c r="EW30">
        <f t="shared" si="16"/>
        <v>1</v>
      </c>
      <c r="EX30">
        <f t="shared" si="17"/>
        <v>1</v>
      </c>
      <c r="EY30">
        <f t="shared" si="18"/>
        <v>1</v>
      </c>
      <c r="EZ30">
        <f t="shared" si="19"/>
        <v>1</v>
      </c>
      <c r="FA30">
        <f t="shared" si="20"/>
        <v>1</v>
      </c>
      <c r="FB30">
        <f t="shared" si="21"/>
        <v>1</v>
      </c>
      <c r="FC30">
        <f t="shared" si="22"/>
        <v>1</v>
      </c>
      <c r="FD30">
        <f t="shared" si="23"/>
        <v>1</v>
      </c>
      <c r="FE30">
        <f t="shared" si="24"/>
        <v>1</v>
      </c>
      <c r="FF30">
        <f t="shared" si="25"/>
        <v>1</v>
      </c>
      <c r="FG30">
        <f t="shared" si="26"/>
        <v>1</v>
      </c>
      <c r="FH30">
        <f t="shared" si="27"/>
        <v>1</v>
      </c>
      <c r="FI30">
        <f t="shared" si="28"/>
        <v>1</v>
      </c>
      <c r="FJ30">
        <f t="shared" si="29"/>
        <v>1</v>
      </c>
      <c r="FK30">
        <f t="shared" si="30"/>
        <v>1</v>
      </c>
      <c r="FL30">
        <f t="shared" si="31"/>
        <v>1</v>
      </c>
      <c r="FM30">
        <f t="shared" si="32"/>
        <v>1</v>
      </c>
      <c r="FN30">
        <f t="shared" si="33"/>
        <v>1</v>
      </c>
      <c r="FO30">
        <f t="shared" si="34"/>
        <v>1</v>
      </c>
      <c r="FP30">
        <f t="shared" si="35"/>
        <v>1</v>
      </c>
      <c r="FQ30">
        <f t="shared" si="36"/>
        <v>1</v>
      </c>
      <c r="FR30">
        <f t="shared" si="37"/>
        <v>1</v>
      </c>
      <c r="FS30">
        <f t="shared" si="38"/>
        <v>1</v>
      </c>
      <c r="FT30">
        <f t="shared" si="39"/>
        <v>1</v>
      </c>
      <c r="FU30">
        <f t="shared" si="40"/>
        <v>1</v>
      </c>
      <c r="FV30">
        <f t="shared" si="41"/>
        <v>1</v>
      </c>
      <c r="FW30">
        <f t="shared" si="42"/>
        <v>1</v>
      </c>
      <c r="FX30">
        <f t="shared" si="43"/>
        <v>1</v>
      </c>
      <c r="FY30">
        <f t="shared" si="44"/>
        <v>1</v>
      </c>
      <c r="FZ30">
        <f t="shared" si="45"/>
        <v>1</v>
      </c>
      <c r="GA30">
        <f t="shared" si="46"/>
        <v>1</v>
      </c>
      <c r="GB30">
        <f t="shared" si="47"/>
        <v>1</v>
      </c>
      <c r="GC30">
        <f t="shared" si="48"/>
        <v>1</v>
      </c>
      <c r="GD30">
        <f t="shared" si="49"/>
        <v>1</v>
      </c>
      <c r="GE30">
        <f t="shared" si="50"/>
        <v>1</v>
      </c>
      <c r="GF30">
        <f t="shared" si="51"/>
        <v>1</v>
      </c>
      <c r="GG30">
        <f t="shared" si="52"/>
        <v>1</v>
      </c>
      <c r="GH30">
        <f t="shared" si="53"/>
        <v>1</v>
      </c>
      <c r="GI30">
        <f t="shared" si="54"/>
        <v>1</v>
      </c>
      <c r="GJ30">
        <f t="shared" si="55"/>
        <v>1</v>
      </c>
      <c r="GK30">
        <f t="shared" si="56"/>
        <v>1</v>
      </c>
      <c r="GL30">
        <f t="shared" si="57"/>
        <v>1</v>
      </c>
      <c r="GM30">
        <f t="shared" si="58"/>
        <v>1</v>
      </c>
      <c r="GN30">
        <f t="shared" si="59"/>
        <v>1</v>
      </c>
      <c r="GO30">
        <f t="shared" si="60"/>
        <v>1</v>
      </c>
      <c r="GP30">
        <f t="shared" si="61"/>
        <v>1</v>
      </c>
      <c r="GQ30">
        <f t="shared" si="62"/>
        <v>1</v>
      </c>
      <c r="GR30">
        <f t="shared" si="63"/>
        <v>1</v>
      </c>
      <c r="GS30">
        <f t="shared" si="64"/>
        <v>1</v>
      </c>
      <c r="GT30">
        <f t="shared" si="65"/>
        <v>1</v>
      </c>
      <c r="GU30">
        <f t="shared" si="66"/>
        <v>1</v>
      </c>
      <c r="GV30">
        <f t="shared" si="67"/>
        <v>1</v>
      </c>
      <c r="GW30">
        <f t="shared" si="68"/>
        <v>1</v>
      </c>
      <c r="GX30">
        <f t="shared" si="69"/>
        <v>1</v>
      </c>
    </row>
    <row r="31" spans="1:206" x14ac:dyDescent="0.2">
      <c r="A31">
        <v>0</v>
      </c>
      <c r="B31">
        <v>1</v>
      </c>
      <c r="C31">
        <v>0</v>
      </c>
      <c r="D31">
        <v>0</v>
      </c>
      <c r="E31">
        <v>0</v>
      </c>
      <c r="F31">
        <v>0</v>
      </c>
      <c r="G31">
        <v>0</v>
      </c>
      <c r="H31">
        <v>0</v>
      </c>
      <c r="I31">
        <v>0</v>
      </c>
      <c r="J31">
        <v>0</v>
      </c>
      <c r="K31">
        <v>0</v>
      </c>
      <c r="L31">
        <v>1</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c r="AV31">
        <v>0</v>
      </c>
      <c r="AW31">
        <v>0</v>
      </c>
      <c r="AX31">
        <v>0</v>
      </c>
      <c r="AY31">
        <v>0</v>
      </c>
      <c r="AZ31">
        <v>0</v>
      </c>
      <c r="BA31">
        <v>0</v>
      </c>
      <c r="BB31">
        <v>0</v>
      </c>
      <c r="BC31">
        <v>0</v>
      </c>
      <c r="BD31">
        <v>0</v>
      </c>
      <c r="BE31">
        <v>0</v>
      </c>
      <c r="BF31">
        <v>0</v>
      </c>
      <c r="BG31">
        <v>1</v>
      </c>
      <c r="BH31">
        <v>1</v>
      </c>
      <c r="BI31">
        <v>1</v>
      </c>
      <c r="BJ31">
        <v>0</v>
      </c>
      <c r="BK31">
        <v>0</v>
      </c>
      <c r="BL31">
        <v>0</v>
      </c>
      <c r="BM31">
        <v>0</v>
      </c>
      <c r="BN31">
        <v>0</v>
      </c>
      <c r="BO31">
        <v>0</v>
      </c>
      <c r="BP31">
        <v>0</v>
      </c>
      <c r="BR31">
        <v>0</v>
      </c>
      <c r="BS31">
        <v>1</v>
      </c>
      <c r="BT31">
        <v>0</v>
      </c>
      <c r="BU31">
        <v>0</v>
      </c>
      <c r="BV31">
        <v>0</v>
      </c>
      <c r="BW31">
        <v>0</v>
      </c>
      <c r="BX31">
        <v>0</v>
      </c>
      <c r="BY31">
        <v>0</v>
      </c>
      <c r="BZ31">
        <v>0</v>
      </c>
      <c r="CA31">
        <v>0</v>
      </c>
      <c r="CB31">
        <v>0</v>
      </c>
      <c r="CC31">
        <v>1</v>
      </c>
      <c r="CD31">
        <v>0</v>
      </c>
      <c r="CE31">
        <v>0</v>
      </c>
      <c r="CF31">
        <v>0</v>
      </c>
      <c r="CG31">
        <v>0</v>
      </c>
      <c r="CH31">
        <v>0</v>
      </c>
      <c r="CI31">
        <v>0</v>
      </c>
      <c r="CJ31">
        <v>0</v>
      </c>
      <c r="CK31">
        <v>0</v>
      </c>
      <c r="CL31">
        <v>0</v>
      </c>
      <c r="CM31">
        <v>0</v>
      </c>
      <c r="CN31">
        <v>0</v>
      </c>
      <c r="CO31">
        <v>0</v>
      </c>
      <c r="CP31">
        <v>0</v>
      </c>
      <c r="CQ31">
        <v>0</v>
      </c>
      <c r="CR31">
        <v>0</v>
      </c>
      <c r="CS31">
        <v>0</v>
      </c>
      <c r="CT31">
        <v>0</v>
      </c>
      <c r="CU31">
        <v>0</v>
      </c>
      <c r="CV31">
        <v>0</v>
      </c>
      <c r="CW31">
        <v>0</v>
      </c>
      <c r="CX31">
        <v>0</v>
      </c>
      <c r="CY31">
        <v>0</v>
      </c>
      <c r="CZ31">
        <v>0</v>
      </c>
      <c r="DA31">
        <v>0</v>
      </c>
      <c r="DB31">
        <v>0</v>
      </c>
      <c r="DC31">
        <v>0</v>
      </c>
      <c r="DD31">
        <v>0</v>
      </c>
      <c r="DE31">
        <v>0</v>
      </c>
      <c r="DF31">
        <v>0</v>
      </c>
      <c r="DG31">
        <v>0</v>
      </c>
      <c r="DH31">
        <v>0</v>
      </c>
      <c r="DI31">
        <v>0</v>
      </c>
      <c r="DJ31">
        <v>0</v>
      </c>
      <c r="DK31">
        <v>0</v>
      </c>
      <c r="DL31">
        <v>0</v>
      </c>
      <c r="DM31">
        <v>0</v>
      </c>
      <c r="DN31">
        <v>0</v>
      </c>
      <c r="DO31">
        <v>0</v>
      </c>
      <c r="DP31">
        <v>0</v>
      </c>
      <c r="DQ31">
        <v>0</v>
      </c>
      <c r="DR31">
        <v>0</v>
      </c>
      <c r="DS31">
        <v>0</v>
      </c>
      <c r="DT31">
        <v>0</v>
      </c>
      <c r="DU31">
        <v>0</v>
      </c>
      <c r="DV31">
        <v>0</v>
      </c>
      <c r="DW31">
        <v>0</v>
      </c>
      <c r="DX31">
        <v>1</v>
      </c>
      <c r="DY31">
        <v>1</v>
      </c>
      <c r="DZ31">
        <v>1</v>
      </c>
      <c r="EA31">
        <v>0</v>
      </c>
      <c r="EB31">
        <v>0</v>
      </c>
      <c r="EC31">
        <v>0</v>
      </c>
      <c r="ED31">
        <v>0</v>
      </c>
      <c r="EE31">
        <v>0</v>
      </c>
      <c r="EF31">
        <v>0</v>
      </c>
      <c r="EG31">
        <v>0</v>
      </c>
      <c r="EI31">
        <f t="shared" si="2"/>
        <v>1</v>
      </c>
      <c r="EJ31">
        <f t="shared" si="3"/>
        <v>1</v>
      </c>
      <c r="EK31">
        <f t="shared" si="4"/>
        <v>1</v>
      </c>
      <c r="EL31">
        <f t="shared" si="5"/>
        <v>1</v>
      </c>
      <c r="EM31">
        <f t="shared" si="6"/>
        <v>1</v>
      </c>
      <c r="EN31">
        <f t="shared" si="7"/>
        <v>1</v>
      </c>
      <c r="EO31">
        <f t="shared" si="8"/>
        <v>1</v>
      </c>
      <c r="EP31">
        <f t="shared" si="9"/>
        <v>1</v>
      </c>
      <c r="EQ31">
        <f t="shared" si="10"/>
        <v>1</v>
      </c>
      <c r="ER31">
        <f t="shared" si="11"/>
        <v>1</v>
      </c>
      <c r="ES31">
        <f t="shared" si="12"/>
        <v>1</v>
      </c>
      <c r="ET31">
        <f t="shared" si="13"/>
        <v>1</v>
      </c>
      <c r="EU31">
        <f t="shared" si="14"/>
        <v>1</v>
      </c>
      <c r="EV31">
        <f t="shared" si="15"/>
        <v>1</v>
      </c>
      <c r="EW31">
        <f t="shared" si="16"/>
        <v>1</v>
      </c>
      <c r="EX31">
        <f t="shared" si="17"/>
        <v>1</v>
      </c>
      <c r="EY31">
        <f t="shared" si="18"/>
        <v>1</v>
      </c>
      <c r="EZ31">
        <f t="shared" si="19"/>
        <v>1</v>
      </c>
      <c r="FA31">
        <f t="shared" si="20"/>
        <v>1</v>
      </c>
      <c r="FB31">
        <f t="shared" si="21"/>
        <v>1</v>
      </c>
      <c r="FC31">
        <f t="shared" si="22"/>
        <v>1</v>
      </c>
      <c r="FD31">
        <f t="shared" si="23"/>
        <v>1</v>
      </c>
      <c r="FE31">
        <f t="shared" si="24"/>
        <v>1</v>
      </c>
      <c r="FF31">
        <f t="shared" si="25"/>
        <v>1</v>
      </c>
      <c r="FG31">
        <f t="shared" si="26"/>
        <v>1</v>
      </c>
      <c r="FH31">
        <f t="shared" si="27"/>
        <v>1</v>
      </c>
      <c r="FI31">
        <f t="shared" si="28"/>
        <v>1</v>
      </c>
      <c r="FJ31">
        <f t="shared" si="29"/>
        <v>1</v>
      </c>
      <c r="FK31">
        <f t="shared" si="30"/>
        <v>1</v>
      </c>
      <c r="FL31">
        <f t="shared" si="31"/>
        <v>1</v>
      </c>
      <c r="FM31">
        <f t="shared" si="32"/>
        <v>1</v>
      </c>
      <c r="FN31">
        <f t="shared" si="33"/>
        <v>1</v>
      </c>
      <c r="FO31">
        <f t="shared" si="34"/>
        <v>1</v>
      </c>
      <c r="FP31">
        <f t="shared" si="35"/>
        <v>1</v>
      </c>
      <c r="FQ31">
        <f t="shared" si="36"/>
        <v>1</v>
      </c>
      <c r="FR31">
        <f t="shared" si="37"/>
        <v>1</v>
      </c>
      <c r="FS31">
        <f t="shared" si="38"/>
        <v>1</v>
      </c>
      <c r="FT31">
        <f t="shared" si="39"/>
        <v>1</v>
      </c>
      <c r="FU31">
        <f t="shared" si="40"/>
        <v>1</v>
      </c>
      <c r="FV31">
        <f t="shared" si="41"/>
        <v>1</v>
      </c>
      <c r="FW31">
        <f t="shared" si="42"/>
        <v>1</v>
      </c>
      <c r="FX31">
        <f t="shared" si="43"/>
        <v>1</v>
      </c>
      <c r="FY31">
        <f t="shared" si="44"/>
        <v>1</v>
      </c>
      <c r="FZ31">
        <f t="shared" si="45"/>
        <v>1</v>
      </c>
      <c r="GA31">
        <f t="shared" si="46"/>
        <v>1</v>
      </c>
      <c r="GB31">
        <f t="shared" si="47"/>
        <v>1</v>
      </c>
      <c r="GC31">
        <f t="shared" si="48"/>
        <v>1</v>
      </c>
      <c r="GD31">
        <f t="shared" si="49"/>
        <v>1</v>
      </c>
      <c r="GE31">
        <f t="shared" si="50"/>
        <v>1</v>
      </c>
      <c r="GF31">
        <f t="shared" si="51"/>
        <v>1</v>
      </c>
      <c r="GG31">
        <f t="shared" si="52"/>
        <v>1</v>
      </c>
      <c r="GH31">
        <f t="shared" si="53"/>
        <v>1</v>
      </c>
      <c r="GI31">
        <f t="shared" si="54"/>
        <v>1</v>
      </c>
      <c r="GJ31">
        <f t="shared" si="55"/>
        <v>1</v>
      </c>
      <c r="GK31">
        <f t="shared" si="56"/>
        <v>1</v>
      </c>
      <c r="GL31">
        <f t="shared" si="57"/>
        <v>1</v>
      </c>
      <c r="GM31">
        <f t="shared" si="58"/>
        <v>1</v>
      </c>
      <c r="GN31">
        <f t="shared" si="59"/>
        <v>1</v>
      </c>
      <c r="GO31">
        <f t="shared" si="60"/>
        <v>1</v>
      </c>
      <c r="GP31">
        <f t="shared" si="61"/>
        <v>1</v>
      </c>
      <c r="GQ31">
        <f t="shared" si="62"/>
        <v>1</v>
      </c>
      <c r="GR31">
        <f t="shared" si="63"/>
        <v>1</v>
      </c>
      <c r="GS31">
        <f t="shared" si="64"/>
        <v>1</v>
      </c>
      <c r="GT31">
        <f t="shared" si="65"/>
        <v>1</v>
      </c>
      <c r="GU31">
        <f t="shared" si="66"/>
        <v>1</v>
      </c>
      <c r="GV31">
        <f t="shared" si="67"/>
        <v>1</v>
      </c>
      <c r="GW31">
        <f t="shared" si="68"/>
        <v>1</v>
      </c>
      <c r="GX31">
        <f t="shared" si="69"/>
        <v>1</v>
      </c>
    </row>
    <row r="32" spans="1:206" x14ac:dyDescent="0.2">
      <c r="A32">
        <v>1</v>
      </c>
      <c r="B32">
        <v>1</v>
      </c>
      <c r="C32">
        <v>0</v>
      </c>
      <c r="D32">
        <v>0</v>
      </c>
      <c r="E32">
        <v>0</v>
      </c>
      <c r="F32">
        <v>0</v>
      </c>
      <c r="G32">
        <v>0</v>
      </c>
      <c r="H32">
        <v>0</v>
      </c>
      <c r="I32">
        <v>0</v>
      </c>
      <c r="J32">
        <v>0</v>
      </c>
      <c r="K32">
        <v>0</v>
      </c>
      <c r="L32">
        <v>1</v>
      </c>
      <c r="M32">
        <v>0</v>
      </c>
      <c r="N32">
        <v>0</v>
      </c>
      <c r="O32">
        <v>0</v>
      </c>
      <c r="P32">
        <v>0</v>
      </c>
      <c r="Q32">
        <v>0</v>
      </c>
      <c r="R32">
        <v>0</v>
      </c>
      <c r="S32">
        <v>0</v>
      </c>
      <c r="T32">
        <v>0</v>
      </c>
      <c r="U32">
        <v>1</v>
      </c>
      <c r="V32">
        <v>1</v>
      </c>
      <c r="W32">
        <v>0</v>
      </c>
      <c r="X32">
        <v>0</v>
      </c>
      <c r="Y32">
        <v>0</v>
      </c>
      <c r="Z32">
        <v>0</v>
      </c>
      <c r="AA32">
        <v>0</v>
      </c>
      <c r="AB32">
        <v>1</v>
      </c>
      <c r="AC32">
        <v>0</v>
      </c>
      <c r="AD32">
        <v>1</v>
      </c>
      <c r="AE32">
        <v>1</v>
      </c>
      <c r="AF32">
        <v>1</v>
      </c>
      <c r="AG32">
        <v>0</v>
      </c>
      <c r="AH32">
        <v>0</v>
      </c>
      <c r="AI32">
        <v>0</v>
      </c>
      <c r="AJ32">
        <v>0</v>
      </c>
      <c r="AK32">
        <v>0</v>
      </c>
      <c r="AL32">
        <v>0</v>
      </c>
      <c r="AM32">
        <v>0</v>
      </c>
      <c r="AN32">
        <v>0</v>
      </c>
      <c r="AO32">
        <v>0</v>
      </c>
      <c r="AP32">
        <v>0</v>
      </c>
      <c r="AQ32">
        <v>0</v>
      </c>
      <c r="AR32">
        <v>0</v>
      </c>
      <c r="AS32">
        <v>1</v>
      </c>
      <c r="AT32">
        <v>1</v>
      </c>
      <c r="AU32">
        <v>1</v>
      </c>
      <c r="AV32">
        <v>0</v>
      </c>
      <c r="AW32">
        <v>0</v>
      </c>
      <c r="AX32">
        <v>0</v>
      </c>
      <c r="AY32">
        <v>0</v>
      </c>
      <c r="AZ32">
        <v>0</v>
      </c>
      <c r="BA32">
        <v>0</v>
      </c>
      <c r="BB32">
        <v>0</v>
      </c>
      <c r="BC32">
        <v>0</v>
      </c>
      <c r="BD32">
        <v>0</v>
      </c>
      <c r="BE32">
        <v>0</v>
      </c>
      <c r="BF32">
        <v>1</v>
      </c>
      <c r="BG32">
        <v>0</v>
      </c>
      <c r="BH32">
        <v>1</v>
      </c>
      <c r="BI32">
        <v>0</v>
      </c>
      <c r="BJ32">
        <v>1</v>
      </c>
      <c r="BK32">
        <v>1</v>
      </c>
      <c r="BL32">
        <v>0</v>
      </c>
      <c r="BM32">
        <v>0</v>
      </c>
      <c r="BN32">
        <v>0</v>
      </c>
      <c r="BO32">
        <v>0</v>
      </c>
      <c r="BP32">
        <v>0</v>
      </c>
      <c r="BR32">
        <v>1</v>
      </c>
      <c r="BS32">
        <v>1</v>
      </c>
      <c r="BT32">
        <v>0</v>
      </c>
      <c r="BU32">
        <v>0</v>
      </c>
      <c r="BV32">
        <v>0</v>
      </c>
      <c r="BW32">
        <v>0</v>
      </c>
      <c r="BX32">
        <v>0</v>
      </c>
      <c r="BY32">
        <v>0</v>
      </c>
      <c r="BZ32">
        <v>0</v>
      </c>
      <c r="CA32">
        <v>0</v>
      </c>
      <c r="CB32">
        <v>0</v>
      </c>
      <c r="CC32">
        <v>1</v>
      </c>
      <c r="CD32">
        <v>0</v>
      </c>
      <c r="CE32">
        <v>0</v>
      </c>
      <c r="CF32">
        <v>0</v>
      </c>
      <c r="CG32">
        <v>0</v>
      </c>
      <c r="CH32">
        <v>0</v>
      </c>
      <c r="CI32">
        <v>0</v>
      </c>
      <c r="CJ32">
        <v>0</v>
      </c>
      <c r="CK32">
        <v>0</v>
      </c>
      <c r="CL32">
        <v>1</v>
      </c>
      <c r="CM32">
        <v>1</v>
      </c>
      <c r="CN32">
        <v>0</v>
      </c>
      <c r="CO32">
        <v>0</v>
      </c>
      <c r="CP32">
        <v>0</v>
      </c>
      <c r="CQ32">
        <v>0</v>
      </c>
      <c r="CR32">
        <v>0</v>
      </c>
      <c r="CS32">
        <v>1</v>
      </c>
      <c r="CT32">
        <v>0</v>
      </c>
      <c r="CU32">
        <v>1</v>
      </c>
      <c r="CV32">
        <v>1</v>
      </c>
      <c r="CW32">
        <v>1</v>
      </c>
      <c r="CX32">
        <v>0</v>
      </c>
      <c r="CY32">
        <v>0</v>
      </c>
      <c r="CZ32">
        <v>0</v>
      </c>
      <c r="DA32">
        <v>0</v>
      </c>
      <c r="DB32">
        <v>0</v>
      </c>
      <c r="DC32">
        <v>0</v>
      </c>
      <c r="DD32">
        <v>0</v>
      </c>
      <c r="DE32">
        <v>0</v>
      </c>
      <c r="DF32">
        <v>0</v>
      </c>
      <c r="DG32">
        <v>0</v>
      </c>
      <c r="DH32">
        <v>0</v>
      </c>
      <c r="DI32">
        <v>0</v>
      </c>
      <c r="DJ32">
        <v>1</v>
      </c>
      <c r="DK32">
        <v>1</v>
      </c>
      <c r="DL32">
        <v>1</v>
      </c>
      <c r="DM32">
        <v>0</v>
      </c>
      <c r="DN32">
        <v>0</v>
      </c>
      <c r="DO32">
        <v>0</v>
      </c>
      <c r="DP32">
        <v>0</v>
      </c>
      <c r="DQ32">
        <v>0</v>
      </c>
      <c r="DR32">
        <v>0</v>
      </c>
      <c r="DS32">
        <v>0</v>
      </c>
      <c r="DT32">
        <v>0</v>
      </c>
      <c r="DU32">
        <v>0</v>
      </c>
      <c r="DV32">
        <v>0</v>
      </c>
      <c r="DW32">
        <v>1</v>
      </c>
      <c r="DX32">
        <v>0</v>
      </c>
      <c r="DY32">
        <v>1</v>
      </c>
      <c r="DZ32">
        <v>0</v>
      </c>
      <c r="EA32">
        <v>1</v>
      </c>
      <c r="EB32">
        <v>1</v>
      </c>
      <c r="EC32">
        <v>0</v>
      </c>
      <c r="ED32">
        <v>0</v>
      </c>
      <c r="EE32">
        <v>0</v>
      </c>
      <c r="EF32">
        <v>0</v>
      </c>
      <c r="EG32">
        <v>0</v>
      </c>
      <c r="EI32">
        <f t="shared" si="2"/>
        <v>1</v>
      </c>
      <c r="EJ32">
        <f t="shared" si="3"/>
        <v>1</v>
      </c>
      <c r="EK32">
        <f t="shared" si="4"/>
        <v>1</v>
      </c>
      <c r="EL32">
        <f t="shared" si="5"/>
        <v>1</v>
      </c>
      <c r="EM32">
        <f t="shared" si="6"/>
        <v>1</v>
      </c>
      <c r="EN32">
        <f t="shared" si="7"/>
        <v>1</v>
      </c>
      <c r="EO32">
        <f t="shared" si="8"/>
        <v>1</v>
      </c>
      <c r="EP32">
        <f t="shared" si="9"/>
        <v>1</v>
      </c>
      <c r="EQ32">
        <f t="shared" si="10"/>
        <v>1</v>
      </c>
      <c r="ER32">
        <f t="shared" si="11"/>
        <v>1</v>
      </c>
      <c r="ES32">
        <f t="shared" si="12"/>
        <v>1</v>
      </c>
      <c r="ET32">
        <f t="shared" si="13"/>
        <v>1</v>
      </c>
      <c r="EU32">
        <f t="shared" si="14"/>
        <v>1</v>
      </c>
      <c r="EV32">
        <f t="shared" si="15"/>
        <v>1</v>
      </c>
      <c r="EW32">
        <f t="shared" si="16"/>
        <v>1</v>
      </c>
      <c r="EX32">
        <f t="shared" si="17"/>
        <v>1</v>
      </c>
      <c r="EY32">
        <f t="shared" si="18"/>
        <v>1</v>
      </c>
      <c r="EZ32">
        <f t="shared" si="19"/>
        <v>1</v>
      </c>
      <c r="FA32">
        <f t="shared" si="20"/>
        <v>1</v>
      </c>
      <c r="FB32">
        <f t="shared" si="21"/>
        <v>1</v>
      </c>
      <c r="FC32">
        <f t="shared" si="22"/>
        <v>1</v>
      </c>
      <c r="FD32">
        <f t="shared" si="23"/>
        <v>1</v>
      </c>
      <c r="FE32">
        <f t="shared" si="24"/>
        <v>1</v>
      </c>
      <c r="FF32">
        <f t="shared" si="25"/>
        <v>1</v>
      </c>
      <c r="FG32">
        <f t="shared" si="26"/>
        <v>1</v>
      </c>
      <c r="FH32">
        <f t="shared" si="27"/>
        <v>1</v>
      </c>
      <c r="FI32">
        <f t="shared" si="28"/>
        <v>1</v>
      </c>
      <c r="FJ32">
        <f t="shared" si="29"/>
        <v>1</v>
      </c>
      <c r="FK32">
        <f t="shared" si="30"/>
        <v>1</v>
      </c>
      <c r="FL32">
        <f t="shared" si="31"/>
        <v>1</v>
      </c>
      <c r="FM32">
        <f t="shared" si="32"/>
        <v>1</v>
      </c>
      <c r="FN32">
        <f t="shared" si="33"/>
        <v>1</v>
      </c>
      <c r="FO32">
        <f t="shared" si="34"/>
        <v>1</v>
      </c>
      <c r="FP32">
        <f t="shared" si="35"/>
        <v>1</v>
      </c>
      <c r="FQ32">
        <f t="shared" si="36"/>
        <v>1</v>
      </c>
      <c r="FR32">
        <f t="shared" si="37"/>
        <v>1</v>
      </c>
      <c r="FS32">
        <f t="shared" si="38"/>
        <v>1</v>
      </c>
      <c r="FT32">
        <f t="shared" si="39"/>
        <v>1</v>
      </c>
      <c r="FU32">
        <f t="shared" si="40"/>
        <v>1</v>
      </c>
      <c r="FV32">
        <f t="shared" si="41"/>
        <v>1</v>
      </c>
      <c r="FW32">
        <f t="shared" si="42"/>
        <v>1</v>
      </c>
      <c r="FX32">
        <f t="shared" si="43"/>
        <v>1</v>
      </c>
      <c r="FY32">
        <f t="shared" si="44"/>
        <v>1</v>
      </c>
      <c r="FZ32">
        <f t="shared" si="45"/>
        <v>1</v>
      </c>
      <c r="GA32">
        <f t="shared" si="46"/>
        <v>1</v>
      </c>
      <c r="GB32">
        <f t="shared" si="47"/>
        <v>1</v>
      </c>
      <c r="GC32">
        <f t="shared" si="48"/>
        <v>1</v>
      </c>
      <c r="GD32">
        <f t="shared" si="49"/>
        <v>1</v>
      </c>
      <c r="GE32">
        <f t="shared" si="50"/>
        <v>1</v>
      </c>
      <c r="GF32">
        <f t="shared" si="51"/>
        <v>1</v>
      </c>
      <c r="GG32">
        <f t="shared" si="52"/>
        <v>1</v>
      </c>
      <c r="GH32">
        <f t="shared" si="53"/>
        <v>1</v>
      </c>
      <c r="GI32">
        <f t="shared" si="54"/>
        <v>1</v>
      </c>
      <c r="GJ32">
        <f t="shared" si="55"/>
        <v>1</v>
      </c>
      <c r="GK32">
        <f t="shared" si="56"/>
        <v>1</v>
      </c>
      <c r="GL32">
        <f t="shared" si="57"/>
        <v>1</v>
      </c>
      <c r="GM32">
        <f t="shared" si="58"/>
        <v>1</v>
      </c>
      <c r="GN32">
        <f t="shared" si="59"/>
        <v>1</v>
      </c>
      <c r="GO32">
        <f t="shared" si="60"/>
        <v>1</v>
      </c>
      <c r="GP32">
        <f t="shared" si="61"/>
        <v>1</v>
      </c>
      <c r="GQ32">
        <f t="shared" si="62"/>
        <v>1</v>
      </c>
      <c r="GR32">
        <f t="shared" si="63"/>
        <v>1</v>
      </c>
      <c r="GS32">
        <f t="shared" si="64"/>
        <v>1</v>
      </c>
      <c r="GT32">
        <f t="shared" si="65"/>
        <v>1</v>
      </c>
      <c r="GU32">
        <f t="shared" si="66"/>
        <v>1</v>
      </c>
      <c r="GV32">
        <f t="shared" si="67"/>
        <v>1</v>
      </c>
      <c r="GW32">
        <f t="shared" si="68"/>
        <v>1</v>
      </c>
      <c r="GX32">
        <f t="shared" si="69"/>
        <v>1</v>
      </c>
    </row>
    <row r="33" spans="1:206" x14ac:dyDescent="0.2">
      <c r="A33">
        <v>1</v>
      </c>
      <c r="B33">
        <v>1</v>
      </c>
      <c r="C33">
        <v>1</v>
      </c>
      <c r="D33">
        <v>0</v>
      </c>
      <c r="E33">
        <v>0</v>
      </c>
      <c r="F33">
        <v>0</v>
      </c>
      <c r="G33">
        <v>0</v>
      </c>
      <c r="H33">
        <v>0</v>
      </c>
      <c r="I33">
        <v>0</v>
      </c>
      <c r="J33">
        <v>0</v>
      </c>
      <c r="K33">
        <v>0</v>
      </c>
      <c r="L33">
        <v>1</v>
      </c>
      <c r="M33">
        <v>0</v>
      </c>
      <c r="N33">
        <v>0</v>
      </c>
      <c r="O33">
        <v>0</v>
      </c>
      <c r="P33">
        <v>0</v>
      </c>
      <c r="Q33">
        <v>0</v>
      </c>
      <c r="R33">
        <v>0</v>
      </c>
      <c r="S33">
        <v>0</v>
      </c>
      <c r="T33">
        <v>0</v>
      </c>
      <c r="U33">
        <v>0</v>
      </c>
      <c r="V33">
        <v>0</v>
      </c>
      <c r="W33">
        <v>1</v>
      </c>
      <c r="X33">
        <v>0</v>
      </c>
      <c r="Y33">
        <v>0</v>
      </c>
      <c r="Z33">
        <v>0</v>
      </c>
      <c r="AA33">
        <v>0</v>
      </c>
      <c r="AB33">
        <v>0</v>
      </c>
      <c r="AC33">
        <v>0</v>
      </c>
      <c r="AD33">
        <v>0</v>
      </c>
      <c r="AE33">
        <v>0</v>
      </c>
      <c r="AF33">
        <v>0</v>
      </c>
      <c r="AG33">
        <v>0</v>
      </c>
      <c r="AH33">
        <v>0</v>
      </c>
      <c r="AI33">
        <v>0</v>
      </c>
      <c r="AJ33">
        <v>0</v>
      </c>
      <c r="AK33">
        <v>0</v>
      </c>
      <c r="AL33">
        <v>0</v>
      </c>
      <c r="AM33">
        <v>0</v>
      </c>
      <c r="AN33">
        <v>0</v>
      </c>
      <c r="AO33">
        <v>0</v>
      </c>
      <c r="AP33">
        <v>0</v>
      </c>
      <c r="AQ33">
        <v>0</v>
      </c>
      <c r="AR33">
        <v>0</v>
      </c>
      <c r="AS33">
        <v>0</v>
      </c>
      <c r="AT33">
        <v>0</v>
      </c>
      <c r="AU33">
        <v>0</v>
      </c>
      <c r="AV33">
        <v>0</v>
      </c>
      <c r="AW33">
        <v>0</v>
      </c>
      <c r="AX33">
        <v>0</v>
      </c>
      <c r="AY33">
        <v>0</v>
      </c>
      <c r="AZ33">
        <v>0</v>
      </c>
      <c r="BA33">
        <v>0</v>
      </c>
      <c r="BB33">
        <v>0</v>
      </c>
      <c r="BC33">
        <v>0</v>
      </c>
      <c r="BD33">
        <v>1</v>
      </c>
      <c r="BE33">
        <v>1</v>
      </c>
      <c r="BF33">
        <v>1</v>
      </c>
      <c r="BG33">
        <v>0</v>
      </c>
      <c r="BH33">
        <v>0</v>
      </c>
      <c r="BI33">
        <v>1</v>
      </c>
      <c r="BJ33">
        <v>0</v>
      </c>
      <c r="BK33">
        <v>0</v>
      </c>
      <c r="BL33">
        <v>0</v>
      </c>
      <c r="BM33">
        <v>0</v>
      </c>
      <c r="BN33">
        <v>0</v>
      </c>
      <c r="BO33">
        <v>0</v>
      </c>
      <c r="BP33">
        <v>0</v>
      </c>
      <c r="BR33">
        <v>1</v>
      </c>
      <c r="BS33">
        <v>1</v>
      </c>
      <c r="BT33">
        <v>1</v>
      </c>
      <c r="BU33">
        <v>0</v>
      </c>
      <c r="BV33">
        <v>0</v>
      </c>
      <c r="BW33">
        <v>0</v>
      </c>
      <c r="BX33">
        <v>0</v>
      </c>
      <c r="BY33">
        <v>0</v>
      </c>
      <c r="BZ33">
        <v>0</v>
      </c>
      <c r="CA33">
        <v>0</v>
      </c>
      <c r="CB33">
        <v>0</v>
      </c>
      <c r="CC33">
        <v>1</v>
      </c>
      <c r="CD33">
        <v>0</v>
      </c>
      <c r="CE33">
        <v>0</v>
      </c>
      <c r="CF33">
        <v>0</v>
      </c>
      <c r="CG33">
        <v>0</v>
      </c>
      <c r="CH33">
        <v>0</v>
      </c>
      <c r="CI33">
        <v>0</v>
      </c>
      <c r="CJ33">
        <v>0</v>
      </c>
      <c r="CK33">
        <v>0</v>
      </c>
      <c r="CL33">
        <v>0</v>
      </c>
      <c r="CM33">
        <v>0</v>
      </c>
      <c r="CN33">
        <v>1</v>
      </c>
      <c r="CO33">
        <v>0</v>
      </c>
      <c r="CP33">
        <v>0</v>
      </c>
      <c r="CQ33">
        <v>0</v>
      </c>
      <c r="CR33">
        <v>0</v>
      </c>
      <c r="CS33">
        <v>0</v>
      </c>
      <c r="CT33">
        <v>0</v>
      </c>
      <c r="CU33">
        <v>0</v>
      </c>
      <c r="CV33">
        <v>0</v>
      </c>
      <c r="CW33">
        <v>0</v>
      </c>
      <c r="CX33">
        <v>0</v>
      </c>
      <c r="CY33">
        <v>0</v>
      </c>
      <c r="CZ33">
        <v>0</v>
      </c>
      <c r="DA33">
        <v>0</v>
      </c>
      <c r="DB33">
        <v>0</v>
      </c>
      <c r="DC33">
        <v>0</v>
      </c>
      <c r="DD33">
        <v>0</v>
      </c>
      <c r="DE33">
        <v>0</v>
      </c>
      <c r="DF33">
        <v>0</v>
      </c>
      <c r="DG33">
        <v>0</v>
      </c>
      <c r="DH33">
        <v>0</v>
      </c>
      <c r="DI33">
        <v>0</v>
      </c>
      <c r="DJ33">
        <v>0</v>
      </c>
      <c r="DK33">
        <v>0</v>
      </c>
      <c r="DL33">
        <v>0</v>
      </c>
      <c r="DM33">
        <v>0</v>
      </c>
      <c r="DN33">
        <v>0</v>
      </c>
      <c r="DO33">
        <v>0</v>
      </c>
      <c r="DP33">
        <v>0</v>
      </c>
      <c r="DQ33">
        <v>0</v>
      </c>
      <c r="DR33">
        <v>0</v>
      </c>
      <c r="DS33">
        <v>0</v>
      </c>
      <c r="DT33">
        <v>0</v>
      </c>
      <c r="DU33">
        <v>1</v>
      </c>
      <c r="DV33">
        <v>1</v>
      </c>
      <c r="DW33">
        <v>1</v>
      </c>
      <c r="DX33">
        <v>0</v>
      </c>
      <c r="DY33">
        <v>0</v>
      </c>
      <c r="DZ33">
        <v>1</v>
      </c>
      <c r="EA33">
        <v>0</v>
      </c>
      <c r="EB33">
        <v>0</v>
      </c>
      <c r="EC33">
        <v>0</v>
      </c>
      <c r="ED33">
        <v>0</v>
      </c>
      <c r="EE33">
        <v>0</v>
      </c>
      <c r="EF33">
        <v>0</v>
      </c>
      <c r="EG33">
        <v>0</v>
      </c>
      <c r="EI33">
        <f t="shared" si="2"/>
        <v>1</v>
      </c>
      <c r="EJ33">
        <f t="shared" si="3"/>
        <v>1</v>
      </c>
      <c r="EK33">
        <f t="shared" si="4"/>
        <v>1</v>
      </c>
      <c r="EL33">
        <f t="shared" si="5"/>
        <v>1</v>
      </c>
      <c r="EM33">
        <f t="shared" si="6"/>
        <v>1</v>
      </c>
      <c r="EN33">
        <f t="shared" si="7"/>
        <v>1</v>
      </c>
      <c r="EO33">
        <f t="shared" si="8"/>
        <v>1</v>
      </c>
      <c r="EP33">
        <f t="shared" si="9"/>
        <v>1</v>
      </c>
      <c r="EQ33">
        <f t="shared" si="10"/>
        <v>1</v>
      </c>
      <c r="ER33">
        <f t="shared" si="11"/>
        <v>1</v>
      </c>
      <c r="ES33">
        <f t="shared" si="12"/>
        <v>1</v>
      </c>
      <c r="ET33">
        <f t="shared" si="13"/>
        <v>1</v>
      </c>
      <c r="EU33">
        <f t="shared" si="14"/>
        <v>1</v>
      </c>
      <c r="EV33">
        <f t="shared" si="15"/>
        <v>1</v>
      </c>
      <c r="EW33">
        <f t="shared" si="16"/>
        <v>1</v>
      </c>
      <c r="EX33">
        <f t="shared" si="17"/>
        <v>1</v>
      </c>
      <c r="EY33">
        <f t="shared" si="18"/>
        <v>1</v>
      </c>
      <c r="EZ33">
        <f t="shared" si="19"/>
        <v>1</v>
      </c>
      <c r="FA33">
        <f t="shared" si="20"/>
        <v>1</v>
      </c>
      <c r="FB33">
        <f t="shared" si="21"/>
        <v>1</v>
      </c>
      <c r="FC33">
        <f t="shared" si="22"/>
        <v>1</v>
      </c>
      <c r="FD33">
        <f t="shared" si="23"/>
        <v>1</v>
      </c>
      <c r="FE33">
        <f t="shared" si="24"/>
        <v>1</v>
      </c>
      <c r="FF33">
        <f t="shared" si="25"/>
        <v>1</v>
      </c>
      <c r="FG33">
        <f t="shared" si="26"/>
        <v>1</v>
      </c>
      <c r="FH33">
        <f t="shared" si="27"/>
        <v>1</v>
      </c>
      <c r="FI33">
        <f t="shared" si="28"/>
        <v>1</v>
      </c>
      <c r="FJ33">
        <f t="shared" si="29"/>
        <v>1</v>
      </c>
      <c r="FK33">
        <f t="shared" si="30"/>
        <v>1</v>
      </c>
      <c r="FL33">
        <f t="shared" si="31"/>
        <v>1</v>
      </c>
      <c r="FM33">
        <f t="shared" si="32"/>
        <v>1</v>
      </c>
      <c r="FN33">
        <f t="shared" si="33"/>
        <v>1</v>
      </c>
      <c r="FO33">
        <f t="shared" si="34"/>
        <v>1</v>
      </c>
      <c r="FP33">
        <f t="shared" si="35"/>
        <v>1</v>
      </c>
      <c r="FQ33">
        <f t="shared" si="36"/>
        <v>1</v>
      </c>
      <c r="FR33">
        <f t="shared" si="37"/>
        <v>1</v>
      </c>
      <c r="FS33">
        <f t="shared" si="38"/>
        <v>1</v>
      </c>
      <c r="FT33">
        <f t="shared" si="39"/>
        <v>1</v>
      </c>
      <c r="FU33">
        <f t="shared" si="40"/>
        <v>1</v>
      </c>
      <c r="FV33">
        <f t="shared" si="41"/>
        <v>1</v>
      </c>
      <c r="FW33">
        <f t="shared" si="42"/>
        <v>1</v>
      </c>
      <c r="FX33">
        <f t="shared" si="43"/>
        <v>1</v>
      </c>
      <c r="FY33">
        <f t="shared" si="44"/>
        <v>1</v>
      </c>
      <c r="FZ33">
        <f t="shared" si="45"/>
        <v>1</v>
      </c>
      <c r="GA33">
        <f t="shared" si="46"/>
        <v>1</v>
      </c>
      <c r="GB33">
        <f t="shared" si="47"/>
        <v>1</v>
      </c>
      <c r="GC33">
        <f t="shared" si="48"/>
        <v>1</v>
      </c>
      <c r="GD33">
        <f t="shared" si="49"/>
        <v>1</v>
      </c>
      <c r="GE33">
        <f t="shared" si="50"/>
        <v>1</v>
      </c>
      <c r="GF33">
        <f t="shared" si="51"/>
        <v>1</v>
      </c>
      <c r="GG33">
        <f t="shared" si="52"/>
        <v>1</v>
      </c>
      <c r="GH33">
        <f t="shared" si="53"/>
        <v>1</v>
      </c>
      <c r="GI33">
        <f t="shared" si="54"/>
        <v>1</v>
      </c>
      <c r="GJ33">
        <f t="shared" si="55"/>
        <v>1</v>
      </c>
      <c r="GK33">
        <f t="shared" si="56"/>
        <v>1</v>
      </c>
      <c r="GL33">
        <f t="shared" si="57"/>
        <v>1</v>
      </c>
      <c r="GM33">
        <f t="shared" si="58"/>
        <v>1</v>
      </c>
      <c r="GN33">
        <f t="shared" si="59"/>
        <v>1</v>
      </c>
      <c r="GO33">
        <f t="shared" si="60"/>
        <v>1</v>
      </c>
      <c r="GP33">
        <f t="shared" si="61"/>
        <v>1</v>
      </c>
      <c r="GQ33">
        <f t="shared" si="62"/>
        <v>1</v>
      </c>
      <c r="GR33">
        <f t="shared" si="63"/>
        <v>1</v>
      </c>
      <c r="GS33">
        <f t="shared" si="64"/>
        <v>1</v>
      </c>
      <c r="GT33">
        <f t="shared" si="65"/>
        <v>1</v>
      </c>
      <c r="GU33">
        <f t="shared" si="66"/>
        <v>1</v>
      </c>
      <c r="GV33">
        <f t="shared" si="67"/>
        <v>1</v>
      </c>
      <c r="GW33">
        <f t="shared" si="68"/>
        <v>1</v>
      </c>
      <c r="GX33">
        <f t="shared" si="69"/>
        <v>1</v>
      </c>
    </row>
    <row r="34" spans="1:206" x14ac:dyDescent="0.2">
      <c r="A34">
        <v>0</v>
      </c>
      <c r="B34">
        <v>0</v>
      </c>
      <c r="C34">
        <v>0</v>
      </c>
      <c r="D34">
        <v>0</v>
      </c>
      <c r="E34">
        <v>0</v>
      </c>
      <c r="F34">
        <v>0</v>
      </c>
      <c r="G34">
        <v>0</v>
      </c>
      <c r="H34">
        <v>0</v>
      </c>
      <c r="I34">
        <v>0</v>
      </c>
      <c r="J34">
        <v>0</v>
      </c>
      <c r="K34">
        <v>0</v>
      </c>
      <c r="L34">
        <v>0</v>
      </c>
      <c r="M34">
        <v>0</v>
      </c>
      <c r="N34">
        <v>0</v>
      </c>
      <c r="O34">
        <v>0</v>
      </c>
      <c r="P34">
        <v>0</v>
      </c>
      <c r="Q34">
        <v>0</v>
      </c>
      <c r="R34">
        <v>0</v>
      </c>
      <c r="S34">
        <v>0</v>
      </c>
      <c r="T34">
        <v>0</v>
      </c>
      <c r="U34">
        <v>0</v>
      </c>
      <c r="V34">
        <v>0</v>
      </c>
      <c r="W34">
        <v>0</v>
      </c>
      <c r="X34">
        <v>0</v>
      </c>
      <c r="Y34">
        <v>0</v>
      </c>
      <c r="Z34">
        <v>0</v>
      </c>
      <c r="AA34">
        <v>0</v>
      </c>
      <c r="AB34">
        <v>0</v>
      </c>
      <c r="AC34">
        <v>0</v>
      </c>
      <c r="AD34">
        <v>0</v>
      </c>
      <c r="AE34">
        <v>0</v>
      </c>
      <c r="AF34">
        <v>0</v>
      </c>
      <c r="AG34">
        <v>0</v>
      </c>
      <c r="AH34">
        <v>0</v>
      </c>
      <c r="AI34">
        <v>0</v>
      </c>
      <c r="AJ34">
        <v>0</v>
      </c>
      <c r="AK34">
        <v>0</v>
      </c>
      <c r="AL34">
        <v>0</v>
      </c>
      <c r="AM34">
        <v>0</v>
      </c>
      <c r="AN34">
        <v>0</v>
      </c>
      <c r="AO34">
        <v>0</v>
      </c>
      <c r="AP34">
        <v>0</v>
      </c>
      <c r="AQ34">
        <v>0</v>
      </c>
      <c r="AR34">
        <v>0</v>
      </c>
      <c r="AS34">
        <v>0</v>
      </c>
      <c r="AT34">
        <v>0</v>
      </c>
      <c r="AU34">
        <v>0</v>
      </c>
      <c r="AV34">
        <v>0</v>
      </c>
      <c r="AW34">
        <v>0</v>
      </c>
      <c r="AX34">
        <v>0</v>
      </c>
      <c r="AY34">
        <v>0</v>
      </c>
      <c r="AZ34">
        <v>0</v>
      </c>
      <c r="BA34">
        <v>0</v>
      </c>
      <c r="BB34">
        <v>0</v>
      </c>
      <c r="BC34">
        <v>0</v>
      </c>
      <c r="BD34">
        <v>0</v>
      </c>
      <c r="BE34">
        <v>1</v>
      </c>
      <c r="BF34">
        <v>0</v>
      </c>
      <c r="BG34">
        <v>0</v>
      </c>
      <c r="BH34">
        <v>0</v>
      </c>
      <c r="BI34">
        <v>1</v>
      </c>
      <c r="BJ34">
        <v>1</v>
      </c>
      <c r="BK34">
        <v>0</v>
      </c>
      <c r="BL34">
        <v>0</v>
      </c>
      <c r="BM34">
        <v>0</v>
      </c>
      <c r="BN34">
        <v>0</v>
      </c>
      <c r="BO34">
        <v>0</v>
      </c>
      <c r="BP34">
        <v>0</v>
      </c>
      <c r="BR34">
        <v>0</v>
      </c>
      <c r="BS34">
        <v>0</v>
      </c>
      <c r="BT34">
        <v>0</v>
      </c>
      <c r="BU34">
        <v>0</v>
      </c>
      <c r="BV34">
        <v>0</v>
      </c>
      <c r="BW34">
        <v>0</v>
      </c>
      <c r="BX34">
        <v>0</v>
      </c>
      <c r="BY34">
        <v>0</v>
      </c>
      <c r="BZ34">
        <v>0</v>
      </c>
      <c r="CA34">
        <v>0</v>
      </c>
      <c r="CB34">
        <v>0</v>
      </c>
      <c r="CC34">
        <v>0</v>
      </c>
      <c r="CD34">
        <v>0</v>
      </c>
      <c r="CE34">
        <v>0</v>
      </c>
      <c r="CF34">
        <v>0</v>
      </c>
      <c r="CG34">
        <v>0</v>
      </c>
      <c r="CH34">
        <v>0</v>
      </c>
      <c r="CI34">
        <v>0</v>
      </c>
      <c r="CJ34">
        <v>0</v>
      </c>
      <c r="CK34">
        <v>0</v>
      </c>
      <c r="CL34">
        <v>0</v>
      </c>
      <c r="CM34">
        <v>0</v>
      </c>
      <c r="CN34">
        <v>0</v>
      </c>
      <c r="CO34">
        <v>0</v>
      </c>
      <c r="CP34">
        <v>0</v>
      </c>
      <c r="CQ34">
        <v>0</v>
      </c>
      <c r="CR34">
        <v>0</v>
      </c>
      <c r="CS34">
        <v>0</v>
      </c>
      <c r="CT34">
        <v>0</v>
      </c>
      <c r="CU34">
        <v>0</v>
      </c>
      <c r="CV34">
        <v>0</v>
      </c>
      <c r="CW34">
        <v>0</v>
      </c>
      <c r="CX34">
        <v>0</v>
      </c>
      <c r="CY34">
        <v>0</v>
      </c>
      <c r="CZ34">
        <v>0</v>
      </c>
      <c r="DA34">
        <v>0</v>
      </c>
      <c r="DB34">
        <v>0</v>
      </c>
      <c r="DC34">
        <v>0</v>
      </c>
      <c r="DD34">
        <v>0</v>
      </c>
      <c r="DE34">
        <v>0</v>
      </c>
      <c r="DF34">
        <v>0</v>
      </c>
      <c r="DG34">
        <v>0</v>
      </c>
      <c r="DH34">
        <v>0</v>
      </c>
      <c r="DI34">
        <v>0</v>
      </c>
      <c r="DJ34">
        <v>0</v>
      </c>
      <c r="DK34">
        <v>0</v>
      </c>
      <c r="DL34">
        <v>0</v>
      </c>
      <c r="DM34">
        <v>0</v>
      </c>
      <c r="DN34">
        <v>0</v>
      </c>
      <c r="DO34">
        <v>0</v>
      </c>
      <c r="DP34">
        <v>0</v>
      </c>
      <c r="DQ34">
        <v>0</v>
      </c>
      <c r="DR34">
        <v>0</v>
      </c>
      <c r="DS34">
        <v>0</v>
      </c>
      <c r="DT34">
        <v>0</v>
      </c>
      <c r="DU34">
        <v>0</v>
      </c>
      <c r="DV34">
        <v>1</v>
      </c>
      <c r="DW34">
        <v>0</v>
      </c>
      <c r="DX34">
        <v>0</v>
      </c>
      <c r="DY34">
        <v>0</v>
      </c>
      <c r="DZ34">
        <v>1</v>
      </c>
      <c r="EA34">
        <v>1</v>
      </c>
      <c r="EB34">
        <v>0</v>
      </c>
      <c r="EC34">
        <v>0</v>
      </c>
      <c r="ED34">
        <v>0</v>
      </c>
      <c r="EE34">
        <v>0</v>
      </c>
      <c r="EF34">
        <v>0</v>
      </c>
      <c r="EG34">
        <v>0</v>
      </c>
      <c r="EI34">
        <f t="shared" si="2"/>
        <v>1</v>
      </c>
      <c r="EJ34">
        <f t="shared" si="3"/>
        <v>1</v>
      </c>
      <c r="EK34">
        <f t="shared" si="4"/>
        <v>1</v>
      </c>
      <c r="EL34">
        <f t="shared" si="5"/>
        <v>1</v>
      </c>
      <c r="EM34">
        <f t="shared" si="6"/>
        <v>1</v>
      </c>
      <c r="EN34">
        <f t="shared" si="7"/>
        <v>1</v>
      </c>
      <c r="EO34">
        <f t="shared" si="8"/>
        <v>1</v>
      </c>
      <c r="EP34">
        <f t="shared" si="9"/>
        <v>1</v>
      </c>
      <c r="EQ34">
        <f t="shared" si="10"/>
        <v>1</v>
      </c>
      <c r="ER34">
        <f t="shared" si="11"/>
        <v>1</v>
      </c>
      <c r="ES34">
        <f t="shared" si="12"/>
        <v>1</v>
      </c>
      <c r="ET34">
        <f t="shared" si="13"/>
        <v>1</v>
      </c>
      <c r="EU34">
        <f t="shared" si="14"/>
        <v>1</v>
      </c>
      <c r="EV34">
        <f t="shared" si="15"/>
        <v>1</v>
      </c>
      <c r="EW34">
        <f t="shared" si="16"/>
        <v>1</v>
      </c>
      <c r="EX34">
        <f t="shared" si="17"/>
        <v>1</v>
      </c>
      <c r="EY34">
        <f t="shared" si="18"/>
        <v>1</v>
      </c>
      <c r="EZ34">
        <f t="shared" si="19"/>
        <v>1</v>
      </c>
      <c r="FA34">
        <f t="shared" si="20"/>
        <v>1</v>
      </c>
      <c r="FB34">
        <f t="shared" si="21"/>
        <v>1</v>
      </c>
      <c r="FC34">
        <f t="shared" si="22"/>
        <v>1</v>
      </c>
      <c r="FD34">
        <f t="shared" si="23"/>
        <v>1</v>
      </c>
      <c r="FE34">
        <f t="shared" si="24"/>
        <v>1</v>
      </c>
      <c r="FF34">
        <f t="shared" si="25"/>
        <v>1</v>
      </c>
      <c r="FG34">
        <f t="shared" si="26"/>
        <v>1</v>
      </c>
      <c r="FH34">
        <f t="shared" si="27"/>
        <v>1</v>
      </c>
      <c r="FI34">
        <f t="shared" si="28"/>
        <v>1</v>
      </c>
      <c r="FJ34">
        <f t="shared" si="29"/>
        <v>1</v>
      </c>
      <c r="FK34">
        <f t="shared" si="30"/>
        <v>1</v>
      </c>
      <c r="FL34">
        <f t="shared" si="31"/>
        <v>1</v>
      </c>
      <c r="FM34">
        <f t="shared" si="32"/>
        <v>1</v>
      </c>
      <c r="FN34">
        <f t="shared" si="33"/>
        <v>1</v>
      </c>
      <c r="FO34">
        <f t="shared" si="34"/>
        <v>1</v>
      </c>
      <c r="FP34">
        <f t="shared" si="35"/>
        <v>1</v>
      </c>
      <c r="FQ34">
        <f t="shared" si="36"/>
        <v>1</v>
      </c>
      <c r="FR34">
        <f t="shared" si="37"/>
        <v>1</v>
      </c>
      <c r="FS34">
        <f t="shared" si="38"/>
        <v>1</v>
      </c>
      <c r="FT34">
        <f t="shared" si="39"/>
        <v>1</v>
      </c>
      <c r="FU34">
        <f t="shared" si="40"/>
        <v>1</v>
      </c>
      <c r="FV34">
        <f t="shared" si="41"/>
        <v>1</v>
      </c>
      <c r="FW34">
        <f t="shared" si="42"/>
        <v>1</v>
      </c>
      <c r="FX34">
        <f t="shared" si="43"/>
        <v>1</v>
      </c>
      <c r="FY34">
        <f t="shared" si="44"/>
        <v>1</v>
      </c>
      <c r="FZ34">
        <f t="shared" si="45"/>
        <v>1</v>
      </c>
      <c r="GA34">
        <f t="shared" si="46"/>
        <v>1</v>
      </c>
      <c r="GB34">
        <f t="shared" si="47"/>
        <v>1</v>
      </c>
      <c r="GC34">
        <f t="shared" si="48"/>
        <v>1</v>
      </c>
      <c r="GD34">
        <f t="shared" si="49"/>
        <v>1</v>
      </c>
      <c r="GE34">
        <f t="shared" si="50"/>
        <v>1</v>
      </c>
      <c r="GF34">
        <f t="shared" si="51"/>
        <v>1</v>
      </c>
      <c r="GG34">
        <f t="shared" si="52"/>
        <v>1</v>
      </c>
      <c r="GH34">
        <f t="shared" si="53"/>
        <v>1</v>
      </c>
      <c r="GI34">
        <f t="shared" si="54"/>
        <v>1</v>
      </c>
      <c r="GJ34">
        <f t="shared" si="55"/>
        <v>1</v>
      </c>
      <c r="GK34">
        <f t="shared" si="56"/>
        <v>1</v>
      </c>
      <c r="GL34">
        <f t="shared" si="57"/>
        <v>1</v>
      </c>
      <c r="GM34">
        <f t="shared" si="58"/>
        <v>1</v>
      </c>
      <c r="GN34">
        <f t="shared" si="59"/>
        <v>1</v>
      </c>
      <c r="GO34">
        <f t="shared" si="60"/>
        <v>1</v>
      </c>
      <c r="GP34">
        <f t="shared" si="61"/>
        <v>1</v>
      </c>
      <c r="GQ34">
        <f t="shared" si="62"/>
        <v>1</v>
      </c>
      <c r="GR34">
        <f t="shared" si="63"/>
        <v>1</v>
      </c>
      <c r="GS34">
        <f t="shared" si="64"/>
        <v>1</v>
      </c>
      <c r="GT34">
        <f t="shared" si="65"/>
        <v>1</v>
      </c>
      <c r="GU34">
        <f t="shared" si="66"/>
        <v>1</v>
      </c>
      <c r="GV34">
        <f t="shared" si="67"/>
        <v>1</v>
      </c>
      <c r="GW34">
        <f t="shared" si="68"/>
        <v>1</v>
      </c>
      <c r="GX34">
        <f t="shared" si="69"/>
        <v>1</v>
      </c>
    </row>
    <row r="35" spans="1:206" x14ac:dyDescent="0.2">
      <c r="A35">
        <v>0</v>
      </c>
      <c r="B35">
        <v>1</v>
      </c>
      <c r="C35">
        <v>0</v>
      </c>
      <c r="D35">
        <v>0</v>
      </c>
      <c r="E35">
        <v>0</v>
      </c>
      <c r="F35">
        <v>0</v>
      </c>
      <c r="G35">
        <v>0</v>
      </c>
      <c r="H35">
        <v>0</v>
      </c>
      <c r="I35">
        <v>0</v>
      </c>
      <c r="J35">
        <v>0</v>
      </c>
      <c r="K35">
        <v>0</v>
      </c>
      <c r="L35">
        <v>1</v>
      </c>
      <c r="M35">
        <v>0</v>
      </c>
      <c r="N35">
        <v>0</v>
      </c>
      <c r="O35">
        <v>0</v>
      </c>
      <c r="P35">
        <v>0</v>
      </c>
      <c r="Q35">
        <v>0</v>
      </c>
      <c r="R35">
        <v>0</v>
      </c>
      <c r="S35">
        <v>1</v>
      </c>
      <c r="T35">
        <v>1</v>
      </c>
      <c r="U35">
        <v>0</v>
      </c>
      <c r="V35">
        <v>1</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c r="AV35">
        <v>0</v>
      </c>
      <c r="AW35">
        <v>0</v>
      </c>
      <c r="AX35">
        <v>0</v>
      </c>
      <c r="AY35">
        <v>0</v>
      </c>
      <c r="AZ35">
        <v>0</v>
      </c>
      <c r="BA35">
        <v>0</v>
      </c>
      <c r="BB35">
        <v>0</v>
      </c>
      <c r="BC35">
        <v>0</v>
      </c>
      <c r="BD35">
        <v>0</v>
      </c>
      <c r="BE35">
        <v>1</v>
      </c>
      <c r="BF35">
        <v>1</v>
      </c>
      <c r="BG35">
        <v>0</v>
      </c>
      <c r="BH35">
        <v>0</v>
      </c>
      <c r="BI35">
        <v>1</v>
      </c>
      <c r="BJ35">
        <v>0</v>
      </c>
      <c r="BK35">
        <v>0</v>
      </c>
      <c r="BL35">
        <v>0</v>
      </c>
      <c r="BM35">
        <v>0</v>
      </c>
      <c r="BN35">
        <v>0</v>
      </c>
      <c r="BO35">
        <v>0</v>
      </c>
      <c r="BP35">
        <v>0</v>
      </c>
      <c r="BR35">
        <v>0</v>
      </c>
      <c r="BS35">
        <v>1</v>
      </c>
      <c r="BT35">
        <v>0</v>
      </c>
      <c r="BU35">
        <v>0</v>
      </c>
      <c r="BV35">
        <v>0</v>
      </c>
      <c r="BW35">
        <v>0</v>
      </c>
      <c r="BX35">
        <v>0</v>
      </c>
      <c r="BY35">
        <v>0</v>
      </c>
      <c r="BZ35">
        <v>0</v>
      </c>
      <c r="CA35">
        <v>0</v>
      </c>
      <c r="CB35">
        <v>0</v>
      </c>
      <c r="CC35">
        <v>1</v>
      </c>
      <c r="CD35">
        <v>0</v>
      </c>
      <c r="CE35">
        <v>0</v>
      </c>
      <c r="CF35">
        <v>0</v>
      </c>
      <c r="CG35">
        <v>0</v>
      </c>
      <c r="CH35">
        <v>0</v>
      </c>
      <c r="CI35">
        <v>0</v>
      </c>
      <c r="CJ35">
        <v>1</v>
      </c>
      <c r="CK35">
        <v>1</v>
      </c>
      <c r="CL35">
        <v>0</v>
      </c>
      <c r="CM35">
        <v>1</v>
      </c>
      <c r="CN35">
        <v>0</v>
      </c>
      <c r="CO35">
        <v>0</v>
      </c>
      <c r="CP35">
        <v>0</v>
      </c>
      <c r="CQ35">
        <v>0</v>
      </c>
      <c r="CR35">
        <v>0</v>
      </c>
      <c r="CS35">
        <v>0</v>
      </c>
      <c r="CT35">
        <v>0</v>
      </c>
      <c r="CU35">
        <v>0</v>
      </c>
      <c r="CV35">
        <v>0</v>
      </c>
      <c r="CW35">
        <v>0</v>
      </c>
      <c r="CX35">
        <v>0</v>
      </c>
      <c r="CY35">
        <v>0</v>
      </c>
      <c r="CZ35">
        <v>0</v>
      </c>
      <c r="DA35">
        <v>0</v>
      </c>
      <c r="DB35">
        <v>0</v>
      </c>
      <c r="DC35">
        <v>0</v>
      </c>
      <c r="DD35">
        <v>0</v>
      </c>
      <c r="DE35">
        <v>0</v>
      </c>
      <c r="DF35">
        <v>0</v>
      </c>
      <c r="DG35">
        <v>0</v>
      </c>
      <c r="DH35">
        <v>0</v>
      </c>
      <c r="DI35">
        <v>0</v>
      </c>
      <c r="DJ35">
        <v>0</v>
      </c>
      <c r="DK35">
        <v>0</v>
      </c>
      <c r="DL35">
        <v>0</v>
      </c>
      <c r="DM35">
        <v>0</v>
      </c>
      <c r="DN35">
        <v>0</v>
      </c>
      <c r="DO35">
        <v>0</v>
      </c>
      <c r="DP35">
        <v>0</v>
      </c>
      <c r="DQ35">
        <v>0</v>
      </c>
      <c r="DR35">
        <v>0</v>
      </c>
      <c r="DS35">
        <v>0</v>
      </c>
      <c r="DT35">
        <v>0</v>
      </c>
      <c r="DU35">
        <v>0</v>
      </c>
      <c r="DV35">
        <v>1</v>
      </c>
      <c r="DW35">
        <v>1</v>
      </c>
      <c r="DX35">
        <v>0</v>
      </c>
      <c r="DY35">
        <v>0</v>
      </c>
      <c r="DZ35">
        <v>1</v>
      </c>
      <c r="EA35">
        <v>0</v>
      </c>
      <c r="EB35">
        <v>0</v>
      </c>
      <c r="EC35">
        <v>0</v>
      </c>
      <c r="ED35">
        <v>0</v>
      </c>
      <c r="EE35">
        <v>0</v>
      </c>
      <c r="EF35">
        <v>0</v>
      </c>
      <c r="EG35">
        <v>0</v>
      </c>
      <c r="EI35">
        <f t="shared" si="2"/>
        <v>1</v>
      </c>
      <c r="EJ35">
        <f t="shared" si="3"/>
        <v>1</v>
      </c>
      <c r="EK35">
        <f t="shared" si="4"/>
        <v>1</v>
      </c>
      <c r="EL35">
        <f t="shared" si="5"/>
        <v>1</v>
      </c>
      <c r="EM35">
        <f t="shared" si="6"/>
        <v>1</v>
      </c>
      <c r="EN35">
        <f t="shared" si="7"/>
        <v>1</v>
      </c>
      <c r="EO35">
        <f t="shared" si="8"/>
        <v>1</v>
      </c>
      <c r="EP35">
        <f t="shared" si="9"/>
        <v>1</v>
      </c>
      <c r="EQ35">
        <f t="shared" si="10"/>
        <v>1</v>
      </c>
      <c r="ER35">
        <f t="shared" si="11"/>
        <v>1</v>
      </c>
      <c r="ES35">
        <f t="shared" si="12"/>
        <v>1</v>
      </c>
      <c r="ET35">
        <f t="shared" si="13"/>
        <v>1</v>
      </c>
      <c r="EU35">
        <f t="shared" si="14"/>
        <v>1</v>
      </c>
      <c r="EV35">
        <f t="shared" si="15"/>
        <v>1</v>
      </c>
      <c r="EW35">
        <f t="shared" si="16"/>
        <v>1</v>
      </c>
      <c r="EX35">
        <f t="shared" si="17"/>
        <v>1</v>
      </c>
      <c r="EY35">
        <f t="shared" si="18"/>
        <v>1</v>
      </c>
      <c r="EZ35">
        <f t="shared" si="19"/>
        <v>1</v>
      </c>
      <c r="FA35">
        <f t="shared" si="20"/>
        <v>1</v>
      </c>
      <c r="FB35">
        <f t="shared" si="21"/>
        <v>1</v>
      </c>
      <c r="FC35">
        <f t="shared" si="22"/>
        <v>1</v>
      </c>
      <c r="FD35">
        <f t="shared" si="23"/>
        <v>1</v>
      </c>
      <c r="FE35">
        <f t="shared" si="24"/>
        <v>1</v>
      </c>
      <c r="FF35">
        <f t="shared" si="25"/>
        <v>1</v>
      </c>
      <c r="FG35">
        <f t="shared" si="26"/>
        <v>1</v>
      </c>
      <c r="FH35">
        <f t="shared" si="27"/>
        <v>1</v>
      </c>
      <c r="FI35">
        <f t="shared" si="28"/>
        <v>1</v>
      </c>
      <c r="FJ35">
        <f t="shared" si="29"/>
        <v>1</v>
      </c>
      <c r="FK35">
        <f t="shared" si="30"/>
        <v>1</v>
      </c>
      <c r="FL35">
        <f t="shared" si="31"/>
        <v>1</v>
      </c>
      <c r="FM35">
        <f t="shared" si="32"/>
        <v>1</v>
      </c>
      <c r="FN35">
        <f t="shared" si="33"/>
        <v>1</v>
      </c>
      <c r="FO35">
        <f t="shared" si="34"/>
        <v>1</v>
      </c>
      <c r="FP35">
        <f t="shared" si="35"/>
        <v>1</v>
      </c>
      <c r="FQ35">
        <f t="shared" si="36"/>
        <v>1</v>
      </c>
      <c r="FR35">
        <f t="shared" si="37"/>
        <v>1</v>
      </c>
      <c r="FS35">
        <f t="shared" si="38"/>
        <v>1</v>
      </c>
      <c r="FT35">
        <f t="shared" si="39"/>
        <v>1</v>
      </c>
      <c r="FU35">
        <f t="shared" si="40"/>
        <v>1</v>
      </c>
      <c r="FV35">
        <f t="shared" si="41"/>
        <v>1</v>
      </c>
      <c r="FW35">
        <f t="shared" si="42"/>
        <v>1</v>
      </c>
      <c r="FX35">
        <f t="shared" si="43"/>
        <v>1</v>
      </c>
      <c r="FY35">
        <f t="shared" si="44"/>
        <v>1</v>
      </c>
      <c r="FZ35">
        <f t="shared" si="45"/>
        <v>1</v>
      </c>
      <c r="GA35">
        <f t="shared" si="46"/>
        <v>1</v>
      </c>
      <c r="GB35">
        <f t="shared" si="47"/>
        <v>1</v>
      </c>
      <c r="GC35">
        <f t="shared" si="48"/>
        <v>1</v>
      </c>
      <c r="GD35">
        <f t="shared" si="49"/>
        <v>1</v>
      </c>
      <c r="GE35">
        <f t="shared" si="50"/>
        <v>1</v>
      </c>
      <c r="GF35">
        <f t="shared" si="51"/>
        <v>1</v>
      </c>
      <c r="GG35">
        <f t="shared" si="52"/>
        <v>1</v>
      </c>
      <c r="GH35">
        <f t="shared" si="53"/>
        <v>1</v>
      </c>
      <c r="GI35">
        <f t="shared" si="54"/>
        <v>1</v>
      </c>
      <c r="GJ35">
        <f t="shared" si="55"/>
        <v>1</v>
      </c>
      <c r="GK35">
        <f t="shared" si="56"/>
        <v>1</v>
      </c>
      <c r="GL35">
        <f t="shared" si="57"/>
        <v>1</v>
      </c>
      <c r="GM35">
        <f t="shared" si="58"/>
        <v>1</v>
      </c>
      <c r="GN35">
        <f t="shared" si="59"/>
        <v>1</v>
      </c>
      <c r="GO35">
        <f t="shared" si="60"/>
        <v>1</v>
      </c>
      <c r="GP35">
        <f t="shared" si="61"/>
        <v>1</v>
      </c>
      <c r="GQ35">
        <f t="shared" si="62"/>
        <v>1</v>
      </c>
      <c r="GR35">
        <f t="shared" si="63"/>
        <v>1</v>
      </c>
      <c r="GS35">
        <f t="shared" si="64"/>
        <v>1</v>
      </c>
      <c r="GT35">
        <f t="shared" si="65"/>
        <v>1</v>
      </c>
      <c r="GU35">
        <f t="shared" si="66"/>
        <v>1</v>
      </c>
      <c r="GV35">
        <f t="shared" si="67"/>
        <v>1</v>
      </c>
      <c r="GW35">
        <f t="shared" si="68"/>
        <v>1</v>
      </c>
      <c r="GX35">
        <f t="shared" si="69"/>
        <v>1</v>
      </c>
    </row>
    <row r="36" spans="1:206" x14ac:dyDescent="0.2">
      <c r="A36">
        <v>1</v>
      </c>
      <c r="B36">
        <v>1</v>
      </c>
      <c r="C36">
        <v>0</v>
      </c>
      <c r="D36">
        <v>0</v>
      </c>
      <c r="E36">
        <v>0</v>
      </c>
      <c r="F36">
        <v>0</v>
      </c>
      <c r="G36">
        <v>0</v>
      </c>
      <c r="H36">
        <v>0</v>
      </c>
      <c r="I36">
        <v>0</v>
      </c>
      <c r="J36">
        <v>0</v>
      </c>
      <c r="K36">
        <v>0</v>
      </c>
      <c r="L36">
        <v>1</v>
      </c>
      <c r="M36">
        <v>0</v>
      </c>
      <c r="N36">
        <v>0</v>
      </c>
      <c r="O36">
        <v>1</v>
      </c>
      <c r="P36">
        <v>0</v>
      </c>
      <c r="Q36">
        <v>0</v>
      </c>
      <c r="R36">
        <v>0</v>
      </c>
      <c r="S36">
        <v>1</v>
      </c>
      <c r="T36">
        <v>0</v>
      </c>
      <c r="U36">
        <v>1</v>
      </c>
      <c r="V36">
        <v>1</v>
      </c>
      <c r="W36">
        <v>1</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1</v>
      </c>
      <c r="AW36">
        <v>0</v>
      </c>
      <c r="AX36">
        <v>0</v>
      </c>
      <c r="AY36">
        <v>0</v>
      </c>
      <c r="AZ36">
        <v>0</v>
      </c>
      <c r="BA36">
        <v>0</v>
      </c>
      <c r="BB36">
        <v>0</v>
      </c>
      <c r="BC36">
        <v>0</v>
      </c>
      <c r="BD36">
        <v>0</v>
      </c>
      <c r="BE36">
        <v>0</v>
      </c>
      <c r="BF36">
        <v>1</v>
      </c>
      <c r="BG36">
        <v>1</v>
      </c>
      <c r="BH36">
        <v>1</v>
      </c>
      <c r="BI36">
        <v>1</v>
      </c>
      <c r="BJ36">
        <v>0</v>
      </c>
      <c r="BK36">
        <v>1</v>
      </c>
      <c r="BL36">
        <v>0</v>
      </c>
      <c r="BM36">
        <v>0</v>
      </c>
      <c r="BN36">
        <v>0</v>
      </c>
      <c r="BO36">
        <v>0</v>
      </c>
      <c r="BP36">
        <v>0</v>
      </c>
      <c r="BR36">
        <v>1</v>
      </c>
      <c r="BS36">
        <v>1</v>
      </c>
      <c r="BT36">
        <v>0</v>
      </c>
      <c r="BU36">
        <v>0</v>
      </c>
      <c r="BV36">
        <v>0</v>
      </c>
      <c r="BW36">
        <v>0</v>
      </c>
      <c r="BX36">
        <v>0</v>
      </c>
      <c r="BY36">
        <v>0</v>
      </c>
      <c r="BZ36">
        <v>0</v>
      </c>
      <c r="CA36">
        <v>0</v>
      </c>
      <c r="CB36">
        <v>0</v>
      </c>
      <c r="CC36">
        <v>1</v>
      </c>
      <c r="CD36">
        <v>0</v>
      </c>
      <c r="CE36">
        <v>0</v>
      </c>
      <c r="CF36">
        <v>1</v>
      </c>
      <c r="CG36">
        <v>0</v>
      </c>
      <c r="CH36">
        <v>0</v>
      </c>
      <c r="CI36">
        <v>0</v>
      </c>
      <c r="CJ36">
        <v>1</v>
      </c>
      <c r="CK36">
        <v>0</v>
      </c>
      <c r="CL36">
        <v>1</v>
      </c>
      <c r="CM36">
        <v>1</v>
      </c>
      <c r="CN36">
        <v>1</v>
      </c>
      <c r="CO36">
        <v>0</v>
      </c>
      <c r="CP36">
        <v>0</v>
      </c>
      <c r="CQ36">
        <v>0</v>
      </c>
      <c r="CR36">
        <v>0</v>
      </c>
      <c r="CS36">
        <v>0</v>
      </c>
      <c r="CT36">
        <v>0</v>
      </c>
      <c r="CU36">
        <v>0</v>
      </c>
      <c r="CV36">
        <v>0</v>
      </c>
      <c r="CW36">
        <v>0</v>
      </c>
      <c r="CX36">
        <v>0</v>
      </c>
      <c r="CY36">
        <v>0</v>
      </c>
      <c r="CZ36">
        <v>0</v>
      </c>
      <c r="DA36">
        <v>0</v>
      </c>
      <c r="DB36">
        <v>0</v>
      </c>
      <c r="DC36">
        <v>0</v>
      </c>
      <c r="DD36">
        <v>0</v>
      </c>
      <c r="DE36">
        <v>0</v>
      </c>
      <c r="DF36">
        <v>0</v>
      </c>
      <c r="DG36">
        <v>0</v>
      </c>
      <c r="DH36">
        <v>0</v>
      </c>
      <c r="DI36">
        <v>0</v>
      </c>
      <c r="DJ36">
        <v>0</v>
      </c>
      <c r="DK36">
        <v>0</v>
      </c>
      <c r="DL36">
        <v>0</v>
      </c>
      <c r="DM36">
        <v>1</v>
      </c>
      <c r="DN36">
        <v>0</v>
      </c>
      <c r="DO36">
        <v>0</v>
      </c>
      <c r="DP36">
        <v>0</v>
      </c>
      <c r="DQ36">
        <v>0</v>
      </c>
      <c r="DR36">
        <v>0</v>
      </c>
      <c r="DS36">
        <v>0</v>
      </c>
      <c r="DT36">
        <v>0</v>
      </c>
      <c r="DU36">
        <v>0</v>
      </c>
      <c r="DV36">
        <v>0</v>
      </c>
      <c r="DW36">
        <v>1</v>
      </c>
      <c r="DX36">
        <v>1</v>
      </c>
      <c r="DY36">
        <v>1</v>
      </c>
      <c r="DZ36">
        <v>1</v>
      </c>
      <c r="EA36">
        <v>0</v>
      </c>
      <c r="EB36">
        <v>1</v>
      </c>
      <c r="EC36">
        <v>0</v>
      </c>
      <c r="ED36">
        <v>0</v>
      </c>
      <c r="EE36">
        <v>0</v>
      </c>
      <c r="EF36">
        <v>0</v>
      </c>
      <c r="EG36">
        <v>0</v>
      </c>
      <c r="EI36">
        <f t="shared" si="2"/>
        <v>1</v>
      </c>
      <c r="EJ36">
        <f t="shared" si="3"/>
        <v>1</v>
      </c>
      <c r="EK36">
        <f t="shared" si="4"/>
        <v>1</v>
      </c>
      <c r="EL36">
        <f t="shared" si="5"/>
        <v>1</v>
      </c>
      <c r="EM36">
        <f t="shared" si="6"/>
        <v>1</v>
      </c>
      <c r="EN36">
        <f t="shared" si="7"/>
        <v>1</v>
      </c>
      <c r="EO36">
        <f t="shared" si="8"/>
        <v>1</v>
      </c>
      <c r="EP36">
        <f t="shared" si="9"/>
        <v>1</v>
      </c>
      <c r="EQ36">
        <f t="shared" si="10"/>
        <v>1</v>
      </c>
      <c r="ER36">
        <f t="shared" si="11"/>
        <v>1</v>
      </c>
      <c r="ES36">
        <f t="shared" si="12"/>
        <v>1</v>
      </c>
      <c r="ET36">
        <f t="shared" si="13"/>
        <v>1</v>
      </c>
      <c r="EU36">
        <f t="shared" si="14"/>
        <v>1</v>
      </c>
      <c r="EV36">
        <f t="shared" si="15"/>
        <v>1</v>
      </c>
      <c r="EW36">
        <f t="shared" si="16"/>
        <v>1</v>
      </c>
      <c r="EX36">
        <f t="shared" si="17"/>
        <v>1</v>
      </c>
      <c r="EY36">
        <f t="shared" si="18"/>
        <v>1</v>
      </c>
      <c r="EZ36">
        <f t="shared" si="19"/>
        <v>1</v>
      </c>
      <c r="FA36">
        <f t="shared" si="20"/>
        <v>1</v>
      </c>
      <c r="FB36">
        <f t="shared" si="21"/>
        <v>1</v>
      </c>
      <c r="FC36">
        <f t="shared" si="22"/>
        <v>1</v>
      </c>
      <c r="FD36">
        <f t="shared" si="23"/>
        <v>1</v>
      </c>
      <c r="FE36">
        <f t="shared" si="24"/>
        <v>1</v>
      </c>
      <c r="FF36">
        <f t="shared" si="25"/>
        <v>1</v>
      </c>
      <c r="FG36">
        <f t="shared" si="26"/>
        <v>1</v>
      </c>
      <c r="FH36">
        <f t="shared" si="27"/>
        <v>1</v>
      </c>
      <c r="FI36">
        <f t="shared" si="28"/>
        <v>1</v>
      </c>
      <c r="FJ36">
        <f t="shared" si="29"/>
        <v>1</v>
      </c>
      <c r="FK36">
        <f t="shared" si="30"/>
        <v>1</v>
      </c>
      <c r="FL36">
        <f t="shared" si="31"/>
        <v>1</v>
      </c>
      <c r="FM36">
        <f t="shared" si="32"/>
        <v>1</v>
      </c>
      <c r="FN36">
        <f t="shared" si="33"/>
        <v>1</v>
      </c>
      <c r="FO36">
        <f t="shared" si="34"/>
        <v>1</v>
      </c>
      <c r="FP36">
        <f t="shared" si="35"/>
        <v>1</v>
      </c>
      <c r="FQ36">
        <f t="shared" si="36"/>
        <v>1</v>
      </c>
      <c r="FR36">
        <f t="shared" si="37"/>
        <v>1</v>
      </c>
      <c r="FS36">
        <f t="shared" si="38"/>
        <v>1</v>
      </c>
      <c r="FT36">
        <f t="shared" si="39"/>
        <v>1</v>
      </c>
      <c r="FU36">
        <f t="shared" si="40"/>
        <v>1</v>
      </c>
      <c r="FV36">
        <f t="shared" si="41"/>
        <v>1</v>
      </c>
      <c r="FW36">
        <f t="shared" si="42"/>
        <v>1</v>
      </c>
      <c r="FX36">
        <f t="shared" si="43"/>
        <v>1</v>
      </c>
      <c r="FY36">
        <f t="shared" si="44"/>
        <v>1</v>
      </c>
      <c r="FZ36">
        <f t="shared" si="45"/>
        <v>1</v>
      </c>
      <c r="GA36">
        <f t="shared" si="46"/>
        <v>1</v>
      </c>
      <c r="GB36">
        <f t="shared" si="47"/>
        <v>1</v>
      </c>
      <c r="GC36">
        <f t="shared" si="48"/>
        <v>1</v>
      </c>
      <c r="GD36">
        <f t="shared" si="49"/>
        <v>1</v>
      </c>
      <c r="GE36">
        <f t="shared" si="50"/>
        <v>1</v>
      </c>
      <c r="GF36">
        <f t="shared" si="51"/>
        <v>1</v>
      </c>
      <c r="GG36">
        <f t="shared" si="52"/>
        <v>1</v>
      </c>
      <c r="GH36">
        <f t="shared" si="53"/>
        <v>1</v>
      </c>
      <c r="GI36">
        <f t="shared" si="54"/>
        <v>1</v>
      </c>
      <c r="GJ36">
        <f t="shared" si="55"/>
        <v>1</v>
      </c>
      <c r="GK36">
        <f t="shared" si="56"/>
        <v>1</v>
      </c>
      <c r="GL36">
        <f t="shared" si="57"/>
        <v>1</v>
      </c>
      <c r="GM36">
        <f t="shared" si="58"/>
        <v>1</v>
      </c>
      <c r="GN36">
        <f t="shared" si="59"/>
        <v>1</v>
      </c>
      <c r="GO36">
        <f t="shared" si="60"/>
        <v>1</v>
      </c>
      <c r="GP36">
        <f t="shared" si="61"/>
        <v>1</v>
      </c>
      <c r="GQ36">
        <f t="shared" si="62"/>
        <v>1</v>
      </c>
      <c r="GR36">
        <f t="shared" si="63"/>
        <v>1</v>
      </c>
      <c r="GS36">
        <f t="shared" si="64"/>
        <v>1</v>
      </c>
      <c r="GT36">
        <f t="shared" si="65"/>
        <v>1</v>
      </c>
      <c r="GU36">
        <f t="shared" si="66"/>
        <v>1</v>
      </c>
      <c r="GV36">
        <f t="shared" si="67"/>
        <v>1</v>
      </c>
      <c r="GW36">
        <f t="shared" si="68"/>
        <v>1</v>
      </c>
      <c r="GX36">
        <f t="shared" si="69"/>
        <v>1</v>
      </c>
    </row>
    <row r="37" spans="1:206" x14ac:dyDescent="0.2">
      <c r="A37">
        <v>1</v>
      </c>
      <c r="B37">
        <v>1</v>
      </c>
      <c r="C37">
        <v>0</v>
      </c>
      <c r="D37">
        <v>0</v>
      </c>
      <c r="E37">
        <v>0</v>
      </c>
      <c r="F37">
        <v>0</v>
      </c>
      <c r="G37">
        <v>0</v>
      </c>
      <c r="H37">
        <v>0</v>
      </c>
      <c r="I37">
        <v>0</v>
      </c>
      <c r="J37">
        <v>0</v>
      </c>
      <c r="K37">
        <v>0</v>
      </c>
      <c r="L37">
        <v>1</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c r="AV37">
        <v>0</v>
      </c>
      <c r="AW37">
        <v>0</v>
      </c>
      <c r="AX37">
        <v>0</v>
      </c>
      <c r="AY37">
        <v>0</v>
      </c>
      <c r="AZ37">
        <v>0</v>
      </c>
      <c r="BA37">
        <v>0</v>
      </c>
      <c r="BB37">
        <v>0</v>
      </c>
      <c r="BC37">
        <v>0</v>
      </c>
      <c r="BD37">
        <v>0</v>
      </c>
      <c r="BE37">
        <v>0</v>
      </c>
      <c r="BF37">
        <v>1</v>
      </c>
      <c r="BG37">
        <v>0</v>
      </c>
      <c r="BH37">
        <v>0</v>
      </c>
      <c r="BI37">
        <v>0</v>
      </c>
      <c r="BJ37">
        <v>0</v>
      </c>
      <c r="BK37">
        <v>0</v>
      </c>
      <c r="BL37">
        <v>0</v>
      </c>
      <c r="BM37">
        <v>0</v>
      </c>
      <c r="BN37">
        <v>0</v>
      </c>
      <c r="BO37">
        <v>0</v>
      </c>
      <c r="BP37">
        <v>0</v>
      </c>
      <c r="BR37">
        <v>1</v>
      </c>
      <c r="BS37">
        <v>0</v>
      </c>
      <c r="BT37">
        <v>0</v>
      </c>
      <c r="BU37">
        <v>0</v>
      </c>
      <c r="BV37">
        <v>0</v>
      </c>
      <c r="BW37">
        <v>0</v>
      </c>
      <c r="BX37">
        <v>0</v>
      </c>
      <c r="BY37">
        <v>0</v>
      </c>
      <c r="BZ37">
        <v>0</v>
      </c>
      <c r="CA37">
        <v>0</v>
      </c>
      <c r="CB37">
        <v>0</v>
      </c>
      <c r="CC37">
        <v>0</v>
      </c>
      <c r="CD37">
        <v>0</v>
      </c>
      <c r="CE37">
        <v>0</v>
      </c>
      <c r="CF37">
        <v>0</v>
      </c>
      <c r="CG37">
        <v>0</v>
      </c>
      <c r="CH37">
        <v>0</v>
      </c>
      <c r="CI37">
        <v>0</v>
      </c>
      <c r="CJ37">
        <v>0</v>
      </c>
      <c r="CK37">
        <v>0</v>
      </c>
      <c r="CL37">
        <v>0</v>
      </c>
      <c r="CM37">
        <v>0</v>
      </c>
      <c r="CN37">
        <v>0</v>
      </c>
      <c r="CO37">
        <v>0</v>
      </c>
      <c r="CP37">
        <v>0</v>
      </c>
      <c r="CQ37">
        <v>0</v>
      </c>
      <c r="CR37">
        <v>0</v>
      </c>
      <c r="CS37">
        <v>0</v>
      </c>
      <c r="CT37">
        <v>0</v>
      </c>
      <c r="CU37">
        <v>0</v>
      </c>
      <c r="CV37">
        <v>0</v>
      </c>
      <c r="CW37">
        <v>0</v>
      </c>
      <c r="CX37">
        <v>0</v>
      </c>
      <c r="CY37">
        <v>0</v>
      </c>
      <c r="CZ37">
        <v>0</v>
      </c>
      <c r="DA37">
        <v>0</v>
      </c>
      <c r="DB37">
        <v>0</v>
      </c>
      <c r="DC37">
        <v>0</v>
      </c>
      <c r="DD37">
        <v>0</v>
      </c>
      <c r="DE37">
        <v>0</v>
      </c>
      <c r="DF37">
        <v>0</v>
      </c>
      <c r="DG37">
        <v>0</v>
      </c>
      <c r="DH37">
        <v>0</v>
      </c>
      <c r="DI37">
        <v>0</v>
      </c>
      <c r="DJ37">
        <v>0</v>
      </c>
      <c r="DK37">
        <v>0</v>
      </c>
      <c r="DL37">
        <v>0</v>
      </c>
      <c r="DM37">
        <v>0</v>
      </c>
      <c r="DN37">
        <v>0</v>
      </c>
      <c r="DO37">
        <v>0</v>
      </c>
      <c r="DP37">
        <v>0</v>
      </c>
      <c r="DQ37">
        <v>0</v>
      </c>
      <c r="DR37">
        <v>0</v>
      </c>
      <c r="DS37">
        <v>0</v>
      </c>
      <c r="DT37">
        <v>0</v>
      </c>
      <c r="DU37">
        <v>0</v>
      </c>
      <c r="DV37">
        <v>0</v>
      </c>
      <c r="DW37">
        <v>1</v>
      </c>
      <c r="DX37">
        <v>0</v>
      </c>
      <c r="DY37">
        <v>0</v>
      </c>
      <c r="DZ37">
        <v>0</v>
      </c>
      <c r="EA37">
        <v>0</v>
      </c>
      <c r="EB37">
        <v>0</v>
      </c>
      <c r="EC37">
        <v>0</v>
      </c>
      <c r="ED37">
        <v>0</v>
      </c>
      <c r="EE37">
        <v>0</v>
      </c>
      <c r="EF37">
        <v>0</v>
      </c>
      <c r="EG37">
        <v>0</v>
      </c>
      <c r="EI37">
        <f t="shared" si="2"/>
        <v>1</v>
      </c>
      <c r="EJ37">
        <f t="shared" si="3"/>
        <v>0</v>
      </c>
      <c r="EK37">
        <f t="shared" si="4"/>
        <v>1</v>
      </c>
      <c r="EL37">
        <f t="shared" si="5"/>
        <v>1</v>
      </c>
      <c r="EM37">
        <f t="shared" si="6"/>
        <v>1</v>
      </c>
      <c r="EN37">
        <f t="shared" si="7"/>
        <v>1</v>
      </c>
      <c r="EO37">
        <f t="shared" si="8"/>
        <v>1</v>
      </c>
      <c r="EP37">
        <f t="shared" si="9"/>
        <v>1</v>
      </c>
      <c r="EQ37">
        <f t="shared" si="10"/>
        <v>1</v>
      </c>
      <c r="ER37">
        <f t="shared" si="11"/>
        <v>1</v>
      </c>
      <c r="ES37">
        <f t="shared" si="12"/>
        <v>1</v>
      </c>
      <c r="ET37">
        <f t="shared" si="13"/>
        <v>0</v>
      </c>
      <c r="EU37">
        <f t="shared" si="14"/>
        <v>1</v>
      </c>
      <c r="EV37">
        <f t="shared" si="15"/>
        <v>1</v>
      </c>
      <c r="EW37">
        <f t="shared" si="16"/>
        <v>1</v>
      </c>
      <c r="EX37">
        <f t="shared" si="17"/>
        <v>1</v>
      </c>
      <c r="EY37">
        <f t="shared" si="18"/>
        <v>1</v>
      </c>
      <c r="EZ37">
        <f t="shared" si="19"/>
        <v>1</v>
      </c>
      <c r="FA37">
        <f t="shared" si="20"/>
        <v>1</v>
      </c>
      <c r="FB37">
        <f t="shared" si="21"/>
        <v>1</v>
      </c>
      <c r="FC37">
        <f t="shared" si="22"/>
        <v>1</v>
      </c>
      <c r="FD37">
        <f t="shared" si="23"/>
        <v>1</v>
      </c>
      <c r="FE37">
        <f t="shared" si="24"/>
        <v>1</v>
      </c>
      <c r="FF37">
        <f t="shared" si="25"/>
        <v>1</v>
      </c>
      <c r="FG37">
        <f t="shared" si="26"/>
        <v>1</v>
      </c>
      <c r="FH37">
        <f t="shared" si="27"/>
        <v>1</v>
      </c>
      <c r="FI37">
        <f t="shared" si="28"/>
        <v>1</v>
      </c>
      <c r="FJ37">
        <f t="shared" si="29"/>
        <v>1</v>
      </c>
      <c r="FK37">
        <f t="shared" si="30"/>
        <v>1</v>
      </c>
      <c r="FL37">
        <f t="shared" si="31"/>
        <v>1</v>
      </c>
      <c r="FM37">
        <f t="shared" si="32"/>
        <v>1</v>
      </c>
      <c r="FN37">
        <f t="shared" si="33"/>
        <v>1</v>
      </c>
      <c r="FO37">
        <f t="shared" si="34"/>
        <v>1</v>
      </c>
      <c r="FP37">
        <f t="shared" si="35"/>
        <v>1</v>
      </c>
      <c r="FQ37">
        <f t="shared" si="36"/>
        <v>1</v>
      </c>
      <c r="FR37">
        <f t="shared" si="37"/>
        <v>1</v>
      </c>
      <c r="FS37">
        <f t="shared" si="38"/>
        <v>1</v>
      </c>
      <c r="FT37">
        <f t="shared" si="39"/>
        <v>1</v>
      </c>
      <c r="FU37">
        <f t="shared" si="40"/>
        <v>1</v>
      </c>
      <c r="FV37">
        <f t="shared" si="41"/>
        <v>1</v>
      </c>
      <c r="FW37">
        <f t="shared" si="42"/>
        <v>1</v>
      </c>
      <c r="FX37">
        <f t="shared" si="43"/>
        <v>1</v>
      </c>
      <c r="FY37">
        <f t="shared" si="44"/>
        <v>1</v>
      </c>
      <c r="FZ37">
        <f t="shared" si="45"/>
        <v>1</v>
      </c>
      <c r="GA37">
        <f t="shared" si="46"/>
        <v>1</v>
      </c>
      <c r="GB37">
        <f t="shared" si="47"/>
        <v>1</v>
      </c>
      <c r="GC37">
        <f t="shared" si="48"/>
        <v>1</v>
      </c>
      <c r="GD37">
        <f t="shared" si="49"/>
        <v>1</v>
      </c>
      <c r="GE37">
        <f t="shared" si="50"/>
        <v>1</v>
      </c>
      <c r="GF37">
        <f t="shared" si="51"/>
        <v>1</v>
      </c>
      <c r="GG37">
        <f t="shared" si="52"/>
        <v>1</v>
      </c>
      <c r="GH37">
        <f t="shared" si="53"/>
        <v>1</v>
      </c>
      <c r="GI37">
        <f t="shared" si="54"/>
        <v>1</v>
      </c>
      <c r="GJ37">
        <f t="shared" si="55"/>
        <v>1</v>
      </c>
      <c r="GK37">
        <f t="shared" si="56"/>
        <v>1</v>
      </c>
      <c r="GL37">
        <f t="shared" si="57"/>
        <v>1</v>
      </c>
      <c r="GM37">
        <f t="shared" si="58"/>
        <v>1</v>
      </c>
      <c r="GN37">
        <f t="shared" si="59"/>
        <v>1</v>
      </c>
      <c r="GO37">
        <f t="shared" si="60"/>
        <v>1</v>
      </c>
      <c r="GP37">
        <f t="shared" si="61"/>
        <v>1</v>
      </c>
      <c r="GQ37">
        <f t="shared" si="62"/>
        <v>1</v>
      </c>
      <c r="GR37">
        <f t="shared" si="63"/>
        <v>1</v>
      </c>
      <c r="GS37">
        <f t="shared" si="64"/>
        <v>1</v>
      </c>
      <c r="GT37">
        <f t="shared" si="65"/>
        <v>1</v>
      </c>
      <c r="GU37">
        <f t="shared" si="66"/>
        <v>1</v>
      </c>
      <c r="GV37">
        <f t="shared" si="67"/>
        <v>1</v>
      </c>
      <c r="GW37">
        <f t="shared" si="68"/>
        <v>1</v>
      </c>
      <c r="GX37">
        <f t="shared" si="69"/>
        <v>1</v>
      </c>
    </row>
    <row r="38" spans="1:206" x14ac:dyDescent="0.2">
      <c r="A38">
        <v>1</v>
      </c>
      <c r="B38">
        <v>1</v>
      </c>
      <c r="C38">
        <v>0</v>
      </c>
      <c r="D38">
        <v>0</v>
      </c>
      <c r="E38">
        <v>0</v>
      </c>
      <c r="F38">
        <v>0</v>
      </c>
      <c r="G38">
        <v>0</v>
      </c>
      <c r="H38">
        <v>0</v>
      </c>
      <c r="I38">
        <v>0</v>
      </c>
      <c r="J38">
        <v>0</v>
      </c>
      <c r="K38">
        <v>0</v>
      </c>
      <c r="L38">
        <v>1</v>
      </c>
      <c r="M38">
        <v>0</v>
      </c>
      <c r="N38">
        <v>0</v>
      </c>
      <c r="O38">
        <v>0</v>
      </c>
      <c r="P38">
        <v>0</v>
      </c>
      <c r="Q38">
        <v>0</v>
      </c>
      <c r="R38">
        <v>0</v>
      </c>
      <c r="S38">
        <v>1</v>
      </c>
      <c r="T38">
        <v>0</v>
      </c>
      <c r="U38">
        <v>0</v>
      </c>
      <c r="V38">
        <v>1</v>
      </c>
      <c r="W38">
        <v>1</v>
      </c>
      <c r="X38">
        <v>0</v>
      </c>
      <c r="Y38">
        <v>0</v>
      </c>
      <c r="Z38">
        <v>0</v>
      </c>
      <c r="AA38">
        <v>0</v>
      </c>
      <c r="AB38">
        <v>0</v>
      </c>
      <c r="AC38">
        <v>0</v>
      </c>
      <c r="AD38">
        <v>0</v>
      </c>
      <c r="AE38">
        <v>0</v>
      </c>
      <c r="AF38">
        <v>0</v>
      </c>
      <c r="AG38">
        <v>0</v>
      </c>
      <c r="AH38">
        <v>0</v>
      </c>
      <c r="AI38">
        <v>0</v>
      </c>
      <c r="AJ38">
        <v>0</v>
      </c>
      <c r="AK38">
        <v>0</v>
      </c>
      <c r="AL38">
        <v>0</v>
      </c>
      <c r="AM38">
        <v>0</v>
      </c>
      <c r="AN38">
        <v>0</v>
      </c>
      <c r="AO38">
        <v>1</v>
      </c>
      <c r="AP38">
        <v>0</v>
      </c>
      <c r="AQ38">
        <v>0</v>
      </c>
      <c r="AR38">
        <v>0</v>
      </c>
      <c r="AS38">
        <v>0</v>
      </c>
      <c r="AT38">
        <v>0</v>
      </c>
      <c r="AU38">
        <v>0</v>
      </c>
      <c r="AV38">
        <v>0</v>
      </c>
      <c r="AW38">
        <v>0</v>
      </c>
      <c r="AX38">
        <v>0</v>
      </c>
      <c r="AY38">
        <v>0</v>
      </c>
      <c r="AZ38">
        <v>0</v>
      </c>
      <c r="BA38">
        <v>0</v>
      </c>
      <c r="BB38">
        <v>0</v>
      </c>
      <c r="BC38">
        <v>1</v>
      </c>
      <c r="BD38">
        <v>1</v>
      </c>
      <c r="BE38">
        <v>0</v>
      </c>
      <c r="BF38">
        <v>1</v>
      </c>
      <c r="BG38">
        <v>0</v>
      </c>
      <c r="BH38">
        <v>0</v>
      </c>
      <c r="BI38">
        <v>1</v>
      </c>
      <c r="BJ38">
        <v>0</v>
      </c>
      <c r="BK38">
        <v>0</v>
      </c>
      <c r="BL38">
        <v>0</v>
      </c>
      <c r="BM38">
        <v>0</v>
      </c>
      <c r="BN38">
        <v>0</v>
      </c>
      <c r="BO38">
        <v>0</v>
      </c>
      <c r="BP38">
        <v>1</v>
      </c>
      <c r="BR38">
        <v>1</v>
      </c>
      <c r="BS38">
        <v>1</v>
      </c>
      <c r="BT38">
        <v>0</v>
      </c>
      <c r="BU38">
        <v>0</v>
      </c>
      <c r="BV38">
        <v>0</v>
      </c>
      <c r="BW38">
        <v>0</v>
      </c>
      <c r="BX38">
        <v>0</v>
      </c>
      <c r="BY38">
        <v>0</v>
      </c>
      <c r="BZ38">
        <v>0</v>
      </c>
      <c r="CA38">
        <v>0</v>
      </c>
      <c r="CB38">
        <v>0</v>
      </c>
      <c r="CC38">
        <v>1</v>
      </c>
      <c r="CD38">
        <v>0</v>
      </c>
      <c r="CE38">
        <v>0</v>
      </c>
      <c r="CF38">
        <v>0</v>
      </c>
      <c r="CG38">
        <v>0</v>
      </c>
      <c r="CH38">
        <v>0</v>
      </c>
      <c r="CI38">
        <v>0</v>
      </c>
      <c r="CJ38">
        <v>1</v>
      </c>
      <c r="CK38">
        <v>0</v>
      </c>
      <c r="CL38">
        <v>0</v>
      </c>
      <c r="CM38">
        <v>1</v>
      </c>
      <c r="CN38">
        <v>1</v>
      </c>
      <c r="CO38">
        <v>0</v>
      </c>
      <c r="CP38">
        <v>0</v>
      </c>
      <c r="CQ38">
        <v>0</v>
      </c>
      <c r="CR38">
        <v>0</v>
      </c>
      <c r="CS38">
        <v>0</v>
      </c>
      <c r="CT38">
        <v>0</v>
      </c>
      <c r="CU38">
        <v>0</v>
      </c>
      <c r="CV38">
        <v>0</v>
      </c>
      <c r="CW38">
        <v>0</v>
      </c>
      <c r="CX38">
        <v>0</v>
      </c>
      <c r="CY38">
        <v>0</v>
      </c>
      <c r="CZ38">
        <v>0</v>
      </c>
      <c r="DA38">
        <v>0</v>
      </c>
      <c r="DB38">
        <v>0</v>
      </c>
      <c r="DC38">
        <v>0</v>
      </c>
      <c r="DD38">
        <v>0</v>
      </c>
      <c r="DE38">
        <v>0</v>
      </c>
      <c r="DF38">
        <v>1</v>
      </c>
      <c r="DG38">
        <v>0</v>
      </c>
      <c r="DH38">
        <v>0</v>
      </c>
      <c r="DI38">
        <v>0</v>
      </c>
      <c r="DJ38">
        <v>0</v>
      </c>
      <c r="DK38">
        <v>0</v>
      </c>
      <c r="DL38">
        <v>0</v>
      </c>
      <c r="DM38">
        <v>0</v>
      </c>
      <c r="DN38">
        <v>0</v>
      </c>
      <c r="DO38">
        <v>0</v>
      </c>
      <c r="DP38">
        <v>0</v>
      </c>
      <c r="DQ38">
        <v>0</v>
      </c>
      <c r="DR38">
        <v>0</v>
      </c>
      <c r="DS38">
        <v>0</v>
      </c>
      <c r="DT38">
        <v>1</v>
      </c>
      <c r="DU38">
        <v>1</v>
      </c>
      <c r="DV38">
        <v>0</v>
      </c>
      <c r="DW38">
        <v>1</v>
      </c>
      <c r="DX38">
        <v>0</v>
      </c>
      <c r="DY38">
        <v>0</v>
      </c>
      <c r="DZ38">
        <v>1</v>
      </c>
      <c r="EA38">
        <v>0</v>
      </c>
      <c r="EB38">
        <v>0</v>
      </c>
      <c r="EC38">
        <v>0</v>
      </c>
      <c r="ED38">
        <v>0</v>
      </c>
      <c r="EE38">
        <v>0</v>
      </c>
      <c r="EF38">
        <v>0</v>
      </c>
      <c r="EG38">
        <v>1</v>
      </c>
      <c r="EI38">
        <f t="shared" si="2"/>
        <v>1</v>
      </c>
      <c r="EJ38">
        <f t="shared" si="3"/>
        <v>1</v>
      </c>
      <c r="EK38">
        <f t="shared" si="4"/>
        <v>1</v>
      </c>
      <c r="EL38">
        <f t="shared" si="5"/>
        <v>1</v>
      </c>
      <c r="EM38">
        <f t="shared" si="6"/>
        <v>1</v>
      </c>
      <c r="EN38">
        <f t="shared" si="7"/>
        <v>1</v>
      </c>
      <c r="EO38">
        <f t="shared" si="8"/>
        <v>1</v>
      </c>
      <c r="EP38">
        <f t="shared" si="9"/>
        <v>1</v>
      </c>
      <c r="EQ38">
        <f t="shared" si="10"/>
        <v>1</v>
      </c>
      <c r="ER38">
        <f t="shared" si="11"/>
        <v>1</v>
      </c>
      <c r="ES38">
        <f t="shared" si="12"/>
        <v>1</v>
      </c>
      <c r="ET38">
        <f t="shared" si="13"/>
        <v>1</v>
      </c>
      <c r="EU38">
        <f t="shared" si="14"/>
        <v>1</v>
      </c>
      <c r="EV38">
        <f t="shared" si="15"/>
        <v>1</v>
      </c>
      <c r="EW38">
        <f t="shared" si="16"/>
        <v>1</v>
      </c>
      <c r="EX38">
        <f t="shared" si="17"/>
        <v>1</v>
      </c>
      <c r="EY38">
        <f t="shared" si="18"/>
        <v>1</v>
      </c>
      <c r="EZ38">
        <f t="shared" si="19"/>
        <v>1</v>
      </c>
      <c r="FA38">
        <f t="shared" si="20"/>
        <v>1</v>
      </c>
      <c r="FB38">
        <f t="shared" si="21"/>
        <v>1</v>
      </c>
      <c r="FC38">
        <f t="shared" si="22"/>
        <v>1</v>
      </c>
      <c r="FD38">
        <f t="shared" si="23"/>
        <v>1</v>
      </c>
      <c r="FE38">
        <f t="shared" si="24"/>
        <v>1</v>
      </c>
      <c r="FF38">
        <f t="shared" si="25"/>
        <v>1</v>
      </c>
      <c r="FG38">
        <f t="shared" si="26"/>
        <v>1</v>
      </c>
      <c r="FH38">
        <f t="shared" si="27"/>
        <v>1</v>
      </c>
      <c r="FI38">
        <f t="shared" si="28"/>
        <v>1</v>
      </c>
      <c r="FJ38">
        <f t="shared" si="29"/>
        <v>1</v>
      </c>
      <c r="FK38">
        <f t="shared" si="30"/>
        <v>1</v>
      </c>
      <c r="FL38">
        <f t="shared" si="31"/>
        <v>1</v>
      </c>
      <c r="FM38">
        <f t="shared" si="32"/>
        <v>1</v>
      </c>
      <c r="FN38">
        <f t="shared" si="33"/>
        <v>1</v>
      </c>
      <c r="FO38">
        <f t="shared" si="34"/>
        <v>1</v>
      </c>
      <c r="FP38">
        <f t="shared" si="35"/>
        <v>1</v>
      </c>
      <c r="FQ38">
        <f t="shared" si="36"/>
        <v>1</v>
      </c>
      <c r="FR38">
        <f t="shared" si="37"/>
        <v>1</v>
      </c>
      <c r="FS38">
        <f t="shared" si="38"/>
        <v>1</v>
      </c>
      <c r="FT38">
        <f t="shared" si="39"/>
        <v>1</v>
      </c>
      <c r="FU38">
        <f t="shared" si="40"/>
        <v>1</v>
      </c>
      <c r="FV38">
        <f t="shared" si="41"/>
        <v>1</v>
      </c>
      <c r="FW38">
        <f t="shared" si="42"/>
        <v>1</v>
      </c>
      <c r="FX38">
        <f t="shared" si="43"/>
        <v>1</v>
      </c>
      <c r="FY38">
        <f t="shared" si="44"/>
        <v>1</v>
      </c>
      <c r="FZ38">
        <f t="shared" si="45"/>
        <v>1</v>
      </c>
      <c r="GA38">
        <f t="shared" si="46"/>
        <v>1</v>
      </c>
      <c r="GB38">
        <f t="shared" si="47"/>
        <v>1</v>
      </c>
      <c r="GC38">
        <f t="shared" si="48"/>
        <v>1</v>
      </c>
      <c r="GD38">
        <f t="shared" si="49"/>
        <v>1</v>
      </c>
      <c r="GE38">
        <f t="shared" si="50"/>
        <v>1</v>
      </c>
      <c r="GF38">
        <f t="shared" si="51"/>
        <v>1</v>
      </c>
      <c r="GG38">
        <f t="shared" si="52"/>
        <v>1</v>
      </c>
      <c r="GH38">
        <f t="shared" si="53"/>
        <v>1</v>
      </c>
      <c r="GI38">
        <f t="shared" si="54"/>
        <v>1</v>
      </c>
      <c r="GJ38">
        <f t="shared" si="55"/>
        <v>1</v>
      </c>
      <c r="GK38">
        <f t="shared" si="56"/>
        <v>1</v>
      </c>
      <c r="GL38">
        <f t="shared" si="57"/>
        <v>1</v>
      </c>
      <c r="GM38">
        <f t="shared" si="58"/>
        <v>1</v>
      </c>
      <c r="GN38">
        <f t="shared" si="59"/>
        <v>1</v>
      </c>
      <c r="GO38">
        <f t="shared" si="60"/>
        <v>1</v>
      </c>
      <c r="GP38">
        <f t="shared" si="61"/>
        <v>1</v>
      </c>
      <c r="GQ38">
        <f t="shared" si="62"/>
        <v>1</v>
      </c>
      <c r="GR38">
        <f t="shared" si="63"/>
        <v>1</v>
      </c>
      <c r="GS38">
        <f t="shared" si="64"/>
        <v>1</v>
      </c>
      <c r="GT38">
        <f t="shared" si="65"/>
        <v>1</v>
      </c>
      <c r="GU38">
        <f t="shared" si="66"/>
        <v>1</v>
      </c>
      <c r="GV38">
        <f t="shared" si="67"/>
        <v>1</v>
      </c>
      <c r="GW38">
        <f t="shared" si="68"/>
        <v>1</v>
      </c>
      <c r="GX38">
        <f t="shared" si="69"/>
        <v>1</v>
      </c>
    </row>
    <row r="39" spans="1:206" x14ac:dyDescent="0.2">
      <c r="A39">
        <v>0</v>
      </c>
      <c r="B39">
        <v>1</v>
      </c>
      <c r="C39">
        <v>0</v>
      </c>
      <c r="D39">
        <v>0</v>
      </c>
      <c r="E39">
        <v>0</v>
      </c>
      <c r="F39">
        <v>0</v>
      </c>
      <c r="G39">
        <v>0</v>
      </c>
      <c r="H39">
        <v>0</v>
      </c>
      <c r="I39">
        <v>0</v>
      </c>
      <c r="J39">
        <v>0</v>
      </c>
      <c r="K39">
        <v>0</v>
      </c>
      <c r="L39">
        <v>1</v>
      </c>
      <c r="M39">
        <v>0</v>
      </c>
      <c r="N39">
        <v>0</v>
      </c>
      <c r="O39">
        <v>1</v>
      </c>
      <c r="P39">
        <v>0</v>
      </c>
      <c r="Q39">
        <v>0</v>
      </c>
      <c r="R39">
        <v>0</v>
      </c>
      <c r="S39">
        <v>0</v>
      </c>
      <c r="T39">
        <v>0</v>
      </c>
      <c r="U39">
        <v>0</v>
      </c>
      <c r="V39">
        <v>0</v>
      </c>
      <c r="W39">
        <v>0</v>
      </c>
      <c r="X39">
        <v>0</v>
      </c>
      <c r="Y39">
        <v>0</v>
      </c>
      <c r="Z39">
        <v>0</v>
      </c>
      <c r="AA39">
        <v>0</v>
      </c>
      <c r="AB39">
        <v>0</v>
      </c>
      <c r="AC39">
        <v>0</v>
      </c>
      <c r="AD39">
        <v>0</v>
      </c>
      <c r="AE39">
        <v>0</v>
      </c>
      <c r="AF39">
        <v>1</v>
      </c>
      <c r="AG39">
        <v>0</v>
      </c>
      <c r="AH39">
        <v>0</v>
      </c>
      <c r="AI39">
        <v>0</v>
      </c>
      <c r="AJ39">
        <v>0</v>
      </c>
      <c r="AK39">
        <v>0</v>
      </c>
      <c r="AL39">
        <v>0</v>
      </c>
      <c r="AM39">
        <v>0</v>
      </c>
      <c r="AN39">
        <v>0</v>
      </c>
      <c r="AO39">
        <v>0</v>
      </c>
      <c r="AP39">
        <v>0</v>
      </c>
      <c r="AQ39">
        <v>0</v>
      </c>
      <c r="AR39">
        <v>0</v>
      </c>
      <c r="AS39">
        <v>0</v>
      </c>
      <c r="AT39">
        <v>0</v>
      </c>
      <c r="AU39">
        <v>0</v>
      </c>
      <c r="AV39">
        <v>0</v>
      </c>
      <c r="AW39">
        <v>0</v>
      </c>
      <c r="AX39">
        <v>0</v>
      </c>
      <c r="AY39">
        <v>0</v>
      </c>
      <c r="AZ39">
        <v>0</v>
      </c>
      <c r="BA39">
        <v>0</v>
      </c>
      <c r="BB39">
        <v>0</v>
      </c>
      <c r="BC39">
        <v>0</v>
      </c>
      <c r="BD39">
        <v>1</v>
      </c>
      <c r="BE39">
        <v>1</v>
      </c>
      <c r="BF39">
        <v>1</v>
      </c>
      <c r="BG39">
        <v>0</v>
      </c>
      <c r="BH39">
        <v>0</v>
      </c>
      <c r="BI39">
        <v>1</v>
      </c>
      <c r="BJ39">
        <v>0</v>
      </c>
      <c r="BK39">
        <v>0</v>
      </c>
      <c r="BL39">
        <v>1</v>
      </c>
      <c r="BM39">
        <v>1</v>
      </c>
      <c r="BN39">
        <v>0</v>
      </c>
      <c r="BO39">
        <v>0</v>
      </c>
      <c r="BP39">
        <v>0</v>
      </c>
      <c r="BR39">
        <v>0</v>
      </c>
      <c r="BS39">
        <v>1</v>
      </c>
      <c r="BT39">
        <v>0</v>
      </c>
      <c r="BU39">
        <v>0</v>
      </c>
      <c r="BV39">
        <v>0</v>
      </c>
      <c r="BW39">
        <v>0</v>
      </c>
      <c r="BX39">
        <v>0</v>
      </c>
      <c r="BY39">
        <v>0</v>
      </c>
      <c r="BZ39">
        <v>0</v>
      </c>
      <c r="CA39">
        <v>0</v>
      </c>
      <c r="CB39">
        <v>0</v>
      </c>
      <c r="CC39">
        <v>1</v>
      </c>
      <c r="CD39">
        <v>0</v>
      </c>
      <c r="CE39">
        <v>0</v>
      </c>
      <c r="CF39">
        <v>1</v>
      </c>
      <c r="CG39">
        <v>0</v>
      </c>
      <c r="CH39">
        <v>0</v>
      </c>
      <c r="CI39">
        <v>0</v>
      </c>
      <c r="CJ39">
        <v>0</v>
      </c>
      <c r="CK39">
        <v>0</v>
      </c>
      <c r="CL39">
        <v>0</v>
      </c>
      <c r="CM39">
        <v>0</v>
      </c>
      <c r="CN39">
        <v>0</v>
      </c>
      <c r="CO39">
        <v>0</v>
      </c>
      <c r="CP39">
        <v>0</v>
      </c>
      <c r="CQ39">
        <v>0</v>
      </c>
      <c r="CR39">
        <v>0</v>
      </c>
      <c r="CS39">
        <v>0</v>
      </c>
      <c r="CT39">
        <v>0</v>
      </c>
      <c r="CU39">
        <v>0</v>
      </c>
      <c r="CV39">
        <v>0</v>
      </c>
      <c r="CW39">
        <v>1</v>
      </c>
      <c r="CX39">
        <v>0</v>
      </c>
      <c r="CY39">
        <v>0</v>
      </c>
      <c r="CZ39">
        <v>0</v>
      </c>
      <c r="DA39">
        <v>0</v>
      </c>
      <c r="DB39">
        <v>0</v>
      </c>
      <c r="DC39">
        <v>0</v>
      </c>
      <c r="DD39">
        <v>0</v>
      </c>
      <c r="DE39">
        <v>0</v>
      </c>
      <c r="DF39">
        <v>0</v>
      </c>
      <c r="DG39">
        <v>0</v>
      </c>
      <c r="DH39">
        <v>0</v>
      </c>
      <c r="DI39">
        <v>0</v>
      </c>
      <c r="DJ39">
        <v>0</v>
      </c>
      <c r="DK39">
        <v>0</v>
      </c>
      <c r="DL39">
        <v>0</v>
      </c>
      <c r="DM39">
        <v>0</v>
      </c>
      <c r="DN39">
        <v>0</v>
      </c>
      <c r="DO39">
        <v>0</v>
      </c>
      <c r="DP39">
        <v>0</v>
      </c>
      <c r="DQ39">
        <v>0</v>
      </c>
      <c r="DR39">
        <v>0</v>
      </c>
      <c r="DS39">
        <v>0</v>
      </c>
      <c r="DT39">
        <v>0</v>
      </c>
      <c r="DU39">
        <v>1</v>
      </c>
      <c r="DV39">
        <v>1</v>
      </c>
      <c r="DW39">
        <v>1</v>
      </c>
      <c r="DX39">
        <v>0</v>
      </c>
      <c r="DY39">
        <v>0</v>
      </c>
      <c r="DZ39">
        <v>1</v>
      </c>
      <c r="EA39">
        <v>0</v>
      </c>
      <c r="EB39">
        <v>0</v>
      </c>
      <c r="EC39">
        <v>1</v>
      </c>
      <c r="ED39">
        <v>1</v>
      </c>
      <c r="EE39">
        <v>0</v>
      </c>
      <c r="EF39">
        <v>0</v>
      </c>
      <c r="EG39">
        <v>0</v>
      </c>
      <c r="EI39">
        <f t="shared" si="2"/>
        <v>1</v>
      </c>
      <c r="EJ39">
        <f t="shared" si="3"/>
        <v>1</v>
      </c>
      <c r="EK39">
        <f t="shared" si="4"/>
        <v>1</v>
      </c>
      <c r="EL39">
        <f t="shared" si="5"/>
        <v>1</v>
      </c>
      <c r="EM39">
        <f t="shared" si="6"/>
        <v>1</v>
      </c>
      <c r="EN39">
        <f t="shared" si="7"/>
        <v>1</v>
      </c>
      <c r="EO39">
        <f t="shared" si="8"/>
        <v>1</v>
      </c>
      <c r="EP39">
        <f t="shared" si="9"/>
        <v>1</v>
      </c>
      <c r="EQ39">
        <f t="shared" si="10"/>
        <v>1</v>
      </c>
      <c r="ER39">
        <f t="shared" si="11"/>
        <v>1</v>
      </c>
      <c r="ES39">
        <f t="shared" si="12"/>
        <v>1</v>
      </c>
      <c r="ET39">
        <f t="shared" si="13"/>
        <v>1</v>
      </c>
      <c r="EU39">
        <f t="shared" si="14"/>
        <v>1</v>
      </c>
      <c r="EV39">
        <f t="shared" si="15"/>
        <v>1</v>
      </c>
      <c r="EW39">
        <f t="shared" si="16"/>
        <v>1</v>
      </c>
      <c r="EX39">
        <f t="shared" si="17"/>
        <v>1</v>
      </c>
      <c r="EY39">
        <f t="shared" si="18"/>
        <v>1</v>
      </c>
      <c r="EZ39">
        <f t="shared" si="19"/>
        <v>1</v>
      </c>
      <c r="FA39">
        <f t="shared" si="20"/>
        <v>1</v>
      </c>
      <c r="FB39">
        <f t="shared" si="21"/>
        <v>1</v>
      </c>
      <c r="FC39">
        <f t="shared" si="22"/>
        <v>1</v>
      </c>
      <c r="FD39">
        <f t="shared" si="23"/>
        <v>1</v>
      </c>
      <c r="FE39">
        <f t="shared" si="24"/>
        <v>1</v>
      </c>
      <c r="FF39">
        <f t="shared" si="25"/>
        <v>1</v>
      </c>
      <c r="FG39">
        <f t="shared" si="26"/>
        <v>1</v>
      </c>
      <c r="FH39">
        <f t="shared" si="27"/>
        <v>1</v>
      </c>
      <c r="FI39">
        <f t="shared" si="28"/>
        <v>1</v>
      </c>
      <c r="FJ39">
        <f t="shared" si="29"/>
        <v>1</v>
      </c>
      <c r="FK39">
        <f t="shared" si="30"/>
        <v>1</v>
      </c>
      <c r="FL39">
        <f t="shared" si="31"/>
        <v>1</v>
      </c>
      <c r="FM39">
        <f t="shared" si="32"/>
        <v>1</v>
      </c>
      <c r="FN39">
        <f t="shared" si="33"/>
        <v>1</v>
      </c>
      <c r="FO39">
        <f t="shared" si="34"/>
        <v>1</v>
      </c>
      <c r="FP39">
        <f t="shared" si="35"/>
        <v>1</v>
      </c>
      <c r="FQ39">
        <f t="shared" si="36"/>
        <v>1</v>
      </c>
      <c r="FR39">
        <f t="shared" si="37"/>
        <v>1</v>
      </c>
      <c r="FS39">
        <f t="shared" si="38"/>
        <v>1</v>
      </c>
      <c r="FT39">
        <f t="shared" si="39"/>
        <v>1</v>
      </c>
      <c r="FU39">
        <f t="shared" si="40"/>
        <v>1</v>
      </c>
      <c r="FV39">
        <f t="shared" si="41"/>
        <v>1</v>
      </c>
      <c r="FW39">
        <f t="shared" si="42"/>
        <v>1</v>
      </c>
      <c r="FX39">
        <f t="shared" si="43"/>
        <v>1</v>
      </c>
      <c r="FY39">
        <f t="shared" si="44"/>
        <v>1</v>
      </c>
      <c r="FZ39">
        <f t="shared" si="45"/>
        <v>1</v>
      </c>
      <c r="GA39">
        <f t="shared" si="46"/>
        <v>1</v>
      </c>
      <c r="GB39">
        <f t="shared" si="47"/>
        <v>1</v>
      </c>
      <c r="GC39">
        <f t="shared" si="48"/>
        <v>1</v>
      </c>
      <c r="GD39">
        <f t="shared" si="49"/>
        <v>1</v>
      </c>
      <c r="GE39">
        <f t="shared" si="50"/>
        <v>1</v>
      </c>
      <c r="GF39">
        <f t="shared" si="51"/>
        <v>1</v>
      </c>
      <c r="GG39">
        <f t="shared" si="52"/>
        <v>1</v>
      </c>
      <c r="GH39">
        <f t="shared" si="53"/>
        <v>1</v>
      </c>
      <c r="GI39">
        <f t="shared" si="54"/>
        <v>1</v>
      </c>
      <c r="GJ39">
        <f t="shared" si="55"/>
        <v>1</v>
      </c>
      <c r="GK39">
        <f t="shared" si="56"/>
        <v>1</v>
      </c>
      <c r="GL39">
        <f t="shared" si="57"/>
        <v>1</v>
      </c>
      <c r="GM39">
        <f t="shared" si="58"/>
        <v>1</v>
      </c>
      <c r="GN39">
        <f t="shared" si="59"/>
        <v>1</v>
      </c>
      <c r="GO39">
        <f t="shared" si="60"/>
        <v>1</v>
      </c>
      <c r="GP39">
        <f t="shared" si="61"/>
        <v>1</v>
      </c>
      <c r="GQ39">
        <f t="shared" si="62"/>
        <v>1</v>
      </c>
      <c r="GR39">
        <f t="shared" si="63"/>
        <v>1</v>
      </c>
      <c r="GS39">
        <f t="shared" si="64"/>
        <v>1</v>
      </c>
      <c r="GT39">
        <f t="shared" si="65"/>
        <v>1</v>
      </c>
      <c r="GU39">
        <f t="shared" si="66"/>
        <v>1</v>
      </c>
      <c r="GV39">
        <f t="shared" si="67"/>
        <v>1</v>
      </c>
      <c r="GW39">
        <f t="shared" si="68"/>
        <v>1</v>
      </c>
      <c r="GX39">
        <f t="shared" si="69"/>
        <v>1</v>
      </c>
    </row>
    <row r="40" spans="1:206" x14ac:dyDescent="0.2">
      <c r="A40">
        <v>0</v>
      </c>
      <c r="B40">
        <v>0</v>
      </c>
      <c r="C40">
        <v>0</v>
      </c>
      <c r="D40">
        <v>0</v>
      </c>
      <c r="E40">
        <v>0</v>
      </c>
      <c r="F40">
        <v>0</v>
      </c>
      <c r="G40">
        <v>0</v>
      </c>
      <c r="H40">
        <v>0</v>
      </c>
      <c r="I40">
        <v>0</v>
      </c>
      <c r="J40">
        <v>0</v>
      </c>
      <c r="K40">
        <v>0</v>
      </c>
      <c r="L40">
        <v>0</v>
      </c>
      <c r="M40">
        <v>0</v>
      </c>
      <c r="N40">
        <v>0</v>
      </c>
      <c r="O40">
        <v>0</v>
      </c>
      <c r="P40">
        <v>0</v>
      </c>
      <c r="Q40">
        <v>0</v>
      </c>
      <c r="R40">
        <v>0</v>
      </c>
      <c r="S40">
        <v>1</v>
      </c>
      <c r="T40">
        <v>0</v>
      </c>
      <c r="U40">
        <v>0</v>
      </c>
      <c r="V40">
        <v>0</v>
      </c>
      <c r="W40">
        <v>0</v>
      </c>
      <c r="X40">
        <v>0</v>
      </c>
      <c r="Y40">
        <v>0</v>
      </c>
      <c r="Z40">
        <v>0</v>
      </c>
      <c r="AA40">
        <v>0</v>
      </c>
      <c r="AB40">
        <v>0</v>
      </c>
      <c r="AC40">
        <v>0</v>
      </c>
      <c r="AD40">
        <v>0</v>
      </c>
      <c r="AE40">
        <v>0</v>
      </c>
      <c r="AF40">
        <v>0</v>
      </c>
      <c r="AG40">
        <v>0</v>
      </c>
      <c r="AH40">
        <v>0</v>
      </c>
      <c r="AI40">
        <v>0</v>
      </c>
      <c r="AJ40">
        <v>0</v>
      </c>
      <c r="AK40">
        <v>0</v>
      </c>
      <c r="AL40">
        <v>0</v>
      </c>
      <c r="AM40">
        <v>0</v>
      </c>
      <c r="AN40">
        <v>0</v>
      </c>
      <c r="AO40">
        <v>0</v>
      </c>
      <c r="AP40">
        <v>0</v>
      </c>
      <c r="AQ40">
        <v>0</v>
      </c>
      <c r="AR40">
        <v>0</v>
      </c>
      <c r="AS40">
        <v>0</v>
      </c>
      <c r="AT40">
        <v>0</v>
      </c>
      <c r="AU40">
        <v>0</v>
      </c>
      <c r="AV40">
        <v>0</v>
      </c>
      <c r="AW40">
        <v>0</v>
      </c>
      <c r="AX40">
        <v>0</v>
      </c>
      <c r="AY40">
        <v>0</v>
      </c>
      <c r="AZ40">
        <v>0</v>
      </c>
      <c r="BA40">
        <v>0</v>
      </c>
      <c r="BB40">
        <v>0</v>
      </c>
      <c r="BC40">
        <v>0</v>
      </c>
      <c r="BD40">
        <v>0</v>
      </c>
      <c r="BE40">
        <v>0</v>
      </c>
      <c r="BF40">
        <v>0</v>
      </c>
      <c r="BG40">
        <v>0</v>
      </c>
      <c r="BH40">
        <v>0</v>
      </c>
      <c r="BI40">
        <v>0</v>
      </c>
      <c r="BJ40">
        <v>0</v>
      </c>
      <c r="BK40">
        <v>0</v>
      </c>
      <c r="BL40">
        <v>0</v>
      </c>
      <c r="BM40">
        <v>1</v>
      </c>
      <c r="BN40">
        <v>0</v>
      </c>
      <c r="BO40">
        <v>0</v>
      </c>
      <c r="BP40">
        <v>0</v>
      </c>
      <c r="BR40">
        <v>0</v>
      </c>
      <c r="BS40">
        <v>0</v>
      </c>
      <c r="BT40">
        <v>0</v>
      </c>
      <c r="BU40">
        <v>0</v>
      </c>
      <c r="BV40">
        <v>0</v>
      </c>
      <c r="BW40">
        <v>0</v>
      </c>
      <c r="BX40">
        <v>0</v>
      </c>
      <c r="BY40">
        <v>0</v>
      </c>
      <c r="BZ40">
        <v>0</v>
      </c>
      <c r="CA40">
        <v>0</v>
      </c>
      <c r="CB40">
        <v>0</v>
      </c>
      <c r="CC40">
        <v>0</v>
      </c>
      <c r="CD40">
        <v>0</v>
      </c>
      <c r="CE40">
        <v>0</v>
      </c>
      <c r="CF40">
        <v>0</v>
      </c>
      <c r="CG40">
        <v>0</v>
      </c>
      <c r="CH40">
        <v>0</v>
      </c>
      <c r="CI40">
        <v>0</v>
      </c>
      <c r="CJ40">
        <v>1</v>
      </c>
      <c r="CK40">
        <v>0</v>
      </c>
      <c r="CL40">
        <v>0</v>
      </c>
      <c r="CM40">
        <v>0</v>
      </c>
      <c r="CN40">
        <v>0</v>
      </c>
      <c r="CO40">
        <v>0</v>
      </c>
      <c r="CP40">
        <v>0</v>
      </c>
      <c r="CQ40">
        <v>0</v>
      </c>
      <c r="CR40">
        <v>0</v>
      </c>
      <c r="CS40">
        <v>0</v>
      </c>
      <c r="CT40">
        <v>0</v>
      </c>
      <c r="CU40">
        <v>0</v>
      </c>
      <c r="CV40">
        <v>0</v>
      </c>
      <c r="CW40">
        <v>0</v>
      </c>
      <c r="CX40">
        <v>0</v>
      </c>
      <c r="CY40">
        <v>0</v>
      </c>
      <c r="CZ40">
        <v>0</v>
      </c>
      <c r="DA40">
        <v>0</v>
      </c>
      <c r="DB40">
        <v>0</v>
      </c>
      <c r="DC40">
        <v>0</v>
      </c>
      <c r="DD40">
        <v>0</v>
      </c>
      <c r="DE40">
        <v>0</v>
      </c>
      <c r="DF40">
        <v>0</v>
      </c>
      <c r="DG40">
        <v>0</v>
      </c>
      <c r="DH40">
        <v>0</v>
      </c>
      <c r="DI40">
        <v>0</v>
      </c>
      <c r="DJ40">
        <v>0</v>
      </c>
      <c r="DK40">
        <v>0</v>
      </c>
      <c r="DL40">
        <v>0</v>
      </c>
      <c r="DM40">
        <v>0</v>
      </c>
      <c r="DN40">
        <v>0</v>
      </c>
      <c r="DO40">
        <v>0</v>
      </c>
      <c r="DP40">
        <v>0</v>
      </c>
      <c r="DQ40">
        <v>0</v>
      </c>
      <c r="DR40">
        <v>0</v>
      </c>
      <c r="DS40">
        <v>0</v>
      </c>
      <c r="DT40">
        <v>0</v>
      </c>
      <c r="DU40">
        <v>0</v>
      </c>
      <c r="DV40">
        <v>0</v>
      </c>
      <c r="DW40">
        <v>0</v>
      </c>
      <c r="DX40">
        <v>0</v>
      </c>
      <c r="DY40">
        <v>0</v>
      </c>
      <c r="DZ40">
        <v>0</v>
      </c>
      <c r="EA40">
        <v>0</v>
      </c>
      <c r="EB40">
        <v>0</v>
      </c>
      <c r="EC40">
        <v>0</v>
      </c>
      <c r="ED40">
        <v>1</v>
      </c>
      <c r="EE40">
        <v>0</v>
      </c>
      <c r="EF40">
        <v>0</v>
      </c>
      <c r="EG40">
        <v>0</v>
      </c>
      <c r="EI40">
        <f t="shared" si="2"/>
        <v>1</v>
      </c>
      <c r="EJ40">
        <f t="shared" si="3"/>
        <v>1</v>
      </c>
      <c r="EK40">
        <f t="shared" si="4"/>
        <v>1</v>
      </c>
      <c r="EL40">
        <f t="shared" si="5"/>
        <v>1</v>
      </c>
      <c r="EM40">
        <f t="shared" si="6"/>
        <v>1</v>
      </c>
      <c r="EN40">
        <f t="shared" si="7"/>
        <v>1</v>
      </c>
      <c r="EO40">
        <f t="shared" si="8"/>
        <v>1</v>
      </c>
      <c r="EP40">
        <f t="shared" si="9"/>
        <v>1</v>
      </c>
      <c r="EQ40">
        <f t="shared" si="10"/>
        <v>1</v>
      </c>
      <c r="ER40">
        <f t="shared" si="11"/>
        <v>1</v>
      </c>
      <c r="ES40">
        <f t="shared" si="12"/>
        <v>1</v>
      </c>
      <c r="ET40">
        <f t="shared" si="13"/>
        <v>1</v>
      </c>
      <c r="EU40">
        <f t="shared" si="14"/>
        <v>1</v>
      </c>
      <c r="EV40">
        <f t="shared" si="15"/>
        <v>1</v>
      </c>
      <c r="EW40">
        <f t="shared" si="16"/>
        <v>1</v>
      </c>
      <c r="EX40">
        <f t="shared" si="17"/>
        <v>1</v>
      </c>
      <c r="EY40">
        <f t="shared" si="18"/>
        <v>1</v>
      </c>
      <c r="EZ40">
        <f t="shared" si="19"/>
        <v>1</v>
      </c>
      <c r="FA40">
        <f t="shared" si="20"/>
        <v>1</v>
      </c>
      <c r="FB40">
        <f t="shared" si="21"/>
        <v>1</v>
      </c>
      <c r="FC40">
        <f t="shared" si="22"/>
        <v>1</v>
      </c>
      <c r="FD40">
        <f t="shared" si="23"/>
        <v>1</v>
      </c>
      <c r="FE40">
        <f t="shared" si="24"/>
        <v>1</v>
      </c>
      <c r="FF40">
        <f t="shared" si="25"/>
        <v>1</v>
      </c>
      <c r="FG40">
        <f t="shared" si="26"/>
        <v>1</v>
      </c>
      <c r="FH40">
        <f t="shared" si="27"/>
        <v>1</v>
      </c>
      <c r="FI40">
        <f t="shared" si="28"/>
        <v>1</v>
      </c>
      <c r="FJ40">
        <f t="shared" si="29"/>
        <v>1</v>
      </c>
      <c r="FK40">
        <f t="shared" si="30"/>
        <v>1</v>
      </c>
      <c r="FL40">
        <f t="shared" si="31"/>
        <v>1</v>
      </c>
      <c r="FM40">
        <f t="shared" si="32"/>
        <v>1</v>
      </c>
      <c r="FN40">
        <f t="shared" si="33"/>
        <v>1</v>
      </c>
      <c r="FO40">
        <f t="shared" si="34"/>
        <v>1</v>
      </c>
      <c r="FP40">
        <f t="shared" si="35"/>
        <v>1</v>
      </c>
      <c r="FQ40">
        <f t="shared" si="36"/>
        <v>1</v>
      </c>
      <c r="FR40">
        <f t="shared" si="37"/>
        <v>1</v>
      </c>
      <c r="FS40">
        <f t="shared" si="38"/>
        <v>1</v>
      </c>
      <c r="FT40">
        <f t="shared" si="39"/>
        <v>1</v>
      </c>
      <c r="FU40">
        <f t="shared" si="40"/>
        <v>1</v>
      </c>
      <c r="FV40">
        <f t="shared" si="41"/>
        <v>1</v>
      </c>
      <c r="FW40">
        <f t="shared" si="42"/>
        <v>1</v>
      </c>
      <c r="FX40">
        <f t="shared" si="43"/>
        <v>1</v>
      </c>
      <c r="FY40">
        <f t="shared" si="44"/>
        <v>1</v>
      </c>
      <c r="FZ40">
        <f t="shared" si="45"/>
        <v>1</v>
      </c>
      <c r="GA40">
        <f t="shared" si="46"/>
        <v>1</v>
      </c>
      <c r="GB40">
        <f t="shared" si="47"/>
        <v>1</v>
      </c>
      <c r="GC40">
        <f t="shared" si="48"/>
        <v>1</v>
      </c>
      <c r="GD40">
        <f t="shared" si="49"/>
        <v>1</v>
      </c>
      <c r="GE40">
        <f t="shared" si="50"/>
        <v>1</v>
      </c>
      <c r="GF40">
        <f t="shared" si="51"/>
        <v>1</v>
      </c>
      <c r="GG40">
        <f t="shared" si="52"/>
        <v>1</v>
      </c>
      <c r="GH40">
        <f t="shared" si="53"/>
        <v>1</v>
      </c>
      <c r="GI40">
        <f t="shared" si="54"/>
        <v>1</v>
      </c>
      <c r="GJ40">
        <f t="shared" si="55"/>
        <v>1</v>
      </c>
      <c r="GK40">
        <f t="shared" si="56"/>
        <v>1</v>
      </c>
      <c r="GL40">
        <f t="shared" si="57"/>
        <v>1</v>
      </c>
      <c r="GM40">
        <f t="shared" si="58"/>
        <v>1</v>
      </c>
      <c r="GN40">
        <f t="shared" si="59"/>
        <v>1</v>
      </c>
      <c r="GO40">
        <f t="shared" si="60"/>
        <v>1</v>
      </c>
      <c r="GP40">
        <f t="shared" si="61"/>
        <v>1</v>
      </c>
      <c r="GQ40">
        <f t="shared" si="62"/>
        <v>1</v>
      </c>
      <c r="GR40">
        <f t="shared" si="63"/>
        <v>1</v>
      </c>
      <c r="GS40">
        <f t="shared" si="64"/>
        <v>1</v>
      </c>
      <c r="GT40">
        <f t="shared" si="65"/>
        <v>1</v>
      </c>
      <c r="GU40">
        <f t="shared" si="66"/>
        <v>1</v>
      </c>
      <c r="GV40">
        <f t="shared" si="67"/>
        <v>1</v>
      </c>
      <c r="GW40">
        <f t="shared" si="68"/>
        <v>1</v>
      </c>
      <c r="GX40">
        <f t="shared" si="69"/>
        <v>1</v>
      </c>
    </row>
    <row r="41" spans="1:206" x14ac:dyDescent="0.2">
      <c r="A41">
        <v>0</v>
      </c>
      <c r="B41">
        <v>0</v>
      </c>
      <c r="C41">
        <v>0</v>
      </c>
      <c r="D41">
        <v>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1</v>
      </c>
      <c r="AG41">
        <v>0</v>
      </c>
      <c r="AH41">
        <v>0</v>
      </c>
      <c r="AI41">
        <v>0</v>
      </c>
      <c r="AJ41">
        <v>0</v>
      </c>
      <c r="AK41">
        <v>1</v>
      </c>
      <c r="AL41">
        <v>0</v>
      </c>
      <c r="AM41">
        <v>0</v>
      </c>
      <c r="AN41">
        <v>0</v>
      </c>
      <c r="AO41">
        <v>1</v>
      </c>
      <c r="AP41">
        <v>0</v>
      </c>
      <c r="AQ41">
        <v>0</v>
      </c>
      <c r="AR41">
        <v>0</v>
      </c>
      <c r="AS41">
        <v>0</v>
      </c>
      <c r="AT41">
        <v>0</v>
      </c>
      <c r="AU41">
        <v>0</v>
      </c>
      <c r="AV41">
        <v>0</v>
      </c>
      <c r="AW41">
        <v>0</v>
      </c>
      <c r="AX41">
        <v>0</v>
      </c>
      <c r="AY41">
        <v>0</v>
      </c>
      <c r="AZ41">
        <v>0</v>
      </c>
      <c r="BA41">
        <v>0</v>
      </c>
      <c r="BB41">
        <v>0</v>
      </c>
      <c r="BC41">
        <v>0</v>
      </c>
      <c r="BD41">
        <v>1</v>
      </c>
      <c r="BE41">
        <v>0</v>
      </c>
      <c r="BF41">
        <v>1</v>
      </c>
      <c r="BG41">
        <v>0</v>
      </c>
      <c r="BH41">
        <v>0</v>
      </c>
      <c r="BI41">
        <v>0</v>
      </c>
      <c r="BJ41">
        <v>0</v>
      </c>
      <c r="BK41">
        <v>0</v>
      </c>
      <c r="BL41">
        <v>0</v>
      </c>
      <c r="BM41">
        <v>1</v>
      </c>
      <c r="BN41">
        <v>0</v>
      </c>
      <c r="BO41">
        <v>1</v>
      </c>
      <c r="BP41">
        <v>0</v>
      </c>
      <c r="BR41">
        <v>0</v>
      </c>
      <c r="BS41">
        <v>0</v>
      </c>
      <c r="BT41">
        <v>0</v>
      </c>
      <c r="BU41">
        <v>0</v>
      </c>
      <c r="BV41">
        <v>0</v>
      </c>
      <c r="BW41">
        <v>0</v>
      </c>
      <c r="BX41">
        <v>0</v>
      </c>
      <c r="BY41">
        <v>0</v>
      </c>
      <c r="BZ41">
        <v>0</v>
      </c>
      <c r="CA41">
        <v>0</v>
      </c>
      <c r="CB41">
        <v>0</v>
      </c>
      <c r="CC41">
        <v>0</v>
      </c>
      <c r="CD41">
        <v>0</v>
      </c>
      <c r="CE41">
        <v>0</v>
      </c>
      <c r="CF41">
        <v>0</v>
      </c>
      <c r="CG41">
        <v>0</v>
      </c>
      <c r="CH41">
        <v>0</v>
      </c>
      <c r="CI41">
        <v>0</v>
      </c>
      <c r="CJ41">
        <v>0</v>
      </c>
      <c r="CK41">
        <v>0</v>
      </c>
      <c r="CL41">
        <v>0</v>
      </c>
      <c r="CM41">
        <v>0</v>
      </c>
      <c r="CN41">
        <v>0</v>
      </c>
      <c r="CO41">
        <v>0</v>
      </c>
      <c r="CP41">
        <v>0</v>
      </c>
      <c r="CQ41">
        <v>0</v>
      </c>
      <c r="CR41">
        <v>0</v>
      </c>
      <c r="CS41">
        <v>0</v>
      </c>
      <c r="CT41">
        <v>0</v>
      </c>
      <c r="CU41">
        <v>0</v>
      </c>
      <c r="CV41">
        <v>0</v>
      </c>
      <c r="CW41">
        <v>1</v>
      </c>
      <c r="CX41">
        <v>0</v>
      </c>
      <c r="CY41">
        <v>0</v>
      </c>
      <c r="CZ41">
        <v>0</v>
      </c>
      <c r="DA41">
        <v>0</v>
      </c>
      <c r="DB41">
        <v>1</v>
      </c>
      <c r="DC41">
        <v>0</v>
      </c>
      <c r="DD41">
        <v>0</v>
      </c>
      <c r="DE41">
        <v>0</v>
      </c>
      <c r="DF41">
        <v>1</v>
      </c>
      <c r="DG41">
        <v>0</v>
      </c>
      <c r="DH41">
        <v>0</v>
      </c>
      <c r="DI41">
        <v>0</v>
      </c>
      <c r="DJ41">
        <v>0</v>
      </c>
      <c r="DK41">
        <v>0</v>
      </c>
      <c r="DL41">
        <v>0</v>
      </c>
      <c r="DM41">
        <v>0</v>
      </c>
      <c r="DN41">
        <v>0</v>
      </c>
      <c r="DO41">
        <v>0</v>
      </c>
      <c r="DP41">
        <v>0</v>
      </c>
      <c r="DQ41">
        <v>0</v>
      </c>
      <c r="DR41">
        <v>0</v>
      </c>
      <c r="DS41">
        <v>0</v>
      </c>
      <c r="DT41">
        <v>0</v>
      </c>
      <c r="DU41">
        <v>1</v>
      </c>
      <c r="DV41">
        <v>0</v>
      </c>
      <c r="DW41">
        <v>1</v>
      </c>
      <c r="DX41">
        <v>0</v>
      </c>
      <c r="DY41">
        <v>0</v>
      </c>
      <c r="DZ41">
        <v>0</v>
      </c>
      <c r="EA41">
        <v>0</v>
      </c>
      <c r="EB41">
        <v>0</v>
      </c>
      <c r="EC41">
        <v>0</v>
      </c>
      <c r="ED41">
        <v>1</v>
      </c>
      <c r="EE41">
        <v>0</v>
      </c>
      <c r="EF41">
        <v>1</v>
      </c>
      <c r="EG41">
        <v>0</v>
      </c>
      <c r="EI41">
        <f t="shared" si="2"/>
        <v>1</v>
      </c>
      <c r="EJ41">
        <f t="shared" si="3"/>
        <v>1</v>
      </c>
      <c r="EK41">
        <f t="shared" si="4"/>
        <v>1</v>
      </c>
      <c r="EL41">
        <f t="shared" si="5"/>
        <v>1</v>
      </c>
      <c r="EM41">
        <f t="shared" si="6"/>
        <v>1</v>
      </c>
      <c r="EN41">
        <f t="shared" si="7"/>
        <v>1</v>
      </c>
      <c r="EO41">
        <f t="shared" si="8"/>
        <v>1</v>
      </c>
      <c r="EP41">
        <f t="shared" si="9"/>
        <v>1</v>
      </c>
      <c r="EQ41">
        <f t="shared" si="10"/>
        <v>1</v>
      </c>
      <c r="ER41">
        <f t="shared" si="11"/>
        <v>1</v>
      </c>
      <c r="ES41">
        <f t="shared" si="12"/>
        <v>1</v>
      </c>
      <c r="ET41">
        <f t="shared" si="13"/>
        <v>1</v>
      </c>
      <c r="EU41">
        <f t="shared" si="14"/>
        <v>1</v>
      </c>
      <c r="EV41">
        <f t="shared" si="15"/>
        <v>1</v>
      </c>
      <c r="EW41">
        <f t="shared" si="16"/>
        <v>1</v>
      </c>
      <c r="EX41">
        <f t="shared" si="17"/>
        <v>1</v>
      </c>
      <c r="EY41">
        <f t="shared" si="18"/>
        <v>1</v>
      </c>
      <c r="EZ41">
        <f t="shared" si="19"/>
        <v>1</v>
      </c>
      <c r="FA41">
        <f t="shared" si="20"/>
        <v>1</v>
      </c>
      <c r="FB41">
        <f t="shared" si="21"/>
        <v>1</v>
      </c>
      <c r="FC41">
        <f t="shared" si="22"/>
        <v>1</v>
      </c>
      <c r="FD41">
        <f t="shared" si="23"/>
        <v>1</v>
      </c>
      <c r="FE41">
        <f t="shared" si="24"/>
        <v>1</v>
      </c>
      <c r="FF41">
        <f t="shared" si="25"/>
        <v>1</v>
      </c>
      <c r="FG41">
        <f t="shared" si="26"/>
        <v>1</v>
      </c>
      <c r="FH41">
        <f t="shared" si="27"/>
        <v>1</v>
      </c>
      <c r="FI41">
        <f t="shared" si="28"/>
        <v>1</v>
      </c>
      <c r="FJ41">
        <f t="shared" si="29"/>
        <v>1</v>
      </c>
      <c r="FK41">
        <f t="shared" si="30"/>
        <v>1</v>
      </c>
      <c r="FL41">
        <f t="shared" si="31"/>
        <v>1</v>
      </c>
      <c r="FM41">
        <f t="shared" si="32"/>
        <v>1</v>
      </c>
      <c r="FN41">
        <f t="shared" si="33"/>
        <v>1</v>
      </c>
      <c r="FO41">
        <f t="shared" si="34"/>
        <v>1</v>
      </c>
      <c r="FP41">
        <f t="shared" si="35"/>
        <v>1</v>
      </c>
      <c r="FQ41">
        <f t="shared" si="36"/>
        <v>1</v>
      </c>
      <c r="FR41">
        <f t="shared" si="37"/>
        <v>1</v>
      </c>
      <c r="FS41">
        <f t="shared" si="38"/>
        <v>1</v>
      </c>
      <c r="FT41">
        <f t="shared" si="39"/>
        <v>1</v>
      </c>
      <c r="FU41">
        <f t="shared" si="40"/>
        <v>1</v>
      </c>
      <c r="FV41">
        <f t="shared" si="41"/>
        <v>1</v>
      </c>
      <c r="FW41">
        <f t="shared" si="42"/>
        <v>1</v>
      </c>
      <c r="FX41">
        <f t="shared" si="43"/>
        <v>1</v>
      </c>
      <c r="FY41">
        <f t="shared" si="44"/>
        <v>1</v>
      </c>
      <c r="FZ41">
        <f t="shared" si="45"/>
        <v>1</v>
      </c>
      <c r="GA41">
        <f t="shared" si="46"/>
        <v>1</v>
      </c>
      <c r="GB41">
        <f t="shared" si="47"/>
        <v>1</v>
      </c>
      <c r="GC41">
        <f t="shared" si="48"/>
        <v>1</v>
      </c>
      <c r="GD41">
        <f t="shared" si="49"/>
        <v>1</v>
      </c>
      <c r="GE41">
        <f t="shared" si="50"/>
        <v>1</v>
      </c>
      <c r="GF41">
        <f t="shared" si="51"/>
        <v>1</v>
      </c>
      <c r="GG41">
        <f t="shared" si="52"/>
        <v>1</v>
      </c>
      <c r="GH41">
        <f t="shared" si="53"/>
        <v>1</v>
      </c>
      <c r="GI41">
        <f t="shared" si="54"/>
        <v>1</v>
      </c>
      <c r="GJ41">
        <f t="shared" si="55"/>
        <v>1</v>
      </c>
      <c r="GK41">
        <f t="shared" si="56"/>
        <v>1</v>
      </c>
      <c r="GL41">
        <f t="shared" si="57"/>
        <v>1</v>
      </c>
      <c r="GM41">
        <f t="shared" si="58"/>
        <v>1</v>
      </c>
      <c r="GN41">
        <f t="shared" si="59"/>
        <v>1</v>
      </c>
      <c r="GO41">
        <f t="shared" si="60"/>
        <v>1</v>
      </c>
      <c r="GP41">
        <f t="shared" si="61"/>
        <v>1</v>
      </c>
      <c r="GQ41">
        <f t="shared" si="62"/>
        <v>1</v>
      </c>
      <c r="GR41">
        <f t="shared" si="63"/>
        <v>1</v>
      </c>
      <c r="GS41">
        <f t="shared" si="64"/>
        <v>1</v>
      </c>
      <c r="GT41">
        <f t="shared" si="65"/>
        <v>1</v>
      </c>
      <c r="GU41">
        <f t="shared" si="66"/>
        <v>1</v>
      </c>
      <c r="GV41">
        <f t="shared" si="67"/>
        <v>1</v>
      </c>
      <c r="GW41">
        <f t="shared" si="68"/>
        <v>1</v>
      </c>
      <c r="GX41">
        <f t="shared" si="69"/>
        <v>1</v>
      </c>
    </row>
    <row r="42" spans="1:206" x14ac:dyDescent="0.2">
      <c r="A42">
        <v>0</v>
      </c>
      <c r="B42">
        <v>1</v>
      </c>
      <c r="C42">
        <v>0</v>
      </c>
      <c r="D42">
        <v>1</v>
      </c>
      <c r="E42">
        <v>0</v>
      </c>
      <c r="F42">
        <v>0</v>
      </c>
      <c r="G42">
        <v>0</v>
      </c>
      <c r="H42">
        <v>0</v>
      </c>
      <c r="I42">
        <v>0</v>
      </c>
      <c r="J42">
        <v>0</v>
      </c>
      <c r="K42">
        <v>0</v>
      </c>
      <c r="L42">
        <v>1</v>
      </c>
      <c r="M42">
        <v>0</v>
      </c>
      <c r="N42">
        <v>0</v>
      </c>
      <c r="O42">
        <v>1</v>
      </c>
      <c r="P42">
        <v>0</v>
      </c>
      <c r="Q42">
        <v>0</v>
      </c>
      <c r="R42">
        <v>0</v>
      </c>
      <c r="S42">
        <v>0</v>
      </c>
      <c r="T42">
        <v>0</v>
      </c>
      <c r="U42">
        <v>0</v>
      </c>
      <c r="V42">
        <v>1</v>
      </c>
      <c r="W42">
        <v>1</v>
      </c>
      <c r="X42">
        <v>0</v>
      </c>
      <c r="Y42">
        <v>0</v>
      </c>
      <c r="Z42">
        <v>0</v>
      </c>
      <c r="AA42">
        <v>0</v>
      </c>
      <c r="AB42">
        <v>0</v>
      </c>
      <c r="AC42">
        <v>0</v>
      </c>
      <c r="AD42">
        <v>0</v>
      </c>
      <c r="AE42">
        <v>0</v>
      </c>
      <c r="AF42">
        <v>1</v>
      </c>
      <c r="AG42">
        <v>0</v>
      </c>
      <c r="AH42">
        <v>0</v>
      </c>
      <c r="AI42">
        <v>0</v>
      </c>
      <c r="AJ42">
        <v>0</v>
      </c>
      <c r="AK42">
        <v>0</v>
      </c>
      <c r="AL42">
        <v>0</v>
      </c>
      <c r="AM42">
        <v>0</v>
      </c>
      <c r="AN42">
        <v>0</v>
      </c>
      <c r="AO42">
        <v>0</v>
      </c>
      <c r="AP42">
        <v>0</v>
      </c>
      <c r="AQ42">
        <v>0</v>
      </c>
      <c r="AR42">
        <v>0</v>
      </c>
      <c r="AS42">
        <v>0</v>
      </c>
      <c r="AT42">
        <v>0</v>
      </c>
      <c r="AU42">
        <v>0</v>
      </c>
      <c r="AV42">
        <v>0</v>
      </c>
      <c r="AW42">
        <v>0</v>
      </c>
      <c r="AX42">
        <v>0</v>
      </c>
      <c r="AY42">
        <v>0</v>
      </c>
      <c r="AZ42">
        <v>0</v>
      </c>
      <c r="BA42">
        <v>0</v>
      </c>
      <c r="BB42">
        <v>0</v>
      </c>
      <c r="BC42">
        <v>0</v>
      </c>
      <c r="BD42">
        <v>1</v>
      </c>
      <c r="BE42">
        <v>1</v>
      </c>
      <c r="BF42">
        <v>1</v>
      </c>
      <c r="BG42">
        <v>0</v>
      </c>
      <c r="BH42">
        <v>0</v>
      </c>
      <c r="BI42">
        <v>1</v>
      </c>
      <c r="BJ42">
        <v>0</v>
      </c>
      <c r="BK42">
        <v>1</v>
      </c>
      <c r="BL42">
        <v>0</v>
      </c>
      <c r="BM42">
        <v>1</v>
      </c>
      <c r="BN42">
        <v>0</v>
      </c>
      <c r="BO42">
        <v>0</v>
      </c>
      <c r="BP42">
        <v>1</v>
      </c>
      <c r="BR42">
        <v>0</v>
      </c>
      <c r="BS42">
        <v>1</v>
      </c>
      <c r="BT42">
        <v>0</v>
      </c>
      <c r="BU42">
        <v>1</v>
      </c>
      <c r="BV42">
        <v>0</v>
      </c>
      <c r="BW42">
        <v>0</v>
      </c>
      <c r="BX42">
        <v>0</v>
      </c>
      <c r="BY42">
        <v>0</v>
      </c>
      <c r="BZ42">
        <v>0</v>
      </c>
      <c r="CA42">
        <v>0</v>
      </c>
      <c r="CB42">
        <v>0</v>
      </c>
      <c r="CC42">
        <v>1</v>
      </c>
      <c r="CD42">
        <v>0</v>
      </c>
      <c r="CE42">
        <v>0</v>
      </c>
      <c r="CF42">
        <v>1</v>
      </c>
      <c r="CG42">
        <v>0</v>
      </c>
      <c r="CH42">
        <v>0</v>
      </c>
      <c r="CI42">
        <v>0</v>
      </c>
      <c r="CJ42">
        <v>0</v>
      </c>
      <c r="CK42">
        <v>0</v>
      </c>
      <c r="CL42">
        <v>0</v>
      </c>
      <c r="CM42">
        <v>1</v>
      </c>
      <c r="CN42">
        <v>1</v>
      </c>
      <c r="CO42">
        <v>0</v>
      </c>
      <c r="CP42">
        <v>0</v>
      </c>
      <c r="CQ42">
        <v>0</v>
      </c>
      <c r="CR42">
        <v>0</v>
      </c>
      <c r="CS42">
        <v>0</v>
      </c>
      <c r="CT42">
        <v>0</v>
      </c>
      <c r="CU42">
        <v>0</v>
      </c>
      <c r="CV42">
        <v>0</v>
      </c>
      <c r="CW42">
        <v>1</v>
      </c>
      <c r="CX42">
        <v>0</v>
      </c>
      <c r="CY42">
        <v>0</v>
      </c>
      <c r="CZ42">
        <v>0</v>
      </c>
      <c r="DA42">
        <v>0</v>
      </c>
      <c r="DB42">
        <v>0</v>
      </c>
      <c r="DC42">
        <v>0</v>
      </c>
      <c r="DD42">
        <v>0</v>
      </c>
      <c r="DE42">
        <v>0</v>
      </c>
      <c r="DF42">
        <v>0</v>
      </c>
      <c r="DG42">
        <v>0</v>
      </c>
      <c r="DH42">
        <v>0</v>
      </c>
      <c r="DI42">
        <v>0</v>
      </c>
      <c r="DJ42">
        <v>0</v>
      </c>
      <c r="DK42">
        <v>0</v>
      </c>
      <c r="DL42">
        <v>0</v>
      </c>
      <c r="DM42">
        <v>0</v>
      </c>
      <c r="DN42">
        <v>0</v>
      </c>
      <c r="DO42">
        <v>0</v>
      </c>
      <c r="DP42">
        <v>0</v>
      </c>
      <c r="DQ42">
        <v>0</v>
      </c>
      <c r="DR42">
        <v>0</v>
      </c>
      <c r="DS42">
        <v>0</v>
      </c>
      <c r="DT42">
        <v>0</v>
      </c>
      <c r="DU42">
        <v>1</v>
      </c>
      <c r="DV42">
        <v>1</v>
      </c>
      <c r="DW42">
        <v>1</v>
      </c>
      <c r="DX42">
        <v>0</v>
      </c>
      <c r="DY42">
        <v>0</v>
      </c>
      <c r="DZ42">
        <v>1</v>
      </c>
      <c r="EA42">
        <v>0</v>
      </c>
      <c r="EB42">
        <v>1</v>
      </c>
      <c r="EC42">
        <v>0</v>
      </c>
      <c r="ED42">
        <v>1</v>
      </c>
      <c r="EE42">
        <v>0</v>
      </c>
      <c r="EF42">
        <v>0</v>
      </c>
      <c r="EG42">
        <v>1</v>
      </c>
      <c r="EI42">
        <f t="shared" si="2"/>
        <v>1</v>
      </c>
      <c r="EJ42">
        <f t="shared" si="3"/>
        <v>1</v>
      </c>
      <c r="EK42">
        <f t="shared" si="4"/>
        <v>1</v>
      </c>
      <c r="EL42">
        <f t="shared" si="5"/>
        <v>1</v>
      </c>
      <c r="EM42">
        <f t="shared" si="6"/>
        <v>1</v>
      </c>
      <c r="EN42">
        <f t="shared" si="7"/>
        <v>1</v>
      </c>
      <c r="EO42">
        <f t="shared" si="8"/>
        <v>1</v>
      </c>
      <c r="EP42">
        <f t="shared" si="9"/>
        <v>1</v>
      </c>
      <c r="EQ42">
        <f t="shared" si="10"/>
        <v>1</v>
      </c>
      <c r="ER42">
        <f t="shared" si="11"/>
        <v>1</v>
      </c>
      <c r="ES42">
        <f t="shared" si="12"/>
        <v>1</v>
      </c>
      <c r="ET42">
        <f t="shared" si="13"/>
        <v>1</v>
      </c>
      <c r="EU42">
        <f t="shared" si="14"/>
        <v>1</v>
      </c>
      <c r="EV42">
        <f t="shared" si="15"/>
        <v>1</v>
      </c>
      <c r="EW42">
        <f t="shared" si="16"/>
        <v>1</v>
      </c>
      <c r="EX42">
        <f t="shared" si="17"/>
        <v>1</v>
      </c>
      <c r="EY42">
        <f t="shared" si="18"/>
        <v>1</v>
      </c>
      <c r="EZ42">
        <f t="shared" si="19"/>
        <v>1</v>
      </c>
      <c r="FA42">
        <f t="shared" si="20"/>
        <v>1</v>
      </c>
      <c r="FB42">
        <f t="shared" si="21"/>
        <v>1</v>
      </c>
      <c r="FC42">
        <f t="shared" si="22"/>
        <v>1</v>
      </c>
      <c r="FD42">
        <f t="shared" si="23"/>
        <v>1</v>
      </c>
      <c r="FE42">
        <f t="shared" si="24"/>
        <v>1</v>
      </c>
      <c r="FF42">
        <f t="shared" si="25"/>
        <v>1</v>
      </c>
      <c r="FG42">
        <f t="shared" si="26"/>
        <v>1</v>
      </c>
      <c r="FH42">
        <f t="shared" si="27"/>
        <v>1</v>
      </c>
      <c r="FI42">
        <f t="shared" si="28"/>
        <v>1</v>
      </c>
      <c r="FJ42">
        <f t="shared" si="29"/>
        <v>1</v>
      </c>
      <c r="FK42">
        <f t="shared" si="30"/>
        <v>1</v>
      </c>
      <c r="FL42">
        <f t="shared" si="31"/>
        <v>1</v>
      </c>
      <c r="FM42">
        <f t="shared" si="32"/>
        <v>1</v>
      </c>
      <c r="FN42">
        <f t="shared" si="33"/>
        <v>1</v>
      </c>
      <c r="FO42">
        <f t="shared" si="34"/>
        <v>1</v>
      </c>
      <c r="FP42">
        <f t="shared" si="35"/>
        <v>1</v>
      </c>
      <c r="FQ42">
        <f t="shared" si="36"/>
        <v>1</v>
      </c>
      <c r="FR42">
        <f t="shared" si="37"/>
        <v>1</v>
      </c>
      <c r="FS42">
        <f t="shared" si="38"/>
        <v>1</v>
      </c>
      <c r="FT42">
        <f t="shared" si="39"/>
        <v>1</v>
      </c>
      <c r="FU42">
        <f t="shared" si="40"/>
        <v>1</v>
      </c>
      <c r="FV42">
        <f t="shared" si="41"/>
        <v>1</v>
      </c>
      <c r="FW42">
        <f t="shared" si="42"/>
        <v>1</v>
      </c>
      <c r="FX42">
        <f t="shared" si="43"/>
        <v>1</v>
      </c>
      <c r="FY42">
        <f t="shared" si="44"/>
        <v>1</v>
      </c>
      <c r="FZ42">
        <f t="shared" si="45"/>
        <v>1</v>
      </c>
      <c r="GA42">
        <f t="shared" si="46"/>
        <v>1</v>
      </c>
      <c r="GB42">
        <f t="shared" si="47"/>
        <v>1</v>
      </c>
      <c r="GC42">
        <f t="shared" si="48"/>
        <v>1</v>
      </c>
      <c r="GD42">
        <f t="shared" si="49"/>
        <v>1</v>
      </c>
      <c r="GE42">
        <f t="shared" si="50"/>
        <v>1</v>
      </c>
      <c r="GF42">
        <f t="shared" si="51"/>
        <v>1</v>
      </c>
      <c r="GG42">
        <f t="shared" si="52"/>
        <v>1</v>
      </c>
      <c r="GH42">
        <f t="shared" si="53"/>
        <v>1</v>
      </c>
      <c r="GI42">
        <f t="shared" si="54"/>
        <v>1</v>
      </c>
      <c r="GJ42">
        <f t="shared" si="55"/>
        <v>1</v>
      </c>
      <c r="GK42">
        <f t="shared" si="56"/>
        <v>1</v>
      </c>
      <c r="GL42">
        <f t="shared" si="57"/>
        <v>1</v>
      </c>
      <c r="GM42">
        <f t="shared" si="58"/>
        <v>1</v>
      </c>
      <c r="GN42">
        <f t="shared" si="59"/>
        <v>1</v>
      </c>
      <c r="GO42">
        <f t="shared" si="60"/>
        <v>1</v>
      </c>
      <c r="GP42">
        <f t="shared" si="61"/>
        <v>1</v>
      </c>
      <c r="GQ42">
        <f t="shared" si="62"/>
        <v>1</v>
      </c>
      <c r="GR42">
        <f t="shared" si="63"/>
        <v>1</v>
      </c>
      <c r="GS42">
        <f t="shared" si="64"/>
        <v>1</v>
      </c>
      <c r="GT42">
        <f t="shared" si="65"/>
        <v>1</v>
      </c>
      <c r="GU42">
        <f t="shared" si="66"/>
        <v>1</v>
      </c>
      <c r="GV42">
        <f t="shared" si="67"/>
        <v>1</v>
      </c>
      <c r="GW42">
        <f t="shared" si="68"/>
        <v>1</v>
      </c>
      <c r="GX42">
        <f t="shared" si="69"/>
        <v>1</v>
      </c>
    </row>
    <row r="43" spans="1:206" x14ac:dyDescent="0.2">
      <c r="A43">
        <v>0</v>
      </c>
      <c r="B43">
        <v>0</v>
      </c>
      <c r="C43">
        <v>0</v>
      </c>
      <c r="D43">
        <v>0</v>
      </c>
      <c r="E43">
        <v>0</v>
      </c>
      <c r="F43">
        <v>0</v>
      </c>
      <c r="G43">
        <v>0</v>
      </c>
      <c r="H43">
        <v>0</v>
      </c>
      <c r="I43">
        <v>0</v>
      </c>
      <c r="J43">
        <v>0</v>
      </c>
      <c r="K43">
        <v>0</v>
      </c>
      <c r="L43">
        <v>1</v>
      </c>
      <c r="M43">
        <v>0</v>
      </c>
      <c r="N43">
        <v>1</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1</v>
      </c>
      <c r="AN43">
        <v>0</v>
      </c>
      <c r="AO43">
        <v>0</v>
      </c>
      <c r="AP43">
        <v>0</v>
      </c>
      <c r="AQ43">
        <v>0</v>
      </c>
      <c r="AR43">
        <v>0</v>
      </c>
      <c r="AS43">
        <v>0</v>
      </c>
      <c r="AT43">
        <v>0</v>
      </c>
      <c r="AU43">
        <v>0</v>
      </c>
      <c r="AV43">
        <v>0</v>
      </c>
      <c r="AW43">
        <v>0</v>
      </c>
      <c r="AX43">
        <v>0</v>
      </c>
      <c r="AY43">
        <v>0</v>
      </c>
      <c r="AZ43">
        <v>0</v>
      </c>
      <c r="BA43">
        <v>0</v>
      </c>
      <c r="BB43">
        <v>0</v>
      </c>
      <c r="BC43">
        <v>0</v>
      </c>
      <c r="BD43">
        <v>1</v>
      </c>
      <c r="BE43">
        <v>0</v>
      </c>
      <c r="BF43">
        <v>0</v>
      </c>
      <c r="BG43">
        <v>0</v>
      </c>
      <c r="BH43">
        <v>1</v>
      </c>
      <c r="BI43">
        <v>1</v>
      </c>
      <c r="BJ43">
        <v>0</v>
      </c>
      <c r="BK43">
        <v>0</v>
      </c>
      <c r="BL43">
        <v>0</v>
      </c>
      <c r="BM43">
        <v>0</v>
      </c>
      <c r="BN43">
        <v>0</v>
      </c>
      <c r="BO43">
        <v>1</v>
      </c>
      <c r="BP43">
        <v>0</v>
      </c>
      <c r="BR43">
        <v>0</v>
      </c>
      <c r="BS43">
        <v>0</v>
      </c>
      <c r="BT43">
        <v>0</v>
      </c>
      <c r="BU43">
        <v>0</v>
      </c>
      <c r="BV43">
        <v>0</v>
      </c>
      <c r="BW43">
        <v>0</v>
      </c>
      <c r="BX43">
        <v>0</v>
      </c>
      <c r="BY43">
        <v>0</v>
      </c>
      <c r="BZ43">
        <v>0</v>
      </c>
      <c r="CA43">
        <v>0</v>
      </c>
      <c r="CB43">
        <v>0</v>
      </c>
      <c r="CC43">
        <v>1</v>
      </c>
      <c r="CD43">
        <v>0</v>
      </c>
      <c r="CE43">
        <v>1</v>
      </c>
      <c r="CF43">
        <v>0</v>
      </c>
      <c r="CG43">
        <v>0</v>
      </c>
      <c r="CH43">
        <v>0</v>
      </c>
      <c r="CI43">
        <v>0</v>
      </c>
      <c r="CJ43">
        <v>0</v>
      </c>
      <c r="CK43">
        <v>0</v>
      </c>
      <c r="CL43">
        <v>0</v>
      </c>
      <c r="CM43">
        <v>0</v>
      </c>
      <c r="CN43">
        <v>0</v>
      </c>
      <c r="CO43">
        <v>0</v>
      </c>
      <c r="CP43">
        <v>0</v>
      </c>
      <c r="CQ43">
        <v>0</v>
      </c>
      <c r="CR43">
        <v>0</v>
      </c>
      <c r="CS43">
        <v>0</v>
      </c>
      <c r="CT43">
        <v>0</v>
      </c>
      <c r="CU43">
        <v>0</v>
      </c>
      <c r="CV43">
        <v>0</v>
      </c>
      <c r="CW43">
        <v>0</v>
      </c>
      <c r="CX43">
        <v>0</v>
      </c>
      <c r="CY43">
        <v>0</v>
      </c>
      <c r="CZ43">
        <v>0</v>
      </c>
      <c r="DA43">
        <v>0</v>
      </c>
      <c r="DB43">
        <v>0</v>
      </c>
      <c r="DC43">
        <v>0</v>
      </c>
      <c r="DD43">
        <v>1</v>
      </c>
      <c r="DE43">
        <v>0</v>
      </c>
      <c r="DF43">
        <v>0</v>
      </c>
      <c r="DG43">
        <v>0</v>
      </c>
      <c r="DH43">
        <v>0</v>
      </c>
      <c r="DI43">
        <v>0</v>
      </c>
      <c r="DJ43">
        <v>0</v>
      </c>
      <c r="DK43">
        <v>0</v>
      </c>
      <c r="DL43">
        <v>0</v>
      </c>
      <c r="DM43">
        <v>0</v>
      </c>
      <c r="DN43">
        <v>0</v>
      </c>
      <c r="DO43">
        <v>0</v>
      </c>
      <c r="DP43">
        <v>0</v>
      </c>
      <c r="DQ43">
        <v>0</v>
      </c>
      <c r="DR43">
        <v>0</v>
      </c>
      <c r="DS43">
        <v>0</v>
      </c>
      <c r="DT43">
        <v>0</v>
      </c>
      <c r="DU43">
        <v>1</v>
      </c>
      <c r="DV43">
        <v>0</v>
      </c>
      <c r="DW43">
        <v>0</v>
      </c>
      <c r="DX43">
        <v>0</v>
      </c>
      <c r="DY43">
        <v>1</v>
      </c>
      <c r="DZ43">
        <v>1</v>
      </c>
      <c r="EA43">
        <v>0</v>
      </c>
      <c r="EB43">
        <v>0</v>
      </c>
      <c r="EC43">
        <v>0</v>
      </c>
      <c r="ED43">
        <v>0</v>
      </c>
      <c r="EE43">
        <v>0</v>
      </c>
      <c r="EF43">
        <v>1</v>
      </c>
      <c r="EG43">
        <v>0</v>
      </c>
      <c r="EI43">
        <f t="shared" si="2"/>
        <v>1</v>
      </c>
      <c r="EJ43">
        <f t="shared" si="3"/>
        <v>1</v>
      </c>
      <c r="EK43">
        <f t="shared" si="4"/>
        <v>1</v>
      </c>
      <c r="EL43">
        <f t="shared" si="5"/>
        <v>1</v>
      </c>
      <c r="EM43">
        <f t="shared" si="6"/>
        <v>1</v>
      </c>
      <c r="EN43">
        <f t="shared" si="7"/>
        <v>1</v>
      </c>
      <c r="EO43">
        <f t="shared" si="8"/>
        <v>1</v>
      </c>
      <c r="EP43">
        <f t="shared" si="9"/>
        <v>1</v>
      </c>
      <c r="EQ43">
        <f t="shared" si="10"/>
        <v>1</v>
      </c>
      <c r="ER43">
        <f t="shared" si="11"/>
        <v>1</v>
      </c>
      <c r="ES43">
        <f t="shared" si="12"/>
        <v>1</v>
      </c>
      <c r="ET43">
        <f t="shared" si="13"/>
        <v>1</v>
      </c>
      <c r="EU43">
        <f t="shared" si="14"/>
        <v>1</v>
      </c>
      <c r="EV43">
        <f t="shared" si="15"/>
        <v>1</v>
      </c>
      <c r="EW43">
        <f t="shared" si="16"/>
        <v>1</v>
      </c>
      <c r="EX43">
        <f t="shared" si="17"/>
        <v>1</v>
      </c>
      <c r="EY43">
        <f t="shared" si="18"/>
        <v>1</v>
      </c>
      <c r="EZ43">
        <f t="shared" si="19"/>
        <v>1</v>
      </c>
      <c r="FA43">
        <f t="shared" si="20"/>
        <v>1</v>
      </c>
      <c r="FB43">
        <f t="shared" si="21"/>
        <v>1</v>
      </c>
      <c r="FC43">
        <f t="shared" si="22"/>
        <v>1</v>
      </c>
      <c r="FD43">
        <f t="shared" si="23"/>
        <v>1</v>
      </c>
      <c r="FE43">
        <f t="shared" si="24"/>
        <v>1</v>
      </c>
      <c r="FF43">
        <f t="shared" si="25"/>
        <v>1</v>
      </c>
      <c r="FG43">
        <f t="shared" si="26"/>
        <v>1</v>
      </c>
      <c r="FH43">
        <f t="shared" si="27"/>
        <v>1</v>
      </c>
      <c r="FI43">
        <f t="shared" si="28"/>
        <v>1</v>
      </c>
      <c r="FJ43">
        <f t="shared" si="29"/>
        <v>1</v>
      </c>
      <c r="FK43">
        <f t="shared" si="30"/>
        <v>1</v>
      </c>
      <c r="FL43">
        <f t="shared" si="31"/>
        <v>1</v>
      </c>
      <c r="FM43">
        <f t="shared" si="32"/>
        <v>1</v>
      </c>
      <c r="FN43">
        <f t="shared" si="33"/>
        <v>1</v>
      </c>
      <c r="FO43">
        <f t="shared" si="34"/>
        <v>1</v>
      </c>
      <c r="FP43">
        <f t="shared" si="35"/>
        <v>1</v>
      </c>
      <c r="FQ43">
        <f t="shared" si="36"/>
        <v>1</v>
      </c>
      <c r="FR43">
        <f t="shared" si="37"/>
        <v>1</v>
      </c>
      <c r="FS43">
        <f t="shared" si="38"/>
        <v>1</v>
      </c>
      <c r="FT43">
        <f t="shared" si="39"/>
        <v>1</v>
      </c>
      <c r="FU43">
        <f t="shared" si="40"/>
        <v>1</v>
      </c>
      <c r="FV43">
        <f t="shared" si="41"/>
        <v>1</v>
      </c>
      <c r="FW43">
        <f t="shared" si="42"/>
        <v>1</v>
      </c>
      <c r="FX43">
        <f t="shared" si="43"/>
        <v>1</v>
      </c>
      <c r="FY43">
        <f t="shared" si="44"/>
        <v>1</v>
      </c>
      <c r="FZ43">
        <f t="shared" si="45"/>
        <v>1</v>
      </c>
      <c r="GA43">
        <f t="shared" si="46"/>
        <v>1</v>
      </c>
      <c r="GB43">
        <f t="shared" si="47"/>
        <v>1</v>
      </c>
      <c r="GC43">
        <f t="shared" si="48"/>
        <v>1</v>
      </c>
      <c r="GD43">
        <f t="shared" si="49"/>
        <v>1</v>
      </c>
      <c r="GE43">
        <f t="shared" si="50"/>
        <v>1</v>
      </c>
      <c r="GF43">
        <f t="shared" si="51"/>
        <v>1</v>
      </c>
      <c r="GG43">
        <f t="shared" si="52"/>
        <v>1</v>
      </c>
      <c r="GH43">
        <f t="shared" si="53"/>
        <v>1</v>
      </c>
      <c r="GI43">
        <f t="shared" si="54"/>
        <v>1</v>
      </c>
      <c r="GJ43">
        <f t="shared" si="55"/>
        <v>1</v>
      </c>
      <c r="GK43">
        <f t="shared" si="56"/>
        <v>1</v>
      </c>
      <c r="GL43">
        <f t="shared" si="57"/>
        <v>1</v>
      </c>
      <c r="GM43">
        <f t="shared" si="58"/>
        <v>1</v>
      </c>
      <c r="GN43">
        <f t="shared" si="59"/>
        <v>1</v>
      </c>
      <c r="GO43">
        <f t="shared" si="60"/>
        <v>1</v>
      </c>
      <c r="GP43">
        <f t="shared" si="61"/>
        <v>1</v>
      </c>
      <c r="GQ43">
        <f t="shared" si="62"/>
        <v>1</v>
      </c>
      <c r="GR43">
        <f t="shared" si="63"/>
        <v>1</v>
      </c>
      <c r="GS43">
        <f t="shared" si="64"/>
        <v>1</v>
      </c>
      <c r="GT43">
        <f t="shared" si="65"/>
        <v>1</v>
      </c>
      <c r="GU43">
        <f t="shared" si="66"/>
        <v>1</v>
      </c>
      <c r="GV43">
        <f t="shared" si="67"/>
        <v>1</v>
      </c>
      <c r="GW43">
        <f t="shared" si="68"/>
        <v>1</v>
      </c>
      <c r="GX43">
        <f t="shared" si="69"/>
        <v>1</v>
      </c>
    </row>
    <row r="44" spans="1:206" x14ac:dyDescent="0.2">
      <c r="A44">
        <v>0</v>
      </c>
      <c r="B44">
        <v>0</v>
      </c>
      <c r="C44">
        <v>0</v>
      </c>
      <c r="D44">
        <v>0</v>
      </c>
      <c r="E44">
        <v>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0</v>
      </c>
      <c r="BN44">
        <v>0</v>
      </c>
      <c r="BO44">
        <v>0</v>
      </c>
      <c r="BP44">
        <v>0</v>
      </c>
      <c r="BR44">
        <v>0</v>
      </c>
      <c r="BS44">
        <v>0</v>
      </c>
      <c r="BT44">
        <v>0</v>
      </c>
      <c r="BU44">
        <v>0</v>
      </c>
      <c r="BV44">
        <v>0</v>
      </c>
      <c r="BW44">
        <v>0</v>
      </c>
      <c r="BX44">
        <v>0</v>
      </c>
      <c r="BY44">
        <v>0</v>
      </c>
      <c r="BZ44">
        <v>0</v>
      </c>
      <c r="CA44">
        <v>0</v>
      </c>
      <c r="CB44">
        <v>0</v>
      </c>
      <c r="CC44">
        <v>0</v>
      </c>
      <c r="CD44">
        <v>0</v>
      </c>
      <c r="CE44">
        <v>0</v>
      </c>
      <c r="CF44">
        <v>0</v>
      </c>
      <c r="CG44">
        <v>0</v>
      </c>
      <c r="CH44">
        <v>0</v>
      </c>
      <c r="CI44">
        <v>0</v>
      </c>
      <c r="CJ44">
        <v>0</v>
      </c>
      <c r="CK44">
        <v>0</v>
      </c>
      <c r="CL44">
        <v>0</v>
      </c>
      <c r="CM44">
        <v>0</v>
      </c>
      <c r="CN44">
        <v>0</v>
      </c>
      <c r="CO44">
        <v>0</v>
      </c>
      <c r="CP44">
        <v>0</v>
      </c>
      <c r="CQ44">
        <v>0</v>
      </c>
      <c r="CR44">
        <v>0</v>
      </c>
      <c r="CS44">
        <v>0</v>
      </c>
      <c r="CT44">
        <v>0</v>
      </c>
      <c r="CU44">
        <v>0</v>
      </c>
      <c r="CV44">
        <v>0</v>
      </c>
      <c r="CW44">
        <v>0</v>
      </c>
      <c r="CX44">
        <v>0</v>
      </c>
      <c r="CY44">
        <v>0</v>
      </c>
      <c r="CZ44">
        <v>0</v>
      </c>
      <c r="DA44">
        <v>0</v>
      </c>
      <c r="DB44">
        <v>0</v>
      </c>
      <c r="DC44">
        <v>0</v>
      </c>
      <c r="DD44">
        <v>0</v>
      </c>
      <c r="DE44">
        <v>0</v>
      </c>
      <c r="DF44">
        <v>0</v>
      </c>
      <c r="DG44">
        <v>0</v>
      </c>
      <c r="DH44">
        <v>0</v>
      </c>
      <c r="DI44">
        <v>0</v>
      </c>
      <c r="DJ44">
        <v>0</v>
      </c>
      <c r="DK44">
        <v>0</v>
      </c>
      <c r="DL44">
        <v>0</v>
      </c>
      <c r="DM44">
        <v>0</v>
      </c>
      <c r="DN44">
        <v>0</v>
      </c>
      <c r="DO44">
        <v>0</v>
      </c>
      <c r="DP44">
        <v>0</v>
      </c>
      <c r="DQ44">
        <v>0</v>
      </c>
      <c r="DR44">
        <v>0</v>
      </c>
      <c r="DS44">
        <v>0</v>
      </c>
      <c r="DT44">
        <v>0</v>
      </c>
      <c r="DU44">
        <v>0</v>
      </c>
      <c r="DV44">
        <v>0</v>
      </c>
      <c r="DW44">
        <v>0</v>
      </c>
      <c r="DX44">
        <v>0</v>
      </c>
      <c r="DY44">
        <v>0</v>
      </c>
      <c r="DZ44">
        <v>0</v>
      </c>
      <c r="EA44">
        <v>0</v>
      </c>
      <c r="EB44">
        <v>0</v>
      </c>
      <c r="EC44">
        <v>0</v>
      </c>
      <c r="ED44">
        <v>0</v>
      </c>
      <c r="EE44">
        <v>0</v>
      </c>
      <c r="EF44">
        <v>0</v>
      </c>
      <c r="EG44">
        <v>0</v>
      </c>
      <c r="EI44">
        <f t="shared" si="2"/>
        <v>1</v>
      </c>
      <c r="EJ44">
        <f t="shared" si="3"/>
        <v>1</v>
      </c>
      <c r="EK44">
        <f t="shared" si="4"/>
        <v>1</v>
      </c>
      <c r="EL44">
        <f t="shared" si="5"/>
        <v>1</v>
      </c>
      <c r="EM44">
        <f t="shared" si="6"/>
        <v>1</v>
      </c>
      <c r="EN44">
        <f t="shared" si="7"/>
        <v>1</v>
      </c>
      <c r="EO44">
        <f t="shared" si="8"/>
        <v>1</v>
      </c>
      <c r="EP44">
        <f t="shared" si="9"/>
        <v>1</v>
      </c>
      <c r="EQ44">
        <f t="shared" si="10"/>
        <v>1</v>
      </c>
      <c r="ER44">
        <f t="shared" si="11"/>
        <v>1</v>
      </c>
      <c r="ES44">
        <f t="shared" si="12"/>
        <v>1</v>
      </c>
      <c r="ET44">
        <f t="shared" si="13"/>
        <v>1</v>
      </c>
      <c r="EU44">
        <f t="shared" si="14"/>
        <v>1</v>
      </c>
      <c r="EV44">
        <f t="shared" si="15"/>
        <v>1</v>
      </c>
      <c r="EW44">
        <f t="shared" si="16"/>
        <v>1</v>
      </c>
      <c r="EX44">
        <f t="shared" si="17"/>
        <v>1</v>
      </c>
      <c r="EY44">
        <f t="shared" si="18"/>
        <v>1</v>
      </c>
      <c r="EZ44">
        <f t="shared" si="19"/>
        <v>1</v>
      </c>
      <c r="FA44">
        <f t="shared" si="20"/>
        <v>1</v>
      </c>
      <c r="FB44">
        <f t="shared" si="21"/>
        <v>1</v>
      </c>
      <c r="FC44">
        <f t="shared" si="22"/>
        <v>1</v>
      </c>
      <c r="FD44">
        <f t="shared" si="23"/>
        <v>1</v>
      </c>
      <c r="FE44">
        <f t="shared" si="24"/>
        <v>1</v>
      </c>
      <c r="FF44">
        <f t="shared" si="25"/>
        <v>1</v>
      </c>
      <c r="FG44">
        <f t="shared" si="26"/>
        <v>1</v>
      </c>
      <c r="FH44">
        <f t="shared" si="27"/>
        <v>1</v>
      </c>
      <c r="FI44">
        <f t="shared" si="28"/>
        <v>1</v>
      </c>
      <c r="FJ44">
        <f t="shared" si="29"/>
        <v>1</v>
      </c>
      <c r="FK44">
        <f t="shared" si="30"/>
        <v>1</v>
      </c>
      <c r="FL44">
        <f t="shared" si="31"/>
        <v>1</v>
      </c>
      <c r="FM44">
        <f t="shared" si="32"/>
        <v>1</v>
      </c>
      <c r="FN44">
        <f t="shared" si="33"/>
        <v>1</v>
      </c>
      <c r="FO44">
        <f t="shared" si="34"/>
        <v>1</v>
      </c>
      <c r="FP44">
        <f t="shared" si="35"/>
        <v>1</v>
      </c>
      <c r="FQ44">
        <f t="shared" si="36"/>
        <v>1</v>
      </c>
      <c r="FR44">
        <f t="shared" si="37"/>
        <v>1</v>
      </c>
      <c r="FS44">
        <f t="shared" si="38"/>
        <v>1</v>
      </c>
      <c r="FT44">
        <f t="shared" si="39"/>
        <v>1</v>
      </c>
      <c r="FU44">
        <f t="shared" si="40"/>
        <v>1</v>
      </c>
      <c r="FV44">
        <f t="shared" si="41"/>
        <v>1</v>
      </c>
      <c r="FW44">
        <f t="shared" si="42"/>
        <v>1</v>
      </c>
      <c r="FX44">
        <f t="shared" si="43"/>
        <v>1</v>
      </c>
      <c r="FY44">
        <f t="shared" si="44"/>
        <v>1</v>
      </c>
      <c r="FZ44">
        <f t="shared" si="45"/>
        <v>1</v>
      </c>
      <c r="GA44">
        <f t="shared" si="46"/>
        <v>1</v>
      </c>
      <c r="GB44">
        <f t="shared" si="47"/>
        <v>1</v>
      </c>
      <c r="GC44">
        <f t="shared" si="48"/>
        <v>1</v>
      </c>
      <c r="GD44">
        <f t="shared" si="49"/>
        <v>1</v>
      </c>
      <c r="GE44">
        <f t="shared" si="50"/>
        <v>1</v>
      </c>
      <c r="GF44">
        <f t="shared" si="51"/>
        <v>1</v>
      </c>
      <c r="GG44">
        <f t="shared" si="52"/>
        <v>1</v>
      </c>
      <c r="GH44">
        <f t="shared" si="53"/>
        <v>1</v>
      </c>
      <c r="GI44">
        <f t="shared" si="54"/>
        <v>1</v>
      </c>
      <c r="GJ44">
        <f t="shared" si="55"/>
        <v>1</v>
      </c>
      <c r="GK44">
        <f t="shared" si="56"/>
        <v>1</v>
      </c>
      <c r="GL44">
        <f t="shared" si="57"/>
        <v>1</v>
      </c>
      <c r="GM44">
        <f t="shared" si="58"/>
        <v>1</v>
      </c>
      <c r="GN44">
        <f t="shared" si="59"/>
        <v>1</v>
      </c>
      <c r="GO44">
        <f t="shared" si="60"/>
        <v>1</v>
      </c>
      <c r="GP44">
        <f t="shared" si="61"/>
        <v>1</v>
      </c>
      <c r="GQ44">
        <f t="shared" si="62"/>
        <v>1</v>
      </c>
      <c r="GR44">
        <f t="shared" si="63"/>
        <v>1</v>
      </c>
      <c r="GS44">
        <f t="shared" si="64"/>
        <v>1</v>
      </c>
      <c r="GT44">
        <f t="shared" si="65"/>
        <v>1</v>
      </c>
      <c r="GU44">
        <f t="shared" si="66"/>
        <v>1</v>
      </c>
      <c r="GV44">
        <f t="shared" si="67"/>
        <v>1</v>
      </c>
      <c r="GW44">
        <f t="shared" si="68"/>
        <v>1</v>
      </c>
      <c r="GX44">
        <f t="shared" si="69"/>
        <v>1</v>
      </c>
    </row>
    <row r="45" spans="1:206" x14ac:dyDescent="0.2">
      <c r="A45">
        <v>0</v>
      </c>
      <c r="B45">
        <v>1</v>
      </c>
      <c r="C45">
        <v>0</v>
      </c>
      <c r="D45">
        <v>0</v>
      </c>
      <c r="E45">
        <v>0</v>
      </c>
      <c r="F45">
        <v>0</v>
      </c>
      <c r="G45">
        <v>0</v>
      </c>
      <c r="H45">
        <v>0</v>
      </c>
      <c r="I45">
        <v>0</v>
      </c>
      <c r="J45">
        <v>0</v>
      </c>
      <c r="K45">
        <v>0</v>
      </c>
      <c r="L45">
        <v>1</v>
      </c>
      <c r="M45">
        <v>0</v>
      </c>
      <c r="N45">
        <v>0</v>
      </c>
      <c r="O45">
        <v>0</v>
      </c>
      <c r="P45">
        <v>0</v>
      </c>
      <c r="Q45">
        <v>0</v>
      </c>
      <c r="R45">
        <v>0</v>
      </c>
      <c r="S45">
        <v>0</v>
      </c>
      <c r="T45">
        <v>0</v>
      </c>
      <c r="U45">
        <v>1</v>
      </c>
      <c r="V45">
        <v>1</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1</v>
      </c>
      <c r="BB45">
        <v>0</v>
      </c>
      <c r="BC45">
        <v>0</v>
      </c>
      <c r="BD45">
        <v>1</v>
      </c>
      <c r="BE45">
        <v>1</v>
      </c>
      <c r="BF45">
        <v>1</v>
      </c>
      <c r="BG45">
        <v>0</v>
      </c>
      <c r="BH45">
        <v>0</v>
      </c>
      <c r="BI45">
        <v>0</v>
      </c>
      <c r="BJ45">
        <v>0</v>
      </c>
      <c r="BK45">
        <v>0</v>
      </c>
      <c r="BL45">
        <v>0</v>
      </c>
      <c r="BM45">
        <v>0</v>
      </c>
      <c r="BN45">
        <v>0</v>
      </c>
      <c r="BO45">
        <v>0</v>
      </c>
      <c r="BP45">
        <v>0</v>
      </c>
      <c r="BR45">
        <v>0</v>
      </c>
      <c r="BS45">
        <v>1</v>
      </c>
      <c r="BT45">
        <v>0</v>
      </c>
      <c r="BU45">
        <v>0</v>
      </c>
      <c r="BV45">
        <v>0</v>
      </c>
      <c r="BW45">
        <v>0</v>
      </c>
      <c r="BX45">
        <v>0</v>
      </c>
      <c r="BY45">
        <v>0</v>
      </c>
      <c r="BZ45">
        <v>0</v>
      </c>
      <c r="CA45">
        <v>0</v>
      </c>
      <c r="CB45">
        <v>0</v>
      </c>
      <c r="CC45">
        <v>1</v>
      </c>
      <c r="CD45">
        <v>0</v>
      </c>
      <c r="CE45">
        <v>0</v>
      </c>
      <c r="CF45">
        <v>0</v>
      </c>
      <c r="CG45">
        <v>0</v>
      </c>
      <c r="CH45">
        <v>0</v>
      </c>
      <c r="CI45">
        <v>0</v>
      </c>
      <c r="CJ45">
        <v>0</v>
      </c>
      <c r="CK45">
        <v>0</v>
      </c>
      <c r="CL45">
        <v>1</v>
      </c>
      <c r="CM45">
        <v>1</v>
      </c>
      <c r="CN45">
        <v>0</v>
      </c>
      <c r="CO45">
        <v>0</v>
      </c>
      <c r="CP45">
        <v>0</v>
      </c>
      <c r="CQ45">
        <v>0</v>
      </c>
      <c r="CR45">
        <v>0</v>
      </c>
      <c r="CS45">
        <v>0</v>
      </c>
      <c r="CT45">
        <v>0</v>
      </c>
      <c r="CU45">
        <v>0</v>
      </c>
      <c r="CV45">
        <v>0</v>
      </c>
      <c r="CW45">
        <v>0</v>
      </c>
      <c r="CX45">
        <v>0</v>
      </c>
      <c r="CY45">
        <v>0</v>
      </c>
      <c r="CZ45">
        <v>0</v>
      </c>
      <c r="DA45">
        <v>0</v>
      </c>
      <c r="DB45">
        <v>0</v>
      </c>
      <c r="DC45">
        <v>0</v>
      </c>
      <c r="DD45">
        <v>0</v>
      </c>
      <c r="DE45">
        <v>0</v>
      </c>
      <c r="DF45">
        <v>0</v>
      </c>
      <c r="DG45">
        <v>0</v>
      </c>
      <c r="DH45">
        <v>0</v>
      </c>
      <c r="DI45">
        <v>0</v>
      </c>
      <c r="DJ45">
        <v>0</v>
      </c>
      <c r="DK45">
        <v>0</v>
      </c>
      <c r="DL45">
        <v>0</v>
      </c>
      <c r="DM45">
        <v>0</v>
      </c>
      <c r="DN45">
        <v>0</v>
      </c>
      <c r="DO45">
        <v>0</v>
      </c>
      <c r="DP45">
        <v>0</v>
      </c>
      <c r="DQ45">
        <v>0</v>
      </c>
      <c r="DR45">
        <v>1</v>
      </c>
      <c r="DS45">
        <v>0</v>
      </c>
      <c r="DT45">
        <v>0</v>
      </c>
      <c r="DU45">
        <v>1</v>
      </c>
      <c r="DV45">
        <v>1</v>
      </c>
      <c r="DW45">
        <v>1</v>
      </c>
      <c r="DX45">
        <v>0</v>
      </c>
      <c r="DY45">
        <v>0</v>
      </c>
      <c r="DZ45">
        <v>0</v>
      </c>
      <c r="EA45">
        <v>0</v>
      </c>
      <c r="EB45">
        <v>0</v>
      </c>
      <c r="EC45">
        <v>0</v>
      </c>
      <c r="ED45">
        <v>0</v>
      </c>
      <c r="EE45">
        <v>0</v>
      </c>
      <c r="EF45">
        <v>0</v>
      </c>
      <c r="EG45">
        <v>0</v>
      </c>
      <c r="EI45">
        <f t="shared" si="2"/>
        <v>1</v>
      </c>
      <c r="EJ45">
        <f t="shared" si="3"/>
        <v>1</v>
      </c>
      <c r="EK45">
        <f t="shared" si="4"/>
        <v>1</v>
      </c>
      <c r="EL45">
        <f t="shared" si="5"/>
        <v>1</v>
      </c>
      <c r="EM45">
        <f t="shared" si="6"/>
        <v>1</v>
      </c>
      <c r="EN45">
        <f t="shared" si="7"/>
        <v>1</v>
      </c>
      <c r="EO45">
        <f t="shared" si="8"/>
        <v>1</v>
      </c>
      <c r="EP45">
        <f t="shared" si="9"/>
        <v>1</v>
      </c>
      <c r="EQ45">
        <f t="shared" si="10"/>
        <v>1</v>
      </c>
      <c r="ER45">
        <f t="shared" si="11"/>
        <v>1</v>
      </c>
      <c r="ES45">
        <f t="shared" si="12"/>
        <v>1</v>
      </c>
      <c r="ET45">
        <f t="shared" si="13"/>
        <v>1</v>
      </c>
      <c r="EU45">
        <f t="shared" si="14"/>
        <v>1</v>
      </c>
      <c r="EV45">
        <f t="shared" si="15"/>
        <v>1</v>
      </c>
      <c r="EW45">
        <f t="shared" si="16"/>
        <v>1</v>
      </c>
      <c r="EX45">
        <f t="shared" si="17"/>
        <v>1</v>
      </c>
      <c r="EY45">
        <f t="shared" si="18"/>
        <v>1</v>
      </c>
      <c r="EZ45">
        <f t="shared" si="19"/>
        <v>1</v>
      </c>
      <c r="FA45">
        <f t="shared" si="20"/>
        <v>1</v>
      </c>
      <c r="FB45">
        <f t="shared" si="21"/>
        <v>1</v>
      </c>
      <c r="FC45">
        <f t="shared" si="22"/>
        <v>1</v>
      </c>
      <c r="FD45">
        <f t="shared" si="23"/>
        <v>1</v>
      </c>
      <c r="FE45">
        <f t="shared" si="24"/>
        <v>1</v>
      </c>
      <c r="FF45">
        <f t="shared" si="25"/>
        <v>1</v>
      </c>
      <c r="FG45">
        <f t="shared" si="26"/>
        <v>1</v>
      </c>
      <c r="FH45">
        <f t="shared" si="27"/>
        <v>1</v>
      </c>
      <c r="FI45">
        <f t="shared" si="28"/>
        <v>1</v>
      </c>
      <c r="FJ45">
        <f t="shared" si="29"/>
        <v>1</v>
      </c>
      <c r="FK45">
        <f t="shared" si="30"/>
        <v>1</v>
      </c>
      <c r="FL45">
        <f t="shared" si="31"/>
        <v>1</v>
      </c>
      <c r="FM45">
        <f t="shared" si="32"/>
        <v>1</v>
      </c>
      <c r="FN45">
        <f t="shared" si="33"/>
        <v>1</v>
      </c>
      <c r="FO45">
        <f t="shared" si="34"/>
        <v>1</v>
      </c>
      <c r="FP45">
        <f t="shared" si="35"/>
        <v>1</v>
      </c>
      <c r="FQ45">
        <f t="shared" si="36"/>
        <v>1</v>
      </c>
      <c r="FR45">
        <f t="shared" si="37"/>
        <v>1</v>
      </c>
      <c r="FS45">
        <f t="shared" si="38"/>
        <v>1</v>
      </c>
      <c r="FT45">
        <f t="shared" si="39"/>
        <v>1</v>
      </c>
      <c r="FU45">
        <f t="shared" si="40"/>
        <v>1</v>
      </c>
      <c r="FV45">
        <f t="shared" si="41"/>
        <v>1</v>
      </c>
      <c r="FW45">
        <f t="shared" si="42"/>
        <v>1</v>
      </c>
      <c r="FX45">
        <f t="shared" si="43"/>
        <v>1</v>
      </c>
      <c r="FY45">
        <f t="shared" si="44"/>
        <v>1</v>
      </c>
      <c r="FZ45">
        <f t="shared" si="45"/>
        <v>1</v>
      </c>
      <c r="GA45">
        <f t="shared" si="46"/>
        <v>1</v>
      </c>
      <c r="GB45">
        <f t="shared" si="47"/>
        <v>1</v>
      </c>
      <c r="GC45">
        <f t="shared" si="48"/>
        <v>1</v>
      </c>
      <c r="GD45">
        <f t="shared" si="49"/>
        <v>1</v>
      </c>
      <c r="GE45">
        <f t="shared" si="50"/>
        <v>1</v>
      </c>
      <c r="GF45">
        <f t="shared" si="51"/>
        <v>1</v>
      </c>
      <c r="GG45">
        <f t="shared" si="52"/>
        <v>1</v>
      </c>
      <c r="GH45">
        <f t="shared" si="53"/>
        <v>1</v>
      </c>
      <c r="GI45">
        <f t="shared" si="54"/>
        <v>1</v>
      </c>
      <c r="GJ45">
        <f t="shared" si="55"/>
        <v>1</v>
      </c>
      <c r="GK45">
        <f t="shared" si="56"/>
        <v>1</v>
      </c>
      <c r="GL45">
        <f t="shared" si="57"/>
        <v>1</v>
      </c>
      <c r="GM45">
        <f t="shared" si="58"/>
        <v>1</v>
      </c>
      <c r="GN45">
        <f t="shared" si="59"/>
        <v>1</v>
      </c>
      <c r="GO45">
        <f t="shared" si="60"/>
        <v>1</v>
      </c>
      <c r="GP45">
        <f t="shared" si="61"/>
        <v>1</v>
      </c>
      <c r="GQ45">
        <f t="shared" si="62"/>
        <v>1</v>
      </c>
      <c r="GR45">
        <f t="shared" si="63"/>
        <v>1</v>
      </c>
      <c r="GS45">
        <f t="shared" si="64"/>
        <v>1</v>
      </c>
      <c r="GT45">
        <f t="shared" si="65"/>
        <v>1</v>
      </c>
      <c r="GU45">
        <f t="shared" si="66"/>
        <v>1</v>
      </c>
      <c r="GV45">
        <f t="shared" si="67"/>
        <v>1</v>
      </c>
      <c r="GW45">
        <f t="shared" si="68"/>
        <v>1</v>
      </c>
      <c r="GX45">
        <f t="shared" si="69"/>
        <v>1</v>
      </c>
    </row>
    <row r="46" spans="1:206" x14ac:dyDescent="0.2">
      <c r="A46">
        <v>0</v>
      </c>
      <c r="B46">
        <v>1</v>
      </c>
      <c r="C46">
        <v>0</v>
      </c>
      <c r="D46">
        <v>0</v>
      </c>
      <c r="E46">
        <v>0</v>
      </c>
      <c r="F46">
        <v>0</v>
      </c>
      <c r="G46">
        <v>0</v>
      </c>
      <c r="H46">
        <v>0</v>
      </c>
      <c r="I46">
        <v>0</v>
      </c>
      <c r="J46">
        <v>0</v>
      </c>
      <c r="K46">
        <v>0</v>
      </c>
      <c r="L46">
        <v>1</v>
      </c>
      <c r="M46">
        <v>0</v>
      </c>
      <c r="N46">
        <v>1</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c r="AV46">
        <v>0</v>
      </c>
      <c r="AW46">
        <v>0</v>
      </c>
      <c r="AX46">
        <v>0</v>
      </c>
      <c r="AY46">
        <v>0</v>
      </c>
      <c r="AZ46">
        <v>0</v>
      </c>
      <c r="BA46">
        <v>0</v>
      </c>
      <c r="BB46">
        <v>0</v>
      </c>
      <c r="BC46">
        <v>0</v>
      </c>
      <c r="BD46">
        <v>1</v>
      </c>
      <c r="BE46">
        <v>1</v>
      </c>
      <c r="BF46">
        <v>1</v>
      </c>
      <c r="BG46">
        <v>0</v>
      </c>
      <c r="BH46">
        <v>0</v>
      </c>
      <c r="BI46">
        <v>1</v>
      </c>
      <c r="BJ46">
        <v>0</v>
      </c>
      <c r="BK46">
        <v>0</v>
      </c>
      <c r="BL46">
        <v>0</v>
      </c>
      <c r="BM46">
        <v>1</v>
      </c>
      <c r="BN46">
        <v>0</v>
      </c>
      <c r="BO46">
        <v>0</v>
      </c>
      <c r="BP46">
        <v>1</v>
      </c>
      <c r="BR46">
        <v>0</v>
      </c>
      <c r="BS46">
        <v>1</v>
      </c>
      <c r="BT46">
        <v>0</v>
      </c>
      <c r="BU46">
        <v>0</v>
      </c>
      <c r="BV46">
        <v>0</v>
      </c>
      <c r="BW46">
        <v>0</v>
      </c>
      <c r="BX46">
        <v>0</v>
      </c>
      <c r="BY46">
        <v>0</v>
      </c>
      <c r="BZ46">
        <v>0</v>
      </c>
      <c r="CA46">
        <v>0</v>
      </c>
      <c r="CB46">
        <v>0</v>
      </c>
      <c r="CC46">
        <v>1</v>
      </c>
      <c r="CD46">
        <v>0</v>
      </c>
      <c r="CE46">
        <v>1</v>
      </c>
      <c r="CF46">
        <v>0</v>
      </c>
      <c r="CG46">
        <v>0</v>
      </c>
      <c r="CH46">
        <v>0</v>
      </c>
      <c r="CI46">
        <v>0</v>
      </c>
      <c r="CJ46">
        <v>0</v>
      </c>
      <c r="CK46">
        <v>0</v>
      </c>
      <c r="CL46">
        <v>0</v>
      </c>
      <c r="CM46">
        <v>0</v>
      </c>
      <c r="CN46">
        <v>0</v>
      </c>
      <c r="CO46">
        <v>0</v>
      </c>
      <c r="CP46">
        <v>0</v>
      </c>
      <c r="CQ46">
        <v>0</v>
      </c>
      <c r="CR46">
        <v>0</v>
      </c>
      <c r="CS46">
        <v>0</v>
      </c>
      <c r="CT46">
        <v>0</v>
      </c>
      <c r="CU46">
        <v>0</v>
      </c>
      <c r="CV46">
        <v>0</v>
      </c>
      <c r="CW46">
        <v>0</v>
      </c>
      <c r="CX46">
        <v>0</v>
      </c>
      <c r="CY46">
        <v>0</v>
      </c>
      <c r="CZ46">
        <v>0</v>
      </c>
      <c r="DA46">
        <v>0</v>
      </c>
      <c r="DB46">
        <v>0</v>
      </c>
      <c r="DC46">
        <v>0</v>
      </c>
      <c r="DD46">
        <v>0</v>
      </c>
      <c r="DE46">
        <v>0</v>
      </c>
      <c r="DF46">
        <v>0</v>
      </c>
      <c r="DG46">
        <v>0</v>
      </c>
      <c r="DH46">
        <v>0</v>
      </c>
      <c r="DI46">
        <v>0</v>
      </c>
      <c r="DJ46">
        <v>0</v>
      </c>
      <c r="DK46">
        <v>0</v>
      </c>
      <c r="DL46">
        <v>0</v>
      </c>
      <c r="DM46">
        <v>0</v>
      </c>
      <c r="DN46">
        <v>0</v>
      </c>
      <c r="DO46">
        <v>0</v>
      </c>
      <c r="DP46">
        <v>0</v>
      </c>
      <c r="DQ46">
        <v>0</v>
      </c>
      <c r="DR46">
        <v>0</v>
      </c>
      <c r="DS46">
        <v>0</v>
      </c>
      <c r="DT46">
        <v>0</v>
      </c>
      <c r="DU46">
        <v>1</v>
      </c>
      <c r="DV46">
        <v>1</v>
      </c>
      <c r="DW46">
        <v>1</v>
      </c>
      <c r="DX46">
        <v>0</v>
      </c>
      <c r="DY46">
        <v>0</v>
      </c>
      <c r="DZ46">
        <v>1</v>
      </c>
      <c r="EA46">
        <v>0</v>
      </c>
      <c r="EB46">
        <v>0</v>
      </c>
      <c r="EC46">
        <v>0</v>
      </c>
      <c r="ED46">
        <v>1</v>
      </c>
      <c r="EE46">
        <v>0</v>
      </c>
      <c r="EF46">
        <v>0</v>
      </c>
      <c r="EG46">
        <v>1</v>
      </c>
      <c r="EI46">
        <f t="shared" si="2"/>
        <v>1</v>
      </c>
      <c r="EJ46">
        <f t="shared" si="3"/>
        <v>1</v>
      </c>
      <c r="EK46">
        <f t="shared" si="4"/>
        <v>1</v>
      </c>
      <c r="EL46">
        <f t="shared" si="5"/>
        <v>1</v>
      </c>
      <c r="EM46">
        <f t="shared" si="6"/>
        <v>1</v>
      </c>
      <c r="EN46">
        <f t="shared" si="7"/>
        <v>1</v>
      </c>
      <c r="EO46">
        <f t="shared" si="8"/>
        <v>1</v>
      </c>
      <c r="EP46">
        <f t="shared" si="9"/>
        <v>1</v>
      </c>
      <c r="EQ46">
        <f t="shared" si="10"/>
        <v>1</v>
      </c>
      <c r="ER46">
        <f t="shared" si="11"/>
        <v>1</v>
      </c>
      <c r="ES46">
        <f t="shared" si="12"/>
        <v>1</v>
      </c>
      <c r="ET46">
        <f t="shared" si="13"/>
        <v>1</v>
      </c>
      <c r="EU46">
        <f t="shared" si="14"/>
        <v>1</v>
      </c>
      <c r="EV46">
        <f t="shared" si="15"/>
        <v>1</v>
      </c>
      <c r="EW46">
        <f t="shared" si="16"/>
        <v>1</v>
      </c>
      <c r="EX46">
        <f t="shared" si="17"/>
        <v>1</v>
      </c>
      <c r="EY46">
        <f t="shared" si="18"/>
        <v>1</v>
      </c>
      <c r="EZ46">
        <f t="shared" si="19"/>
        <v>1</v>
      </c>
      <c r="FA46">
        <f t="shared" si="20"/>
        <v>1</v>
      </c>
      <c r="FB46">
        <f t="shared" si="21"/>
        <v>1</v>
      </c>
      <c r="FC46">
        <f t="shared" si="22"/>
        <v>1</v>
      </c>
      <c r="FD46">
        <f t="shared" si="23"/>
        <v>1</v>
      </c>
      <c r="FE46">
        <f t="shared" si="24"/>
        <v>1</v>
      </c>
      <c r="FF46">
        <f t="shared" si="25"/>
        <v>1</v>
      </c>
      <c r="FG46">
        <f t="shared" si="26"/>
        <v>1</v>
      </c>
      <c r="FH46">
        <f t="shared" si="27"/>
        <v>1</v>
      </c>
      <c r="FI46">
        <f t="shared" si="28"/>
        <v>1</v>
      </c>
      <c r="FJ46">
        <f t="shared" si="29"/>
        <v>1</v>
      </c>
      <c r="FK46">
        <f t="shared" si="30"/>
        <v>1</v>
      </c>
      <c r="FL46">
        <f t="shared" si="31"/>
        <v>1</v>
      </c>
      <c r="FM46">
        <f t="shared" si="32"/>
        <v>1</v>
      </c>
      <c r="FN46">
        <f t="shared" si="33"/>
        <v>1</v>
      </c>
      <c r="FO46">
        <f t="shared" si="34"/>
        <v>1</v>
      </c>
      <c r="FP46">
        <f t="shared" si="35"/>
        <v>1</v>
      </c>
      <c r="FQ46">
        <f t="shared" si="36"/>
        <v>1</v>
      </c>
      <c r="FR46">
        <f t="shared" si="37"/>
        <v>1</v>
      </c>
      <c r="FS46">
        <f t="shared" si="38"/>
        <v>1</v>
      </c>
      <c r="FT46">
        <f t="shared" si="39"/>
        <v>1</v>
      </c>
      <c r="FU46">
        <f t="shared" si="40"/>
        <v>1</v>
      </c>
      <c r="FV46">
        <f t="shared" si="41"/>
        <v>1</v>
      </c>
      <c r="FW46">
        <f t="shared" si="42"/>
        <v>1</v>
      </c>
      <c r="FX46">
        <f t="shared" si="43"/>
        <v>1</v>
      </c>
      <c r="FY46">
        <f t="shared" si="44"/>
        <v>1</v>
      </c>
      <c r="FZ46">
        <f t="shared" si="45"/>
        <v>1</v>
      </c>
      <c r="GA46">
        <f t="shared" si="46"/>
        <v>1</v>
      </c>
      <c r="GB46">
        <f t="shared" si="47"/>
        <v>1</v>
      </c>
      <c r="GC46">
        <f t="shared" si="48"/>
        <v>1</v>
      </c>
      <c r="GD46">
        <f t="shared" si="49"/>
        <v>1</v>
      </c>
      <c r="GE46">
        <f t="shared" si="50"/>
        <v>1</v>
      </c>
      <c r="GF46">
        <f t="shared" si="51"/>
        <v>1</v>
      </c>
      <c r="GG46">
        <f t="shared" si="52"/>
        <v>1</v>
      </c>
      <c r="GH46">
        <f t="shared" si="53"/>
        <v>1</v>
      </c>
      <c r="GI46">
        <f t="shared" si="54"/>
        <v>1</v>
      </c>
      <c r="GJ46">
        <f t="shared" si="55"/>
        <v>1</v>
      </c>
      <c r="GK46">
        <f t="shared" si="56"/>
        <v>1</v>
      </c>
      <c r="GL46">
        <f t="shared" si="57"/>
        <v>1</v>
      </c>
      <c r="GM46">
        <f t="shared" si="58"/>
        <v>1</v>
      </c>
      <c r="GN46">
        <f t="shared" si="59"/>
        <v>1</v>
      </c>
      <c r="GO46">
        <f t="shared" si="60"/>
        <v>1</v>
      </c>
      <c r="GP46">
        <f t="shared" si="61"/>
        <v>1</v>
      </c>
      <c r="GQ46">
        <f t="shared" si="62"/>
        <v>1</v>
      </c>
      <c r="GR46">
        <f t="shared" si="63"/>
        <v>1</v>
      </c>
      <c r="GS46">
        <f t="shared" si="64"/>
        <v>1</v>
      </c>
      <c r="GT46">
        <f t="shared" si="65"/>
        <v>1</v>
      </c>
      <c r="GU46">
        <f t="shared" si="66"/>
        <v>1</v>
      </c>
      <c r="GV46">
        <f t="shared" si="67"/>
        <v>1</v>
      </c>
      <c r="GW46">
        <f t="shared" si="68"/>
        <v>1</v>
      </c>
      <c r="GX46">
        <f t="shared" si="69"/>
        <v>1</v>
      </c>
    </row>
    <row r="47" spans="1:206" x14ac:dyDescent="0.2">
      <c r="A47">
        <v>1</v>
      </c>
      <c r="B47">
        <v>0</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1</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1</v>
      </c>
      <c r="BI47">
        <v>0</v>
      </c>
      <c r="BJ47">
        <v>0</v>
      </c>
      <c r="BK47">
        <v>0</v>
      </c>
      <c r="BL47">
        <v>0</v>
      </c>
      <c r="BM47">
        <v>0</v>
      </c>
      <c r="BN47">
        <v>0</v>
      </c>
      <c r="BO47">
        <v>0</v>
      </c>
      <c r="BP47">
        <v>0</v>
      </c>
      <c r="BR47">
        <v>1</v>
      </c>
      <c r="BS47">
        <v>0</v>
      </c>
      <c r="BT47">
        <v>0</v>
      </c>
      <c r="BU47">
        <v>0</v>
      </c>
      <c r="BV47">
        <v>0</v>
      </c>
      <c r="BW47">
        <v>0</v>
      </c>
      <c r="BX47">
        <v>0</v>
      </c>
      <c r="BY47">
        <v>0</v>
      </c>
      <c r="BZ47">
        <v>0</v>
      </c>
      <c r="CA47">
        <v>0</v>
      </c>
      <c r="CB47">
        <v>0</v>
      </c>
      <c r="CC47">
        <v>0</v>
      </c>
      <c r="CD47">
        <v>0</v>
      </c>
      <c r="CE47">
        <v>0</v>
      </c>
      <c r="CF47">
        <v>0</v>
      </c>
      <c r="CG47">
        <v>0</v>
      </c>
      <c r="CH47">
        <v>0</v>
      </c>
      <c r="CI47">
        <v>0</v>
      </c>
      <c r="CJ47">
        <v>0</v>
      </c>
      <c r="CK47">
        <v>0</v>
      </c>
      <c r="CL47">
        <v>0</v>
      </c>
      <c r="CM47">
        <v>0</v>
      </c>
      <c r="CN47">
        <v>0</v>
      </c>
      <c r="CO47">
        <v>0</v>
      </c>
      <c r="CP47">
        <v>0</v>
      </c>
      <c r="CQ47">
        <v>0</v>
      </c>
      <c r="CR47">
        <v>0</v>
      </c>
      <c r="CS47">
        <v>0</v>
      </c>
      <c r="CT47">
        <v>0</v>
      </c>
      <c r="CU47">
        <v>0</v>
      </c>
      <c r="CV47">
        <v>0</v>
      </c>
      <c r="CW47">
        <v>0</v>
      </c>
      <c r="CX47">
        <v>0</v>
      </c>
      <c r="CY47">
        <v>0</v>
      </c>
      <c r="CZ47">
        <v>0</v>
      </c>
      <c r="DA47">
        <v>1</v>
      </c>
      <c r="DB47">
        <v>0</v>
      </c>
      <c r="DC47">
        <v>0</v>
      </c>
      <c r="DD47">
        <v>0</v>
      </c>
      <c r="DE47">
        <v>0</v>
      </c>
      <c r="DF47">
        <v>0</v>
      </c>
      <c r="DG47">
        <v>0</v>
      </c>
      <c r="DH47">
        <v>0</v>
      </c>
      <c r="DI47">
        <v>0</v>
      </c>
      <c r="DJ47">
        <v>0</v>
      </c>
      <c r="DK47">
        <v>0</v>
      </c>
      <c r="DL47">
        <v>0</v>
      </c>
      <c r="DM47">
        <v>0</v>
      </c>
      <c r="DN47">
        <v>0</v>
      </c>
      <c r="DO47">
        <v>0</v>
      </c>
      <c r="DP47">
        <v>0</v>
      </c>
      <c r="DQ47">
        <v>0</v>
      </c>
      <c r="DR47">
        <v>0</v>
      </c>
      <c r="DS47">
        <v>0</v>
      </c>
      <c r="DT47">
        <v>0</v>
      </c>
      <c r="DU47">
        <v>0</v>
      </c>
      <c r="DV47">
        <v>0</v>
      </c>
      <c r="DW47">
        <v>0</v>
      </c>
      <c r="DX47">
        <v>0</v>
      </c>
      <c r="DY47">
        <v>1</v>
      </c>
      <c r="DZ47">
        <v>0</v>
      </c>
      <c r="EA47">
        <v>0</v>
      </c>
      <c r="EB47">
        <v>0</v>
      </c>
      <c r="EC47">
        <v>0</v>
      </c>
      <c r="ED47">
        <v>0</v>
      </c>
      <c r="EE47">
        <v>0</v>
      </c>
      <c r="EF47">
        <v>0</v>
      </c>
      <c r="EG47">
        <v>0</v>
      </c>
      <c r="EI47">
        <f t="shared" si="2"/>
        <v>1</v>
      </c>
      <c r="EJ47">
        <f t="shared" si="3"/>
        <v>1</v>
      </c>
      <c r="EK47">
        <f t="shared" si="4"/>
        <v>1</v>
      </c>
      <c r="EL47">
        <f t="shared" si="5"/>
        <v>1</v>
      </c>
      <c r="EM47">
        <f t="shared" si="6"/>
        <v>1</v>
      </c>
      <c r="EN47">
        <f t="shared" si="7"/>
        <v>1</v>
      </c>
      <c r="EO47">
        <f t="shared" si="8"/>
        <v>1</v>
      </c>
      <c r="EP47">
        <f t="shared" si="9"/>
        <v>1</v>
      </c>
      <c r="EQ47">
        <f t="shared" si="10"/>
        <v>1</v>
      </c>
      <c r="ER47">
        <f t="shared" si="11"/>
        <v>1</v>
      </c>
      <c r="ES47">
        <f t="shared" si="12"/>
        <v>1</v>
      </c>
      <c r="ET47">
        <f t="shared" si="13"/>
        <v>1</v>
      </c>
      <c r="EU47">
        <f t="shared" si="14"/>
        <v>1</v>
      </c>
      <c r="EV47">
        <f t="shared" si="15"/>
        <v>1</v>
      </c>
      <c r="EW47">
        <f t="shared" si="16"/>
        <v>1</v>
      </c>
      <c r="EX47">
        <f t="shared" si="17"/>
        <v>1</v>
      </c>
      <c r="EY47">
        <f t="shared" si="18"/>
        <v>1</v>
      </c>
      <c r="EZ47">
        <f t="shared" si="19"/>
        <v>1</v>
      </c>
      <c r="FA47">
        <f t="shared" si="20"/>
        <v>1</v>
      </c>
      <c r="FB47">
        <f t="shared" si="21"/>
        <v>1</v>
      </c>
      <c r="FC47">
        <f t="shared" si="22"/>
        <v>1</v>
      </c>
      <c r="FD47">
        <f t="shared" si="23"/>
        <v>1</v>
      </c>
      <c r="FE47">
        <f t="shared" si="24"/>
        <v>1</v>
      </c>
      <c r="FF47">
        <f t="shared" si="25"/>
        <v>1</v>
      </c>
      <c r="FG47">
        <f t="shared" si="26"/>
        <v>1</v>
      </c>
      <c r="FH47">
        <f t="shared" si="27"/>
        <v>1</v>
      </c>
      <c r="FI47">
        <f t="shared" si="28"/>
        <v>1</v>
      </c>
      <c r="FJ47">
        <f t="shared" si="29"/>
        <v>1</v>
      </c>
      <c r="FK47">
        <f t="shared" si="30"/>
        <v>1</v>
      </c>
      <c r="FL47">
        <f t="shared" si="31"/>
        <v>1</v>
      </c>
      <c r="FM47">
        <f t="shared" si="32"/>
        <v>1</v>
      </c>
      <c r="FN47">
        <f t="shared" si="33"/>
        <v>1</v>
      </c>
      <c r="FO47">
        <f t="shared" si="34"/>
        <v>1</v>
      </c>
      <c r="FP47">
        <f t="shared" si="35"/>
        <v>1</v>
      </c>
      <c r="FQ47">
        <f t="shared" si="36"/>
        <v>1</v>
      </c>
      <c r="FR47">
        <f t="shared" si="37"/>
        <v>1</v>
      </c>
      <c r="FS47">
        <f t="shared" si="38"/>
        <v>1</v>
      </c>
      <c r="FT47">
        <f t="shared" si="39"/>
        <v>1</v>
      </c>
      <c r="FU47">
        <f t="shared" si="40"/>
        <v>1</v>
      </c>
      <c r="FV47">
        <f t="shared" si="41"/>
        <v>1</v>
      </c>
      <c r="FW47">
        <f t="shared" si="42"/>
        <v>1</v>
      </c>
      <c r="FX47">
        <f t="shared" si="43"/>
        <v>1</v>
      </c>
      <c r="FY47">
        <f t="shared" si="44"/>
        <v>1</v>
      </c>
      <c r="FZ47">
        <f t="shared" si="45"/>
        <v>1</v>
      </c>
      <c r="GA47">
        <f t="shared" si="46"/>
        <v>1</v>
      </c>
      <c r="GB47">
        <f t="shared" si="47"/>
        <v>1</v>
      </c>
      <c r="GC47">
        <f t="shared" si="48"/>
        <v>1</v>
      </c>
      <c r="GD47">
        <f t="shared" si="49"/>
        <v>1</v>
      </c>
      <c r="GE47">
        <f t="shared" si="50"/>
        <v>1</v>
      </c>
      <c r="GF47">
        <f t="shared" si="51"/>
        <v>1</v>
      </c>
      <c r="GG47">
        <f t="shared" si="52"/>
        <v>1</v>
      </c>
      <c r="GH47">
        <f t="shared" si="53"/>
        <v>1</v>
      </c>
      <c r="GI47">
        <f t="shared" si="54"/>
        <v>1</v>
      </c>
      <c r="GJ47">
        <f t="shared" si="55"/>
        <v>1</v>
      </c>
      <c r="GK47">
        <f t="shared" si="56"/>
        <v>1</v>
      </c>
      <c r="GL47">
        <f t="shared" si="57"/>
        <v>1</v>
      </c>
      <c r="GM47">
        <f t="shared" si="58"/>
        <v>1</v>
      </c>
      <c r="GN47">
        <f t="shared" si="59"/>
        <v>1</v>
      </c>
      <c r="GO47">
        <f t="shared" si="60"/>
        <v>1</v>
      </c>
      <c r="GP47">
        <f t="shared" si="61"/>
        <v>1</v>
      </c>
      <c r="GQ47">
        <f t="shared" si="62"/>
        <v>1</v>
      </c>
      <c r="GR47">
        <f t="shared" si="63"/>
        <v>1</v>
      </c>
      <c r="GS47">
        <f t="shared" si="64"/>
        <v>1</v>
      </c>
      <c r="GT47">
        <f t="shared" si="65"/>
        <v>1</v>
      </c>
      <c r="GU47">
        <f t="shared" si="66"/>
        <v>1</v>
      </c>
      <c r="GV47">
        <f t="shared" si="67"/>
        <v>1</v>
      </c>
      <c r="GW47">
        <f t="shared" si="68"/>
        <v>1</v>
      </c>
      <c r="GX47">
        <f t="shared" si="69"/>
        <v>1</v>
      </c>
    </row>
    <row r="48" spans="1:206" x14ac:dyDescent="0.2">
      <c r="A48">
        <v>0</v>
      </c>
      <c r="B48">
        <v>1</v>
      </c>
      <c r="C48">
        <v>0</v>
      </c>
      <c r="D48">
        <v>0</v>
      </c>
      <c r="E48">
        <v>0</v>
      </c>
      <c r="F48">
        <v>0</v>
      </c>
      <c r="G48">
        <v>0</v>
      </c>
      <c r="H48">
        <v>0</v>
      </c>
      <c r="I48">
        <v>0</v>
      </c>
      <c r="J48">
        <v>0</v>
      </c>
      <c r="K48">
        <v>0</v>
      </c>
      <c r="L48">
        <v>1</v>
      </c>
      <c r="M48">
        <v>0</v>
      </c>
      <c r="N48">
        <v>0</v>
      </c>
      <c r="O48">
        <v>1</v>
      </c>
      <c r="P48">
        <v>0</v>
      </c>
      <c r="Q48">
        <v>1</v>
      </c>
      <c r="R48">
        <v>0</v>
      </c>
      <c r="S48">
        <v>0</v>
      </c>
      <c r="T48">
        <v>0</v>
      </c>
      <c r="U48">
        <v>0</v>
      </c>
      <c r="V48">
        <v>1</v>
      </c>
      <c r="W48">
        <v>0</v>
      </c>
      <c r="X48">
        <v>0</v>
      </c>
      <c r="Y48">
        <v>0</v>
      </c>
      <c r="Z48">
        <v>0</v>
      </c>
      <c r="AA48">
        <v>0</v>
      </c>
      <c r="AB48">
        <v>0</v>
      </c>
      <c r="AC48">
        <v>0</v>
      </c>
      <c r="AD48">
        <v>0</v>
      </c>
      <c r="AE48">
        <v>0</v>
      </c>
      <c r="AF48">
        <v>1</v>
      </c>
      <c r="AG48">
        <v>0</v>
      </c>
      <c r="AH48">
        <v>0</v>
      </c>
      <c r="AI48">
        <v>0</v>
      </c>
      <c r="AJ48">
        <v>0</v>
      </c>
      <c r="AK48">
        <v>0</v>
      </c>
      <c r="AL48">
        <v>0</v>
      </c>
      <c r="AM48">
        <v>0</v>
      </c>
      <c r="AN48">
        <v>0</v>
      </c>
      <c r="AO48">
        <v>0</v>
      </c>
      <c r="AP48">
        <v>0</v>
      </c>
      <c r="AQ48">
        <v>0</v>
      </c>
      <c r="AR48">
        <v>0</v>
      </c>
      <c r="AS48">
        <v>0</v>
      </c>
      <c r="AT48">
        <v>0</v>
      </c>
      <c r="AU48">
        <v>0</v>
      </c>
      <c r="AV48">
        <v>0</v>
      </c>
      <c r="AW48">
        <v>1</v>
      </c>
      <c r="AX48">
        <v>0</v>
      </c>
      <c r="AY48">
        <v>0</v>
      </c>
      <c r="AZ48">
        <v>1</v>
      </c>
      <c r="BA48">
        <v>0</v>
      </c>
      <c r="BB48">
        <v>0</v>
      </c>
      <c r="BC48">
        <v>0</v>
      </c>
      <c r="BD48">
        <v>0</v>
      </c>
      <c r="BE48">
        <v>0</v>
      </c>
      <c r="BF48">
        <v>1</v>
      </c>
      <c r="BG48">
        <v>1</v>
      </c>
      <c r="BH48">
        <v>1</v>
      </c>
      <c r="BI48">
        <v>1</v>
      </c>
      <c r="BJ48">
        <v>1</v>
      </c>
      <c r="BK48">
        <v>0</v>
      </c>
      <c r="BL48">
        <v>0</v>
      </c>
      <c r="BM48">
        <v>0</v>
      </c>
      <c r="BN48">
        <v>0</v>
      </c>
      <c r="BO48">
        <v>0</v>
      </c>
      <c r="BP48">
        <v>0</v>
      </c>
      <c r="BR48">
        <v>0</v>
      </c>
      <c r="BS48">
        <v>0</v>
      </c>
      <c r="BT48">
        <v>0</v>
      </c>
      <c r="BU48">
        <v>0</v>
      </c>
      <c r="BV48">
        <v>0</v>
      </c>
      <c r="BW48">
        <v>0</v>
      </c>
      <c r="BX48">
        <v>0</v>
      </c>
      <c r="BY48">
        <v>0</v>
      </c>
      <c r="BZ48">
        <v>0</v>
      </c>
      <c r="CA48">
        <v>0</v>
      </c>
      <c r="CB48">
        <v>0</v>
      </c>
      <c r="CC48">
        <v>1</v>
      </c>
      <c r="CD48">
        <v>0</v>
      </c>
      <c r="CE48">
        <v>0</v>
      </c>
      <c r="CF48">
        <v>1</v>
      </c>
      <c r="CG48">
        <v>0</v>
      </c>
      <c r="CH48">
        <v>1</v>
      </c>
      <c r="CI48">
        <v>0</v>
      </c>
      <c r="CJ48">
        <v>0</v>
      </c>
      <c r="CK48">
        <v>0</v>
      </c>
      <c r="CL48">
        <v>0</v>
      </c>
      <c r="CM48">
        <v>1</v>
      </c>
      <c r="CN48">
        <v>0</v>
      </c>
      <c r="CO48">
        <v>0</v>
      </c>
      <c r="CP48">
        <v>0</v>
      </c>
      <c r="CQ48">
        <v>0</v>
      </c>
      <c r="CR48">
        <v>0</v>
      </c>
      <c r="CS48">
        <v>0</v>
      </c>
      <c r="CT48">
        <v>0</v>
      </c>
      <c r="CU48">
        <v>0</v>
      </c>
      <c r="CV48">
        <v>0</v>
      </c>
      <c r="CW48">
        <v>1</v>
      </c>
      <c r="CX48">
        <v>0</v>
      </c>
      <c r="CY48">
        <v>0</v>
      </c>
      <c r="CZ48">
        <v>0</v>
      </c>
      <c r="DA48">
        <v>0</v>
      </c>
      <c r="DB48">
        <v>0</v>
      </c>
      <c r="DC48">
        <v>0</v>
      </c>
      <c r="DD48">
        <v>0</v>
      </c>
      <c r="DE48">
        <v>0</v>
      </c>
      <c r="DF48">
        <v>0</v>
      </c>
      <c r="DG48">
        <v>0</v>
      </c>
      <c r="DH48">
        <v>0</v>
      </c>
      <c r="DI48">
        <v>0</v>
      </c>
      <c r="DJ48">
        <v>0</v>
      </c>
      <c r="DK48">
        <v>0</v>
      </c>
      <c r="DL48">
        <v>0</v>
      </c>
      <c r="DM48">
        <v>0</v>
      </c>
      <c r="DN48">
        <v>1</v>
      </c>
      <c r="DO48">
        <v>0</v>
      </c>
      <c r="DP48">
        <v>0</v>
      </c>
      <c r="DQ48">
        <v>1</v>
      </c>
      <c r="DR48">
        <v>0</v>
      </c>
      <c r="DS48">
        <v>0</v>
      </c>
      <c r="DT48">
        <v>0</v>
      </c>
      <c r="DU48">
        <v>0</v>
      </c>
      <c r="DV48">
        <v>0</v>
      </c>
      <c r="DW48">
        <v>1</v>
      </c>
      <c r="DX48">
        <v>1</v>
      </c>
      <c r="DY48">
        <v>1</v>
      </c>
      <c r="DZ48">
        <v>1</v>
      </c>
      <c r="EA48">
        <v>1</v>
      </c>
      <c r="EB48">
        <v>0</v>
      </c>
      <c r="EC48">
        <v>0</v>
      </c>
      <c r="ED48">
        <v>0</v>
      </c>
      <c r="EE48">
        <v>0</v>
      </c>
      <c r="EF48">
        <v>0</v>
      </c>
      <c r="EG48">
        <v>0</v>
      </c>
      <c r="EI48">
        <f t="shared" si="2"/>
        <v>1</v>
      </c>
      <c r="EJ48">
        <f t="shared" si="3"/>
        <v>0</v>
      </c>
      <c r="EK48">
        <f t="shared" si="4"/>
        <v>1</v>
      </c>
      <c r="EL48">
        <f t="shared" si="5"/>
        <v>1</v>
      </c>
      <c r="EM48">
        <f t="shared" si="6"/>
        <v>1</v>
      </c>
      <c r="EN48">
        <f t="shared" si="7"/>
        <v>1</v>
      </c>
      <c r="EO48">
        <f t="shared" si="8"/>
        <v>1</v>
      </c>
      <c r="EP48">
        <f t="shared" si="9"/>
        <v>1</v>
      </c>
      <c r="EQ48">
        <f t="shared" si="10"/>
        <v>1</v>
      </c>
      <c r="ER48">
        <f t="shared" si="11"/>
        <v>1</v>
      </c>
      <c r="ES48">
        <f t="shared" si="12"/>
        <v>1</v>
      </c>
      <c r="ET48">
        <f t="shared" si="13"/>
        <v>1</v>
      </c>
      <c r="EU48">
        <f t="shared" si="14"/>
        <v>1</v>
      </c>
      <c r="EV48">
        <f t="shared" si="15"/>
        <v>1</v>
      </c>
      <c r="EW48">
        <f t="shared" si="16"/>
        <v>1</v>
      </c>
      <c r="EX48">
        <f t="shared" si="17"/>
        <v>1</v>
      </c>
      <c r="EY48">
        <f t="shared" si="18"/>
        <v>1</v>
      </c>
      <c r="EZ48">
        <f t="shared" si="19"/>
        <v>1</v>
      </c>
      <c r="FA48">
        <f t="shared" si="20"/>
        <v>1</v>
      </c>
      <c r="FB48">
        <f t="shared" si="21"/>
        <v>1</v>
      </c>
      <c r="FC48">
        <f t="shared" si="22"/>
        <v>1</v>
      </c>
      <c r="FD48">
        <f t="shared" si="23"/>
        <v>1</v>
      </c>
      <c r="FE48">
        <f t="shared" si="24"/>
        <v>1</v>
      </c>
      <c r="FF48">
        <f t="shared" si="25"/>
        <v>1</v>
      </c>
      <c r="FG48">
        <f t="shared" si="26"/>
        <v>1</v>
      </c>
      <c r="FH48">
        <f t="shared" si="27"/>
        <v>1</v>
      </c>
      <c r="FI48">
        <f t="shared" si="28"/>
        <v>1</v>
      </c>
      <c r="FJ48">
        <f t="shared" si="29"/>
        <v>1</v>
      </c>
      <c r="FK48">
        <f t="shared" si="30"/>
        <v>1</v>
      </c>
      <c r="FL48">
        <f t="shared" si="31"/>
        <v>1</v>
      </c>
      <c r="FM48">
        <f t="shared" si="32"/>
        <v>1</v>
      </c>
      <c r="FN48">
        <f t="shared" si="33"/>
        <v>1</v>
      </c>
      <c r="FO48">
        <f t="shared" si="34"/>
        <v>1</v>
      </c>
      <c r="FP48">
        <f t="shared" si="35"/>
        <v>1</v>
      </c>
      <c r="FQ48">
        <f t="shared" si="36"/>
        <v>1</v>
      </c>
      <c r="FR48">
        <f t="shared" si="37"/>
        <v>1</v>
      </c>
      <c r="FS48">
        <f t="shared" si="38"/>
        <v>1</v>
      </c>
      <c r="FT48">
        <f t="shared" si="39"/>
        <v>1</v>
      </c>
      <c r="FU48">
        <f t="shared" si="40"/>
        <v>1</v>
      </c>
      <c r="FV48">
        <f t="shared" si="41"/>
        <v>1</v>
      </c>
      <c r="FW48">
        <f t="shared" si="42"/>
        <v>1</v>
      </c>
      <c r="FX48">
        <f t="shared" si="43"/>
        <v>1</v>
      </c>
      <c r="FY48">
        <f t="shared" si="44"/>
        <v>1</v>
      </c>
      <c r="FZ48">
        <f t="shared" si="45"/>
        <v>1</v>
      </c>
      <c r="GA48">
        <f t="shared" si="46"/>
        <v>1</v>
      </c>
      <c r="GB48">
        <f t="shared" si="47"/>
        <v>1</v>
      </c>
      <c r="GC48">
        <f t="shared" si="48"/>
        <v>1</v>
      </c>
      <c r="GD48">
        <f t="shared" si="49"/>
        <v>1</v>
      </c>
      <c r="GE48">
        <f t="shared" si="50"/>
        <v>1</v>
      </c>
      <c r="GF48">
        <f t="shared" si="51"/>
        <v>1</v>
      </c>
      <c r="GG48">
        <f t="shared" si="52"/>
        <v>1</v>
      </c>
      <c r="GH48">
        <f t="shared" si="53"/>
        <v>1</v>
      </c>
      <c r="GI48">
        <f t="shared" si="54"/>
        <v>1</v>
      </c>
      <c r="GJ48">
        <f t="shared" si="55"/>
        <v>1</v>
      </c>
      <c r="GK48">
        <f t="shared" si="56"/>
        <v>1</v>
      </c>
      <c r="GL48">
        <f t="shared" si="57"/>
        <v>1</v>
      </c>
      <c r="GM48">
        <f t="shared" si="58"/>
        <v>1</v>
      </c>
      <c r="GN48">
        <f t="shared" si="59"/>
        <v>1</v>
      </c>
      <c r="GO48">
        <f t="shared" si="60"/>
        <v>1</v>
      </c>
      <c r="GP48">
        <f t="shared" si="61"/>
        <v>1</v>
      </c>
      <c r="GQ48">
        <f t="shared" si="62"/>
        <v>1</v>
      </c>
      <c r="GR48">
        <f t="shared" si="63"/>
        <v>1</v>
      </c>
      <c r="GS48">
        <f t="shared" si="64"/>
        <v>1</v>
      </c>
      <c r="GT48">
        <f t="shared" si="65"/>
        <v>1</v>
      </c>
      <c r="GU48">
        <f t="shared" si="66"/>
        <v>1</v>
      </c>
      <c r="GV48">
        <f t="shared" si="67"/>
        <v>1</v>
      </c>
      <c r="GW48">
        <f t="shared" si="68"/>
        <v>1</v>
      </c>
      <c r="GX48">
        <f t="shared" si="69"/>
        <v>1</v>
      </c>
    </row>
    <row r="49" spans="1:206" x14ac:dyDescent="0.2">
      <c r="A49">
        <v>0</v>
      </c>
      <c r="B49">
        <v>0</v>
      </c>
      <c r="C49">
        <v>0</v>
      </c>
      <c r="D49">
        <v>0</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v>0</v>
      </c>
      <c r="AK49">
        <v>0</v>
      </c>
      <c r="AL49">
        <v>0</v>
      </c>
      <c r="AM49">
        <v>0</v>
      </c>
      <c r="AN49">
        <v>0</v>
      </c>
      <c r="AO49">
        <v>0</v>
      </c>
      <c r="AP49">
        <v>0</v>
      </c>
      <c r="AQ49">
        <v>0</v>
      </c>
      <c r="AR49">
        <v>0</v>
      </c>
      <c r="AS49">
        <v>0</v>
      </c>
      <c r="AT49">
        <v>0</v>
      </c>
      <c r="AU49">
        <v>0</v>
      </c>
      <c r="AV49">
        <v>0</v>
      </c>
      <c r="AW49">
        <v>0</v>
      </c>
      <c r="AX49">
        <v>0</v>
      </c>
      <c r="AY49">
        <v>0</v>
      </c>
      <c r="AZ49">
        <v>0</v>
      </c>
      <c r="BA49">
        <v>0</v>
      </c>
      <c r="BB49">
        <v>0</v>
      </c>
      <c r="BC49">
        <v>0</v>
      </c>
      <c r="BD49">
        <v>1</v>
      </c>
      <c r="BE49">
        <v>1</v>
      </c>
      <c r="BF49">
        <v>0</v>
      </c>
      <c r="BG49">
        <v>1</v>
      </c>
      <c r="BH49">
        <v>1</v>
      </c>
      <c r="BI49">
        <v>0</v>
      </c>
      <c r="BJ49">
        <v>0</v>
      </c>
      <c r="BK49">
        <v>0</v>
      </c>
      <c r="BL49">
        <v>0</v>
      </c>
      <c r="BM49">
        <v>0</v>
      </c>
      <c r="BN49">
        <v>0</v>
      </c>
      <c r="BO49">
        <v>0</v>
      </c>
      <c r="BP49">
        <v>1</v>
      </c>
      <c r="BR49">
        <v>0</v>
      </c>
      <c r="BS49">
        <v>0</v>
      </c>
      <c r="BT49">
        <v>0</v>
      </c>
      <c r="BU49">
        <v>0</v>
      </c>
      <c r="BV49">
        <v>0</v>
      </c>
      <c r="BW49">
        <v>0</v>
      </c>
      <c r="BX49">
        <v>0</v>
      </c>
      <c r="BY49">
        <v>0</v>
      </c>
      <c r="BZ49">
        <v>0</v>
      </c>
      <c r="CA49">
        <v>0</v>
      </c>
      <c r="CB49">
        <v>0</v>
      </c>
      <c r="CC49">
        <v>0</v>
      </c>
      <c r="CD49">
        <v>0</v>
      </c>
      <c r="CE49">
        <v>0</v>
      </c>
      <c r="CF49">
        <v>0</v>
      </c>
      <c r="CG49">
        <v>0</v>
      </c>
      <c r="CH49">
        <v>0</v>
      </c>
      <c r="CI49">
        <v>0</v>
      </c>
      <c r="CJ49">
        <v>0</v>
      </c>
      <c r="CK49">
        <v>0</v>
      </c>
      <c r="CL49">
        <v>0</v>
      </c>
      <c r="CM49">
        <v>0</v>
      </c>
      <c r="CN49">
        <v>0</v>
      </c>
      <c r="CO49">
        <v>0</v>
      </c>
      <c r="CP49">
        <v>0</v>
      </c>
      <c r="CQ49">
        <v>0</v>
      </c>
      <c r="CR49">
        <v>0</v>
      </c>
      <c r="CS49">
        <v>0</v>
      </c>
      <c r="CT49">
        <v>0</v>
      </c>
      <c r="CU49">
        <v>0</v>
      </c>
      <c r="CV49">
        <v>0</v>
      </c>
      <c r="CW49">
        <v>0</v>
      </c>
      <c r="CX49">
        <v>0</v>
      </c>
      <c r="CY49">
        <v>0</v>
      </c>
      <c r="CZ49">
        <v>0</v>
      </c>
      <c r="DA49">
        <v>0</v>
      </c>
      <c r="DB49">
        <v>0</v>
      </c>
      <c r="DC49">
        <v>0</v>
      </c>
      <c r="DD49">
        <v>0</v>
      </c>
      <c r="DE49">
        <v>0</v>
      </c>
      <c r="DF49">
        <v>0</v>
      </c>
      <c r="DG49">
        <v>0</v>
      </c>
      <c r="DH49">
        <v>0</v>
      </c>
      <c r="DI49">
        <v>0</v>
      </c>
      <c r="DJ49">
        <v>0</v>
      </c>
      <c r="DK49">
        <v>0</v>
      </c>
      <c r="DL49">
        <v>0</v>
      </c>
      <c r="DM49">
        <v>0</v>
      </c>
      <c r="DN49">
        <v>0</v>
      </c>
      <c r="DO49">
        <v>0</v>
      </c>
      <c r="DP49">
        <v>0</v>
      </c>
      <c r="DQ49">
        <v>0</v>
      </c>
      <c r="DR49">
        <v>0</v>
      </c>
      <c r="DS49">
        <v>0</v>
      </c>
      <c r="DT49">
        <v>0</v>
      </c>
      <c r="DU49">
        <v>1</v>
      </c>
      <c r="DV49">
        <v>1</v>
      </c>
      <c r="DW49">
        <v>0</v>
      </c>
      <c r="DX49">
        <v>1</v>
      </c>
      <c r="DY49">
        <v>1</v>
      </c>
      <c r="DZ49">
        <v>0</v>
      </c>
      <c r="EA49">
        <v>0</v>
      </c>
      <c r="EB49">
        <v>0</v>
      </c>
      <c r="EC49">
        <v>0</v>
      </c>
      <c r="ED49">
        <v>0</v>
      </c>
      <c r="EE49">
        <v>0</v>
      </c>
      <c r="EF49">
        <v>0</v>
      </c>
      <c r="EG49">
        <v>1</v>
      </c>
      <c r="EI49">
        <f t="shared" si="2"/>
        <v>1</v>
      </c>
      <c r="EJ49">
        <f t="shared" si="3"/>
        <v>1</v>
      </c>
      <c r="EK49">
        <f t="shared" si="4"/>
        <v>1</v>
      </c>
      <c r="EL49">
        <f t="shared" si="5"/>
        <v>1</v>
      </c>
      <c r="EM49">
        <f t="shared" si="6"/>
        <v>1</v>
      </c>
      <c r="EN49">
        <f t="shared" si="7"/>
        <v>1</v>
      </c>
      <c r="EO49">
        <f t="shared" si="8"/>
        <v>1</v>
      </c>
      <c r="EP49">
        <f t="shared" si="9"/>
        <v>1</v>
      </c>
      <c r="EQ49">
        <f t="shared" si="10"/>
        <v>1</v>
      </c>
      <c r="ER49">
        <f t="shared" si="11"/>
        <v>1</v>
      </c>
      <c r="ES49">
        <f t="shared" si="12"/>
        <v>1</v>
      </c>
      <c r="ET49">
        <f t="shared" si="13"/>
        <v>1</v>
      </c>
      <c r="EU49">
        <f t="shared" si="14"/>
        <v>1</v>
      </c>
      <c r="EV49">
        <f t="shared" si="15"/>
        <v>1</v>
      </c>
      <c r="EW49">
        <f t="shared" si="16"/>
        <v>1</v>
      </c>
      <c r="EX49">
        <f t="shared" si="17"/>
        <v>1</v>
      </c>
      <c r="EY49">
        <f t="shared" si="18"/>
        <v>1</v>
      </c>
      <c r="EZ49">
        <f t="shared" si="19"/>
        <v>1</v>
      </c>
      <c r="FA49">
        <f t="shared" si="20"/>
        <v>1</v>
      </c>
      <c r="FB49">
        <f t="shared" si="21"/>
        <v>1</v>
      </c>
      <c r="FC49">
        <f t="shared" si="22"/>
        <v>1</v>
      </c>
      <c r="FD49">
        <f t="shared" si="23"/>
        <v>1</v>
      </c>
      <c r="FE49">
        <f t="shared" si="24"/>
        <v>1</v>
      </c>
      <c r="FF49">
        <f t="shared" si="25"/>
        <v>1</v>
      </c>
      <c r="FG49">
        <f t="shared" si="26"/>
        <v>1</v>
      </c>
      <c r="FH49">
        <f t="shared" si="27"/>
        <v>1</v>
      </c>
      <c r="FI49">
        <f t="shared" si="28"/>
        <v>1</v>
      </c>
      <c r="FJ49">
        <f t="shared" si="29"/>
        <v>1</v>
      </c>
      <c r="FK49">
        <f t="shared" si="30"/>
        <v>1</v>
      </c>
      <c r="FL49">
        <f t="shared" si="31"/>
        <v>1</v>
      </c>
      <c r="FM49">
        <f t="shared" si="32"/>
        <v>1</v>
      </c>
      <c r="FN49">
        <f t="shared" si="33"/>
        <v>1</v>
      </c>
      <c r="FO49">
        <f t="shared" si="34"/>
        <v>1</v>
      </c>
      <c r="FP49">
        <f t="shared" si="35"/>
        <v>1</v>
      </c>
      <c r="FQ49">
        <f t="shared" si="36"/>
        <v>1</v>
      </c>
      <c r="FR49">
        <f t="shared" si="37"/>
        <v>1</v>
      </c>
      <c r="FS49">
        <f t="shared" si="38"/>
        <v>1</v>
      </c>
      <c r="FT49">
        <f t="shared" si="39"/>
        <v>1</v>
      </c>
      <c r="FU49">
        <f t="shared" si="40"/>
        <v>1</v>
      </c>
      <c r="FV49">
        <f t="shared" si="41"/>
        <v>1</v>
      </c>
      <c r="FW49">
        <f t="shared" si="42"/>
        <v>1</v>
      </c>
      <c r="FX49">
        <f t="shared" si="43"/>
        <v>1</v>
      </c>
      <c r="FY49">
        <f t="shared" si="44"/>
        <v>1</v>
      </c>
      <c r="FZ49">
        <f t="shared" si="45"/>
        <v>1</v>
      </c>
      <c r="GA49">
        <f t="shared" si="46"/>
        <v>1</v>
      </c>
      <c r="GB49">
        <f t="shared" si="47"/>
        <v>1</v>
      </c>
      <c r="GC49">
        <f t="shared" si="48"/>
        <v>1</v>
      </c>
      <c r="GD49">
        <f t="shared" si="49"/>
        <v>1</v>
      </c>
      <c r="GE49">
        <f t="shared" si="50"/>
        <v>1</v>
      </c>
      <c r="GF49">
        <f t="shared" si="51"/>
        <v>1</v>
      </c>
      <c r="GG49">
        <f t="shared" si="52"/>
        <v>1</v>
      </c>
      <c r="GH49">
        <f t="shared" si="53"/>
        <v>1</v>
      </c>
      <c r="GI49">
        <f t="shared" si="54"/>
        <v>1</v>
      </c>
      <c r="GJ49">
        <f t="shared" si="55"/>
        <v>1</v>
      </c>
      <c r="GK49">
        <f t="shared" si="56"/>
        <v>1</v>
      </c>
      <c r="GL49">
        <f t="shared" si="57"/>
        <v>1</v>
      </c>
      <c r="GM49">
        <f t="shared" si="58"/>
        <v>1</v>
      </c>
      <c r="GN49">
        <f t="shared" si="59"/>
        <v>1</v>
      </c>
      <c r="GO49">
        <f t="shared" si="60"/>
        <v>1</v>
      </c>
      <c r="GP49">
        <f t="shared" si="61"/>
        <v>1</v>
      </c>
      <c r="GQ49">
        <f t="shared" si="62"/>
        <v>1</v>
      </c>
      <c r="GR49">
        <f t="shared" si="63"/>
        <v>1</v>
      </c>
      <c r="GS49">
        <f t="shared" si="64"/>
        <v>1</v>
      </c>
      <c r="GT49">
        <f t="shared" si="65"/>
        <v>1</v>
      </c>
      <c r="GU49">
        <f t="shared" si="66"/>
        <v>1</v>
      </c>
      <c r="GV49">
        <f t="shared" si="67"/>
        <v>1</v>
      </c>
      <c r="GW49">
        <f t="shared" si="68"/>
        <v>1</v>
      </c>
      <c r="GX49">
        <f t="shared" si="69"/>
        <v>1</v>
      </c>
    </row>
    <row r="50" spans="1:206" x14ac:dyDescent="0.2">
      <c r="A50">
        <v>0</v>
      </c>
      <c r="B50">
        <v>0</v>
      </c>
      <c r="C50">
        <v>0</v>
      </c>
      <c r="D50">
        <v>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v>0</v>
      </c>
      <c r="AK50">
        <v>0</v>
      </c>
      <c r="AL50">
        <v>0</v>
      </c>
      <c r="AM50">
        <v>0</v>
      </c>
      <c r="AN50">
        <v>0</v>
      </c>
      <c r="AO50">
        <v>0</v>
      </c>
      <c r="AP50">
        <v>0</v>
      </c>
      <c r="AQ50">
        <v>0</v>
      </c>
      <c r="AR50">
        <v>0</v>
      </c>
      <c r="AS50">
        <v>0</v>
      </c>
      <c r="AT50">
        <v>0</v>
      </c>
      <c r="AU50">
        <v>0</v>
      </c>
      <c r="AV50">
        <v>0</v>
      </c>
      <c r="AW50">
        <v>0</v>
      </c>
      <c r="AX50">
        <v>0</v>
      </c>
      <c r="AY50">
        <v>0</v>
      </c>
      <c r="AZ50">
        <v>0</v>
      </c>
      <c r="BA50">
        <v>0</v>
      </c>
      <c r="BB50">
        <v>0</v>
      </c>
      <c r="BC50">
        <v>0</v>
      </c>
      <c r="BD50">
        <v>1</v>
      </c>
      <c r="BE50">
        <v>0</v>
      </c>
      <c r="BF50">
        <v>1</v>
      </c>
      <c r="BG50">
        <v>0</v>
      </c>
      <c r="BH50">
        <v>1</v>
      </c>
      <c r="BI50">
        <v>0</v>
      </c>
      <c r="BJ50">
        <v>0</v>
      </c>
      <c r="BK50">
        <v>0</v>
      </c>
      <c r="BL50">
        <v>0</v>
      </c>
      <c r="BM50">
        <v>0</v>
      </c>
      <c r="BN50">
        <v>0</v>
      </c>
      <c r="BO50">
        <v>0</v>
      </c>
      <c r="BP50">
        <v>0</v>
      </c>
      <c r="BR50">
        <v>0</v>
      </c>
      <c r="BS50">
        <v>0</v>
      </c>
      <c r="BT50">
        <v>0</v>
      </c>
      <c r="BU50">
        <v>0</v>
      </c>
      <c r="BV50">
        <v>0</v>
      </c>
      <c r="BW50">
        <v>0</v>
      </c>
      <c r="BX50">
        <v>0</v>
      </c>
      <c r="BY50">
        <v>0</v>
      </c>
      <c r="BZ50">
        <v>0</v>
      </c>
      <c r="CA50">
        <v>0</v>
      </c>
      <c r="CB50">
        <v>0</v>
      </c>
      <c r="CC50">
        <v>0</v>
      </c>
      <c r="CD50">
        <v>0</v>
      </c>
      <c r="CE50">
        <v>0</v>
      </c>
      <c r="CF50">
        <v>0</v>
      </c>
      <c r="CG50">
        <v>0</v>
      </c>
      <c r="CH50">
        <v>0</v>
      </c>
      <c r="CI50">
        <v>0</v>
      </c>
      <c r="CJ50">
        <v>0</v>
      </c>
      <c r="CK50">
        <v>0</v>
      </c>
      <c r="CL50">
        <v>0</v>
      </c>
      <c r="CM50">
        <v>0</v>
      </c>
      <c r="CN50">
        <v>0</v>
      </c>
      <c r="CO50">
        <v>0</v>
      </c>
      <c r="CP50">
        <v>0</v>
      </c>
      <c r="CQ50">
        <v>0</v>
      </c>
      <c r="CR50">
        <v>0</v>
      </c>
      <c r="CS50">
        <v>0</v>
      </c>
      <c r="CT50">
        <v>0</v>
      </c>
      <c r="CU50">
        <v>0</v>
      </c>
      <c r="CV50">
        <v>0</v>
      </c>
      <c r="CW50">
        <v>0</v>
      </c>
      <c r="CX50">
        <v>0</v>
      </c>
      <c r="CY50">
        <v>0</v>
      </c>
      <c r="CZ50">
        <v>0</v>
      </c>
      <c r="DA50">
        <v>0</v>
      </c>
      <c r="DB50">
        <v>0</v>
      </c>
      <c r="DC50">
        <v>0</v>
      </c>
      <c r="DD50">
        <v>0</v>
      </c>
      <c r="DE50">
        <v>0</v>
      </c>
      <c r="DF50">
        <v>0</v>
      </c>
      <c r="DG50">
        <v>0</v>
      </c>
      <c r="DH50">
        <v>0</v>
      </c>
      <c r="DI50">
        <v>0</v>
      </c>
      <c r="DJ50">
        <v>0</v>
      </c>
      <c r="DK50">
        <v>0</v>
      </c>
      <c r="DL50">
        <v>0</v>
      </c>
      <c r="DM50">
        <v>0</v>
      </c>
      <c r="DN50">
        <v>0</v>
      </c>
      <c r="DO50">
        <v>0</v>
      </c>
      <c r="DP50">
        <v>0</v>
      </c>
      <c r="DQ50">
        <v>0</v>
      </c>
      <c r="DR50">
        <v>0</v>
      </c>
      <c r="DS50">
        <v>0</v>
      </c>
      <c r="DT50">
        <v>0</v>
      </c>
      <c r="DU50">
        <v>1</v>
      </c>
      <c r="DV50">
        <v>0</v>
      </c>
      <c r="DW50">
        <v>1</v>
      </c>
      <c r="DX50">
        <v>0</v>
      </c>
      <c r="DY50">
        <v>1</v>
      </c>
      <c r="DZ50">
        <v>0</v>
      </c>
      <c r="EA50">
        <v>0</v>
      </c>
      <c r="EB50">
        <v>0</v>
      </c>
      <c r="EC50">
        <v>0</v>
      </c>
      <c r="ED50">
        <v>0</v>
      </c>
      <c r="EE50">
        <v>0</v>
      </c>
      <c r="EF50">
        <v>0</v>
      </c>
      <c r="EG50">
        <v>0</v>
      </c>
      <c r="EI50">
        <f t="shared" si="2"/>
        <v>1</v>
      </c>
      <c r="EJ50">
        <f t="shared" si="3"/>
        <v>1</v>
      </c>
      <c r="EK50">
        <f t="shared" si="4"/>
        <v>1</v>
      </c>
      <c r="EL50">
        <f t="shared" si="5"/>
        <v>1</v>
      </c>
      <c r="EM50">
        <f t="shared" si="6"/>
        <v>1</v>
      </c>
      <c r="EN50">
        <f t="shared" si="7"/>
        <v>1</v>
      </c>
      <c r="EO50">
        <f t="shared" si="8"/>
        <v>1</v>
      </c>
      <c r="EP50">
        <f t="shared" si="9"/>
        <v>1</v>
      </c>
      <c r="EQ50">
        <f t="shared" si="10"/>
        <v>1</v>
      </c>
      <c r="ER50">
        <f t="shared" si="11"/>
        <v>1</v>
      </c>
      <c r="ES50">
        <f t="shared" si="12"/>
        <v>1</v>
      </c>
      <c r="ET50">
        <f t="shared" si="13"/>
        <v>1</v>
      </c>
      <c r="EU50">
        <f t="shared" si="14"/>
        <v>1</v>
      </c>
      <c r="EV50">
        <f t="shared" si="15"/>
        <v>1</v>
      </c>
      <c r="EW50">
        <f t="shared" si="16"/>
        <v>1</v>
      </c>
      <c r="EX50">
        <f t="shared" si="17"/>
        <v>1</v>
      </c>
      <c r="EY50">
        <f t="shared" si="18"/>
        <v>1</v>
      </c>
      <c r="EZ50">
        <f t="shared" si="19"/>
        <v>1</v>
      </c>
      <c r="FA50">
        <f t="shared" si="20"/>
        <v>1</v>
      </c>
      <c r="FB50">
        <f t="shared" si="21"/>
        <v>1</v>
      </c>
      <c r="FC50">
        <f t="shared" si="22"/>
        <v>1</v>
      </c>
      <c r="FD50">
        <f t="shared" si="23"/>
        <v>1</v>
      </c>
      <c r="FE50">
        <f t="shared" si="24"/>
        <v>1</v>
      </c>
      <c r="FF50">
        <f t="shared" si="25"/>
        <v>1</v>
      </c>
      <c r="FG50">
        <f t="shared" si="26"/>
        <v>1</v>
      </c>
      <c r="FH50">
        <f t="shared" si="27"/>
        <v>1</v>
      </c>
      <c r="FI50">
        <f t="shared" si="28"/>
        <v>1</v>
      </c>
      <c r="FJ50">
        <f t="shared" si="29"/>
        <v>1</v>
      </c>
      <c r="FK50">
        <f t="shared" si="30"/>
        <v>1</v>
      </c>
      <c r="FL50">
        <f t="shared" si="31"/>
        <v>1</v>
      </c>
      <c r="FM50">
        <f t="shared" si="32"/>
        <v>1</v>
      </c>
      <c r="FN50">
        <f t="shared" si="33"/>
        <v>1</v>
      </c>
      <c r="FO50">
        <f t="shared" si="34"/>
        <v>1</v>
      </c>
      <c r="FP50">
        <f t="shared" si="35"/>
        <v>1</v>
      </c>
      <c r="FQ50">
        <f t="shared" si="36"/>
        <v>1</v>
      </c>
      <c r="FR50">
        <f t="shared" si="37"/>
        <v>1</v>
      </c>
      <c r="FS50">
        <f t="shared" si="38"/>
        <v>1</v>
      </c>
      <c r="FT50">
        <f t="shared" si="39"/>
        <v>1</v>
      </c>
      <c r="FU50">
        <f t="shared" si="40"/>
        <v>1</v>
      </c>
      <c r="FV50">
        <f t="shared" si="41"/>
        <v>1</v>
      </c>
      <c r="FW50">
        <f t="shared" si="42"/>
        <v>1</v>
      </c>
      <c r="FX50">
        <f t="shared" si="43"/>
        <v>1</v>
      </c>
      <c r="FY50">
        <f t="shared" si="44"/>
        <v>1</v>
      </c>
      <c r="FZ50">
        <f t="shared" si="45"/>
        <v>1</v>
      </c>
      <c r="GA50">
        <f t="shared" si="46"/>
        <v>1</v>
      </c>
      <c r="GB50">
        <f t="shared" si="47"/>
        <v>1</v>
      </c>
      <c r="GC50">
        <f t="shared" si="48"/>
        <v>1</v>
      </c>
      <c r="GD50">
        <f t="shared" si="49"/>
        <v>1</v>
      </c>
      <c r="GE50">
        <f t="shared" si="50"/>
        <v>1</v>
      </c>
      <c r="GF50">
        <f t="shared" si="51"/>
        <v>1</v>
      </c>
      <c r="GG50">
        <f t="shared" si="52"/>
        <v>1</v>
      </c>
      <c r="GH50">
        <f t="shared" si="53"/>
        <v>1</v>
      </c>
      <c r="GI50">
        <f t="shared" si="54"/>
        <v>1</v>
      </c>
      <c r="GJ50">
        <f t="shared" si="55"/>
        <v>1</v>
      </c>
      <c r="GK50">
        <f t="shared" si="56"/>
        <v>1</v>
      </c>
      <c r="GL50">
        <f t="shared" si="57"/>
        <v>1</v>
      </c>
      <c r="GM50">
        <f t="shared" si="58"/>
        <v>1</v>
      </c>
      <c r="GN50">
        <f t="shared" si="59"/>
        <v>1</v>
      </c>
      <c r="GO50">
        <f t="shared" si="60"/>
        <v>1</v>
      </c>
      <c r="GP50">
        <f t="shared" si="61"/>
        <v>1</v>
      </c>
      <c r="GQ50">
        <f t="shared" si="62"/>
        <v>1</v>
      </c>
      <c r="GR50">
        <f t="shared" si="63"/>
        <v>1</v>
      </c>
      <c r="GS50">
        <f t="shared" si="64"/>
        <v>1</v>
      </c>
      <c r="GT50">
        <f t="shared" si="65"/>
        <v>1</v>
      </c>
      <c r="GU50">
        <f t="shared" si="66"/>
        <v>1</v>
      </c>
      <c r="GV50">
        <f t="shared" si="67"/>
        <v>1</v>
      </c>
      <c r="GW50">
        <f t="shared" si="68"/>
        <v>1</v>
      </c>
      <c r="GX50">
        <f t="shared" si="69"/>
        <v>1</v>
      </c>
    </row>
    <row r="51" spans="1:206" x14ac:dyDescent="0.2">
      <c r="A51">
        <v>0</v>
      </c>
      <c r="B51">
        <v>0</v>
      </c>
      <c r="C51">
        <v>0</v>
      </c>
      <c r="D51">
        <v>0</v>
      </c>
      <c r="E51">
        <v>0</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0</v>
      </c>
      <c r="AO51">
        <v>0</v>
      </c>
      <c r="AP51">
        <v>0</v>
      </c>
      <c r="AQ51">
        <v>0</v>
      </c>
      <c r="AR51">
        <v>0</v>
      </c>
      <c r="AS51">
        <v>0</v>
      </c>
      <c r="AT51">
        <v>0</v>
      </c>
      <c r="AU51">
        <v>0</v>
      </c>
      <c r="AV51">
        <v>0</v>
      </c>
      <c r="AW51">
        <v>0</v>
      </c>
      <c r="AX51">
        <v>0</v>
      </c>
      <c r="AY51">
        <v>0</v>
      </c>
      <c r="AZ51">
        <v>0</v>
      </c>
      <c r="BA51">
        <v>0</v>
      </c>
      <c r="BB51">
        <v>0</v>
      </c>
      <c r="BC51">
        <v>0</v>
      </c>
      <c r="BD51">
        <v>1</v>
      </c>
      <c r="BE51">
        <v>0</v>
      </c>
      <c r="BF51">
        <v>1</v>
      </c>
      <c r="BG51">
        <v>1</v>
      </c>
      <c r="BH51">
        <v>1</v>
      </c>
      <c r="BI51">
        <v>1</v>
      </c>
      <c r="BJ51">
        <v>0</v>
      </c>
      <c r="BK51">
        <v>0</v>
      </c>
      <c r="BL51">
        <v>0</v>
      </c>
      <c r="BM51">
        <v>0</v>
      </c>
      <c r="BN51">
        <v>0</v>
      </c>
      <c r="BO51">
        <v>0</v>
      </c>
      <c r="BP51">
        <v>0</v>
      </c>
      <c r="BR51">
        <v>0</v>
      </c>
      <c r="BS51">
        <v>0</v>
      </c>
      <c r="BT51">
        <v>0</v>
      </c>
      <c r="BU51">
        <v>0</v>
      </c>
      <c r="BV51">
        <v>0</v>
      </c>
      <c r="BW51">
        <v>0</v>
      </c>
      <c r="BX51">
        <v>0</v>
      </c>
      <c r="BY51">
        <v>0</v>
      </c>
      <c r="BZ51">
        <v>0</v>
      </c>
      <c r="CA51">
        <v>0</v>
      </c>
      <c r="CB51">
        <v>0</v>
      </c>
      <c r="CC51">
        <v>0</v>
      </c>
      <c r="CD51">
        <v>0</v>
      </c>
      <c r="CE51">
        <v>0</v>
      </c>
      <c r="CF51">
        <v>0</v>
      </c>
      <c r="CG51">
        <v>0</v>
      </c>
      <c r="CH51">
        <v>0</v>
      </c>
      <c r="CI51">
        <v>0</v>
      </c>
      <c r="CJ51">
        <v>0</v>
      </c>
      <c r="CK51">
        <v>0</v>
      </c>
      <c r="CL51">
        <v>0</v>
      </c>
      <c r="CM51">
        <v>0</v>
      </c>
      <c r="CN51">
        <v>0</v>
      </c>
      <c r="CO51">
        <v>0</v>
      </c>
      <c r="CP51">
        <v>0</v>
      </c>
      <c r="CQ51">
        <v>0</v>
      </c>
      <c r="CR51">
        <v>0</v>
      </c>
      <c r="CS51">
        <v>0</v>
      </c>
      <c r="CT51">
        <v>0</v>
      </c>
      <c r="CU51">
        <v>0</v>
      </c>
      <c r="CV51">
        <v>0</v>
      </c>
      <c r="CW51">
        <v>0</v>
      </c>
      <c r="CX51">
        <v>0</v>
      </c>
      <c r="CY51">
        <v>0</v>
      </c>
      <c r="CZ51">
        <v>0</v>
      </c>
      <c r="DA51">
        <v>0</v>
      </c>
      <c r="DB51">
        <v>0</v>
      </c>
      <c r="DC51">
        <v>0</v>
      </c>
      <c r="DD51">
        <v>0</v>
      </c>
      <c r="DE51">
        <v>0</v>
      </c>
      <c r="DF51">
        <v>0</v>
      </c>
      <c r="DG51">
        <v>0</v>
      </c>
      <c r="DH51">
        <v>0</v>
      </c>
      <c r="DI51">
        <v>0</v>
      </c>
      <c r="DJ51">
        <v>0</v>
      </c>
      <c r="DK51">
        <v>0</v>
      </c>
      <c r="DL51">
        <v>0</v>
      </c>
      <c r="DM51">
        <v>0</v>
      </c>
      <c r="DN51">
        <v>0</v>
      </c>
      <c r="DO51">
        <v>0</v>
      </c>
      <c r="DP51">
        <v>0</v>
      </c>
      <c r="DQ51">
        <v>0</v>
      </c>
      <c r="DR51">
        <v>0</v>
      </c>
      <c r="DS51">
        <v>0</v>
      </c>
      <c r="DT51">
        <v>0</v>
      </c>
      <c r="DU51">
        <v>1</v>
      </c>
      <c r="DV51">
        <v>0</v>
      </c>
      <c r="DW51">
        <v>1</v>
      </c>
      <c r="DX51">
        <v>1</v>
      </c>
      <c r="DY51">
        <v>1</v>
      </c>
      <c r="DZ51">
        <v>1</v>
      </c>
      <c r="EA51">
        <v>0</v>
      </c>
      <c r="EB51">
        <v>0</v>
      </c>
      <c r="EC51">
        <v>0</v>
      </c>
      <c r="ED51">
        <v>0</v>
      </c>
      <c r="EE51">
        <v>0</v>
      </c>
      <c r="EF51">
        <v>0</v>
      </c>
      <c r="EG51">
        <v>0</v>
      </c>
      <c r="EI51">
        <f t="shared" si="2"/>
        <v>1</v>
      </c>
      <c r="EJ51">
        <f t="shared" si="3"/>
        <v>1</v>
      </c>
      <c r="EK51">
        <f t="shared" si="4"/>
        <v>1</v>
      </c>
      <c r="EL51">
        <f t="shared" si="5"/>
        <v>1</v>
      </c>
      <c r="EM51">
        <f t="shared" si="6"/>
        <v>1</v>
      </c>
      <c r="EN51">
        <f t="shared" si="7"/>
        <v>1</v>
      </c>
      <c r="EO51">
        <f t="shared" si="8"/>
        <v>1</v>
      </c>
      <c r="EP51">
        <f t="shared" si="9"/>
        <v>1</v>
      </c>
      <c r="EQ51">
        <f t="shared" si="10"/>
        <v>1</v>
      </c>
      <c r="ER51">
        <f t="shared" si="11"/>
        <v>1</v>
      </c>
      <c r="ES51">
        <f t="shared" si="12"/>
        <v>1</v>
      </c>
      <c r="ET51">
        <f t="shared" si="13"/>
        <v>1</v>
      </c>
      <c r="EU51">
        <f t="shared" si="14"/>
        <v>1</v>
      </c>
      <c r="EV51">
        <f t="shared" si="15"/>
        <v>1</v>
      </c>
      <c r="EW51">
        <f t="shared" si="16"/>
        <v>1</v>
      </c>
      <c r="EX51">
        <f t="shared" si="17"/>
        <v>1</v>
      </c>
      <c r="EY51">
        <f t="shared" si="18"/>
        <v>1</v>
      </c>
      <c r="EZ51">
        <f t="shared" si="19"/>
        <v>1</v>
      </c>
      <c r="FA51">
        <f t="shared" si="20"/>
        <v>1</v>
      </c>
      <c r="FB51">
        <f t="shared" si="21"/>
        <v>1</v>
      </c>
      <c r="FC51">
        <f t="shared" si="22"/>
        <v>1</v>
      </c>
      <c r="FD51">
        <f t="shared" si="23"/>
        <v>1</v>
      </c>
      <c r="FE51">
        <f t="shared" si="24"/>
        <v>1</v>
      </c>
      <c r="FF51">
        <f t="shared" si="25"/>
        <v>1</v>
      </c>
      <c r="FG51">
        <f t="shared" si="26"/>
        <v>1</v>
      </c>
      <c r="FH51">
        <f t="shared" si="27"/>
        <v>1</v>
      </c>
      <c r="FI51">
        <f t="shared" si="28"/>
        <v>1</v>
      </c>
      <c r="FJ51">
        <f t="shared" si="29"/>
        <v>1</v>
      </c>
      <c r="FK51">
        <f t="shared" si="30"/>
        <v>1</v>
      </c>
      <c r="FL51">
        <f t="shared" si="31"/>
        <v>1</v>
      </c>
      <c r="FM51">
        <f t="shared" si="32"/>
        <v>1</v>
      </c>
      <c r="FN51">
        <f t="shared" si="33"/>
        <v>1</v>
      </c>
      <c r="FO51">
        <f t="shared" si="34"/>
        <v>1</v>
      </c>
      <c r="FP51">
        <f t="shared" si="35"/>
        <v>1</v>
      </c>
      <c r="FQ51">
        <f t="shared" si="36"/>
        <v>1</v>
      </c>
      <c r="FR51">
        <f t="shared" si="37"/>
        <v>1</v>
      </c>
      <c r="FS51">
        <f t="shared" si="38"/>
        <v>1</v>
      </c>
      <c r="FT51">
        <f t="shared" si="39"/>
        <v>1</v>
      </c>
      <c r="FU51">
        <f t="shared" si="40"/>
        <v>1</v>
      </c>
      <c r="FV51">
        <f t="shared" si="41"/>
        <v>1</v>
      </c>
      <c r="FW51">
        <f t="shared" si="42"/>
        <v>1</v>
      </c>
      <c r="FX51">
        <f t="shared" si="43"/>
        <v>1</v>
      </c>
      <c r="FY51">
        <f t="shared" si="44"/>
        <v>1</v>
      </c>
      <c r="FZ51">
        <f t="shared" si="45"/>
        <v>1</v>
      </c>
      <c r="GA51">
        <f t="shared" si="46"/>
        <v>1</v>
      </c>
      <c r="GB51">
        <f t="shared" si="47"/>
        <v>1</v>
      </c>
      <c r="GC51">
        <f t="shared" si="48"/>
        <v>1</v>
      </c>
      <c r="GD51">
        <f t="shared" si="49"/>
        <v>1</v>
      </c>
      <c r="GE51">
        <f t="shared" si="50"/>
        <v>1</v>
      </c>
      <c r="GF51">
        <f t="shared" si="51"/>
        <v>1</v>
      </c>
      <c r="GG51">
        <f t="shared" si="52"/>
        <v>1</v>
      </c>
      <c r="GH51">
        <f t="shared" si="53"/>
        <v>1</v>
      </c>
      <c r="GI51">
        <f t="shared" si="54"/>
        <v>1</v>
      </c>
      <c r="GJ51">
        <f t="shared" si="55"/>
        <v>1</v>
      </c>
      <c r="GK51">
        <f t="shared" si="56"/>
        <v>1</v>
      </c>
      <c r="GL51">
        <f t="shared" si="57"/>
        <v>1</v>
      </c>
      <c r="GM51">
        <f t="shared" si="58"/>
        <v>1</v>
      </c>
      <c r="GN51">
        <f t="shared" si="59"/>
        <v>1</v>
      </c>
      <c r="GO51">
        <f t="shared" si="60"/>
        <v>1</v>
      </c>
      <c r="GP51">
        <f t="shared" si="61"/>
        <v>1</v>
      </c>
      <c r="GQ51">
        <f t="shared" si="62"/>
        <v>1</v>
      </c>
      <c r="GR51">
        <f t="shared" si="63"/>
        <v>1</v>
      </c>
      <c r="GS51">
        <f t="shared" si="64"/>
        <v>1</v>
      </c>
      <c r="GT51">
        <f t="shared" si="65"/>
        <v>1</v>
      </c>
      <c r="GU51">
        <f t="shared" si="66"/>
        <v>1</v>
      </c>
      <c r="GV51">
        <f t="shared" si="67"/>
        <v>1</v>
      </c>
      <c r="GW51">
        <f t="shared" si="68"/>
        <v>1</v>
      </c>
      <c r="GX51">
        <f t="shared" si="69"/>
        <v>1</v>
      </c>
    </row>
    <row r="52" spans="1:206" x14ac:dyDescent="0.2">
      <c r="A52">
        <v>0</v>
      </c>
      <c r="B52">
        <v>0</v>
      </c>
      <c r="C52">
        <v>0</v>
      </c>
      <c r="D52">
        <v>0</v>
      </c>
      <c r="E52">
        <v>0</v>
      </c>
      <c r="F52">
        <v>0</v>
      </c>
      <c r="G52">
        <v>0</v>
      </c>
      <c r="H52">
        <v>0</v>
      </c>
      <c r="I52">
        <v>0</v>
      </c>
      <c r="J52">
        <v>0</v>
      </c>
      <c r="K52">
        <v>0</v>
      </c>
      <c r="L52">
        <v>1</v>
      </c>
      <c r="M52">
        <v>0</v>
      </c>
      <c r="N52">
        <v>0</v>
      </c>
      <c r="O52">
        <v>1</v>
      </c>
      <c r="P52">
        <v>0</v>
      </c>
      <c r="Q52">
        <v>0</v>
      </c>
      <c r="R52">
        <v>0</v>
      </c>
      <c r="S52">
        <v>0</v>
      </c>
      <c r="T52">
        <v>1</v>
      </c>
      <c r="U52">
        <v>0</v>
      </c>
      <c r="V52">
        <v>0</v>
      </c>
      <c r="W52">
        <v>0</v>
      </c>
      <c r="X52">
        <v>0</v>
      </c>
      <c r="Y52">
        <v>0</v>
      </c>
      <c r="Z52">
        <v>0</v>
      </c>
      <c r="AA52">
        <v>0</v>
      </c>
      <c r="AB52">
        <v>0</v>
      </c>
      <c r="AC52">
        <v>0</v>
      </c>
      <c r="AD52">
        <v>0</v>
      </c>
      <c r="AE52">
        <v>0</v>
      </c>
      <c r="AF52">
        <v>0</v>
      </c>
      <c r="AG52">
        <v>0</v>
      </c>
      <c r="AH52">
        <v>0</v>
      </c>
      <c r="AI52">
        <v>0</v>
      </c>
      <c r="AJ52">
        <v>0</v>
      </c>
      <c r="AK52">
        <v>0</v>
      </c>
      <c r="AL52">
        <v>0</v>
      </c>
      <c r="AM52">
        <v>0</v>
      </c>
      <c r="AN52">
        <v>0</v>
      </c>
      <c r="AO52">
        <v>0</v>
      </c>
      <c r="AP52">
        <v>0</v>
      </c>
      <c r="AQ52">
        <v>0</v>
      </c>
      <c r="AR52">
        <v>0</v>
      </c>
      <c r="AS52">
        <v>0</v>
      </c>
      <c r="AT52">
        <v>0</v>
      </c>
      <c r="AU52">
        <v>0</v>
      </c>
      <c r="AV52">
        <v>0</v>
      </c>
      <c r="AW52">
        <v>0</v>
      </c>
      <c r="AX52">
        <v>0</v>
      </c>
      <c r="AY52">
        <v>0</v>
      </c>
      <c r="AZ52">
        <v>0</v>
      </c>
      <c r="BA52">
        <v>0</v>
      </c>
      <c r="BB52">
        <v>0</v>
      </c>
      <c r="BC52">
        <v>0</v>
      </c>
      <c r="BD52">
        <v>1</v>
      </c>
      <c r="BE52">
        <v>0</v>
      </c>
      <c r="BF52">
        <v>1</v>
      </c>
      <c r="BG52">
        <v>0</v>
      </c>
      <c r="BH52">
        <v>0</v>
      </c>
      <c r="BI52">
        <v>0</v>
      </c>
      <c r="BJ52">
        <v>0</v>
      </c>
      <c r="BK52">
        <v>0</v>
      </c>
      <c r="BL52">
        <v>0</v>
      </c>
      <c r="BM52">
        <v>1</v>
      </c>
      <c r="BN52">
        <v>0</v>
      </c>
      <c r="BO52">
        <v>0</v>
      </c>
      <c r="BP52">
        <v>1</v>
      </c>
      <c r="BR52">
        <v>0</v>
      </c>
      <c r="BS52">
        <v>0</v>
      </c>
      <c r="BT52">
        <v>0</v>
      </c>
      <c r="BU52">
        <v>0</v>
      </c>
      <c r="BV52">
        <v>0</v>
      </c>
      <c r="BW52">
        <v>0</v>
      </c>
      <c r="BX52">
        <v>0</v>
      </c>
      <c r="BY52">
        <v>0</v>
      </c>
      <c r="BZ52">
        <v>0</v>
      </c>
      <c r="CA52">
        <v>0</v>
      </c>
      <c r="CB52">
        <v>0</v>
      </c>
      <c r="CC52">
        <v>1</v>
      </c>
      <c r="CD52">
        <v>0</v>
      </c>
      <c r="CE52">
        <v>0</v>
      </c>
      <c r="CF52">
        <v>1</v>
      </c>
      <c r="CG52">
        <v>0</v>
      </c>
      <c r="CH52">
        <v>0</v>
      </c>
      <c r="CI52">
        <v>0</v>
      </c>
      <c r="CJ52">
        <v>0</v>
      </c>
      <c r="CK52">
        <v>1</v>
      </c>
      <c r="CL52">
        <v>0</v>
      </c>
      <c r="CM52">
        <v>0</v>
      </c>
      <c r="CN52">
        <v>0</v>
      </c>
      <c r="CO52">
        <v>0</v>
      </c>
      <c r="CP52">
        <v>0</v>
      </c>
      <c r="CQ52">
        <v>0</v>
      </c>
      <c r="CR52">
        <v>0</v>
      </c>
      <c r="CS52">
        <v>0</v>
      </c>
      <c r="CT52">
        <v>0</v>
      </c>
      <c r="CU52">
        <v>0</v>
      </c>
      <c r="CV52">
        <v>0</v>
      </c>
      <c r="CW52">
        <v>0</v>
      </c>
      <c r="CX52">
        <v>0</v>
      </c>
      <c r="CY52">
        <v>0</v>
      </c>
      <c r="CZ52">
        <v>0</v>
      </c>
      <c r="DA52">
        <v>0</v>
      </c>
      <c r="DB52">
        <v>0</v>
      </c>
      <c r="DC52">
        <v>0</v>
      </c>
      <c r="DD52">
        <v>0</v>
      </c>
      <c r="DE52">
        <v>0</v>
      </c>
      <c r="DF52">
        <v>0</v>
      </c>
      <c r="DG52">
        <v>0</v>
      </c>
      <c r="DH52">
        <v>0</v>
      </c>
      <c r="DI52">
        <v>0</v>
      </c>
      <c r="DJ52">
        <v>0</v>
      </c>
      <c r="DK52">
        <v>0</v>
      </c>
      <c r="DL52">
        <v>0</v>
      </c>
      <c r="DM52">
        <v>0</v>
      </c>
      <c r="DN52">
        <v>0</v>
      </c>
      <c r="DO52">
        <v>0</v>
      </c>
      <c r="DP52">
        <v>0</v>
      </c>
      <c r="DQ52">
        <v>0</v>
      </c>
      <c r="DR52">
        <v>0</v>
      </c>
      <c r="DS52">
        <v>0</v>
      </c>
      <c r="DT52">
        <v>0</v>
      </c>
      <c r="DU52">
        <v>1</v>
      </c>
      <c r="DV52">
        <v>0</v>
      </c>
      <c r="DW52">
        <v>1</v>
      </c>
      <c r="DX52">
        <v>0</v>
      </c>
      <c r="DY52">
        <v>0</v>
      </c>
      <c r="DZ52">
        <v>0</v>
      </c>
      <c r="EA52">
        <v>0</v>
      </c>
      <c r="EB52">
        <v>0</v>
      </c>
      <c r="EC52">
        <v>0</v>
      </c>
      <c r="ED52">
        <v>1</v>
      </c>
      <c r="EE52">
        <v>0</v>
      </c>
      <c r="EF52">
        <v>0</v>
      </c>
      <c r="EG52">
        <v>1</v>
      </c>
      <c r="EI52">
        <f t="shared" si="2"/>
        <v>1</v>
      </c>
      <c r="EJ52">
        <f t="shared" si="3"/>
        <v>1</v>
      </c>
      <c r="EK52">
        <f t="shared" si="4"/>
        <v>1</v>
      </c>
      <c r="EL52">
        <f t="shared" si="5"/>
        <v>1</v>
      </c>
      <c r="EM52">
        <f t="shared" si="6"/>
        <v>1</v>
      </c>
      <c r="EN52">
        <f t="shared" si="7"/>
        <v>1</v>
      </c>
      <c r="EO52">
        <f t="shared" si="8"/>
        <v>1</v>
      </c>
      <c r="EP52">
        <f t="shared" si="9"/>
        <v>1</v>
      </c>
      <c r="EQ52">
        <f t="shared" si="10"/>
        <v>1</v>
      </c>
      <c r="ER52">
        <f t="shared" si="11"/>
        <v>1</v>
      </c>
      <c r="ES52">
        <f t="shared" si="12"/>
        <v>1</v>
      </c>
      <c r="ET52">
        <f t="shared" si="13"/>
        <v>1</v>
      </c>
      <c r="EU52">
        <f t="shared" si="14"/>
        <v>1</v>
      </c>
      <c r="EV52">
        <f t="shared" si="15"/>
        <v>1</v>
      </c>
      <c r="EW52">
        <f t="shared" si="16"/>
        <v>1</v>
      </c>
      <c r="EX52">
        <f t="shared" si="17"/>
        <v>1</v>
      </c>
      <c r="EY52">
        <f t="shared" si="18"/>
        <v>1</v>
      </c>
      <c r="EZ52">
        <f t="shared" si="19"/>
        <v>1</v>
      </c>
      <c r="FA52">
        <f t="shared" si="20"/>
        <v>1</v>
      </c>
      <c r="FB52">
        <f t="shared" si="21"/>
        <v>1</v>
      </c>
      <c r="FC52">
        <f t="shared" si="22"/>
        <v>1</v>
      </c>
      <c r="FD52">
        <f t="shared" si="23"/>
        <v>1</v>
      </c>
      <c r="FE52">
        <f t="shared" si="24"/>
        <v>1</v>
      </c>
      <c r="FF52">
        <f t="shared" si="25"/>
        <v>1</v>
      </c>
      <c r="FG52">
        <f t="shared" si="26"/>
        <v>1</v>
      </c>
      <c r="FH52">
        <f t="shared" si="27"/>
        <v>1</v>
      </c>
      <c r="FI52">
        <f t="shared" si="28"/>
        <v>1</v>
      </c>
      <c r="FJ52">
        <f t="shared" si="29"/>
        <v>1</v>
      </c>
      <c r="FK52">
        <f t="shared" si="30"/>
        <v>1</v>
      </c>
      <c r="FL52">
        <f t="shared" si="31"/>
        <v>1</v>
      </c>
      <c r="FM52">
        <f t="shared" si="32"/>
        <v>1</v>
      </c>
      <c r="FN52">
        <f t="shared" si="33"/>
        <v>1</v>
      </c>
      <c r="FO52">
        <f t="shared" si="34"/>
        <v>1</v>
      </c>
      <c r="FP52">
        <f t="shared" si="35"/>
        <v>1</v>
      </c>
      <c r="FQ52">
        <f t="shared" si="36"/>
        <v>1</v>
      </c>
      <c r="FR52">
        <f t="shared" si="37"/>
        <v>1</v>
      </c>
      <c r="FS52">
        <f t="shared" si="38"/>
        <v>1</v>
      </c>
      <c r="FT52">
        <f t="shared" si="39"/>
        <v>1</v>
      </c>
      <c r="FU52">
        <f t="shared" si="40"/>
        <v>1</v>
      </c>
      <c r="FV52">
        <f t="shared" si="41"/>
        <v>1</v>
      </c>
      <c r="FW52">
        <f t="shared" si="42"/>
        <v>1</v>
      </c>
      <c r="FX52">
        <f t="shared" si="43"/>
        <v>1</v>
      </c>
      <c r="FY52">
        <f t="shared" si="44"/>
        <v>1</v>
      </c>
      <c r="FZ52">
        <f t="shared" si="45"/>
        <v>1</v>
      </c>
      <c r="GA52">
        <f t="shared" si="46"/>
        <v>1</v>
      </c>
      <c r="GB52">
        <f t="shared" si="47"/>
        <v>1</v>
      </c>
      <c r="GC52">
        <f t="shared" si="48"/>
        <v>1</v>
      </c>
      <c r="GD52">
        <f t="shared" si="49"/>
        <v>1</v>
      </c>
      <c r="GE52">
        <f t="shared" si="50"/>
        <v>1</v>
      </c>
      <c r="GF52">
        <f t="shared" si="51"/>
        <v>1</v>
      </c>
      <c r="GG52">
        <f t="shared" si="52"/>
        <v>1</v>
      </c>
      <c r="GH52">
        <f t="shared" si="53"/>
        <v>1</v>
      </c>
      <c r="GI52">
        <f t="shared" si="54"/>
        <v>1</v>
      </c>
      <c r="GJ52">
        <f t="shared" si="55"/>
        <v>1</v>
      </c>
      <c r="GK52">
        <f t="shared" si="56"/>
        <v>1</v>
      </c>
      <c r="GL52">
        <f t="shared" si="57"/>
        <v>1</v>
      </c>
      <c r="GM52">
        <f t="shared" si="58"/>
        <v>1</v>
      </c>
      <c r="GN52">
        <f t="shared" si="59"/>
        <v>1</v>
      </c>
      <c r="GO52">
        <f t="shared" si="60"/>
        <v>1</v>
      </c>
      <c r="GP52">
        <f t="shared" si="61"/>
        <v>1</v>
      </c>
      <c r="GQ52">
        <f t="shared" si="62"/>
        <v>1</v>
      </c>
      <c r="GR52">
        <f t="shared" si="63"/>
        <v>1</v>
      </c>
      <c r="GS52">
        <f t="shared" si="64"/>
        <v>1</v>
      </c>
      <c r="GT52">
        <f t="shared" si="65"/>
        <v>1</v>
      </c>
      <c r="GU52">
        <f t="shared" si="66"/>
        <v>1</v>
      </c>
      <c r="GV52">
        <f t="shared" si="67"/>
        <v>1</v>
      </c>
      <c r="GW52">
        <f t="shared" si="68"/>
        <v>1</v>
      </c>
      <c r="GX52">
        <f t="shared" si="69"/>
        <v>1</v>
      </c>
    </row>
    <row r="53" spans="1:206" x14ac:dyDescent="0.2">
      <c r="A53">
        <v>0</v>
      </c>
      <c r="B53">
        <v>1</v>
      </c>
      <c r="C53">
        <v>0</v>
      </c>
      <c r="D53">
        <v>0</v>
      </c>
      <c r="E53">
        <v>0</v>
      </c>
      <c r="F53">
        <v>0</v>
      </c>
      <c r="G53">
        <v>0</v>
      </c>
      <c r="H53">
        <v>0</v>
      </c>
      <c r="I53">
        <v>0</v>
      </c>
      <c r="J53">
        <v>0</v>
      </c>
      <c r="K53">
        <v>0</v>
      </c>
      <c r="L53">
        <v>1</v>
      </c>
      <c r="M53">
        <v>0</v>
      </c>
      <c r="N53">
        <v>0</v>
      </c>
      <c r="O53">
        <v>0</v>
      </c>
      <c r="P53">
        <v>0</v>
      </c>
      <c r="Q53">
        <v>0</v>
      </c>
      <c r="R53">
        <v>0</v>
      </c>
      <c r="S53">
        <v>0</v>
      </c>
      <c r="T53">
        <v>0</v>
      </c>
      <c r="U53">
        <v>0</v>
      </c>
      <c r="V53">
        <v>1</v>
      </c>
      <c r="W53">
        <v>1</v>
      </c>
      <c r="X53">
        <v>0</v>
      </c>
      <c r="Y53">
        <v>0</v>
      </c>
      <c r="Z53">
        <v>0</v>
      </c>
      <c r="AA53">
        <v>0</v>
      </c>
      <c r="AB53">
        <v>0</v>
      </c>
      <c r="AC53">
        <v>0</v>
      </c>
      <c r="AD53">
        <v>0</v>
      </c>
      <c r="AE53">
        <v>0</v>
      </c>
      <c r="AF53">
        <v>0</v>
      </c>
      <c r="AG53">
        <v>0</v>
      </c>
      <c r="AH53">
        <v>0</v>
      </c>
      <c r="AI53">
        <v>0</v>
      </c>
      <c r="AJ53">
        <v>0</v>
      </c>
      <c r="AK53">
        <v>0</v>
      </c>
      <c r="AL53">
        <v>0</v>
      </c>
      <c r="AM53">
        <v>1</v>
      </c>
      <c r="AN53">
        <v>0</v>
      </c>
      <c r="AO53">
        <v>0</v>
      </c>
      <c r="AP53">
        <v>0</v>
      </c>
      <c r="AQ53">
        <v>0</v>
      </c>
      <c r="AR53">
        <v>0</v>
      </c>
      <c r="AS53">
        <v>0</v>
      </c>
      <c r="AT53">
        <v>0</v>
      </c>
      <c r="AU53">
        <v>0</v>
      </c>
      <c r="AV53">
        <v>0</v>
      </c>
      <c r="AW53">
        <v>0</v>
      </c>
      <c r="AX53">
        <v>0</v>
      </c>
      <c r="AY53">
        <v>0</v>
      </c>
      <c r="AZ53">
        <v>0</v>
      </c>
      <c r="BA53">
        <v>0</v>
      </c>
      <c r="BB53">
        <v>0</v>
      </c>
      <c r="BC53">
        <v>0</v>
      </c>
      <c r="BD53">
        <v>0</v>
      </c>
      <c r="BE53">
        <v>0</v>
      </c>
      <c r="BF53">
        <v>1</v>
      </c>
      <c r="BG53">
        <v>1</v>
      </c>
      <c r="BH53">
        <v>1</v>
      </c>
      <c r="BI53">
        <v>1</v>
      </c>
      <c r="BJ53">
        <v>1</v>
      </c>
      <c r="BK53">
        <v>0</v>
      </c>
      <c r="BL53">
        <v>0</v>
      </c>
      <c r="BM53">
        <v>1</v>
      </c>
      <c r="BN53">
        <v>0</v>
      </c>
      <c r="BO53">
        <v>0</v>
      </c>
      <c r="BP53">
        <v>0</v>
      </c>
      <c r="BR53">
        <v>0</v>
      </c>
      <c r="BS53">
        <v>1</v>
      </c>
      <c r="BT53">
        <v>0</v>
      </c>
      <c r="BU53">
        <v>0</v>
      </c>
      <c r="BV53">
        <v>0</v>
      </c>
      <c r="BW53">
        <v>0</v>
      </c>
      <c r="BX53">
        <v>0</v>
      </c>
      <c r="BY53">
        <v>0</v>
      </c>
      <c r="BZ53">
        <v>0</v>
      </c>
      <c r="CA53">
        <v>0</v>
      </c>
      <c r="CB53">
        <v>0</v>
      </c>
      <c r="CC53">
        <v>1</v>
      </c>
      <c r="CD53">
        <v>0</v>
      </c>
      <c r="CE53">
        <v>0</v>
      </c>
      <c r="CF53">
        <v>0</v>
      </c>
      <c r="CG53">
        <v>0</v>
      </c>
      <c r="CH53">
        <v>0</v>
      </c>
      <c r="CI53">
        <v>0</v>
      </c>
      <c r="CJ53">
        <v>0</v>
      </c>
      <c r="CK53">
        <v>0</v>
      </c>
      <c r="CL53">
        <v>0</v>
      </c>
      <c r="CM53">
        <v>1</v>
      </c>
      <c r="CN53">
        <v>1</v>
      </c>
      <c r="CO53">
        <v>0</v>
      </c>
      <c r="CP53">
        <v>0</v>
      </c>
      <c r="CQ53">
        <v>0</v>
      </c>
      <c r="CR53">
        <v>0</v>
      </c>
      <c r="CS53">
        <v>0</v>
      </c>
      <c r="CT53">
        <v>0</v>
      </c>
      <c r="CU53">
        <v>0</v>
      </c>
      <c r="CV53">
        <v>0</v>
      </c>
      <c r="CW53">
        <v>0</v>
      </c>
      <c r="CX53">
        <v>0</v>
      </c>
      <c r="CY53">
        <v>0</v>
      </c>
      <c r="CZ53">
        <v>0</v>
      </c>
      <c r="DA53">
        <v>0</v>
      </c>
      <c r="DB53">
        <v>0</v>
      </c>
      <c r="DC53">
        <v>0</v>
      </c>
      <c r="DD53">
        <v>1</v>
      </c>
      <c r="DE53">
        <v>0</v>
      </c>
      <c r="DF53">
        <v>0</v>
      </c>
      <c r="DG53">
        <v>0</v>
      </c>
      <c r="DH53">
        <v>0</v>
      </c>
      <c r="DI53">
        <v>0</v>
      </c>
      <c r="DJ53">
        <v>0</v>
      </c>
      <c r="DK53">
        <v>0</v>
      </c>
      <c r="DL53">
        <v>0</v>
      </c>
      <c r="DM53">
        <v>0</v>
      </c>
      <c r="DN53">
        <v>0</v>
      </c>
      <c r="DO53">
        <v>0</v>
      </c>
      <c r="DP53">
        <v>0</v>
      </c>
      <c r="DQ53">
        <v>0</v>
      </c>
      <c r="DR53">
        <v>0</v>
      </c>
      <c r="DS53">
        <v>0</v>
      </c>
      <c r="DT53">
        <v>0</v>
      </c>
      <c r="DU53">
        <v>0</v>
      </c>
      <c r="DV53">
        <v>0</v>
      </c>
      <c r="DW53">
        <v>1</v>
      </c>
      <c r="DX53">
        <v>1</v>
      </c>
      <c r="DY53">
        <v>1</v>
      </c>
      <c r="DZ53">
        <v>1</v>
      </c>
      <c r="EA53">
        <v>1</v>
      </c>
      <c r="EB53">
        <v>0</v>
      </c>
      <c r="EC53">
        <v>0</v>
      </c>
      <c r="ED53">
        <v>1</v>
      </c>
      <c r="EE53">
        <v>0</v>
      </c>
      <c r="EF53">
        <v>0</v>
      </c>
      <c r="EG53">
        <v>0</v>
      </c>
      <c r="EI53">
        <f t="shared" si="2"/>
        <v>1</v>
      </c>
      <c r="EJ53">
        <f t="shared" si="3"/>
        <v>1</v>
      </c>
      <c r="EK53">
        <f t="shared" si="4"/>
        <v>1</v>
      </c>
      <c r="EL53">
        <f t="shared" si="5"/>
        <v>1</v>
      </c>
      <c r="EM53">
        <f t="shared" si="6"/>
        <v>1</v>
      </c>
      <c r="EN53">
        <f t="shared" si="7"/>
        <v>1</v>
      </c>
      <c r="EO53">
        <f t="shared" si="8"/>
        <v>1</v>
      </c>
      <c r="EP53">
        <f t="shared" si="9"/>
        <v>1</v>
      </c>
      <c r="EQ53">
        <f t="shared" si="10"/>
        <v>1</v>
      </c>
      <c r="ER53">
        <f t="shared" si="11"/>
        <v>1</v>
      </c>
      <c r="ES53">
        <f t="shared" si="12"/>
        <v>1</v>
      </c>
      <c r="ET53">
        <f t="shared" si="13"/>
        <v>1</v>
      </c>
      <c r="EU53">
        <f t="shared" si="14"/>
        <v>1</v>
      </c>
      <c r="EV53">
        <f t="shared" si="15"/>
        <v>1</v>
      </c>
      <c r="EW53">
        <f t="shared" si="16"/>
        <v>1</v>
      </c>
      <c r="EX53">
        <f t="shared" si="17"/>
        <v>1</v>
      </c>
      <c r="EY53">
        <f t="shared" si="18"/>
        <v>1</v>
      </c>
      <c r="EZ53">
        <f t="shared" si="19"/>
        <v>1</v>
      </c>
      <c r="FA53">
        <f t="shared" si="20"/>
        <v>1</v>
      </c>
      <c r="FB53">
        <f t="shared" si="21"/>
        <v>1</v>
      </c>
      <c r="FC53">
        <f t="shared" si="22"/>
        <v>1</v>
      </c>
      <c r="FD53">
        <f t="shared" si="23"/>
        <v>1</v>
      </c>
      <c r="FE53">
        <f t="shared" si="24"/>
        <v>1</v>
      </c>
      <c r="FF53">
        <f t="shared" si="25"/>
        <v>1</v>
      </c>
      <c r="FG53">
        <f t="shared" si="26"/>
        <v>1</v>
      </c>
      <c r="FH53">
        <f t="shared" si="27"/>
        <v>1</v>
      </c>
      <c r="FI53">
        <f t="shared" si="28"/>
        <v>1</v>
      </c>
      <c r="FJ53">
        <f t="shared" si="29"/>
        <v>1</v>
      </c>
      <c r="FK53">
        <f t="shared" si="30"/>
        <v>1</v>
      </c>
      <c r="FL53">
        <f t="shared" si="31"/>
        <v>1</v>
      </c>
      <c r="FM53">
        <f t="shared" si="32"/>
        <v>1</v>
      </c>
      <c r="FN53">
        <f t="shared" si="33"/>
        <v>1</v>
      </c>
      <c r="FO53">
        <f t="shared" si="34"/>
        <v>1</v>
      </c>
      <c r="FP53">
        <f t="shared" si="35"/>
        <v>1</v>
      </c>
      <c r="FQ53">
        <f t="shared" si="36"/>
        <v>1</v>
      </c>
      <c r="FR53">
        <f t="shared" si="37"/>
        <v>1</v>
      </c>
      <c r="FS53">
        <f t="shared" si="38"/>
        <v>1</v>
      </c>
      <c r="FT53">
        <f t="shared" si="39"/>
        <v>1</v>
      </c>
      <c r="FU53">
        <f t="shared" si="40"/>
        <v>1</v>
      </c>
      <c r="FV53">
        <f t="shared" si="41"/>
        <v>1</v>
      </c>
      <c r="FW53">
        <f t="shared" si="42"/>
        <v>1</v>
      </c>
      <c r="FX53">
        <f t="shared" si="43"/>
        <v>1</v>
      </c>
      <c r="FY53">
        <f t="shared" si="44"/>
        <v>1</v>
      </c>
      <c r="FZ53">
        <f t="shared" si="45"/>
        <v>1</v>
      </c>
      <c r="GA53">
        <f t="shared" si="46"/>
        <v>1</v>
      </c>
      <c r="GB53">
        <f t="shared" si="47"/>
        <v>1</v>
      </c>
      <c r="GC53">
        <f t="shared" si="48"/>
        <v>1</v>
      </c>
      <c r="GD53">
        <f t="shared" si="49"/>
        <v>1</v>
      </c>
      <c r="GE53">
        <f t="shared" si="50"/>
        <v>1</v>
      </c>
      <c r="GF53">
        <f t="shared" si="51"/>
        <v>1</v>
      </c>
      <c r="GG53">
        <f t="shared" si="52"/>
        <v>1</v>
      </c>
      <c r="GH53">
        <f t="shared" si="53"/>
        <v>1</v>
      </c>
      <c r="GI53">
        <f t="shared" si="54"/>
        <v>1</v>
      </c>
      <c r="GJ53">
        <f t="shared" si="55"/>
        <v>1</v>
      </c>
      <c r="GK53">
        <f t="shared" si="56"/>
        <v>1</v>
      </c>
      <c r="GL53">
        <f t="shared" si="57"/>
        <v>1</v>
      </c>
      <c r="GM53">
        <f t="shared" si="58"/>
        <v>1</v>
      </c>
      <c r="GN53">
        <f t="shared" si="59"/>
        <v>1</v>
      </c>
      <c r="GO53">
        <f t="shared" si="60"/>
        <v>1</v>
      </c>
      <c r="GP53">
        <f t="shared" si="61"/>
        <v>1</v>
      </c>
      <c r="GQ53">
        <f t="shared" si="62"/>
        <v>1</v>
      </c>
      <c r="GR53">
        <f t="shared" si="63"/>
        <v>1</v>
      </c>
      <c r="GS53">
        <f t="shared" si="64"/>
        <v>1</v>
      </c>
      <c r="GT53">
        <f t="shared" si="65"/>
        <v>1</v>
      </c>
      <c r="GU53">
        <f t="shared" si="66"/>
        <v>1</v>
      </c>
      <c r="GV53">
        <f t="shared" si="67"/>
        <v>1</v>
      </c>
      <c r="GW53">
        <f t="shared" si="68"/>
        <v>1</v>
      </c>
      <c r="GX53">
        <f t="shared" si="69"/>
        <v>1</v>
      </c>
    </row>
    <row r="54" spans="1:206" x14ac:dyDescent="0.2">
      <c r="A54">
        <v>0</v>
      </c>
      <c r="B54">
        <v>0</v>
      </c>
      <c r="C54">
        <v>0</v>
      </c>
      <c r="D54">
        <v>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0</v>
      </c>
      <c r="BF54">
        <v>0</v>
      </c>
      <c r="BG54">
        <v>1</v>
      </c>
      <c r="BH54">
        <v>1</v>
      </c>
      <c r="BI54">
        <v>0</v>
      </c>
      <c r="BJ54">
        <v>0</v>
      </c>
      <c r="BK54">
        <v>0</v>
      </c>
      <c r="BL54">
        <v>0</v>
      </c>
      <c r="BM54">
        <v>1</v>
      </c>
      <c r="BN54">
        <v>0</v>
      </c>
      <c r="BO54">
        <v>0</v>
      </c>
      <c r="BP54">
        <v>0</v>
      </c>
      <c r="BR54">
        <v>0</v>
      </c>
      <c r="BS54">
        <v>0</v>
      </c>
      <c r="BT54">
        <v>0</v>
      </c>
      <c r="BU54">
        <v>0</v>
      </c>
      <c r="BV54">
        <v>0</v>
      </c>
      <c r="BW54">
        <v>0</v>
      </c>
      <c r="BX54">
        <v>0</v>
      </c>
      <c r="BY54">
        <v>0</v>
      </c>
      <c r="BZ54">
        <v>0</v>
      </c>
      <c r="CA54">
        <v>0</v>
      </c>
      <c r="CB54">
        <v>0</v>
      </c>
      <c r="CC54">
        <v>0</v>
      </c>
      <c r="CD54">
        <v>0</v>
      </c>
      <c r="CE54">
        <v>0</v>
      </c>
      <c r="CF54">
        <v>0</v>
      </c>
      <c r="CG54">
        <v>0</v>
      </c>
      <c r="CH54">
        <v>0</v>
      </c>
      <c r="CI54">
        <v>0</v>
      </c>
      <c r="CJ54">
        <v>0</v>
      </c>
      <c r="CK54">
        <v>0</v>
      </c>
      <c r="CL54">
        <v>0</v>
      </c>
      <c r="CM54">
        <v>0</v>
      </c>
      <c r="CN54">
        <v>0</v>
      </c>
      <c r="CO54">
        <v>0</v>
      </c>
      <c r="CP54">
        <v>0</v>
      </c>
      <c r="CQ54">
        <v>0</v>
      </c>
      <c r="CR54">
        <v>0</v>
      </c>
      <c r="CS54">
        <v>0</v>
      </c>
      <c r="CT54">
        <v>0</v>
      </c>
      <c r="CU54">
        <v>0</v>
      </c>
      <c r="CV54">
        <v>0</v>
      </c>
      <c r="CW54">
        <v>0</v>
      </c>
      <c r="CX54">
        <v>0</v>
      </c>
      <c r="CY54">
        <v>0</v>
      </c>
      <c r="CZ54">
        <v>0</v>
      </c>
      <c r="DA54">
        <v>0</v>
      </c>
      <c r="DB54">
        <v>0</v>
      </c>
      <c r="DC54">
        <v>0</v>
      </c>
      <c r="DD54">
        <v>0</v>
      </c>
      <c r="DE54">
        <v>0</v>
      </c>
      <c r="DF54">
        <v>0</v>
      </c>
      <c r="DG54">
        <v>0</v>
      </c>
      <c r="DH54">
        <v>0</v>
      </c>
      <c r="DI54">
        <v>0</v>
      </c>
      <c r="DJ54">
        <v>0</v>
      </c>
      <c r="DK54">
        <v>0</v>
      </c>
      <c r="DL54">
        <v>0</v>
      </c>
      <c r="DM54">
        <v>0</v>
      </c>
      <c r="DN54">
        <v>0</v>
      </c>
      <c r="DO54">
        <v>0</v>
      </c>
      <c r="DP54">
        <v>0</v>
      </c>
      <c r="DQ54">
        <v>0</v>
      </c>
      <c r="DR54">
        <v>0</v>
      </c>
      <c r="DS54">
        <v>0</v>
      </c>
      <c r="DT54">
        <v>0</v>
      </c>
      <c r="DU54">
        <v>0</v>
      </c>
      <c r="DV54">
        <v>0</v>
      </c>
      <c r="DW54">
        <v>0</v>
      </c>
      <c r="DX54">
        <v>1</v>
      </c>
      <c r="DY54">
        <v>1</v>
      </c>
      <c r="DZ54">
        <v>0</v>
      </c>
      <c r="EA54">
        <v>0</v>
      </c>
      <c r="EB54">
        <v>0</v>
      </c>
      <c r="EC54">
        <v>0</v>
      </c>
      <c r="ED54">
        <v>1</v>
      </c>
      <c r="EE54">
        <v>0</v>
      </c>
      <c r="EF54">
        <v>0</v>
      </c>
      <c r="EG54">
        <v>0</v>
      </c>
      <c r="EI54">
        <f t="shared" si="2"/>
        <v>1</v>
      </c>
      <c r="EJ54">
        <f t="shared" si="3"/>
        <v>1</v>
      </c>
      <c r="EK54">
        <f t="shared" si="4"/>
        <v>1</v>
      </c>
      <c r="EL54">
        <f t="shared" si="5"/>
        <v>1</v>
      </c>
      <c r="EM54">
        <f t="shared" si="6"/>
        <v>1</v>
      </c>
      <c r="EN54">
        <f t="shared" si="7"/>
        <v>1</v>
      </c>
      <c r="EO54">
        <f t="shared" si="8"/>
        <v>1</v>
      </c>
      <c r="EP54">
        <f t="shared" si="9"/>
        <v>1</v>
      </c>
      <c r="EQ54">
        <f t="shared" si="10"/>
        <v>1</v>
      </c>
      <c r="ER54">
        <f t="shared" si="11"/>
        <v>1</v>
      </c>
      <c r="ES54">
        <f t="shared" si="12"/>
        <v>1</v>
      </c>
      <c r="ET54">
        <f t="shared" si="13"/>
        <v>1</v>
      </c>
      <c r="EU54">
        <f t="shared" si="14"/>
        <v>1</v>
      </c>
      <c r="EV54">
        <f t="shared" si="15"/>
        <v>1</v>
      </c>
      <c r="EW54">
        <f t="shared" si="16"/>
        <v>1</v>
      </c>
      <c r="EX54">
        <f t="shared" si="17"/>
        <v>1</v>
      </c>
      <c r="EY54">
        <f t="shared" si="18"/>
        <v>1</v>
      </c>
      <c r="EZ54">
        <f t="shared" si="19"/>
        <v>1</v>
      </c>
      <c r="FA54">
        <f t="shared" si="20"/>
        <v>1</v>
      </c>
      <c r="FB54">
        <f t="shared" si="21"/>
        <v>1</v>
      </c>
      <c r="FC54">
        <f t="shared" si="22"/>
        <v>1</v>
      </c>
      <c r="FD54">
        <f t="shared" si="23"/>
        <v>1</v>
      </c>
      <c r="FE54">
        <f t="shared" si="24"/>
        <v>1</v>
      </c>
      <c r="FF54">
        <f t="shared" si="25"/>
        <v>1</v>
      </c>
      <c r="FG54">
        <f t="shared" si="26"/>
        <v>1</v>
      </c>
      <c r="FH54">
        <f t="shared" si="27"/>
        <v>1</v>
      </c>
      <c r="FI54">
        <f t="shared" si="28"/>
        <v>1</v>
      </c>
      <c r="FJ54">
        <f t="shared" si="29"/>
        <v>1</v>
      </c>
      <c r="FK54">
        <f t="shared" si="30"/>
        <v>1</v>
      </c>
      <c r="FL54">
        <f t="shared" si="31"/>
        <v>1</v>
      </c>
      <c r="FM54">
        <f t="shared" si="32"/>
        <v>1</v>
      </c>
      <c r="FN54">
        <f t="shared" si="33"/>
        <v>1</v>
      </c>
      <c r="FO54">
        <f t="shared" si="34"/>
        <v>1</v>
      </c>
      <c r="FP54">
        <f t="shared" si="35"/>
        <v>1</v>
      </c>
      <c r="FQ54">
        <f t="shared" si="36"/>
        <v>1</v>
      </c>
      <c r="FR54">
        <f t="shared" si="37"/>
        <v>1</v>
      </c>
      <c r="FS54">
        <f t="shared" si="38"/>
        <v>1</v>
      </c>
      <c r="FT54">
        <f t="shared" si="39"/>
        <v>1</v>
      </c>
      <c r="FU54">
        <f t="shared" si="40"/>
        <v>1</v>
      </c>
      <c r="FV54">
        <f t="shared" si="41"/>
        <v>1</v>
      </c>
      <c r="FW54">
        <f t="shared" si="42"/>
        <v>1</v>
      </c>
      <c r="FX54">
        <f t="shared" si="43"/>
        <v>1</v>
      </c>
      <c r="FY54">
        <f t="shared" si="44"/>
        <v>1</v>
      </c>
      <c r="FZ54">
        <f t="shared" si="45"/>
        <v>1</v>
      </c>
      <c r="GA54">
        <f t="shared" si="46"/>
        <v>1</v>
      </c>
      <c r="GB54">
        <f t="shared" si="47"/>
        <v>1</v>
      </c>
      <c r="GC54">
        <f t="shared" si="48"/>
        <v>1</v>
      </c>
      <c r="GD54">
        <f t="shared" si="49"/>
        <v>1</v>
      </c>
      <c r="GE54">
        <f t="shared" si="50"/>
        <v>1</v>
      </c>
      <c r="GF54">
        <f t="shared" si="51"/>
        <v>1</v>
      </c>
      <c r="GG54">
        <f t="shared" si="52"/>
        <v>1</v>
      </c>
      <c r="GH54">
        <f t="shared" si="53"/>
        <v>1</v>
      </c>
      <c r="GI54">
        <f t="shared" si="54"/>
        <v>1</v>
      </c>
      <c r="GJ54">
        <f t="shared" si="55"/>
        <v>1</v>
      </c>
      <c r="GK54">
        <f t="shared" si="56"/>
        <v>1</v>
      </c>
      <c r="GL54">
        <f t="shared" si="57"/>
        <v>1</v>
      </c>
      <c r="GM54">
        <f t="shared" si="58"/>
        <v>1</v>
      </c>
      <c r="GN54">
        <f t="shared" si="59"/>
        <v>1</v>
      </c>
      <c r="GO54">
        <f t="shared" si="60"/>
        <v>1</v>
      </c>
      <c r="GP54">
        <f t="shared" si="61"/>
        <v>1</v>
      </c>
      <c r="GQ54">
        <f t="shared" si="62"/>
        <v>1</v>
      </c>
      <c r="GR54">
        <f t="shared" si="63"/>
        <v>1</v>
      </c>
      <c r="GS54">
        <f t="shared" si="64"/>
        <v>1</v>
      </c>
      <c r="GT54">
        <f t="shared" si="65"/>
        <v>1</v>
      </c>
      <c r="GU54">
        <f t="shared" si="66"/>
        <v>1</v>
      </c>
      <c r="GV54">
        <f t="shared" si="67"/>
        <v>1</v>
      </c>
      <c r="GW54">
        <f t="shared" si="68"/>
        <v>1</v>
      </c>
      <c r="GX54">
        <f t="shared" si="69"/>
        <v>1</v>
      </c>
    </row>
    <row r="55" spans="1:206" x14ac:dyDescent="0.2">
      <c r="A55">
        <v>0</v>
      </c>
      <c r="B55">
        <v>1</v>
      </c>
      <c r="C55">
        <v>0</v>
      </c>
      <c r="D55">
        <v>0</v>
      </c>
      <c r="E55">
        <v>0</v>
      </c>
      <c r="F55">
        <v>0</v>
      </c>
      <c r="G55">
        <v>0</v>
      </c>
      <c r="H55">
        <v>0</v>
      </c>
      <c r="I55">
        <v>0</v>
      </c>
      <c r="J55">
        <v>1</v>
      </c>
      <c r="K55">
        <v>0</v>
      </c>
      <c r="L55">
        <v>1</v>
      </c>
      <c r="M55">
        <v>0</v>
      </c>
      <c r="N55">
        <v>0</v>
      </c>
      <c r="O55">
        <v>0</v>
      </c>
      <c r="P55">
        <v>0</v>
      </c>
      <c r="Q55">
        <v>0</v>
      </c>
      <c r="R55">
        <v>0</v>
      </c>
      <c r="S55">
        <v>0</v>
      </c>
      <c r="T55">
        <v>0</v>
      </c>
      <c r="U55">
        <v>0</v>
      </c>
      <c r="V55">
        <v>1</v>
      </c>
      <c r="W55">
        <v>0</v>
      </c>
      <c r="X55">
        <v>0</v>
      </c>
      <c r="Y55">
        <v>0</v>
      </c>
      <c r="Z55">
        <v>0</v>
      </c>
      <c r="AA55">
        <v>0</v>
      </c>
      <c r="AB55">
        <v>0</v>
      </c>
      <c r="AC55">
        <v>0</v>
      </c>
      <c r="AD55">
        <v>0</v>
      </c>
      <c r="AE55">
        <v>0</v>
      </c>
      <c r="AF55">
        <v>0</v>
      </c>
      <c r="AG55">
        <v>0</v>
      </c>
      <c r="AH55">
        <v>0</v>
      </c>
      <c r="AI55">
        <v>0</v>
      </c>
      <c r="AJ55">
        <v>0</v>
      </c>
      <c r="AK55">
        <v>0</v>
      </c>
      <c r="AL55">
        <v>0</v>
      </c>
      <c r="AM55">
        <v>0</v>
      </c>
      <c r="AN55">
        <v>0</v>
      </c>
      <c r="AO55">
        <v>0</v>
      </c>
      <c r="AP55">
        <v>0</v>
      </c>
      <c r="AQ55">
        <v>0</v>
      </c>
      <c r="AR55">
        <v>0</v>
      </c>
      <c r="AS55">
        <v>0</v>
      </c>
      <c r="AT55">
        <v>0</v>
      </c>
      <c r="AU55">
        <v>0</v>
      </c>
      <c r="AV55">
        <v>0</v>
      </c>
      <c r="AW55">
        <v>0</v>
      </c>
      <c r="AX55">
        <v>0</v>
      </c>
      <c r="AY55">
        <v>0</v>
      </c>
      <c r="AZ55">
        <v>0</v>
      </c>
      <c r="BA55">
        <v>0</v>
      </c>
      <c r="BB55">
        <v>0</v>
      </c>
      <c r="BC55">
        <v>0</v>
      </c>
      <c r="BD55">
        <v>1</v>
      </c>
      <c r="BE55">
        <v>1</v>
      </c>
      <c r="BF55">
        <v>0</v>
      </c>
      <c r="BG55">
        <v>1</v>
      </c>
      <c r="BH55">
        <v>1</v>
      </c>
      <c r="BI55">
        <v>0</v>
      </c>
      <c r="BJ55">
        <v>0</v>
      </c>
      <c r="BK55">
        <v>0</v>
      </c>
      <c r="BL55">
        <v>0</v>
      </c>
      <c r="BM55">
        <v>0</v>
      </c>
      <c r="BN55">
        <v>0</v>
      </c>
      <c r="BO55">
        <v>0</v>
      </c>
      <c r="BP55">
        <v>0</v>
      </c>
      <c r="BR55">
        <v>0</v>
      </c>
      <c r="BS55">
        <v>1</v>
      </c>
      <c r="BT55">
        <v>0</v>
      </c>
      <c r="BU55">
        <v>0</v>
      </c>
      <c r="BV55">
        <v>0</v>
      </c>
      <c r="BW55">
        <v>0</v>
      </c>
      <c r="BX55">
        <v>0</v>
      </c>
      <c r="BY55">
        <v>0</v>
      </c>
      <c r="BZ55">
        <v>0</v>
      </c>
      <c r="CA55">
        <v>1</v>
      </c>
      <c r="CB55">
        <v>0</v>
      </c>
      <c r="CC55">
        <v>1</v>
      </c>
      <c r="CD55">
        <v>0</v>
      </c>
      <c r="CE55">
        <v>0</v>
      </c>
      <c r="CF55">
        <v>0</v>
      </c>
      <c r="CG55">
        <v>0</v>
      </c>
      <c r="CH55">
        <v>0</v>
      </c>
      <c r="CI55">
        <v>0</v>
      </c>
      <c r="CJ55">
        <v>0</v>
      </c>
      <c r="CK55">
        <v>0</v>
      </c>
      <c r="CL55">
        <v>0</v>
      </c>
      <c r="CM55">
        <v>1</v>
      </c>
      <c r="CN55">
        <v>0</v>
      </c>
      <c r="CO55">
        <v>0</v>
      </c>
      <c r="CP55">
        <v>0</v>
      </c>
      <c r="CQ55">
        <v>0</v>
      </c>
      <c r="CR55">
        <v>0</v>
      </c>
      <c r="CS55">
        <v>0</v>
      </c>
      <c r="CT55">
        <v>0</v>
      </c>
      <c r="CU55">
        <v>0</v>
      </c>
      <c r="CV55">
        <v>0</v>
      </c>
      <c r="CW55">
        <v>0</v>
      </c>
      <c r="CX55">
        <v>0</v>
      </c>
      <c r="CY55">
        <v>0</v>
      </c>
      <c r="CZ55">
        <v>0</v>
      </c>
      <c r="DA55">
        <v>0</v>
      </c>
      <c r="DB55">
        <v>0</v>
      </c>
      <c r="DC55">
        <v>0</v>
      </c>
      <c r="DD55">
        <v>0</v>
      </c>
      <c r="DE55">
        <v>0</v>
      </c>
      <c r="DF55">
        <v>0</v>
      </c>
      <c r="DG55">
        <v>0</v>
      </c>
      <c r="DH55">
        <v>0</v>
      </c>
      <c r="DI55">
        <v>0</v>
      </c>
      <c r="DJ55">
        <v>0</v>
      </c>
      <c r="DK55">
        <v>0</v>
      </c>
      <c r="DL55">
        <v>0</v>
      </c>
      <c r="DM55">
        <v>0</v>
      </c>
      <c r="DN55">
        <v>0</v>
      </c>
      <c r="DO55">
        <v>0</v>
      </c>
      <c r="DP55">
        <v>0</v>
      </c>
      <c r="DQ55">
        <v>0</v>
      </c>
      <c r="DR55">
        <v>0</v>
      </c>
      <c r="DS55">
        <v>0</v>
      </c>
      <c r="DT55">
        <v>0</v>
      </c>
      <c r="DU55">
        <v>1</v>
      </c>
      <c r="DV55">
        <v>1</v>
      </c>
      <c r="DW55">
        <v>0</v>
      </c>
      <c r="DX55">
        <v>1</v>
      </c>
      <c r="DY55">
        <v>1</v>
      </c>
      <c r="DZ55">
        <v>0</v>
      </c>
      <c r="EA55">
        <v>0</v>
      </c>
      <c r="EB55">
        <v>0</v>
      </c>
      <c r="EC55">
        <v>0</v>
      </c>
      <c r="ED55">
        <v>0</v>
      </c>
      <c r="EE55">
        <v>0</v>
      </c>
      <c r="EF55">
        <v>0</v>
      </c>
      <c r="EG55">
        <v>0</v>
      </c>
      <c r="EI55">
        <f t="shared" si="2"/>
        <v>1</v>
      </c>
      <c r="EJ55">
        <f t="shared" si="3"/>
        <v>1</v>
      </c>
      <c r="EK55">
        <f t="shared" si="4"/>
        <v>1</v>
      </c>
      <c r="EL55">
        <f t="shared" si="5"/>
        <v>1</v>
      </c>
      <c r="EM55">
        <f t="shared" si="6"/>
        <v>1</v>
      </c>
      <c r="EN55">
        <f t="shared" si="7"/>
        <v>1</v>
      </c>
      <c r="EO55">
        <f t="shared" si="8"/>
        <v>1</v>
      </c>
      <c r="EP55">
        <f t="shared" si="9"/>
        <v>1</v>
      </c>
      <c r="EQ55">
        <f t="shared" si="10"/>
        <v>1</v>
      </c>
      <c r="ER55">
        <f t="shared" si="11"/>
        <v>1</v>
      </c>
      <c r="ES55">
        <f t="shared" si="12"/>
        <v>1</v>
      </c>
      <c r="ET55">
        <f t="shared" si="13"/>
        <v>1</v>
      </c>
      <c r="EU55">
        <f t="shared" si="14"/>
        <v>1</v>
      </c>
      <c r="EV55">
        <f t="shared" si="15"/>
        <v>1</v>
      </c>
      <c r="EW55">
        <f t="shared" si="16"/>
        <v>1</v>
      </c>
      <c r="EX55">
        <f t="shared" si="17"/>
        <v>1</v>
      </c>
      <c r="EY55">
        <f t="shared" si="18"/>
        <v>1</v>
      </c>
      <c r="EZ55">
        <f t="shared" si="19"/>
        <v>1</v>
      </c>
      <c r="FA55">
        <f t="shared" si="20"/>
        <v>1</v>
      </c>
      <c r="FB55">
        <f t="shared" si="21"/>
        <v>1</v>
      </c>
      <c r="FC55">
        <f t="shared" si="22"/>
        <v>1</v>
      </c>
      <c r="FD55">
        <f t="shared" si="23"/>
        <v>1</v>
      </c>
      <c r="FE55">
        <f t="shared" si="24"/>
        <v>1</v>
      </c>
      <c r="FF55">
        <f t="shared" si="25"/>
        <v>1</v>
      </c>
      <c r="FG55">
        <f t="shared" si="26"/>
        <v>1</v>
      </c>
      <c r="FH55">
        <f t="shared" si="27"/>
        <v>1</v>
      </c>
      <c r="FI55">
        <f t="shared" si="28"/>
        <v>1</v>
      </c>
      <c r="FJ55">
        <f t="shared" si="29"/>
        <v>1</v>
      </c>
      <c r="FK55">
        <f t="shared" si="30"/>
        <v>1</v>
      </c>
      <c r="FL55">
        <f t="shared" si="31"/>
        <v>1</v>
      </c>
      <c r="FM55">
        <f t="shared" si="32"/>
        <v>1</v>
      </c>
      <c r="FN55">
        <f t="shared" si="33"/>
        <v>1</v>
      </c>
      <c r="FO55">
        <f t="shared" si="34"/>
        <v>1</v>
      </c>
      <c r="FP55">
        <f t="shared" si="35"/>
        <v>1</v>
      </c>
      <c r="FQ55">
        <f t="shared" si="36"/>
        <v>1</v>
      </c>
      <c r="FR55">
        <f t="shared" si="37"/>
        <v>1</v>
      </c>
      <c r="FS55">
        <f t="shared" si="38"/>
        <v>1</v>
      </c>
      <c r="FT55">
        <f t="shared" si="39"/>
        <v>1</v>
      </c>
      <c r="FU55">
        <f t="shared" si="40"/>
        <v>1</v>
      </c>
      <c r="FV55">
        <f t="shared" si="41"/>
        <v>1</v>
      </c>
      <c r="FW55">
        <f t="shared" si="42"/>
        <v>1</v>
      </c>
      <c r="FX55">
        <f t="shared" si="43"/>
        <v>1</v>
      </c>
      <c r="FY55">
        <f t="shared" si="44"/>
        <v>1</v>
      </c>
      <c r="FZ55">
        <f t="shared" si="45"/>
        <v>1</v>
      </c>
      <c r="GA55">
        <f t="shared" si="46"/>
        <v>1</v>
      </c>
      <c r="GB55">
        <f t="shared" si="47"/>
        <v>1</v>
      </c>
      <c r="GC55">
        <f t="shared" si="48"/>
        <v>1</v>
      </c>
      <c r="GD55">
        <f t="shared" si="49"/>
        <v>1</v>
      </c>
      <c r="GE55">
        <f t="shared" si="50"/>
        <v>1</v>
      </c>
      <c r="GF55">
        <f t="shared" si="51"/>
        <v>1</v>
      </c>
      <c r="GG55">
        <f t="shared" si="52"/>
        <v>1</v>
      </c>
      <c r="GH55">
        <f t="shared" si="53"/>
        <v>1</v>
      </c>
      <c r="GI55">
        <f t="shared" si="54"/>
        <v>1</v>
      </c>
      <c r="GJ55">
        <f t="shared" si="55"/>
        <v>1</v>
      </c>
      <c r="GK55">
        <f t="shared" si="56"/>
        <v>1</v>
      </c>
      <c r="GL55">
        <f t="shared" si="57"/>
        <v>1</v>
      </c>
      <c r="GM55">
        <f t="shared" si="58"/>
        <v>1</v>
      </c>
      <c r="GN55">
        <f t="shared" si="59"/>
        <v>1</v>
      </c>
      <c r="GO55">
        <f t="shared" si="60"/>
        <v>1</v>
      </c>
      <c r="GP55">
        <f t="shared" si="61"/>
        <v>1</v>
      </c>
      <c r="GQ55">
        <f t="shared" si="62"/>
        <v>1</v>
      </c>
      <c r="GR55">
        <f t="shared" si="63"/>
        <v>1</v>
      </c>
      <c r="GS55">
        <f t="shared" si="64"/>
        <v>1</v>
      </c>
      <c r="GT55">
        <f t="shared" si="65"/>
        <v>1</v>
      </c>
      <c r="GU55">
        <f t="shared" si="66"/>
        <v>1</v>
      </c>
      <c r="GV55">
        <f t="shared" si="67"/>
        <v>1</v>
      </c>
      <c r="GW55">
        <f t="shared" si="68"/>
        <v>1</v>
      </c>
      <c r="GX55">
        <f t="shared" si="69"/>
        <v>1</v>
      </c>
    </row>
    <row r="56" spans="1:206" x14ac:dyDescent="0.2">
      <c r="A56">
        <v>1</v>
      </c>
      <c r="B56">
        <v>0</v>
      </c>
      <c r="C56">
        <v>1</v>
      </c>
      <c r="D56">
        <v>0</v>
      </c>
      <c r="E56">
        <v>0</v>
      </c>
      <c r="F56">
        <v>0</v>
      </c>
      <c r="G56">
        <v>0</v>
      </c>
      <c r="H56">
        <v>0</v>
      </c>
      <c r="I56">
        <v>0</v>
      </c>
      <c r="J56">
        <v>0</v>
      </c>
      <c r="K56">
        <v>0</v>
      </c>
      <c r="L56">
        <v>1</v>
      </c>
      <c r="M56">
        <v>0</v>
      </c>
      <c r="N56">
        <v>1</v>
      </c>
      <c r="O56">
        <v>0</v>
      </c>
      <c r="P56">
        <v>0</v>
      </c>
      <c r="Q56">
        <v>0</v>
      </c>
      <c r="R56">
        <v>0</v>
      </c>
      <c r="S56">
        <v>1</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1</v>
      </c>
      <c r="BG56">
        <v>0</v>
      </c>
      <c r="BH56">
        <v>0</v>
      </c>
      <c r="BI56">
        <v>0</v>
      </c>
      <c r="BJ56">
        <v>0</v>
      </c>
      <c r="BK56">
        <v>1</v>
      </c>
      <c r="BL56">
        <v>0</v>
      </c>
      <c r="BM56">
        <v>0</v>
      </c>
      <c r="BN56">
        <v>0</v>
      </c>
      <c r="BO56">
        <v>0</v>
      </c>
      <c r="BP56">
        <v>0</v>
      </c>
      <c r="BR56">
        <v>1</v>
      </c>
      <c r="BS56">
        <v>0</v>
      </c>
      <c r="BT56">
        <v>1</v>
      </c>
      <c r="BU56">
        <v>0</v>
      </c>
      <c r="BV56">
        <v>0</v>
      </c>
      <c r="BW56">
        <v>0</v>
      </c>
      <c r="BX56">
        <v>0</v>
      </c>
      <c r="BY56">
        <v>0</v>
      </c>
      <c r="BZ56">
        <v>0</v>
      </c>
      <c r="CA56">
        <v>0</v>
      </c>
      <c r="CB56">
        <v>0</v>
      </c>
      <c r="CC56">
        <v>1</v>
      </c>
      <c r="CD56">
        <v>0</v>
      </c>
      <c r="CE56">
        <v>1</v>
      </c>
      <c r="CF56">
        <v>0</v>
      </c>
      <c r="CG56">
        <v>0</v>
      </c>
      <c r="CH56">
        <v>0</v>
      </c>
      <c r="CI56">
        <v>0</v>
      </c>
      <c r="CJ56">
        <v>1</v>
      </c>
      <c r="CK56">
        <v>0</v>
      </c>
      <c r="CL56">
        <v>0</v>
      </c>
      <c r="CM56">
        <v>0</v>
      </c>
      <c r="CN56">
        <v>0</v>
      </c>
      <c r="CO56">
        <v>0</v>
      </c>
      <c r="CP56">
        <v>0</v>
      </c>
      <c r="CQ56">
        <v>0</v>
      </c>
      <c r="CR56">
        <v>0</v>
      </c>
      <c r="CS56">
        <v>0</v>
      </c>
      <c r="CT56">
        <v>0</v>
      </c>
      <c r="CU56">
        <v>0</v>
      </c>
      <c r="CV56">
        <v>0</v>
      </c>
      <c r="CW56">
        <v>0</v>
      </c>
      <c r="CX56">
        <v>0</v>
      </c>
      <c r="CY56">
        <v>0</v>
      </c>
      <c r="CZ56">
        <v>0</v>
      </c>
      <c r="DA56">
        <v>0</v>
      </c>
      <c r="DB56">
        <v>0</v>
      </c>
      <c r="DC56">
        <v>0</v>
      </c>
      <c r="DD56">
        <v>0</v>
      </c>
      <c r="DE56">
        <v>0</v>
      </c>
      <c r="DF56">
        <v>0</v>
      </c>
      <c r="DG56">
        <v>0</v>
      </c>
      <c r="DH56">
        <v>0</v>
      </c>
      <c r="DI56">
        <v>0</v>
      </c>
      <c r="DJ56">
        <v>0</v>
      </c>
      <c r="DK56">
        <v>0</v>
      </c>
      <c r="DL56">
        <v>0</v>
      </c>
      <c r="DM56">
        <v>0</v>
      </c>
      <c r="DN56">
        <v>0</v>
      </c>
      <c r="DO56">
        <v>0</v>
      </c>
      <c r="DP56">
        <v>0</v>
      </c>
      <c r="DQ56">
        <v>0</v>
      </c>
      <c r="DR56">
        <v>0</v>
      </c>
      <c r="DS56">
        <v>0</v>
      </c>
      <c r="DT56">
        <v>0</v>
      </c>
      <c r="DU56">
        <v>0</v>
      </c>
      <c r="DV56">
        <v>0</v>
      </c>
      <c r="DW56">
        <v>1</v>
      </c>
      <c r="DX56">
        <v>0</v>
      </c>
      <c r="DY56">
        <v>0</v>
      </c>
      <c r="DZ56">
        <v>0</v>
      </c>
      <c r="EA56">
        <v>0</v>
      </c>
      <c r="EB56">
        <v>1</v>
      </c>
      <c r="EC56">
        <v>0</v>
      </c>
      <c r="ED56">
        <v>0</v>
      </c>
      <c r="EE56">
        <v>0</v>
      </c>
      <c r="EF56">
        <v>0</v>
      </c>
      <c r="EG56">
        <v>0</v>
      </c>
      <c r="EI56">
        <f t="shared" si="2"/>
        <v>1</v>
      </c>
      <c r="EJ56">
        <f t="shared" si="3"/>
        <v>1</v>
      </c>
      <c r="EK56">
        <f t="shared" si="4"/>
        <v>1</v>
      </c>
      <c r="EL56">
        <f t="shared" si="5"/>
        <v>1</v>
      </c>
      <c r="EM56">
        <f t="shared" si="6"/>
        <v>1</v>
      </c>
      <c r="EN56">
        <f t="shared" si="7"/>
        <v>1</v>
      </c>
      <c r="EO56">
        <f t="shared" si="8"/>
        <v>1</v>
      </c>
      <c r="EP56">
        <f t="shared" si="9"/>
        <v>1</v>
      </c>
      <c r="EQ56">
        <f t="shared" si="10"/>
        <v>1</v>
      </c>
      <c r="ER56">
        <f t="shared" si="11"/>
        <v>1</v>
      </c>
      <c r="ES56">
        <f t="shared" si="12"/>
        <v>1</v>
      </c>
      <c r="ET56">
        <f t="shared" si="13"/>
        <v>1</v>
      </c>
      <c r="EU56">
        <f t="shared" si="14"/>
        <v>1</v>
      </c>
      <c r="EV56">
        <f t="shared" si="15"/>
        <v>1</v>
      </c>
      <c r="EW56">
        <f t="shared" si="16"/>
        <v>1</v>
      </c>
      <c r="EX56">
        <f t="shared" si="17"/>
        <v>1</v>
      </c>
      <c r="EY56">
        <f t="shared" si="18"/>
        <v>1</v>
      </c>
      <c r="EZ56">
        <f t="shared" si="19"/>
        <v>1</v>
      </c>
      <c r="FA56">
        <f t="shared" si="20"/>
        <v>1</v>
      </c>
      <c r="FB56">
        <f t="shared" si="21"/>
        <v>1</v>
      </c>
      <c r="FC56">
        <f t="shared" si="22"/>
        <v>1</v>
      </c>
      <c r="FD56">
        <f t="shared" si="23"/>
        <v>1</v>
      </c>
      <c r="FE56">
        <f t="shared" si="24"/>
        <v>1</v>
      </c>
      <c r="FF56">
        <f t="shared" si="25"/>
        <v>1</v>
      </c>
      <c r="FG56">
        <f t="shared" si="26"/>
        <v>1</v>
      </c>
      <c r="FH56">
        <f t="shared" si="27"/>
        <v>1</v>
      </c>
      <c r="FI56">
        <f t="shared" si="28"/>
        <v>1</v>
      </c>
      <c r="FJ56">
        <f t="shared" si="29"/>
        <v>1</v>
      </c>
      <c r="FK56">
        <f t="shared" si="30"/>
        <v>1</v>
      </c>
      <c r="FL56">
        <f t="shared" si="31"/>
        <v>1</v>
      </c>
      <c r="FM56">
        <f t="shared" si="32"/>
        <v>1</v>
      </c>
      <c r="FN56">
        <f t="shared" si="33"/>
        <v>1</v>
      </c>
      <c r="FO56">
        <f t="shared" si="34"/>
        <v>1</v>
      </c>
      <c r="FP56">
        <f t="shared" si="35"/>
        <v>1</v>
      </c>
      <c r="FQ56">
        <f t="shared" si="36"/>
        <v>1</v>
      </c>
      <c r="FR56">
        <f t="shared" si="37"/>
        <v>1</v>
      </c>
      <c r="FS56">
        <f t="shared" si="38"/>
        <v>1</v>
      </c>
      <c r="FT56">
        <f t="shared" si="39"/>
        <v>1</v>
      </c>
      <c r="FU56">
        <f t="shared" si="40"/>
        <v>1</v>
      </c>
      <c r="FV56">
        <f t="shared" si="41"/>
        <v>1</v>
      </c>
      <c r="FW56">
        <f t="shared" si="42"/>
        <v>1</v>
      </c>
      <c r="FX56">
        <f t="shared" si="43"/>
        <v>1</v>
      </c>
      <c r="FY56">
        <f t="shared" si="44"/>
        <v>1</v>
      </c>
      <c r="FZ56">
        <f t="shared" si="45"/>
        <v>1</v>
      </c>
      <c r="GA56">
        <f t="shared" si="46"/>
        <v>1</v>
      </c>
      <c r="GB56">
        <f t="shared" si="47"/>
        <v>1</v>
      </c>
      <c r="GC56">
        <f t="shared" si="48"/>
        <v>1</v>
      </c>
      <c r="GD56">
        <f t="shared" si="49"/>
        <v>1</v>
      </c>
      <c r="GE56">
        <f t="shared" si="50"/>
        <v>1</v>
      </c>
      <c r="GF56">
        <f t="shared" si="51"/>
        <v>1</v>
      </c>
      <c r="GG56">
        <f t="shared" si="52"/>
        <v>1</v>
      </c>
      <c r="GH56">
        <f t="shared" si="53"/>
        <v>1</v>
      </c>
      <c r="GI56">
        <f t="shared" si="54"/>
        <v>1</v>
      </c>
      <c r="GJ56">
        <f t="shared" si="55"/>
        <v>1</v>
      </c>
      <c r="GK56">
        <f t="shared" si="56"/>
        <v>1</v>
      </c>
      <c r="GL56">
        <f t="shared" si="57"/>
        <v>1</v>
      </c>
      <c r="GM56">
        <f t="shared" si="58"/>
        <v>1</v>
      </c>
      <c r="GN56">
        <f t="shared" si="59"/>
        <v>1</v>
      </c>
      <c r="GO56">
        <f t="shared" si="60"/>
        <v>1</v>
      </c>
      <c r="GP56">
        <f t="shared" si="61"/>
        <v>1</v>
      </c>
      <c r="GQ56">
        <f t="shared" si="62"/>
        <v>1</v>
      </c>
      <c r="GR56">
        <f t="shared" si="63"/>
        <v>1</v>
      </c>
      <c r="GS56">
        <f t="shared" si="64"/>
        <v>1</v>
      </c>
      <c r="GT56">
        <f t="shared" si="65"/>
        <v>1</v>
      </c>
      <c r="GU56">
        <f t="shared" si="66"/>
        <v>1</v>
      </c>
      <c r="GV56">
        <f t="shared" si="67"/>
        <v>1</v>
      </c>
      <c r="GW56">
        <f t="shared" si="68"/>
        <v>1</v>
      </c>
      <c r="GX56">
        <f t="shared" si="69"/>
        <v>1</v>
      </c>
    </row>
    <row r="57" spans="1:206" x14ac:dyDescent="0.2">
      <c r="A57">
        <v>1</v>
      </c>
      <c r="B57">
        <v>1</v>
      </c>
      <c r="C57">
        <v>1</v>
      </c>
      <c r="D57">
        <v>0</v>
      </c>
      <c r="E57">
        <v>0</v>
      </c>
      <c r="F57">
        <v>0</v>
      </c>
      <c r="G57">
        <v>0</v>
      </c>
      <c r="H57">
        <v>0</v>
      </c>
      <c r="I57">
        <v>0</v>
      </c>
      <c r="J57">
        <v>0</v>
      </c>
      <c r="K57">
        <v>0</v>
      </c>
      <c r="L57">
        <v>1</v>
      </c>
      <c r="M57">
        <v>0</v>
      </c>
      <c r="N57">
        <v>0</v>
      </c>
      <c r="O57">
        <v>0</v>
      </c>
      <c r="P57">
        <v>0</v>
      </c>
      <c r="Q57">
        <v>0</v>
      </c>
      <c r="R57">
        <v>0</v>
      </c>
      <c r="S57">
        <v>0</v>
      </c>
      <c r="T57">
        <v>0</v>
      </c>
      <c r="U57">
        <v>0</v>
      </c>
      <c r="V57">
        <v>1</v>
      </c>
      <c r="W57">
        <v>1</v>
      </c>
      <c r="X57">
        <v>0</v>
      </c>
      <c r="Y57">
        <v>0</v>
      </c>
      <c r="Z57">
        <v>0</v>
      </c>
      <c r="AA57">
        <v>0</v>
      </c>
      <c r="AB57">
        <v>0</v>
      </c>
      <c r="AC57">
        <v>0</v>
      </c>
      <c r="AD57">
        <v>0</v>
      </c>
      <c r="AE57">
        <v>0</v>
      </c>
      <c r="AF57">
        <v>1</v>
      </c>
      <c r="AG57">
        <v>0</v>
      </c>
      <c r="AH57">
        <v>0</v>
      </c>
      <c r="AI57">
        <v>0</v>
      </c>
      <c r="AJ57">
        <v>0</v>
      </c>
      <c r="AK57">
        <v>0</v>
      </c>
      <c r="AL57">
        <v>0</v>
      </c>
      <c r="AM57">
        <v>0</v>
      </c>
      <c r="AN57">
        <v>0</v>
      </c>
      <c r="AO57">
        <v>0</v>
      </c>
      <c r="AP57">
        <v>0</v>
      </c>
      <c r="AQ57">
        <v>0</v>
      </c>
      <c r="AR57">
        <v>0</v>
      </c>
      <c r="AS57">
        <v>0</v>
      </c>
      <c r="AT57">
        <v>0</v>
      </c>
      <c r="AU57">
        <v>0</v>
      </c>
      <c r="AV57">
        <v>0</v>
      </c>
      <c r="AW57">
        <v>0</v>
      </c>
      <c r="AX57">
        <v>0</v>
      </c>
      <c r="AY57">
        <v>0</v>
      </c>
      <c r="AZ57">
        <v>0</v>
      </c>
      <c r="BA57">
        <v>0</v>
      </c>
      <c r="BB57">
        <v>0</v>
      </c>
      <c r="BC57">
        <v>0</v>
      </c>
      <c r="BD57">
        <v>1</v>
      </c>
      <c r="BE57">
        <v>1</v>
      </c>
      <c r="BF57">
        <v>1</v>
      </c>
      <c r="BG57">
        <v>0</v>
      </c>
      <c r="BH57">
        <v>0</v>
      </c>
      <c r="BI57">
        <v>1</v>
      </c>
      <c r="BJ57">
        <v>0</v>
      </c>
      <c r="BK57">
        <v>0</v>
      </c>
      <c r="BL57">
        <v>0</v>
      </c>
      <c r="BM57">
        <v>0</v>
      </c>
      <c r="BN57">
        <v>0</v>
      </c>
      <c r="BO57">
        <v>0</v>
      </c>
      <c r="BP57">
        <v>0</v>
      </c>
      <c r="BR57">
        <v>1</v>
      </c>
      <c r="BS57">
        <v>1</v>
      </c>
      <c r="BT57">
        <v>1</v>
      </c>
      <c r="BU57">
        <v>0</v>
      </c>
      <c r="BV57">
        <v>0</v>
      </c>
      <c r="BW57">
        <v>0</v>
      </c>
      <c r="BX57">
        <v>0</v>
      </c>
      <c r="BY57">
        <v>0</v>
      </c>
      <c r="BZ57">
        <v>0</v>
      </c>
      <c r="CA57">
        <v>0</v>
      </c>
      <c r="CB57">
        <v>0</v>
      </c>
      <c r="CC57">
        <v>1</v>
      </c>
      <c r="CD57">
        <v>0</v>
      </c>
      <c r="CE57">
        <v>0</v>
      </c>
      <c r="CF57">
        <v>0</v>
      </c>
      <c r="CG57">
        <v>0</v>
      </c>
      <c r="CH57">
        <v>0</v>
      </c>
      <c r="CI57">
        <v>0</v>
      </c>
      <c r="CJ57">
        <v>0</v>
      </c>
      <c r="CK57">
        <v>0</v>
      </c>
      <c r="CL57">
        <v>0</v>
      </c>
      <c r="CM57">
        <v>1</v>
      </c>
      <c r="CN57">
        <v>1</v>
      </c>
      <c r="CO57">
        <v>0</v>
      </c>
      <c r="CP57">
        <v>0</v>
      </c>
      <c r="CQ57">
        <v>0</v>
      </c>
      <c r="CR57">
        <v>0</v>
      </c>
      <c r="CS57">
        <v>0</v>
      </c>
      <c r="CT57">
        <v>0</v>
      </c>
      <c r="CU57">
        <v>0</v>
      </c>
      <c r="CV57">
        <v>0</v>
      </c>
      <c r="CW57">
        <v>1</v>
      </c>
      <c r="CX57">
        <v>0</v>
      </c>
      <c r="CY57">
        <v>0</v>
      </c>
      <c r="CZ57">
        <v>0</v>
      </c>
      <c r="DA57">
        <v>0</v>
      </c>
      <c r="DB57">
        <v>0</v>
      </c>
      <c r="DC57">
        <v>0</v>
      </c>
      <c r="DD57">
        <v>0</v>
      </c>
      <c r="DE57">
        <v>0</v>
      </c>
      <c r="DF57">
        <v>0</v>
      </c>
      <c r="DG57">
        <v>0</v>
      </c>
      <c r="DH57">
        <v>0</v>
      </c>
      <c r="DI57">
        <v>0</v>
      </c>
      <c r="DJ57">
        <v>0</v>
      </c>
      <c r="DK57">
        <v>0</v>
      </c>
      <c r="DL57">
        <v>0</v>
      </c>
      <c r="DM57">
        <v>0</v>
      </c>
      <c r="DN57">
        <v>0</v>
      </c>
      <c r="DO57">
        <v>0</v>
      </c>
      <c r="DP57">
        <v>0</v>
      </c>
      <c r="DQ57">
        <v>0</v>
      </c>
      <c r="DR57">
        <v>0</v>
      </c>
      <c r="DS57">
        <v>0</v>
      </c>
      <c r="DT57">
        <v>0</v>
      </c>
      <c r="DU57">
        <v>1</v>
      </c>
      <c r="DV57">
        <v>1</v>
      </c>
      <c r="DW57">
        <v>1</v>
      </c>
      <c r="DX57">
        <v>0</v>
      </c>
      <c r="DY57">
        <v>0</v>
      </c>
      <c r="DZ57">
        <v>1</v>
      </c>
      <c r="EA57">
        <v>0</v>
      </c>
      <c r="EB57">
        <v>0</v>
      </c>
      <c r="EC57">
        <v>0</v>
      </c>
      <c r="ED57">
        <v>0</v>
      </c>
      <c r="EE57">
        <v>0</v>
      </c>
      <c r="EF57">
        <v>0</v>
      </c>
      <c r="EG57">
        <v>0</v>
      </c>
      <c r="EI57">
        <f t="shared" si="2"/>
        <v>1</v>
      </c>
      <c r="EJ57">
        <f t="shared" si="3"/>
        <v>1</v>
      </c>
      <c r="EK57">
        <f t="shared" si="4"/>
        <v>1</v>
      </c>
      <c r="EL57">
        <f t="shared" si="5"/>
        <v>1</v>
      </c>
      <c r="EM57">
        <f t="shared" si="6"/>
        <v>1</v>
      </c>
      <c r="EN57">
        <f t="shared" si="7"/>
        <v>1</v>
      </c>
      <c r="EO57">
        <f t="shared" si="8"/>
        <v>1</v>
      </c>
      <c r="EP57">
        <f t="shared" si="9"/>
        <v>1</v>
      </c>
      <c r="EQ57">
        <f t="shared" si="10"/>
        <v>1</v>
      </c>
      <c r="ER57">
        <f t="shared" si="11"/>
        <v>1</v>
      </c>
      <c r="ES57">
        <f t="shared" si="12"/>
        <v>1</v>
      </c>
      <c r="ET57">
        <f t="shared" si="13"/>
        <v>1</v>
      </c>
      <c r="EU57">
        <f t="shared" si="14"/>
        <v>1</v>
      </c>
      <c r="EV57">
        <f t="shared" si="15"/>
        <v>1</v>
      </c>
      <c r="EW57">
        <f t="shared" si="16"/>
        <v>1</v>
      </c>
      <c r="EX57">
        <f t="shared" si="17"/>
        <v>1</v>
      </c>
      <c r="EY57">
        <f t="shared" si="18"/>
        <v>1</v>
      </c>
      <c r="EZ57">
        <f t="shared" si="19"/>
        <v>1</v>
      </c>
      <c r="FA57">
        <f t="shared" si="20"/>
        <v>1</v>
      </c>
      <c r="FB57">
        <f t="shared" si="21"/>
        <v>1</v>
      </c>
      <c r="FC57">
        <f t="shared" si="22"/>
        <v>1</v>
      </c>
      <c r="FD57">
        <f t="shared" si="23"/>
        <v>1</v>
      </c>
      <c r="FE57">
        <f t="shared" si="24"/>
        <v>1</v>
      </c>
      <c r="FF57">
        <f t="shared" si="25"/>
        <v>1</v>
      </c>
      <c r="FG57">
        <f t="shared" si="26"/>
        <v>1</v>
      </c>
      <c r="FH57">
        <f t="shared" si="27"/>
        <v>1</v>
      </c>
      <c r="FI57">
        <f t="shared" si="28"/>
        <v>1</v>
      </c>
      <c r="FJ57">
        <f t="shared" si="29"/>
        <v>1</v>
      </c>
      <c r="FK57">
        <f t="shared" si="30"/>
        <v>1</v>
      </c>
      <c r="FL57">
        <f t="shared" si="31"/>
        <v>1</v>
      </c>
      <c r="FM57">
        <f t="shared" si="32"/>
        <v>1</v>
      </c>
      <c r="FN57">
        <f t="shared" si="33"/>
        <v>1</v>
      </c>
      <c r="FO57">
        <f t="shared" si="34"/>
        <v>1</v>
      </c>
      <c r="FP57">
        <f t="shared" si="35"/>
        <v>1</v>
      </c>
      <c r="FQ57">
        <f t="shared" si="36"/>
        <v>1</v>
      </c>
      <c r="FR57">
        <f t="shared" si="37"/>
        <v>1</v>
      </c>
      <c r="FS57">
        <f t="shared" si="38"/>
        <v>1</v>
      </c>
      <c r="FT57">
        <f t="shared" si="39"/>
        <v>1</v>
      </c>
      <c r="FU57">
        <f t="shared" si="40"/>
        <v>1</v>
      </c>
      <c r="FV57">
        <f t="shared" si="41"/>
        <v>1</v>
      </c>
      <c r="FW57">
        <f t="shared" si="42"/>
        <v>1</v>
      </c>
      <c r="FX57">
        <f t="shared" si="43"/>
        <v>1</v>
      </c>
      <c r="FY57">
        <f t="shared" si="44"/>
        <v>1</v>
      </c>
      <c r="FZ57">
        <f t="shared" si="45"/>
        <v>1</v>
      </c>
      <c r="GA57">
        <f t="shared" si="46"/>
        <v>1</v>
      </c>
      <c r="GB57">
        <f t="shared" si="47"/>
        <v>1</v>
      </c>
      <c r="GC57">
        <f t="shared" si="48"/>
        <v>1</v>
      </c>
      <c r="GD57">
        <f t="shared" si="49"/>
        <v>1</v>
      </c>
      <c r="GE57">
        <f t="shared" si="50"/>
        <v>1</v>
      </c>
      <c r="GF57">
        <f t="shared" si="51"/>
        <v>1</v>
      </c>
      <c r="GG57">
        <f t="shared" si="52"/>
        <v>1</v>
      </c>
      <c r="GH57">
        <f t="shared" si="53"/>
        <v>1</v>
      </c>
      <c r="GI57">
        <f t="shared" si="54"/>
        <v>1</v>
      </c>
      <c r="GJ57">
        <f t="shared" si="55"/>
        <v>1</v>
      </c>
      <c r="GK57">
        <f t="shared" si="56"/>
        <v>1</v>
      </c>
      <c r="GL57">
        <f t="shared" si="57"/>
        <v>1</v>
      </c>
      <c r="GM57">
        <f t="shared" si="58"/>
        <v>1</v>
      </c>
      <c r="GN57">
        <f t="shared" si="59"/>
        <v>1</v>
      </c>
      <c r="GO57">
        <f t="shared" si="60"/>
        <v>1</v>
      </c>
      <c r="GP57">
        <f t="shared" si="61"/>
        <v>1</v>
      </c>
      <c r="GQ57">
        <f t="shared" si="62"/>
        <v>1</v>
      </c>
      <c r="GR57">
        <f t="shared" si="63"/>
        <v>1</v>
      </c>
      <c r="GS57">
        <f t="shared" si="64"/>
        <v>1</v>
      </c>
      <c r="GT57">
        <f t="shared" si="65"/>
        <v>1</v>
      </c>
      <c r="GU57">
        <f t="shared" si="66"/>
        <v>1</v>
      </c>
      <c r="GV57">
        <f t="shared" si="67"/>
        <v>1</v>
      </c>
      <c r="GW57">
        <f t="shared" si="68"/>
        <v>1</v>
      </c>
      <c r="GX57">
        <f t="shared" si="69"/>
        <v>1</v>
      </c>
    </row>
    <row r="58" spans="1:206" x14ac:dyDescent="0.2">
      <c r="A58">
        <v>0</v>
      </c>
      <c r="B58">
        <v>0</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1</v>
      </c>
      <c r="AL58">
        <v>0</v>
      </c>
      <c r="AM58">
        <v>0</v>
      </c>
      <c r="AN58">
        <v>0</v>
      </c>
      <c r="AO58">
        <v>1</v>
      </c>
      <c r="AP58">
        <v>0</v>
      </c>
      <c r="AQ58">
        <v>0</v>
      </c>
      <c r="AR58">
        <v>0</v>
      </c>
      <c r="AS58">
        <v>0</v>
      </c>
      <c r="AT58">
        <v>0</v>
      </c>
      <c r="AU58">
        <v>0</v>
      </c>
      <c r="AV58">
        <v>0</v>
      </c>
      <c r="AW58">
        <v>0</v>
      </c>
      <c r="AX58">
        <v>0</v>
      </c>
      <c r="AY58">
        <v>0</v>
      </c>
      <c r="AZ58">
        <v>0</v>
      </c>
      <c r="BA58">
        <v>0</v>
      </c>
      <c r="BB58">
        <v>0</v>
      </c>
      <c r="BC58">
        <v>0</v>
      </c>
      <c r="BD58">
        <v>1</v>
      </c>
      <c r="BE58">
        <v>1</v>
      </c>
      <c r="BF58">
        <v>1</v>
      </c>
      <c r="BG58">
        <v>1</v>
      </c>
      <c r="BH58">
        <v>1</v>
      </c>
      <c r="BI58">
        <v>0</v>
      </c>
      <c r="BJ58">
        <v>0</v>
      </c>
      <c r="BK58">
        <v>0</v>
      </c>
      <c r="BL58">
        <v>0</v>
      </c>
      <c r="BM58">
        <v>1</v>
      </c>
      <c r="BN58">
        <v>0</v>
      </c>
      <c r="BO58">
        <v>0</v>
      </c>
      <c r="BP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1</v>
      </c>
      <c r="DC58">
        <v>0</v>
      </c>
      <c r="DD58">
        <v>0</v>
      </c>
      <c r="DE58">
        <v>0</v>
      </c>
      <c r="DF58">
        <v>1</v>
      </c>
      <c r="DG58">
        <v>0</v>
      </c>
      <c r="DH58">
        <v>0</v>
      </c>
      <c r="DI58">
        <v>0</v>
      </c>
      <c r="DJ58">
        <v>0</v>
      </c>
      <c r="DK58">
        <v>0</v>
      </c>
      <c r="DL58">
        <v>0</v>
      </c>
      <c r="DM58">
        <v>0</v>
      </c>
      <c r="DN58">
        <v>0</v>
      </c>
      <c r="DO58">
        <v>0</v>
      </c>
      <c r="DP58">
        <v>0</v>
      </c>
      <c r="DQ58">
        <v>0</v>
      </c>
      <c r="DR58">
        <v>0</v>
      </c>
      <c r="DS58">
        <v>0</v>
      </c>
      <c r="DT58">
        <v>0</v>
      </c>
      <c r="DU58">
        <v>1</v>
      </c>
      <c r="DV58">
        <v>1</v>
      </c>
      <c r="DW58">
        <v>1</v>
      </c>
      <c r="DX58">
        <v>1</v>
      </c>
      <c r="DY58">
        <v>1</v>
      </c>
      <c r="DZ58">
        <v>0</v>
      </c>
      <c r="EA58">
        <v>0</v>
      </c>
      <c r="EB58">
        <v>0</v>
      </c>
      <c r="EC58">
        <v>0</v>
      </c>
      <c r="ED58">
        <v>1</v>
      </c>
      <c r="EE58">
        <v>0</v>
      </c>
      <c r="EF58">
        <v>0</v>
      </c>
      <c r="EG58">
        <v>0</v>
      </c>
      <c r="EI58">
        <f t="shared" si="2"/>
        <v>1</v>
      </c>
      <c r="EJ58">
        <f t="shared" si="3"/>
        <v>1</v>
      </c>
      <c r="EK58">
        <f t="shared" si="4"/>
        <v>1</v>
      </c>
      <c r="EL58">
        <f t="shared" si="5"/>
        <v>1</v>
      </c>
      <c r="EM58">
        <f t="shared" si="6"/>
        <v>1</v>
      </c>
      <c r="EN58">
        <f t="shared" si="7"/>
        <v>1</v>
      </c>
      <c r="EO58">
        <f t="shared" si="8"/>
        <v>1</v>
      </c>
      <c r="EP58">
        <f t="shared" si="9"/>
        <v>1</v>
      </c>
      <c r="EQ58">
        <f t="shared" si="10"/>
        <v>1</v>
      </c>
      <c r="ER58">
        <f t="shared" si="11"/>
        <v>1</v>
      </c>
      <c r="ES58">
        <f t="shared" si="12"/>
        <v>1</v>
      </c>
      <c r="ET58">
        <f t="shared" si="13"/>
        <v>1</v>
      </c>
      <c r="EU58">
        <f t="shared" si="14"/>
        <v>1</v>
      </c>
      <c r="EV58">
        <f t="shared" si="15"/>
        <v>1</v>
      </c>
      <c r="EW58">
        <f t="shared" si="16"/>
        <v>1</v>
      </c>
      <c r="EX58">
        <f t="shared" si="17"/>
        <v>1</v>
      </c>
      <c r="EY58">
        <f t="shared" si="18"/>
        <v>1</v>
      </c>
      <c r="EZ58">
        <f t="shared" si="19"/>
        <v>1</v>
      </c>
      <c r="FA58">
        <f t="shared" si="20"/>
        <v>1</v>
      </c>
      <c r="FB58">
        <f t="shared" si="21"/>
        <v>1</v>
      </c>
      <c r="FC58">
        <f t="shared" si="22"/>
        <v>1</v>
      </c>
      <c r="FD58">
        <f t="shared" si="23"/>
        <v>1</v>
      </c>
      <c r="FE58">
        <f t="shared" si="24"/>
        <v>1</v>
      </c>
      <c r="FF58">
        <f t="shared" si="25"/>
        <v>1</v>
      </c>
      <c r="FG58">
        <f t="shared" si="26"/>
        <v>1</v>
      </c>
      <c r="FH58">
        <f t="shared" si="27"/>
        <v>1</v>
      </c>
      <c r="FI58">
        <f t="shared" si="28"/>
        <v>1</v>
      </c>
      <c r="FJ58">
        <f t="shared" si="29"/>
        <v>1</v>
      </c>
      <c r="FK58">
        <f t="shared" si="30"/>
        <v>1</v>
      </c>
      <c r="FL58">
        <f t="shared" si="31"/>
        <v>1</v>
      </c>
      <c r="FM58">
        <f t="shared" si="32"/>
        <v>1</v>
      </c>
      <c r="FN58">
        <f t="shared" si="33"/>
        <v>1</v>
      </c>
      <c r="FO58">
        <f t="shared" si="34"/>
        <v>1</v>
      </c>
      <c r="FP58">
        <f t="shared" si="35"/>
        <v>1</v>
      </c>
      <c r="FQ58">
        <f t="shared" si="36"/>
        <v>1</v>
      </c>
      <c r="FR58">
        <f t="shared" si="37"/>
        <v>1</v>
      </c>
      <c r="FS58">
        <f t="shared" si="38"/>
        <v>1</v>
      </c>
      <c r="FT58">
        <f t="shared" si="39"/>
        <v>1</v>
      </c>
      <c r="FU58">
        <f t="shared" si="40"/>
        <v>1</v>
      </c>
      <c r="FV58">
        <f t="shared" si="41"/>
        <v>1</v>
      </c>
      <c r="FW58">
        <f t="shared" si="42"/>
        <v>1</v>
      </c>
      <c r="FX58">
        <f t="shared" si="43"/>
        <v>1</v>
      </c>
      <c r="FY58">
        <f t="shared" si="44"/>
        <v>1</v>
      </c>
      <c r="FZ58">
        <f t="shared" si="45"/>
        <v>1</v>
      </c>
      <c r="GA58">
        <f t="shared" si="46"/>
        <v>1</v>
      </c>
      <c r="GB58">
        <f t="shared" si="47"/>
        <v>1</v>
      </c>
      <c r="GC58">
        <f t="shared" si="48"/>
        <v>1</v>
      </c>
      <c r="GD58">
        <f t="shared" si="49"/>
        <v>1</v>
      </c>
      <c r="GE58">
        <f t="shared" si="50"/>
        <v>1</v>
      </c>
      <c r="GF58">
        <f t="shared" si="51"/>
        <v>1</v>
      </c>
      <c r="GG58">
        <f t="shared" si="52"/>
        <v>1</v>
      </c>
      <c r="GH58">
        <f t="shared" si="53"/>
        <v>1</v>
      </c>
      <c r="GI58">
        <f t="shared" si="54"/>
        <v>1</v>
      </c>
      <c r="GJ58">
        <f t="shared" si="55"/>
        <v>1</v>
      </c>
      <c r="GK58">
        <f t="shared" si="56"/>
        <v>1</v>
      </c>
      <c r="GL58">
        <f t="shared" si="57"/>
        <v>1</v>
      </c>
      <c r="GM58">
        <f t="shared" si="58"/>
        <v>1</v>
      </c>
      <c r="GN58">
        <f t="shared" si="59"/>
        <v>1</v>
      </c>
      <c r="GO58">
        <f t="shared" si="60"/>
        <v>1</v>
      </c>
      <c r="GP58">
        <f t="shared" si="61"/>
        <v>1</v>
      </c>
      <c r="GQ58">
        <f t="shared" si="62"/>
        <v>1</v>
      </c>
      <c r="GR58">
        <f t="shared" si="63"/>
        <v>1</v>
      </c>
      <c r="GS58">
        <f t="shared" si="64"/>
        <v>1</v>
      </c>
      <c r="GT58">
        <f t="shared" si="65"/>
        <v>1</v>
      </c>
      <c r="GU58">
        <f t="shared" si="66"/>
        <v>1</v>
      </c>
      <c r="GV58">
        <f t="shared" si="67"/>
        <v>1</v>
      </c>
      <c r="GW58">
        <f t="shared" si="68"/>
        <v>1</v>
      </c>
      <c r="GX58">
        <f t="shared" si="69"/>
        <v>1</v>
      </c>
    </row>
    <row r="59" spans="1:206" x14ac:dyDescent="0.2">
      <c r="A59">
        <v>1</v>
      </c>
      <c r="B59">
        <v>1</v>
      </c>
      <c r="C59">
        <v>0</v>
      </c>
      <c r="D59">
        <v>0</v>
      </c>
      <c r="E59">
        <v>0</v>
      </c>
      <c r="F59">
        <v>0</v>
      </c>
      <c r="G59">
        <v>0</v>
      </c>
      <c r="H59">
        <v>0</v>
      </c>
      <c r="I59">
        <v>0</v>
      </c>
      <c r="J59">
        <v>0</v>
      </c>
      <c r="K59">
        <v>0</v>
      </c>
      <c r="L59">
        <v>1</v>
      </c>
      <c r="M59">
        <v>0</v>
      </c>
      <c r="N59">
        <v>0</v>
      </c>
      <c r="O59">
        <v>0</v>
      </c>
      <c r="P59">
        <v>0</v>
      </c>
      <c r="Q59">
        <v>0</v>
      </c>
      <c r="R59">
        <v>0</v>
      </c>
      <c r="S59">
        <v>0</v>
      </c>
      <c r="T59">
        <v>0</v>
      </c>
      <c r="U59">
        <v>0</v>
      </c>
      <c r="V59">
        <v>0</v>
      </c>
      <c r="W59">
        <v>0</v>
      </c>
      <c r="X59">
        <v>0</v>
      </c>
      <c r="Y59">
        <v>0</v>
      </c>
      <c r="Z59">
        <v>0</v>
      </c>
      <c r="AA59">
        <v>0</v>
      </c>
      <c r="AB59">
        <v>0</v>
      </c>
      <c r="AC59">
        <v>0</v>
      </c>
      <c r="AD59">
        <v>0</v>
      </c>
      <c r="AE59">
        <v>0</v>
      </c>
      <c r="AF59">
        <v>1</v>
      </c>
      <c r="AG59">
        <v>0</v>
      </c>
      <c r="AH59">
        <v>0</v>
      </c>
      <c r="AI59">
        <v>0</v>
      </c>
      <c r="AJ59">
        <v>0</v>
      </c>
      <c r="AK59">
        <v>0</v>
      </c>
      <c r="AL59">
        <v>0</v>
      </c>
      <c r="AM59">
        <v>0</v>
      </c>
      <c r="AN59">
        <v>0</v>
      </c>
      <c r="AO59">
        <v>0</v>
      </c>
      <c r="AP59">
        <v>0</v>
      </c>
      <c r="AQ59">
        <v>0</v>
      </c>
      <c r="AR59">
        <v>0</v>
      </c>
      <c r="AS59">
        <v>0</v>
      </c>
      <c r="AT59">
        <v>0</v>
      </c>
      <c r="AU59">
        <v>0</v>
      </c>
      <c r="AV59">
        <v>0</v>
      </c>
      <c r="AW59">
        <v>0</v>
      </c>
      <c r="AX59">
        <v>0</v>
      </c>
      <c r="AY59">
        <v>0</v>
      </c>
      <c r="AZ59">
        <v>0</v>
      </c>
      <c r="BA59">
        <v>0</v>
      </c>
      <c r="BB59">
        <v>0</v>
      </c>
      <c r="BC59">
        <v>0</v>
      </c>
      <c r="BD59">
        <v>1</v>
      </c>
      <c r="BE59">
        <v>0</v>
      </c>
      <c r="BF59">
        <v>0</v>
      </c>
      <c r="BG59">
        <v>0</v>
      </c>
      <c r="BH59">
        <v>0</v>
      </c>
      <c r="BI59">
        <v>0</v>
      </c>
      <c r="BJ59">
        <v>0</v>
      </c>
      <c r="BK59">
        <v>1</v>
      </c>
      <c r="BL59">
        <v>0</v>
      </c>
      <c r="BM59">
        <v>0</v>
      </c>
      <c r="BN59">
        <v>0</v>
      </c>
      <c r="BO59">
        <v>0</v>
      </c>
      <c r="BP59">
        <v>0</v>
      </c>
      <c r="BR59">
        <v>1</v>
      </c>
      <c r="BS59">
        <v>1</v>
      </c>
      <c r="BT59">
        <v>0</v>
      </c>
      <c r="BU59">
        <v>0</v>
      </c>
      <c r="BV59">
        <v>0</v>
      </c>
      <c r="BW59">
        <v>0</v>
      </c>
      <c r="BX59">
        <v>0</v>
      </c>
      <c r="BY59">
        <v>0</v>
      </c>
      <c r="BZ59">
        <v>0</v>
      </c>
      <c r="CA59">
        <v>0</v>
      </c>
      <c r="CB59">
        <v>0</v>
      </c>
      <c r="CC59">
        <v>1</v>
      </c>
      <c r="CD59">
        <v>0</v>
      </c>
      <c r="CE59">
        <v>0</v>
      </c>
      <c r="CF59">
        <v>0</v>
      </c>
      <c r="CG59">
        <v>0</v>
      </c>
      <c r="CH59">
        <v>0</v>
      </c>
      <c r="CI59">
        <v>0</v>
      </c>
      <c r="CJ59">
        <v>0</v>
      </c>
      <c r="CK59">
        <v>0</v>
      </c>
      <c r="CL59">
        <v>0</v>
      </c>
      <c r="CM59">
        <v>0</v>
      </c>
      <c r="CN59">
        <v>0</v>
      </c>
      <c r="CO59">
        <v>0</v>
      </c>
      <c r="CP59">
        <v>0</v>
      </c>
      <c r="CQ59">
        <v>0</v>
      </c>
      <c r="CR59">
        <v>0</v>
      </c>
      <c r="CS59">
        <v>0</v>
      </c>
      <c r="CT59">
        <v>0</v>
      </c>
      <c r="CU59">
        <v>0</v>
      </c>
      <c r="CV59">
        <v>0</v>
      </c>
      <c r="CW59">
        <v>1</v>
      </c>
      <c r="CX59">
        <v>0</v>
      </c>
      <c r="CY59">
        <v>0</v>
      </c>
      <c r="CZ59">
        <v>0</v>
      </c>
      <c r="DA59">
        <v>0</v>
      </c>
      <c r="DB59">
        <v>0</v>
      </c>
      <c r="DC59">
        <v>0</v>
      </c>
      <c r="DD59">
        <v>0</v>
      </c>
      <c r="DE59">
        <v>0</v>
      </c>
      <c r="DF59">
        <v>0</v>
      </c>
      <c r="DG59">
        <v>0</v>
      </c>
      <c r="DH59">
        <v>0</v>
      </c>
      <c r="DI59">
        <v>0</v>
      </c>
      <c r="DJ59">
        <v>0</v>
      </c>
      <c r="DK59">
        <v>0</v>
      </c>
      <c r="DL59">
        <v>0</v>
      </c>
      <c r="DM59">
        <v>0</v>
      </c>
      <c r="DN59">
        <v>0</v>
      </c>
      <c r="DO59">
        <v>0</v>
      </c>
      <c r="DP59">
        <v>0</v>
      </c>
      <c r="DQ59">
        <v>0</v>
      </c>
      <c r="DR59">
        <v>0</v>
      </c>
      <c r="DS59">
        <v>0</v>
      </c>
      <c r="DT59">
        <v>0</v>
      </c>
      <c r="DU59">
        <v>1</v>
      </c>
      <c r="DV59">
        <v>0</v>
      </c>
      <c r="DW59">
        <v>0</v>
      </c>
      <c r="DX59">
        <v>0</v>
      </c>
      <c r="DY59">
        <v>0</v>
      </c>
      <c r="DZ59">
        <v>0</v>
      </c>
      <c r="EA59">
        <v>0</v>
      </c>
      <c r="EB59">
        <v>1</v>
      </c>
      <c r="EC59">
        <v>0</v>
      </c>
      <c r="ED59">
        <v>0</v>
      </c>
      <c r="EE59">
        <v>0</v>
      </c>
      <c r="EF59">
        <v>0</v>
      </c>
      <c r="EG59">
        <v>0</v>
      </c>
      <c r="EI59">
        <f t="shared" si="2"/>
        <v>1</v>
      </c>
      <c r="EJ59">
        <f t="shared" si="3"/>
        <v>1</v>
      </c>
      <c r="EK59">
        <f t="shared" si="4"/>
        <v>1</v>
      </c>
      <c r="EL59">
        <f t="shared" si="5"/>
        <v>1</v>
      </c>
      <c r="EM59">
        <f t="shared" si="6"/>
        <v>1</v>
      </c>
      <c r="EN59">
        <f t="shared" si="7"/>
        <v>1</v>
      </c>
      <c r="EO59">
        <f t="shared" si="8"/>
        <v>1</v>
      </c>
      <c r="EP59">
        <f t="shared" si="9"/>
        <v>1</v>
      </c>
      <c r="EQ59">
        <f t="shared" si="10"/>
        <v>1</v>
      </c>
      <c r="ER59">
        <f t="shared" si="11"/>
        <v>1</v>
      </c>
      <c r="ES59">
        <f t="shared" si="12"/>
        <v>1</v>
      </c>
      <c r="ET59">
        <f t="shared" si="13"/>
        <v>1</v>
      </c>
      <c r="EU59">
        <f t="shared" si="14"/>
        <v>1</v>
      </c>
      <c r="EV59">
        <f t="shared" si="15"/>
        <v>1</v>
      </c>
      <c r="EW59">
        <f t="shared" si="16"/>
        <v>1</v>
      </c>
      <c r="EX59">
        <f t="shared" si="17"/>
        <v>1</v>
      </c>
      <c r="EY59">
        <f t="shared" si="18"/>
        <v>1</v>
      </c>
      <c r="EZ59">
        <f t="shared" si="19"/>
        <v>1</v>
      </c>
      <c r="FA59">
        <f t="shared" si="20"/>
        <v>1</v>
      </c>
      <c r="FB59">
        <f t="shared" si="21"/>
        <v>1</v>
      </c>
      <c r="FC59">
        <f t="shared" si="22"/>
        <v>1</v>
      </c>
      <c r="FD59">
        <f t="shared" si="23"/>
        <v>1</v>
      </c>
      <c r="FE59">
        <f t="shared" si="24"/>
        <v>1</v>
      </c>
      <c r="FF59">
        <f t="shared" si="25"/>
        <v>1</v>
      </c>
      <c r="FG59">
        <f t="shared" si="26"/>
        <v>1</v>
      </c>
      <c r="FH59">
        <f t="shared" si="27"/>
        <v>1</v>
      </c>
      <c r="FI59">
        <f t="shared" si="28"/>
        <v>1</v>
      </c>
      <c r="FJ59">
        <f t="shared" si="29"/>
        <v>1</v>
      </c>
      <c r="FK59">
        <f t="shared" si="30"/>
        <v>1</v>
      </c>
      <c r="FL59">
        <f t="shared" si="31"/>
        <v>1</v>
      </c>
      <c r="FM59">
        <f t="shared" si="32"/>
        <v>1</v>
      </c>
      <c r="FN59">
        <f t="shared" si="33"/>
        <v>1</v>
      </c>
      <c r="FO59">
        <f t="shared" si="34"/>
        <v>1</v>
      </c>
      <c r="FP59">
        <f t="shared" si="35"/>
        <v>1</v>
      </c>
      <c r="FQ59">
        <f t="shared" si="36"/>
        <v>1</v>
      </c>
      <c r="FR59">
        <f t="shared" si="37"/>
        <v>1</v>
      </c>
      <c r="FS59">
        <f t="shared" si="38"/>
        <v>1</v>
      </c>
      <c r="FT59">
        <f t="shared" si="39"/>
        <v>1</v>
      </c>
      <c r="FU59">
        <f t="shared" si="40"/>
        <v>1</v>
      </c>
      <c r="FV59">
        <f t="shared" si="41"/>
        <v>1</v>
      </c>
      <c r="FW59">
        <f t="shared" si="42"/>
        <v>1</v>
      </c>
      <c r="FX59">
        <f t="shared" si="43"/>
        <v>1</v>
      </c>
      <c r="FY59">
        <f t="shared" si="44"/>
        <v>1</v>
      </c>
      <c r="FZ59">
        <f t="shared" si="45"/>
        <v>1</v>
      </c>
      <c r="GA59">
        <f t="shared" si="46"/>
        <v>1</v>
      </c>
      <c r="GB59">
        <f t="shared" si="47"/>
        <v>1</v>
      </c>
      <c r="GC59">
        <f t="shared" si="48"/>
        <v>1</v>
      </c>
      <c r="GD59">
        <f t="shared" si="49"/>
        <v>1</v>
      </c>
      <c r="GE59">
        <f t="shared" si="50"/>
        <v>1</v>
      </c>
      <c r="GF59">
        <f t="shared" si="51"/>
        <v>1</v>
      </c>
      <c r="GG59">
        <f t="shared" si="52"/>
        <v>1</v>
      </c>
      <c r="GH59">
        <f t="shared" si="53"/>
        <v>1</v>
      </c>
      <c r="GI59">
        <f t="shared" si="54"/>
        <v>1</v>
      </c>
      <c r="GJ59">
        <f t="shared" si="55"/>
        <v>1</v>
      </c>
      <c r="GK59">
        <f t="shared" si="56"/>
        <v>1</v>
      </c>
      <c r="GL59">
        <f t="shared" si="57"/>
        <v>1</v>
      </c>
      <c r="GM59">
        <f t="shared" si="58"/>
        <v>1</v>
      </c>
      <c r="GN59">
        <f t="shared" si="59"/>
        <v>1</v>
      </c>
      <c r="GO59">
        <f t="shared" si="60"/>
        <v>1</v>
      </c>
      <c r="GP59">
        <f t="shared" si="61"/>
        <v>1</v>
      </c>
      <c r="GQ59">
        <f t="shared" si="62"/>
        <v>1</v>
      </c>
      <c r="GR59">
        <f t="shared" si="63"/>
        <v>1</v>
      </c>
      <c r="GS59">
        <f t="shared" si="64"/>
        <v>1</v>
      </c>
      <c r="GT59">
        <f t="shared" si="65"/>
        <v>1</v>
      </c>
      <c r="GU59">
        <f t="shared" si="66"/>
        <v>1</v>
      </c>
      <c r="GV59">
        <f t="shared" si="67"/>
        <v>1</v>
      </c>
      <c r="GW59">
        <f t="shared" si="68"/>
        <v>1</v>
      </c>
      <c r="GX59">
        <f t="shared" si="69"/>
        <v>1</v>
      </c>
    </row>
    <row r="60" spans="1:206" x14ac:dyDescent="0.2">
      <c r="A60">
        <v>1</v>
      </c>
      <c r="B60">
        <v>1</v>
      </c>
      <c r="C60">
        <v>0</v>
      </c>
      <c r="D60">
        <v>1</v>
      </c>
      <c r="E60">
        <v>0</v>
      </c>
      <c r="F60">
        <v>0</v>
      </c>
      <c r="G60">
        <v>0</v>
      </c>
      <c r="H60">
        <v>0</v>
      </c>
      <c r="I60">
        <v>0</v>
      </c>
      <c r="J60">
        <v>0</v>
      </c>
      <c r="K60">
        <v>0</v>
      </c>
      <c r="L60">
        <v>1</v>
      </c>
      <c r="M60">
        <v>0</v>
      </c>
      <c r="N60">
        <v>0</v>
      </c>
      <c r="O60">
        <v>1</v>
      </c>
      <c r="P60">
        <v>1</v>
      </c>
      <c r="Q60">
        <v>1</v>
      </c>
      <c r="R60">
        <v>0</v>
      </c>
      <c r="S60">
        <v>0</v>
      </c>
      <c r="T60">
        <v>0</v>
      </c>
      <c r="U60">
        <v>0</v>
      </c>
      <c r="V60">
        <v>1</v>
      </c>
      <c r="W60">
        <v>1</v>
      </c>
      <c r="X60">
        <v>0</v>
      </c>
      <c r="Y60">
        <v>0</v>
      </c>
      <c r="Z60">
        <v>0</v>
      </c>
      <c r="AA60">
        <v>0</v>
      </c>
      <c r="AB60">
        <v>0</v>
      </c>
      <c r="AC60">
        <v>0</v>
      </c>
      <c r="AD60">
        <v>0</v>
      </c>
      <c r="AE60">
        <v>0</v>
      </c>
      <c r="AF60">
        <v>1</v>
      </c>
      <c r="AG60">
        <v>0</v>
      </c>
      <c r="AH60">
        <v>0</v>
      </c>
      <c r="AI60">
        <v>0</v>
      </c>
      <c r="AJ60">
        <v>0</v>
      </c>
      <c r="AK60">
        <v>0</v>
      </c>
      <c r="AL60">
        <v>0</v>
      </c>
      <c r="AM60">
        <v>0</v>
      </c>
      <c r="AN60">
        <v>0</v>
      </c>
      <c r="AO60">
        <v>0</v>
      </c>
      <c r="AP60">
        <v>0</v>
      </c>
      <c r="AQ60">
        <v>0</v>
      </c>
      <c r="AR60">
        <v>0</v>
      </c>
      <c r="AS60">
        <v>0</v>
      </c>
      <c r="AT60">
        <v>0</v>
      </c>
      <c r="AU60">
        <v>0</v>
      </c>
      <c r="AV60">
        <v>0</v>
      </c>
      <c r="AW60">
        <v>0</v>
      </c>
      <c r="AX60">
        <v>0</v>
      </c>
      <c r="AY60">
        <v>1</v>
      </c>
      <c r="AZ60">
        <v>0</v>
      </c>
      <c r="BA60">
        <v>0</v>
      </c>
      <c r="BB60">
        <v>0</v>
      </c>
      <c r="BC60">
        <v>0</v>
      </c>
      <c r="BD60">
        <v>1</v>
      </c>
      <c r="BE60">
        <v>1</v>
      </c>
      <c r="BF60">
        <v>1</v>
      </c>
      <c r="BG60">
        <v>1</v>
      </c>
      <c r="BH60">
        <v>1</v>
      </c>
      <c r="BI60">
        <v>1</v>
      </c>
      <c r="BJ60">
        <v>1</v>
      </c>
      <c r="BK60">
        <v>1</v>
      </c>
      <c r="BL60">
        <v>1</v>
      </c>
      <c r="BM60">
        <v>0</v>
      </c>
      <c r="BN60">
        <v>0</v>
      </c>
      <c r="BO60">
        <v>0</v>
      </c>
      <c r="BP60">
        <v>0</v>
      </c>
      <c r="BR60">
        <v>1</v>
      </c>
      <c r="BS60">
        <v>1</v>
      </c>
      <c r="BT60">
        <v>0</v>
      </c>
      <c r="BU60">
        <v>1</v>
      </c>
      <c r="BV60">
        <v>0</v>
      </c>
      <c r="BW60">
        <v>0</v>
      </c>
      <c r="BX60">
        <v>0</v>
      </c>
      <c r="BY60">
        <v>0</v>
      </c>
      <c r="BZ60">
        <v>0</v>
      </c>
      <c r="CA60">
        <v>0</v>
      </c>
      <c r="CB60">
        <v>0</v>
      </c>
      <c r="CC60">
        <v>1</v>
      </c>
      <c r="CD60">
        <v>0</v>
      </c>
      <c r="CE60">
        <v>0</v>
      </c>
      <c r="CF60">
        <v>1</v>
      </c>
      <c r="CG60">
        <v>1</v>
      </c>
      <c r="CH60">
        <v>1</v>
      </c>
      <c r="CI60">
        <v>0</v>
      </c>
      <c r="CJ60">
        <v>0</v>
      </c>
      <c r="CK60">
        <v>0</v>
      </c>
      <c r="CL60">
        <v>0</v>
      </c>
      <c r="CM60">
        <v>1</v>
      </c>
      <c r="CN60">
        <v>1</v>
      </c>
      <c r="CO60">
        <v>0</v>
      </c>
      <c r="CP60">
        <v>0</v>
      </c>
      <c r="CQ60">
        <v>0</v>
      </c>
      <c r="CR60">
        <v>0</v>
      </c>
      <c r="CS60">
        <v>0</v>
      </c>
      <c r="CT60">
        <v>0</v>
      </c>
      <c r="CU60">
        <v>0</v>
      </c>
      <c r="CV60">
        <v>0</v>
      </c>
      <c r="CW60">
        <v>1</v>
      </c>
      <c r="CX60">
        <v>0</v>
      </c>
      <c r="CY60">
        <v>0</v>
      </c>
      <c r="CZ60">
        <v>0</v>
      </c>
      <c r="DA60">
        <v>0</v>
      </c>
      <c r="DB60">
        <v>0</v>
      </c>
      <c r="DC60">
        <v>0</v>
      </c>
      <c r="DD60">
        <v>0</v>
      </c>
      <c r="DE60">
        <v>0</v>
      </c>
      <c r="DF60">
        <v>0</v>
      </c>
      <c r="DG60">
        <v>0</v>
      </c>
      <c r="DH60">
        <v>0</v>
      </c>
      <c r="DI60">
        <v>0</v>
      </c>
      <c r="DJ60">
        <v>0</v>
      </c>
      <c r="DK60">
        <v>0</v>
      </c>
      <c r="DL60">
        <v>0</v>
      </c>
      <c r="DM60">
        <v>0</v>
      </c>
      <c r="DN60">
        <v>0</v>
      </c>
      <c r="DO60">
        <v>0</v>
      </c>
      <c r="DP60">
        <v>1</v>
      </c>
      <c r="DQ60">
        <v>0</v>
      </c>
      <c r="DR60">
        <v>0</v>
      </c>
      <c r="DS60">
        <v>0</v>
      </c>
      <c r="DT60">
        <v>0</v>
      </c>
      <c r="DU60">
        <v>1</v>
      </c>
      <c r="DV60">
        <v>1</v>
      </c>
      <c r="DW60">
        <v>1</v>
      </c>
      <c r="DX60">
        <v>1</v>
      </c>
      <c r="DY60">
        <v>1</v>
      </c>
      <c r="DZ60">
        <v>1</v>
      </c>
      <c r="EA60">
        <v>1</v>
      </c>
      <c r="EB60">
        <v>1</v>
      </c>
      <c r="EC60">
        <v>1</v>
      </c>
      <c r="ED60">
        <v>0</v>
      </c>
      <c r="EE60">
        <v>0</v>
      </c>
      <c r="EF60">
        <v>0</v>
      </c>
      <c r="EG60">
        <v>0</v>
      </c>
      <c r="EI60">
        <f t="shared" si="2"/>
        <v>1</v>
      </c>
      <c r="EJ60">
        <f t="shared" si="3"/>
        <v>1</v>
      </c>
      <c r="EK60">
        <f t="shared" si="4"/>
        <v>1</v>
      </c>
      <c r="EL60">
        <f t="shared" si="5"/>
        <v>1</v>
      </c>
      <c r="EM60">
        <f t="shared" si="6"/>
        <v>1</v>
      </c>
      <c r="EN60">
        <f t="shared" si="7"/>
        <v>1</v>
      </c>
      <c r="EO60">
        <f t="shared" si="8"/>
        <v>1</v>
      </c>
      <c r="EP60">
        <f t="shared" si="9"/>
        <v>1</v>
      </c>
      <c r="EQ60">
        <f t="shared" si="10"/>
        <v>1</v>
      </c>
      <c r="ER60">
        <f t="shared" si="11"/>
        <v>1</v>
      </c>
      <c r="ES60">
        <f t="shared" si="12"/>
        <v>1</v>
      </c>
      <c r="ET60">
        <f t="shared" si="13"/>
        <v>1</v>
      </c>
      <c r="EU60">
        <f t="shared" si="14"/>
        <v>1</v>
      </c>
      <c r="EV60">
        <f t="shared" si="15"/>
        <v>1</v>
      </c>
      <c r="EW60">
        <f t="shared" si="16"/>
        <v>1</v>
      </c>
      <c r="EX60">
        <f t="shared" si="17"/>
        <v>1</v>
      </c>
      <c r="EY60">
        <f t="shared" si="18"/>
        <v>1</v>
      </c>
      <c r="EZ60">
        <f t="shared" si="19"/>
        <v>1</v>
      </c>
      <c r="FA60">
        <f t="shared" si="20"/>
        <v>1</v>
      </c>
      <c r="FB60">
        <f t="shared" si="21"/>
        <v>1</v>
      </c>
      <c r="FC60">
        <f t="shared" si="22"/>
        <v>1</v>
      </c>
      <c r="FD60">
        <f t="shared" si="23"/>
        <v>1</v>
      </c>
      <c r="FE60">
        <f t="shared" si="24"/>
        <v>1</v>
      </c>
      <c r="FF60">
        <f t="shared" si="25"/>
        <v>1</v>
      </c>
      <c r="FG60">
        <f t="shared" si="26"/>
        <v>1</v>
      </c>
      <c r="FH60">
        <f t="shared" si="27"/>
        <v>1</v>
      </c>
      <c r="FI60">
        <f t="shared" si="28"/>
        <v>1</v>
      </c>
      <c r="FJ60">
        <f t="shared" si="29"/>
        <v>1</v>
      </c>
      <c r="FK60">
        <f t="shared" si="30"/>
        <v>1</v>
      </c>
      <c r="FL60">
        <f t="shared" si="31"/>
        <v>1</v>
      </c>
      <c r="FM60">
        <f t="shared" si="32"/>
        <v>1</v>
      </c>
      <c r="FN60">
        <f t="shared" si="33"/>
        <v>1</v>
      </c>
      <c r="FO60">
        <f t="shared" si="34"/>
        <v>1</v>
      </c>
      <c r="FP60">
        <f t="shared" si="35"/>
        <v>1</v>
      </c>
      <c r="FQ60">
        <f t="shared" si="36"/>
        <v>1</v>
      </c>
      <c r="FR60">
        <f t="shared" si="37"/>
        <v>1</v>
      </c>
      <c r="FS60">
        <f t="shared" si="38"/>
        <v>1</v>
      </c>
      <c r="FT60">
        <f t="shared" si="39"/>
        <v>1</v>
      </c>
      <c r="FU60">
        <f t="shared" si="40"/>
        <v>1</v>
      </c>
      <c r="FV60">
        <f t="shared" si="41"/>
        <v>1</v>
      </c>
      <c r="FW60">
        <f t="shared" si="42"/>
        <v>1</v>
      </c>
      <c r="FX60">
        <f t="shared" si="43"/>
        <v>1</v>
      </c>
      <c r="FY60">
        <f t="shared" si="44"/>
        <v>1</v>
      </c>
      <c r="FZ60">
        <f t="shared" si="45"/>
        <v>1</v>
      </c>
      <c r="GA60">
        <f t="shared" si="46"/>
        <v>1</v>
      </c>
      <c r="GB60">
        <f t="shared" si="47"/>
        <v>1</v>
      </c>
      <c r="GC60">
        <f t="shared" si="48"/>
        <v>1</v>
      </c>
      <c r="GD60">
        <f t="shared" si="49"/>
        <v>1</v>
      </c>
      <c r="GE60">
        <f t="shared" si="50"/>
        <v>1</v>
      </c>
      <c r="GF60">
        <f t="shared" si="51"/>
        <v>1</v>
      </c>
      <c r="GG60">
        <f t="shared" si="52"/>
        <v>1</v>
      </c>
      <c r="GH60">
        <f t="shared" si="53"/>
        <v>1</v>
      </c>
      <c r="GI60">
        <f t="shared" si="54"/>
        <v>1</v>
      </c>
      <c r="GJ60">
        <f t="shared" si="55"/>
        <v>1</v>
      </c>
      <c r="GK60">
        <f t="shared" si="56"/>
        <v>1</v>
      </c>
      <c r="GL60">
        <f t="shared" si="57"/>
        <v>1</v>
      </c>
      <c r="GM60">
        <f t="shared" si="58"/>
        <v>1</v>
      </c>
      <c r="GN60">
        <f t="shared" si="59"/>
        <v>1</v>
      </c>
      <c r="GO60">
        <f t="shared" si="60"/>
        <v>1</v>
      </c>
      <c r="GP60">
        <f t="shared" si="61"/>
        <v>1</v>
      </c>
      <c r="GQ60">
        <f t="shared" si="62"/>
        <v>1</v>
      </c>
      <c r="GR60">
        <f t="shared" si="63"/>
        <v>1</v>
      </c>
      <c r="GS60">
        <f t="shared" si="64"/>
        <v>1</v>
      </c>
      <c r="GT60">
        <f t="shared" si="65"/>
        <v>1</v>
      </c>
      <c r="GU60">
        <f t="shared" si="66"/>
        <v>1</v>
      </c>
      <c r="GV60">
        <f t="shared" si="67"/>
        <v>1</v>
      </c>
      <c r="GW60">
        <f t="shared" si="68"/>
        <v>1</v>
      </c>
      <c r="GX60">
        <f t="shared" si="69"/>
        <v>1</v>
      </c>
    </row>
    <row r="61" spans="1:206" x14ac:dyDescent="0.2">
      <c r="A61">
        <v>0</v>
      </c>
      <c r="B61">
        <v>0</v>
      </c>
      <c r="C61">
        <v>0</v>
      </c>
      <c r="D61">
        <v>0</v>
      </c>
      <c r="E61">
        <v>0</v>
      </c>
      <c r="F61">
        <v>0</v>
      </c>
      <c r="G61">
        <v>0</v>
      </c>
      <c r="H61">
        <v>0</v>
      </c>
      <c r="I61">
        <v>0</v>
      </c>
      <c r="J61">
        <v>0</v>
      </c>
      <c r="K61">
        <v>0</v>
      </c>
      <c r="L61">
        <v>0</v>
      </c>
      <c r="M61">
        <v>0</v>
      </c>
      <c r="N61">
        <v>0</v>
      </c>
      <c r="O61">
        <v>1</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v>0</v>
      </c>
      <c r="AK61">
        <v>0</v>
      </c>
      <c r="AL61">
        <v>0</v>
      </c>
      <c r="AM61">
        <v>0</v>
      </c>
      <c r="AN61">
        <v>0</v>
      </c>
      <c r="AO61">
        <v>0</v>
      </c>
      <c r="AP61">
        <v>0</v>
      </c>
      <c r="AQ61">
        <v>0</v>
      </c>
      <c r="AR61">
        <v>0</v>
      </c>
      <c r="AS61">
        <v>0</v>
      </c>
      <c r="AT61">
        <v>0</v>
      </c>
      <c r="AU61">
        <v>0</v>
      </c>
      <c r="AV61">
        <v>0</v>
      </c>
      <c r="AW61">
        <v>0</v>
      </c>
      <c r="AX61">
        <v>0</v>
      </c>
      <c r="AY61">
        <v>0</v>
      </c>
      <c r="AZ61">
        <v>0</v>
      </c>
      <c r="BA61">
        <v>0</v>
      </c>
      <c r="BB61">
        <v>0</v>
      </c>
      <c r="BC61">
        <v>0</v>
      </c>
      <c r="BD61">
        <v>0</v>
      </c>
      <c r="BE61">
        <v>0</v>
      </c>
      <c r="BF61">
        <v>0</v>
      </c>
      <c r="BG61">
        <v>0</v>
      </c>
      <c r="BH61">
        <v>0</v>
      </c>
      <c r="BI61">
        <v>1</v>
      </c>
      <c r="BJ61">
        <v>0</v>
      </c>
      <c r="BK61">
        <v>0</v>
      </c>
      <c r="BL61">
        <v>0</v>
      </c>
      <c r="BM61">
        <v>0</v>
      </c>
      <c r="BN61">
        <v>0</v>
      </c>
      <c r="BO61">
        <v>0</v>
      </c>
      <c r="BP61">
        <v>0</v>
      </c>
      <c r="BR61">
        <v>0</v>
      </c>
      <c r="BS61">
        <v>0</v>
      </c>
      <c r="BT61">
        <v>0</v>
      </c>
      <c r="BU61">
        <v>0</v>
      </c>
      <c r="BV61">
        <v>0</v>
      </c>
      <c r="BW61">
        <v>0</v>
      </c>
      <c r="BX61">
        <v>0</v>
      </c>
      <c r="BY61">
        <v>0</v>
      </c>
      <c r="BZ61">
        <v>0</v>
      </c>
      <c r="CA61">
        <v>0</v>
      </c>
      <c r="CB61">
        <v>0</v>
      </c>
      <c r="CC61">
        <v>0</v>
      </c>
      <c r="CD61">
        <v>0</v>
      </c>
      <c r="CE61">
        <v>0</v>
      </c>
      <c r="CF61">
        <v>1</v>
      </c>
      <c r="CG61">
        <v>0</v>
      </c>
      <c r="CH61">
        <v>0</v>
      </c>
      <c r="CI61">
        <v>0</v>
      </c>
      <c r="CJ61">
        <v>0</v>
      </c>
      <c r="CK61">
        <v>0</v>
      </c>
      <c r="CL61">
        <v>0</v>
      </c>
      <c r="CM61">
        <v>0</v>
      </c>
      <c r="CN61">
        <v>0</v>
      </c>
      <c r="CO61">
        <v>0</v>
      </c>
      <c r="CP61">
        <v>0</v>
      </c>
      <c r="CQ61">
        <v>0</v>
      </c>
      <c r="CR61">
        <v>0</v>
      </c>
      <c r="CS61">
        <v>0</v>
      </c>
      <c r="CT61">
        <v>0</v>
      </c>
      <c r="CU61">
        <v>0</v>
      </c>
      <c r="CV61">
        <v>0</v>
      </c>
      <c r="CW61">
        <v>0</v>
      </c>
      <c r="CX61">
        <v>0</v>
      </c>
      <c r="CY61">
        <v>0</v>
      </c>
      <c r="CZ61">
        <v>0</v>
      </c>
      <c r="DA61">
        <v>0</v>
      </c>
      <c r="DB61">
        <v>0</v>
      </c>
      <c r="DC61">
        <v>0</v>
      </c>
      <c r="DD61">
        <v>0</v>
      </c>
      <c r="DE61">
        <v>0</v>
      </c>
      <c r="DF61">
        <v>0</v>
      </c>
      <c r="DG61">
        <v>0</v>
      </c>
      <c r="DH61">
        <v>0</v>
      </c>
      <c r="DI61">
        <v>0</v>
      </c>
      <c r="DJ61">
        <v>0</v>
      </c>
      <c r="DK61">
        <v>0</v>
      </c>
      <c r="DL61">
        <v>0</v>
      </c>
      <c r="DM61">
        <v>0</v>
      </c>
      <c r="DN61">
        <v>0</v>
      </c>
      <c r="DO61">
        <v>0</v>
      </c>
      <c r="DP61">
        <v>0</v>
      </c>
      <c r="DQ61">
        <v>0</v>
      </c>
      <c r="DR61">
        <v>0</v>
      </c>
      <c r="DS61">
        <v>0</v>
      </c>
      <c r="DT61">
        <v>0</v>
      </c>
      <c r="DU61">
        <v>0</v>
      </c>
      <c r="DV61">
        <v>0</v>
      </c>
      <c r="DW61">
        <v>0</v>
      </c>
      <c r="DX61">
        <v>0</v>
      </c>
      <c r="DY61">
        <v>0</v>
      </c>
      <c r="DZ61">
        <v>1</v>
      </c>
      <c r="EA61">
        <v>0</v>
      </c>
      <c r="EB61">
        <v>0</v>
      </c>
      <c r="EC61">
        <v>0</v>
      </c>
      <c r="ED61">
        <v>0</v>
      </c>
      <c r="EE61">
        <v>0</v>
      </c>
      <c r="EF61">
        <v>0</v>
      </c>
      <c r="EG61">
        <v>0</v>
      </c>
      <c r="EI61">
        <f t="shared" si="2"/>
        <v>1</v>
      </c>
      <c r="EJ61">
        <f t="shared" si="3"/>
        <v>1</v>
      </c>
      <c r="EK61">
        <f t="shared" si="4"/>
        <v>1</v>
      </c>
      <c r="EL61">
        <f t="shared" si="5"/>
        <v>1</v>
      </c>
      <c r="EM61">
        <f t="shared" si="6"/>
        <v>1</v>
      </c>
      <c r="EN61">
        <f t="shared" si="7"/>
        <v>1</v>
      </c>
      <c r="EO61">
        <f t="shared" si="8"/>
        <v>1</v>
      </c>
      <c r="EP61">
        <f t="shared" si="9"/>
        <v>1</v>
      </c>
      <c r="EQ61">
        <f t="shared" si="10"/>
        <v>1</v>
      </c>
      <c r="ER61">
        <f t="shared" si="11"/>
        <v>1</v>
      </c>
      <c r="ES61">
        <f t="shared" si="12"/>
        <v>1</v>
      </c>
      <c r="ET61">
        <f t="shared" si="13"/>
        <v>1</v>
      </c>
      <c r="EU61">
        <f t="shared" si="14"/>
        <v>1</v>
      </c>
      <c r="EV61">
        <f t="shared" si="15"/>
        <v>1</v>
      </c>
      <c r="EW61">
        <f t="shared" si="16"/>
        <v>1</v>
      </c>
      <c r="EX61">
        <f t="shared" si="17"/>
        <v>1</v>
      </c>
      <c r="EY61">
        <f t="shared" si="18"/>
        <v>1</v>
      </c>
      <c r="EZ61">
        <f t="shared" si="19"/>
        <v>1</v>
      </c>
      <c r="FA61">
        <f t="shared" si="20"/>
        <v>1</v>
      </c>
      <c r="FB61">
        <f t="shared" si="21"/>
        <v>1</v>
      </c>
      <c r="FC61">
        <f t="shared" si="22"/>
        <v>1</v>
      </c>
      <c r="FD61">
        <f t="shared" si="23"/>
        <v>1</v>
      </c>
      <c r="FE61">
        <f t="shared" si="24"/>
        <v>1</v>
      </c>
      <c r="FF61">
        <f t="shared" si="25"/>
        <v>1</v>
      </c>
      <c r="FG61">
        <f t="shared" si="26"/>
        <v>1</v>
      </c>
      <c r="FH61">
        <f t="shared" si="27"/>
        <v>1</v>
      </c>
      <c r="FI61">
        <f t="shared" si="28"/>
        <v>1</v>
      </c>
      <c r="FJ61">
        <f t="shared" si="29"/>
        <v>1</v>
      </c>
      <c r="FK61">
        <f t="shared" si="30"/>
        <v>1</v>
      </c>
      <c r="FL61">
        <f t="shared" si="31"/>
        <v>1</v>
      </c>
      <c r="FM61">
        <f t="shared" si="32"/>
        <v>1</v>
      </c>
      <c r="FN61">
        <f t="shared" si="33"/>
        <v>1</v>
      </c>
      <c r="FO61">
        <f t="shared" si="34"/>
        <v>1</v>
      </c>
      <c r="FP61">
        <f t="shared" si="35"/>
        <v>1</v>
      </c>
      <c r="FQ61">
        <f t="shared" si="36"/>
        <v>1</v>
      </c>
      <c r="FR61">
        <f t="shared" si="37"/>
        <v>1</v>
      </c>
      <c r="FS61">
        <f t="shared" si="38"/>
        <v>1</v>
      </c>
      <c r="FT61">
        <f t="shared" si="39"/>
        <v>1</v>
      </c>
      <c r="FU61">
        <f t="shared" si="40"/>
        <v>1</v>
      </c>
      <c r="FV61">
        <f t="shared" si="41"/>
        <v>1</v>
      </c>
      <c r="FW61">
        <f t="shared" si="42"/>
        <v>1</v>
      </c>
      <c r="FX61">
        <f t="shared" si="43"/>
        <v>1</v>
      </c>
      <c r="FY61">
        <f t="shared" si="44"/>
        <v>1</v>
      </c>
      <c r="FZ61">
        <f t="shared" si="45"/>
        <v>1</v>
      </c>
      <c r="GA61">
        <f t="shared" si="46"/>
        <v>1</v>
      </c>
      <c r="GB61">
        <f t="shared" si="47"/>
        <v>1</v>
      </c>
      <c r="GC61">
        <f t="shared" si="48"/>
        <v>1</v>
      </c>
      <c r="GD61">
        <f t="shared" si="49"/>
        <v>1</v>
      </c>
      <c r="GE61">
        <f t="shared" si="50"/>
        <v>1</v>
      </c>
      <c r="GF61">
        <f t="shared" si="51"/>
        <v>1</v>
      </c>
      <c r="GG61">
        <f t="shared" si="52"/>
        <v>1</v>
      </c>
      <c r="GH61">
        <f t="shared" si="53"/>
        <v>1</v>
      </c>
      <c r="GI61">
        <f t="shared" si="54"/>
        <v>1</v>
      </c>
      <c r="GJ61">
        <f t="shared" si="55"/>
        <v>1</v>
      </c>
      <c r="GK61">
        <f t="shared" si="56"/>
        <v>1</v>
      </c>
      <c r="GL61">
        <f t="shared" si="57"/>
        <v>1</v>
      </c>
      <c r="GM61">
        <f t="shared" si="58"/>
        <v>1</v>
      </c>
      <c r="GN61">
        <f t="shared" si="59"/>
        <v>1</v>
      </c>
      <c r="GO61">
        <f t="shared" si="60"/>
        <v>1</v>
      </c>
      <c r="GP61">
        <f t="shared" si="61"/>
        <v>1</v>
      </c>
      <c r="GQ61">
        <f t="shared" si="62"/>
        <v>1</v>
      </c>
      <c r="GR61">
        <f t="shared" si="63"/>
        <v>1</v>
      </c>
      <c r="GS61">
        <f t="shared" si="64"/>
        <v>1</v>
      </c>
      <c r="GT61">
        <f t="shared" si="65"/>
        <v>1</v>
      </c>
      <c r="GU61">
        <f t="shared" si="66"/>
        <v>1</v>
      </c>
      <c r="GV61">
        <f t="shared" si="67"/>
        <v>1</v>
      </c>
      <c r="GW61">
        <f t="shared" si="68"/>
        <v>1</v>
      </c>
      <c r="GX61">
        <f t="shared" si="69"/>
        <v>1</v>
      </c>
    </row>
    <row r="62" spans="1:206" x14ac:dyDescent="0.2">
      <c r="A62">
        <v>0</v>
      </c>
      <c r="B62">
        <v>0</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v>0</v>
      </c>
      <c r="AK62">
        <v>0</v>
      </c>
      <c r="AL62">
        <v>0</v>
      </c>
      <c r="AM62">
        <v>0</v>
      </c>
      <c r="AN62">
        <v>0</v>
      </c>
      <c r="AO62">
        <v>0</v>
      </c>
      <c r="AP62">
        <v>0</v>
      </c>
      <c r="AQ62">
        <v>0</v>
      </c>
      <c r="AR62">
        <v>0</v>
      </c>
      <c r="AS62">
        <v>0</v>
      </c>
      <c r="AT62">
        <v>0</v>
      </c>
      <c r="AU62">
        <v>0</v>
      </c>
      <c r="AV62">
        <v>0</v>
      </c>
      <c r="AW62">
        <v>0</v>
      </c>
      <c r="AX62">
        <v>0</v>
      </c>
      <c r="AY62">
        <v>0</v>
      </c>
      <c r="AZ62">
        <v>0</v>
      </c>
      <c r="BA62">
        <v>0</v>
      </c>
      <c r="BB62">
        <v>0</v>
      </c>
      <c r="BC62">
        <v>0</v>
      </c>
      <c r="BD62">
        <v>1</v>
      </c>
      <c r="BE62">
        <v>0</v>
      </c>
      <c r="BF62">
        <v>1</v>
      </c>
      <c r="BG62">
        <v>1</v>
      </c>
      <c r="BH62">
        <v>1</v>
      </c>
      <c r="BI62">
        <v>1</v>
      </c>
      <c r="BJ62">
        <v>0</v>
      </c>
      <c r="BK62">
        <v>0</v>
      </c>
      <c r="BL62">
        <v>0</v>
      </c>
      <c r="BM62">
        <v>0</v>
      </c>
      <c r="BN62">
        <v>0</v>
      </c>
      <c r="BO62">
        <v>0</v>
      </c>
      <c r="BP62">
        <v>0</v>
      </c>
      <c r="BR62">
        <v>0</v>
      </c>
      <c r="BS62">
        <v>0</v>
      </c>
      <c r="BT62">
        <v>0</v>
      </c>
      <c r="BU62">
        <v>0</v>
      </c>
      <c r="BV62">
        <v>0</v>
      </c>
      <c r="BW62">
        <v>0</v>
      </c>
      <c r="BX62">
        <v>0</v>
      </c>
      <c r="BY62">
        <v>0</v>
      </c>
      <c r="BZ62">
        <v>0</v>
      </c>
      <c r="CA62">
        <v>0</v>
      </c>
      <c r="CB62">
        <v>0</v>
      </c>
      <c r="CC62">
        <v>0</v>
      </c>
      <c r="CD62">
        <v>0</v>
      </c>
      <c r="CE62">
        <v>0</v>
      </c>
      <c r="CF62">
        <v>0</v>
      </c>
      <c r="CG62">
        <v>0</v>
      </c>
      <c r="CH62">
        <v>0</v>
      </c>
      <c r="CI62">
        <v>0</v>
      </c>
      <c r="CJ62">
        <v>0</v>
      </c>
      <c r="CK62">
        <v>0</v>
      </c>
      <c r="CL62">
        <v>0</v>
      </c>
      <c r="CM62">
        <v>0</v>
      </c>
      <c r="CN62">
        <v>0</v>
      </c>
      <c r="CO62">
        <v>0</v>
      </c>
      <c r="CP62">
        <v>0</v>
      </c>
      <c r="CQ62">
        <v>0</v>
      </c>
      <c r="CR62">
        <v>0</v>
      </c>
      <c r="CS62">
        <v>0</v>
      </c>
      <c r="CT62">
        <v>0</v>
      </c>
      <c r="CU62">
        <v>0</v>
      </c>
      <c r="CV62">
        <v>0</v>
      </c>
      <c r="CW62">
        <v>0</v>
      </c>
      <c r="CX62">
        <v>0</v>
      </c>
      <c r="CY62">
        <v>0</v>
      </c>
      <c r="CZ62">
        <v>0</v>
      </c>
      <c r="DA62">
        <v>0</v>
      </c>
      <c r="DB62">
        <v>0</v>
      </c>
      <c r="DC62">
        <v>0</v>
      </c>
      <c r="DD62">
        <v>0</v>
      </c>
      <c r="DE62">
        <v>0</v>
      </c>
      <c r="DF62">
        <v>0</v>
      </c>
      <c r="DG62">
        <v>0</v>
      </c>
      <c r="DH62">
        <v>0</v>
      </c>
      <c r="DI62">
        <v>0</v>
      </c>
      <c r="DJ62">
        <v>0</v>
      </c>
      <c r="DK62">
        <v>0</v>
      </c>
      <c r="DL62">
        <v>0</v>
      </c>
      <c r="DM62">
        <v>0</v>
      </c>
      <c r="DN62">
        <v>0</v>
      </c>
      <c r="DO62">
        <v>0</v>
      </c>
      <c r="DP62">
        <v>0</v>
      </c>
      <c r="DQ62">
        <v>0</v>
      </c>
      <c r="DR62">
        <v>0</v>
      </c>
      <c r="DS62">
        <v>0</v>
      </c>
      <c r="DT62">
        <v>0</v>
      </c>
      <c r="DU62">
        <v>1</v>
      </c>
      <c r="DV62">
        <v>0</v>
      </c>
      <c r="DW62">
        <v>1</v>
      </c>
      <c r="DX62">
        <v>1</v>
      </c>
      <c r="DY62">
        <v>1</v>
      </c>
      <c r="DZ62">
        <v>1</v>
      </c>
      <c r="EA62">
        <v>0</v>
      </c>
      <c r="EB62">
        <v>0</v>
      </c>
      <c r="EC62">
        <v>0</v>
      </c>
      <c r="ED62">
        <v>0</v>
      </c>
      <c r="EE62">
        <v>0</v>
      </c>
      <c r="EF62">
        <v>0</v>
      </c>
      <c r="EG62">
        <v>0</v>
      </c>
      <c r="EI62">
        <f t="shared" si="2"/>
        <v>1</v>
      </c>
      <c r="EJ62">
        <f t="shared" si="3"/>
        <v>1</v>
      </c>
      <c r="EK62">
        <f t="shared" si="4"/>
        <v>1</v>
      </c>
      <c r="EL62">
        <f t="shared" si="5"/>
        <v>1</v>
      </c>
      <c r="EM62">
        <f t="shared" si="6"/>
        <v>1</v>
      </c>
      <c r="EN62">
        <f t="shared" si="7"/>
        <v>1</v>
      </c>
      <c r="EO62">
        <f t="shared" si="8"/>
        <v>1</v>
      </c>
      <c r="EP62">
        <f t="shared" si="9"/>
        <v>1</v>
      </c>
      <c r="EQ62">
        <f t="shared" si="10"/>
        <v>1</v>
      </c>
      <c r="ER62">
        <f t="shared" si="11"/>
        <v>1</v>
      </c>
      <c r="ES62">
        <f t="shared" si="12"/>
        <v>1</v>
      </c>
      <c r="ET62">
        <f t="shared" si="13"/>
        <v>1</v>
      </c>
      <c r="EU62">
        <f t="shared" si="14"/>
        <v>1</v>
      </c>
      <c r="EV62">
        <f t="shared" si="15"/>
        <v>1</v>
      </c>
      <c r="EW62">
        <f t="shared" si="16"/>
        <v>1</v>
      </c>
      <c r="EX62">
        <f t="shared" si="17"/>
        <v>1</v>
      </c>
      <c r="EY62">
        <f t="shared" si="18"/>
        <v>1</v>
      </c>
      <c r="EZ62">
        <f t="shared" si="19"/>
        <v>1</v>
      </c>
      <c r="FA62">
        <f t="shared" si="20"/>
        <v>1</v>
      </c>
      <c r="FB62">
        <f t="shared" si="21"/>
        <v>1</v>
      </c>
      <c r="FC62">
        <f t="shared" si="22"/>
        <v>1</v>
      </c>
      <c r="FD62">
        <f t="shared" si="23"/>
        <v>1</v>
      </c>
      <c r="FE62">
        <f t="shared" si="24"/>
        <v>1</v>
      </c>
      <c r="FF62">
        <f t="shared" si="25"/>
        <v>1</v>
      </c>
      <c r="FG62">
        <f t="shared" si="26"/>
        <v>1</v>
      </c>
      <c r="FH62">
        <f t="shared" si="27"/>
        <v>1</v>
      </c>
      <c r="FI62">
        <f t="shared" si="28"/>
        <v>1</v>
      </c>
      <c r="FJ62">
        <f t="shared" si="29"/>
        <v>1</v>
      </c>
      <c r="FK62">
        <f t="shared" si="30"/>
        <v>1</v>
      </c>
      <c r="FL62">
        <f t="shared" si="31"/>
        <v>1</v>
      </c>
      <c r="FM62">
        <f t="shared" si="32"/>
        <v>1</v>
      </c>
      <c r="FN62">
        <f t="shared" si="33"/>
        <v>1</v>
      </c>
      <c r="FO62">
        <f t="shared" si="34"/>
        <v>1</v>
      </c>
      <c r="FP62">
        <f t="shared" si="35"/>
        <v>1</v>
      </c>
      <c r="FQ62">
        <f t="shared" si="36"/>
        <v>1</v>
      </c>
      <c r="FR62">
        <f t="shared" si="37"/>
        <v>1</v>
      </c>
      <c r="FS62">
        <f t="shared" si="38"/>
        <v>1</v>
      </c>
      <c r="FT62">
        <f t="shared" si="39"/>
        <v>1</v>
      </c>
      <c r="FU62">
        <f t="shared" si="40"/>
        <v>1</v>
      </c>
      <c r="FV62">
        <f t="shared" si="41"/>
        <v>1</v>
      </c>
      <c r="FW62">
        <f t="shared" si="42"/>
        <v>1</v>
      </c>
      <c r="FX62">
        <f t="shared" si="43"/>
        <v>1</v>
      </c>
      <c r="FY62">
        <f t="shared" si="44"/>
        <v>1</v>
      </c>
      <c r="FZ62">
        <f t="shared" si="45"/>
        <v>1</v>
      </c>
      <c r="GA62">
        <f t="shared" si="46"/>
        <v>1</v>
      </c>
      <c r="GB62">
        <f t="shared" si="47"/>
        <v>1</v>
      </c>
      <c r="GC62">
        <f t="shared" si="48"/>
        <v>1</v>
      </c>
      <c r="GD62">
        <f t="shared" si="49"/>
        <v>1</v>
      </c>
      <c r="GE62">
        <f t="shared" si="50"/>
        <v>1</v>
      </c>
      <c r="GF62">
        <f t="shared" si="51"/>
        <v>1</v>
      </c>
      <c r="GG62">
        <f t="shared" si="52"/>
        <v>1</v>
      </c>
      <c r="GH62">
        <f t="shared" si="53"/>
        <v>1</v>
      </c>
      <c r="GI62">
        <f t="shared" si="54"/>
        <v>1</v>
      </c>
      <c r="GJ62">
        <f t="shared" si="55"/>
        <v>1</v>
      </c>
      <c r="GK62">
        <f t="shared" si="56"/>
        <v>1</v>
      </c>
      <c r="GL62">
        <f t="shared" si="57"/>
        <v>1</v>
      </c>
      <c r="GM62">
        <f t="shared" si="58"/>
        <v>1</v>
      </c>
      <c r="GN62">
        <f t="shared" si="59"/>
        <v>1</v>
      </c>
      <c r="GO62">
        <f t="shared" si="60"/>
        <v>1</v>
      </c>
      <c r="GP62">
        <f t="shared" si="61"/>
        <v>1</v>
      </c>
      <c r="GQ62">
        <f t="shared" si="62"/>
        <v>1</v>
      </c>
      <c r="GR62">
        <f t="shared" si="63"/>
        <v>1</v>
      </c>
      <c r="GS62">
        <f t="shared" si="64"/>
        <v>1</v>
      </c>
      <c r="GT62">
        <f t="shared" si="65"/>
        <v>1</v>
      </c>
      <c r="GU62">
        <f t="shared" si="66"/>
        <v>1</v>
      </c>
      <c r="GV62">
        <f t="shared" si="67"/>
        <v>1</v>
      </c>
      <c r="GW62">
        <f t="shared" si="68"/>
        <v>1</v>
      </c>
      <c r="GX62">
        <f t="shared" si="69"/>
        <v>1</v>
      </c>
    </row>
    <row r="63" spans="1:206" x14ac:dyDescent="0.2">
      <c r="A63">
        <v>0</v>
      </c>
      <c r="B63">
        <v>0</v>
      </c>
      <c r="C63">
        <v>0</v>
      </c>
      <c r="D63">
        <v>0</v>
      </c>
      <c r="E63">
        <v>0</v>
      </c>
      <c r="F63">
        <v>0</v>
      </c>
      <c r="G63">
        <v>0</v>
      </c>
      <c r="H63">
        <v>0</v>
      </c>
      <c r="I63">
        <v>0</v>
      </c>
      <c r="J63">
        <v>0</v>
      </c>
      <c r="K63">
        <v>0</v>
      </c>
      <c r="L63">
        <v>1</v>
      </c>
      <c r="M63">
        <v>0</v>
      </c>
      <c r="N63">
        <v>0</v>
      </c>
      <c r="O63">
        <v>1</v>
      </c>
      <c r="P63">
        <v>0</v>
      </c>
      <c r="Q63">
        <v>0</v>
      </c>
      <c r="R63">
        <v>0</v>
      </c>
      <c r="S63">
        <v>0</v>
      </c>
      <c r="T63">
        <v>1</v>
      </c>
      <c r="U63">
        <v>0</v>
      </c>
      <c r="V63">
        <v>0</v>
      </c>
      <c r="W63">
        <v>0</v>
      </c>
      <c r="X63">
        <v>0</v>
      </c>
      <c r="Y63">
        <v>0</v>
      </c>
      <c r="Z63">
        <v>0</v>
      </c>
      <c r="AA63">
        <v>0</v>
      </c>
      <c r="AB63">
        <v>0</v>
      </c>
      <c r="AC63">
        <v>0</v>
      </c>
      <c r="AD63">
        <v>0</v>
      </c>
      <c r="AE63">
        <v>0</v>
      </c>
      <c r="AF63">
        <v>0</v>
      </c>
      <c r="AG63">
        <v>0</v>
      </c>
      <c r="AH63">
        <v>0</v>
      </c>
      <c r="AI63">
        <v>0</v>
      </c>
      <c r="AJ63">
        <v>0</v>
      </c>
      <c r="AK63">
        <v>0</v>
      </c>
      <c r="AL63">
        <v>0</v>
      </c>
      <c r="AM63">
        <v>0</v>
      </c>
      <c r="AN63">
        <v>0</v>
      </c>
      <c r="AO63">
        <v>0</v>
      </c>
      <c r="AP63">
        <v>0</v>
      </c>
      <c r="AQ63">
        <v>0</v>
      </c>
      <c r="AR63">
        <v>0</v>
      </c>
      <c r="AS63">
        <v>0</v>
      </c>
      <c r="AT63">
        <v>0</v>
      </c>
      <c r="AU63">
        <v>0</v>
      </c>
      <c r="AV63">
        <v>0</v>
      </c>
      <c r="AW63">
        <v>0</v>
      </c>
      <c r="AX63">
        <v>0</v>
      </c>
      <c r="AY63">
        <v>0</v>
      </c>
      <c r="AZ63">
        <v>0</v>
      </c>
      <c r="BA63">
        <v>0</v>
      </c>
      <c r="BB63">
        <v>0</v>
      </c>
      <c r="BC63">
        <v>0</v>
      </c>
      <c r="BD63">
        <v>1</v>
      </c>
      <c r="BE63">
        <v>0</v>
      </c>
      <c r="BF63">
        <v>1</v>
      </c>
      <c r="BG63">
        <v>0</v>
      </c>
      <c r="BH63">
        <v>0</v>
      </c>
      <c r="BI63">
        <v>0</v>
      </c>
      <c r="BJ63">
        <v>0</v>
      </c>
      <c r="BK63">
        <v>0</v>
      </c>
      <c r="BL63">
        <v>0</v>
      </c>
      <c r="BM63">
        <v>1</v>
      </c>
      <c r="BN63">
        <v>0</v>
      </c>
      <c r="BO63">
        <v>0</v>
      </c>
      <c r="BP63">
        <v>1</v>
      </c>
      <c r="BR63">
        <v>0</v>
      </c>
      <c r="BS63">
        <v>0</v>
      </c>
      <c r="BT63">
        <v>0</v>
      </c>
      <c r="BU63">
        <v>0</v>
      </c>
      <c r="BV63">
        <v>0</v>
      </c>
      <c r="BW63">
        <v>0</v>
      </c>
      <c r="BX63">
        <v>0</v>
      </c>
      <c r="BY63">
        <v>0</v>
      </c>
      <c r="BZ63">
        <v>0</v>
      </c>
      <c r="CA63">
        <v>0</v>
      </c>
      <c r="CB63">
        <v>0</v>
      </c>
      <c r="CC63">
        <v>1</v>
      </c>
      <c r="CD63">
        <v>0</v>
      </c>
      <c r="CE63">
        <v>0</v>
      </c>
      <c r="CF63">
        <v>1</v>
      </c>
      <c r="CG63">
        <v>0</v>
      </c>
      <c r="CH63">
        <v>0</v>
      </c>
      <c r="CI63">
        <v>0</v>
      </c>
      <c r="CJ63">
        <v>0</v>
      </c>
      <c r="CK63">
        <v>1</v>
      </c>
      <c r="CL63">
        <v>0</v>
      </c>
      <c r="CM63">
        <v>0</v>
      </c>
      <c r="CN63">
        <v>0</v>
      </c>
      <c r="CO63">
        <v>0</v>
      </c>
      <c r="CP63">
        <v>0</v>
      </c>
      <c r="CQ63">
        <v>0</v>
      </c>
      <c r="CR63">
        <v>0</v>
      </c>
      <c r="CS63">
        <v>0</v>
      </c>
      <c r="CT63">
        <v>0</v>
      </c>
      <c r="CU63">
        <v>0</v>
      </c>
      <c r="CV63">
        <v>0</v>
      </c>
      <c r="CW63">
        <v>0</v>
      </c>
      <c r="CX63">
        <v>0</v>
      </c>
      <c r="CY63">
        <v>0</v>
      </c>
      <c r="CZ63">
        <v>0</v>
      </c>
      <c r="DA63">
        <v>0</v>
      </c>
      <c r="DB63">
        <v>0</v>
      </c>
      <c r="DC63">
        <v>0</v>
      </c>
      <c r="DD63">
        <v>0</v>
      </c>
      <c r="DE63">
        <v>0</v>
      </c>
      <c r="DF63">
        <v>0</v>
      </c>
      <c r="DG63">
        <v>0</v>
      </c>
      <c r="DH63">
        <v>0</v>
      </c>
      <c r="DI63">
        <v>0</v>
      </c>
      <c r="DJ63">
        <v>0</v>
      </c>
      <c r="DK63">
        <v>0</v>
      </c>
      <c r="DL63">
        <v>0</v>
      </c>
      <c r="DM63">
        <v>0</v>
      </c>
      <c r="DN63">
        <v>0</v>
      </c>
      <c r="DO63">
        <v>0</v>
      </c>
      <c r="DP63">
        <v>0</v>
      </c>
      <c r="DQ63">
        <v>0</v>
      </c>
      <c r="DR63">
        <v>0</v>
      </c>
      <c r="DS63">
        <v>0</v>
      </c>
      <c r="DT63">
        <v>0</v>
      </c>
      <c r="DU63">
        <v>1</v>
      </c>
      <c r="DV63">
        <v>0</v>
      </c>
      <c r="DW63">
        <v>1</v>
      </c>
      <c r="DX63">
        <v>0</v>
      </c>
      <c r="DY63">
        <v>0</v>
      </c>
      <c r="DZ63">
        <v>0</v>
      </c>
      <c r="EA63">
        <v>0</v>
      </c>
      <c r="EB63">
        <v>0</v>
      </c>
      <c r="EC63">
        <v>0</v>
      </c>
      <c r="ED63">
        <v>1</v>
      </c>
      <c r="EE63">
        <v>0</v>
      </c>
      <c r="EF63">
        <v>0</v>
      </c>
      <c r="EG63">
        <v>1</v>
      </c>
      <c r="EI63">
        <f t="shared" si="2"/>
        <v>1</v>
      </c>
      <c r="EJ63">
        <f t="shared" si="3"/>
        <v>1</v>
      </c>
      <c r="EK63">
        <f t="shared" si="4"/>
        <v>1</v>
      </c>
      <c r="EL63">
        <f t="shared" si="5"/>
        <v>1</v>
      </c>
      <c r="EM63">
        <f t="shared" si="6"/>
        <v>1</v>
      </c>
      <c r="EN63">
        <f t="shared" si="7"/>
        <v>1</v>
      </c>
      <c r="EO63">
        <f t="shared" si="8"/>
        <v>1</v>
      </c>
      <c r="EP63">
        <f t="shared" si="9"/>
        <v>1</v>
      </c>
      <c r="EQ63">
        <f t="shared" si="10"/>
        <v>1</v>
      </c>
      <c r="ER63">
        <f t="shared" si="11"/>
        <v>1</v>
      </c>
      <c r="ES63">
        <f t="shared" si="12"/>
        <v>1</v>
      </c>
      <c r="ET63">
        <f t="shared" si="13"/>
        <v>1</v>
      </c>
      <c r="EU63">
        <f t="shared" si="14"/>
        <v>1</v>
      </c>
      <c r="EV63">
        <f t="shared" si="15"/>
        <v>1</v>
      </c>
      <c r="EW63">
        <f t="shared" si="16"/>
        <v>1</v>
      </c>
      <c r="EX63">
        <f t="shared" si="17"/>
        <v>1</v>
      </c>
      <c r="EY63">
        <f t="shared" si="18"/>
        <v>1</v>
      </c>
      <c r="EZ63">
        <f t="shared" si="19"/>
        <v>1</v>
      </c>
      <c r="FA63">
        <f t="shared" si="20"/>
        <v>1</v>
      </c>
      <c r="FB63">
        <f t="shared" si="21"/>
        <v>1</v>
      </c>
      <c r="FC63">
        <f t="shared" si="22"/>
        <v>1</v>
      </c>
      <c r="FD63">
        <f t="shared" si="23"/>
        <v>1</v>
      </c>
      <c r="FE63">
        <f t="shared" si="24"/>
        <v>1</v>
      </c>
      <c r="FF63">
        <f t="shared" si="25"/>
        <v>1</v>
      </c>
      <c r="FG63">
        <f t="shared" si="26"/>
        <v>1</v>
      </c>
      <c r="FH63">
        <f t="shared" si="27"/>
        <v>1</v>
      </c>
      <c r="FI63">
        <f t="shared" si="28"/>
        <v>1</v>
      </c>
      <c r="FJ63">
        <f t="shared" si="29"/>
        <v>1</v>
      </c>
      <c r="FK63">
        <f t="shared" si="30"/>
        <v>1</v>
      </c>
      <c r="FL63">
        <f t="shared" si="31"/>
        <v>1</v>
      </c>
      <c r="FM63">
        <f t="shared" si="32"/>
        <v>1</v>
      </c>
      <c r="FN63">
        <f t="shared" si="33"/>
        <v>1</v>
      </c>
      <c r="FO63">
        <f t="shared" si="34"/>
        <v>1</v>
      </c>
      <c r="FP63">
        <f t="shared" si="35"/>
        <v>1</v>
      </c>
      <c r="FQ63">
        <f t="shared" si="36"/>
        <v>1</v>
      </c>
      <c r="FR63">
        <f t="shared" si="37"/>
        <v>1</v>
      </c>
      <c r="FS63">
        <f t="shared" si="38"/>
        <v>1</v>
      </c>
      <c r="FT63">
        <f t="shared" si="39"/>
        <v>1</v>
      </c>
      <c r="FU63">
        <f t="shared" si="40"/>
        <v>1</v>
      </c>
      <c r="FV63">
        <f t="shared" si="41"/>
        <v>1</v>
      </c>
      <c r="FW63">
        <f t="shared" si="42"/>
        <v>1</v>
      </c>
      <c r="FX63">
        <f t="shared" si="43"/>
        <v>1</v>
      </c>
      <c r="FY63">
        <f t="shared" si="44"/>
        <v>1</v>
      </c>
      <c r="FZ63">
        <f t="shared" si="45"/>
        <v>1</v>
      </c>
      <c r="GA63">
        <f t="shared" si="46"/>
        <v>1</v>
      </c>
      <c r="GB63">
        <f t="shared" si="47"/>
        <v>1</v>
      </c>
      <c r="GC63">
        <f t="shared" si="48"/>
        <v>1</v>
      </c>
      <c r="GD63">
        <f t="shared" si="49"/>
        <v>1</v>
      </c>
      <c r="GE63">
        <f t="shared" si="50"/>
        <v>1</v>
      </c>
      <c r="GF63">
        <f t="shared" si="51"/>
        <v>1</v>
      </c>
      <c r="GG63">
        <f t="shared" si="52"/>
        <v>1</v>
      </c>
      <c r="GH63">
        <f t="shared" si="53"/>
        <v>1</v>
      </c>
      <c r="GI63">
        <f t="shared" si="54"/>
        <v>1</v>
      </c>
      <c r="GJ63">
        <f t="shared" si="55"/>
        <v>1</v>
      </c>
      <c r="GK63">
        <f t="shared" si="56"/>
        <v>1</v>
      </c>
      <c r="GL63">
        <f t="shared" si="57"/>
        <v>1</v>
      </c>
      <c r="GM63">
        <f t="shared" si="58"/>
        <v>1</v>
      </c>
      <c r="GN63">
        <f t="shared" si="59"/>
        <v>1</v>
      </c>
      <c r="GO63">
        <f t="shared" si="60"/>
        <v>1</v>
      </c>
      <c r="GP63">
        <f t="shared" si="61"/>
        <v>1</v>
      </c>
      <c r="GQ63">
        <f t="shared" si="62"/>
        <v>1</v>
      </c>
      <c r="GR63">
        <f t="shared" si="63"/>
        <v>1</v>
      </c>
      <c r="GS63">
        <f t="shared" si="64"/>
        <v>1</v>
      </c>
      <c r="GT63">
        <f t="shared" si="65"/>
        <v>1</v>
      </c>
      <c r="GU63">
        <f t="shared" si="66"/>
        <v>1</v>
      </c>
      <c r="GV63">
        <f t="shared" si="67"/>
        <v>1</v>
      </c>
      <c r="GW63">
        <f t="shared" si="68"/>
        <v>1</v>
      </c>
      <c r="GX63">
        <f t="shared" si="69"/>
        <v>1</v>
      </c>
    </row>
    <row r="64" spans="1:206" x14ac:dyDescent="0.2">
      <c r="A64">
        <v>0</v>
      </c>
      <c r="B64">
        <v>1</v>
      </c>
      <c r="C64">
        <v>0</v>
      </c>
      <c r="D64">
        <v>0</v>
      </c>
      <c r="E64">
        <v>0</v>
      </c>
      <c r="F64">
        <v>0</v>
      </c>
      <c r="G64">
        <v>0</v>
      </c>
      <c r="H64">
        <v>0</v>
      </c>
      <c r="I64">
        <v>0</v>
      </c>
      <c r="J64">
        <v>0</v>
      </c>
      <c r="K64">
        <v>0</v>
      </c>
      <c r="L64">
        <v>1</v>
      </c>
      <c r="M64">
        <v>0</v>
      </c>
      <c r="N64">
        <v>0</v>
      </c>
      <c r="O64">
        <v>0</v>
      </c>
      <c r="P64">
        <v>0</v>
      </c>
      <c r="Q64">
        <v>0</v>
      </c>
      <c r="R64">
        <v>0</v>
      </c>
      <c r="S64">
        <v>0</v>
      </c>
      <c r="T64">
        <v>0</v>
      </c>
      <c r="U64">
        <v>0</v>
      </c>
      <c r="V64">
        <v>1</v>
      </c>
      <c r="W64">
        <v>1</v>
      </c>
      <c r="X64">
        <v>0</v>
      </c>
      <c r="Y64">
        <v>0</v>
      </c>
      <c r="Z64">
        <v>0</v>
      </c>
      <c r="AA64">
        <v>0</v>
      </c>
      <c r="AB64">
        <v>0</v>
      </c>
      <c r="AC64">
        <v>0</v>
      </c>
      <c r="AD64">
        <v>0</v>
      </c>
      <c r="AE64">
        <v>0</v>
      </c>
      <c r="AF64">
        <v>0</v>
      </c>
      <c r="AG64">
        <v>0</v>
      </c>
      <c r="AH64">
        <v>0</v>
      </c>
      <c r="AI64">
        <v>0</v>
      </c>
      <c r="AJ64">
        <v>0</v>
      </c>
      <c r="AK64">
        <v>0</v>
      </c>
      <c r="AL64">
        <v>0</v>
      </c>
      <c r="AM64">
        <v>1</v>
      </c>
      <c r="AN64">
        <v>0</v>
      </c>
      <c r="AO64">
        <v>0</v>
      </c>
      <c r="AP64">
        <v>0</v>
      </c>
      <c r="AQ64">
        <v>0</v>
      </c>
      <c r="AR64">
        <v>0</v>
      </c>
      <c r="AS64">
        <v>0</v>
      </c>
      <c r="AT64">
        <v>0</v>
      </c>
      <c r="AU64">
        <v>0</v>
      </c>
      <c r="AV64">
        <v>0</v>
      </c>
      <c r="AW64">
        <v>0</v>
      </c>
      <c r="AX64">
        <v>0</v>
      </c>
      <c r="AY64">
        <v>0</v>
      </c>
      <c r="AZ64">
        <v>0</v>
      </c>
      <c r="BA64">
        <v>0</v>
      </c>
      <c r="BB64">
        <v>0</v>
      </c>
      <c r="BC64">
        <v>0</v>
      </c>
      <c r="BD64">
        <v>0</v>
      </c>
      <c r="BE64">
        <v>0</v>
      </c>
      <c r="BF64">
        <v>1</v>
      </c>
      <c r="BG64">
        <v>1</v>
      </c>
      <c r="BH64">
        <v>1</v>
      </c>
      <c r="BI64">
        <v>1</v>
      </c>
      <c r="BJ64">
        <v>1</v>
      </c>
      <c r="BK64">
        <v>0</v>
      </c>
      <c r="BL64">
        <v>0</v>
      </c>
      <c r="BM64">
        <v>1</v>
      </c>
      <c r="BN64">
        <v>0</v>
      </c>
      <c r="BO64">
        <v>0</v>
      </c>
      <c r="BP64">
        <v>0</v>
      </c>
      <c r="BR64">
        <v>0</v>
      </c>
      <c r="BS64">
        <v>1</v>
      </c>
      <c r="BT64">
        <v>0</v>
      </c>
      <c r="BU64">
        <v>0</v>
      </c>
      <c r="BV64">
        <v>0</v>
      </c>
      <c r="BW64">
        <v>0</v>
      </c>
      <c r="BX64">
        <v>0</v>
      </c>
      <c r="BY64">
        <v>0</v>
      </c>
      <c r="BZ64">
        <v>0</v>
      </c>
      <c r="CA64">
        <v>0</v>
      </c>
      <c r="CB64">
        <v>0</v>
      </c>
      <c r="CC64">
        <v>1</v>
      </c>
      <c r="CD64">
        <v>0</v>
      </c>
      <c r="CE64">
        <v>0</v>
      </c>
      <c r="CF64">
        <v>0</v>
      </c>
      <c r="CG64">
        <v>0</v>
      </c>
      <c r="CH64">
        <v>0</v>
      </c>
      <c r="CI64">
        <v>0</v>
      </c>
      <c r="CJ64">
        <v>0</v>
      </c>
      <c r="CK64">
        <v>0</v>
      </c>
      <c r="CL64">
        <v>0</v>
      </c>
      <c r="CM64">
        <v>1</v>
      </c>
      <c r="CN64">
        <v>1</v>
      </c>
      <c r="CO64">
        <v>0</v>
      </c>
      <c r="CP64">
        <v>0</v>
      </c>
      <c r="CQ64">
        <v>0</v>
      </c>
      <c r="CR64">
        <v>0</v>
      </c>
      <c r="CS64">
        <v>0</v>
      </c>
      <c r="CT64">
        <v>0</v>
      </c>
      <c r="CU64">
        <v>0</v>
      </c>
      <c r="CV64">
        <v>0</v>
      </c>
      <c r="CW64">
        <v>0</v>
      </c>
      <c r="CX64">
        <v>0</v>
      </c>
      <c r="CY64">
        <v>0</v>
      </c>
      <c r="CZ64">
        <v>0</v>
      </c>
      <c r="DA64">
        <v>0</v>
      </c>
      <c r="DB64">
        <v>0</v>
      </c>
      <c r="DC64">
        <v>0</v>
      </c>
      <c r="DD64">
        <v>1</v>
      </c>
      <c r="DE64">
        <v>0</v>
      </c>
      <c r="DF64">
        <v>0</v>
      </c>
      <c r="DG64">
        <v>0</v>
      </c>
      <c r="DH64">
        <v>0</v>
      </c>
      <c r="DI64">
        <v>0</v>
      </c>
      <c r="DJ64">
        <v>0</v>
      </c>
      <c r="DK64">
        <v>0</v>
      </c>
      <c r="DL64">
        <v>0</v>
      </c>
      <c r="DM64">
        <v>0</v>
      </c>
      <c r="DN64">
        <v>0</v>
      </c>
      <c r="DO64">
        <v>0</v>
      </c>
      <c r="DP64">
        <v>0</v>
      </c>
      <c r="DQ64">
        <v>0</v>
      </c>
      <c r="DR64">
        <v>0</v>
      </c>
      <c r="DS64">
        <v>0</v>
      </c>
      <c r="DT64">
        <v>0</v>
      </c>
      <c r="DU64">
        <v>0</v>
      </c>
      <c r="DV64">
        <v>0</v>
      </c>
      <c r="DW64">
        <v>1</v>
      </c>
      <c r="DX64">
        <v>1</v>
      </c>
      <c r="DY64">
        <v>1</v>
      </c>
      <c r="DZ64">
        <v>1</v>
      </c>
      <c r="EA64">
        <v>1</v>
      </c>
      <c r="EB64">
        <v>0</v>
      </c>
      <c r="EC64">
        <v>0</v>
      </c>
      <c r="ED64">
        <v>1</v>
      </c>
      <c r="EE64">
        <v>0</v>
      </c>
      <c r="EF64">
        <v>0</v>
      </c>
      <c r="EG64">
        <v>0</v>
      </c>
      <c r="EI64">
        <f t="shared" si="2"/>
        <v>1</v>
      </c>
      <c r="EJ64">
        <f t="shared" si="3"/>
        <v>1</v>
      </c>
      <c r="EK64">
        <f t="shared" si="4"/>
        <v>1</v>
      </c>
      <c r="EL64">
        <f t="shared" si="5"/>
        <v>1</v>
      </c>
      <c r="EM64">
        <f t="shared" si="6"/>
        <v>1</v>
      </c>
      <c r="EN64">
        <f t="shared" si="7"/>
        <v>1</v>
      </c>
      <c r="EO64">
        <f t="shared" si="8"/>
        <v>1</v>
      </c>
      <c r="EP64">
        <f t="shared" si="9"/>
        <v>1</v>
      </c>
      <c r="EQ64">
        <f t="shared" si="10"/>
        <v>1</v>
      </c>
      <c r="ER64">
        <f t="shared" si="11"/>
        <v>1</v>
      </c>
      <c r="ES64">
        <f t="shared" si="12"/>
        <v>1</v>
      </c>
      <c r="ET64">
        <f t="shared" si="13"/>
        <v>1</v>
      </c>
      <c r="EU64">
        <f t="shared" si="14"/>
        <v>1</v>
      </c>
      <c r="EV64">
        <f t="shared" si="15"/>
        <v>1</v>
      </c>
      <c r="EW64">
        <f t="shared" si="16"/>
        <v>1</v>
      </c>
      <c r="EX64">
        <f t="shared" si="17"/>
        <v>1</v>
      </c>
      <c r="EY64">
        <f t="shared" si="18"/>
        <v>1</v>
      </c>
      <c r="EZ64">
        <f t="shared" si="19"/>
        <v>1</v>
      </c>
      <c r="FA64">
        <f t="shared" si="20"/>
        <v>1</v>
      </c>
      <c r="FB64">
        <f t="shared" si="21"/>
        <v>1</v>
      </c>
      <c r="FC64">
        <f t="shared" si="22"/>
        <v>1</v>
      </c>
      <c r="FD64">
        <f t="shared" si="23"/>
        <v>1</v>
      </c>
      <c r="FE64">
        <f t="shared" si="24"/>
        <v>1</v>
      </c>
      <c r="FF64">
        <f t="shared" si="25"/>
        <v>1</v>
      </c>
      <c r="FG64">
        <f t="shared" si="26"/>
        <v>1</v>
      </c>
      <c r="FH64">
        <f t="shared" si="27"/>
        <v>1</v>
      </c>
      <c r="FI64">
        <f t="shared" si="28"/>
        <v>1</v>
      </c>
      <c r="FJ64">
        <f t="shared" si="29"/>
        <v>1</v>
      </c>
      <c r="FK64">
        <f t="shared" si="30"/>
        <v>1</v>
      </c>
      <c r="FL64">
        <f t="shared" si="31"/>
        <v>1</v>
      </c>
      <c r="FM64">
        <f t="shared" si="32"/>
        <v>1</v>
      </c>
      <c r="FN64">
        <f t="shared" si="33"/>
        <v>1</v>
      </c>
      <c r="FO64">
        <f t="shared" si="34"/>
        <v>1</v>
      </c>
      <c r="FP64">
        <f t="shared" si="35"/>
        <v>1</v>
      </c>
      <c r="FQ64">
        <f t="shared" si="36"/>
        <v>1</v>
      </c>
      <c r="FR64">
        <f t="shared" si="37"/>
        <v>1</v>
      </c>
      <c r="FS64">
        <f t="shared" si="38"/>
        <v>1</v>
      </c>
      <c r="FT64">
        <f t="shared" si="39"/>
        <v>1</v>
      </c>
      <c r="FU64">
        <f t="shared" si="40"/>
        <v>1</v>
      </c>
      <c r="FV64">
        <f t="shared" si="41"/>
        <v>1</v>
      </c>
      <c r="FW64">
        <f t="shared" si="42"/>
        <v>1</v>
      </c>
      <c r="FX64">
        <f t="shared" si="43"/>
        <v>1</v>
      </c>
      <c r="FY64">
        <f t="shared" si="44"/>
        <v>1</v>
      </c>
      <c r="FZ64">
        <f t="shared" si="45"/>
        <v>1</v>
      </c>
      <c r="GA64">
        <f t="shared" si="46"/>
        <v>1</v>
      </c>
      <c r="GB64">
        <f t="shared" si="47"/>
        <v>1</v>
      </c>
      <c r="GC64">
        <f t="shared" si="48"/>
        <v>1</v>
      </c>
      <c r="GD64">
        <f t="shared" si="49"/>
        <v>1</v>
      </c>
      <c r="GE64">
        <f t="shared" si="50"/>
        <v>1</v>
      </c>
      <c r="GF64">
        <f t="shared" si="51"/>
        <v>1</v>
      </c>
      <c r="GG64">
        <f t="shared" si="52"/>
        <v>1</v>
      </c>
      <c r="GH64">
        <f t="shared" si="53"/>
        <v>1</v>
      </c>
      <c r="GI64">
        <f t="shared" si="54"/>
        <v>1</v>
      </c>
      <c r="GJ64">
        <f t="shared" si="55"/>
        <v>1</v>
      </c>
      <c r="GK64">
        <f t="shared" si="56"/>
        <v>1</v>
      </c>
      <c r="GL64">
        <f t="shared" si="57"/>
        <v>1</v>
      </c>
      <c r="GM64">
        <f t="shared" si="58"/>
        <v>1</v>
      </c>
      <c r="GN64">
        <f t="shared" si="59"/>
        <v>1</v>
      </c>
      <c r="GO64">
        <f t="shared" si="60"/>
        <v>1</v>
      </c>
      <c r="GP64">
        <f t="shared" si="61"/>
        <v>1</v>
      </c>
      <c r="GQ64">
        <f t="shared" si="62"/>
        <v>1</v>
      </c>
      <c r="GR64">
        <f t="shared" si="63"/>
        <v>1</v>
      </c>
      <c r="GS64">
        <f t="shared" si="64"/>
        <v>1</v>
      </c>
      <c r="GT64">
        <f t="shared" si="65"/>
        <v>1</v>
      </c>
      <c r="GU64">
        <f t="shared" si="66"/>
        <v>1</v>
      </c>
      <c r="GV64">
        <f t="shared" si="67"/>
        <v>1</v>
      </c>
      <c r="GW64">
        <f t="shared" si="68"/>
        <v>1</v>
      </c>
      <c r="GX64">
        <f t="shared" si="69"/>
        <v>1</v>
      </c>
    </row>
    <row r="65" spans="1:206" x14ac:dyDescent="0.2">
      <c r="A65">
        <v>0</v>
      </c>
      <c r="B65">
        <v>0</v>
      </c>
      <c r="C65">
        <v>0</v>
      </c>
      <c r="D65">
        <v>0</v>
      </c>
      <c r="E65">
        <v>0</v>
      </c>
      <c r="F65">
        <v>0</v>
      </c>
      <c r="G65">
        <v>0</v>
      </c>
      <c r="H65">
        <v>0</v>
      </c>
      <c r="I65">
        <v>0</v>
      </c>
      <c r="J65">
        <v>0</v>
      </c>
      <c r="K65">
        <v>0</v>
      </c>
      <c r="L65">
        <v>0</v>
      </c>
      <c r="M65">
        <v>0</v>
      </c>
      <c r="N65">
        <v>0</v>
      </c>
      <c r="O65">
        <v>0</v>
      </c>
      <c r="P65">
        <v>0</v>
      </c>
      <c r="Q65">
        <v>0</v>
      </c>
      <c r="R65">
        <v>0</v>
      </c>
      <c r="S65">
        <v>0</v>
      </c>
      <c r="T65">
        <v>0</v>
      </c>
      <c r="U65">
        <v>0</v>
      </c>
      <c r="V65">
        <v>0</v>
      </c>
      <c r="W65">
        <v>0</v>
      </c>
      <c r="X65">
        <v>0</v>
      </c>
      <c r="Y65">
        <v>0</v>
      </c>
      <c r="Z65">
        <v>0</v>
      </c>
      <c r="AA65">
        <v>0</v>
      </c>
      <c r="AB65">
        <v>0</v>
      </c>
      <c r="AC65">
        <v>0</v>
      </c>
      <c r="AD65">
        <v>0</v>
      </c>
      <c r="AE65">
        <v>0</v>
      </c>
      <c r="AF65">
        <v>0</v>
      </c>
      <c r="AG65">
        <v>0</v>
      </c>
      <c r="AH65">
        <v>0</v>
      </c>
      <c r="AI65">
        <v>0</v>
      </c>
      <c r="AJ65">
        <v>0</v>
      </c>
      <c r="AK65">
        <v>0</v>
      </c>
      <c r="AL65">
        <v>0</v>
      </c>
      <c r="AM65">
        <v>0</v>
      </c>
      <c r="AN65">
        <v>0</v>
      </c>
      <c r="AO65">
        <v>0</v>
      </c>
      <c r="AP65">
        <v>0</v>
      </c>
      <c r="AQ65">
        <v>0</v>
      </c>
      <c r="AR65">
        <v>0</v>
      </c>
      <c r="AS65">
        <v>0</v>
      </c>
      <c r="AT65">
        <v>0</v>
      </c>
      <c r="AU65">
        <v>0</v>
      </c>
      <c r="AV65">
        <v>0</v>
      </c>
      <c r="AW65">
        <v>0</v>
      </c>
      <c r="AX65">
        <v>0</v>
      </c>
      <c r="AY65">
        <v>0</v>
      </c>
      <c r="AZ65">
        <v>0</v>
      </c>
      <c r="BA65">
        <v>0</v>
      </c>
      <c r="BB65">
        <v>0</v>
      </c>
      <c r="BC65">
        <v>0</v>
      </c>
      <c r="BD65">
        <v>0</v>
      </c>
      <c r="BE65">
        <v>0</v>
      </c>
      <c r="BF65">
        <v>0</v>
      </c>
      <c r="BG65">
        <v>1</v>
      </c>
      <c r="BH65">
        <v>1</v>
      </c>
      <c r="BI65">
        <v>0</v>
      </c>
      <c r="BJ65">
        <v>0</v>
      </c>
      <c r="BK65">
        <v>0</v>
      </c>
      <c r="BL65">
        <v>0</v>
      </c>
      <c r="BM65">
        <v>1</v>
      </c>
      <c r="BN65">
        <v>0</v>
      </c>
      <c r="BO65">
        <v>0</v>
      </c>
      <c r="BP65">
        <v>0</v>
      </c>
      <c r="BR65">
        <v>0</v>
      </c>
      <c r="BS65">
        <v>0</v>
      </c>
      <c r="BT65">
        <v>0</v>
      </c>
      <c r="BU65">
        <v>0</v>
      </c>
      <c r="BV65">
        <v>0</v>
      </c>
      <c r="BW65">
        <v>0</v>
      </c>
      <c r="BX65">
        <v>0</v>
      </c>
      <c r="BY65">
        <v>0</v>
      </c>
      <c r="BZ65">
        <v>0</v>
      </c>
      <c r="CA65">
        <v>0</v>
      </c>
      <c r="CB65">
        <v>0</v>
      </c>
      <c r="CC65">
        <v>0</v>
      </c>
      <c r="CD65">
        <v>0</v>
      </c>
      <c r="CE65">
        <v>0</v>
      </c>
      <c r="CF65">
        <v>0</v>
      </c>
      <c r="CG65">
        <v>0</v>
      </c>
      <c r="CH65">
        <v>0</v>
      </c>
      <c r="CI65">
        <v>0</v>
      </c>
      <c r="CJ65">
        <v>0</v>
      </c>
      <c r="CK65">
        <v>0</v>
      </c>
      <c r="CL65">
        <v>0</v>
      </c>
      <c r="CM65">
        <v>0</v>
      </c>
      <c r="CN65">
        <v>0</v>
      </c>
      <c r="CO65">
        <v>0</v>
      </c>
      <c r="CP65">
        <v>0</v>
      </c>
      <c r="CQ65">
        <v>0</v>
      </c>
      <c r="CR65">
        <v>0</v>
      </c>
      <c r="CS65">
        <v>0</v>
      </c>
      <c r="CT65">
        <v>0</v>
      </c>
      <c r="CU65">
        <v>0</v>
      </c>
      <c r="CV65">
        <v>0</v>
      </c>
      <c r="CW65">
        <v>0</v>
      </c>
      <c r="CX65">
        <v>0</v>
      </c>
      <c r="CY65">
        <v>0</v>
      </c>
      <c r="CZ65">
        <v>0</v>
      </c>
      <c r="DA65">
        <v>0</v>
      </c>
      <c r="DB65">
        <v>0</v>
      </c>
      <c r="DC65">
        <v>0</v>
      </c>
      <c r="DD65">
        <v>0</v>
      </c>
      <c r="DE65">
        <v>0</v>
      </c>
      <c r="DF65">
        <v>0</v>
      </c>
      <c r="DG65">
        <v>0</v>
      </c>
      <c r="DH65">
        <v>0</v>
      </c>
      <c r="DI65">
        <v>0</v>
      </c>
      <c r="DJ65">
        <v>0</v>
      </c>
      <c r="DK65">
        <v>0</v>
      </c>
      <c r="DL65">
        <v>0</v>
      </c>
      <c r="DM65">
        <v>0</v>
      </c>
      <c r="DN65">
        <v>0</v>
      </c>
      <c r="DO65">
        <v>0</v>
      </c>
      <c r="DP65">
        <v>0</v>
      </c>
      <c r="DQ65">
        <v>0</v>
      </c>
      <c r="DR65">
        <v>0</v>
      </c>
      <c r="DS65">
        <v>0</v>
      </c>
      <c r="DT65">
        <v>0</v>
      </c>
      <c r="DU65">
        <v>0</v>
      </c>
      <c r="DV65">
        <v>0</v>
      </c>
      <c r="DW65">
        <v>0</v>
      </c>
      <c r="DX65">
        <v>1</v>
      </c>
      <c r="DY65">
        <v>1</v>
      </c>
      <c r="DZ65">
        <v>0</v>
      </c>
      <c r="EA65">
        <v>0</v>
      </c>
      <c r="EB65">
        <v>0</v>
      </c>
      <c r="EC65">
        <v>0</v>
      </c>
      <c r="ED65">
        <v>1</v>
      </c>
      <c r="EE65">
        <v>0</v>
      </c>
      <c r="EF65">
        <v>0</v>
      </c>
      <c r="EG65">
        <v>0</v>
      </c>
      <c r="EI65">
        <f t="shared" si="2"/>
        <v>1</v>
      </c>
      <c r="EJ65">
        <f t="shared" si="3"/>
        <v>1</v>
      </c>
      <c r="EK65">
        <f t="shared" si="4"/>
        <v>1</v>
      </c>
      <c r="EL65">
        <f t="shared" si="5"/>
        <v>1</v>
      </c>
      <c r="EM65">
        <f t="shared" si="6"/>
        <v>1</v>
      </c>
      <c r="EN65">
        <f t="shared" si="7"/>
        <v>1</v>
      </c>
      <c r="EO65">
        <f t="shared" si="8"/>
        <v>1</v>
      </c>
      <c r="EP65">
        <f t="shared" si="9"/>
        <v>1</v>
      </c>
      <c r="EQ65">
        <f t="shared" si="10"/>
        <v>1</v>
      </c>
      <c r="ER65">
        <f t="shared" si="11"/>
        <v>1</v>
      </c>
      <c r="ES65">
        <f t="shared" si="12"/>
        <v>1</v>
      </c>
      <c r="ET65">
        <f t="shared" si="13"/>
        <v>1</v>
      </c>
      <c r="EU65">
        <f t="shared" si="14"/>
        <v>1</v>
      </c>
      <c r="EV65">
        <f t="shared" si="15"/>
        <v>1</v>
      </c>
      <c r="EW65">
        <f t="shared" si="16"/>
        <v>1</v>
      </c>
      <c r="EX65">
        <f t="shared" si="17"/>
        <v>1</v>
      </c>
      <c r="EY65">
        <f t="shared" si="18"/>
        <v>1</v>
      </c>
      <c r="EZ65">
        <f t="shared" si="19"/>
        <v>1</v>
      </c>
      <c r="FA65">
        <f t="shared" si="20"/>
        <v>1</v>
      </c>
      <c r="FB65">
        <f t="shared" si="21"/>
        <v>1</v>
      </c>
      <c r="FC65">
        <f t="shared" si="22"/>
        <v>1</v>
      </c>
      <c r="FD65">
        <f t="shared" si="23"/>
        <v>1</v>
      </c>
      <c r="FE65">
        <f t="shared" si="24"/>
        <v>1</v>
      </c>
      <c r="FF65">
        <f t="shared" si="25"/>
        <v>1</v>
      </c>
      <c r="FG65">
        <f t="shared" si="26"/>
        <v>1</v>
      </c>
      <c r="FH65">
        <f t="shared" si="27"/>
        <v>1</v>
      </c>
      <c r="FI65">
        <f t="shared" si="28"/>
        <v>1</v>
      </c>
      <c r="FJ65">
        <f t="shared" si="29"/>
        <v>1</v>
      </c>
      <c r="FK65">
        <f t="shared" si="30"/>
        <v>1</v>
      </c>
      <c r="FL65">
        <f t="shared" si="31"/>
        <v>1</v>
      </c>
      <c r="FM65">
        <f t="shared" si="32"/>
        <v>1</v>
      </c>
      <c r="FN65">
        <f t="shared" si="33"/>
        <v>1</v>
      </c>
      <c r="FO65">
        <f t="shared" si="34"/>
        <v>1</v>
      </c>
      <c r="FP65">
        <f t="shared" si="35"/>
        <v>1</v>
      </c>
      <c r="FQ65">
        <f t="shared" si="36"/>
        <v>1</v>
      </c>
      <c r="FR65">
        <f t="shared" si="37"/>
        <v>1</v>
      </c>
      <c r="FS65">
        <f t="shared" si="38"/>
        <v>1</v>
      </c>
      <c r="FT65">
        <f t="shared" si="39"/>
        <v>1</v>
      </c>
      <c r="FU65">
        <f t="shared" si="40"/>
        <v>1</v>
      </c>
      <c r="FV65">
        <f t="shared" si="41"/>
        <v>1</v>
      </c>
      <c r="FW65">
        <f t="shared" si="42"/>
        <v>1</v>
      </c>
      <c r="FX65">
        <f t="shared" si="43"/>
        <v>1</v>
      </c>
      <c r="FY65">
        <f t="shared" si="44"/>
        <v>1</v>
      </c>
      <c r="FZ65">
        <f t="shared" si="45"/>
        <v>1</v>
      </c>
      <c r="GA65">
        <f t="shared" si="46"/>
        <v>1</v>
      </c>
      <c r="GB65">
        <f t="shared" si="47"/>
        <v>1</v>
      </c>
      <c r="GC65">
        <f t="shared" si="48"/>
        <v>1</v>
      </c>
      <c r="GD65">
        <f t="shared" si="49"/>
        <v>1</v>
      </c>
      <c r="GE65">
        <f t="shared" si="50"/>
        <v>1</v>
      </c>
      <c r="GF65">
        <f t="shared" si="51"/>
        <v>1</v>
      </c>
      <c r="GG65">
        <f t="shared" si="52"/>
        <v>1</v>
      </c>
      <c r="GH65">
        <f t="shared" si="53"/>
        <v>1</v>
      </c>
      <c r="GI65">
        <f t="shared" si="54"/>
        <v>1</v>
      </c>
      <c r="GJ65">
        <f t="shared" si="55"/>
        <v>1</v>
      </c>
      <c r="GK65">
        <f t="shared" si="56"/>
        <v>1</v>
      </c>
      <c r="GL65">
        <f t="shared" si="57"/>
        <v>1</v>
      </c>
      <c r="GM65">
        <f t="shared" si="58"/>
        <v>1</v>
      </c>
      <c r="GN65">
        <f t="shared" si="59"/>
        <v>1</v>
      </c>
      <c r="GO65">
        <f t="shared" si="60"/>
        <v>1</v>
      </c>
      <c r="GP65">
        <f t="shared" si="61"/>
        <v>1</v>
      </c>
      <c r="GQ65">
        <f t="shared" si="62"/>
        <v>1</v>
      </c>
      <c r="GR65">
        <f t="shared" si="63"/>
        <v>1</v>
      </c>
      <c r="GS65">
        <f t="shared" si="64"/>
        <v>1</v>
      </c>
      <c r="GT65">
        <f t="shared" si="65"/>
        <v>1</v>
      </c>
      <c r="GU65">
        <f t="shared" si="66"/>
        <v>1</v>
      </c>
      <c r="GV65">
        <f t="shared" si="67"/>
        <v>1</v>
      </c>
      <c r="GW65">
        <f t="shared" si="68"/>
        <v>1</v>
      </c>
      <c r="GX65">
        <f t="shared" si="69"/>
        <v>1</v>
      </c>
    </row>
    <row r="66" spans="1:206" x14ac:dyDescent="0.2">
      <c r="A66">
        <v>0</v>
      </c>
      <c r="B66">
        <v>1</v>
      </c>
      <c r="C66">
        <v>0</v>
      </c>
      <c r="D66">
        <v>0</v>
      </c>
      <c r="E66">
        <v>0</v>
      </c>
      <c r="F66">
        <v>0</v>
      </c>
      <c r="G66">
        <v>0</v>
      </c>
      <c r="H66">
        <v>0</v>
      </c>
      <c r="I66">
        <v>0</v>
      </c>
      <c r="J66">
        <v>1</v>
      </c>
      <c r="K66">
        <v>0</v>
      </c>
      <c r="L66">
        <v>1</v>
      </c>
      <c r="M66">
        <v>0</v>
      </c>
      <c r="N66">
        <v>0</v>
      </c>
      <c r="O66">
        <v>0</v>
      </c>
      <c r="P66">
        <v>0</v>
      </c>
      <c r="Q66">
        <v>0</v>
      </c>
      <c r="R66">
        <v>0</v>
      </c>
      <c r="S66">
        <v>0</v>
      </c>
      <c r="T66">
        <v>0</v>
      </c>
      <c r="U66">
        <v>0</v>
      </c>
      <c r="V66">
        <v>1</v>
      </c>
      <c r="W66">
        <v>0</v>
      </c>
      <c r="X66">
        <v>0</v>
      </c>
      <c r="Y66">
        <v>0</v>
      </c>
      <c r="Z66">
        <v>0</v>
      </c>
      <c r="AA66">
        <v>0</v>
      </c>
      <c r="AB66">
        <v>0</v>
      </c>
      <c r="AC66">
        <v>0</v>
      </c>
      <c r="AD66">
        <v>0</v>
      </c>
      <c r="AE66">
        <v>0</v>
      </c>
      <c r="AF66">
        <v>0</v>
      </c>
      <c r="AG66">
        <v>0</v>
      </c>
      <c r="AH66">
        <v>0</v>
      </c>
      <c r="AI66">
        <v>0</v>
      </c>
      <c r="AJ66">
        <v>0</v>
      </c>
      <c r="AK66">
        <v>0</v>
      </c>
      <c r="AL66">
        <v>0</v>
      </c>
      <c r="AM66">
        <v>0</v>
      </c>
      <c r="AN66">
        <v>0</v>
      </c>
      <c r="AO66">
        <v>0</v>
      </c>
      <c r="AP66">
        <v>0</v>
      </c>
      <c r="AQ66">
        <v>0</v>
      </c>
      <c r="AR66">
        <v>0</v>
      </c>
      <c r="AS66">
        <v>0</v>
      </c>
      <c r="AT66">
        <v>0</v>
      </c>
      <c r="AU66">
        <v>0</v>
      </c>
      <c r="AV66">
        <v>0</v>
      </c>
      <c r="AW66">
        <v>0</v>
      </c>
      <c r="AX66">
        <v>0</v>
      </c>
      <c r="AY66">
        <v>0</v>
      </c>
      <c r="AZ66">
        <v>0</v>
      </c>
      <c r="BA66">
        <v>0</v>
      </c>
      <c r="BB66">
        <v>0</v>
      </c>
      <c r="BC66">
        <v>0</v>
      </c>
      <c r="BD66">
        <v>1</v>
      </c>
      <c r="BE66">
        <v>1</v>
      </c>
      <c r="BF66">
        <v>0</v>
      </c>
      <c r="BG66">
        <v>1</v>
      </c>
      <c r="BH66">
        <v>1</v>
      </c>
      <c r="BI66">
        <v>0</v>
      </c>
      <c r="BJ66">
        <v>0</v>
      </c>
      <c r="BK66">
        <v>0</v>
      </c>
      <c r="BL66">
        <v>0</v>
      </c>
      <c r="BM66">
        <v>0</v>
      </c>
      <c r="BN66">
        <v>0</v>
      </c>
      <c r="BO66">
        <v>0</v>
      </c>
      <c r="BP66">
        <v>0</v>
      </c>
      <c r="BR66">
        <v>0</v>
      </c>
      <c r="BS66">
        <v>1</v>
      </c>
      <c r="BT66">
        <v>0</v>
      </c>
      <c r="BU66">
        <v>0</v>
      </c>
      <c r="BV66">
        <v>0</v>
      </c>
      <c r="BW66">
        <v>0</v>
      </c>
      <c r="BX66">
        <v>0</v>
      </c>
      <c r="BY66">
        <v>0</v>
      </c>
      <c r="BZ66">
        <v>0</v>
      </c>
      <c r="CA66">
        <v>1</v>
      </c>
      <c r="CB66">
        <v>0</v>
      </c>
      <c r="CC66">
        <v>1</v>
      </c>
      <c r="CD66">
        <v>0</v>
      </c>
      <c r="CE66">
        <v>0</v>
      </c>
      <c r="CF66">
        <v>0</v>
      </c>
      <c r="CG66">
        <v>0</v>
      </c>
      <c r="CH66">
        <v>0</v>
      </c>
      <c r="CI66">
        <v>0</v>
      </c>
      <c r="CJ66">
        <v>0</v>
      </c>
      <c r="CK66">
        <v>0</v>
      </c>
      <c r="CL66">
        <v>0</v>
      </c>
      <c r="CM66">
        <v>1</v>
      </c>
      <c r="CN66">
        <v>0</v>
      </c>
      <c r="CO66">
        <v>0</v>
      </c>
      <c r="CP66">
        <v>0</v>
      </c>
      <c r="CQ66">
        <v>0</v>
      </c>
      <c r="CR66">
        <v>0</v>
      </c>
      <c r="CS66">
        <v>0</v>
      </c>
      <c r="CT66">
        <v>0</v>
      </c>
      <c r="CU66">
        <v>0</v>
      </c>
      <c r="CV66">
        <v>0</v>
      </c>
      <c r="CW66">
        <v>0</v>
      </c>
      <c r="CX66">
        <v>0</v>
      </c>
      <c r="CY66">
        <v>0</v>
      </c>
      <c r="CZ66">
        <v>0</v>
      </c>
      <c r="DA66">
        <v>0</v>
      </c>
      <c r="DB66">
        <v>0</v>
      </c>
      <c r="DC66">
        <v>0</v>
      </c>
      <c r="DD66">
        <v>0</v>
      </c>
      <c r="DE66">
        <v>0</v>
      </c>
      <c r="DF66">
        <v>0</v>
      </c>
      <c r="DG66">
        <v>0</v>
      </c>
      <c r="DH66">
        <v>0</v>
      </c>
      <c r="DI66">
        <v>0</v>
      </c>
      <c r="DJ66">
        <v>0</v>
      </c>
      <c r="DK66">
        <v>0</v>
      </c>
      <c r="DL66">
        <v>0</v>
      </c>
      <c r="DM66">
        <v>0</v>
      </c>
      <c r="DN66">
        <v>0</v>
      </c>
      <c r="DO66">
        <v>0</v>
      </c>
      <c r="DP66">
        <v>0</v>
      </c>
      <c r="DQ66">
        <v>0</v>
      </c>
      <c r="DR66">
        <v>0</v>
      </c>
      <c r="DS66">
        <v>0</v>
      </c>
      <c r="DT66">
        <v>0</v>
      </c>
      <c r="DU66">
        <v>1</v>
      </c>
      <c r="DV66">
        <v>1</v>
      </c>
      <c r="DW66">
        <v>0</v>
      </c>
      <c r="DX66">
        <v>1</v>
      </c>
      <c r="DY66">
        <v>1</v>
      </c>
      <c r="DZ66">
        <v>0</v>
      </c>
      <c r="EA66">
        <v>0</v>
      </c>
      <c r="EB66">
        <v>0</v>
      </c>
      <c r="EC66">
        <v>0</v>
      </c>
      <c r="ED66">
        <v>0</v>
      </c>
      <c r="EE66">
        <v>0</v>
      </c>
      <c r="EF66">
        <v>0</v>
      </c>
      <c r="EG66">
        <v>0</v>
      </c>
      <c r="EI66">
        <f t="shared" si="2"/>
        <v>1</v>
      </c>
      <c r="EJ66">
        <f t="shared" si="3"/>
        <v>1</v>
      </c>
      <c r="EK66">
        <f t="shared" si="4"/>
        <v>1</v>
      </c>
      <c r="EL66">
        <f t="shared" si="5"/>
        <v>1</v>
      </c>
      <c r="EM66">
        <f t="shared" si="6"/>
        <v>1</v>
      </c>
      <c r="EN66">
        <f t="shared" si="7"/>
        <v>1</v>
      </c>
      <c r="EO66">
        <f t="shared" si="8"/>
        <v>1</v>
      </c>
      <c r="EP66">
        <f t="shared" si="9"/>
        <v>1</v>
      </c>
      <c r="EQ66">
        <f t="shared" si="10"/>
        <v>1</v>
      </c>
      <c r="ER66">
        <f t="shared" si="11"/>
        <v>1</v>
      </c>
      <c r="ES66">
        <f t="shared" si="12"/>
        <v>1</v>
      </c>
      <c r="ET66">
        <f t="shared" si="13"/>
        <v>1</v>
      </c>
      <c r="EU66">
        <f t="shared" si="14"/>
        <v>1</v>
      </c>
      <c r="EV66">
        <f t="shared" si="15"/>
        <v>1</v>
      </c>
      <c r="EW66">
        <f t="shared" si="16"/>
        <v>1</v>
      </c>
      <c r="EX66">
        <f t="shared" si="17"/>
        <v>1</v>
      </c>
      <c r="EY66">
        <f t="shared" si="18"/>
        <v>1</v>
      </c>
      <c r="EZ66">
        <f t="shared" si="19"/>
        <v>1</v>
      </c>
      <c r="FA66">
        <f t="shared" si="20"/>
        <v>1</v>
      </c>
      <c r="FB66">
        <f t="shared" si="21"/>
        <v>1</v>
      </c>
      <c r="FC66">
        <f t="shared" si="22"/>
        <v>1</v>
      </c>
      <c r="FD66">
        <f t="shared" si="23"/>
        <v>1</v>
      </c>
      <c r="FE66">
        <f t="shared" si="24"/>
        <v>1</v>
      </c>
      <c r="FF66">
        <f t="shared" si="25"/>
        <v>1</v>
      </c>
      <c r="FG66">
        <f t="shared" si="26"/>
        <v>1</v>
      </c>
      <c r="FH66">
        <f t="shared" si="27"/>
        <v>1</v>
      </c>
      <c r="FI66">
        <f t="shared" si="28"/>
        <v>1</v>
      </c>
      <c r="FJ66">
        <f t="shared" si="29"/>
        <v>1</v>
      </c>
      <c r="FK66">
        <f t="shared" si="30"/>
        <v>1</v>
      </c>
      <c r="FL66">
        <f t="shared" si="31"/>
        <v>1</v>
      </c>
      <c r="FM66">
        <f t="shared" si="32"/>
        <v>1</v>
      </c>
      <c r="FN66">
        <f t="shared" si="33"/>
        <v>1</v>
      </c>
      <c r="FO66">
        <f t="shared" si="34"/>
        <v>1</v>
      </c>
      <c r="FP66">
        <f t="shared" si="35"/>
        <v>1</v>
      </c>
      <c r="FQ66">
        <f t="shared" si="36"/>
        <v>1</v>
      </c>
      <c r="FR66">
        <f t="shared" si="37"/>
        <v>1</v>
      </c>
      <c r="FS66">
        <f t="shared" si="38"/>
        <v>1</v>
      </c>
      <c r="FT66">
        <f t="shared" si="39"/>
        <v>1</v>
      </c>
      <c r="FU66">
        <f t="shared" si="40"/>
        <v>1</v>
      </c>
      <c r="FV66">
        <f t="shared" si="41"/>
        <v>1</v>
      </c>
      <c r="FW66">
        <f t="shared" si="42"/>
        <v>1</v>
      </c>
      <c r="FX66">
        <f t="shared" si="43"/>
        <v>1</v>
      </c>
      <c r="FY66">
        <f t="shared" si="44"/>
        <v>1</v>
      </c>
      <c r="FZ66">
        <f t="shared" si="45"/>
        <v>1</v>
      </c>
      <c r="GA66">
        <f t="shared" si="46"/>
        <v>1</v>
      </c>
      <c r="GB66">
        <f t="shared" si="47"/>
        <v>1</v>
      </c>
      <c r="GC66">
        <f t="shared" si="48"/>
        <v>1</v>
      </c>
      <c r="GD66">
        <f t="shared" si="49"/>
        <v>1</v>
      </c>
      <c r="GE66">
        <f t="shared" si="50"/>
        <v>1</v>
      </c>
      <c r="GF66">
        <f t="shared" si="51"/>
        <v>1</v>
      </c>
      <c r="GG66">
        <f t="shared" si="52"/>
        <v>1</v>
      </c>
      <c r="GH66">
        <f t="shared" si="53"/>
        <v>1</v>
      </c>
      <c r="GI66">
        <f t="shared" si="54"/>
        <v>1</v>
      </c>
      <c r="GJ66">
        <f t="shared" si="55"/>
        <v>1</v>
      </c>
      <c r="GK66">
        <f t="shared" si="56"/>
        <v>1</v>
      </c>
      <c r="GL66">
        <f t="shared" si="57"/>
        <v>1</v>
      </c>
      <c r="GM66">
        <f t="shared" si="58"/>
        <v>1</v>
      </c>
      <c r="GN66">
        <f t="shared" si="59"/>
        <v>1</v>
      </c>
      <c r="GO66">
        <f t="shared" si="60"/>
        <v>1</v>
      </c>
      <c r="GP66">
        <f t="shared" si="61"/>
        <v>1</v>
      </c>
      <c r="GQ66">
        <f t="shared" si="62"/>
        <v>1</v>
      </c>
      <c r="GR66">
        <f t="shared" si="63"/>
        <v>1</v>
      </c>
      <c r="GS66">
        <f t="shared" si="64"/>
        <v>1</v>
      </c>
      <c r="GT66">
        <f t="shared" si="65"/>
        <v>1</v>
      </c>
      <c r="GU66">
        <f t="shared" si="66"/>
        <v>1</v>
      </c>
      <c r="GV66">
        <f t="shared" si="67"/>
        <v>1</v>
      </c>
      <c r="GW66">
        <f t="shared" si="68"/>
        <v>1</v>
      </c>
      <c r="GX66">
        <f t="shared" si="69"/>
        <v>1</v>
      </c>
    </row>
    <row r="67" spans="1:206" x14ac:dyDescent="0.2">
      <c r="A67">
        <v>1</v>
      </c>
      <c r="B67">
        <v>0</v>
      </c>
      <c r="C67">
        <v>1</v>
      </c>
      <c r="D67">
        <v>0</v>
      </c>
      <c r="E67">
        <v>0</v>
      </c>
      <c r="F67">
        <v>0</v>
      </c>
      <c r="G67">
        <v>0</v>
      </c>
      <c r="H67">
        <v>0</v>
      </c>
      <c r="I67">
        <v>0</v>
      </c>
      <c r="J67">
        <v>0</v>
      </c>
      <c r="K67">
        <v>0</v>
      </c>
      <c r="L67">
        <v>1</v>
      </c>
      <c r="M67">
        <v>0</v>
      </c>
      <c r="N67">
        <v>1</v>
      </c>
      <c r="O67">
        <v>0</v>
      </c>
      <c r="P67">
        <v>0</v>
      </c>
      <c r="Q67">
        <v>0</v>
      </c>
      <c r="R67">
        <v>0</v>
      </c>
      <c r="S67">
        <v>1</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0</v>
      </c>
      <c r="AP67">
        <v>0</v>
      </c>
      <c r="AQ67">
        <v>0</v>
      </c>
      <c r="AR67">
        <v>0</v>
      </c>
      <c r="AS67">
        <v>0</v>
      </c>
      <c r="AT67">
        <v>0</v>
      </c>
      <c r="AU67">
        <v>0</v>
      </c>
      <c r="AV67">
        <v>0</v>
      </c>
      <c r="AW67">
        <v>0</v>
      </c>
      <c r="AX67">
        <v>0</v>
      </c>
      <c r="AY67">
        <v>0</v>
      </c>
      <c r="AZ67">
        <v>0</v>
      </c>
      <c r="BA67">
        <v>0</v>
      </c>
      <c r="BB67">
        <v>0</v>
      </c>
      <c r="BC67">
        <v>0</v>
      </c>
      <c r="BD67">
        <v>0</v>
      </c>
      <c r="BE67">
        <v>0</v>
      </c>
      <c r="BF67">
        <v>1</v>
      </c>
      <c r="BG67">
        <v>0</v>
      </c>
      <c r="BH67">
        <v>0</v>
      </c>
      <c r="BI67">
        <v>0</v>
      </c>
      <c r="BJ67">
        <v>0</v>
      </c>
      <c r="BK67">
        <v>1</v>
      </c>
      <c r="BL67">
        <v>0</v>
      </c>
      <c r="BM67">
        <v>0</v>
      </c>
      <c r="BN67">
        <v>0</v>
      </c>
      <c r="BO67">
        <v>0</v>
      </c>
      <c r="BP67">
        <v>0</v>
      </c>
      <c r="BR67">
        <v>1</v>
      </c>
      <c r="BS67">
        <v>0</v>
      </c>
      <c r="BT67">
        <v>1</v>
      </c>
      <c r="BU67">
        <v>0</v>
      </c>
      <c r="BV67">
        <v>0</v>
      </c>
      <c r="BW67">
        <v>0</v>
      </c>
      <c r="BX67">
        <v>0</v>
      </c>
      <c r="BY67">
        <v>0</v>
      </c>
      <c r="BZ67">
        <v>0</v>
      </c>
      <c r="CA67">
        <v>0</v>
      </c>
      <c r="CB67">
        <v>0</v>
      </c>
      <c r="CC67">
        <v>1</v>
      </c>
      <c r="CD67">
        <v>0</v>
      </c>
      <c r="CE67">
        <v>1</v>
      </c>
      <c r="CF67">
        <v>0</v>
      </c>
      <c r="CG67">
        <v>0</v>
      </c>
      <c r="CH67">
        <v>0</v>
      </c>
      <c r="CI67">
        <v>0</v>
      </c>
      <c r="CJ67">
        <v>1</v>
      </c>
      <c r="CK67">
        <v>0</v>
      </c>
      <c r="CL67">
        <v>0</v>
      </c>
      <c r="CM67">
        <v>0</v>
      </c>
      <c r="CN67">
        <v>0</v>
      </c>
      <c r="CO67">
        <v>0</v>
      </c>
      <c r="CP67">
        <v>0</v>
      </c>
      <c r="CQ67">
        <v>0</v>
      </c>
      <c r="CR67">
        <v>0</v>
      </c>
      <c r="CS67">
        <v>0</v>
      </c>
      <c r="CT67">
        <v>0</v>
      </c>
      <c r="CU67">
        <v>0</v>
      </c>
      <c r="CV67">
        <v>0</v>
      </c>
      <c r="CW67">
        <v>0</v>
      </c>
      <c r="CX67">
        <v>0</v>
      </c>
      <c r="CY67">
        <v>0</v>
      </c>
      <c r="CZ67">
        <v>0</v>
      </c>
      <c r="DA67">
        <v>0</v>
      </c>
      <c r="DB67">
        <v>0</v>
      </c>
      <c r="DC67">
        <v>0</v>
      </c>
      <c r="DD67">
        <v>0</v>
      </c>
      <c r="DE67">
        <v>0</v>
      </c>
      <c r="DF67">
        <v>0</v>
      </c>
      <c r="DG67">
        <v>0</v>
      </c>
      <c r="DH67">
        <v>0</v>
      </c>
      <c r="DI67">
        <v>0</v>
      </c>
      <c r="DJ67">
        <v>0</v>
      </c>
      <c r="DK67">
        <v>0</v>
      </c>
      <c r="DL67">
        <v>0</v>
      </c>
      <c r="DM67">
        <v>0</v>
      </c>
      <c r="DN67">
        <v>0</v>
      </c>
      <c r="DO67">
        <v>0</v>
      </c>
      <c r="DP67">
        <v>0</v>
      </c>
      <c r="DQ67">
        <v>0</v>
      </c>
      <c r="DR67">
        <v>0</v>
      </c>
      <c r="DS67">
        <v>0</v>
      </c>
      <c r="DT67">
        <v>0</v>
      </c>
      <c r="DU67">
        <v>0</v>
      </c>
      <c r="DV67">
        <v>0</v>
      </c>
      <c r="DW67">
        <v>1</v>
      </c>
      <c r="DX67">
        <v>0</v>
      </c>
      <c r="DY67">
        <v>0</v>
      </c>
      <c r="DZ67">
        <v>0</v>
      </c>
      <c r="EA67">
        <v>0</v>
      </c>
      <c r="EB67">
        <v>1</v>
      </c>
      <c r="EC67">
        <v>0</v>
      </c>
      <c r="ED67">
        <v>0</v>
      </c>
      <c r="EE67">
        <v>0</v>
      </c>
      <c r="EF67">
        <v>0</v>
      </c>
      <c r="EG67">
        <v>0</v>
      </c>
      <c r="EI67">
        <f t="shared" ref="EI67:EI130" si="70">IF(A67=BR67, 1, 0)</f>
        <v>1</v>
      </c>
      <c r="EJ67">
        <f t="shared" ref="EJ67:EJ130" si="71">IF(B67=BS67, 1, 0)</f>
        <v>1</v>
      </c>
      <c r="EK67">
        <f t="shared" ref="EK67:EK130" si="72">IF(C67=BT67, 1, 0)</f>
        <v>1</v>
      </c>
      <c r="EL67">
        <f t="shared" ref="EL67:EL130" si="73">IF(D67=BU67, 1, 0)</f>
        <v>1</v>
      </c>
      <c r="EM67">
        <f t="shared" ref="EM67:EM130" si="74">IF(E67=BV67, 1, 0)</f>
        <v>1</v>
      </c>
      <c r="EN67">
        <f t="shared" ref="EN67:EN130" si="75">IF(F67=BW67, 1, 0)</f>
        <v>1</v>
      </c>
      <c r="EO67">
        <f t="shared" ref="EO67:EO130" si="76">IF(G67=BX67, 1, 0)</f>
        <v>1</v>
      </c>
      <c r="EP67">
        <f t="shared" ref="EP67:EP130" si="77">IF(H67=BY67, 1, 0)</f>
        <v>1</v>
      </c>
      <c r="EQ67">
        <f t="shared" ref="EQ67:EQ130" si="78">IF(I67=BZ67, 1, 0)</f>
        <v>1</v>
      </c>
      <c r="ER67">
        <f t="shared" ref="ER67:ER130" si="79">IF(J67=CA67, 1, 0)</f>
        <v>1</v>
      </c>
      <c r="ES67">
        <f t="shared" ref="ES67:ES130" si="80">IF(K67=CB67, 1, 0)</f>
        <v>1</v>
      </c>
      <c r="ET67">
        <f t="shared" ref="ET67:ET130" si="81">IF(L67=CC67, 1, 0)</f>
        <v>1</v>
      </c>
      <c r="EU67">
        <f t="shared" ref="EU67:EU130" si="82">IF(M67=CD67, 1, 0)</f>
        <v>1</v>
      </c>
      <c r="EV67">
        <f t="shared" ref="EV67:EV130" si="83">IF(N67=CE67, 1, 0)</f>
        <v>1</v>
      </c>
      <c r="EW67">
        <f t="shared" ref="EW67:EW130" si="84">IF(O67=CF67, 1, 0)</f>
        <v>1</v>
      </c>
      <c r="EX67">
        <f t="shared" ref="EX67:EX130" si="85">IF(P67=CG67, 1, 0)</f>
        <v>1</v>
      </c>
      <c r="EY67">
        <f t="shared" ref="EY67:EY130" si="86">IF(Q67=CH67, 1, 0)</f>
        <v>1</v>
      </c>
      <c r="EZ67">
        <f t="shared" ref="EZ67:EZ130" si="87">IF(R67=CI67, 1, 0)</f>
        <v>1</v>
      </c>
      <c r="FA67">
        <f t="shared" ref="FA67:FA130" si="88">IF(S67=CJ67, 1, 0)</f>
        <v>1</v>
      </c>
      <c r="FB67">
        <f t="shared" ref="FB67:FB130" si="89">IF(T67=CK67, 1, 0)</f>
        <v>1</v>
      </c>
      <c r="FC67">
        <f t="shared" ref="FC67:FC130" si="90">IF(U67=CL67, 1, 0)</f>
        <v>1</v>
      </c>
      <c r="FD67">
        <f t="shared" ref="FD67:FD130" si="91">IF(V67=CM67, 1, 0)</f>
        <v>1</v>
      </c>
      <c r="FE67">
        <f t="shared" ref="FE67:FE130" si="92">IF(W67=CN67, 1, 0)</f>
        <v>1</v>
      </c>
      <c r="FF67">
        <f t="shared" ref="FF67:FF130" si="93">IF(X67=CO67, 1, 0)</f>
        <v>1</v>
      </c>
      <c r="FG67">
        <f t="shared" ref="FG67:FG130" si="94">IF(Y67=CP67, 1, 0)</f>
        <v>1</v>
      </c>
      <c r="FH67">
        <f t="shared" ref="FH67:FH130" si="95">IF(Z67=CQ67, 1, 0)</f>
        <v>1</v>
      </c>
      <c r="FI67">
        <f t="shared" ref="FI67:FI130" si="96">IF(AA67=CR67, 1, 0)</f>
        <v>1</v>
      </c>
      <c r="FJ67">
        <f t="shared" ref="FJ67:FJ130" si="97">IF(AB67=CS67, 1, 0)</f>
        <v>1</v>
      </c>
      <c r="FK67">
        <f t="shared" ref="FK67:FK130" si="98">IF(AC67=CT67, 1, 0)</f>
        <v>1</v>
      </c>
      <c r="FL67">
        <f t="shared" ref="FL67:FL130" si="99">IF(AD67=CU67, 1, 0)</f>
        <v>1</v>
      </c>
      <c r="FM67">
        <f t="shared" ref="FM67:FM130" si="100">IF(AE67=CV67, 1, 0)</f>
        <v>1</v>
      </c>
      <c r="FN67">
        <f t="shared" ref="FN67:FN130" si="101">IF(AF67=CW67, 1, 0)</f>
        <v>1</v>
      </c>
      <c r="FO67">
        <f t="shared" ref="FO67:FO130" si="102">IF(AG67=CX67, 1, 0)</f>
        <v>1</v>
      </c>
      <c r="FP67">
        <f t="shared" ref="FP67:FP130" si="103">IF(AH67=CY67, 1, 0)</f>
        <v>1</v>
      </c>
      <c r="FQ67">
        <f t="shared" ref="FQ67:FQ130" si="104">IF(AI67=CZ67, 1, 0)</f>
        <v>1</v>
      </c>
      <c r="FR67">
        <f t="shared" ref="FR67:FR130" si="105">IF(AJ67=DA67, 1, 0)</f>
        <v>1</v>
      </c>
      <c r="FS67">
        <f t="shared" ref="FS67:FS130" si="106">IF(AK67=DB67, 1, 0)</f>
        <v>1</v>
      </c>
      <c r="FT67">
        <f t="shared" ref="FT67:FT130" si="107">IF(AL67=DC67, 1, 0)</f>
        <v>1</v>
      </c>
      <c r="FU67">
        <f t="shared" ref="FU67:FU130" si="108">IF(AM67=DD67, 1, 0)</f>
        <v>1</v>
      </c>
      <c r="FV67">
        <f t="shared" ref="FV67:FV130" si="109">IF(AN67=DE67, 1, 0)</f>
        <v>1</v>
      </c>
      <c r="FW67">
        <f t="shared" ref="FW67:FW130" si="110">IF(AO67=DF67, 1, 0)</f>
        <v>1</v>
      </c>
      <c r="FX67">
        <f t="shared" ref="FX67:FX130" si="111">IF(AP67=DG67, 1, 0)</f>
        <v>1</v>
      </c>
      <c r="FY67">
        <f t="shared" ref="FY67:FY130" si="112">IF(AQ67=DH67, 1, 0)</f>
        <v>1</v>
      </c>
      <c r="FZ67">
        <f t="shared" ref="FZ67:FZ130" si="113">IF(AR67=DI67, 1, 0)</f>
        <v>1</v>
      </c>
      <c r="GA67">
        <f t="shared" ref="GA67:GA130" si="114">IF(AS67=DJ67, 1, 0)</f>
        <v>1</v>
      </c>
      <c r="GB67">
        <f t="shared" ref="GB67:GB130" si="115">IF(AT67=DK67, 1, 0)</f>
        <v>1</v>
      </c>
      <c r="GC67">
        <f t="shared" ref="GC67:GC130" si="116">IF(AU67=DL67, 1, 0)</f>
        <v>1</v>
      </c>
      <c r="GD67">
        <f t="shared" ref="GD67:GD130" si="117">IF(AV67=DM67, 1, 0)</f>
        <v>1</v>
      </c>
      <c r="GE67">
        <f t="shared" ref="GE67:GE130" si="118">IF(AW67=DN67, 1, 0)</f>
        <v>1</v>
      </c>
      <c r="GF67">
        <f t="shared" ref="GF67:GF130" si="119">IF(AX67=DO67, 1, 0)</f>
        <v>1</v>
      </c>
      <c r="GG67">
        <f t="shared" ref="GG67:GG130" si="120">IF(AY67=DP67, 1, 0)</f>
        <v>1</v>
      </c>
      <c r="GH67">
        <f t="shared" ref="GH67:GH130" si="121">IF(AZ67=DQ67, 1, 0)</f>
        <v>1</v>
      </c>
      <c r="GI67">
        <f t="shared" ref="GI67:GI130" si="122">IF(BA67=DR67, 1, 0)</f>
        <v>1</v>
      </c>
      <c r="GJ67">
        <f t="shared" ref="GJ67:GJ130" si="123">IF(BB67=DS67, 1, 0)</f>
        <v>1</v>
      </c>
      <c r="GK67">
        <f t="shared" ref="GK67:GK130" si="124">IF(BC67=DT67, 1, 0)</f>
        <v>1</v>
      </c>
      <c r="GL67">
        <f t="shared" ref="GL67:GL130" si="125">IF(BD67=DU67, 1, 0)</f>
        <v>1</v>
      </c>
      <c r="GM67">
        <f t="shared" ref="GM67:GM130" si="126">IF(BE67=DV67, 1, 0)</f>
        <v>1</v>
      </c>
      <c r="GN67">
        <f t="shared" ref="GN67:GN130" si="127">IF(BF67=DW67, 1, 0)</f>
        <v>1</v>
      </c>
      <c r="GO67">
        <f t="shared" ref="GO67:GO130" si="128">IF(BG67=DX67, 1, 0)</f>
        <v>1</v>
      </c>
      <c r="GP67">
        <f t="shared" ref="GP67:GP130" si="129">IF(BH67=DY67, 1, 0)</f>
        <v>1</v>
      </c>
      <c r="GQ67">
        <f t="shared" ref="GQ67:GQ130" si="130">IF(BI67=DZ67, 1, 0)</f>
        <v>1</v>
      </c>
      <c r="GR67">
        <f t="shared" ref="GR67:GR130" si="131">IF(BJ67=EA67, 1, 0)</f>
        <v>1</v>
      </c>
      <c r="GS67">
        <f t="shared" ref="GS67:GS130" si="132">IF(BK67=EB67, 1, 0)</f>
        <v>1</v>
      </c>
      <c r="GT67">
        <f t="shared" ref="GT67:GT130" si="133">IF(BL67=EC67, 1, 0)</f>
        <v>1</v>
      </c>
      <c r="GU67">
        <f t="shared" ref="GU67:GU130" si="134">IF(BM67=ED67, 1, 0)</f>
        <v>1</v>
      </c>
      <c r="GV67">
        <f t="shared" ref="GV67:GV130" si="135">IF(BN67=EE67, 1, 0)</f>
        <v>1</v>
      </c>
      <c r="GW67">
        <f t="shared" ref="GW67:GW130" si="136">IF(BO67=EF67, 1, 0)</f>
        <v>1</v>
      </c>
      <c r="GX67">
        <f t="shared" ref="GX67:GX130" si="137">IF(BP67=EG67, 1, 0)</f>
        <v>1</v>
      </c>
    </row>
    <row r="68" spans="1:206" x14ac:dyDescent="0.2">
      <c r="A68">
        <v>1</v>
      </c>
      <c r="B68">
        <v>1</v>
      </c>
      <c r="C68">
        <v>1</v>
      </c>
      <c r="D68">
        <v>0</v>
      </c>
      <c r="E68">
        <v>0</v>
      </c>
      <c r="F68">
        <v>0</v>
      </c>
      <c r="G68">
        <v>0</v>
      </c>
      <c r="H68">
        <v>0</v>
      </c>
      <c r="I68">
        <v>0</v>
      </c>
      <c r="J68">
        <v>0</v>
      </c>
      <c r="K68">
        <v>0</v>
      </c>
      <c r="L68">
        <v>1</v>
      </c>
      <c r="M68">
        <v>0</v>
      </c>
      <c r="N68">
        <v>0</v>
      </c>
      <c r="O68">
        <v>0</v>
      </c>
      <c r="P68">
        <v>0</v>
      </c>
      <c r="Q68">
        <v>0</v>
      </c>
      <c r="R68">
        <v>0</v>
      </c>
      <c r="S68">
        <v>0</v>
      </c>
      <c r="T68">
        <v>0</v>
      </c>
      <c r="U68">
        <v>0</v>
      </c>
      <c r="V68">
        <v>1</v>
      </c>
      <c r="W68">
        <v>1</v>
      </c>
      <c r="X68">
        <v>0</v>
      </c>
      <c r="Y68">
        <v>0</v>
      </c>
      <c r="Z68">
        <v>0</v>
      </c>
      <c r="AA68">
        <v>0</v>
      </c>
      <c r="AB68">
        <v>0</v>
      </c>
      <c r="AC68">
        <v>0</v>
      </c>
      <c r="AD68">
        <v>0</v>
      </c>
      <c r="AE68">
        <v>0</v>
      </c>
      <c r="AF68">
        <v>1</v>
      </c>
      <c r="AG68">
        <v>0</v>
      </c>
      <c r="AH68">
        <v>0</v>
      </c>
      <c r="AI68">
        <v>0</v>
      </c>
      <c r="AJ68">
        <v>0</v>
      </c>
      <c r="AK68">
        <v>0</v>
      </c>
      <c r="AL68">
        <v>0</v>
      </c>
      <c r="AM68">
        <v>0</v>
      </c>
      <c r="AN68">
        <v>0</v>
      </c>
      <c r="AO68">
        <v>0</v>
      </c>
      <c r="AP68">
        <v>0</v>
      </c>
      <c r="AQ68">
        <v>0</v>
      </c>
      <c r="AR68">
        <v>0</v>
      </c>
      <c r="AS68">
        <v>0</v>
      </c>
      <c r="AT68">
        <v>0</v>
      </c>
      <c r="AU68">
        <v>0</v>
      </c>
      <c r="AV68">
        <v>0</v>
      </c>
      <c r="AW68">
        <v>0</v>
      </c>
      <c r="AX68">
        <v>0</v>
      </c>
      <c r="AY68">
        <v>0</v>
      </c>
      <c r="AZ68">
        <v>0</v>
      </c>
      <c r="BA68">
        <v>0</v>
      </c>
      <c r="BB68">
        <v>0</v>
      </c>
      <c r="BC68">
        <v>0</v>
      </c>
      <c r="BD68">
        <v>1</v>
      </c>
      <c r="BE68">
        <v>1</v>
      </c>
      <c r="BF68">
        <v>1</v>
      </c>
      <c r="BG68">
        <v>0</v>
      </c>
      <c r="BH68">
        <v>0</v>
      </c>
      <c r="BI68">
        <v>1</v>
      </c>
      <c r="BJ68">
        <v>0</v>
      </c>
      <c r="BK68">
        <v>0</v>
      </c>
      <c r="BL68">
        <v>0</v>
      </c>
      <c r="BM68">
        <v>0</v>
      </c>
      <c r="BN68">
        <v>0</v>
      </c>
      <c r="BO68">
        <v>0</v>
      </c>
      <c r="BP68">
        <v>0</v>
      </c>
      <c r="BR68">
        <v>1</v>
      </c>
      <c r="BS68">
        <v>1</v>
      </c>
      <c r="BT68">
        <v>1</v>
      </c>
      <c r="BU68">
        <v>0</v>
      </c>
      <c r="BV68">
        <v>0</v>
      </c>
      <c r="BW68">
        <v>0</v>
      </c>
      <c r="BX68">
        <v>0</v>
      </c>
      <c r="BY68">
        <v>0</v>
      </c>
      <c r="BZ68">
        <v>0</v>
      </c>
      <c r="CA68">
        <v>0</v>
      </c>
      <c r="CB68">
        <v>0</v>
      </c>
      <c r="CC68">
        <v>1</v>
      </c>
      <c r="CD68">
        <v>0</v>
      </c>
      <c r="CE68">
        <v>0</v>
      </c>
      <c r="CF68">
        <v>0</v>
      </c>
      <c r="CG68">
        <v>0</v>
      </c>
      <c r="CH68">
        <v>0</v>
      </c>
      <c r="CI68">
        <v>0</v>
      </c>
      <c r="CJ68">
        <v>0</v>
      </c>
      <c r="CK68">
        <v>0</v>
      </c>
      <c r="CL68">
        <v>0</v>
      </c>
      <c r="CM68">
        <v>1</v>
      </c>
      <c r="CN68">
        <v>1</v>
      </c>
      <c r="CO68">
        <v>0</v>
      </c>
      <c r="CP68">
        <v>0</v>
      </c>
      <c r="CQ68">
        <v>0</v>
      </c>
      <c r="CR68">
        <v>0</v>
      </c>
      <c r="CS68">
        <v>0</v>
      </c>
      <c r="CT68">
        <v>0</v>
      </c>
      <c r="CU68">
        <v>0</v>
      </c>
      <c r="CV68">
        <v>0</v>
      </c>
      <c r="CW68">
        <v>1</v>
      </c>
      <c r="CX68">
        <v>0</v>
      </c>
      <c r="CY68">
        <v>0</v>
      </c>
      <c r="CZ68">
        <v>0</v>
      </c>
      <c r="DA68">
        <v>0</v>
      </c>
      <c r="DB68">
        <v>0</v>
      </c>
      <c r="DC68">
        <v>0</v>
      </c>
      <c r="DD68">
        <v>0</v>
      </c>
      <c r="DE68">
        <v>0</v>
      </c>
      <c r="DF68">
        <v>0</v>
      </c>
      <c r="DG68">
        <v>0</v>
      </c>
      <c r="DH68">
        <v>0</v>
      </c>
      <c r="DI68">
        <v>0</v>
      </c>
      <c r="DJ68">
        <v>0</v>
      </c>
      <c r="DK68">
        <v>0</v>
      </c>
      <c r="DL68">
        <v>0</v>
      </c>
      <c r="DM68">
        <v>0</v>
      </c>
      <c r="DN68">
        <v>0</v>
      </c>
      <c r="DO68">
        <v>0</v>
      </c>
      <c r="DP68">
        <v>0</v>
      </c>
      <c r="DQ68">
        <v>0</v>
      </c>
      <c r="DR68">
        <v>0</v>
      </c>
      <c r="DS68">
        <v>0</v>
      </c>
      <c r="DT68">
        <v>0</v>
      </c>
      <c r="DU68">
        <v>1</v>
      </c>
      <c r="DV68">
        <v>1</v>
      </c>
      <c r="DW68">
        <v>1</v>
      </c>
      <c r="DX68">
        <v>0</v>
      </c>
      <c r="DY68">
        <v>0</v>
      </c>
      <c r="DZ68">
        <v>1</v>
      </c>
      <c r="EA68">
        <v>0</v>
      </c>
      <c r="EB68">
        <v>0</v>
      </c>
      <c r="EC68">
        <v>0</v>
      </c>
      <c r="ED68">
        <v>0</v>
      </c>
      <c r="EE68">
        <v>0</v>
      </c>
      <c r="EF68">
        <v>0</v>
      </c>
      <c r="EG68">
        <v>0</v>
      </c>
      <c r="EI68">
        <f t="shared" si="70"/>
        <v>1</v>
      </c>
      <c r="EJ68">
        <f t="shared" si="71"/>
        <v>1</v>
      </c>
      <c r="EK68">
        <f t="shared" si="72"/>
        <v>1</v>
      </c>
      <c r="EL68">
        <f t="shared" si="73"/>
        <v>1</v>
      </c>
      <c r="EM68">
        <f t="shared" si="74"/>
        <v>1</v>
      </c>
      <c r="EN68">
        <f t="shared" si="75"/>
        <v>1</v>
      </c>
      <c r="EO68">
        <f t="shared" si="76"/>
        <v>1</v>
      </c>
      <c r="EP68">
        <f t="shared" si="77"/>
        <v>1</v>
      </c>
      <c r="EQ68">
        <f t="shared" si="78"/>
        <v>1</v>
      </c>
      <c r="ER68">
        <f t="shared" si="79"/>
        <v>1</v>
      </c>
      <c r="ES68">
        <f t="shared" si="80"/>
        <v>1</v>
      </c>
      <c r="ET68">
        <f t="shared" si="81"/>
        <v>1</v>
      </c>
      <c r="EU68">
        <f t="shared" si="82"/>
        <v>1</v>
      </c>
      <c r="EV68">
        <f t="shared" si="83"/>
        <v>1</v>
      </c>
      <c r="EW68">
        <f t="shared" si="84"/>
        <v>1</v>
      </c>
      <c r="EX68">
        <f t="shared" si="85"/>
        <v>1</v>
      </c>
      <c r="EY68">
        <f t="shared" si="86"/>
        <v>1</v>
      </c>
      <c r="EZ68">
        <f t="shared" si="87"/>
        <v>1</v>
      </c>
      <c r="FA68">
        <f t="shared" si="88"/>
        <v>1</v>
      </c>
      <c r="FB68">
        <f t="shared" si="89"/>
        <v>1</v>
      </c>
      <c r="FC68">
        <f t="shared" si="90"/>
        <v>1</v>
      </c>
      <c r="FD68">
        <f t="shared" si="91"/>
        <v>1</v>
      </c>
      <c r="FE68">
        <f t="shared" si="92"/>
        <v>1</v>
      </c>
      <c r="FF68">
        <f t="shared" si="93"/>
        <v>1</v>
      </c>
      <c r="FG68">
        <f t="shared" si="94"/>
        <v>1</v>
      </c>
      <c r="FH68">
        <f t="shared" si="95"/>
        <v>1</v>
      </c>
      <c r="FI68">
        <f t="shared" si="96"/>
        <v>1</v>
      </c>
      <c r="FJ68">
        <f t="shared" si="97"/>
        <v>1</v>
      </c>
      <c r="FK68">
        <f t="shared" si="98"/>
        <v>1</v>
      </c>
      <c r="FL68">
        <f t="shared" si="99"/>
        <v>1</v>
      </c>
      <c r="FM68">
        <f t="shared" si="100"/>
        <v>1</v>
      </c>
      <c r="FN68">
        <f t="shared" si="101"/>
        <v>1</v>
      </c>
      <c r="FO68">
        <f t="shared" si="102"/>
        <v>1</v>
      </c>
      <c r="FP68">
        <f t="shared" si="103"/>
        <v>1</v>
      </c>
      <c r="FQ68">
        <f t="shared" si="104"/>
        <v>1</v>
      </c>
      <c r="FR68">
        <f t="shared" si="105"/>
        <v>1</v>
      </c>
      <c r="FS68">
        <f t="shared" si="106"/>
        <v>1</v>
      </c>
      <c r="FT68">
        <f t="shared" si="107"/>
        <v>1</v>
      </c>
      <c r="FU68">
        <f t="shared" si="108"/>
        <v>1</v>
      </c>
      <c r="FV68">
        <f t="shared" si="109"/>
        <v>1</v>
      </c>
      <c r="FW68">
        <f t="shared" si="110"/>
        <v>1</v>
      </c>
      <c r="FX68">
        <f t="shared" si="111"/>
        <v>1</v>
      </c>
      <c r="FY68">
        <f t="shared" si="112"/>
        <v>1</v>
      </c>
      <c r="FZ68">
        <f t="shared" si="113"/>
        <v>1</v>
      </c>
      <c r="GA68">
        <f t="shared" si="114"/>
        <v>1</v>
      </c>
      <c r="GB68">
        <f t="shared" si="115"/>
        <v>1</v>
      </c>
      <c r="GC68">
        <f t="shared" si="116"/>
        <v>1</v>
      </c>
      <c r="GD68">
        <f t="shared" si="117"/>
        <v>1</v>
      </c>
      <c r="GE68">
        <f t="shared" si="118"/>
        <v>1</v>
      </c>
      <c r="GF68">
        <f t="shared" si="119"/>
        <v>1</v>
      </c>
      <c r="GG68">
        <f t="shared" si="120"/>
        <v>1</v>
      </c>
      <c r="GH68">
        <f t="shared" si="121"/>
        <v>1</v>
      </c>
      <c r="GI68">
        <f t="shared" si="122"/>
        <v>1</v>
      </c>
      <c r="GJ68">
        <f t="shared" si="123"/>
        <v>1</v>
      </c>
      <c r="GK68">
        <f t="shared" si="124"/>
        <v>1</v>
      </c>
      <c r="GL68">
        <f t="shared" si="125"/>
        <v>1</v>
      </c>
      <c r="GM68">
        <f t="shared" si="126"/>
        <v>1</v>
      </c>
      <c r="GN68">
        <f t="shared" si="127"/>
        <v>1</v>
      </c>
      <c r="GO68">
        <f t="shared" si="128"/>
        <v>1</v>
      </c>
      <c r="GP68">
        <f t="shared" si="129"/>
        <v>1</v>
      </c>
      <c r="GQ68">
        <f t="shared" si="130"/>
        <v>1</v>
      </c>
      <c r="GR68">
        <f t="shared" si="131"/>
        <v>1</v>
      </c>
      <c r="GS68">
        <f t="shared" si="132"/>
        <v>1</v>
      </c>
      <c r="GT68">
        <f t="shared" si="133"/>
        <v>1</v>
      </c>
      <c r="GU68">
        <f t="shared" si="134"/>
        <v>1</v>
      </c>
      <c r="GV68">
        <f t="shared" si="135"/>
        <v>1</v>
      </c>
      <c r="GW68">
        <f t="shared" si="136"/>
        <v>1</v>
      </c>
      <c r="GX68">
        <f t="shared" si="137"/>
        <v>1</v>
      </c>
    </row>
    <row r="69" spans="1:206" x14ac:dyDescent="0.2">
      <c r="A69">
        <v>0</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1</v>
      </c>
      <c r="AL69">
        <v>0</v>
      </c>
      <c r="AM69">
        <v>0</v>
      </c>
      <c r="AN69">
        <v>0</v>
      </c>
      <c r="AO69">
        <v>1</v>
      </c>
      <c r="AP69">
        <v>0</v>
      </c>
      <c r="AQ69">
        <v>0</v>
      </c>
      <c r="AR69">
        <v>0</v>
      </c>
      <c r="AS69">
        <v>0</v>
      </c>
      <c r="AT69">
        <v>0</v>
      </c>
      <c r="AU69">
        <v>0</v>
      </c>
      <c r="AV69">
        <v>0</v>
      </c>
      <c r="AW69">
        <v>0</v>
      </c>
      <c r="AX69">
        <v>0</v>
      </c>
      <c r="AY69">
        <v>0</v>
      </c>
      <c r="AZ69">
        <v>0</v>
      </c>
      <c r="BA69">
        <v>0</v>
      </c>
      <c r="BB69">
        <v>0</v>
      </c>
      <c r="BC69">
        <v>0</v>
      </c>
      <c r="BD69">
        <v>1</v>
      </c>
      <c r="BE69">
        <v>1</v>
      </c>
      <c r="BF69">
        <v>1</v>
      </c>
      <c r="BG69">
        <v>1</v>
      </c>
      <c r="BH69">
        <v>1</v>
      </c>
      <c r="BI69">
        <v>0</v>
      </c>
      <c r="BJ69">
        <v>0</v>
      </c>
      <c r="BK69">
        <v>0</v>
      </c>
      <c r="BL69">
        <v>0</v>
      </c>
      <c r="BM69">
        <v>1</v>
      </c>
      <c r="BN69">
        <v>0</v>
      </c>
      <c r="BO69">
        <v>0</v>
      </c>
      <c r="BP69">
        <v>0</v>
      </c>
      <c r="BR69">
        <v>0</v>
      </c>
      <c r="BS69">
        <v>0</v>
      </c>
      <c r="BT69">
        <v>0</v>
      </c>
      <c r="BU69">
        <v>0</v>
      </c>
      <c r="BV69">
        <v>0</v>
      </c>
      <c r="BW69">
        <v>0</v>
      </c>
      <c r="BX69">
        <v>0</v>
      </c>
      <c r="BY69">
        <v>0</v>
      </c>
      <c r="BZ69">
        <v>0</v>
      </c>
      <c r="CA69">
        <v>0</v>
      </c>
      <c r="CB69">
        <v>0</v>
      </c>
      <c r="CC69">
        <v>0</v>
      </c>
      <c r="CD69">
        <v>0</v>
      </c>
      <c r="CE69">
        <v>0</v>
      </c>
      <c r="CF69">
        <v>0</v>
      </c>
      <c r="CG69">
        <v>0</v>
      </c>
      <c r="CH69">
        <v>0</v>
      </c>
      <c r="CI69">
        <v>0</v>
      </c>
      <c r="CJ69">
        <v>0</v>
      </c>
      <c r="CK69">
        <v>0</v>
      </c>
      <c r="CL69">
        <v>0</v>
      </c>
      <c r="CM69">
        <v>0</v>
      </c>
      <c r="CN69">
        <v>0</v>
      </c>
      <c r="CO69">
        <v>0</v>
      </c>
      <c r="CP69">
        <v>0</v>
      </c>
      <c r="CQ69">
        <v>0</v>
      </c>
      <c r="CR69">
        <v>0</v>
      </c>
      <c r="CS69">
        <v>0</v>
      </c>
      <c r="CT69">
        <v>0</v>
      </c>
      <c r="CU69">
        <v>0</v>
      </c>
      <c r="CV69">
        <v>0</v>
      </c>
      <c r="CW69">
        <v>0</v>
      </c>
      <c r="CX69">
        <v>0</v>
      </c>
      <c r="CY69">
        <v>0</v>
      </c>
      <c r="CZ69">
        <v>0</v>
      </c>
      <c r="DA69">
        <v>0</v>
      </c>
      <c r="DB69">
        <v>1</v>
      </c>
      <c r="DC69">
        <v>0</v>
      </c>
      <c r="DD69">
        <v>0</v>
      </c>
      <c r="DE69">
        <v>0</v>
      </c>
      <c r="DF69">
        <v>1</v>
      </c>
      <c r="DG69">
        <v>0</v>
      </c>
      <c r="DH69">
        <v>0</v>
      </c>
      <c r="DI69">
        <v>0</v>
      </c>
      <c r="DJ69">
        <v>0</v>
      </c>
      <c r="DK69">
        <v>0</v>
      </c>
      <c r="DL69">
        <v>0</v>
      </c>
      <c r="DM69">
        <v>0</v>
      </c>
      <c r="DN69">
        <v>0</v>
      </c>
      <c r="DO69">
        <v>0</v>
      </c>
      <c r="DP69">
        <v>0</v>
      </c>
      <c r="DQ69">
        <v>0</v>
      </c>
      <c r="DR69">
        <v>0</v>
      </c>
      <c r="DS69">
        <v>0</v>
      </c>
      <c r="DT69">
        <v>0</v>
      </c>
      <c r="DU69">
        <v>1</v>
      </c>
      <c r="DV69">
        <v>1</v>
      </c>
      <c r="DW69">
        <v>1</v>
      </c>
      <c r="DX69">
        <v>1</v>
      </c>
      <c r="DY69">
        <v>1</v>
      </c>
      <c r="DZ69">
        <v>0</v>
      </c>
      <c r="EA69">
        <v>0</v>
      </c>
      <c r="EB69">
        <v>0</v>
      </c>
      <c r="EC69">
        <v>0</v>
      </c>
      <c r="ED69">
        <v>1</v>
      </c>
      <c r="EE69">
        <v>0</v>
      </c>
      <c r="EF69">
        <v>0</v>
      </c>
      <c r="EG69">
        <v>0</v>
      </c>
      <c r="EI69">
        <f t="shared" si="70"/>
        <v>1</v>
      </c>
      <c r="EJ69">
        <f t="shared" si="71"/>
        <v>1</v>
      </c>
      <c r="EK69">
        <f t="shared" si="72"/>
        <v>1</v>
      </c>
      <c r="EL69">
        <f t="shared" si="73"/>
        <v>1</v>
      </c>
      <c r="EM69">
        <f t="shared" si="74"/>
        <v>1</v>
      </c>
      <c r="EN69">
        <f t="shared" si="75"/>
        <v>1</v>
      </c>
      <c r="EO69">
        <f t="shared" si="76"/>
        <v>1</v>
      </c>
      <c r="EP69">
        <f t="shared" si="77"/>
        <v>1</v>
      </c>
      <c r="EQ69">
        <f t="shared" si="78"/>
        <v>1</v>
      </c>
      <c r="ER69">
        <f t="shared" si="79"/>
        <v>1</v>
      </c>
      <c r="ES69">
        <f t="shared" si="80"/>
        <v>1</v>
      </c>
      <c r="ET69">
        <f t="shared" si="81"/>
        <v>1</v>
      </c>
      <c r="EU69">
        <f t="shared" si="82"/>
        <v>1</v>
      </c>
      <c r="EV69">
        <f t="shared" si="83"/>
        <v>1</v>
      </c>
      <c r="EW69">
        <f t="shared" si="84"/>
        <v>1</v>
      </c>
      <c r="EX69">
        <f t="shared" si="85"/>
        <v>1</v>
      </c>
      <c r="EY69">
        <f t="shared" si="86"/>
        <v>1</v>
      </c>
      <c r="EZ69">
        <f t="shared" si="87"/>
        <v>1</v>
      </c>
      <c r="FA69">
        <f t="shared" si="88"/>
        <v>1</v>
      </c>
      <c r="FB69">
        <f t="shared" si="89"/>
        <v>1</v>
      </c>
      <c r="FC69">
        <f t="shared" si="90"/>
        <v>1</v>
      </c>
      <c r="FD69">
        <f t="shared" si="91"/>
        <v>1</v>
      </c>
      <c r="FE69">
        <f t="shared" si="92"/>
        <v>1</v>
      </c>
      <c r="FF69">
        <f t="shared" si="93"/>
        <v>1</v>
      </c>
      <c r="FG69">
        <f t="shared" si="94"/>
        <v>1</v>
      </c>
      <c r="FH69">
        <f t="shared" si="95"/>
        <v>1</v>
      </c>
      <c r="FI69">
        <f t="shared" si="96"/>
        <v>1</v>
      </c>
      <c r="FJ69">
        <f t="shared" si="97"/>
        <v>1</v>
      </c>
      <c r="FK69">
        <f t="shared" si="98"/>
        <v>1</v>
      </c>
      <c r="FL69">
        <f t="shared" si="99"/>
        <v>1</v>
      </c>
      <c r="FM69">
        <f t="shared" si="100"/>
        <v>1</v>
      </c>
      <c r="FN69">
        <f t="shared" si="101"/>
        <v>1</v>
      </c>
      <c r="FO69">
        <f t="shared" si="102"/>
        <v>1</v>
      </c>
      <c r="FP69">
        <f t="shared" si="103"/>
        <v>1</v>
      </c>
      <c r="FQ69">
        <f t="shared" si="104"/>
        <v>1</v>
      </c>
      <c r="FR69">
        <f t="shared" si="105"/>
        <v>1</v>
      </c>
      <c r="FS69">
        <f t="shared" si="106"/>
        <v>1</v>
      </c>
      <c r="FT69">
        <f t="shared" si="107"/>
        <v>1</v>
      </c>
      <c r="FU69">
        <f t="shared" si="108"/>
        <v>1</v>
      </c>
      <c r="FV69">
        <f t="shared" si="109"/>
        <v>1</v>
      </c>
      <c r="FW69">
        <f t="shared" si="110"/>
        <v>1</v>
      </c>
      <c r="FX69">
        <f t="shared" si="111"/>
        <v>1</v>
      </c>
      <c r="FY69">
        <f t="shared" si="112"/>
        <v>1</v>
      </c>
      <c r="FZ69">
        <f t="shared" si="113"/>
        <v>1</v>
      </c>
      <c r="GA69">
        <f t="shared" si="114"/>
        <v>1</v>
      </c>
      <c r="GB69">
        <f t="shared" si="115"/>
        <v>1</v>
      </c>
      <c r="GC69">
        <f t="shared" si="116"/>
        <v>1</v>
      </c>
      <c r="GD69">
        <f t="shared" si="117"/>
        <v>1</v>
      </c>
      <c r="GE69">
        <f t="shared" si="118"/>
        <v>1</v>
      </c>
      <c r="GF69">
        <f t="shared" si="119"/>
        <v>1</v>
      </c>
      <c r="GG69">
        <f t="shared" si="120"/>
        <v>1</v>
      </c>
      <c r="GH69">
        <f t="shared" si="121"/>
        <v>1</v>
      </c>
      <c r="GI69">
        <f t="shared" si="122"/>
        <v>1</v>
      </c>
      <c r="GJ69">
        <f t="shared" si="123"/>
        <v>1</v>
      </c>
      <c r="GK69">
        <f t="shared" si="124"/>
        <v>1</v>
      </c>
      <c r="GL69">
        <f t="shared" si="125"/>
        <v>1</v>
      </c>
      <c r="GM69">
        <f t="shared" si="126"/>
        <v>1</v>
      </c>
      <c r="GN69">
        <f t="shared" si="127"/>
        <v>1</v>
      </c>
      <c r="GO69">
        <f t="shared" si="128"/>
        <v>1</v>
      </c>
      <c r="GP69">
        <f t="shared" si="129"/>
        <v>1</v>
      </c>
      <c r="GQ69">
        <f t="shared" si="130"/>
        <v>1</v>
      </c>
      <c r="GR69">
        <f t="shared" si="131"/>
        <v>1</v>
      </c>
      <c r="GS69">
        <f t="shared" si="132"/>
        <v>1</v>
      </c>
      <c r="GT69">
        <f t="shared" si="133"/>
        <v>1</v>
      </c>
      <c r="GU69">
        <f t="shared" si="134"/>
        <v>1</v>
      </c>
      <c r="GV69">
        <f t="shared" si="135"/>
        <v>1</v>
      </c>
      <c r="GW69">
        <f t="shared" si="136"/>
        <v>1</v>
      </c>
      <c r="GX69">
        <f t="shared" si="137"/>
        <v>1</v>
      </c>
    </row>
    <row r="70" spans="1:206" x14ac:dyDescent="0.2">
      <c r="A70">
        <v>1</v>
      </c>
      <c r="B70">
        <v>1</v>
      </c>
      <c r="C70">
        <v>0</v>
      </c>
      <c r="D70">
        <v>0</v>
      </c>
      <c r="E70">
        <v>0</v>
      </c>
      <c r="F70">
        <v>0</v>
      </c>
      <c r="G70">
        <v>0</v>
      </c>
      <c r="H70">
        <v>0</v>
      </c>
      <c r="I70">
        <v>0</v>
      </c>
      <c r="J70">
        <v>0</v>
      </c>
      <c r="K70">
        <v>0</v>
      </c>
      <c r="L70">
        <v>1</v>
      </c>
      <c r="M70">
        <v>0</v>
      </c>
      <c r="N70">
        <v>0</v>
      </c>
      <c r="O70">
        <v>0</v>
      </c>
      <c r="P70">
        <v>0</v>
      </c>
      <c r="Q70">
        <v>0</v>
      </c>
      <c r="R70">
        <v>0</v>
      </c>
      <c r="S70">
        <v>0</v>
      </c>
      <c r="T70">
        <v>0</v>
      </c>
      <c r="U70">
        <v>0</v>
      </c>
      <c r="V70">
        <v>0</v>
      </c>
      <c r="W70">
        <v>0</v>
      </c>
      <c r="X70">
        <v>0</v>
      </c>
      <c r="Y70">
        <v>0</v>
      </c>
      <c r="Z70">
        <v>0</v>
      </c>
      <c r="AA70">
        <v>0</v>
      </c>
      <c r="AB70">
        <v>0</v>
      </c>
      <c r="AC70">
        <v>0</v>
      </c>
      <c r="AD70">
        <v>0</v>
      </c>
      <c r="AE70">
        <v>0</v>
      </c>
      <c r="AF70">
        <v>1</v>
      </c>
      <c r="AG70">
        <v>0</v>
      </c>
      <c r="AH70">
        <v>0</v>
      </c>
      <c r="AI70">
        <v>0</v>
      </c>
      <c r="AJ70">
        <v>0</v>
      </c>
      <c r="AK70">
        <v>0</v>
      </c>
      <c r="AL70">
        <v>0</v>
      </c>
      <c r="AM70">
        <v>0</v>
      </c>
      <c r="AN70">
        <v>0</v>
      </c>
      <c r="AO70">
        <v>0</v>
      </c>
      <c r="AP70">
        <v>0</v>
      </c>
      <c r="AQ70">
        <v>0</v>
      </c>
      <c r="AR70">
        <v>0</v>
      </c>
      <c r="AS70">
        <v>0</v>
      </c>
      <c r="AT70">
        <v>0</v>
      </c>
      <c r="AU70">
        <v>0</v>
      </c>
      <c r="AV70">
        <v>0</v>
      </c>
      <c r="AW70">
        <v>0</v>
      </c>
      <c r="AX70">
        <v>0</v>
      </c>
      <c r="AY70">
        <v>0</v>
      </c>
      <c r="AZ70">
        <v>0</v>
      </c>
      <c r="BA70">
        <v>0</v>
      </c>
      <c r="BB70">
        <v>0</v>
      </c>
      <c r="BC70">
        <v>0</v>
      </c>
      <c r="BD70">
        <v>1</v>
      </c>
      <c r="BE70">
        <v>0</v>
      </c>
      <c r="BF70">
        <v>0</v>
      </c>
      <c r="BG70">
        <v>0</v>
      </c>
      <c r="BH70">
        <v>0</v>
      </c>
      <c r="BI70">
        <v>0</v>
      </c>
      <c r="BJ70">
        <v>0</v>
      </c>
      <c r="BK70">
        <v>1</v>
      </c>
      <c r="BL70">
        <v>0</v>
      </c>
      <c r="BM70">
        <v>0</v>
      </c>
      <c r="BN70">
        <v>0</v>
      </c>
      <c r="BO70">
        <v>0</v>
      </c>
      <c r="BP70">
        <v>0</v>
      </c>
      <c r="BR70">
        <v>1</v>
      </c>
      <c r="BS70">
        <v>1</v>
      </c>
      <c r="BT70">
        <v>0</v>
      </c>
      <c r="BU70">
        <v>0</v>
      </c>
      <c r="BV70">
        <v>0</v>
      </c>
      <c r="BW70">
        <v>0</v>
      </c>
      <c r="BX70">
        <v>0</v>
      </c>
      <c r="BY70">
        <v>0</v>
      </c>
      <c r="BZ70">
        <v>0</v>
      </c>
      <c r="CA70">
        <v>0</v>
      </c>
      <c r="CB70">
        <v>0</v>
      </c>
      <c r="CC70">
        <v>1</v>
      </c>
      <c r="CD70">
        <v>0</v>
      </c>
      <c r="CE70">
        <v>0</v>
      </c>
      <c r="CF70">
        <v>0</v>
      </c>
      <c r="CG70">
        <v>0</v>
      </c>
      <c r="CH70">
        <v>0</v>
      </c>
      <c r="CI70">
        <v>0</v>
      </c>
      <c r="CJ70">
        <v>0</v>
      </c>
      <c r="CK70">
        <v>0</v>
      </c>
      <c r="CL70">
        <v>0</v>
      </c>
      <c r="CM70">
        <v>0</v>
      </c>
      <c r="CN70">
        <v>0</v>
      </c>
      <c r="CO70">
        <v>0</v>
      </c>
      <c r="CP70">
        <v>0</v>
      </c>
      <c r="CQ70">
        <v>0</v>
      </c>
      <c r="CR70">
        <v>0</v>
      </c>
      <c r="CS70">
        <v>0</v>
      </c>
      <c r="CT70">
        <v>0</v>
      </c>
      <c r="CU70">
        <v>0</v>
      </c>
      <c r="CV70">
        <v>0</v>
      </c>
      <c r="CW70">
        <v>1</v>
      </c>
      <c r="CX70">
        <v>0</v>
      </c>
      <c r="CY70">
        <v>0</v>
      </c>
      <c r="CZ70">
        <v>0</v>
      </c>
      <c r="DA70">
        <v>0</v>
      </c>
      <c r="DB70">
        <v>0</v>
      </c>
      <c r="DC70">
        <v>0</v>
      </c>
      <c r="DD70">
        <v>0</v>
      </c>
      <c r="DE70">
        <v>0</v>
      </c>
      <c r="DF70">
        <v>0</v>
      </c>
      <c r="DG70">
        <v>0</v>
      </c>
      <c r="DH70">
        <v>0</v>
      </c>
      <c r="DI70">
        <v>0</v>
      </c>
      <c r="DJ70">
        <v>0</v>
      </c>
      <c r="DK70">
        <v>0</v>
      </c>
      <c r="DL70">
        <v>0</v>
      </c>
      <c r="DM70">
        <v>0</v>
      </c>
      <c r="DN70">
        <v>0</v>
      </c>
      <c r="DO70">
        <v>0</v>
      </c>
      <c r="DP70">
        <v>0</v>
      </c>
      <c r="DQ70">
        <v>0</v>
      </c>
      <c r="DR70">
        <v>0</v>
      </c>
      <c r="DS70">
        <v>0</v>
      </c>
      <c r="DT70">
        <v>0</v>
      </c>
      <c r="DU70">
        <v>1</v>
      </c>
      <c r="DV70">
        <v>0</v>
      </c>
      <c r="DW70">
        <v>0</v>
      </c>
      <c r="DX70">
        <v>0</v>
      </c>
      <c r="DY70">
        <v>0</v>
      </c>
      <c r="DZ70">
        <v>0</v>
      </c>
      <c r="EA70">
        <v>0</v>
      </c>
      <c r="EB70">
        <v>1</v>
      </c>
      <c r="EC70">
        <v>0</v>
      </c>
      <c r="ED70">
        <v>0</v>
      </c>
      <c r="EE70">
        <v>0</v>
      </c>
      <c r="EF70">
        <v>0</v>
      </c>
      <c r="EG70">
        <v>0</v>
      </c>
      <c r="EI70">
        <f t="shared" si="70"/>
        <v>1</v>
      </c>
      <c r="EJ70">
        <f t="shared" si="71"/>
        <v>1</v>
      </c>
      <c r="EK70">
        <f t="shared" si="72"/>
        <v>1</v>
      </c>
      <c r="EL70">
        <f t="shared" si="73"/>
        <v>1</v>
      </c>
      <c r="EM70">
        <f t="shared" si="74"/>
        <v>1</v>
      </c>
      <c r="EN70">
        <f t="shared" si="75"/>
        <v>1</v>
      </c>
      <c r="EO70">
        <f t="shared" si="76"/>
        <v>1</v>
      </c>
      <c r="EP70">
        <f t="shared" si="77"/>
        <v>1</v>
      </c>
      <c r="EQ70">
        <f t="shared" si="78"/>
        <v>1</v>
      </c>
      <c r="ER70">
        <f t="shared" si="79"/>
        <v>1</v>
      </c>
      <c r="ES70">
        <f t="shared" si="80"/>
        <v>1</v>
      </c>
      <c r="ET70">
        <f t="shared" si="81"/>
        <v>1</v>
      </c>
      <c r="EU70">
        <f t="shared" si="82"/>
        <v>1</v>
      </c>
      <c r="EV70">
        <f t="shared" si="83"/>
        <v>1</v>
      </c>
      <c r="EW70">
        <f t="shared" si="84"/>
        <v>1</v>
      </c>
      <c r="EX70">
        <f t="shared" si="85"/>
        <v>1</v>
      </c>
      <c r="EY70">
        <f t="shared" si="86"/>
        <v>1</v>
      </c>
      <c r="EZ70">
        <f t="shared" si="87"/>
        <v>1</v>
      </c>
      <c r="FA70">
        <f t="shared" si="88"/>
        <v>1</v>
      </c>
      <c r="FB70">
        <f t="shared" si="89"/>
        <v>1</v>
      </c>
      <c r="FC70">
        <f t="shared" si="90"/>
        <v>1</v>
      </c>
      <c r="FD70">
        <f t="shared" si="91"/>
        <v>1</v>
      </c>
      <c r="FE70">
        <f t="shared" si="92"/>
        <v>1</v>
      </c>
      <c r="FF70">
        <f t="shared" si="93"/>
        <v>1</v>
      </c>
      <c r="FG70">
        <f t="shared" si="94"/>
        <v>1</v>
      </c>
      <c r="FH70">
        <f t="shared" si="95"/>
        <v>1</v>
      </c>
      <c r="FI70">
        <f t="shared" si="96"/>
        <v>1</v>
      </c>
      <c r="FJ70">
        <f t="shared" si="97"/>
        <v>1</v>
      </c>
      <c r="FK70">
        <f t="shared" si="98"/>
        <v>1</v>
      </c>
      <c r="FL70">
        <f t="shared" si="99"/>
        <v>1</v>
      </c>
      <c r="FM70">
        <f t="shared" si="100"/>
        <v>1</v>
      </c>
      <c r="FN70">
        <f t="shared" si="101"/>
        <v>1</v>
      </c>
      <c r="FO70">
        <f t="shared" si="102"/>
        <v>1</v>
      </c>
      <c r="FP70">
        <f t="shared" si="103"/>
        <v>1</v>
      </c>
      <c r="FQ70">
        <f t="shared" si="104"/>
        <v>1</v>
      </c>
      <c r="FR70">
        <f t="shared" si="105"/>
        <v>1</v>
      </c>
      <c r="FS70">
        <f t="shared" si="106"/>
        <v>1</v>
      </c>
      <c r="FT70">
        <f t="shared" si="107"/>
        <v>1</v>
      </c>
      <c r="FU70">
        <f t="shared" si="108"/>
        <v>1</v>
      </c>
      <c r="FV70">
        <f t="shared" si="109"/>
        <v>1</v>
      </c>
      <c r="FW70">
        <f t="shared" si="110"/>
        <v>1</v>
      </c>
      <c r="FX70">
        <f t="shared" si="111"/>
        <v>1</v>
      </c>
      <c r="FY70">
        <f t="shared" si="112"/>
        <v>1</v>
      </c>
      <c r="FZ70">
        <f t="shared" si="113"/>
        <v>1</v>
      </c>
      <c r="GA70">
        <f t="shared" si="114"/>
        <v>1</v>
      </c>
      <c r="GB70">
        <f t="shared" si="115"/>
        <v>1</v>
      </c>
      <c r="GC70">
        <f t="shared" si="116"/>
        <v>1</v>
      </c>
      <c r="GD70">
        <f t="shared" si="117"/>
        <v>1</v>
      </c>
      <c r="GE70">
        <f t="shared" si="118"/>
        <v>1</v>
      </c>
      <c r="GF70">
        <f t="shared" si="119"/>
        <v>1</v>
      </c>
      <c r="GG70">
        <f t="shared" si="120"/>
        <v>1</v>
      </c>
      <c r="GH70">
        <f t="shared" si="121"/>
        <v>1</v>
      </c>
      <c r="GI70">
        <f t="shared" si="122"/>
        <v>1</v>
      </c>
      <c r="GJ70">
        <f t="shared" si="123"/>
        <v>1</v>
      </c>
      <c r="GK70">
        <f t="shared" si="124"/>
        <v>1</v>
      </c>
      <c r="GL70">
        <f t="shared" si="125"/>
        <v>1</v>
      </c>
      <c r="GM70">
        <f t="shared" si="126"/>
        <v>1</v>
      </c>
      <c r="GN70">
        <f t="shared" si="127"/>
        <v>1</v>
      </c>
      <c r="GO70">
        <f t="shared" si="128"/>
        <v>1</v>
      </c>
      <c r="GP70">
        <f t="shared" si="129"/>
        <v>1</v>
      </c>
      <c r="GQ70">
        <f t="shared" si="130"/>
        <v>1</v>
      </c>
      <c r="GR70">
        <f t="shared" si="131"/>
        <v>1</v>
      </c>
      <c r="GS70">
        <f t="shared" si="132"/>
        <v>1</v>
      </c>
      <c r="GT70">
        <f t="shared" si="133"/>
        <v>1</v>
      </c>
      <c r="GU70">
        <f t="shared" si="134"/>
        <v>1</v>
      </c>
      <c r="GV70">
        <f t="shared" si="135"/>
        <v>1</v>
      </c>
      <c r="GW70">
        <f t="shared" si="136"/>
        <v>1</v>
      </c>
      <c r="GX70">
        <f t="shared" si="137"/>
        <v>1</v>
      </c>
    </row>
    <row r="71" spans="1:206" x14ac:dyDescent="0.2">
      <c r="A71">
        <v>0</v>
      </c>
      <c r="B71">
        <v>0</v>
      </c>
      <c r="C71">
        <v>0</v>
      </c>
      <c r="D71">
        <v>0</v>
      </c>
      <c r="E71">
        <v>0</v>
      </c>
      <c r="F71">
        <v>0</v>
      </c>
      <c r="G71">
        <v>0</v>
      </c>
      <c r="H71">
        <v>0</v>
      </c>
      <c r="I71">
        <v>0</v>
      </c>
      <c r="J71">
        <v>0</v>
      </c>
      <c r="K71">
        <v>0</v>
      </c>
      <c r="L71">
        <v>0</v>
      </c>
      <c r="M71">
        <v>0</v>
      </c>
      <c r="N71">
        <v>0</v>
      </c>
      <c r="O71">
        <v>1</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v>0</v>
      </c>
      <c r="AM71">
        <v>0</v>
      </c>
      <c r="AN71">
        <v>0</v>
      </c>
      <c r="AO71">
        <v>0</v>
      </c>
      <c r="AP71">
        <v>0</v>
      </c>
      <c r="AQ71">
        <v>0</v>
      </c>
      <c r="AR71">
        <v>0</v>
      </c>
      <c r="AS71">
        <v>0</v>
      </c>
      <c r="AT71">
        <v>0</v>
      </c>
      <c r="AU71">
        <v>0</v>
      </c>
      <c r="AV71">
        <v>0</v>
      </c>
      <c r="AW71">
        <v>0</v>
      </c>
      <c r="AX71">
        <v>0</v>
      </c>
      <c r="AY71">
        <v>0</v>
      </c>
      <c r="AZ71">
        <v>0</v>
      </c>
      <c r="BA71">
        <v>0</v>
      </c>
      <c r="BB71">
        <v>0</v>
      </c>
      <c r="BC71">
        <v>0</v>
      </c>
      <c r="BD71">
        <v>1</v>
      </c>
      <c r="BE71">
        <v>0</v>
      </c>
      <c r="BF71">
        <v>1</v>
      </c>
      <c r="BG71">
        <v>0</v>
      </c>
      <c r="BH71">
        <v>0</v>
      </c>
      <c r="BI71">
        <v>1</v>
      </c>
      <c r="BJ71">
        <v>0</v>
      </c>
      <c r="BK71">
        <v>0</v>
      </c>
      <c r="BL71">
        <v>0</v>
      </c>
      <c r="BM71">
        <v>0</v>
      </c>
      <c r="BN71">
        <v>0</v>
      </c>
      <c r="BO71">
        <v>0</v>
      </c>
      <c r="BP71">
        <v>0</v>
      </c>
      <c r="BR71">
        <v>0</v>
      </c>
      <c r="BS71">
        <v>0</v>
      </c>
      <c r="BT71">
        <v>0</v>
      </c>
      <c r="BU71">
        <v>0</v>
      </c>
      <c r="BV71">
        <v>0</v>
      </c>
      <c r="BW71">
        <v>0</v>
      </c>
      <c r="BX71">
        <v>0</v>
      </c>
      <c r="BY71">
        <v>0</v>
      </c>
      <c r="BZ71">
        <v>0</v>
      </c>
      <c r="CA71">
        <v>0</v>
      </c>
      <c r="CB71">
        <v>0</v>
      </c>
      <c r="CC71">
        <v>0</v>
      </c>
      <c r="CD71">
        <v>0</v>
      </c>
      <c r="CE71">
        <v>0</v>
      </c>
      <c r="CF71">
        <v>1</v>
      </c>
      <c r="CG71">
        <v>0</v>
      </c>
      <c r="CH71">
        <v>0</v>
      </c>
      <c r="CI71">
        <v>0</v>
      </c>
      <c r="CJ71">
        <v>0</v>
      </c>
      <c r="CK71">
        <v>0</v>
      </c>
      <c r="CL71">
        <v>0</v>
      </c>
      <c r="CM71">
        <v>0</v>
      </c>
      <c r="CN71">
        <v>0</v>
      </c>
      <c r="CO71">
        <v>0</v>
      </c>
      <c r="CP71">
        <v>0</v>
      </c>
      <c r="CQ71">
        <v>0</v>
      </c>
      <c r="CR71">
        <v>0</v>
      </c>
      <c r="CS71">
        <v>0</v>
      </c>
      <c r="CT71">
        <v>0</v>
      </c>
      <c r="CU71">
        <v>0</v>
      </c>
      <c r="CV71">
        <v>0</v>
      </c>
      <c r="CW71">
        <v>0</v>
      </c>
      <c r="CX71">
        <v>0</v>
      </c>
      <c r="CY71">
        <v>0</v>
      </c>
      <c r="CZ71">
        <v>0</v>
      </c>
      <c r="DA71">
        <v>0</v>
      </c>
      <c r="DB71">
        <v>0</v>
      </c>
      <c r="DC71">
        <v>0</v>
      </c>
      <c r="DD71">
        <v>0</v>
      </c>
      <c r="DE71">
        <v>0</v>
      </c>
      <c r="DF71">
        <v>0</v>
      </c>
      <c r="DG71">
        <v>0</v>
      </c>
      <c r="DH71">
        <v>0</v>
      </c>
      <c r="DI71">
        <v>0</v>
      </c>
      <c r="DJ71">
        <v>0</v>
      </c>
      <c r="DK71">
        <v>0</v>
      </c>
      <c r="DL71">
        <v>0</v>
      </c>
      <c r="DM71">
        <v>0</v>
      </c>
      <c r="DN71">
        <v>0</v>
      </c>
      <c r="DO71">
        <v>0</v>
      </c>
      <c r="DP71">
        <v>0</v>
      </c>
      <c r="DQ71">
        <v>0</v>
      </c>
      <c r="DR71">
        <v>0</v>
      </c>
      <c r="DS71">
        <v>0</v>
      </c>
      <c r="DT71">
        <v>0</v>
      </c>
      <c r="DU71">
        <v>1</v>
      </c>
      <c r="DV71">
        <v>0</v>
      </c>
      <c r="DW71">
        <v>1</v>
      </c>
      <c r="DX71">
        <v>0</v>
      </c>
      <c r="DY71">
        <v>0</v>
      </c>
      <c r="DZ71">
        <v>1</v>
      </c>
      <c r="EA71">
        <v>0</v>
      </c>
      <c r="EB71">
        <v>0</v>
      </c>
      <c r="EC71">
        <v>0</v>
      </c>
      <c r="ED71">
        <v>0</v>
      </c>
      <c r="EE71">
        <v>0</v>
      </c>
      <c r="EF71">
        <v>0</v>
      </c>
      <c r="EG71">
        <v>0</v>
      </c>
      <c r="EI71">
        <f t="shared" si="70"/>
        <v>1</v>
      </c>
      <c r="EJ71">
        <f t="shared" si="71"/>
        <v>1</v>
      </c>
      <c r="EK71">
        <f t="shared" si="72"/>
        <v>1</v>
      </c>
      <c r="EL71">
        <f t="shared" si="73"/>
        <v>1</v>
      </c>
      <c r="EM71">
        <f t="shared" si="74"/>
        <v>1</v>
      </c>
      <c r="EN71">
        <f t="shared" si="75"/>
        <v>1</v>
      </c>
      <c r="EO71">
        <f t="shared" si="76"/>
        <v>1</v>
      </c>
      <c r="EP71">
        <f t="shared" si="77"/>
        <v>1</v>
      </c>
      <c r="EQ71">
        <f t="shared" si="78"/>
        <v>1</v>
      </c>
      <c r="ER71">
        <f t="shared" si="79"/>
        <v>1</v>
      </c>
      <c r="ES71">
        <f t="shared" si="80"/>
        <v>1</v>
      </c>
      <c r="ET71">
        <f t="shared" si="81"/>
        <v>1</v>
      </c>
      <c r="EU71">
        <f t="shared" si="82"/>
        <v>1</v>
      </c>
      <c r="EV71">
        <f t="shared" si="83"/>
        <v>1</v>
      </c>
      <c r="EW71">
        <f t="shared" si="84"/>
        <v>1</v>
      </c>
      <c r="EX71">
        <f t="shared" si="85"/>
        <v>1</v>
      </c>
      <c r="EY71">
        <f t="shared" si="86"/>
        <v>1</v>
      </c>
      <c r="EZ71">
        <f t="shared" si="87"/>
        <v>1</v>
      </c>
      <c r="FA71">
        <f t="shared" si="88"/>
        <v>1</v>
      </c>
      <c r="FB71">
        <f t="shared" si="89"/>
        <v>1</v>
      </c>
      <c r="FC71">
        <f t="shared" si="90"/>
        <v>1</v>
      </c>
      <c r="FD71">
        <f t="shared" si="91"/>
        <v>1</v>
      </c>
      <c r="FE71">
        <f t="shared" si="92"/>
        <v>1</v>
      </c>
      <c r="FF71">
        <f t="shared" si="93"/>
        <v>1</v>
      </c>
      <c r="FG71">
        <f t="shared" si="94"/>
        <v>1</v>
      </c>
      <c r="FH71">
        <f t="shared" si="95"/>
        <v>1</v>
      </c>
      <c r="FI71">
        <f t="shared" si="96"/>
        <v>1</v>
      </c>
      <c r="FJ71">
        <f t="shared" si="97"/>
        <v>1</v>
      </c>
      <c r="FK71">
        <f t="shared" si="98"/>
        <v>1</v>
      </c>
      <c r="FL71">
        <f t="shared" si="99"/>
        <v>1</v>
      </c>
      <c r="FM71">
        <f t="shared" si="100"/>
        <v>1</v>
      </c>
      <c r="FN71">
        <f t="shared" si="101"/>
        <v>1</v>
      </c>
      <c r="FO71">
        <f t="shared" si="102"/>
        <v>1</v>
      </c>
      <c r="FP71">
        <f t="shared" si="103"/>
        <v>1</v>
      </c>
      <c r="FQ71">
        <f t="shared" si="104"/>
        <v>1</v>
      </c>
      <c r="FR71">
        <f t="shared" si="105"/>
        <v>1</v>
      </c>
      <c r="FS71">
        <f t="shared" si="106"/>
        <v>1</v>
      </c>
      <c r="FT71">
        <f t="shared" si="107"/>
        <v>1</v>
      </c>
      <c r="FU71">
        <f t="shared" si="108"/>
        <v>1</v>
      </c>
      <c r="FV71">
        <f t="shared" si="109"/>
        <v>1</v>
      </c>
      <c r="FW71">
        <f t="shared" si="110"/>
        <v>1</v>
      </c>
      <c r="FX71">
        <f t="shared" si="111"/>
        <v>1</v>
      </c>
      <c r="FY71">
        <f t="shared" si="112"/>
        <v>1</v>
      </c>
      <c r="FZ71">
        <f t="shared" si="113"/>
        <v>1</v>
      </c>
      <c r="GA71">
        <f t="shared" si="114"/>
        <v>1</v>
      </c>
      <c r="GB71">
        <f t="shared" si="115"/>
        <v>1</v>
      </c>
      <c r="GC71">
        <f t="shared" si="116"/>
        <v>1</v>
      </c>
      <c r="GD71">
        <f t="shared" si="117"/>
        <v>1</v>
      </c>
      <c r="GE71">
        <f t="shared" si="118"/>
        <v>1</v>
      </c>
      <c r="GF71">
        <f t="shared" si="119"/>
        <v>1</v>
      </c>
      <c r="GG71">
        <f t="shared" si="120"/>
        <v>1</v>
      </c>
      <c r="GH71">
        <f t="shared" si="121"/>
        <v>1</v>
      </c>
      <c r="GI71">
        <f t="shared" si="122"/>
        <v>1</v>
      </c>
      <c r="GJ71">
        <f t="shared" si="123"/>
        <v>1</v>
      </c>
      <c r="GK71">
        <f t="shared" si="124"/>
        <v>1</v>
      </c>
      <c r="GL71">
        <f t="shared" si="125"/>
        <v>1</v>
      </c>
      <c r="GM71">
        <f t="shared" si="126"/>
        <v>1</v>
      </c>
      <c r="GN71">
        <f t="shared" si="127"/>
        <v>1</v>
      </c>
      <c r="GO71">
        <f t="shared" si="128"/>
        <v>1</v>
      </c>
      <c r="GP71">
        <f t="shared" si="129"/>
        <v>1</v>
      </c>
      <c r="GQ71">
        <f t="shared" si="130"/>
        <v>1</v>
      </c>
      <c r="GR71">
        <f t="shared" si="131"/>
        <v>1</v>
      </c>
      <c r="GS71">
        <f t="shared" si="132"/>
        <v>1</v>
      </c>
      <c r="GT71">
        <f t="shared" si="133"/>
        <v>1</v>
      </c>
      <c r="GU71">
        <f t="shared" si="134"/>
        <v>1</v>
      </c>
      <c r="GV71">
        <f t="shared" si="135"/>
        <v>1</v>
      </c>
      <c r="GW71">
        <f t="shared" si="136"/>
        <v>1</v>
      </c>
      <c r="GX71">
        <f t="shared" si="137"/>
        <v>1</v>
      </c>
    </row>
    <row r="72" spans="1:206" x14ac:dyDescent="0.2">
      <c r="A72">
        <v>1</v>
      </c>
      <c r="B72">
        <v>1</v>
      </c>
      <c r="C72">
        <v>0</v>
      </c>
      <c r="D72">
        <v>1</v>
      </c>
      <c r="E72">
        <v>0</v>
      </c>
      <c r="F72">
        <v>0</v>
      </c>
      <c r="G72">
        <v>0</v>
      </c>
      <c r="H72">
        <v>0</v>
      </c>
      <c r="I72">
        <v>0</v>
      </c>
      <c r="J72">
        <v>0</v>
      </c>
      <c r="K72">
        <v>0</v>
      </c>
      <c r="L72">
        <v>1</v>
      </c>
      <c r="M72">
        <v>0</v>
      </c>
      <c r="N72">
        <v>0</v>
      </c>
      <c r="O72">
        <v>1</v>
      </c>
      <c r="P72">
        <v>1</v>
      </c>
      <c r="Q72">
        <v>1</v>
      </c>
      <c r="R72">
        <v>0</v>
      </c>
      <c r="S72">
        <v>0</v>
      </c>
      <c r="T72">
        <v>0</v>
      </c>
      <c r="U72">
        <v>0</v>
      </c>
      <c r="V72">
        <v>1</v>
      </c>
      <c r="W72">
        <v>1</v>
      </c>
      <c r="X72">
        <v>0</v>
      </c>
      <c r="Y72">
        <v>0</v>
      </c>
      <c r="Z72">
        <v>0</v>
      </c>
      <c r="AA72">
        <v>0</v>
      </c>
      <c r="AB72">
        <v>0</v>
      </c>
      <c r="AC72">
        <v>0</v>
      </c>
      <c r="AD72">
        <v>0</v>
      </c>
      <c r="AE72">
        <v>0</v>
      </c>
      <c r="AF72">
        <v>1</v>
      </c>
      <c r="AG72">
        <v>0</v>
      </c>
      <c r="AH72">
        <v>0</v>
      </c>
      <c r="AI72">
        <v>0</v>
      </c>
      <c r="AJ72">
        <v>0</v>
      </c>
      <c r="AK72">
        <v>0</v>
      </c>
      <c r="AL72">
        <v>0</v>
      </c>
      <c r="AM72">
        <v>0</v>
      </c>
      <c r="AN72">
        <v>0</v>
      </c>
      <c r="AO72">
        <v>0</v>
      </c>
      <c r="AP72">
        <v>0</v>
      </c>
      <c r="AQ72">
        <v>0</v>
      </c>
      <c r="AR72">
        <v>0</v>
      </c>
      <c r="AS72">
        <v>0</v>
      </c>
      <c r="AT72">
        <v>0</v>
      </c>
      <c r="AU72">
        <v>0</v>
      </c>
      <c r="AV72">
        <v>0</v>
      </c>
      <c r="AW72">
        <v>0</v>
      </c>
      <c r="AX72">
        <v>0</v>
      </c>
      <c r="AY72">
        <v>1</v>
      </c>
      <c r="AZ72">
        <v>0</v>
      </c>
      <c r="BA72">
        <v>0</v>
      </c>
      <c r="BB72">
        <v>0</v>
      </c>
      <c r="BC72">
        <v>0</v>
      </c>
      <c r="BD72">
        <v>1</v>
      </c>
      <c r="BE72">
        <v>1</v>
      </c>
      <c r="BF72">
        <v>1</v>
      </c>
      <c r="BG72">
        <v>1</v>
      </c>
      <c r="BH72">
        <v>1</v>
      </c>
      <c r="BI72">
        <v>1</v>
      </c>
      <c r="BJ72">
        <v>1</v>
      </c>
      <c r="BK72">
        <v>1</v>
      </c>
      <c r="BL72">
        <v>1</v>
      </c>
      <c r="BM72">
        <v>0</v>
      </c>
      <c r="BN72">
        <v>0</v>
      </c>
      <c r="BO72">
        <v>0</v>
      </c>
      <c r="BP72">
        <v>0</v>
      </c>
      <c r="BR72">
        <v>1</v>
      </c>
      <c r="BS72">
        <v>1</v>
      </c>
      <c r="BT72">
        <v>0</v>
      </c>
      <c r="BU72">
        <v>1</v>
      </c>
      <c r="BV72">
        <v>0</v>
      </c>
      <c r="BW72">
        <v>0</v>
      </c>
      <c r="BX72">
        <v>0</v>
      </c>
      <c r="BY72">
        <v>0</v>
      </c>
      <c r="BZ72">
        <v>0</v>
      </c>
      <c r="CA72">
        <v>0</v>
      </c>
      <c r="CB72">
        <v>0</v>
      </c>
      <c r="CC72">
        <v>1</v>
      </c>
      <c r="CD72">
        <v>0</v>
      </c>
      <c r="CE72">
        <v>0</v>
      </c>
      <c r="CF72">
        <v>1</v>
      </c>
      <c r="CG72">
        <v>1</v>
      </c>
      <c r="CH72">
        <v>1</v>
      </c>
      <c r="CI72">
        <v>0</v>
      </c>
      <c r="CJ72">
        <v>0</v>
      </c>
      <c r="CK72">
        <v>0</v>
      </c>
      <c r="CL72">
        <v>0</v>
      </c>
      <c r="CM72">
        <v>1</v>
      </c>
      <c r="CN72">
        <v>1</v>
      </c>
      <c r="CO72">
        <v>0</v>
      </c>
      <c r="CP72">
        <v>0</v>
      </c>
      <c r="CQ72">
        <v>0</v>
      </c>
      <c r="CR72">
        <v>0</v>
      </c>
      <c r="CS72">
        <v>0</v>
      </c>
      <c r="CT72">
        <v>0</v>
      </c>
      <c r="CU72">
        <v>0</v>
      </c>
      <c r="CV72">
        <v>0</v>
      </c>
      <c r="CW72">
        <v>1</v>
      </c>
      <c r="CX72">
        <v>0</v>
      </c>
      <c r="CY72">
        <v>0</v>
      </c>
      <c r="CZ72">
        <v>0</v>
      </c>
      <c r="DA72">
        <v>0</v>
      </c>
      <c r="DB72">
        <v>0</v>
      </c>
      <c r="DC72">
        <v>0</v>
      </c>
      <c r="DD72">
        <v>0</v>
      </c>
      <c r="DE72">
        <v>0</v>
      </c>
      <c r="DF72">
        <v>0</v>
      </c>
      <c r="DG72">
        <v>0</v>
      </c>
      <c r="DH72">
        <v>0</v>
      </c>
      <c r="DI72">
        <v>0</v>
      </c>
      <c r="DJ72">
        <v>0</v>
      </c>
      <c r="DK72">
        <v>0</v>
      </c>
      <c r="DL72">
        <v>0</v>
      </c>
      <c r="DM72">
        <v>0</v>
      </c>
      <c r="DN72">
        <v>0</v>
      </c>
      <c r="DO72">
        <v>0</v>
      </c>
      <c r="DP72">
        <v>1</v>
      </c>
      <c r="DQ72">
        <v>0</v>
      </c>
      <c r="DR72">
        <v>0</v>
      </c>
      <c r="DS72">
        <v>0</v>
      </c>
      <c r="DT72">
        <v>0</v>
      </c>
      <c r="DU72">
        <v>1</v>
      </c>
      <c r="DV72">
        <v>1</v>
      </c>
      <c r="DW72">
        <v>1</v>
      </c>
      <c r="DX72">
        <v>1</v>
      </c>
      <c r="DY72">
        <v>1</v>
      </c>
      <c r="DZ72">
        <v>1</v>
      </c>
      <c r="EA72">
        <v>1</v>
      </c>
      <c r="EB72">
        <v>1</v>
      </c>
      <c r="EC72">
        <v>1</v>
      </c>
      <c r="ED72">
        <v>0</v>
      </c>
      <c r="EE72">
        <v>0</v>
      </c>
      <c r="EF72">
        <v>0</v>
      </c>
      <c r="EG72">
        <v>0</v>
      </c>
      <c r="EI72">
        <f t="shared" si="70"/>
        <v>1</v>
      </c>
      <c r="EJ72">
        <f t="shared" si="71"/>
        <v>1</v>
      </c>
      <c r="EK72">
        <f t="shared" si="72"/>
        <v>1</v>
      </c>
      <c r="EL72">
        <f t="shared" si="73"/>
        <v>1</v>
      </c>
      <c r="EM72">
        <f t="shared" si="74"/>
        <v>1</v>
      </c>
      <c r="EN72">
        <f t="shared" si="75"/>
        <v>1</v>
      </c>
      <c r="EO72">
        <f t="shared" si="76"/>
        <v>1</v>
      </c>
      <c r="EP72">
        <f t="shared" si="77"/>
        <v>1</v>
      </c>
      <c r="EQ72">
        <f t="shared" si="78"/>
        <v>1</v>
      </c>
      <c r="ER72">
        <f t="shared" si="79"/>
        <v>1</v>
      </c>
      <c r="ES72">
        <f t="shared" si="80"/>
        <v>1</v>
      </c>
      <c r="ET72">
        <f t="shared" si="81"/>
        <v>1</v>
      </c>
      <c r="EU72">
        <f t="shared" si="82"/>
        <v>1</v>
      </c>
      <c r="EV72">
        <f t="shared" si="83"/>
        <v>1</v>
      </c>
      <c r="EW72">
        <f t="shared" si="84"/>
        <v>1</v>
      </c>
      <c r="EX72">
        <f t="shared" si="85"/>
        <v>1</v>
      </c>
      <c r="EY72">
        <f t="shared" si="86"/>
        <v>1</v>
      </c>
      <c r="EZ72">
        <f t="shared" si="87"/>
        <v>1</v>
      </c>
      <c r="FA72">
        <f t="shared" si="88"/>
        <v>1</v>
      </c>
      <c r="FB72">
        <f t="shared" si="89"/>
        <v>1</v>
      </c>
      <c r="FC72">
        <f t="shared" si="90"/>
        <v>1</v>
      </c>
      <c r="FD72">
        <f t="shared" si="91"/>
        <v>1</v>
      </c>
      <c r="FE72">
        <f t="shared" si="92"/>
        <v>1</v>
      </c>
      <c r="FF72">
        <f t="shared" si="93"/>
        <v>1</v>
      </c>
      <c r="FG72">
        <f t="shared" si="94"/>
        <v>1</v>
      </c>
      <c r="FH72">
        <f t="shared" si="95"/>
        <v>1</v>
      </c>
      <c r="FI72">
        <f t="shared" si="96"/>
        <v>1</v>
      </c>
      <c r="FJ72">
        <f t="shared" si="97"/>
        <v>1</v>
      </c>
      <c r="FK72">
        <f t="shared" si="98"/>
        <v>1</v>
      </c>
      <c r="FL72">
        <f t="shared" si="99"/>
        <v>1</v>
      </c>
      <c r="FM72">
        <f t="shared" si="100"/>
        <v>1</v>
      </c>
      <c r="FN72">
        <f t="shared" si="101"/>
        <v>1</v>
      </c>
      <c r="FO72">
        <f t="shared" si="102"/>
        <v>1</v>
      </c>
      <c r="FP72">
        <f t="shared" si="103"/>
        <v>1</v>
      </c>
      <c r="FQ72">
        <f t="shared" si="104"/>
        <v>1</v>
      </c>
      <c r="FR72">
        <f t="shared" si="105"/>
        <v>1</v>
      </c>
      <c r="FS72">
        <f t="shared" si="106"/>
        <v>1</v>
      </c>
      <c r="FT72">
        <f t="shared" si="107"/>
        <v>1</v>
      </c>
      <c r="FU72">
        <f t="shared" si="108"/>
        <v>1</v>
      </c>
      <c r="FV72">
        <f t="shared" si="109"/>
        <v>1</v>
      </c>
      <c r="FW72">
        <f t="shared" si="110"/>
        <v>1</v>
      </c>
      <c r="FX72">
        <f t="shared" si="111"/>
        <v>1</v>
      </c>
      <c r="FY72">
        <f t="shared" si="112"/>
        <v>1</v>
      </c>
      <c r="FZ72">
        <f t="shared" si="113"/>
        <v>1</v>
      </c>
      <c r="GA72">
        <f t="shared" si="114"/>
        <v>1</v>
      </c>
      <c r="GB72">
        <f t="shared" si="115"/>
        <v>1</v>
      </c>
      <c r="GC72">
        <f t="shared" si="116"/>
        <v>1</v>
      </c>
      <c r="GD72">
        <f t="shared" si="117"/>
        <v>1</v>
      </c>
      <c r="GE72">
        <f t="shared" si="118"/>
        <v>1</v>
      </c>
      <c r="GF72">
        <f t="shared" si="119"/>
        <v>1</v>
      </c>
      <c r="GG72">
        <f t="shared" si="120"/>
        <v>1</v>
      </c>
      <c r="GH72">
        <f t="shared" si="121"/>
        <v>1</v>
      </c>
      <c r="GI72">
        <f t="shared" si="122"/>
        <v>1</v>
      </c>
      <c r="GJ72">
        <f t="shared" si="123"/>
        <v>1</v>
      </c>
      <c r="GK72">
        <f t="shared" si="124"/>
        <v>1</v>
      </c>
      <c r="GL72">
        <f t="shared" si="125"/>
        <v>1</v>
      </c>
      <c r="GM72">
        <f t="shared" si="126"/>
        <v>1</v>
      </c>
      <c r="GN72">
        <f t="shared" si="127"/>
        <v>1</v>
      </c>
      <c r="GO72">
        <f t="shared" si="128"/>
        <v>1</v>
      </c>
      <c r="GP72">
        <f t="shared" si="129"/>
        <v>1</v>
      </c>
      <c r="GQ72">
        <f t="shared" si="130"/>
        <v>1</v>
      </c>
      <c r="GR72">
        <f t="shared" si="131"/>
        <v>1</v>
      </c>
      <c r="GS72">
        <f t="shared" si="132"/>
        <v>1</v>
      </c>
      <c r="GT72">
        <f t="shared" si="133"/>
        <v>1</v>
      </c>
      <c r="GU72">
        <f t="shared" si="134"/>
        <v>1</v>
      </c>
      <c r="GV72">
        <f t="shared" si="135"/>
        <v>1</v>
      </c>
      <c r="GW72">
        <f t="shared" si="136"/>
        <v>1</v>
      </c>
      <c r="GX72">
        <f t="shared" si="137"/>
        <v>1</v>
      </c>
    </row>
    <row r="73" spans="1:206" x14ac:dyDescent="0.2">
      <c r="A73">
        <v>0</v>
      </c>
      <c r="B73">
        <v>0</v>
      </c>
      <c r="C73">
        <v>0</v>
      </c>
      <c r="D73">
        <v>0</v>
      </c>
      <c r="E73">
        <v>0</v>
      </c>
      <c r="F73">
        <v>0</v>
      </c>
      <c r="G73">
        <v>0</v>
      </c>
      <c r="H73">
        <v>0</v>
      </c>
      <c r="I73">
        <v>0</v>
      </c>
      <c r="J73">
        <v>0</v>
      </c>
      <c r="K73">
        <v>0</v>
      </c>
      <c r="L73">
        <v>0</v>
      </c>
      <c r="M73">
        <v>0</v>
      </c>
      <c r="N73">
        <v>0</v>
      </c>
      <c r="O73">
        <v>1</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c r="AP73">
        <v>0</v>
      </c>
      <c r="AQ73">
        <v>0</v>
      </c>
      <c r="AR73">
        <v>0</v>
      </c>
      <c r="AS73">
        <v>0</v>
      </c>
      <c r="AT73">
        <v>0</v>
      </c>
      <c r="AU73">
        <v>0</v>
      </c>
      <c r="AV73">
        <v>0</v>
      </c>
      <c r="AW73">
        <v>0</v>
      </c>
      <c r="AX73">
        <v>0</v>
      </c>
      <c r="AY73">
        <v>0</v>
      </c>
      <c r="AZ73">
        <v>0</v>
      </c>
      <c r="BA73">
        <v>0</v>
      </c>
      <c r="BB73">
        <v>0</v>
      </c>
      <c r="BC73">
        <v>0</v>
      </c>
      <c r="BD73">
        <v>0</v>
      </c>
      <c r="BE73">
        <v>0</v>
      </c>
      <c r="BF73">
        <v>0</v>
      </c>
      <c r="BG73">
        <v>0</v>
      </c>
      <c r="BH73">
        <v>0</v>
      </c>
      <c r="BI73">
        <v>1</v>
      </c>
      <c r="BJ73">
        <v>0</v>
      </c>
      <c r="BK73">
        <v>0</v>
      </c>
      <c r="BL73">
        <v>0</v>
      </c>
      <c r="BM73">
        <v>0</v>
      </c>
      <c r="BN73">
        <v>0</v>
      </c>
      <c r="BO73">
        <v>0</v>
      </c>
      <c r="BP73">
        <v>0</v>
      </c>
      <c r="BR73">
        <v>0</v>
      </c>
      <c r="BS73">
        <v>0</v>
      </c>
      <c r="BT73">
        <v>0</v>
      </c>
      <c r="BU73">
        <v>0</v>
      </c>
      <c r="BV73">
        <v>0</v>
      </c>
      <c r="BW73">
        <v>0</v>
      </c>
      <c r="BX73">
        <v>0</v>
      </c>
      <c r="BY73">
        <v>0</v>
      </c>
      <c r="BZ73">
        <v>0</v>
      </c>
      <c r="CA73">
        <v>0</v>
      </c>
      <c r="CB73">
        <v>0</v>
      </c>
      <c r="CC73">
        <v>0</v>
      </c>
      <c r="CD73">
        <v>0</v>
      </c>
      <c r="CE73">
        <v>0</v>
      </c>
      <c r="CF73">
        <v>1</v>
      </c>
      <c r="CG73">
        <v>0</v>
      </c>
      <c r="CH73">
        <v>0</v>
      </c>
      <c r="CI73">
        <v>0</v>
      </c>
      <c r="CJ73">
        <v>0</v>
      </c>
      <c r="CK73">
        <v>0</v>
      </c>
      <c r="CL73">
        <v>0</v>
      </c>
      <c r="CM73">
        <v>0</v>
      </c>
      <c r="CN73">
        <v>0</v>
      </c>
      <c r="CO73">
        <v>0</v>
      </c>
      <c r="CP73">
        <v>0</v>
      </c>
      <c r="CQ73">
        <v>0</v>
      </c>
      <c r="CR73">
        <v>0</v>
      </c>
      <c r="CS73">
        <v>0</v>
      </c>
      <c r="CT73">
        <v>0</v>
      </c>
      <c r="CU73">
        <v>0</v>
      </c>
      <c r="CV73">
        <v>0</v>
      </c>
      <c r="CW73">
        <v>0</v>
      </c>
      <c r="CX73">
        <v>0</v>
      </c>
      <c r="CY73">
        <v>0</v>
      </c>
      <c r="CZ73">
        <v>0</v>
      </c>
      <c r="DA73">
        <v>0</v>
      </c>
      <c r="DB73">
        <v>0</v>
      </c>
      <c r="DC73">
        <v>0</v>
      </c>
      <c r="DD73">
        <v>0</v>
      </c>
      <c r="DE73">
        <v>0</v>
      </c>
      <c r="DF73">
        <v>0</v>
      </c>
      <c r="DG73">
        <v>0</v>
      </c>
      <c r="DH73">
        <v>0</v>
      </c>
      <c r="DI73">
        <v>0</v>
      </c>
      <c r="DJ73">
        <v>0</v>
      </c>
      <c r="DK73">
        <v>0</v>
      </c>
      <c r="DL73">
        <v>0</v>
      </c>
      <c r="DM73">
        <v>0</v>
      </c>
      <c r="DN73">
        <v>0</v>
      </c>
      <c r="DO73">
        <v>0</v>
      </c>
      <c r="DP73">
        <v>0</v>
      </c>
      <c r="DQ73">
        <v>0</v>
      </c>
      <c r="DR73">
        <v>0</v>
      </c>
      <c r="DS73">
        <v>0</v>
      </c>
      <c r="DT73">
        <v>0</v>
      </c>
      <c r="DU73">
        <v>0</v>
      </c>
      <c r="DV73">
        <v>0</v>
      </c>
      <c r="DW73">
        <v>0</v>
      </c>
      <c r="DX73">
        <v>0</v>
      </c>
      <c r="DY73">
        <v>0</v>
      </c>
      <c r="DZ73">
        <v>1</v>
      </c>
      <c r="EA73">
        <v>0</v>
      </c>
      <c r="EB73">
        <v>0</v>
      </c>
      <c r="EC73">
        <v>0</v>
      </c>
      <c r="ED73">
        <v>0</v>
      </c>
      <c r="EE73">
        <v>0</v>
      </c>
      <c r="EF73">
        <v>0</v>
      </c>
      <c r="EG73">
        <v>0</v>
      </c>
      <c r="EI73">
        <f t="shared" si="70"/>
        <v>1</v>
      </c>
      <c r="EJ73">
        <f t="shared" si="71"/>
        <v>1</v>
      </c>
      <c r="EK73">
        <f t="shared" si="72"/>
        <v>1</v>
      </c>
      <c r="EL73">
        <f t="shared" si="73"/>
        <v>1</v>
      </c>
      <c r="EM73">
        <f t="shared" si="74"/>
        <v>1</v>
      </c>
      <c r="EN73">
        <f t="shared" si="75"/>
        <v>1</v>
      </c>
      <c r="EO73">
        <f t="shared" si="76"/>
        <v>1</v>
      </c>
      <c r="EP73">
        <f t="shared" si="77"/>
        <v>1</v>
      </c>
      <c r="EQ73">
        <f t="shared" si="78"/>
        <v>1</v>
      </c>
      <c r="ER73">
        <f t="shared" si="79"/>
        <v>1</v>
      </c>
      <c r="ES73">
        <f t="shared" si="80"/>
        <v>1</v>
      </c>
      <c r="ET73">
        <f t="shared" si="81"/>
        <v>1</v>
      </c>
      <c r="EU73">
        <f t="shared" si="82"/>
        <v>1</v>
      </c>
      <c r="EV73">
        <f t="shared" si="83"/>
        <v>1</v>
      </c>
      <c r="EW73">
        <f t="shared" si="84"/>
        <v>1</v>
      </c>
      <c r="EX73">
        <f t="shared" si="85"/>
        <v>1</v>
      </c>
      <c r="EY73">
        <f t="shared" si="86"/>
        <v>1</v>
      </c>
      <c r="EZ73">
        <f t="shared" si="87"/>
        <v>1</v>
      </c>
      <c r="FA73">
        <f t="shared" si="88"/>
        <v>1</v>
      </c>
      <c r="FB73">
        <f t="shared" si="89"/>
        <v>1</v>
      </c>
      <c r="FC73">
        <f t="shared" si="90"/>
        <v>1</v>
      </c>
      <c r="FD73">
        <f t="shared" si="91"/>
        <v>1</v>
      </c>
      <c r="FE73">
        <f t="shared" si="92"/>
        <v>1</v>
      </c>
      <c r="FF73">
        <f t="shared" si="93"/>
        <v>1</v>
      </c>
      <c r="FG73">
        <f t="shared" si="94"/>
        <v>1</v>
      </c>
      <c r="FH73">
        <f t="shared" si="95"/>
        <v>1</v>
      </c>
      <c r="FI73">
        <f t="shared" si="96"/>
        <v>1</v>
      </c>
      <c r="FJ73">
        <f t="shared" si="97"/>
        <v>1</v>
      </c>
      <c r="FK73">
        <f t="shared" si="98"/>
        <v>1</v>
      </c>
      <c r="FL73">
        <f t="shared" si="99"/>
        <v>1</v>
      </c>
      <c r="FM73">
        <f t="shared" si="100"/>
        <v>1</v>
      </c>
      <c r="FN73">
        <f t="shared" si="101"/>
        <v>1</v>
      </c>
      <c r="FO73">
        <f t="shared" si="102"/>
        <v>1</v>
      </c>
      <c r="FP73">
        <f t="shared" si="103"/>
        <v>1</v>
      </c>
      <c r="FQ73">
        <f t="shared" si="104"/>
        <v>1</v>
      </c>
      <c r="FR73">
        <f t="shared" si="105"/>
        <v>1</v>
      </c>
      <c r="FS73">
        <f t="shared" si="106"/>
        <v>1</v>
      </c>
      <c r="FT73">
        <f t="shared" si="107"/>
        <v>1</v>
      </c>
      <c r="FU73">
        <f t="shared" si="108"/>
        <v>1</v>
      </c>
      <c r="FV73">
        <f t="shared" si="109"/>
        <v>1</v>
      </c>
      <c r="FW73">
        <f t="shared" si="110"/>
        <v>1</v>
      </c>
      <c r="FX73">
        <f t="shared" si="111"/>
        <v>1</v>
      </c>
      <c r="FY73">
        <f t="shared" si="112"/>
        <v>1</v>
      </c>
      <c r="FZ73">
        <f t="shared" si="113"/>
        <v>1</v>
      </c>
      <c r="GA73">
        <f t="shared" si="114"/>
        <v>1</v>
      </c>
      <c r="GB73">
        <f t="shared" si="115"/>
        <v>1</v>
      </c>
      <c r="GC73">
        <f t="shared" si="116"/>
        <v>1</v>
      </c>
      <c r="GD73">
        <f t="shared" si="117"/>
        <v>1</v>
      </c>
      <c r="GE73">
        <f t="shared" si="118"/>
        <v>1</v>
      </c>
      <c r="GF73">
        <f t="shared" si="119"/>
        <v>1</v>
      </c>
      <c r="GG73">
        <f t="shared" si="120"/>
        <v>1</v>
      </c>
      <c r="GH73">
        <f t="shared" si="121"/>
        <v>1</v>
      </c>
      <c r="GI73">
        <f t="shared" si="122"/>
        <v>1</v>
      </c>
      <c r="GJ73">
        <f t="shared" si="123"/>
        <v>1</v>
      </c>
      <c r="GK73">
        <f t="shared" si="124"/>
        <v>1</v>
      </c>
      <c r="GL73">
        <f t="shared" si="125"/>
        <v>1</v>
      </c>
      <c r="GM73">
        <f t="shared" si="126"/>
        <v>1</v>
      </c>
      <c r="GN73">
        <f t="shared" si="127"/>
        <v>1</v>
      </c>
      <c r="GO73">
        <f t="shared" si="128"/>
        <v>1</v>
      </c>
      <c r="GP73">
        <f t="shared" si="129"/>
        <v>1</v>
      </c>
      <c r="GQ73">
        <f t="shared" si="130"/>
        <v>1</v>
      </c>
      <c r="GR73">
        <f t="shared" si="131"/>
        <v>1</v>
      </c>
      <c r="GS73">
        <f t="shared" si="132"/>
        <v>1</v>
      </c>
      <c r="GT73">
        <f t="shared" si="133"/>
        <v>1</v>
      </c>
      <c r="GU73">
        <f t="shared" si="134"/>
        <v>1</v>
      </c>
      <c r="GV73">
        <f t="shared" si="135"/>
        <v>1</v>
      </c>
      <c r="GW73">
        <f t="shared" si="136"/>
        <v>1</v>
      </c>
      <c r="GX73">
        <f t="shared" si="137"/>
        <v>1</v>
      </c>
    </row>
    <row r="74" spans="1:206" x14ac:dyDescent="0.2">
      <c r="A74">
        <v>0</v>
      </c>
      <c r="B74">
        <v>0</v>
      </c>
      <c r="C74">
        <v>0</v>
      </c>
      <c r="D74">
        <v>0</v>
      </c>
      <c r="E74">
        <v>0</v>
      </c>
      <c r="F74">
        <v>0</v>
      </c>
      <c r="G74">
        <v>0</v>
      </c>
      <c r="H74">
        <v>0</v>
      </c>
      <c r="I74">
        <v>0</v>
      </c>
      <c r="J74">
        <v>0</v>
      </c>
      <c r="K74">
        <v>0</v>
      </c>
      <c r="L74">
        <v>1</v>
      </c>
      <c r="M74">
        <v>0</v>
      </c>
      <c r="N74">
        <v>1</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v>0</v>
      </c>
      <c r="AM74">
        <v>0</v>
      </c>
      <c r="AN74">
        <v>0</v>
      </c>
      <c r="AO74">
        <v>0</v>
      </c>
      <c r="AP74">
        <v>0</v>
      </c>
      <c r="AQ74">
        <v>0</v>
      </c>
      <c r="AR74">
        <v>0</v>
      </c>
      <c r="AS74">
        <v>0</v>
      </c>
      <c r="AT74">
        <v>0</v>
      </c>
      <c r="AU74">
        <v>0</v>
      </c>
      <c r="AV74">
        <v>0</v>
      </c>
      <c r="AW74">
        <v>0</v>
      </c>
      <c r="AX74">
        <v>0</v>
      </c>
      <c r="AY74">
        <v>0</v>
      </c>
      <c r="AZ74">
        <v>0</v>
      </c>
      <c r="BA74">
        <v>0</v>
      </c>
      <c r="BB74">
        <v>0</v>
      </c>
      <c r="BC74">
        <v>0</v>
      </c>
      <c r="BD74">
        <v>0</v>
      </c>
      <c r="BE74">
        <v>0</v>
      </c>
      <c r="BF74">
        <v>1</v>
      </c>
      <c r="BG74">
        <v>0</v>
      </c>
      <c r="BH74">
        <v>0</v>
      </c>
      <c r="BI74">
        <v>1</v>
      </c>
      <c r="BJ74">
        <v>0</v>
      </c>
      <c r="BK74">
        <v>1</v>
      </c>
      <c r="BL74">
        <v>0</v>
      </c>
      <c r="BM74">
        <v>0</v>
      </c>
      <c r="BN74">
        <v>0</v>
      </c>
      <c r="BO74">
        <v>0</v>
      </c>
      <c r="BP74">
        <v>0</v>
      </c>
      <c r="BR74">
        <v>0</v>
      </c>
      <c r="BS74">
        <v>0</v>
      </c>
      <c r="BT74">
        <v>0</v>
      </c>
      <c r="BU74">
        <v>0</v>
      </c>
      <c r="BV74">
        <v>0</v>
      </c>
      <c r="BW74">
        <v>0</v>
      </c>
      <c r="BX74">
        <v>0</v>
      </c>
      <c r="BY74">
        <v>0</v>
      </c>
      <c r="BZ74">
        <v>0</v>
      </c>
      <c r="CA74">
        <v>0</v>
      </c>
      <c r="CB74">
        <v>0</v>
      </c>
      <c r="CC74">
        <v>1</v>
      </c>
      <c r="CD74">
        <v>0</v>
      </c>
      <c r="CE74">
        <v>1</v>
      </c>
      <c r="CF74">
        <v>0</v>
      </c>
      <c r="CG74">
        <v>0</v>
      </c>
      <c r="CH74">
        <v>0</v>
      </c>
      <c r="CI74">
        <v>0</v>
      </c>
      <c r="CJ74">
        <v>0</v>
      </c>
      <c r="CK74">
        <v>0</v>
      </c>
      <c r="CL74">
        <v>0</v>
      </c>
      <c r="CM74">
        <v>0</v>
      </c>
      <c r="CN74">
        <v>0</v>
      </c>
      <c r="CO74">
        <v>0</v>
      </c>
      <c r="CP74">
        <v>0</v>
      </c>
      <c r="CQ74">
        <v>0</v>
      </c>
      <c r="CR74">
        <v>0</v>
      </c>
      <c r="CS74">
        <v>0</v>
      </c>
      <c r="CT74">
        <v>0</v>
      </c>
      <c r="CU74">
        <v>0</v>
      </c>
      <c r="CV74">
        <v>0</v>
      </c>
      <c r="CW74">
        <v>0</v>
      </c>
      <c r="CX74">
        <v>0</v>
      </c>
      <c r="CY74">
        <v>0</v>
      </c>
      <c r="CZ74">
        <v>0</v>
      </c>
      <c r="DA74">
        <v>0</v>
      </c>
      <c r="DB74">
        <v>0</v>
      </c>
      <c r="DC74">
        <v>0</v>
      </c>
      <c r="DD74">
        <v>0</v>
      </c>
      <c r="DE74">
        <v>0</v>
      </c>
      <c r="DF74">
        <v>0</v>
      </c>
      <c r="DG74">
        <v>0</v>
      </c>
      <c r="DH74">
        <v>0</v>
      </c>
      <c r="DI74">
        <v>0</v>
      </c>
      <c r="DJ74">
        <v>0</v>
      </c>
      <c r="DK74">
        <v>0</v>
      </c>
      <c r="DL74">
        <v>0</v>
      </c>
      <c r="DM74">
        <v>0</v>
      </c>
      <c r="DN74">
        <v>0</v>
      </c>
      <c r="DO74">
        <v>0</v>
      </c>
      <c r="DP74">
        <v>0</v>
      </c>
      <c r="DQ74">
        <v>0</v>
      </c>
      <c r="DR74">
        <v>0</v>
      </c>
      <c r="DS74">
        <v>0</v>
      </c>
      <c r="DT74">
        <v>0</v>
      </c>
      <c r="DU74">
        <v>0</v>
      </c>
      <c r="DV74">
        <v>0</v>
      </c>
      <c r="DW74">
        <v>1</v>
      </c>
      <c r="DX74">
        <v>0</v>
      </c>
      <c r="DY74">
        <v>0</v>
      </c>
      <c r="DZ74">
        <v>1</v>
      </c>
      <c r="EA74">
        <v>0</v>
      </c>
      <c r="EB74">
        <v>1</v>
      </c>
      <c r="EC74">
        <v>0</v>
      </c>
      <c r="ED74">
        <v>0</v>
      </c>
      <c r="EE74">
        <v>0</v>
      </c>
      <c r="EF74">
        <v>0</v>
      </c>
      <c r="EG74">
        <v>0</v>
      </c>
      <c r="EI74">
        <f t="shared" si="70"/>
        <v>1</v>
      </c>
      <c r="EJ74">
        <f t="shared" si="71"/>
        <v>1</v>
      </c>
      <c r="EK74">
        <f t="shared" si="72"/>
        <v>1</v>
      </c>
      <c r="EL74">
        <f t="shared" si="73"/>
        <v>1</v>
      </c>
      <c r="EM74">
        <f t="shared" si="74"/>
        <v>1</v>
      </c>
      <c r="EN74">
        <f t="shared" si="75"/>
        <v>1</v>
      </c>
      <c r="EO74">
        <f t="shared" si="76"/>
        <v>1</v>
      </c>
      <c r="EP74">
        <f t="shared" si="77"/>
        <v>1</v>
      </c>
      <c r="EQ74">
        <f t="shared" si="78"/>
        <v>1</v>
      </c>
      <c r="ER74">
        <f t="shared" si="79"/>
        <v>1</v>
      </c>
      <c r="ES74">
        <f t="shared" si="80"/>
        <v>1</v>
      </c>
      <c r="ET74">
        <f t="shared" si="81"/>
        <v>1</v>
      </c>
      <c r="EU74">
        <f t="shared" si="82"/>
        <v>1</v>
      </c>
      <c r="EV74">
        <f t="shared" si="83"/>
        <v>1</v>
      </c>
      <c r="EW74">
        <f t="shared" si="84"/>
        <v>1</v>
      </c>
      <c r="EX74">
        <f t="shared" si="85"/>
        <v>1</v>
      </c>
      <c r="EY74">
        <f t="shared" si="86"/>
        <v>1</v>
      </c>
      <c r="EZ74">
        <f t="shared" si="87"/>
        <v>1</v>
      </c>
      <c r="FA74">
        <f t="shared" si="88"/>
        <v>1</v>
      </c>
      <c r="FB74">
        <f t="shared" si="89"/>
        <v>1</v>
      </c>
      <c r="FC74">
        <f t="shared" si="90"/>
        <v>1</v>
      </c>
      <c r="FD74">
        <f t="shared" si="91"/>
        <v>1</v>
      </c>
      <c r="FE74">
        <f t="shared" si="92"/>
        <v>1</v>
      </c>
      <c r="FF74">
        <f t="shared" si="93"/>
        <v>1</v>
      </c>
      <c r="FG74">
        <f t="shared" si="94"/>
        <v>1</v>
      </c>
      <c r="FH74">
        <f t="shared" si="95"/>
        <v>1</v>
      </c>
      <c r="FI74">
        <f t="shared" si="96"/>
        <v>1</v>
      </c>
      <c r="FJ74">
        <f t="shared" si="97"/>
        <v>1</v>
      </c>
      <c r="FK74">
        <f t="shared" si="98"/>
        <v>1</v>
      </c>
      <c r="FL74">
        <f t="shared" si="99"/>
        <v>1</v>
      </c>
      <c r="FM74">
        <f t="shared" si="100"/>
        <v>1</v>
      </c>
      <c r="FN74">
        <f t="shared" si="101"/>
        <v>1</v>
      </c>
      <c r="FO74">
        <f t="shared" si="102"/>
        <v>1</v>
      </c>
      <c r="FP74">
        <f t="shared" si="103"/>
        <v>1</v>
      </c>
      <c r="FQ74">
        <f t="shared" si="104"/>
        <v>1</v>
      </c>
      <c r="FR74">
        <f t="shared" si="105"/>
        <v>1</v>
      </c>
      <c r="FS74">
        <f t="shared" si="106"/>
        <v>1</v>
      </c>
      <c r="FT74">
        <f t="shared" si="107"/>
        <v>1</v>
      </c>
      <c r="FU74">
        <f t="shared" si="108"/>
        <v>1</v>
      </c>
      <c r="FV74">
        <f t="shared" si="109"/>
        <v>1</v>
      </c>
      <c r="FW74">
        <f t="shared" si="110"/>
        <v>1</v>
      </c>
      <c r="FX74">
        <f t="shared" si="111"/>
        <v>1</v>
      </c>
      <c r="FY74">
        <f t="shared" si="112"/>
        <v>1</v>
      </c>
      <c r="FZ74">
        <f t="shared" si="113"/>
        <v>1</v>
      </c>
      <c r="GA74">
        <f t="shared" si="114"/>
        <v>1</v>
      </c>
      <c r="GB74">
        <f t="shared" si="115"/>
        <v>1</v>
      </c>
      <c r="GC74">
        <f t="shared" si="116"/>
        <v>1</v>
      </c>
      <c r="GD74">
        <f t="shared" si="117"/>
        <v>1</v>
      </c>
      <c r="GE74">
        <f t="shared" si="118"/>
        <v>1</v>
      </c>
      <c r="GF74">
        <f t="shared" si="119"/>
        <v>1</v>
      </c>
      <c r="GG74">
        <f t="shared" si="120"/>
        <v>1</v>
      </c>
      <c r="GH74">
        <f t="shared" si="121"/>
        <v>1</v>
      </c>
      <c r="GI74">
        <f t="shared" si="122"/>
        <v>1</v>
      </c>
      <c r="GJ74">
        <f t="shared" si="123"/>
        <v>1</v>
      </c>
      <c r="GK74">
        <f t="shared" si="124"/>
        <v>1</v>
      </c>
      <c r="GL74">
        <f t="shared" si="125"/>
        <v>1</v>
      </c>
      <c r="GM74">
        <f t="shared" si="126"/>
        <v>1</v>
      </c>
      <c r="GN74">
        <f t="shared" si="127"/>
        <v>1</v>
      </c>
      <c r="GO74">
        <f t="shared" si="128"/>
        <v>1</v>
      </c>
      <c r="GP74">
        <f t="shared" si="129"/>
        <v>1</v>
      </c>
      <c r="GQ74">
        <f t="shared" si="130"/>
        <v>1</v>
      </c>
      <c r="GR74">
        <f t="shared" si="131"/>
        <v>1</v>
      </c>
      <c r="GS74">
        <f t="shared" si="132"/>
        <v>1</v>
      </c>
      <c r="GT74">
        <f t="shared" si="133"/>
        <v>1</v>
      </c>
      <c r="GU74">
        <f t="shared" si="134"/>
        <v>1</v>
      </c>
      <c r="GV74">
        <f t="shared" si="135"/>
        <v>1</v>
      </c>
      <c r="GW74">
        <f t="shared" si="136"/>
        <v>1</v>
      </c>
      <c r="GX74">
        <f t="shared" si="137"/>
        <v>1</v>
      </c>
    </row>
    <row r="75" spans="1:206" x14ac:dyDescent="0.2">
      <c r="A75">
        <v>0</v>
      </c>
      <c r="B75">
        <v>1</v>
      </c>
      <c r="C75">
        <v>0</v>
      </c>
      <c r="D75">
        <v>0</v>
      </c>
      <c r="E75">
        <v>0</v>
      </c>
      <c r="F75">
        <v>0</v>
      </c>
      <c r="G75">
        <v>0</v>
      </c>
      <c r="H75">
        <v>0</v>
      </c>
      <c r="I75">
        <v>0</v>
      </c>
      <c r="J75">
        <v>0</v>
      </c>
      <c r="K75">
        <v>0</v>
      </c>
      <c r="L75">
        <v>1</v>
      </c>
      <c r="M75">
        <v>0</v>
      </c>
      <c r="N75">
        <v>0</v>
      </c>
      <c r="O75">
        <v>1</v>
      </c>
      <c r="P75">
        <v>0</v>
      </c>
      <c r="Q75">
        <v>0</v>
      </c>
      <c r="R75">
        <v>0</v>
      </c>
      <c r="S75">
        <v>0</v>
      </c>
      <c r="T75">
        <v>0</v>
      </c>
      <c r="U75">
        <v>0</v>
      </c>
      <c r="V75">
        <v>0</v>
      </c>
      <c r="W75">
        <v>1</v>
      </c>
      <c r="X75">
        <v>0</v>
      </c>
      <c r="Y75">
        <v>0</v>
      </c>
      <c r="Z75">
        <v>0</v>
      </c>
      <c r="AA75">
        <v>0</v>
      </c>
      <c r="AB75">
        <v>0</v>
      </c>
      <c r="AC75">
        <v>0</v>
      </c>
      <c r="AD75">
        <v>0</v>
      </c>
      <c r="AE75">
        <v>0</v>
      </c>
      <c r="AF75">
        <v>1</v>
      </c>
      <c r="AG75">
        <v>0</v>
      </c>
      <c r="AH75">
        <v>0</v>
      </c>
      <c r="AI75">
        <v>0</v>
      </c>
      <c r="AJ75">
        <v>0</v>
      </c>
      <c r="AK75">
        <v>0</v>
      </c>
      <c r="AL75">
        <v>0</v>
      </c>
      <c r="AM75">
        <v>0</v>
      </c>
      <c r="AN75">
        <v>0</v>
      </c>
      <c r="AO75">
        <v>0</v>
      </c>
      <c r="AP75">
        <v>0</v>
      </c>
      <c r="AQ75">
        <v>0</v>
      </c>
      <c r="AR75">
        <v>0</v>
      </c>
      <c r="AS75">
        <v>0</v>
      </c>
      <c r="AT75">
        <v>0</v>
      </c>
      <c r="AU75">
        <v>0</v>
      </c>
      <c r="AV75">
        <v>0</v>
      </c>
      <c r="AW75">
        <v>0</v>
      </c>
      <c r="AX75">
        <v>0</v>
      </c>
      <c r="AY75">
        <v>0</v>
      </c>
      <c r="AZ75">
        <v>0</v>
      </c>
      <c r="BA75">
        <v>0</v>
      </c>
      <c r="BB75">
        <v>0</v>
      </c>
      <c r="BC75">
        <v>0</v>
      </c>
      <c r="BD75">
        <v>0</v>
      </c>
      <c r="BE75">
        <v>1</v>
      </c>
      <c r="BF75">
        <v>1</v>
      </c>
      <c r="BG75">
        <v>1</v>
      </c>
      <c r="BH75">
        <v>1</v>
      </c>
      <c r="BI75">
        <v>1</v>
      </c>
      <c r="BJ75">
        <v>0</v>
      </c>
      <c r="BK75">
        <v>1</v>
      </c>
      <c r="BL75">
        <v>0</v>
      </c>
      <c r="BM75">
        <v>0</v>
      </c>
      <c r="BN75">
        <v>0</v>
      </c>
      <c r="BO75">
        <v>1</v>
      </c>
      <c r="BP75">
        <v>0</v>
      </c>
      <c r="BR75">
        <v>0</v>
      </c>
      <c r="BS75">
        <v>1</v>
      </c>
      <c r="BT75">
        <v>0</v>
      </c>
      <c r="BU75">
        <v>0</v>
      </c>
      <c r="BV75">
        <v>0</v>
      </c>
      <c r="BW75">
        <v>0</v>
      </c>
      <c r="BX75">
        <v>0</v>
      </c>
      <c r="BY75">
        <v>0</v>
      </c>
      <c r="BZ75">
        <v>0</v>
      </c>
      <c r="CA75">
        <v>0</v>
      </c>
      <c r="CB75">
        <v>0</v>
      </c>
      <c r="CC75">
        <v>1</v>
      </c>
      <c r="CD75">
        <v>0</v>
      </c>
      <c r="CE75">
        <v>0</v>
      </c>
      <c r="CF75">
        <v>1</v>
      </c>
      <c r="CG75">
        <v>0</v>
      </c>
      <c r="CH75">
        <v>0</v>
      </c>
      <c r="CI75">
        <v>0</v>
      </c>
      <c r="CJ75">
        <v>0</v>
      </c>
      <c r="CK75">
        <v>0</v>
      </c>
      <c r="CL75">
        <v>0</v>
      </c>
      <c r="CM75">
        <v>0</v>
      </c>
      <c r="CN75">
        <v>1</v>
      </c>
      <c r="CO75">
        <v>0</v>
      </c>
      <c r="CP75">
        <v>0</v>
      </c>
      <c r="CQ75">
        <v>0</v>
      </c>
      <c r="CR75">
        <v>0</v>
      </c>
      <c r="CS75">
        <v>0</v>
      </c>
      <c r="CT75">
        <v>0</v>
      </c>
      <c r="CU75">
        <v>0</v>
      </c>
      <c r="CV75">
        <v>0</v>
      </c>
      <c r="CW75">
        <v>1</v>
      </c>
      <c r="CX75">
        <v>0</v>
      </c>
      <c r="CY75">
        <v>0</v>
      </c>
      <c r="CZ75">
        <v>0</v>
      </c>
      <c r="DA75">
        <v>0</v>
      </c>
      <c r="DB75">
        <v>0</v>
      </c>
      <c r="DC75">
        <v>0</v>
      </c>
      <c r="DD75">
        <v>0</v>
      </c>
      <c r="DE75">
        <v>0</v>
      </c>
      <c r="DF75">
        <v>0</v>
      </c>
      <c r="DG75">
        <v>0</v>
      </c>
      <c r="DH75">
        <v>0</v>
      </c>
      <c r="DI75">
        <v>0</v>
      </c>
      <c r="DJ75">
        <v>0</v>
      </c>
      <c r="DK75">
        <v>0</v>
      </c>
      <c r="DL75">
        <v>0</v>
      </c>
      <c r="DM75">
        <v>0</v>
      </c>
      <c r="DN75">
        <v>0</v>
      </c>
      <c r="DO75">
        <v>0</v>
      </c>
      <c r="DP75">
        <v>0</v>
      </c>
      <c r="DQ75">
        <v>0</v>
      </c>
      <c r="DR75">
        <v>0</v>
      </c>
      <c r="DS75">
        <v>0</v>
      </c>
      <c r="DT75">
        <v>0</v>
      </c>
      <c r="DU75">
        <v>0</v>
      </c>
      <c r="DV75">
        <v>1</v>
      </c>
      <c r="DW75">
        <v>1</v>
      </c>
      <c r="DX75">
        <v>1</v>
      </c>
      <c r="DY75">
        <v>1</v>
      </c>
      <c r="DZ75">
        <v>1</v>
      </c>
      <c r="EA75">
        <v>0</v>
      </c>
      <c r="EB75">
        <v>1</v>
      </c>
      <c r="EC75">
        <v>0</v>
      </c>
      <c r="ED75">
        <v>0</v>
      </c>
      <c r="EE75">
        <v>0</v>
      </c>
      <c r="EF75">
        <v>1</v>
      </c>
      <c r="EG75">
        <v>0</v>
      </c>
      <c r="EI75">
        <f t="shared" si="70"/>
        <v>1</v>
      </c>
      <c r="EJ75">
        <f t="shared" si="71"/>
        <v>1</v>
      </c>
      <c r="EK75">
        <f t="shared" si="72"/>
        <v>1</v>
      </c>
      <c r="EL75">
        <f t="shared" si="73"/>
        <v>1</v>
      </c>
      <c r="EM75">
        <f t="shared" si="74"/>
        <v>1</v>
      </c>
      <c r="EN75">
        <f t="shared" si="75"/>
        <v>1</v>
      </c>
      <c r="EO75">
        <f t="shared" si="76"/>
        <v>1</v>
      </c>
      <c r="EP75">
        <f t="shared" si="77"/>
        <v>1</v>
      </c>
      <c r="EQ75">
        <f t="shared" si="78"/>
        <v>1</v>
      </c>
      <c r="ER75">
        <f t="shared" si="79"/>
        <v>1</v>
      </c>
      <c r="ES75">
        <f t="shared" si="80"/>
        <v>1</v>
      </c>
      <c r="ET75">
        <f t="shared" si="81"/>
        <v>1</v>
      </c>
      <c r="EU75">
        <f t="shared" si="82"/>
        <v>1</v>
      </c>
      <c r="EV75">
        <f t="shared" si="83"/>
        <v>1</v>
      </c>
      <c r="EW75">
        <f t="shared" si="84"/>
        <v>1</v>
      </c>
      <c r="EX75">
        <f t="shared" si="85"/>
        <v>1</v>
      </c>
      <c r="EY75">
        <f t="shared" si="86"/>
        <v>1</v>
      </c>
      <c r="EZ75">
        <f t="shared" si="87"/>
        <v>1</v>
      </c>
      <c r="FA75">
        <f t="shared" si="88"/>
        <v>1</v>
      </c>
      <c r="FB75">
        <f t="shared" si="89"/>
        <v>1</v>
      </c>
      <c r="FC75">
        <f t="shared" si="90"/>
        <v>1</v>
      </c>
      <c r="FD75">
        <f t="shared" si="91"/>
        <v>1</v>
      </c>
      <c r="FE75">
        <f t="shared" si="92"/>
        <v>1</v>
      </c>
      <c r="FF75">
        <f t="shared" si="93"/>
        <v>1</v>
      </c>
      <c r="FG75">
        <f t="shared" si="94"/>
        <v>1</v>
      </c>
      <c r="FH75">
        <f t="shared" si="95"/>
        <v>1</v>
      </c>
      <c r="FI75">
        <f t="shared" si="96"/>
        <v>1</v>
      </c>
      <c r="FJ75">
        <f t="shared" si="97"/>
        <v>1</v>
      </c>
      <c r="FK75">
        <f t="shared" si="98"/>
        <v>1</v>
      </c>
      <c r="FL75">
        <f t="shared" si="99"/>
        <v>1</v>
      </c>
      <c r="FM75">
        <f t="shared" si="100"/>
        <v>1</v>
      </c>
      <c r="FN75">
        <f t="shared" si="101"/>
        <v>1</v>
      </c>
      <c r="FO75">
        <f t="shared" si="102"/>
        <v>1</v>
      </c>
      <c r="FP75">
        <f t="shared" si="103"/>
        <v>1</v>
      </c>
      <c r="FQ75">
        <f t="shared" si="104"/>
        <v>1</v>
      </c>
      <c r="FR75">
        <f t="shared" si="105"/>
        <v>1</v>
      </c>
      <c r="FS75">
        <f t="shared" si="106"/>
        <v>1</v>
      </c>
      <c r="FT75">
        <f t="shared" si="107"/>
        <v>1</v>
      </c>
      <c r="FU75">
        <f t="shared" si="108"/>
        <v>1</v>
      </c>
      <c r="FV75">
        <f t="shared" si="109"/>
        <v>1</v>
      </c>
      <c r="FW75">
        <f t="shared" si="110"/>
        <v>1</v>
      </c>
      <c r="FX75">
        <f t="shared" si="111"/>
        <v>1</v>
      </c>
      <c r="FY75">
        <f t="shared" si="112"/>
        <v>1</v>
      </c>
      <c r="FZ75">
        <f t="shared" si="113"/>
        <v>1</v>
      </c>
      <c r="GA75">
        <f t="shared" si="114"/>
        <v>1</v>
      </c>
      <c r="GB75">
        <f t="shared" si="115"/>
        <v>1</v>
      </c>
      <c r="GC75">
        <f t="shared" si="116"/>
        <v>1</v>
      </c>
      <c r="GD75">
        <f t="shared" si="117"/>
        <v>1</v>
      </c>
      <c r="GE75">
        <f t="shared" si="118"/>
        <v>1</v>
      </c>
      <c r="GF75">
        <f t="shared" si="119"/>
        <v>1</v>
      </c>
      <c r="GG75">
        <f t="shared" si="120"/>
        <v>1</v>
      </c>
      <c r="GH75">
        <f t="shared" si="121"/>
        <v>1</v>
      </c>
      <c r="GI75">
        <f t="shared" si="122"/>
        <v>1</v>
      </c>
      <c r="GJ75">
        <f t="shared" si="123"/>
        <v>1</v>
      </c>
      <c r="GK75">
        <f t="shared" si="124"/>
        <v>1</v>
      </c>
      <c r="GL75">
        <f t="shared" si="125"/>
        <v>1</v>
      </c>
      <c r="GM75">
        <f t="shared" si="126"/>
        <v>1</v>
      </c>
      <c r="GN75">
        <f t="shared" si="127"/>
        <v>1</v>
      </c>
      <c r="GO75">
        <f t="shared" si="128"/>
        <v>1</v>
      </c>
      <c r="GP75">
        <f t="shared" si="129"/>
        <v>1</v>
      </c>
      <c r="GQ75">
        <f t="shared" si="130"/>
        <v>1</v>
      </c>
      <c r="GR75">
        <f t="shared" si="131"/>
        <v>1</v>
      </c>
      <c r="GS75">
        <f t="shared" si="132"/>
        <v>1</v>
      </c>
      <c r="GT75">
        <f t="shared" si="133"/>
        <v>1</v>
      </c>
      <c r="GU75">
        <f t="shared" si="134"/>
        <v>1</v>
      </c>
      <c r="GV75">
        <f t="shared" si="135"/>
        <v>1</v>
      </c>
      <c r="GW75">
        <f t="shared" si="136"/>
        <v>1</v>
      </c>
      <c r="GX75">
        <f t="shared" si="137"/>
        <v>1</v>
      </c>
    </row>
    <row r="76" spans="1:206" x14ac:dyDescent="0.2">
      <c r="A76">
        <v>0</v>
      </c>
      <c r="B76">
        <v>0</v>
      </c>
      <c r="C76">
        <v>0</v>
      </c>
      <c r="D76">
        <v>1</v>
      </c>
      <c r="E76">
        <v>0</v>
      </c>
      <c r="F76">
        <v>0</v>
      </c>
      <c r="G76">
        <v>0</v>
      </c>
      <c r="H76">
        <v>0</v>
      </c>
      <c r="I76">
        <v>0</v>
      </c>
      <c r="J76">
        <v>0</v>
      </c>
      <c r="K76">
        <v>0</v>
      </c>
      <c r="L76">
        <v>1</v>
      </c>
      <c r="M76">
        <v>0</v>
      </c>
      <c r="N76">
        <v>1</v>
      </c>
      <c r="O76">
        <v>1</v>
      </c>
      <c r="P76">
        <v>0</v>
      </c>
      <c r="Q76">
        <v>0</v>
      </c>
      <c r="R76">
        <v>0</v>
      </c>
      <c r="S76">
        <v>0</v>
      </c>
      <c r="T76">
        <v>1</v>
      </c>
      <c r="U76">
        <v>0</v>
      </c>
      <c r="V76">
        <v>0</v>
      </c>
      <c r="W76">
        <v>0</v>
      </c>
      <c r="X76">
        <v>0</v>
      </c>
      <c r="Y76">
        <v>0</v>
      </c>
      <c r="Z76">
        <v>0</v>
      </c>
      <c r="AA76">
        <v>0</v>
      </c>
      <c r="AB76">
        <v>0</v>
      </c>
      <c r="AC76">
        <v>0</v>
      </c>
      <c r="AD76">
        <v>0</v>
      </c>
      <c r="AE76">
        <v>0</v>
      </c>
      <c r="AF76">
        <v>0</v>
      </c>
      <c r="AG76">
        <v>0</v>
      </c>
      <c r="AH76">
        <v>0</v>
      </c>
      <c r="AI76">
        <v>0</v>
      </c>
      <c r="AJ76">
        <v>0</v>
      </c>
      <c r="AK76">
        <v>0</v>
      </c>
      <c r="AL76">
        <v>0</v>
      </c>
      <c r="AM76">
        <v>0</v>
      </c>
      <c r="AN76">
        <v>0</v>
      </c>
      <c r="AO76">
        <v>0</v>
      </c>
      <c r="AP76">
        <v>0</v>
      </c>
      <c r="AQ76">
        <v>0</v>
      </c>
      <c r="AR76">
        <v>0</v>
      </c>
      <c r="AS76">
        <v>0</v>
      </c>
      <c r="AT76">
        <v>0</v>
      </c>
      <c r="AU76">
        <v>0</v>
      </c>
      <c r="AV76">
        <v>0</v>
      </c>
      <c r="AW76">
        <v>0</v>
      </c>
      <c r="AX76">
        <v>0</v>
      </c>
      <c r="AY76">
        <v>0</v>
      </c>
      <c r="AZ76">
        <v>1</v>
      </c>
      <c r="BA76">
        <v>0</v>
      </c>
      <c r="BB76">
        <v>0</v>
      </c>
      <c r="BC76">
        <v>0</v>
      </c>
      <c r="BD76">
        <v>1</v>
      </c>
      <c r="BE76">
        <v>0</v>
      </c>
      <c r="BF76">
        <v>1</v>
      </c>
      <c r="BG76">
        <v>0</v>
      </c>
      <c r="BH76">
        <v>0</v>
      </c>
      <c r="BI76">
        <v>1</v>
      </c>
      <c r="BJ76">
        <v>1</v>
      </c>
      <c r="BK76">
        <v>0</v>
      </c>
      <c r="BL76">
        <v>1</v>
      </c>
      <c r="BM76">
        <v>1</v>
      </c>
      <c r="BN76">
        <v>0</v>
      </c>
      <c r="BO76">
        <v>0</v>
      </c>
      <c r="BP76">
        <v>0</v>
      </c>
      <c r="BR76">
        <v>0</v>
      </c>
      <c r="BS76">
        <v>0</v>
      </c>
      <c r="BT76">
        <v>0</v>
      </c>
      <c r="BU76">
        <v>1</v>
      </c>
      <c r="BV76">
        <v>0</v>
      </c>
      <c r="BW76">
        <v>0</v>
      </c>
      <c r="BX76">
        <v>0</v>
      </c>
      <c r="BY76">
        <v>0</v>
      </c>
      <c r="BZ76">
        <v>0</v>
      </c>
      <c r="CA76">
        <v>0</v>
      </c>
      <c r="CB76">
        <v>0</v>
      </c>
      <c r="CC76">
        <v>1</v>
      </c>
      <c r="CD76">
        <v>0</v>
      </c>
      <c r="CE76">
        <v>1</v>
      </c>
      <c r="CF76">
        <v>1</v>
      </c>
      <c r="CG76">
        <v>0</v>
      </c>
      <c r="CH76">
        <v>0</v>
      </c>
      <c r="CI76">
        <v>0</v>
      </c>
      <c r="CJ76">
        <v>0</v>
      </c>
      <c r="CK76">
        <v>1</v>
      </c>
      <c r="CL76">
        <v>0</v>
      </c>
      <c r="CM76">
        <v>0</v>
      </c>
      <c r="CN76">
        <v>0</v>
      </c>
      <c r="CO76">
        <v>0</v>
      </c>
      <c r="CP76">
        <v>0</v>
      </c>
      <c r="CQ76">
        <v>0</v>
      </c>
      <c r="CR76">
        <v>0</v>
      </c>
      <c r="CS76">
        <v>0</v>
      </c>
      <c r="CT76">
        <v>0</v>
      </c>
      <c r="CU76">
        <v>0</v>
      </c>
      <c r="CV76">
        <v>0</v>
      </c>
      <c r="CW76">
        <v>0</v>
      </c>
      <c r="CX76">
        <v>0</v>
      </c>
      <c r="CY76">
        <v>0</v>
      </c>
      <c r="CZ76">
        <v>0</v>
      </c>
      <c r="DA76">
        <v>0</v>
      </c>
      <c r="DB76">
        <v>0</v>
      </c>
      <c r="DC76">
        <v>0</v>
      </c>
      <c r="DD76">
        <v>0</v>
      </c>
      <c r="DE76">
        <v>0</v>
      </c>
      <c r="DF76">
        <v>0</v>
      </c>
      <c r="DG76">
        <v>0</v>
      </c>
      <c r="DH76">
        <v>0</v>
      </c>
      <c r="DI76">
        <v>0</v>
      </c>
      <c r="DJ76">
        <v>0</v>
      </c>
      <c r="DK76">
        <v>0</v>
      </c>
      <c r="DL76">
        <v>0</v>
      </c>
      <c r="DM76">
        <v>0</v>
      </c>
      <c r="DN76">
        <v>0</v>
      </c>
      <c r="DO76">
        <v>0</v>
      </c>
      <c r="DP76">
        <v>0</v>
      </c>
      <c r="DQ76">
        <v>1</v>
      </c>
      <c r="DR76">
        <v>0</v>
      </c>
      <c r="DS76">
        <v>0</v>
      </c>
      <c r="DT76">
        <v>0</v>
      </c>
      <c r="DU76">
        <v>1</v>
      </c>
      <c r="DV76">
        <v>0</v>
      </c>
      <c r="DW76">
        <v>1</v>
      </c>
      <c r="DX76">
        <v>0</v>
      </c>
      <c r="DY76">
        <v>0</v>
      </c>
      <c r="DZ76">
        <v>1</v>
      </c>
      <c r="EA76">
        <v>1</v>
      </c>
      <c r="EB76">
        <v>0</v>
      </c>
      <c r="EC76">
        <v>1</v>
      </c>
      <c r="ED76">
        <v>1</v>
      </c>
      <c r="EE76">
        <v>0</v>
      </c>
      <c r="EF76">
        <v>0</v>
      </c>
      <c r="EG76">
        <v>0</v>
      </c>
      <c r="EI76">
        <f t="shared" si="70"/>
        <v>1</v>
      </c>
      <c r="EJ76">
        <f t="shared" si="71"/>
        <v>1</v>
      </c>
      <c r="EK76">
        <f t="shared" si="72"/>
        <v>1</v>
      </c>
      <c r="EL76">
        <f t="shared" si="73"/>
        <v>1</v>
      </c>
      <c r="EM76">
        <f t="shared" si="74"/>
        <v>1</v>
      </c>
      <c r="EN76">
        <f t="shared" si="75"/>
        <v>1</v>
      </c>
      <c r="EO76">
        <f t="shared" si="76"/>
        <v>1</v>
      </c>
      <c r="EP76">
        <f t="shared" si="77"/>
        <v>1</v>
      </c>
      <c r="EQ76">
        <f t="shared" si="78"/>
        <v>1</v>
      </c>
      <c r="ER76">
        <f t="shared" si="79"/>
        <v>1</v>
      </c>
      <c r="ES76">
        <f t="shared" si="80"/>
        <v>1</v>
      </c>
      <c r="ET76">
        <f t="shared" si="81"/>
        <v>1</v>
      </c>
      <c r="EU76">
        <f t="shared" si="82"/>
        <v>1</v>
      </c>
      <c r="EV76">
        <f t="shared" si="83"/>
        <v>1</v>
      </c>
      <c r="EW76">
        <f t="shared" si="84"/>
        <v>1</v>
      </c>
      <c r="EX76">
        <f t="shared" si="85"/>
        <v>1</v>
      </c>
      <c r="EY76">
        <f t="shared" si="86"/>
        <v>1</v>
      </c>
      <c r="EZ76">
        <f t="shared" si="87"/>
        <v>1</v>
      </c>
      <c r="FA76">
        <f t="shared" si="88"/>
        <v>1</v>
      </c>
      <c r="FB76">
        <f t="shared" si="89"/>
        <v>1</v>
      </c>
      <c r="FC76">
        <f t="shared" si="90"/>
        <v>1</v>
      </c>
      <c r="FD76">
        <f t="shared" si="91"/>
        <v>1</v>
      </c>
      <c r="FE76">
        <f t="shared" si="92"/>
        <v>1</v>
      </c>
      <c r="FF76">
        <f t="shared" si="93"/>
        <v>1</v>
      </c>
      <c r="FG76">
        <f t="shared" si="94"/>
        <v>1</v>
      </c>
      <c r="FH76">
        <f t="shared" si="95"/>
        <v>1</v>
      </c>
      <c r="FI76">
        <f t="shared" si="96"/>
        <v>1</v>
      </c>
      <c r="FJ76">
        <f t="shared" si="97"/>
        <v>1</v>
      </c>
      <c r="FK76">
        <f t="shared" si="98"/>
        <v>1</v>
      </c>
      <c r="FL76">
        <f t="shared" si="99"/>
        <v>1</v>
      </c>
      <c r="FM76">
        <f t="shared" si="100"/>
        <v>1</v>
      </c>
      <c r="FN76">
        <f t="shared" si="101"/>
        <v>1</v>
      </c>
      <c r="FO76">
        <f t="shared" si="102"/>
        <v>1</v>
      </c>
      <c r="FP76">
        <f t="shared" si="103"/>
        <v>1</v>
      </c>
      <c r="FQ76">
        <f t="shared" si="104"/>
        <v>1</v>
      </c>
      <c r="FR76">
        <f t="shared" si="105"/>
        <v>1</v>
      </c>
      <c r="FS76">
        <f t="shared" si="106"/>
        <v>1</v>
      </c>
      <c r="FT76">
        <f t="shared" si="107"/>
        <v>1</v>
      </c>
      <c r="FU76">
        <f t="shared" si="108"/>
        <v>1</v>
      </c>
      <c r="FV76">
        <f t="shared" si="109"/>
        <v>1</v>
      </c>
      <c r="FW76">
        <f t="shared" si="110"/>
        <v>1</v>
      </c>
      <c r="FX76">
        <f t="shared" si="111"/>
        <v>1</v>
      </c>
      <c r="FY76">
        <f t="shared" si="112"/>
        <v>1</v>
      </c>
      <c r="FZ76">
        <f t="shared" si="113"/>
        <v>1</v>
      </c>
      <c r="GA76">
        <f t="shared" si="114"/>
        <v>1</v>
      </c>
      <c r="GB76">
        <f t="shared" si="115"/>
        <v>1</v>
      </c>
      <c r="GC76">
        <f t="shared" si="116"/>
        <v>1</v>
      </c>
      <c r="GD76">
        <f t="shared" si="117"/>
        <v>1</v>
      </c>
      <c r="GE76">
        <f t="shared" si="118"/>
        <v>1</v>
      </c>
      <c r="GF76">
        <f t="shared" si="119"/>
        <v>1</v>
      </c>
      <c r="GG76">
        <f t="shared" si="120"/>
        <v>1</v>
      </c>
      <c r="GH76">
        <f t="shared" si="121"/>
        <v>1</v>
      </c>
      <c r="GI76">
        <f t="shared" si="122"/>
        <v>1</v>
      </c>
      <c r="GJ76">
        <f t="shared" si="123"/>
        <v>1</v>
      </c>
      <c r="GK76">
        <f t="shared" si="124"/>
        <v>1</v>
      </c>
      <c r="GL76">
        <f t="shared" si="125"/>
        <v>1</v>
      </c>
      <c r="GM76">
        <f t="shared" si="126"/>
        <v>1</v>
      </c>
      <c r="GN76">
        <f t="shared" si="127"/>
        <v>1</v>
      </c>
      <c r="GO76">
        <f t="shared" si="128"/>
        <v>1</v>
      </c>
      <c r="GP76">
        <f t="shared" si="129"/>
        <v>1</v>
      </c>
      <c r="GQ76">
        <f t="shared" si="130"/>
        <v>1</v>
      </c>
      <c r="GR76">
        <f t="shared" si="131"/>
        <v>1</v>
      </c>
      <c r="GS76">
        <f t="shared" si="132"/>
        <v>1</v>
      </c>
      <c r="GT76">
        <f t="shared" si="133"/>
        <v>1</v>
      </c>
      <c r="GU76">
        <f t="shared" si="134"/>
        <v>1</v>
      </c>
      <c r="GV76">
        <f t="shared" si="135"/>
        <v>1</v>
      </c>
      <c r="GW76">
        <f t="shared" si="136"/>
        <v>1</v>
      </c>
      <c r="GX76">
        <f t="shared" si="137"/>
        <v>1</v>
      </c>
    </row>
    <row r="77" spans="1:206" x14ac:dyDescent="0.2">
      <c r="A77">
        <v>0</v>
      </c>
      <c r="B77">
        <v>1</v>
      </c>
      <c r="C77">
        <v>0</v>
      </c>
      <c r="D77">
        <v>0</v>
      </c>
      <c r="E77">
        <v>0</v>
      </c>
      <c r="F77">
        <v>0</v>
      </c>
      <c r="G77">
        <v>0</v>
      </c>
      <c r="H77">
        <v>0</v>
      </c>
      <c r="I77">
        <v>0</v>
      </c>
      <c r="J77">
        <v>0</v>
      </c>
      <c r="K77">
        <v>0</v>
      </c>
      <c r="L77">
        <v>1</v>
      </c>
      <c r="M77">
        <v>0</v>
      </c>
      <c r="N77">
        <v>0</v>
      </c>
      <c r="O77">
        <v>1</v>
      </c>
      <c r="P77">
        <v>0</v>
      </c>
      <c r="Q77">
        <v>0</v>
      </c>
      <c r="R77">
        <v>0</v>
      </c>
      <c r="S77">
        <v>0</v>
      </c>
      <c r="T77">
        <v>0</v>
      </c>
      <c r="U77">
        <v>0</v>
      </c>
      <c r="V77">
        <v>0</v>
      </c>
      <c r="W77">
        <v>1</v>
      </c>
      <c r="X77">
        <v>0</v>
      </c>
      <c r="Y77">
        <v>0</v>
      </c>
      <c r="Z77">
        <v>0</v>
      </c>
      <c r="AA77">
        <v>0</v>
      </c>
      <c r="AB77">
        <v>0</v>
      </c>
      <c r="AC77">
        <v>0</v>
      </c>
      <c r="AD77">
        <v>0</v>
      </c>
      <c r="AE77">
        <v>0</v>
      </c>
      <c r="AF77">
        <v>1</v>
      </c>
      <c r="AG77">
        <v>0</v>
      </c>
      <c r="AH77">
        <v>0</v>
      </c>
      <c r="AI77">
        <v>0</v>
      </c>
      <c r="AJ77">
        <v>0</v>
      </c>
      <c r="AK77">
        <v>0</v>
      </c>
      <c r="AL77">
        <v>0</v>
      </c>
      <c r="AM77">
        <v>0</v>
      </c>
      <c r="AN77">
        <v>0</v>
      </c>
      <c r="AO77">
        <v>0</v>
      </c>
      <c r="AP77">
        <v>0</v>
      </c>
      <c r="AQ77">
        <v>0</v>
      </c>
      <c r="AR77">
        <v>0</v>
      </c>
      <c r="AS77">
        <v>0</v>
      </c>
      <c r="AT77">
        <v>0</v>
      </c>
      <c r="AU77">
        <v>0</v>
      </c>
      <c r="AV77">
        <v>0</v>
      </c>
      <c r="AW77">
        <v>0</v>
      </c>
      <c r="AX77">
        <v>0</v>
      </c>
      <c r="AY77">
        <v>0</v>
      </c>
      <c r="AZ77">
        <v>0</v>
      </c>
      <c r="BA77">
        <v>0</v>
      </c>
      <c r="BB77">
        <v>0</v>
      </c>
      <c r="BC77">
        <v>0</v>
      </c>
      <c r="BD77">
        <v>0</v>
      </c>
      <c r="BE77">
        <v>1</v>
      </c>
      <c r="BF77">
        <v>1</v>
      </c>
      <c r="BG77">
        <v>1</v>
      </c>
      <c r="BH77">
        <v>1</v>
      </c>
      <c r="BI77">
        <v>1</v>
      </c>
      <c r="BJ77">
        <v>0</v>
      </c>
      <c r="BK77">
        <v>1</v>
      </c>
      <c r="BL77">
        <v>0</v>
      </c>
      <c r="BM77">
        <v>0</v>
      </c>
      <c r="BN77">
        <v>0</v>
      </c>
      <c r="BO77">
        <v>1</v>
      </c>
      <c r="BP77">
        <v>0</v>
      </c>
      <c r="BR77">
        <v>0</v>
      </c>
      <c r="BS77">
        <v>1</v>
      </c>
      <c r="BT77">
        <v>0</v>
      </c>
      <c r="BU77">
        <v>0</v>
      </c>
      <c r="BV77">
        <v>0</v>
      </c>
      <c r="BW77">
        <v>0</v>
      </c>
      <c r="BX77">
        <v>0</v>
      </c>
      <c r="BY77">
        <v>0</v>
      </c>
      <c r="BZ77">
        <v>0</v>
      </c>
      <c r="CA77">
        <v>0</v>
      </c>
      <c r="CB77">
        <v>0</v>
      </c>
      <c r="CC77">
        <v>1</v>
      </c>
      <c r="CD77">
        <v>0</v>
      </c>
      <c r="CE77">
        <v>0</v>
      </c>
      <c r="CF77">
        <v>1</v>
      </c>
      <c r="CG77">
        <v>0</v>
      </c>
      <c r="CH77">
        <v>0</v>
      </c>
      <c r="CI77">
        <v>0</v>
      </c>
      <c r="CJ77">
        <v>0</v>
      </c>
      <c r="CK77">
        <v>0</v>
      </c>
      <c r="CL77">
        <v>0</v>
      </c>
      <c r="CM77">
        <v>0</v>
      </c>
      <c r="CN77">
        <v>1</v>
      </c>
      <c r="CO77">
        <v>0</v>
      </c>
      <c r="CP77">
        <v>0</v>
      </c>
      <c r="CQ77">
        <v>0</v>
      </c>
      <c r="CR77">
        <v>0</v>
      </c>
      <c r="CS77">
        <v>0</v>
      </c>
      <c r="CT77">
        <v>0</v>
      </c>
      <c r="CU77">
        <v>0</v>
      </c>
      <c r="CV77">
        <v>0</v>
      </c>
      <c r="CW77">
        <v>1</v>
      </c>
      <c r="CX77">
        <v>0</v>
      </c>
      <c r="CY77">
        <v>0</v>
      </c>
      <c r="CZ77">
        <v>0</v>
      </c>
      <c r="DA77">
        <v>0</v>
      </c>
      <c r="DB77">
        <v>0</v>
      </c>
      <c r="DC77">
        <v>0</v>
      </c>
      <c r="DD77">
        <v>0</v>
      </c>
      <c r="DE77">
        <v>0</v>
      </c>
      <c r="DF77">
        <v>0</v>
      </c>
      <c r="DG77">
        <v>0</v>
      </c>
      <c r="DH77">
        <v>0</v>
      </c>
      <c r="DI77">
        <v>0</v>
      </c>
      <c r="DJ77">
        <v>0</v>
      </c>
      <c r="DK77">
        <v>0</v>
      </c>
      <c r="DL77">
        <v>0</v>
      </c>
      <c r="DM77">
        <v>0</v>
      </c>
      <c r="DN77">
        <v>0</v>
      </c>
      <c r="DO77">
        <v>0</v>
      </c>
      <c r="DP77">
        <v>0</v>
      </c>
      <c r="DQ77">
        <v>0</v>
      </c>
      <c r="DR77">
        <v>0</v>
      </c>
      <c r="DS77">
        <v>0</v>
      </c>
      <c r="DT77">
        <v>0</v>
      </c>
      <c r="DU77">
        <v>0</v>
      </c>
      <c r="DV77">
        <v>1</v>
      </c>
      <c r="DW77">
        <v>1</v>
      </c>
      <c r="DX77">
        <v>1</v>
      </c>
      <c r="DY77">
        <v>1</v>
      </c>
      <c r="DZ77">
        <v>1</v>
      </c>
      <c r="EA77">
        <v>0</v>
      </c>
      <c r="EB77">
        <v>1</v>
      </c>
      <c r="EC77">
        <v>0</v>
      </c>
      <c r="ED77">
        <v>0</v>
      </c>
      <c r="EE77">
        <v>0</v>
      </c>
      <c r="EF77">
        <v>1</v>
      </c>
      <c r="EG77">
        <v>0</v>
      </c>
      <c r="EI77">
        <f t="shared" si="70"/>
        <v>1</v>
      </c>
      <c r="EJ77">
        <f t="shared" si="71"/>
        <v>1</v>
      </c>
      <c r="EK77">
        <f t="shared" si="72"/>
        <v>1</v>
      </c>
      <c r="EL77">
        <f t="shared" si="73"/>
        <v>1</v>
      </c>
      <c r="EM77">
        <f t="shared" si="74"/>
        <v>1</v>
      </c>
      <c r="EN77">
        <f t="shared" si="75"/>
        <v>1</v>
      </c>
      <c r="EO77">
        <f t="shared" si="76"/>
        <v>1</v>
      </c>
      <c r="EP77">
        <f t="shared" si="77"/>
        <v>1</v>
      </c>
      <c r="EQ77">
        <f t="shared" si="78"/>
        <v>1</v>
      </c>
      <c r="ER77">
        <f t="shared" si="79"/>
        <v>1</v>
      </c>
      <c r="ES77">
        <f t="shared" si="80"/>
        <v>1</v>
      </c>
      <c r="ET77">
        <f t="shared" si="81"/>
        <v>1</v>
      </c>
      <c r="EU77">
        <f t="shared" si="82"/>
        <v>1</v>
      </c>
      <c r="EV77">
        <f t="shared" si="83"/>
        <v>1</v>
      </c>
      <c r="EW77">
        <f t="shared" si="84"/>
        <v>1</v>
      </c>
      <c r="EX77">
        <f t="shared" si="85"/>
        <v>1</v>
      </c>
      <c r="EY77">
        <f t="shared" si="86"/>
        <v>1</v>
      </c>
      <c r="EZ77">
        <f t="shared" si="87"/>
        <v>1</v>
      </c>
      <c r="FA77">
        <f t="shared" si="88"/>
        <v>1</v>
      </c>
      <c r="FB77">
        <f t="shared" si="89"/>
        <v>1</v>
      </c>
      <c r="FC77">
        <f t="shared" si="90"/>
        <v>1</v>
      </c>
      <c r="FD77">
        <f t="shared" si="91"/>
        <v>1</v>
      </c>
      <c r="FE77">
        <f t="shared" si="92"/>
        <v>1</v>
      </c>
      <c r="FF77">
        <f t="shared" si="93"/>
        <v>1</v>
      </c>
      <c r="FG77">
        <f t="shared" si="94"/>
        <v>1</v>
      </c>
      <c r="FH77">
        <f t="shared" si="95"/>
        <v>1</v>
      </c>
      <c r="FI77">
        <f t="shared" si="96"/>
        <v>1</v>
      </c>
      <c r="FJ77">
        <f t="shared" si="97"/>
        <v>1</v>
      </c>
      <c r="FK77">
        <f t="shared" si="98"/>
        <v>1</v>
      </c>
      <c r="FL77">
        <f t="shared" si="99"/>
        <v>1</v>
      </c>
      <c r="FM77">
        <f t="shared" si="100"/>
        <v>1</v>
      </c>
      <c r="FN77">
        <f t="shared" si="101"/>
        <v>1</v>
      </c>
      <c r="FO77">
        <f t="shared" si="102"/>
        <v>1</v>
      </c>
      <c r="FP77">
        <f t="shared" si="103"/>
        <v>1</v>
      </c>
      <c r="FQ77">
        <f t="shared" si="104"/>
        <v>1</v>
      </c>
      <c r="FR77">
        <f t="shared" si="105"/>
        <v>1</v>
      </c>
      <c r="FS77">
        <f t="shared" si="106"/>
        <v>1</v>
      </c>
      <c r="FT77">
        <f t="shared" si="107"/>
        <v>1</v>
      </c>
      <c r="FU77">
        <f t="shared" si="108"/>
        <v>1</v>
      </c>
      <c r="FV77">
        <f t="shared" si="109"/>
        <v>1</v>
      </c>
      <c r="FW77">
        <f t="shared" si="110"/>
        <v>1</v>
      </c>
      <c r="FX77">
        <f t="shared" si="111"/>
        <v>1</v>
      </c>
      <c r="FY77">
        <f t="shared" si="112"/>
        <v>1</v>
      </c>
      <c r="FZ77">
        <f t="shared" si="113"/>
        <v>1</v>
      </c>
      <c r="GA77">
        <f t="shared" si="114"/>
        <v>1</v>
      </c>
      <c r="GB77">
        <f t="shared" si="115"/>
        <v>1</v>
      </c>
      <c r="GC77">
        <f t="shared" si="116"/>
        <v>1</v>
      </c>
      <c r="GD77">
        <f t="shared" si="117"/>
        <v>1</v>
      </c>
      <c r="GE77">
        <f t="shared" si="118"/>
        <v>1</v>
      </c>
      <c r="GF77">
        <f t="shared" si="119"/>
        <v>1</v>
      </c>
      <c r="GG77">
        <f t="shared" si="120"/>
        <v>1</v>
      </c>
      <c r="GH77">
        <f t="shared" si="121"/>
        <v>1</v>
      </c>
      <c r="GI77">
        <f t="shared" si="122"/>
        <v>1</v>
      </c>
      <c r="GJ77">
        <f t="shared" si="123"/>
        <v>1</v>
      </c>
      <c r="GK77">
        <f t="shared" si="124"/>
        <v>1</v>
      </c>
      <c r="GL77">
        <f t="shared" si="125"/>
        <v>1</v>
      </c>
      <c r="GM77">
        <f t="shared" si="126"/>
        <v>1</v>
      </c>
      <c r="GN77">
        <f t="shared" si="127"/>
        <v>1</v>
      </c>
      <c r="GO77">
        <f t="shared" si="128"/>
        <v>1</v>
      </c>
      <c r="GP77">
        <f t="shared" si="129"/>
        <v>1</v>
      </c>
      <c r="GQ77">
        <f t="shared" si="130"/>
        <v>1</v>
      </c>
      <c r="GR77">
        <f t="shared" si="131"/>
        <v>1</v>
      </c>
      <c r="GS77">
        <f t="shared" si="132"/>
        <v>1</v>
      </c>
      <c r="GT77">
        <f t="shared" si="133"/>
        <v>1</v>
      </c>
      <c r="GU77">
        <f t="shared" si="134"/>
        <v>1</v>
      </c>
      <c r="GV77">
        <f t="shared" si="135"/>
        <v>1</v>
      </c>
      <c r="GW77">
        <f t="shared" si="136"/>
        <v>1</v>
      </c>
      <c r="GX77">
        <f t="shared" si="137"/>
        <v>1</v>
      </c>
    </row>
    <row r="78" spans="1:206" x14ac:dyDescent="0.2">
      <c r="A78">
        <v>0</v>
      </c>
      <c r="B78">
        <v>1</v>
      </c>
      <c r="C78">
        <v>0</v>
      </c>
      <c r="D78">
        <v>0</v>
      </c>
      <c r="E78">
        <v>0</v>
      </c>
      <c r="F78">
        <v>0</v>
      </c>
      <c r="G78">
        <v>0</v>
      </c>
      <c r="H78">
        <v>0</v>
      </c>
      <c r="I78">
        <v>0</v>
      </c>
      <c r="J78">
        <v>0</v>
      </c>
      <c r="K78">
        <v>0</v>
      </c>
      <c r="L78">
        <v>1</v>
      </c>
      <c r="M78">
        <v>0</v>
      </c>
      <c r="N78">
        <v>0</v>
      </c>
      <c r="O78">
        <v>0</v>
      </c>
      <c r="P78">
        <v>0</v>
      </c>
      <c r="Q78">
        <v>0</v>
      </c>
      <c r="R78">
        <v>0</v>
      </c>
      <c r="S78">
        <v>0</v>
      </c>
      <c r="T78">
        <v>0</v>
      </c>
      <c r="U78">
        <v>0</v>
      </c>
      <c r="V78">
        <v>0</v>
      </c>
      <c r="W78">
        <v>1</v>
      </c>
      <c r="X78">
        <v>0</v>
      </c>
      <c r="Y78">
        <v>0</v>
      </c>
      <c r="Z78">
        <v>0</v>
      </c>
      <c r="AA78">
        <v>0</v>
      </c>
      <c r="AB78">
        <v>0</v>
      </c>
      <c r="AC78">
        <v>0</v>
      </c>
      <c r="AD78">
        <v>0</v>
      </c>
      <c r="AE78">
        <v>0</v>
      </c>
      <c r="AF78">
        <v>0</v>
      </c>
      <c r="AG78">
        <v>0</v>
      </c>
      <c r="AH78">
        <v>0</v>
      </c>
      <c r="AI78">
        <v>0</v>
      </c>
      <c r="AJ78">
        <v>0</v>
      </c>
      <c r="AK78">
        <v>0</v>
      </c>
      <c r="AL78">
        <v>0</v>
      </c>
      <c r="AM78">
        <v>0</v>
      </c>
      <c r="AN78">
        <v>0</v>
      </c>
      <c r="AO78">
        <v>0</v>
      </c>
      <c r="AP78">
        <v>0</v>
      </c>
      <c r="AQ78">
        <v>0</v>
      </c>
      <c r="AR78">
        <v>0</v>
      </c>
      <c r="AS78">
        <v>0</v>
      </c>
      <c r="AT78">
        <v>0</v>
      </c>
      <c r="AU78">
        <v>0</v>
      </c>
      <c r="AV78">
        <v>0</v>
      </c>
      <c r="AW78">
        <v>1</v>
      </c>
      <c r="AX78">
        <v>0</v>
      </c>
      <c r="AY78">
        <v>0</v>
      </c>
      <c r="AZ78">
        <v>0</v>
      </c>
      <c r="BA78">
        <v>0</v>
      </c>
      <c r="BB78">
        <v>0</v>
      </c>
      <c r="BC78">
        <v>0</v>
      </c>
      <c r="BD78">
        <v>0</v>
      </c>
      <c r="BE78">
        <v>0</v>
      </c>
      <c r="BF78">
        <v>0</v>
      </c>
      <c r="BG78">
        <v>0</v>
      </c>
      <c r="BH78">
        <v>0</v>
      </c>
      <c r="BI78">
        <v>0</v>
      </c>
      <c r="BJ78">
        <v>0</v>
      </c>
      <c r="BK78">
        <v>0</v>
      </c>
      <c r="BL78">
        <v>0</v>
      </c>
      <c r="BM78">
        <v>0</v>
      </c>
      <c r="BN78">
        <v>0</v>
      </c>
      <c r="BO78">
        <v>0</v>
      </c>
      <c r="BP78">
        <v>0</v>
      </c>
      <c r="BR78">
        <v>0</v>
      </c>
      <c r="BS78">
        <v>1</v>
      </c>
      <c r="BT78">
        <v>0</v>
      </c>
      <c r="BU78">
        <v>0</v>
      </c>
      <c r="BV78">
        <v>0</v>
      </c>
      <c r="BW78">
        <v>0</v>
      </c>
      <c r="BX78">
        <v>0</v>
      </c>
      <c r="BY78">
        <v>0</v>
      </c>
      <c r="BZ78">
        <v>0</v>
      </c>
      <c r="CA78">
        <v>0</v>
      </c>
      <c r="CB78">
        <v>0</v>
      </c>
      <c r="CC78">
        <v>1</v>
      </c>
      <c r="CD78">
        <v>0</v>
      </c>
      <c r="CE78">
        <v>0</v>
      </c>
      <c r="CF78">
        <v>0</v>
      </c>
      <c r="CG78">
        <v>0</v>
      </c>
      <c r="CH78">
        <v>0</v>
      </c>
      <c r="CI78">
        <v>0</v>
      </c>
      <c r="CJ78">
        <v>0</v>
      </c>
      <c r="CK78">
        <v>0</v>
      </c>
      <c r="CL78">
        <v>0</v>
      </c>
      <c r="CM78">
        <v>1</v>
      </c>
      <c r="CN78">
        <v>1</v>
      </c>
      <c r="CO78">
        <v>0</v>
      </c>
      <c r="CP78">
        <v>0</v>
      </c>
      <c r="CQ78">
        <v>0</v>
      </c>
      <c r="CR78">
        <v>0</v>
      </c>
      <c r="CS78">
        <v>0</v>
      </c>
      <c r="CT78">
        <v>0</v>
      </c>
      <c r="CU78">
        <v>0</v>
      </c>
      <c r="CV78">
        <v>0</v>
      </c>
      <c r="CW78">
        <v>0</v>
      </c>
      <c r="CX78">
        <v>0</v>
      </c>
      <c r="CY78">
        <v>0</v>
      </c>
      <c r="CZ78">
        <v>0</v>
      </c>
      <c r="DA78">
        <v>0</v>
      </c>
      <c r="DB78">
        <v>0</v>
      </c>
      <c r="DC78">
        <v>0</v>
      </c>
      <c r="DD78">
        <v>0</v>
      </c>
      <c r="DE78">
        <v>0</v>
      </c>
      <c r="DF78">
        <v>0</v>
      </c>
      <c r="DG78">
        <v>0</v>
      </c>
      <c r="DH78">
        <v>0</v>
      </c>
      <c r="DI78">
        <v>0</v>
      </c>
      <c r="DJ78">
        <v>0</v>
      </c>
      <c r="DK78">
        <v>0</v>
      </c>
      <c r="DL78">
        <v>0</v>
      </c>
      <c r="DM78">
        <v>0</v>
      </c>
      <c r="DN78">
        <v>1</v>
      </c>
      <c r="DO78">
        <v>0</v>
      </c>
      <c r="DP78">
        <v>0</v>
      </c>
      <c r="DQ78">
        <v>0</v>
      </c>
      <c r="DR78">
        <v>0</v>
      </c>
      <c r="DS78">
        <v>0</v>
      </c>
      <c r="DT78">
        <v>0</v>
      </c>
      <c r="DU78">
        <v>0</v>
      </c>
      <c r="DV78">
        <v>0</v>
      </c>
      <c r="DW78">
        <v>0</v>
      </c>
      <c r="DX78">
        <v>0</v>
      </c>
      <c r="DY78">
        <v>0</v>
      </c>
      <c r="DZ78">
        <v>0</v>
      </c>
      <c r="EA78">
        <v>0</v>
      </c>
      <c r="EB78">
        <v>0</v>
      </c>
      <c r="EC78">
        <v>0</v>
      </c>
      <c r="ED78">
        <v>0</v>
      </c>
      <c r="EE78">
        <v>0</v>
      </c>
      <c r="EF78">
        <v>0</v>
      </c>
      <c r="EG78">
        <v>0</v>
      </c>
      <c r="EI78">
        <f t="shared" si="70"/>
        <v>1</v>
      </c>
      <c r="EJ78">
        <f t="shared" si="71"/>
        <v>1</v>
      </c>
      <c r="EK78">
        <f t="shared" si="72"/>
        <v>1</v>
      </c>
      <c r="EL78">
        <f t="shared" si="73"/>
        <v>1</v>
      </c>
      <c r="EM78">
        <f t="shared" si="74"/>
        <v>1</v>
      </c>
      <c r="EN78">
        <f t="shared" si="75"/>
        <v>1</v>
      </c>
      <c r="EO78">
        <f t="shared" si="76"/>
        <v>1</v>
      </c>
      <c r="EP78">
        <f t="shared" si="77"/>
        <v>1</v>
      </c>
      <c r="EQ78">
        <f t="shared" si="78"/>
        <v>1</v>
      </c>
      <c r="ER78">
        <f t="shared" si="79"/>
        <v>1</v>
      </c>
      <c r="ES78">
        <f t="shared" si="80"/>
        <v>1</v>
      </c>
      <c r="ET78">
        <f t="shared" si="81"/>
        <v>1</v>
      </c>
      <c r="EU78">
        <f t="shared" si="82"/>
        <v>1</v>
      </c>
      <c r="EV78">
        <f t="shared" si="83"/>
        <v>1</v>
      </c>
      <c r="EW78">
        <f t="shared" si="84"/>
        <v>1</v>
      </c>
      <c r="EX78">
        <f t="shared" si="85"/>
        <v>1</v>
      </c>
      <c r="EY78">
        <f t="shared" si="86"/>
        <v>1</v>
      </c>
      <c r="EZ78">
        <f t="shared" si="87"/>
        <v>1</v>
      </c>
      <c r="FA78">
        <f t="shared" si="88"/>
        <v>1</v>
      </c>
      <c r="FB78">
        <f t="shared" si="89"/>
        <v>1</v>
      </c>
      <c r="FC78">
        <f t="shared" si="90"/>
        <v>1</v>
      </c>
      <c r="FD78">
        <f t="shared" si="91"/>
        <v>0</v>
      </c>
      <c r="FE78">
        <f t="shared" si="92"/>
        <v>1</v>
      </c>
      <c r="FF78">
        <f t="shared" si="93"/>
        <v>1</v>
      </c>
      <c r="FG78">
        <f t="shared" si="94"/>
        <v>1</v>
      </c>
      <c r="FH78">
        <f t="shared" si="95"/>
        <v>1</v>
      </c>
      <c r="FI78">
        <f t="shared" si="96"/>
        <v>1</v>
      </c>
      <c r="FJ78">
        <f t="shared" si="97"/>
        <v>1</v>
      </c>
      <c r="FK78">
        <f t="shared" si="98"/>
        <v>1</v>
      </c>
      <c r="FL78">
        <f t="shared" si="99"/>
        <v>1</v>
      </c>
      <c r="FM78">
        <f t="shared" si="100"/>
        <v>1</v>
      </c>
      <c r="FN78">
        <f t="shared" si="101"/>
        <v>1</v>
      </c>
      <c r="FO78">
        <f t="shared" si="102"/>
        <v>1</v>
      </c>
      <c r="FP78">
        <f t="shared" si="103"/>
        <v>1</v>
      </c>
      <c r="FQ78">
        <f t="shared" si="104"/>
        <v>1</v>
      </c>
      <c r="FR78">
        <f t="shared" si="105"/>
        <v>1</v>
      </c>
      <c r="FS78">
        <f t="shared" si="106"/>
        <v>1</v>
      </c>
      <c r="FT78">
        <f t="shared" si="107"/>
        <v>1</v>
      </c>
      <c r="FU78">
        <f t="shared" si="108"/>
        <v>1</v>
      </c>
      <c r="FV78">
        <f t="shared" si="109"/>
        <v>1</v>
      </c>
      <c r="FW78">
        <f t="shared" si="110"/>
        <v>1</v>
      </c>
      <c r="FX78">
        <f t="shared" si="111"/>
        <v>1</v>
      </c>
      <c r="FY78">
        <f t="shared" si="112"/>
        <v>1</v>
      </c>
      <c r="FZ78">
        <f t="shared" si="113"/>
        <v>1</v>
      </c>
      <c r="GA78">
        <f t="shared" si="114"/>
        <v>1</v>
      </c>
      <c r="GB78">
        <f t="shared" si="115"/>
        <v>1</v>
      </c>
      <c r="GC78">
        <f t="shared" si="116"/>
        <v>1</v>
      </c>
      <c r="GD78">
        <f t="shared" si="117"/>
        <v>1</v>
      </c>
      <c r="GE78">
        <f t="shared" si="118"/>
        <v>1</v>
      </c>
      <c r="GF78">
        <f t="shared" si="119"/>
        <v>1</v>
      </c>
      <c r="GG78">
        <f t="shared" si="120"/>
        <v>1</v>
      </c>
      <c r="GH78">
        <f t="shared" si="121"/>
        <v>1</v>
      </c>
      <c r="GI78">
        <f t="shared" si="122"/>
        <v>1</v>
      </c>
      <c r="GJ78">
        <f t="shared" si="123"/>
        <v>1</v>
      </c>
      <c r="GK78">
        <f t="shared" si="124"/>
        <v>1</v>
      </c>
      <c r="GL78">
        <f t="shared" si="125"/>
        <v>1</v>
      </c>
      <c r="GM78">
        <f t="shared" si="126"/>
        <v>1</v>
      </c>
      <c r="GN78">
        <f t="shared" si="127"/>
        <v>1</v>
      </c>
      <c r="GO78">
        <f t="shared" si="128"/>
        <v>1</v>
      </c>
      <c r="GP78">
        <f t="shared" si="129"/>
        <v>1</v>
      </c>
      <c r="GQ78">
        <f t="shared" si="130"/>
        <v>1</v>
      </c>
      <c r="GR78">
        <f t="shared" si="131"/>
        <v>1</v>
      </c>
      <c r="GS78">
        <f t="shared" si="132"/>
        <v>1</v>
      </c>
      <c r="GT78">
        <f t="shared" si="133"/>
        <v>1</v>
      </c>
      <c r="GU78">
        <f t="shared" si="134"/>
        <v>1</v>
      </c>
      <c r="GV78">
        <f t="shared" si="135"/>
        <v>1</v>
      </c>
      <c r="GW78">
        <f t="shared" si="136"/>
        <v>1</v>
      </c>
      <c r="GX78">
        <f t="shared" si="137"/>
        <v>1</v>
      </c>
    </row>
    <row r="79" spans="1:206" x14ac:dyDescent="0.2">
      <c r="A79">
        <v>1</v>
      </c>
      <c r="B79">
        <v>0</v>
      </c>
      <c r="C79">
        <v>1</v>
      </c>
      <c r="D79">
        <v>0</v>
      </c>
      <c r="E79">
        <v>0</v>
      </c>
      <c r="F79">
        <v>0</v>
      </c>
      <c r="G79">
        <v>0</v>
      </c>
      <c r="H79">
        <v>0</v>
      </c>
      <c r="I79">
        <v>0</v>
      </c>
      <c r="J79">
        <v>0</v>
      </c>
      <c r="K79">
        <v>0</v>
      </c>
      <c r="L79">
        <v>1</v>
      </c>
      <c r="M79">
        <v>0</v>
      </c>
      <c r="N79">
        <v>1</v>
      </c>
      <c r="O79">
        <v>0</v>
      </c>
      <c r="P79">
        <v>0</v>
      </c>
      <c r="Q79">
        <v>0</v>
      </c>
      <c r="R79">
        <v>0</v>
      </c>
      <c r="S79">
        <v>0</v>
      </c>
      <c r="T79">
        <v>0</v>
      </c>
      <c r="U79">
        <v>0</v>
      </c>
      <c r="V79">
        <v>1</v>
      </c>
      <c r="W79">
        <v>1</v>
      </c>
      <c r="X79">
        <v>0</v>
      </c>
      <c r="Y79">
        <v>0</v>
      </c>
      <c r="Z79">
        <v>0</v>
      </c>
      <c r="AA79">
        <v>0</v>
      </c>
      <c r="AB79">
        <v>0</v>
      </c>
      <c r="AC79">
        <v>0</v>
      </c>
      <c r="AD79">
        <v>0</v>
      </c>
      <c r="AE79">
        <v>0</v>
      </c>
      <c r="AF79">
        <v>1</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1</v>
      </c>
      <c r="BG79">
        <v>0</v>
      </c>
      <c r="BH79">
        <v>0</v>
      </c>
      <c r="BI79">
        <v>1</v>
      </c>
      <c r="BJ79">
        <v>1</v>
      </c>
      <c r="BK79">
        <v>1</v>
      </c>
      <c r="BL79">
        <v>0</v>
      </c>
      <c r="BM79">
        <v>1</v>
      </c>
      <c r="BN79">
        <v>1</v>
      </c>
      <c r="BO79">
        <v>0</v>
      </c>
      <c r="BP79">
        <v>0</v>
      </c>
      <c r="BR79">
        <v>1</v>
      </c>
      <c r="BS79">
        <v>0</v>
      </c>
      <c r="BT79">
        <v>1</v>
      </c>
      <c r="BU79">
        <v>0</v>
      </c>
      <c r="BV79">
        <v>1</v>
      </c>
      <c r="BW79">
        <v>0</v>
      </c>
      <c r="BX79">
        <v>0</v>
      </c>
      <c r="BY79">
        <v>0</v>
      </c>
      <c r="BZ79">
        <v>0</v>
      </c>
      <c r="CA79">
        <v>0</v>
      </c>
      <c r="CB79">
        <v>0</v>
      </c>
      <c r="CC79">
        <v>1</v>
      </c>
      <c r="CD79">
        <v>0</v>
      </c>
      <c r="CE79">
        <v>1</v>
      </c>
      <c r="CF79">
        <v>0</v>
      </c>
      <c r="CG79">
        <v>0</v>
      </c>
      <c r="CH79">
        <v>0</v>
      </c>
      <c r="CI79">
        <v>0</v>
      </c>
      <c r="CJ79">
        <v>0</v>
      </c>
      <c r="CK79">
        <v>0</v>
      </c>
      <c r="CL79">
        <v>0</v>
      </c>
      <c r="CM79">
        <v>1</v>
      </c>
      <c r="CN79">
        <v>1</v>
      </c>
      <c r="CO79">
        <v>0</v>
      </c>
      <c r="CP79">
        <v>0</v>
      </c>
      <c r="CQ79">
        <v>0</v>
      </c>
      <c r="CR79">
        <v>0</v>
      </c>
      <c r="CS79">
        <v>0</v>
      </c>
      <c r="CT79">
        <v>0</v>
      </c>
      <c r="CU79">
        <v>0</v>
      </c>
      <c r="CV79">
        <v>0</v>
      </c>
      <c r="CW79">
        <v>1</v>
      </c>
      <c r="CX79">
        <v>0</v>
      </c>
      <c r="CY79">
        <v>0</v>
      </c>
      <c r="CZ79">
        <v>0</v>
      </c>
      <c r="DA79">
        <v>0</v>
      </c>
      <c r="DB79">
        <v>0</v>
      </c>
      <c r="DC79">
        <v>0</v>
      </c>
      <c r="DD79">
        <v>0</v>
      </c>
      <c r="DE79">
        <v>0</v>
      </c>
      <c r="DF79">
        <v>0</v>
      </c>
      <c r="DG79">
        <v>0</v>
      </c>
      <c r="DH79">
        <v>0</v>
      </c>
      <c r="DI79">
        <v>0</v>
      </c>
      <c r="DJ79">
        <v>0</v>
      </c>
      <c r="DK79">
        <v>0</v>
      </c>
      <c r="DL79">
        <v>0</v>
      </c>
      <c r="DM79">
        <v>0</v>
      </c>
      <c r="DN79">
        <v>0</v>
      </c>
      <c r="DO79">
        <v>0</v>
      </c>
      <c r="DP79">
        <v>0</v>
      </c>
      <c r="DQ79">
        <v>0</v>
      </c>
      <c r="DR79">
        <v>0</v>
      </c>
      <c r="DS79">
        <v>0</v>
      </c>
      <c r="DT79">
        <v>0</v>
      </c>
      <c r="DU79">
        <v>0</v>
      </c>
      <c r="DV79">
        <v>0</v>
      </c>
      <c r="DW79">
        <v>1</v>
      </c>
      <c r="DX79">
        <v>0</v>
      </c>
      <c r="DY79">
        <v>0</v>
      </c>
      <c r="DZ79">
        <v>1</v>
      </c>
      <c r="EA79">
        <v>1</v>
      </c>
      <c r="EB79">
        <v>1</v>
      </c>
      <c r="EC79">
        <v>0</v>
      </c>
      <c r="ED79">
        <v>1</v>
      </c>
      <c r="EE79">
        <v>1</v>
      </c>
      <c r="EF79">
        <v>0</v>
      </c>
      <c r="EG79">
        <v>0</v>
      </c>
      <c r="EI79">
        <f t="shared" si="70"/>
        <v>1</v>
      </c>
      <c r="EJ79">
        <f t="shared" si="71"/>
        <v>1</v>
      </c>
      <c r="EK79">
        <f t="shared" si="72"/>
        <v>1</v>
      </c>
      <c r="EL79">
        <f t="shared" si="73"/>
        <v>1</v>
      </c>
      <c r="EM79">
        <f t="shared" si="74"/>
        <v>0</v>
      </c>
      <c r="EN79">
        <f t="shared" si="75"/>
        <v>1</v>
      </c>
      <c r="EO79">
        <f t="shared" si="76"/>
        <v>1</v>
      </c>
      <c r="EP79">
        <f t="shared" si="77"/>
        <v>1</v>
      </c>
      <c r="EQ79">
        <f t="shared" si="78"/>
        <v>1</v>
      </c>
      <c r="ER79">
        <f t="shared" si="79"/>
        <v>1</v>
      </c>
      <c r="ES79">
        <f t="shared" si="80"/>
        <v>1</v>
      </c>
      <c r="ET79">
        <f t="shared" si="81"/>
        <v>1</v>
      </c>
      <c r="EU79">
        <f t="shared" si="82"/>
        <v>1</v>
      </c>
      <c r="EV79">
        <f t="shared" si="83"/>
        <v>1</v>
      </c>
      <c r="EW79">
        <f t="shared" si="84"/>
        <v>1</v>
      </c>
      <c r="EX79">
        <f t="shared" si="85"/>
        <v>1</v>
      </c>
      <c r="EY79">
        <f t="shared" si="86"/>
        <v>1</v>
      </c>
      <c r="EZ79">
        <f t="shared" si="87"/>
        <v>1</v>
      </c>
      <c r="FA79">
        <f t="shared" si="88"/>
        <v>1</v>
      </c>
      <c r="FB79">
        <f t="shared" si="89"/>
        <v>1</v>
      </c>
      <c r="FC79">
        <f t="shared" si="90"/>
        <v>1</v>
      </c>
      <c r="FD79">
        <f t="shared" si="91"/>
        <v>1</v>
      </c>
      <c r="FE79">
        <f t="shared" si="92"/>
        <v>1</v>
      </c>
      <c r="FF79">
        <f t="shared" si="93"/>
        <v>1</v>
      </c>
      <c r="FG79">
        <f t="shared" si="94"/>
        <v>1</v>
      </c>
      <c r="FH79">
        <f t="shared" si="95"/>
        <v>1</v>
      </c>
      <c r="FI79">
        <f t="shared" si="96"/>
        <v>1</v>
      </c>
      <c r="FJ79">
        <f t="shared" si="97"/>
        <v>1</v>
      </c>
      <c r="FK79">
        <f t="shared" si="98"/>
        <v>1</v>
      </c>
      <c r="FL79">
        <f t="shared" si="99"/>
        <v>1</v>
      </c>
      <c r="FM79">
        <f t="shared" si="100"/>
        <v>1</v>
      </c>
      <c r="FN79">
        <f t="shared" si="101"/>
        <v>1</v>
      </c>
      <c r="FO79">
        <f t="shared" si="102"/>
        <v>1</v>
      </c>
      <c r="FP79">
        <f t="shared" si="103"/>
        <v>1</v>
      </c>
      <c r="FQ79">
        <f t="shared" si="104"/>
        <v>1</v>
      </c>
      <c r="FR79">
        <f t="shared" si="105"/>
        <v>1</v>
      </c>
      <c r="FS79">
        <f t="shared" si="106"/>
        <v>1</v>
      </c>
      <c r="FT79">
        <f t="shared" si="107"/>
        <v>1</v>
      </c>
      <c r="FU79">
        <f t="shared" si="108"/>
        <v>1</v>
      </c>
      <c r="FV79">
        <f t="shared" si="109"/>
        <v>1</v>
      </c>
      <c r="FW79">
        <f t="shared" si="110"/>
        <v>1</v>
      </c>
      <c r="FX79">
        <f t="shared" si="111"/>
        <v>1</v>
      </c>
      <c r="FY79">
        <f t="shared" si="112"/>
        <v>1</v>
      </c>
      <c r="FZ79">
        <f t="shared" si="113"/>
        <v>1</v>
      </c>
      <c r="GA79">
        <f t="shared" si="114"/>
        <v>1</v>
      </c>
      <c r="GB79">
        <f t="shared" si="115"/>
        <v>1</v>
      </c>
      <c r="GC79">
        <f t="shared" si="116"/>
        <v>1</v>
      </c>
      <c r="GD79">
        <f t="shared" si="117"/>
        <v>1</v>
      </c>
      <c r="GE79">
        <f t="shared" si="118"/>
        <v>1</v>
      </c>
      <c r="GF79">
        <f t="shared" si="119"/>
        <v>1</v>
      </c>
      <c r="GG79">
        <f t="shared" si="120"/>
        <v>1</v>
      </c>
      <c r="GH79">
        <f t="shared" si="121"/>
        <v>1</v>
      </c>
      <c r="GI79">
        <f t="shared" si="122"/>
        <v>1</v>
      </c>
      <c r="GJ79">
        <f t="shared" si="123"/>
        <v>1</v>
      </c>
      <c r="GK79">
        <f t="shared" si="124"/>
        <v>1</v>
      </c>
      <c r="GL79">
        <f t="shared" si="125"/>
        <v>1</v>
      </c>
      <c r="GM79">
        <f t="shared" si="126"/>
        <v>1</v>
      </c>
      <c r="GN79">
        <f t="shared" si="127"/>
        <v>1</v>
      </c>
      <c r="GO79">
        <f t="shared" si="128"/>
        <v>1</v>
      </c>
      <c r="GP79">
        <f t="shared" si="129"/>
        <v>1</v>
      </c>
      <c r="GQ79">
        <f t="shared" si="130"/>
        <v>1</v>
      </c>
      <c r="GR79">
        <f t="shared" si="131"/>
        <v>1</v>
      </c>
      <c r="GS79">
        <f t="shared" si="132"/>
        <v>1</v>
      </c>
      <c r="GT79">
        <f t="shared" si="133"/>
        <v>1</v>
      </c>
      <c r="GU79">
        <f t="shared" si="134"/>
        <v>1</v>
      </c>
      <c r="GV79">
        <f t="shared" si="135"/>
        <v>1</v>
      </c>
      <c r="GW79">
        <f t="shared" si="136"/>
        <v>1</v>
      </c>
      <c r="GX79">
        <f t="shared" si="137"/>
        <v>1</v>
      </c>
    </row>
    <row r="80" spans="1:206" x14ac:dyDescent="0.2">
      <c r="A80">
        <v>0</v>
      </c>
      <c r="B80">
        <v>0</v>
      </c>
      <c r="C80">
        <v>0</v>
      </c>
      <c r="D80">
        <v>0</v>
      </c>
      <c r="E80">
        <v>0</v>
      </c>
      <c r="F80">
        <v>0</v>
      </c>
      <c r="G80">
        <v>0</v>
      </c>
      <c r="H80">
        <v>0</v>
      </c>
      <c r="I80">
        <v>0</v>
      </c>
      <c r="J80">
        <v>0</v>
      </c>
      <c r="K80">
        <v>0</v>
      </c>
      <c r="L80">
        <v>0</v>
      </c>
      <c r="M80">
        <v>0</v>
      </c>
      <c r="N80">
        <v>0</v>
      </c>
      <c r="O80">
        <v>1</v>
      </c>
      <c r="P80">
        <v>1</v>
      </c>
      <c r="Q80">
        <v>1</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c r="AV80">
        <v>0</v>
      </c>
      <c r="AW80">
        <v>1</v>
      </c>
      <c r="AX80">
        <v>0</v>
      </c>
      <c r="AY80">
        <v>0</v>
      </c>
      <c r="AZ80">
        <v>0</v>
      </c>
      <c r="BA80">
        <v>0</v>
      </c>
      <c r="BB80">
        <v>0</v>
      </c>
      <c r="BC80">
        <v>0</v>
      </c>
      <c r="BD80">
        <v>0</v>
      </c>
      <c r="BE80">
        <v>0</v>
      </c>
      <c r="BF80">
        <v>1</v>
      </c>
      <c r="BG80">
        <v>0</v>
      </c>
      <c r="BH80">
        <v>0</v>
      </c>
      <c r="BI80">
        <v>1</v>
      </c>
      <c r="BJ80">
        <v>1</v>
      </c>
      <c r="BK80">
        <v>0</v>
      </c>
      <c r="BL80">
        <v>0</v>
      </c>
      <c r="BM80">
        <v>0</v>
      </c>
      <c r="BN80">
        <v>0</v>
      </c>
      <c r="BO80">
        <v>0</v>
      </c>
      <c r="BP80">
        <v>0</v>
      </c>
      <c r="BR80">
        <v>0</v>
      </c>
      <c r="BS80">
        <v>0</v>
      </c>
      <c r="BT80">
        <v>0</v>
      </c>
      <c r="BU80">
        <v>0</v>
      </c>
      <c r="BV80">
        <v>0</v>
      </c>
      <c r="BW80">
        <v>0</v>
      </c>
      <c r="BX80">
        <v>0</v>
      </c>
      <c r="BY80">
        <v>0</v>
      </c>
      <c r="BZ80">
        <v>0</v>
      </c>
      <c r="CA80">
        <v>0</v>
      </c>
      <c r="CB80">
        <v>0</v>
      </c>
      <c r="CC80">
        <v>0</v>
      </c>
      <c r="CD80">
        <v>0</v>
      </c>
      <c r="CE80">
        <v>0</v>
      </c>
      <c r="CF80">
        <v>1</v>
      </c>
      <c r="CG80">
        <v>1</v>
      </c>
      <c r="CH80">
        <v>1</v>
      </c>
      <c r="CI80">
        <v>0</v>
      </c>
      <c r="CJ80">
        <v>0</v>
      </c>
      <c r="CK80">
        <v>0</v>
      </c>
      <c r="CL80">
        <v>0</v>
      </c>
      <c r="CM80">
        <v>0</v>
      </c>
      <c r="CN80">
        <v>0</v>
      </c>
      <c r="CO80">
        <v>0</v>
      </c>
      <c r="CP80">
        <v>0</v>
      </c>
      <c r="CQ80">
        <v>0</v>
      </c>
      <c r="CR80">
        <v>0</v>
      </c>
      <c r="CS80">
        <v>0</v>
      </c>
      <c r="CT80">
        <v>0</v>
      </c>
      <c r="CU80">
        <v>0</v>
      </c>
      <c r="CV80">
        <v>0</v>
      </c>
      <c r="CW80">
        <v>0</v>
      </c>
      <c r="CX80">
        <v>0</v>
      </c>
      <c r="CY80">
        <v>0</v>
      </c>
      <c r="CZ80">
        <v>0</v>
      </c>
      <c r="DA80">
        <v>0</v>
      </c>
      <c r="DB80">
        <v>0</v>
      </c>
      <c r="DC80">
        <v>0</v>
      </c>
      <c r="DD80">
        <v>0</v>
      </c>
      <c r="DE80">
        <v>0</v>
      </c>
      <c r="DF80">
        <v>0</v>
      </c>
      <c r="DG80">
        <v>0</v>
      </c>
      <c r="DH80">
        <v>0</v>
      </c>
      <c r="DI80">
        <v>0</v>
      </c>
      <c r="DJ80">
        <v>0</v>
      </c>
      <c r="DK80">
        <v>0</v>
      </c>
      <c r="DL80">
        <v>0</v>
      </c>
      <c r="DM80">
        <v>0</v>
      </c>
      <c r="DN80">
        <v>1</v>
      </c>
      <c r="DO80">
        <v>0</v>
      </c>
      <c r="DP80">
        <v>0</v>
      </c>
      <c r="DQ80">
        <v>0</v>
      </c>
      <c r="DR80">
        <v>0</v>
      </c>
      <c r="DS80">
        <v>0</v>
      </c>
      <c r="DT80">
        <v>0</v>
      </c>
      <c r="DU80">
        <v>0</v>
      </c>
      <c r="DV80">
        <v>0</v>
      </c>
      <c r="DW80">
        <v>1</v>
      </c>
      <c r="DX80">
        <v>0</v>
      </c>
      <c r="DY80">
        <v>0</v>
      </c>
      <c r="DZ80">
        <v>1</v>
      </c>
      <c r="EA80">
        <v>1</v>
      </c>
      <c r="EB80">
        <v>0</v>
      </c>
      <c r="EC80">
        <v>0</v>
      </c>
      <c r="ED80">
        <v>0</v>
      </c>
      <c r="EE80">
        <v>0</v>
      </c>
      <c r="EF80">
        <v>0</v>
      </c>
      <c r="EG80">
        <v>0</v>
      </c>
      <c r="EI80">
        <f t="shared" si="70"/>
        <v>1</v>
      </c>
      <c r="EJ80">
        <f t="shared" si="71"/>
        <v>1</v>
      </c>
      <c r="EK80">
        <f t="shared" si="72"/>
        <v>1</v>
      </c>
      <c r="EL80">
        <f t="shared" si="73"/>
        <v>1</v>
      </c>
      <c r="EM80">
        <f t="shared" si="74"/>
        <v>1</v>
      </c>
      <c r="EN80">
        <f t="shared" si="75"/>
        <v>1</v>
      </c>
      <c r="EO80">
        <f t="shared" si="76"/>
        <v>1</v>
      </c>
      <c r="EP80">
        <f t="shared" si="77"/>
        <v>1</v>
      </c>
      <c r="EQ80">
        <f t="shared" si="78"/>
        <v>1</v>
      </c>
      <c r="ER80">
        <f t="shared" si="79"/>
        <v>1</v>
      </c>
      <c r="ES80">
        <f t="shared" si="80"/>
        <v>1</v>
      </c>
      <c r="ET80">
        <f t="shared" si="81"/>
        <v>1</v>
      </c>
      <c r="EU80">
        <f t="shared" si="82"/>
        <v>1</v>
      </c>
      <c r="EV80">
        <f t="shared" si="83"/>
        <v>1</v>
      </c>
      <c r="EW80">
        <f t="shared" si="84"/>
        <v>1</v>
      </c>
      <c r="EX80">
        <f t="shared" si="85"/>
        <v>1</v>
      </c>
      <c r="EY80">
        <f t="shared" si="86"/>
        <v>1</v>
      </c>
      <c r="EZ80">
        <f t="shared" si="87"/>
        <v>1</v>
      </c>
      <c r="FA80">
        <f t="shared" si="88"/>
        <v>1</v>
      </c>
      <c r="FB80">
        <f t="shared" si="89"/>
        <v>1</v>
      </c>
      <c r="FC80">
        <f t="shared" si="90"/>
        <v>1</v>
      </c>
      <c r="FD80">
        <f t="shared" si="91"/>
        <v>1</v>
      </c>
      <c r="FE80">
        <f t="shared" si="92"/>
        <v>1</v>
      </c>
      <c r="FF80">
        <f t="shared" si="93"/>
        <v>1</v>
      </c>
      <c r="FG80">
        <f t="shared" si="94"/>
        <v>1</v>
      </c>
      <c r="FH80">
        <f t="shared" si="95"/>
        <v>1</v>
      </c>
      <c r="FI80">
        <f t="shared" si="96"/>
        <v>1</v>
      </c>
      <c r="FJ80">
        <f t="shared" si="97"/>
        <v>1</v>
      </c>
      <c r="FK80">
        <f t="shared" si="98"/>
        <v>1</v>
      </c>
      <c r="FL80">
        <f t="shared" si="99"/>
        <v>1</v>
      </c>
      <c r="FM80">
        <f t="shared" si="100"/>
        <v>1</v>
      </c>
      <c r="FN80">
        <f t="shared" si="101"/>
        <v>1</v>
      </c>
      <c r="FO80">
        <f t="shared" si="102"/>
        <v>1</v>
      </c>
      <c r="FP80">
        <f t="shared" si="103"/>
        <v>1</v>
      </c>
      <c r="FQ80">
        <f t="shared" si="104"/>
        <v>1</v>
      </c>
      <c r="FR80">
        <f t="shared" si="105"/>
        <v>1</v>
      </c>
      <c r="FS80">
        <f t="shared" si="106"/>
        <v>1</v>
      </c>
      <c r="FT80">
        <f t="shared" si="107"/>
        <v>1</v>
      </c>
      <c r="FU80">
        <f t="shared" si="108"/>
        <v>1</v>
      </c>
      <c r="FV80">
        <f t="shared" si="109"/>
        <v>1</v>
      </c>
      <c r="FW80">
        <f t="shared" si="110"/>
        <v>1</v>
      </c>
      <c r="FX80">
        <f t="shared" si="111"/>
        <v>1</v>
      </c>
      <c r="FY80">
        <f t="shared" si="112"/>
        <v>1</v>
      </c>
      <c r="FZ80">
        <f t="shared" si="113"/>
        <v>1</v>
      </c>
      <c r="GA80">
        <f t="shared" si="114"/>
        <v>1</v>
      </c>
      <c r="GB80">
        <f t="shared" si="115"/>
        <v>1</v>
      </c>
      <c r="GC80">
        <f t="shared" si="116"/>
        <v>1</v>
      </c>
      <c r="GD80">
        <f t="shared" si="117"/>
        <v>1</v>
      </c>
      <c r="GE80">
        <f t="shared" si="118"/>
        <v>1</v>
      </c>
      <c r="GF80">
        <f t="shared" si="119"/>
        <v>1</v>
      </c>
      <c r="GG80">
        <f t="shared" si="120"/>
        <v>1</v>
      </c>
      <c r="GH80">
        <f t="shared" si="121"/>
        <v>1</v>
      </c>
      <c r="GI80">
        <f t="shared" si="122"/>
        <v>1</v>
      </c>
      <c r="GJ80">
        <f t="shared" si="123"/>
        <v>1</v>
      </c>
      <c r="GK80">
        <f t="shared" si="124"/>
        <v>1</v>
      </c>
      <c r="GL80">
        <f t="shared" si="125"/>
        <v>1</v>
      </c>
      <c r="GM80">
        <f t="shared" si="126"/>
        <v>1</v>
      </c>
      <c r="GN80">
        <f t="shared" si="127"/>
        <v>1</v>
      </c>
      <c r="GO80">
        <f t="shared" si="128"/>
        <v>1</v>
      </c>
      <c r="GP80">
        <f t="shared" si="129"/>
        <v>1</v>
      </c>
      <c r="GQ80">
        <f t="shared" si="130"/>
        <v>1</v>
      </c>
      <c r="GR80">
        <f t="shared" si="131"/>
        <v>1</v>
      </c>
      <c r="GS80">
        <f t="shared" si="132"/>
        <v>1</v>
      </c>
      <c r="GT80">
        <f t="shared" si="133"/>
        <v>1</v>
      </c>
      <c r="GU80">
        <f t="shared" si="134"/>
        <v>1</v>
      </c>
      <c r="GV80">
        <f t="shared" si="135"/>
        <v>1</v>
      </c>
      <c r="GW80">
        <f t="shared" si="136"/>
        <v>1</v>
      </c>
      <c r="GX80">
        <f t="shared" si="137"/>
        <v>1</v>
      </c>
    </row>
    <row r="81" spans="1:206" x14ac:dyDescent="0.2">
      <c r="A81">
        <v>0</v>
      </c>
      <c r="B81">
        <v>0</v>
      </c>
      <c r="C81">
        <v>0</v>
      </c>
      <c r="D81">
        <v>0</v>
      </c>
      <c r="E81">
        <v>0</v>
      </c>
      <c r="F81">
        <v>0</v>
      </c>
      <c r="G81">
        <v>0</v>
      </c>
      <c r="H81">
        <v>0</v>
      </c>
      <c r="I81">
        <v>0</v>
      </c>
      <c r="J81">
        <v>0</v>
      </c>
      <c r="K81">
        <v>0</v>
      </c>
      <c r="L81">
        <v>0</v>
      </c>
      <c r="M81">
        <v>0</v>
      </c>
      <c r="N81">
        <v>0</v>
      </c>
      <c r="O81">
        <v>1</v>
      </c>
      <c r="P81">
        <v>1</v>
      </c>
      <c r="Q81">
        <v>1</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1</v>
      </c>
      <c r="BE81">
        <v>0</v>
      </c>
      <c r="BF81">
        <v>1</v>
      </c>
      <c r="BG81">
        <v>0</v>
      </c>
      <c r="BH81">
        <v>1</v>
      </c>
      <c r="BI81">
        <v>0</v>
      </c>
      <c r="BJ81">
        <v>0</v>
      </c>
      <c r="BK81">
        <v>0</v>
      </c>
      <c r="BL81">
        <v>0</v>
      </c>
      <c r="BM81">
        <v>0</v>
      </c>
      <c r="BN81">
        <v>0</v>
      </c>
      <c r="BO81">
        <v>0</v>
      </c>
      <c r="BP81">
        <v>1</v>
      </c>
      <c r="BR81">
        <v>0</v>
      </c>
      <c r="BS81">
        <v>0</v>
      </c>
      <c r="BT81">
        <v>0</v>
      </c>
      <c r="BU81">
        <v>0</v>
      </c>
      <c r="BV81">
        <v>0</v>
      </c>
      <c r="BW81">
        <v>0</v>
      </c>
      <c r="BX81">
        <v>0</v>
      </c>
      <c r="BY81">
        <v>0</v>
      </c>
      <c r="BZ81">
        <v>0</v>
      </c>
      <c r="CA81">
        <v>0</v>
      </c>
      <c r="CB81">
        <v>0</v>
      </c>
      <c r="CC81">
        <v>0</v>
      </c>
      <c r="CD81">
        <v>0</v>
      </c>
      <c r="CE81">
        <v>0</v>
      </c>
      <c r="CF81">
        <v>1</v>
      </c>
      <c r="CG81">
        <v>1</v>
      </c>
      <c r="CH81">
        <v>1</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1</v>
      </c>
      <c r="DV81">
        <v>0</v>
      </c>
      <c r="DW81">
        <v>1</v>
      </c>
      <c r="DX81">
        <v>0</v>
      </c>
      <c r="DY81">
        <v>1</v>
      </c>
      <c r="DZ81">
        <v>0</v>
      </c>
      <c r="EA81">
        <v>0</v>
      </c>
      <c r="EB81">
        <v>0</v>
      </c>
      <c r="EC81">
        <v>0</v>
      </c>
      <c r="ED81">
        <v>0</v>
      </c>
      <c r="EE81">
        <v>0</v>
      </c>
      <c r="EF81">
        <v>0</v>
      </c>
      <c r="EG81">
        <v>1</v>
      </c>
      <c r="EI81">
        <f t="shared" si="70"/>
        <v>1</v>
      </c>
      <c r="EJ81">
        <f t="shared" si="71"/>
        <v>1</v>
      </c>
      <c r="EK81">
        <f t="shared" si="72"/>
        <v>1</v>
      </c>
      <c r="EL81">
        <f t="shared" si="73"/>
        <v>1</v>
      </c>
      <c r="EM81">
        <f t="shared" si="74"/>
        <v>1</v>
      </c>
      <c r="EN81">
        <f t="shared" si="75"/>
        <v>1</v>
      </c>
      <c r="EO81">
        <f t="shared" si="76"/>
        <v>1</v>
      </c>
      <c r="EP81">
        <f t="shared" si="77"/>
        <v>1</v>
      </c>
      <c r="EQ81">
        <f t="shared" si="78"/>
        <v>1</v>
      </c>
      <c r="ER81">
        <f t="shared" si="79"/>
        <v>1</v>
      </c>
      <c r="ES81">
        <f t="shared" si="80"/>
        <v>1</v>
      </c>
      <c r="ET81">
        <f t="shared" si="81"/>
        <v>1</v>
      </c>
      <c r="EU81">
        <f t="shared" si="82"/>
        <v>1</v>
      </c>
      <c r="EV81">
        <f t="shared" si="83"/>
        <v>1</v>
      </c>
      <c r="EW81">
        <f t="shared" si="84"/>
        <v>1</v>
      </c>
      <c r="EX81">
        <f t="shared" si="85"/>
        <v>1</v>
      </c>
      <c r="EY81">
        <f t="shared" si="86"/>
        <v>1</v>
      </c>
      <c r="EZ81">
        <f t="shared" si="87"/>
        <v>1</v>
      </c>
      <c r="FA81">
        <f t="shared" si="88"/>
        <v>1</v>
      </c>
      <c r="FB81">
        <f t="shared" si="89"/>
        <v>1</v>
      </c>
      <c r="FC81">
        <f t="shared" si="90"/>
        <v>1</v>
      </c>
      <c r="FD81">
        <f t="shared" si="91"/>
        <v>1</v>
      </c>
      <c r="FE81">
        <f t="shared" si="92"/>
        <v>1</v>
      </c>
      <c r="FF81">
        <f t="shared" si="93"/>
        <v>1</v>
      </c>
      <c r="FG81">
        <f t="shared" si="94"/>
        <v>1</v>
      </c>
      <c r="FH81">
        <f t="shared" si="95"/>
        <v>1</v>
      </c>
      <c r="FI81">
        <f t="shared" si="96"/>
        <v>1</v>
      </c>
      <c r="FJ81">
        <f t="shared" si="97"/>
        <v>1</v>
      </c>
      <c r="FK81">
        <f t="shared" si="98"/>
        <v>1</v>
      </c>
      <c r="FL81">
        <f t="shared" si="99"/>
        <v>1</v>
      </c>
      <c r="FM81">
        <f t="shared" si="100"/>
        <v>1</v>
      </c>
      <c r="FN81">
        <f t="shared" si="101"/>
        <v>1</v>
      </c>
      <c r="FO81">
        <f t="shared" si="102"/>
        <v>1</v>
      </c>
      <c r="FP81">
        <f t="shared" si="103"/>
        <v>1</v>
      </c>
      <c r="FQ81">
        <f t="shared" si="104"/>
        <v>1</v>
      </c>
      <c r="FR81">
        <f t="shared" si="105"/>
        <v>1</v>
      </c>
      <c r="FS81">
        <f t="shared" si="106"/>
        <v>1</v>
      </c>
      <c r="FT81">
        <f t="shared" si="107"/>
        <v>1</v>
      </c>
      <c r="FU81">
        <f t="shared" si="108"/>
        <v>1</v>
      </c>
      <c r="FV81">
        <f t="shared" si="109"/>
        <v>1</v>
      </c>
      <c r="FW81">
        <f t="shared" si="110"/>
        <v>1</v>
      </c>
      <c r="FX81">
        <f t="shared" si="111"/>
        <v>1</v>
      </c>
      <c r="FY81">
        <f t="shared" si="112"/>
        <v>1</v>
      </c>
      <c r="FZ81">
        <f t="shared" si="113"/>
        <v>1</v>
      </c>
      <c r="GA81">
        <f t="shared" si="114"/>
        <v>1</v>
      </c>
      <c r="GB81">
        <f t="shared" si="115"/>
        <v>1</v>
      </c>
      <c r="GC81">
        <f t="shared" si="116"/>
        <v>1</v>
      </c>
      <c r="GD81">
        <f t="shared" si="117"/>
        <v>1</v>
      </c>
      <c r="GE81">
        <f t="shared" si="118"/>
        <v>1</v>
      </c>
      <c r="GF81">
        <f t="shared" si="119"/>
        <v>1</v>
      </c>
      <c r="GG81">
        <f t="shared" si="120"/>
        <v>1</v>
      </c>
      <c r="GH81">
        <f t="shared" si="121"/>
        <v>1</v>
      </c>
      <c r="GI81">
        <f t="shared" si="122"/>
        <v>1</v>
      </c>
      <c r="GJ81">
        <f t="shared" si="123"/>
        <v>1</v>
      </c>
      <c r="GK81">
        <f t="shared" si="124"/>
        <v>1</v>
      </c>
      <c r="GL81">
        <f t="shared" si="125"/>
        <v>1</v>
      </c>
      <c r="GM81">
        <f t="shared" si="126"/>
        <v>1</v>
      </c>
      <c r="GN81">
        <f t="shared" si="127"/>
        <v>1</v>
      </c>
      <c r="GO81">
        <f t="shared" si="128"/>
        <v>1</v>
      </c>
      <c r="GP81">
        <f t="shared" si="129"/>
        <v>1</v>
      </c>
      <c r="GQ81">
        <f t="shared" si="130"/>
        <v>1</v>
      </c>
      <c r="GR81">
        <f t="shared" si="131"/>
        <v>1</v>
      </c>
      <c r="GS81">
        <f t="shared" si="132"/>
        <v>1</v>
      </c>
      <c r="GT81">
        <f t="shared" si="133"/>
        <v>1</v>
      </c>
      <c r="GU81">
        <f t="shared" si="134"/>
        <v>1</v>
      </c>
      <c r="GV81">
        <f t="shared" si="135"/>
        <v>1</v>
      </c>
      <c r="GW81">
        <f t="shared" si="136"/>
        <v>1</v>
      </c>
      <c r="GX81">
        <f t="shared" si="137"/>
        <v>1</v>
      </c>
    </row>
    <row r="82" spans="1:206" x14ac:dyDescent="0.2">
      <c r="A82">
        <v>0</v>
      </c>
      <c r="B82">
        <v>0</v>
      </c>
      <c r="C82">
        <v>0</v>
      </c>
      <c r="D82">
        <v>0</v>
      </c>
      <c r="E82">
        <v>0</v>
      </c>
      <c r="F82">
        <v>0</v>
      </c>
      <c r="G82">
        <v>0</v>
      </c>
      <c r="H82">
        <v>0</v>
      </c>
      <c r="I82">
        <v>0</v>
      </c>
      <c r="J82">
        <v>0</v>
      </c>
      <c r="K82">
        <v>0</v>
      </c>
      <c r="L82">
        <v>0</v>
      </c>
      <c r="M82">
        <v>0</v>
      </c>
      <c r="N82">
        <v>0</v>
      </c>
      <c r="O82">
        <v>1</v>
      </c>
      <c r="P82">
        <v>1</v>
      </c>
      <c r="Q82">
        <v>0</v>
      </c>
      <c r="R82">
        <v>0</v>
      </c>
      <c r="S82">
        <v>0</v>
      </c>
      <c r="T82">
        <v>0</v>
      </c>
      <c r="U82">
        <v>0</v>
      </c>
      <c r="V82">
        <v>0</v>
      </c>
      <c r="W82">
        <v>0</v>
      </c>
      <c r="X82">
        <v>0</v>
      </c>
      <c r="Y82">
        <v>0</v>
      </c>
      <c r="Z82">
        <v>0</v>
      </c>
      <c r="AA82">
        <v>0</v>
      </c>
      <c r="AB82">
        <v>0</v>
      </c>
      <c r="AC82">
        <v>0</v>
      </c>
      <c r="AD82">
        <v>0</v>
      </c>
      <c r="AE82">
        <v>0</v>
      </c>
      <c r="AF82">
        <v>0</v>
      </c>
      <c r="AG82">
        <v>0</v>
      </c>
      <c r="AH82">
        <v>0</v>
      </c>
      <c r="AI82">
        <v>0</v>
      </c>
      <c r="AJ82">
        <v>0</v>
      </c>
      <c r="AK82">
        <v>0</v>
      </c>
      <c r="AL82">
        <v>0</v>
      </c>
      <c r="AM82">
        <v>0</v>
      </c>
      <c r="AN82">
        <v>0</v>
      </c>
      <c r="AO82">
        <v>0</v>
      </c>
      <c r="AP82">
        <v>0</v>
      </c>
      <c r="AQ82">
        <v>0</v>
      </c>
      <c r="AR82">
        <v>0</v>
      </c>
      <c r="AS82">
        <v>0</v>
      </c>
      <c r="AT82">
        <v>0</v>
      </c>
      <c r="AU82">
        <v>0</v>
      </c>
      <c r="AV82">
        <v>0</v>
      </c>
      <c r="AW82">
        <v>0</v>
      </c>
      <c r="AX82">
        <v>0</v>
      </c>
      <c r="AY82">
        <v>0</v>
      </c>
      <c r="AZ82">
        <v>0</v>
      </c>
      <c r="BA82">
        <v>0</v>
      </c>
      <c r="BB82">
        <v>0</v>
      </c>
      <c r="BC82">
        <v>0</v>
      </c>
      <c r="BD82">
        <v>0</v>
      </c>
      <c r="BE82">
        <v>1</v>
      </c>
      <c r="BF82">
        <v>1</v>
      </c>
      <c r="BG82">
        <v>1</v>
      </c>
      <c r="BH82">
        <v>1</v>
      </c>
      <c r="BI82">
        <v>1</v>
      </c>
      <c r="BJ82">
        <v>1</v>
      </c>
      <c r="BK82">
        <v>0</v>
      </c>
      <c r="BL82">
        <v>1</v>
      </c>
      <c r="BM82">
        <v>1</v>
      </c>
      <c r="BN82">
        <v>0</v>
      </c>
      <c r="BO82">
        <v>1</v>
      </c>
      <c r="BP82">
        <v>0</v>
      </c>
      <c r="BR82">
        <v>0</v>
      </c>
      <c r="BS82">
        <v>0</v>
      </c>
      <c r="BT82">
        <v>0</v>
      </c>
      <c r="BU82">
        <v>0</v>
      </c>
      <c r="BV82">
        <v>0</v>
      </c>
      <c r="BW82">
        <v>0</v>
      </c>
      <c r="BX82">
        <v>0</v>
      </c>
      <c r="BY82">
        <v>0</v>
      </c>
      <c r="BZ82">
        <v>0</v>
      </c>
      <c r="CA82">
        <v>0</v>
      </c>
      <c r="CB82">
        <v>0</v>
      </c>
      <c r="CC82">
        <v>0</v>
      </c>
      <c r="CD82">
        <v>0</v>
      </c>
      <c r="CE82">
        <v>0</v>
      </c>
      <c r="CF82">
        <v>1</v>
      </c>
      <c r="CG82">
        <v>1</v>
      </c>
      <c r="CH82">
        <v>0</v>
      </c>
      <c r="CI82">
        <v>0</v>
      </c>
      <c r="CJ82">
        <v>0</v>
      </c>
      <c r="CK82">
        <v>0</v>
      </c>
      <c r="CL82">
        <v>0</v>
      </c>
      <c r="CM82">
        <v>0</v>
      </c>
      <c r="CN82">
        <v>0</v>
      </c>
      <c r="CO82">
        <v>0</v>
      </c>
      <c r="CP82">
        <v>0</v>
      </c>
      <c r="CQ82">
        <v>0</v>
      </c>
      <c r="CR82">
        <v>0</v>
      </c>
      <c r="CS82">
        <v>0</v>
      </c>
      <c r="CT82">
        <v>0</v>
      </c>
      <c r="CU82">
        <v>0</v>
      </c>
      <c r="CV82">
        <v>0</v>
      </c>
      <c r="CW82">
        <v>0</v>
      </c>
      <c r="CX82">
        <v>0</v>
      </c>
      <c r="CY82">
        <v>0</v>
      </c>
      <c r="CZ82">
        <v>0</v>
      </c>
      <c r="DA82">
        <v>0</v>
      </c>
      <c r="DB82">
        <v>0</v>
      </c>
      <c r="DC82">
        <v>0</v>
      </c>
      <c r="DD82">
        <v>0</v>
      </c>
      <c r="DE82">
        <v>0</v>
      </c>
      <c r="DF82">
        <v>0</v>
      </c>
      <c r="DG82">
        <v>0</v>
      </c>
      <c r="DH82">
        <v>0</v>
      </c>
      <c r="DI82">
        <v>0</v>
      </c>
      <c r="DJ82">
        <v>0</v>
      </c>
      <c r="DK82">
        <v>0</v>
      </c>
      <c r="DL82">
        <v>0</v>
      </c>
      <c r="DM82">
        <v>0</v>
      </c>
      <c r="DN82">
        <v>0</v>
      </c>
      <c r="DO82">
        <v>0</v>
      </c>
      <c r="DP82">
        <v>0</v>
      </c>
      <c r="DQ82">
        <v>0</v>
      </c>
      <c r="DR82">
        <v>0</v>
      </c>
      <c r="DS82">
        <v>0</v>
      </c>
      <c r="DT82">
        <v>0</v>
      </c>
      <c r="DU82">
        <v>0</v>
      </c>
      <c r="DV82">
        <v>1</v>
      </c>
      <c r="DW82">
        <v>1</v>
      </c>
      <c r="DX82">
        <v>1</v>
      </c>
      <c r="DY82">
        <v>1</v>
      </c>
      <c r="DZ82">
        <v>1</v>
      </c>
      <c r="EA82">
        <v>1</v>
      </c>
      <c r="EB82">
        <v>0</v>
      </c>
      <c r="EC82">
        <v>1</v>
      </c>
      <c r="ED82">
        <v>1</v>
      </c>
      <c r="EE82">
        <v>0</v>
      </c>
      <c r="EF82">
        <v>1</v>
      </c>
      <c r="EG82">
        <v>0</v>
      </c>
      <c r="EI82">
        <f t="shared" si="70"/>
        <v>1</v>
      </c>
      <c r="EJ82">
        <f t="shared" si="71"/>
        <v>1</v>
      </c>
      <c r="EK82">
        <f t="shared" si="72"/>
        <v>1</v>
      </c>
      <c r="EL82">
        <f t="shared" si="73"/>
        <v>1</v>
      </c>
      <c r="EM82">
        <f t="shared" si="74"/>
        <v>1</v>
      </c>
      <c r="EN82">
        <f t="shared" si="75"/>
        <v>1</v>
      </c>
      <c r="EO82">
        <f t="shared" si="76"/>
        <v>1</v>
      </c>
      <c r="EP82">
        <f t="shared" si="77"/>
        <v>1</v>
      </c>
      <c r="EQ82">
        <f t="shared" si="78"/>
        <v>1</v>
      </c>
      <c r="ER82">
        <f t="shared" si="79"/>
        <v>1</v>
      </c>
      <c r="ES82">
        <f t="shared" si="80"/>
        <v>1</v>
      </c>
      <c r="ET82">
        <f t="shared" si="81"/>
        <v>1</v>
      </c>
      <c r="EU82">
        <f t="shared" si="82"/>
        <v>1</v>
      </c>
      <c r="EV82">
        <f t="shared" si="83"/>
        <v>1</v>
      </c>
      <c r="EW82">
        <f t="shared" si="84"/>
        <v>1</v>
      </c>
      <c r="EX82">
        <f t="shared" si="85"/>
        <v>1</v>
      </c>
      <c r="EY82">
        <f t="shared" si="86"/>
        <v>1</v>
      </c>
      <c r="EZ82">
        <f t="shared" si="87"/>
        <v>1</v>
      </c>
      <c r="FA82">
        <f t="shared" si="88"/>
        <v>1</v>
      </c>
      <c r="FB82">
        <f t="shared" si="89"/>
        <v>1</v>
      </c>
      <c r="FC82">
        <f t="shared" si="90"/>
        <v>1</v>
      </c>
      <c r="FD82">
        <f t="shared" si="91"/>
        <v>1</v>
      </c>
      <c r="FE82">
        <f t="shared" si="92"/>
        <v>1</v>
      </c>
      <c r="FF82">
        <f t="shared" si="93"/>
        <v>1</v>
      </c>
      <c r="FG82">
        <f t="shared" si="94"/>
        <v>1</v>
      </c>
      <c r="FH82">
        <f t="shared" si="95"/>
        <v>1</v>
      </c>
      <c r="FI82">
        <f t="shared" si="96"/>
        <v>1</v>
      </c>
      <c r="FJ82">
        <f t="shared" si="97"/>
        <v>1</v>
      </c>
      <c r="FK82">
        <f t="shared" si="98"/>
        <v>1</v>
      </c>
      <c r="FL82">
        <f t="shared" si="99"/>
        <v>1</v>
      </c>
      <c r="FM82">
        <f t="shared" si="100"/>
        <v>1</v>
      </c>
      <c r="FN82">
        <f t="shared" si="101"/>
        <v>1</v>
      </c>
      <c r="FO82">
        <f t="shared" si="102"/>
        <v>1</v>
      </c>
      <c r="FP82">
        <f t="shared" si="103"/>
        <v>1</v>
      </c>
      <c r="FQ82">
        <f t="shared" si="104"/>
        <v>1</v>
      </c>
      <c r="FR82">
        <f t="shared" si="105"/>
        <v>1</v>
      </c>
      <c r="FS82">
        <f t="shared" si="106"/>
        <v>1</v>
      </c>
      <c r="FT82">
        <f t="shared" si="107"/>
        <v>1</v>
      </c>
      <c r="FU82">
        <f t="shared" si="108"/>
        <v>1</v>
      </c>
      <c r="FV82">
        <f t="shared" si="109"/>
        <v>1</v>
      </c>
      <c r="FW82">
        <f t="shared" si="110"/>
        <v>1</v>
      </c>
      <c r="FX82">
        <f t="shared" si="111"/>
        <v>1</v>
      </c>
      <c r="FY82">
        <f t="shared" si="112"/>
        <v>1</v>
      </c>
      <c r="FZ82">
        <f t="shared" si="113"/>
        <v>1</v>
      </c>
      <c r="GA82">
        <f t="shared" si="114"/>
        <v>1</v>
      </c>
      <c r="GB82">
        <f t="shared" si="115"/>
        <v>1</v>
      </c>
      <c r="GC82">
        <f t="shared" si="116"/>
        <v>1</v>
      </c>
      <c r="GD82">
        <f t="shared" si="117"/>
        <v>1</v>
      </c>
      <c r="GE82">
        <f t="shared" si="118"/>
        <v>1</v>
      </c>
      <c r="GF82">
        <f t="shared" si="119"/>
        <v>1</v>
      </c>
      <c r="GG82">
        <f t="shared" si="120"/>
        <v>1</v>
      </c>
      <c r="GH82">
        <f t="shared" si="121"/>
        <v>1</v>
      </c>
      <c r="GI82">
        <f t="shared" si="122"/>
        <v>1</v>
      </c>
      <c r="GJ82">
        <f t="shared" si="123"/>
        <v>1</v>
      </c>
      <c r="GK82">
        <f t="shared" si="124"/>
        <v>1</v>
      </c>
      <c r="GL82">
        <f t="shared" si="125"/>
        <v>1</v>
      </c>
      <c r="GM82">
        <f t="shared" si="126"/>
        <v>1</v>
      </c>
      <c r="GN82">
        <f t="shared" si="127"/>
        <v>1</v>
      </c>
      <c r="GO82">
        <f t="shared" si="128"/>
        <v>1</v>
      </c>
      <c r="GP82">
        <f t="shared" si="129"/>
        <v>1</v>
      </c>
      <c r="GQ82">
        <f t="shared" si="130"/>
        <v>1</v>
      </c>
      <c r="GR82">
        <f t="shared" si="131"/>
        <v>1</v>
      </c>
      <c r="GS82">
        <f t="shared" si="132"/>
        <v>1</v>
      </c>
      <c r="GT82">
        <f t="shared" si="133"/>
        <v>1</v>
      </c>
      <c r="GU82">
        <f t="shared" si="134"/>
        <v>1</v>
      </c>
      <c r="GV82">
        <f t="shared" si="135"/>
        <v>1</v>
      </c>
      <c r="GW82">
        <f t="shared" si="136"/>
        <v>1</v>
      </c>
      <c r="GX82">
        <f t="shared" si="137"/>
        <v>1</v>
      </c>
    </row>
    <row r="83" spans="1:206" x14ac:dyDescent="0.2">
      <c r="A83">
        <v>0</v>
      </c>
      <c r="B83">
        <v>1</v>
      </c>
      <c r="C83">
        <v>0</v>
      </c>
      <c r="D83">
        <v>0</v>
      </c>
      <c r="E83">
        <v>0</v>
      </c>
      <c r="F83">
        <v>0</v>
      </c>
      <c r="G83">
        <v>0</v>
      </c>
      <c r="H83">
        <v>0</v>
      </c>
      <c r="I83">
        <v>0</v>
      </c>
      <c r="J83">
        <v>0</v>
      </c>
      <c r="K83">
        <v>0</v>
      </c>
      <c r="L83">
        <v>1</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c r="AH83">
        <v>0</v>
      </c>
      <c r="AI83">
        <v>0</v>
      </c>
      <c r="AJ83">
        <v>0</v>
      </c>
      <c r="AK83">
        <v>0</v>
      </c>
      <c r="AL83">
        <v>0</v>
      </c>
      <c r="AM83">
        <v>0</v>
      </c>
      <c r="AN83">
        <v>0</v>
      </c>
      <c r="AO83">
        <v>0</v>
      </c>
      <c r="AP83">
        <v>0</v>
      </c>
      <c r="AQ83">
        <v>0</v>
      </c>
      <c r="AR83">
        <v>0</v>
      </c>
      <c r="AS83">
        <v>0</v>
      </c>
      <c r="AT83">
        <v>0</v>
      </c>
      <c r="AU83">
        <v>0</v>
      </c>
      <c r="AV83">
        <v>0</v>
      </c>
      <c r="AW83">
        <v>0</v>
      </c>
      <c r="AX83">
        <v>0</v>
      </c>
      <c r="AY83">
        <v>0</v>
      </c>
      <c r="AZ83">
        <v>0</v>
      </c>
      <c r="BA83">
        <v>0</v>
      </c>
      <c r="BB83">
        <v>0</v>
      </c>
      <c r="BC83">
        <v>0</v>
      </c>
      <c r="BD83">
        <v>1</v>
      </c>
      <c r="BE83">
        <v>0</v>
      </c>
      <c r="BF83">
        <v>0</v>
      </c>
      <c r="BG83">
        <v>1</v>
      </c>
      <c r="BH83">
        <v>1</v>
      </c>
      <c r="BI83">
        <v>0</v>
      </c>
      <c r="BJ83">
        <v>0</v>
      </c>
      <c r="BK83">
        <v>1</v>
      </c>
      <c r="BL83">
        <v>0</v>
      </c>
      <c r="BM83">
        <v>0</v>
      </c>
      <c r="BN83">
        <v>0</v>
      </c>
      <c r="BO83">
        <v>0</v>
      </c>
      <c r="BP83">
        <v>0</v>
      </c>
      <c r="BR83">
        <v>0</v>
      </c>
      <c r="BS83">
        <v>1</v>
      </c>
      <c r="BT83">
        <v>0</v>
      </c>
      <c r="BU83">
        <v>0</v>
      </c>
      <c r="BV83">
        <v>0</v>
      </c>
      <c r="BW83">
        <v>0</v>
      </c>
      <c r="BX83">
        <v>0</v>
      </c>
      <c r="BY83">
        <v>0</v>
      </c>
      <c r="BZ83">
        <v>0</v>
      </c>
      <c r="CA83">
        <v>0</v>
      </c>
      <c r="CB83">
        <v>0</v>
      </c>
      <c r="CC83">
        <v>1</v>
      </c>
      <c r="CD83">
        <v>0</v>
      </c>
      <c r="CE83">
        <v>0</v>
      </c>
      <c r="CF83">
        <v>0</v>
      </c>
      <c r="CG83">
        <v>0</v>
      </c>
      <c r="CH83">
        <v>0</v>
      </c>
      <c r="CI83">
        <v>0</v>
      </c>
      <c r="CJ83">
        <v>0</v>
      </c>
      <c r="CK83">
        <v>0</v>
      </c>
      <c r="CL83">
        <v>0</v>
      </c>
      <c r="CM83">
        <v>0</v>
      </c>
      <c r="CN83">
        <v>0</v>
      </c>
      <c r="CO83">
        <v>0</v>
      </c>
      <c r="CP83">
        <v>0</v>
      </c>
      <c r="CQ83">
        <v>0</v>
      </c>
      <c r="CR83">
        <v>0</v>
      </c>
      <c r="CS83">
        <v>0</v>
      </c>
      <c r="CT83">
        <v>0</v>
      </c>
      <c r="CU83">
        <v>0</v>
      </c>
      <c r="CV83">
        <v>0</v>
      </c>
      <c r="CW83">
        <v>0</v>
      </c>
      <c r="CX83">
        <v>0</v>
      </c>
      <c r="CY83">
        <v>0</v>
      </c>
      <c r="CZ83">
        <v>0</v>
      </c>
      <c r="DA83">
        <v>0</v>
      </c>
      <c r="DB83">
        <v>0</v>
      </c>
      <c r="DC83">
        <v>0</v>
      </c>
      <c r="DD83">
        <v>0</v>
      </c>
      <c r="DE83">
        <v>0</v>
      </c>
      <c r="DF83">
        <v>0</v>
      </c>
      <c r="DG83">
        <v>0</v>
      </c>
      <c r="DH83">
        <v>0</v>
      </c>
      <c r="DI83">
        <v>0</v>
      </c>
      <c r="DJ83">
        <v>0</v>
      </c>
      <c r="DK83">
        <v>0</v>
      </c>
      <c r="DL83">
        <v>0</v>
      </c>
      <c r="DM83">
        <v>0</v>
      </c>
      <c r="DN83">
        <v>0</v>
      </c>
      <c r="DO83">
        <v>0</v>
      </c>
      <c r="DP83">
        <v>0</v>
      </c>
      <c r="DQ83">
        <v>0</v>
      </c>
      <c r="DR83">
        <v>0</v>
      </c>
      <c r="DS83">
        <v>0</v>
      </c>
      <c r="DT83">
        <v>0</v>
      </c>
      <c r="DU83">
        <v>1</v>
      </c>
      <c r="DV83">
        <v>0</v>
      </c>
      <c r="DW83">
        <v>0</v>
      </c>
      <c r="DX83">
        <v>1</v>
      </c>
      <c r="DY83">
        <v>1</v>
      </c>
      <c r="DZ83">
        <v>0</v>
      </c>
      <c r="EA83">
        <v>0</v>
      </c>
      <c r="EB83">
        <v>1</v>
      </c>
      <c r="EC83">
        <v>0</v>
      </c>
      <c r="ED83">
        <v>0</v>
      </c>
      <c r="EE83">
        <v>0</v>
      </c>
      <c r="EF83">
        <v>0</v>
      </c>
      <c r="EG83">
        <v>0</v>
      </c>
      <c r="EI83">
        <f t="shared" si="70"/>
        <v>1</v>
      </c>
      <c r="EJ83">
        <f t="shared" si="71"/>
        <v>1</v>
      </c>
      <c r="EK83">
        <f t="shared" si="72"/>
        <v>1</v>
      </c>
      <c r="EL83">
        <f t="shared" si="73"/>
        <v>1</v>
      </c>
      <c r="EM83">
        <f t="shared" si="74"/>
        <v>1</v>
      </c>
      <c r="EN83">
        <f t="shared" si="75"/>
        <v>1</v>
      </c>
      <c r="EO83">
        <f t="shared" si="76"/>
        <v>1</v>
      </c>
      <c r="EP83">
        <f t="shared" si="77"/>
        <v>1</v>
      </c>
      <c r="EQ83">
        <f t="shared" si="78"/>
        <v>1</v>
      </c>
      <c r="ER83">
        <f t="shared" si="79"/>
        <v>1</v>
      </c>
      <c r="ES83">
        <f t="shared" si="80"/>
        <v>1</v>
      </c>
      <c r="ET83">
        <f t="shared" si="81"/>
        <v>1</v>
      </c>
      <c r="EU83">
        <f t="shared" si="82"/>
        <v>1</v>
      </c>
      <c r="EV83">
        <f t="shared" si="83"/>
        <v>1</v>
      </c>
      <c r="EW83">
        <f t="shared" si="84"/>
        <v>1</v>
      </c>
      <c r="EX83">
        <f t="shared" si="85"/>
        <v>1</v>
      </c>
      <c r="EY83">
        <f t="shared" si="86"/>
        <v>1</v>
      </c>
      <c r="EZ83">
        <f t="shared" si="87"/>
        <v>1</v>
      </c>
      <c r="FA83">
        <f t="shared" si="88"/>
        <v>1</v>
      </c>
      <c r="FB83">
        <f t="shared" si="89"/>
        <v>1</v>
      </c>
      <c r="FC83">
        <f t="shared" si="90"/>
        <v>1</v>
      </c>
      <c r="FD83">
        <f t="shared" si="91"/>
        <v>1</v>
      </c>
      <c r="FE83">
        <f t="shared" si="92"/>
        <v>1</v>
      </c>
      <c r="FF83">
        <f t="shared" si="93"/>
        <v>1</v>
      </c>
      <c r="FG83">
        <f t="shared" si="94"/>
        <v>1</v>
      </c>
      <c r="FH83">
        <f t="shared" si="95"/>
        <v>1</v>
      </c>
      <c r="FI83">
        <f t="shared" si="96"/>
        <v>1</v>
      </c>
      <c r="FJ83">
        <f t="shared" si="97"/>
        <v>1</v>
      </c>
      <c r="FK83">
        <f t="shared" si="98"/>
        <v>1</v>
      </c>
      <c r="FL83">
        <f t="shared" si="99"/>
        <v>1</v>
      </c>
      <c r="FM83">
        <f t="shared" si="100"/>
        <v>1</v>
      </c>
      <c r="FN83">
        <f t="shared" si="101"/>
        <v>1</v>
      </c>
      <c r="FO83">
        <f t="shared" si="102"/>
        <v>1</v>
      </c>
      <c r="FP83">
        <f t="shared" si="103"/>
        <v>1</v>
      </c>
      <c r="FQ83">
        <f t="shared" si="104"/>
        <v>1</v>
      </c>
      <c r="FR83">
        <f t="shared" si="105"/>
        <v>1</v>
      </c>
      <c r="FS83">
        <f t="shared" si="106"/>
        <v>1</v>
      </c>
      <c r="FT83">
        <f t="shared" si="107"/>
        <v>1</v>
      </c>
      <c r="FU83">
        <f t="shared" si="108"/>
        <v>1</v>
      </c>
      <c r="FV83">
        <f t="shared" si="109"/>
        <v>1</v>
      </c>
      <c r="FW83">
        <f t="shared" si="110"/>
        <v>1</v>
      </c>
      <c r="FX83">
        <f t="shared" si="111"/>
        <v>1</v>
      </c>
      <c r="FY83">
        <f t="shared" si="112"/>
        <v>1</v>
      </c>
      <c r="FZ83">
        <f t="shared" si="113"/>
        <v>1</v>
      </c>
      <c r="GA83">
        <f t="shared" si="114"/>
        <v>1</v>
      </c>
      <c r="GB83">
        <f t="shared" si="115"/>
        <v>1</v>
      </c>
      <c r="GC83">
        <f t="shared" si="116"/>
        <v>1</v>
      </c>
      <c r="GD83">
        <f t="shared" si="117"/>
        <v>1</v>
      </c>
      <c r="GE83">
        <f t="shared" si="118"/>
        <v>1</v>
      </c>
      <c r="GF83">
        <f t="shared" si="119"/>
        <v>1</v>
      </c>
      <c r="GG83">
        <f t="shared" si="120"/>
        <v>1</v>
      </c>
      <c r="GH83">
        <f t="shared" si="121"/>
        <v>1</v>
      </c>
      <c r="GI83">
        <f t="shared" si="122"/>
        <v>1</v>
      </c>
      <c r="GJ83">
        <f t="shared" si="123"/>
        <v>1</v>
      </c>
      <c r="GK83">
        <f t="shared" si="124"/>
        <v>1</v>
      </c>
      <c r="GL83">
        <f t="shared" si="125"/>
        <v>1</v>
      </c>
      <c r="GM83">
        <f t="shared" si="126"/>
        <v>1</v>
      </c>
      <c r="GN83">
        <f t="shared" si="127"/>
        <v>1</v>
      </c>
      <c r="GO83">
        <f t="shared" si="128"/>
        <v>1</v>
      </c>
      <c r="GP83">
        <f t="shared" si="129"/>
        <v>1</v>
      </c>
      <c r="GQ83">
        <f t="shared" si="130"/>
        <v>1</v>
      </c>
      <c r="GR83">
        <f t="shared" si="131"/>
        <v>1</v>
      </c>
      <c r="GS83">
        <f t="shared" si="132"/>
        <v>1</v>
      </c>
      <c r="GT83">
        <f t="shared" si="133"/>
        <v>1</v>
      </c>
      <c r="GU83">
        <f t="shared" si="134"/>
        <v>1</v>
      </c>
      <c r="GV83">
        <f t="shared" si="135"/>
        <v>1</v>
      </c>
      <c r="GW83">
        <f t="shared" si="136"/>
        <v>1</v>
      </c>
      <c r="GX83">
        <f t="shared" si="137"/>
        <v>1</v>
      </c>
    </row>
    <row r="84" spans="1:206" x14ac:dyDescent="0.2">
      <c r="A84">
        <v>0</v>
      </c>
      <c r="B84">
        <v>0</v>
      </c>
      <c r="C84">
        <v>0</v>
      </c>
      <c r="D84">
        <v>0</v>
      </c>
      <c r="E84">
        <v>0</v>
      </c>
      <c r="F84">
        <v>0</v>
      </c>
      <c r="G84">
        <v>0</v>
      </c>
      <c r="H84">
        <v>0</v>
      </c>
      <c r="I84">
        <v>0</v>
      </c>
      <c r="J84">
        <v>0</v>
      </c>
      <c r="K84">
        <v>0</v>
      </c>
      <c r="L84">
        <v>0</v>
      </c>
      <c r="M84">
        <v>0</v>
      </c>
      <c r="N84">
        <v>0</v>
      </c>
      <c r="O84">
        <v>1</v>
      </c>
      <c r="P84">
        <v>0</v>
      </c>
      <c r="Q84">
        <v>0</v>
      </c>
      <c r="R84">
        <v>1</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0</v>
      </c>
      <c r="AT84">
        <v>0</v>
      </c>
      <c r="AU84">
        <v>0</v>
      </c>
      <c r="AV84">
        <v>0</v>
      </c>
      <c r="AW84">
        <v>0</v>
      </c>
      <c r="AX84">
        <v>0</v>
      </c>
      <c r="AY84">
        <v>1</v>
      </c>
      <c r="AZ84">
        <v>0</v>
      </c>
      <c r="BA84">
        <v>0</v>
      </c>
      <c r="BB84">
        <v>0</v>
      </c>
      <c r="BC84">
        <v>0</v>
      </c>
      <c r="BD84">
        <v>0</v>
      </c>
      <c r="BE84">
        <v>0</v>
      </c>
      <c r="BF84">
        <v>0</v>
      </c>
      <c r="BG84">
        <v>0</v>
      </c>
      <c r="BH84">
        <v>0</v>
      </c>
      <c r="BI84">
        <v>0</v>
      </c>
      <c r="BJ84">
        <v>0</v>
      </c>
      <c r="BK84">
        <v>0</v>
      </c>
      <c r="BL84">
        <v>0</v>
      </c>
      <c r="BM84">
        <v>0</v>
      </c>
      <c r="BN84">
        <v>0</v>
      </c>
      <c r="BO84">
        <v>0</v>
      </c>
      <c r="BP84">
        <v>0</v>
      </c>
      <c r="BR84">
        <v>0</v>
      </c>
      <c r="BS84">
        <v>0</v>
      </c>
      <c r="BT84">
        <v>0</v>
      </c>
      <c r="BU84">
        <v>0</v>
      </c>
      <c r="BV84">
        <v>0</v>
      </c>
      <c r="BW84">
        <v>0</v>
      </c>
      <c r="BX84">
        <v>0</v>
      </c>
      <c r="BY84">
        <v>0</v>
      </c>
      <c r="BZ84">
        <v>0</v>
      </c>
      <c r="CA84">
        <v>0</v>
      </c>
      <c r="CB84">
        <v>0</v>
      </c>
      <c r="CC84">
        <v>0</v>
      </c>
      <c r="CD84">
        <v>0</v>
      </c>
      <c r="CE84">
        <v>0</v>
      </c>
      <c r="CF84">
        <v>1</v>
      </c>
      <c r="CG84">
        <v>0</v>
      </c>
      <c r="CH84">
        <v>0</v>
      </c>
      <c r="CI84">
        <v>1</v>
      </c>
      <c r="CJ84">
        <v>0</v>
      </c>
      <c r="CK84">
        <v>0</v>
      </c>
      <c r="CL84">
        <v>0</v>
      </c>
      <c r="CM84">
        <v>0</v>
      </c>
      <c r="CN84">
        <v>0</v>
      </c>
      <c r="CO84">
        <v>0</v>
      </c>
      <c r="CP84">
        <v>0</v>
      </c>
      <c r="CQ84">
        <v>0</v>
      </c>
      <c r="CR84">
        <v>0</v>
      </c>
      <c r="CS84">
        <v>0</v>
      </c>
      <c r="CT84">
        <v>0</v>
      </c>
      <c r="CU84">
        <v>0</v>
      </c>
      <c r="CV84">
        <v>0</v>
      </c>
      <c r="CW84">
        <v>0</v>
      </c>
      <c r="CX84">
        <v>0</v>
      </c>
      <c r="CY84">
        <v>0</v>
      </c>
      <c r="CZ84">
        <v>0</v>
      </c>
      <c r="DA84">
        <v>0</v>
      </c>
      <c r="DB84">
        <v>0</v>
      </c>
      <c r="DC84">
        <v>0</v>
      </c>
      <c r="DD84">
        <v>0</v>
      </c>
      <c r="DE84">
        <v>0</v>
      </c>
      <c r="DF84">
        <v>0</v>
      </c>
      <c r="DG84">
        <v>0</v>
      </c>
      <c r="DH84">
        <v>0</v>
      </c>
      <c r="DI84">
        <v>0</v>
      </c>
      <c r="DJ84">
        <v>0</v>
      </c>
      <c r="DK84">
        <v>0</v>
      </c>
      <c r="DL84">
        <v>0</v>
      </c>
      <c r="DM84">
        <v>0</v>
      </c>
      <c r="DN84">
        <v>0</v>
      </c>
      <c r="DO84">
        <v>0</v>
      </c>
      <c r="DP84">
        <v>1</v>
      </c>
      <c r="DQ84">
        <v>0</v>
      </c>
      <c r="DR84">
        <v>0</v>
      </c>
      <c r="DS84">
        <v>0</v>
      </c>
      <c r="DT84">
        <v>0</v>
      </c>
      <c r="DU84">
        <v>0</v>
      </c>
      <c r="DV84">
        <v>0</v>
      </c>
      <c r="DW84">
        <v>0</v>
      </c>
      <c r="DX84">
        <v>0</v>
      </c>
      <c r="DY84">
        <v>0</v>
      </c>
      <c r="DZ84">
        <v>0</v>
      </c>
      <c r="EA84">
        <v>0</v>
      </c>
      <c r="EB84">
        <v>0</v>
      </c>
      <c r="EC84">
        <v>0</v>
      </c>
      <c r="ED84">
        <v>0</v>
      </c>
      <c r="EE84">
        <v>0</v>
      </c>
      <c r="EF84">
        <v>0</v>
      </c>
      <c r="EG84">
        <v>0</v>
      </c>
      <c r="EI84">
        <f t="shared" si="70"/>
        <v>1</v>
      </c>
      <c r="EJ84">
        <f t="shared" si="71"/>
        <v>1</v>
      </c>
      <c r="EK84">
        <f t="shared" si="72"/>
        <v>1</v>
      </c>
      <c r="EL84">
        <f t="shared" si="73"/>
        <v>1</v>
      </c>
      <c r="EM84">
        <f t="shared" si="74"/>
        <v>1</v>
      </c>
      <c r="EN84">
        <f t="shared" si="75"/>
        <v>1</v>
      </c>
      <c r="EO84">
        <f t="shared" si="76"/>
        <v>1</v>
      </c>
      <c r="EP84">
        <f t="shared" si="77"/>
        <v>1</v>
      </c>
      <c r="EQ84">
        <f t="shared" si="78"/>
        <v>1</v>
      </c>
      <c r="ER84">
        <f t="shared" si="79"/>
        <v>1</v>
      </c>
      <c r="ES84">
        <f t="shared" si="80"/>
        <v>1</v>
      </c>
      <c r="ET84">
        <f t="shared" si="81"/>
        <v>1</v>
      </c>
      <c r="EU84">
        <f t="shared" si="82"/>
        <v>1</v>
      </c>
      <c r="EV84">
        <f t="shared" si="83"/>
        <v>1</v>
      </c>
      <c r="EW84">
        <f t="shared" si="84"/>
        <v>1</v>
      </c>
      <c r="EX84">
        <f t="shared" si="85"/>
        <v>1</v>
      </c>
      <c r="EY84">
        <f t="shared" si="86"/>
        <v>1</v>
      </c>
      <c r="EZ84">
        <f t="shared" si="87"/>
        <v>1</v>
      </c>
      <c r="FA84">
        <f t="shared" si="88"/>
        <v>1</v>
      </c>
      <c r="FB84">
        <f t="shared" si="89"/>
        <v>1</v>
      </c>
      <c r="FC84">
        <f t="shared" si="90"/>
        <v>1</v>
      </c>
      <c r="FD84">
        <f t="shared" si="91"/>
        <v>1</v>
      </c>
      <c r="FE84">
        <f t="shared" si="92"/>
        <v>1</v>
      </c>
      <c r="FF84">
        <f t="shared" si="93"/>
        <v>1</v>
      </c>
      <c r="FG84">
        <f t="shared" si="94"/>
        <v>1</v>
      </c>
      <c r="FH84">
        <f t="shared" si="95"/>
        <v>1</v>
      </c>
      <c r="FI84">
        <f t="shared" si="96"/>
        <v>1</v>
      </c>
      <c r="FJ84">
        <f t="shared" si="97"/>
        <v>1</v>
      </c>
      <c r="FK84">
        <f t="shared" si="98"/>
        <v>1</v>
      </c>
      <c r="FL84">
        <f t="shared" si="99"/>
        <v>1</v>
      </c>
      <c r="FM84">
        <f t="shared" si="100"/>
        <v>1</v>
      </c>
      <c r="FN84">
        <f t="shared" si="101"/>
        <v>1</v>
      </c>
      <c r="FO84">
        <f t="shared" si="102"/>
        <v>1</v>
      </c>
      <c r="FP84">
        <f t="shared" si="103"/>
        <v>1</v>
      </c>
      <c r="FQ84">
        <f t="shared" si="104"/>
        <v>1</v>
      </c>
      <c r="FR84">
        <f t="shared" si="105"/>
        <v>1</v>
      </c>
      <c r="FS84">
        <f t="shared" si="106"/>
        <v>1</v>
      </c>
      <c r="FT84">
        <f t="shared" si="107"/>
        <v>1</v>
      </c>
      <c r="FU84">
        <f t="shared" si="108"/>
        <v>1</v>
      </c>
      <c r="FV84">
        <f t="shared" si="109"/>
        <v>1</v>
      </c>
      <c r="FW84">
        <f t="shared" si="110"/>
        <v>1</v>
      </c>
      <c r="FX84">
        <f t="shared" si="111"/>
        <v>1</v>
      </c>
      <c r="FY84">
        <f t="shared" si="112"/>
        <v>1</v>
      </c>
      <c r="FZ84">
        <f t="shared" si="113"/>
        <v>1</v>
      </c>
      <c r="GA84">
        <f t="shared" si="114"/>
        <v>1</v>
      </c>
      <c r="GB84">
        <f t="shared" si="115"/>
        <v>1</v>
      </c>
      <c r="GC84">
        <f t="shared" si="116"/>
        <v>1</v>
      </c>
      <c r="GD84">
        <f t="shared" si="117"/>
        <v>1</v>
      </c>
      <c r="GE84">
        <f t="shared" si="118"/>
        <v>1</v>
      </c>
      <c r="GF84">
        <f t="shared" si="119"/>
        <v>1</v>
      </c>
      <c r="GG84">
        <f t="shared" si="120"/>
        <v>1</v>
      </c>
      <c r="GH84">
        <f t="shared" si="121"/>
        <v>1</v>
      </c>
      <c r="GI84">
        <f t="shared" si="122"/>
        <v>1</v>
      </c>
      <c r="GJ84">
        <f t="shared" si="123"/>
        <v>1</v>
      </c>
      <c r="GK84">
        <f t="shared" si="124"/>
        <v>1</v>
      </c>
      <c r="GL84">
        <f t="shared" si="125"/>
        <v>1</v>
      </c>
      <c r="GM84">
        <f t="shared" si="126"/>
        <v>1</v>
      </c>
      <c r="GN84">
        <f t="shared" si="127"/>
        <v>1</v>
      </c>
      <c r="GO84">
        <f t="shared" si="128"/>
        <v>1</v>
      </c>
      <c r="GP84">
        <f t="shared" si="129"/>
        <v>1</v>
      </c>
      <c r="GQ84">
        <f t="shared" si="130"/>
        <v>1</v>
      </c>
      <c r="GR84">
        <f t="shared" si="131"/>
        <v>1</v>
      </c>
      <c r="GS84">
        <f t="shared" si="132"/>
        <v>1</v>
      </c>
      <c r="GT84">
        <f t="shared" si="133"/>
        <v>1</v>
      </c>
      <c r="GU84">
        <f t="shared" si="134"/>
        <v>1</v>
      </c>
      <c r="GV84">
        <f t="shared" si="135"/>
        <v>1</v>
      </c>
      <c r="GW84">
        <f t="shared" si="136"/>
        <v>1</v>
      </c>
      <c r="GX84">
        <f t="shared" si="137"/>
        <v>1</v>
      </c>
    </row>
    <row r="85" spans="1:206" x14ac:dyDescent="0.2">
      <c r="A85">
        <v>0</v>
      </c>
      <c r="B85">
        <v>0</v>
      </c>
      <c r="C85">
        <v>1</v>
      </c>
      <c r="D85">
        <v>0</v>
      </c>
      <c r="E85">
        <v>0</v>
      </c>
      <c r="F85">
        <v>0</v>
      </c>
      <c r="G85">
        <v>0</v>
      </c>
      <c r="H85">
        <v>0</v>
      </c>
      <c r="I85">
        <v>0</v>
      </c>
      <c r="J85">
        <v>0</v>
      </c>
      <c r="K85">
        <v>0</v>
      </c>
      <c r="L85">
        <v>1</v>
      </c>
      <c r="M85">
        <v>0</v>
      </c>
      <c r="N85">
        <v>1</v>
      </c>
      <c r="O85">
        <v>0</v>
      </c>
      <c r="P85">
        <v>0</v>
      </c>
      <c r="Q85">
        <v>0</v>
      </c>
      <c r="R85">
        <v>0</v>
      </c>
      <c r="S85">
        <v>0</v>
      </c>
      <c r="T85">
        <v>0</v>
      </c>
      <c r="U85">
        <v>0</v>
      </c>
      <c r="V85">
        <v>0</v>
      </c>
      <c r="W85">
        <v>0</v>
      </c>
      <c r="X85">
        <v>0</v>
      </c>
      <c r="Y85">
        <v>0</v>
      </c>
      <c r="Z85">
        <v>0</v>
      </c>
      <c r="AA85">
        <v>0</v>
      </c>
      <c r="AB85">
        <v>0</v>
      </c>
      <c r="AC85">
        <v>0</v>
      </c>
      <c r="AD85">
        <v>0</v>
      </c>
      <c r="AE85">
        <v>0</v>
      </c>
      <c r="AF85">
        <v>1</v>
      </c>
      <c r="AG85">
        <v>0</v>
      </c>
      <c r="AH85">
        <v>0</v>
      </c>
      <c r="AI85">
        <v>0</v>
      </c>
      <c r="AJ85">
        <v>0</v>
      </c>
      <c r="AK85">
        <v>0</v>
      </c>
      <c r="AL85">
        <v>1</v>
      </c>
      <c r="AM85">
        <v>0</v>
      </c>
      <c r="AN85">
        <v>1</v>
      </c>
      <c r="AO85">
        <v>0</v>
      </c>
      <c r="AP85">
        <v>0</v>
      </c>
      <c r="AQ85">
        <v>0</v>
      </c>
      <c r="AR85">
        <v>0</v>
      </c>
      <c r="AS85">
        <v>0</v>
      </c>
      <c r="AT85">
        <v>0</v>
      </c>
      <c r="AU85">
        <v>0</v>
      </c>
      <c r="AV85">
        <v>0</v>
      </c>
      <c r="AW85">
        <v>0</v>
      </c>
      <c r="AX85">
        <v>0</v>
      </c>
      <c r="AY85">
        <v>0</v>
      </c>
      <c r="AZ85">
        <v>0</v>
      </c>
      <c r="BA85">
        <v>0</v>
      </c>
      <c r="BB85">
        <v>0</v>
      </c>
      <c r="BC85">
        <v>0</v>
      </c>
      <c r="BD85">
        <v>0</v>
      </c>
      <c r="BE85">
        <v>1</v>
      </c>
      <c r="BF85">
        <v>1</v>
      </c>
      <c r="BG85">
        <v>1</v>
      </c>
      <c r="BH85">
        <v>1</v>
      </c>
      <c r="BI85">
        <v>0</v>
      </c>
      <c r="BJ85">
        <v>0</v>
      </c>
      <c r="BK85">
        <v>1</v>
      </c>
      <c r="BL85">
        <v>0</v>
      </c>
      <c r="BM85">
        <v>0</v>
      </c>
      <c r="BN85">
        <v>0</v>
      </c>
      <c r="BO85">
        <v>0</v>
      </c>
      <c r="BP85">
        <v>0</v>
      </c>
      <c r="BR85">
        <v>0</v>
      </c>
      <c r="BS85">
        <v>0</v>
      </c>
      <c r="BT85">
        <v>1</v>
      </c>
      <c r="BU85">
        <v>0</v>
      </c>
      <c r="BV85">
        <v>0</v>
      </c>
      <c r="BW85">
        <v>0</v>
      </c>
      <c r="BX85">
        <v>0</v>
      </c>
      <c r="BY85">
        <v>0</v>
      </c>
      <c r="BZ85">
        <v>0</v>
      </c>
      <c r="CA85">
        <v>0</v>
      </c>
      <c r="CB85">
        <v>0</v>
      </c>
      <c r="CC85">
        <v>1</v>
      </c>
      <c r="CD85">
        <v>0</v>
      </c>
      <c r="CE85">
        <v>1</v>
      </c>
      <c r="CF85">
        <v>0</v>
      </c>
      <c r="CG85">
        <v>0</v>
      </c>
      <c r="CH85">
        <v>0</v>
      </c>
      <c r="CI85">
        <v>0</v>
      </c>
      <c r="CJ85">
        <v>0</v>
      </c>
      <c r="CK85">
        <v>0</v>
      </c>
      <c r="CL85">
        <v>0</v>
      </c>
      <c r="CM85">
        <v>0</v>
      </c>
      <c r="CN85">
        <v>0</v>
      </c>
      <c r="CO85">
        <v>0</v>
      </c>
      <c r="CP85">
        <v>0</v>
      </c>
      <c r="CQ85">
        <v>0</v>
      </c>
      <c r="CR85">
        <v>0</v>
      </c>
      <c r="CS85">
        <v>0</v>
      </c>
      <c r="CT85">
        <v>0</v>
      </c>
      <c r="CU85">
        <v>0</v>
      </c>
      <c r="CV85">
        <v>0</v>
      </c>
      <c r="CW85">
        <v>1</v>
      </c>
      <c r="CX85">
        <v>0</v>
      </c>
      <c r="CY85">
        <v>0</v>
      </c>
      <c r="CZ85">
        <v>0</v>
      </c>
      <c r="DA85">
        <v>0</v>
      </c>
      <c r="DB85">
        <v>0</v>
      </c>
      <c r="DC85">
        <v>1</v>
      </c>
      <c r="DD85">
        <v>0</v>
      </c>
      <c r="DE85">
        <v>1</v>
      </c>
      <c r="DF85">
        <v>0</v>
      </c>
      <c r="DG85">
        <v>0</v>
      </c>
      <c r="DH85">
        <v>0</v>
      </c>
      <c r="DI85">
        <v>0</v>
      </c>
      <c r="DJ85">
        <v>0</v>
      </c>
      <c r="DK85">
        <v>0</v>
      </c>
      <c r="DL85">
        <v>0</v>
      </c>
      <c r="DM85">
        <v>0</v>
      </c>
      <c r="DN85">
        <v>0</v>
      </c>
      <c r="DO85">
        <v>0</v>
      </c>
      <c r="DP85">
        <v>0</v>
      </c>
      <c r="DQ85">
        <v>0</v>
      </c>
      <c r="DR85">
        <v>0</v>
      </c>
      <c r="DS85">
        <v>0</v>
      </c>
      <c r="DT85">
        <v>0</v>
      </c>
      <c r="DU85">
        <v>0</v>
      </c>
      <c r="DV85">
        <v>1</v>
      </c>
      <c r="DW85">
        <v>1</v>
      </c>
      <c r="DX85">
        <v>1</v>
      </c>
      <c r="DY85">
        <v>1</v>
      </c>
      <c r="DZ85">
        <v>0</v>
      </c>
      <c r="EA85">
        <v>0</v>
      </c>
      <c r="EB85">
        <v>1</v>
      </c>
      <c r="EC85">
        <v>0</v>
      </c>
      <c r="ED85">
        <v>0</v>
      </c>
      <c r="EE85">
        <v>0</v>
      </c>
      <c r="EF85">
        <v>0</v>
      </c>
      <c r="EG85">
        <v>0</v>
      </c>
      <c r="EI85">
        <f t="shared" si="70"/>
        <v>1</v>
      </c>
      <c r="EJ85">
        <f t="shared" si="71"/>
        <v>1</v>
      </c>
      <c r="EK85">
        <f t="shared" si="72"/>
        <v>1</v>
      </c>
      <c r="EL85">
        <f t="shared" si="73"/>
        <v>1</v>
      </c>
      <c r="EM85">
        <f t="shared" si="74"/>
        <v>1</v>
      </c>
      <c r="EN85">
        <f t="shared" si="75"/>
        <v>1</v>
      </c>
      <c r="EO85">
        <f t="shared" si="76"/>
        <v>1</v>
      </c>
      <c r="EP85">
        <f t="shared" si="77"/>
        <v>1</v>
      </c>
      <c r="EQ85">
        <f t="shared" si="78"/>
        <v>1</v>
      </c>
      <c r="ER85">
        <f t="shared" si="79"/>
        <v>1</v>
      </c>
      <c r="ES85">
        <f t="shared" si="80"/>
        <v>1</v>
      </c>
      <c r="ET85">
        <f t="shared" si="81"/>
        <v>1</v>
      </c>
      <c r="EU85">
        <f t="shared" si="82"/>
        <v>1</v>
      </c>
      <c r="EV85">
        <f t="shared" si="83"/>
        <v>1</v>
      </c>
      <c r="EW85">
        <f t="shared" si="84"/>
        <v>1</v>
      </c>
      <c r="EX85">
        <f t="shared" si="85"/>
        <v>1</v>
      </c>
      <c r="EY85">
        <f t="shared" si="86"/>
        <v>1</v>
      </c>
      <c r="EZ85">
        <f t="shared" si="87"/>
        <v>1</v>
      </c>
      <c r="FA85">
        <f t="shared" si="88"/>
        <v>1</v>
      </c>
      <c r="FB85">
        <f t="shared" si="89"/>
        <v>1</v>
      </c>
      <c r="FC85">
        <f t="shared" si="90"/>
        <v>1</v>
      </c>
      <c r="FD85">
        <f t="shared" si="91"/>
        <v>1</v>
      </c>
      <c r="FE85">
        <f t="shared" si="92"/>
        <v>1</v>
      </c>
      <c r="FF85">
        <f t="shared" si="93"/>
        <v>1</v>
      </c>
      <c r="FG85">
        <f t="shared" si="94"/>
        <v>1</v>
      </c>
      <c r="FH85">
        <f t="shared" si="95"/>
        <v>1</v>
      </c>
      <c r="FI85">
        <f t="shared" si="96"/>
        <v>1</v>
      </c>
      <c r="FJ85">
        <f t="shared" si="97"/>
        <v>1</v>
      </c>
      <c r="FK85">
        <f t="shared" si="98"/>
        <v>1</v>
      </c>
      <c r="FL85">
        <f t="shared" si="99"/>
        <v>1</v>
      </c>
      <c r="FM85">
        <f t="shared" si="100"/>
        <v>1</v>
      </c>
      <c r="FN85">
        <f t="shared" si="101"/>
        <v>1</v>
      </c>
      <c r="FO85">
        <f t="shared" si="102"/>
        <v>1</v>
      </c>
      <c r="FP85">
        <f t="shared" si="103"/>
        <v>1</v>
      </c>
      <c r="FQ85">
        <f t="shared" si="104"/>
        <v>1</v>
      </c>
      <c r="FR85">
        <f t="shared" si="105"/>
        <v>1</v>
      </c>
      <c r="FS85">
        <f t="shared" si="106"/>
        <v>1</v>
      </c>
      <c r="FT85">
        <f t="shared" si="107"/>
        <v>1</v>
      </c>
      <c r="FU85">
        <f t="shared" si="108"/>
        <v>1</v>
      </c>
      <c r="FV85">
        <f t="shared" si="109"/>
        <v>1</v>
      </c>
      <c r="FW85">
        <f t="shared" si="110"/>
        <v>1</v>
      </c>
      <c r="FX85">
        <f t="shared" si="111"/>
        <v>1</v>
      </c>
      <c r="FY85">
        <f t="shared" si="112"/>
        <v>1</v>
      </c>
      <c r="FZ85">
        <f t="shared" si="113"/>
        <v>1</v>
      </c>
      <c r="GA85">
        <f t="shared" si="114"/>
        <v>1</v>
      </c>
      <c r="GB85">
        <f t="shared" si="115"/>
        <v>1</v>
      </c>
      <c r="GC85">
        <f t="shared" si="116"/>
        <v>1</v>
      </c>
      <c r="GD85">
        <f t="shared" si="117"/>
        <v>1</v>
      </c>
      <c r="GE85">
        <f t="shared" si="118"/>
        <v>1</v>
      </c>
      <c r="GF85">
        <f t="shared" si="119"/>
        <v>1</v>
      </c>
      <c r="GG85">
        <f t="shared" si="120"/>
        <v>1</v>
      </c>
      <c r="GH85">
        <f t="shared" si="121"/>
        <v>1</v>
      </c>
      <c r="GI85">
        <f t="shared" si="122"/>
        <v>1</v>
      </c>
      <c r="GJ85">
        <f t="shared" si="123"/>
        <v>1</v>
      </c>
      <c r="GK85">
        <f t="shared" si="124"/>
        <v>1</v>
      </c>
      <c r="GL85">
        <f t="shared" si="125"/>
        <v>1</v>
      </c>
      <c r="GM85">
        <f t="shared" si="126"/>
        <v>1</v>
      </c>
      <c r="GN85">
        <f t="shared" si="127"/>
        <v>1</v>
      </c>
      <c r="GO85">
        <f t="shared" si="128"/>
        <v>1</v>
      </c>
      <c r="GP85">
        <f t="shared" si="129"/>
        <v>1</v>
      </c>
      <c r="GQ85">
        <f t="shared" si="130"/>
        <v>1</v>
      </c>
      <c r="GR85">
        <f t="shared" si="131"/>
        <v>1</v>
      </c>
      <c r="GS85">
        <f t="shared" si="132"/>
        <v>1</v>
      </c>
      <c r="GT85">
        <f t="shared" si="133"/>
        <v>1</v>
      </c>
      <c r="GU85">
        <f t="shared" si="134"/>
        <v>1</v>
      </c>
      <c r="GV85">
        <f t="shared" si="135"/>
        <v>1</v>
      </c>
      <c r="GW85">
        <f t="shared" si="136"/>
        <v>1</v>
      </c>
      <c r="GX85">
        <f t="shared" si="137"/>
        <v>1</v>
      </c>
    </row>
    <row r="86" spans="1:206" x14ac:dyDescent="0.2">
      <c r="A86">
        <v>1</v>
      </c>
      <c r="B86">
        <v>1</v>
      </c>
      <c r="C86">
        <v>1</v>
      </c>
      <c r="D86">
        <v>0</v>
      </c>
      <c r="E86">
        <v>0</v>
      </c>
      <c r="F86">
        <v>0</v>
      </c>
      <c r="G86">
        <v>0</v>
      </c>
      <c r="H86">
        <v>0</v>
      </c>
      <c r="I86">
        <v>0</v>
      </c>
      <c r="J86">
        <v>0</v>
      </c>
      <c r="K86">
        <v>0</v>
      </c>
      <c r="L86">
        <v>1</v>
      </c>
      <c r="M86">
        <v>0</v>
      </c>
      <c r="N86">
        <v>1</v>
      </c>
      <c r="O86">
        <v>1</v>
      </c>
      <c r="P86">
        <v>0</v>
      </c>
      <c r="Q86">
        <v>0</v>
      </c>
      <c r="R86">
        <v>0</v>
      </c>
      <c r="S86">
        <v>1</v>
      </c>
      <c r="T86">
        <v>0</v>
      </c>
      <c r="U86">
        <v>0</v>
      </c>
      <c r="V86">
        <v>0</v>
      </c>
      <c r="W86">
        <v>0</v>
      </c>
      <c r="X86">
        <v>0</v>
      </c>
      <c r="Y86">
        <v>0</v>
      </c>
      <c r="Z86">
        <v>0</v>
      </c>
      <c r="AA86">
        <v>0</v>
      </c>
      <c r="AB86">
        <v>0</v>
      </c>
      <c r="AC86">
        <v>0</v>
      </c>
      <c r="AD86">
        <v>0</v>
      </c>
      <c r="AE86">
        <v>0</v>
      </c>
      <c r="AF86">
        <v>0</v>
      </c>
      <c r="AG86">
        <v>0</v>
      </c>
      <c r="AH86">
        <v>0</v>
      </c>
      <c r="AI86">
        <v>0</v>
      </c>
      <c r="AJ86">
        <v>0</v>
      </c>
      <c r="AK86">
        <v>0</v>
      </c>
      <c r="AL86">
        <v>0</v>
      </c>
      <c r="AM86">
        <v>0</v>
      </c>
      <c r="AN86">
        <v>0</v>
      </c>
      <c r="AO86">
        <v>0</v>
      </c>
      <c r="AP86">
        <v>0</v>
      </c>
      <c r="AQ86">
        <v>0</v>
      </c>
      <c r="AR86">
        <v>0</v>
      </c>
      <c r="AS86">
        <v>0</v>
      </c>
      <c r="AT86">
        <v>0</v>
      </c>
      <c r="AU86">
        <v>0</v>
      </c>
      <c r="AV86">
        <v>0</v>
      </c>
      <c r="AW86">
        <v>0</v>
      </c>
      <c r="AX86">
        <v>0</v>
      </c>
      <c r="AY86">
        <v>0</v>
      </c>
      <c r="AZ86">
        <v>0</v>
      </c>
      <c r="BA86">
        <v>0</v>
      </c>
      <c r="BB86">
        <v>0</v>
      </c>
      <c r="BC86">
        <v>0</v>
      </c>
      <c r="BD86">
        <v>0</v>
      </c>
      <c r="BE86">
        <v>0</v>
      </c>
      <c r="BF86">
        <v>1</v>
      </c>
      <c r="BG86">
        <v>0</v>
      </c>
      <c r="BH86">
        <v>0</v>
      </c>
      <c r="BI86">
        <v>0</v>
      </c>
      <c r="BJ86">
        <v>0</v>
      </c>
      <c r="BK86">
        <v>1</v>
      </c>
      <c r="BL86">
        <v>0</v>
      </c>
      <c r="BM86">
        <v>0</v>
      </c>
      <c r="BN86">
        <v>0</v>
      </c>
      <c r="BO86">
        <v>0</v>
      </c>
      <c r="BP86">
        <v>0</v>
      </c>
      <c r="BR86">
        <v>1</v>
      </c>
      <c r="BS86">
        <v>1</v>
      </c>
      <c r="BT86">
        <v>1</v>
      </c>
      <c r="BU86">
        <v>0</v>
      </c>
      <c r="BV86">
        <v>0</v>
      </c>
      <c r="BW86">
        <v>0</v>
      </c>
      <c r="BX86">
        <v>0</v>
      </c>
      <c r="BY86">
        <v>0</v>
      </c>
      <c r="BZ86">
        <v>0</v>
      </c>
      <c r="CA86">
        <v>0</v>
      </c>
      <c r="CB86">
        <v>0</v>
      </c>
      <c r="CC86">
        <v>1</v>
      </c>
      <c r="CD86">
        <v>0</v>
      </c>
      <c r="CE86">
        <v>1</v>
      </c>
      <c r="CF86">
        <v>1</v>
      </c>
      <c r="CG86">
        <v>0</v>
      </c>
      <c r="CH86">
        <v>0</v>
      </c>
      <c r="CI86">
        <v>0</v>
      </c>
      <c r="CJ86">
        <v>1</v>
      </c>
      <c r="CK86">
        <v>0</v>
      </c>
      <c r="CL86">
        <v>0</v>
      </c>
      <c r="CM86">
        <v>0</v>
      </c>
      <c r="CN86">
        <v>0</v>
      </c>
      <c r="CO86">
        <v>0</v>
      </c>
      <c r="CP86">
        <v>0</v>
      </c>
      <c r="CQ86">
        <v>0</v>
      </c>
      <c r="CR86">
        <v>0</v>
      </c>
      <c r="CS86">
        <v>0</v>
      </c>
      <c r="CT86">
        <v>0</v>
      </c>
      <c r="CU86">
        <v>0</v>
      </c>
      <c r="CV86">
        <v>0</v>
      </c>
      <c r="CW86">
        <v>0</v>
      </c>
      <c r="CX86">
        <v>0</v>
      </c>
      <c r="CY86">
        <v>0</v>
      </c>
      <c r="CZ86">
        <v>0</v>
      </c>
      <c r="DA86">
        <v>0</v>
      </c>
      <c r="DB86">
        <v>0</v>
      </c>
      <c r="DC86">
        <v>0</v>
      </c>
      <c r="DD86">
        <v>0</v>
      </c>
      <c r="DE86">
        <v>0</v>
      </c>
      <c r="DF86">
        <v>0</v>
      </c>
      <c r="DG86">
        <v>0</v>
      </c>
      <c r="DH86">
        <v>0</v>
      </c>
      <c r="DI86">
        <v>0</v>
      </c>
      <c r="DJ86">
        <v>0</v>
      </c>
      <c r="DK86">
        <v>0</v>
      </c>
      <c r="DL86">
        <v>0</v>
      </c>
      <c r="DM86">
        <v>0</v>
      </c>
      <c r="DN86">
        <v>0</v>
      </c>
      <c r="DO86">
        <v>0</v>
      </c>
      <c r="DP86">
        <v>0</v>
      </c>
      <c r="DQ86">
        <v>0</v>
      </c>
      <c r="DR86">
        <v>0</v>
      </c>
      <c r="DS86">
        <v>0</v>
      </c>
      <c r="DT86">
        <v>0</v>
      </c>
      <c r="DU86">
        <v>0</v>
      </c>
      <c r="DV86">
        <v>0</v>
      </c>
      <c r="DW86">
        <v>1</v>
      </c>
      <c r="DX86">
        <v>0</v>
      </c>
      <c r="DY86">
        <v>0</v>
      </c>
      <c r="DZ86">
        <v>0</v>
      </c>
      <c r="EA86">
        <v>0</v>
      </c>
      <c r="EB86">
        <v>1</v>
      </c>
      <c r="EC86">
        <v>0</v>
      </c>
      <c r="ED86">
        <v>0</v>
      </c>
      <c r="EE86">
        <v>0</v>
      </c>
      <c r="EF86">
        <v>0</v>
      </c>
      <c r="EG86">
        <v>0</v>
      </c>
      <c r="EI86">
        <f t="shared" si="70"/>
        <v>1</v>
      </c>
      <c r="EJ86">
        <f t="shared" si="71"/>
        <v>1</v>
      </c>
      <c r="EK86">
        <f t="shared" si="72"/>
        <v>1</v>
      </c>
      <c r="EL86">
        <f t="shared" si="73"/>
        <v>1</v>
      </c>
      <c r="EM86">
        <f t="shared" si="74"/>
        <v>1</v>
      </c>
      <c r="EN86">
        <f t="shared" si="75"/>
        <v>1</v>
      </c>
      <c r="EO86">
        <f t="shared" si="76"/>
        <v>1</v>
      </c>
      <c r="EP86">
        <f t="shared" si="77"/>
        <v>1</v>
      </c>
      <c r="EQ86">
        <f t="shared" si="78"/>
        <v>1</v>
      </c>
      <c r="ER86">
        <f t="shared" si="79"/>
        <v>1</v>
      </c>
      <c r="ES86">
        <f t="shared" si="80"/>
        <v>1</v>
      </c>
      <c r="ET86">
        <f t="shared" si="81"/>
        <v>1</v>
      </c>
      <c r="EU86">
        <f t="shared" si="82"/>
        <v>1</v>
      </c>
      <c r="EV86">
        <f t="shared" si="83"/>
        <v>1</v>
      </c>
      <c r="EW86">
        <f t="shared" si="84"/>
        <v>1</v>
      </c>
      <c r="EX86">
        <f t="shared" si="85"/>
        <v>1</v>
      </c>
      <c r="EY86">
        <f t="shared" si="86"/>
        <v>1</v>
      </c>
      <c r="EZ86">
        <f t="shared" si="87"/>
        <v>1</v>
      </c>
      <c r="FA86">
        <f t="shared" si="88"/>
        <v>1</v>
      </c>
      <c r="FB86">
        <f t="shared" si="89"/>
        <v>1</v>
      </c>
      <c r="FC86">
        <f t="shared" si="90"/>
        <v>1</v>
      </c>
      <c r="FD86">
        <f t="shared" si="91"/>
        <v>1</v>
      </c>
      <c r="FE86">
        <f t="shared" si="92"/>
        <v>1</v>
      </c>
      <c r="FF86">
        <f t="shared" si="93"/>
        <v>1</v>
      </c>
      <c r="FG86">
        <f t="shared" si="94"/>
        <v>1</v>
      </c>
      <c r="FH86">
        <f t="shared" si="95"/>
        <v>1</v>
      </c>
      <c r="FI86">
        <f t="shared" si="96"/>
        <v>1</v>
      </c>
      <c r="FJ86">
        <f t="shared" si="97"/>
        <v>1</v>
      </c>
      <c r="FK86">
        <f t="shared" si="98"/>
        <v>1</v>
      </c>
      <c r="FL86">
        <f t="shared" si="99"/>
        <v>1</v>
      </c>
      <c r="FM86">
        <f t="shared" si="100"/>
        <v>1</v>
      </c>
      <c r="FN86">
        <f t="shared" si="101"/>
        <v>1</v>
      </c>
      <c r="FO86">
        <f t="shared" si="102"/>
        <v>1</v>
      </c>
      <c r="FP86">
        <f t="shared" si="103"/>
        <v>1</v>
      </c>
      <c r="FQ86">
        <f t="shared" si="104"/>
        <v>1</v>
      </c>
      <c r="FR86">
        <f t="shared" si="105"/>
        <v>1</v>
      </c>
      <c r="FS86">
        <f t="shared" si="106"/>
        <v>1</v>
      </c>
      <c r="FT86">
        <f t="shared" si="107"/>
        <v>1</v>
      </c>
      <c r="FU86">
        <f t="shared" si="108"/>
        <v>1</v>
      </c>
      <c r="FV86">
        <f t="shared" si="109"/>
        <v>1</v>
      </c>
      <c r="FW86">
        <f t="shared" si="110"/>
        <v>1</v>
      </c>
      <c r="FX86">
        <f t="shared" si="111"/>
        <v>1</v>
      </c>
      <c r="FY86">
        <f t="shared" si="112"/>
        <v>1</v>
      </c>
      <c r="FZ86">
        <f t="shared" si="113"/>
        <v>1</v>
      </c>
      <c r="GA86">
        <f t="shared" si="114"/>
        <v>1</v>
      </c>
      <c r="GB86">
        <f t="shared" si="115"/>
        <v>1</v>
      </c>
      <c r="GC86">
        <f t="shared" si="116"/>
        <v>1</v>
      </c>
      <c r="GD86">
        <f t="shared" si="117"/>
        <v>1</v>
      </c>
      <c r="GE86">
        <f t="shared" si="118"/>
        <v>1</v>
      </c>
      <c r="GF86">
        <f t="shared" si="119"/>
        <v>1</v>
      </c>
      <c r="GG86">
        <f t="shared" si="120"/>
        <v>1</v>
      </c>
      <c r="GH86">
        <f t="shared" si="121"/>
        <v>1</v>
      </c>
      <c r="GI86">
        <f t="shared" si="122"/>
        <v>1</v>
      </c>
      <c r="GJ86">
        <f t="shared" si="123"/>
        <v>1</v>
      </c>
      <c r="GK86">
        <f t="shared" si="124"/>
        <v>1</v>
      </c>
      <c r="GL86">
        <f t="shared" si="125"/>
        <v>1</v>
      </c>
      <c r="GM86">
        <f t="shared" si="126"/>
        <v>1</v>
      </c>
      <c r="GN86">
        <f t="shared" si="127"/>
        <v>1</v>
      </c>
      <c r="GO86">
        <f t="shared" si="128"/>
        <v>1</v>
      </c>
      <c r="GP86">
        <f t="shared" si="129"/>
        <v>1</v>
      </c>
      <c r="GQ86">
        <f t="shared" si="130"/>
        <v>1</v>
      </c>
      <c r="GR86">
        <f t="shared" si="131"/>
        <v>1</v>
      </c>
      <c r="GS86">
        <f t="shared" si="132"/>
        <v>1</v>
      </c>
      <c r="GT86">
        <f t="shared" si="133"/>
        <v>1</v>
      </c>
      <c r="GU86">
        <f t="shared" si="134"/>
        <v>1</v>
      </c>
      <c r="GV86">
        <f t="shared" si="135"/>
        <v>1</v>
      </c>
      <c r="GW86">
        <f t="shared" si="136"/>
        <v>1</v>
      </c>
      <c r="GX86">
        <f t="shared" si="137"/>
        <v>1</v>
      </c>
    </row>
    <row r="87" spans="1:206" x14ac:dyDescent="0.2">
      <c r="A87">
        <v>0</v>
      </c>
      <c r="B87">
        <v>1</v>
      </c>
      <c r="C87">
        <v>0</v>
      </c>
      <c r="D87">
        <v>0</v>
      </c>
      <c r="E87">
        <v>0</v>
      </c>
      <c r="F87">
        <v>0</v>
      </c>
      <c r="G87">
        <v>0</v>
      </c>
      <c r="H87">
        <v>0</v>
      </c>
      <c r="I87">
        <v>0</v>
      </c>
      <c r="J87">
        <v>0</v>
      </c>
      <c r="K87">
        <v>0</v>
      </c>
      <c r="L87">
        <v>1</v>
      </c>
      <c r="M87">
        <v>0</v>
      </c>
      <c r="N87">
        <v>1</v>
      </c>
      <c r="O87">
        <v>1</v>
      </c>
      <c r="P87">
        <v>0</v>
      </c>
      <c r="Q87">
        <v>0</v>
      </c>
      <c r="R87">
        <v>0</v>
      </c>
      <c r="S87">
        <v>0</v>
      </c>
      <c r="T87">
        <v>0</v>
      </c>
      <c r="U87">
        <v>0</v>
      </c>
      <c r="V87">
        <v>1</v>
      </c>
      <c r="W87">
        <v>1</v>
      </c>
      <c r="X87">
        <v>0</v>
      </c>
      <c r="Y87">
        <v>0</v>
      </c>
      <c r="Z87">
        <v>0</v>
      </c>
      <c r="AA87">
        <v>0</v>
      </c>
      <c r="AB87">
        <v>0</v>
      </c>
      <c r="AC87">
        <v>0</v>
      </c>
      <c r="AD87">
        <v>0</v>
      </c>
      <c r="AE87">
        <v>0</v>
      </c>
      <c r="AF87">
        <v>0</v>
      </c>
      <c r="AG87">
        <v>0</v>
      </c>
      <c r="AH87">
        <v>0</v>
      </c>
      <c r="AI87">
        <v>0</v>
      </c>
      <c r="AJ87">
        <v>0</v>
      </c>
      <c r="AK87">
        <v>0</v>
      </c>
      <c r="AL87">
        <v>0</v>
      </c>
      <c r="AM87">
        <v>0</v>
      </c>
      <c r="AN87">
        <v>0</v>
      </c>
      <c r="AO87">
        <v>0</v>
      </c>
      <c r="AP87">
        <v>0</v>
      </c>
      <c r="AQ87">
        <v>0</v>
      </c>
      <c r="AR87">
        <v>0</v>
      </c>
      <c r="AS87">
        <v>0</v>
      </c>
      <c r="AT87">
        <v>0</v>
      </c>
      <c r="AU87">
        <v>0</v>
      </c>
      <c r="AV87">
        <v>0</v>
      </c>
      <c r="AW87">
        <v>1</v>
      </c>
      <c r="AX87">
        <v>0</v>
      </c>
      <c r="AY87">
        <v>0</v>
      </c>
      <c r="AZ87">
        <v>0</v>
      </c>
      <c r="BA87">
        <v>0</v>
      </c>
      <c r="BB87">
        <v>0</v>
      </c>
      <c r="BC87">
        <v>0</v>
      </c>
      <c r="BD87">
        <v>1</v>
      </c>
      <c r="BE87">
        <v>0</v>
      </c>
      <c r="BF87">
        <v>1</v>
      </c>
      <c r="BG87">
        <v>0</v>
      </c>
      <c r="BH87">
        <v>0</v>
      </c>
      <c r="BI87">
        <v>0</v>
      </c>
      <c r="BJ87">
        <v>0</v>
      </c>
      <c r="BK87">
        <v>0</v>
      </c>
      <c r="BL87">
        <v>0</v>
      </c>
      <c r="BM87">
        <v>0</v>
      </c>
      <c r="BN87">
        <v>0</v>
      </c>
      <c r="BO87">
        <v>0</v>
      </c>
      <c r="BP87">
        <v>0</v>
      </c>
      <c r="BR87">
        <v>0</v>
      </c>
      <c r="BS87">
        <v>1</v>
      </c>
      <c r="BT87">
        <v>0</v>
      </c>
      <c r="BU87">
        <v>0</v>
      </c>
      <c r="BV87">
        <v>0</v>
      </c>
      <c r="BW87">
        <v>0</v>
      </c>
      <c r="BX87">
        <v>0</v>
      </c>
      <c r="BY87">
        <v>0</v>
      </c>
      <c r="BZ87">
        <v>0</v>
      </c>
      <c r="CA87">
        <v>0</v>
      </c>
      <c r="CB87">
        <v>0</v>
      </c>
      <c r="CC87">
        <v>1</v>
      </c>
      <c r="CD87">
        <v>0</v>
      </c>
      <c r="CE87">
        <v>1</v>
      </c>
      <c r="CF87">
        <v>1</v>
      </c>
      <c r="CG87">
        <v>0</v>
      </c>
      <c r="CH87">
        <v>0</v>
      </c>
      <c r="CI87">
        <v>0</v>
      </c>
      <c r="CJ87">
        <v>0</v>
      </c>
      <c r="CK87">
        <v>0</v>
      </c>
      <c r="CL87">
        <v>0</v>
      </c>
      <c r="CM87">
        <v>1</v>
      </c>
      <c r="CN87">
        <v>1</v>
      </c>
      <c r="CO87">
        <v>0</v>
      </c>
      <c r="CP87">
        <v>0</v>
      </c>
      <c r="CQ87">
        <v>0</v>
      </c>
      <c r="CR87">
        <v>0</v>
      </c>
      <c r="CS87">
        <v>0</v>
      </c>
      <c r="CT87">
        <v>0</v>
      </c>
      <c r="CU87">
        <v>0</v>
      </c>
      <c r="CV87">
        <v>0</v>
      </c>
      <c r="CW87">
        <v>0</v>
      </c>
      <c r="CX87">
        <v>0</v>
      </c>
      <c r="CY87">
        <v>0</v>
      </c>
      <c r="CZ87">
        <v>0</v>
      </c>
      <c r="DA87">
        <v>0</v>
      </c>
      <c r="DB87">
        <v>0</v>
      </c>
      <c r="DC87">
        <v>0</v>
      </c>
      <c r="DD87">
        <v>0</v>
      </c>
      <c r="DE87">
        <v>0</v>
      </c>
      <c r="DF87">
        <v>0</v>
      </c>
      <c r="DG87">
        <v>0</v>
      </c>
      <c r="DH87">
        <v>0</v>
      </c>
      <c r="DI87">
        <v>0</v>
      </c>
      <c r="DJ87">
        <v>0</v>
      </c>
      <c r="DK87">
        <v>0</v>
      </c>
      <c r="DL87">
        <v>0</v>
      </c>
      <c r="DM87">
        <v>0</v>
      </c>
      <c r="DN87">
        <v>1</v>
      </c>
      <c r="DO87">
        <v>0</v>
      </c>
      <c r="DP87">
        <v>0</v>
      </c>
      <c r="DQ87">
        <v>0</v>
      </c>
      <c r="DR87">
        <v>0</v>
      </c>
      <c r="DS87">
        <v>0</v>
      </c>
      <c r="DT87">
        <v>0</v>
      </c>
      <c r="DU87">
        <v>1</v>
      </c>
      <c r="DV87">
        <v>0</v>
      </c>
      <c r="DW87">
        <v>1</v>
      </c>
      <c r="DX87">
        <v>0</v>
      </c>
      <c r="DY87">
        <v>0</v>
      </c>
      <c r="DZ87">
        <v>0</v>
      </c>
      <c r="EA87">
        <v>0</v>
      </c>
      <c r="EB87">
        <v>0</v>
      </c>
      <c r="EC87">
        <v>0</v>
      </c>
      <c r="ED87">
        <v>0</v>
      </c>
      <c r="EE87">
        <v>0</v>
      </c>
      <c r="EF87">
        <v>0</v>
      </c>
      <c r="EG87">
        <v>0</v>
      </c>
      <c r="EI87">
        <f t="shared" si="70"/>
        <v>1</v>
      </c>
      <c r="EJ87">
        <f t="shared" si="71"/>
        <v>1</v>
      </c>
      <c r="EK87">
        <f t="shared" si="72"/>
        <v>1</v>
      </c>
      <c r="EL87">
        <f t="shared" si="73"/>
        <v>1</v>
      </c>
      <c r="EM87">
        <f t="shared" si="74"/>
        <v>1</v>
      </c>
      <c r="EN87">
        <f t="shared" si="75"/>
        <v>1</v>
      </c>
      <c r="EO87">
        <f t="shared" si="76"/>
        <v>1</v>
      </c>
      <c r="EP87">
        <f t="shared" si="77"/>
        <v>1</v>
      </c>
      <c r="EQ87">
        <f t="shared" si="78"/>
        <v>1</v>
      </c>
      <c r="ER87">
        <f t="shared" si="79"/>
        <v>1</v>
      </c>
      <c r="ES87">
        <f t="shared" si="80"/>
        <v>1</v>
      </c>
      <c r="ET87">
        <f t="shared" si="81"/>
        <v>1</v>
      </c>
      <c r="EU87">
        <f t="shared" si="82"/>
        <v>1</v>
      </c>
      <c r="EV87">
        <f t="shared" si="83"/>
        <v>1</v>
      </c>
      <c r="EW87">
        <f t="shared" si="84"/>
        <v>1</v>
      </c>
      <c r="EX87">
        <f t="shared" si="85"/>
        <v>1</v>
      </c>
      <c r="EY87">
        <f t="shared" si="86"/>
        <v>1</v>
      </c>
      <c r="EZ87">
        <f t="shared" si="87"/>
        <v>1</v>
      </c>
      <c r="FA87">
        <f t="shared" si="88"/>
        <v>1</v>
      </c>
      <c r="FB87">
        <f t="shared" si="89"/>
        <v>1</v>
      </c>
      <c r="FC87">
        <f t="shared" si="90"/>
        <v>1</v>
      </c>
      <c r="FD87">
        <f t="shared" si="91"/>
        <v>1</v>
      </c>
      <c r="FE87">
        <f t="shared" si="92"/>
        <v>1</v>
      </c>
      <c r="FF87">
        <f t="shared" si="93"/>
        <v>1</v>
      </c>
      <c r="FG87">
        <f t="shared" si="94"/>
        <v>1</v>
      </c>
      <c r="FH87">
        <f t="shared" si="95"/>
        <v>1</v>
      </c>
      <c r="FI87">
        <f t="shared" si="96"/>
        <v>1</v>
      </c>
      <c r="FJ87">
        <f t="shared" si="97"/>
        <v>1</v>
      </c>
      <c r="FK87">
        <f t="shared" si="98"/>
        <v>1</v>
      </c>
      <c r="FL87">
        <f t="shared" si="99"/>
        <v>1</v>
      </c>
      <c r="FM87">
        <f t="shared" si="100"/>
        <v>1</v>
      </c>
      <c r="FN87">
        <f t="shared" si="101"/>
        <v>1</v>
      </c>
      <c r="FO87">
        <f t="shared" si="102"/>
        <v>1</v>
      </c>
      <c r="FP87">
        <f t="shared" si="103"/>
        <v>1</v>
      </c>
      <c r="FQ87">
        <f t="shared" si="104"/>
        <v>1</v>
      </c>
      <c r="FR87">
        <f t="shared" si="105"/>
        <v>1</v>
      </c>
      <c r="FS87">
        <f t="shared" si="106"/>
        <v>1</v>
      </c>
      <c r="FT87">
        <f t="shared" si="107"/>
        <v>1</v>
      </c>
      <c r="FU87">
        <f t="shared" si="108"/>
        <v>1</v>
      </c>
      <c r="FV87">
        <f t="shared" si="109"/>
        <v>1</v>
      </c>
      <c r="FW87">
        <f t="shared" si="110"/>
        <v>1</v>
      </c>
      <c r="FX87">
        <f t="shared" si="111"/>
        <v>1</v>
      </c>
      <c r="FY87">
        <f t="shared" si="112"/>
        <v>1</v>
      </c>
      <c r="FZ87">
        <f t="shared" si="113"/>
        <v>1</v>
      </c>
      <c r="GA87">
        <f t="shared" si="114"/>
        <v>1</v>
      </c>
      <c r="GB87">
        <f t="shared" si="115"/>
        <v>1</v>
      </c>
      <c r="GC87">
        <f t="shared" si="116"/>
        <v>1</v>
      </c>
      <c r="GD87">
        <f t="shared" si="117"/>
        <v>1</v>
      </c>
      <c r="GE87">
        <f t="shared" si="118"/>
        <v>1</v>
      </c>
      <c r="GF87">
        <f t="shared" si="119"/>
        <v>1</v>
      </c>
      <c r="GG87">
        <f t="shared" si="120"/>
        <v>1</v>
      </c>
      <c r="GH87">
        <f t="shared" si="121"/>
        <v>1</v>
      </c>
      <c r="GI87">
        <f t="shared" si="122"/>
        <v>1</v>
      </c>
      <c r="GJ87">
        <f t="shared" si="123"/>
        <v>1</v>
      </c>
      <c r="GK87">
        <f t="shared" si="124"/>
        <v>1</v>
      </c>
      <c r="GL87">
        <f t="shared" si="125"/>
        <v>1</v>
      </c>
      <c r="GM87">
        <f t="shared" si="126"/>
        <v>1</v>
      </c>
      <c r="GN87">
        <f t="shared" si="127"/>
        <v>1</v>
      </c>
      <c r="GO87">
        <f t="shared" si="128"/>
        <v>1</v>
      </c>
      <c r="GP87">
        <f t="shared" si="129"/>
        <v>1</v>
      </c>
      <c r="GQ87">
        <f t="shared" si="130"/>
        <v>1</v>
      </c>
      <c r="GR87">
        <f t="shared" si="131"/>
        <v>1</v>
      </c>
      <c r="GS87">
        <f t="shared" si="132"/>
        <v>1</v>
      </c>
      <c r="GT87">
        <f t="shared" si="133"/>
        <v>1</v>
      </c>
      <c r="GU87">
        <f t="shared" si="134"/>
        <v>1</v>
      </c>
      <c r="GV87">
        <f t="shared" si="135"/>
        <v>1</v>
      </c>
      <c r="GW87">
        <f t="shared" si="136"/>
        <v>1</v>
      </c>
      <c r="GX87">
        <f t="shared" si="137"/>
        <v>1</v>
      </c>
    </row>
    <row r="88" spans="1:206" x14ac:dyDescent="0.2">
      <c r="A88">
        <v>0</v>
      </c>
      <c r="B88">
        <v>1</v>
      </c>
      <c r="C88">
        <v>0</v>
      </c>
      <c r="D88">
        <v>0</v>
      </c>
      <c r="E88">
        <v>0</v>
      </c>
      <c r="F88">
        <v>0</v>
      </c>
      <c r="G88">
        <v>0</v>
      </c>
      <c r="H88">
        <v>0</v>
      </c>
      <c r="I88">
        <v>0</v>
      </c>
      <c r="J88">
        <v>0</v>
      </c>
      <c r="K88">
        <v>0</v>
      </c>
      <c r="L88">
        <v>1</v>
      </c>
      <c r="M88">
        <v>0</v>
      </c>
      <c r="N88">
        <v>0</v>
      </c>
      <c r="O88">
        <v>0</v>
      </c>
      <c r="P88">
        <v>0</v>
      </c>
      <c r="Q88">
        <v>0</v>
      </c>
      <c r="R88">
        <v>0</v>
      </c>
      <c r="S88">
        <v>0</v>
      </c>
      <c r="T88">
        <v>0</v>
      </c>
      <c r="U88">
        <v>0</v>
      </c>
      <c r="V88">
        <v>0</v>
      </c>
      <c r="W88">
        <v>0</v>
      </c>
      <c r="X88">
        <v>0</v>
      </c>
      <c r="Y88">
        <v>0</v>
      </c>
      <c r="Z88">
        <v>0</v>
      </c>
      <c r="AA88">
        <v>0</v>
      </c>
      <c r="AB88">
        <v>0</v>
      </c>
      <c r="AC88">
        <v>0</v>
      </c>
      <c r="AD88">
        <v>0</v>
      </c>
      <c r="AE88">
        <v>0</v>
      </c>
      <c r="AF88">
        <v>1</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1</v>
      </c>
      <c r="BE88">
        <v>0</v>
      </c>
      <c r="BF88">
        <v>1</v>
      </c>
      <c r="BG88">
        <v>0</v>
      </c>
      <c r="BH88">
        <v>1</v>
      </c>
      <c r="BI88">
        <v>1</v>
      </c>
      <c r="BJ88">
        <v>1</v>
      </c>
      <c r="BK88">
        <v>0</v>
      </c>
      <c r="BL88">
        <v>0</v>
      </c>
      <c r="BM88">
        <v>0</v>
      </c>
      <c r="BN88">
        <v>0</v>
      </c>
      <c r="BO88">
        <v>0</v>
      </c>
      <c r="BP88">
        <v>0</v>
      </c>
      <c r="BR88">
        <v>0</v>
      </c>
      <c r="BS88">
        <v>1</v>
      </c>
      <c r="BT88">
        <v>0</v>
      </c>
      <c r="BU88">
        <v>0</v>
      </c>
      <c r="BV88">
        <v>0</v>
      </c>
      <c r="BW88">
        <v>0</v>
      </c>
      <c r="BX88">
        <v>0</v>
      </c>
      <c r="BY88">
        <v>0</v>
      </c>
      <c r="BZ88">
        <v>0</v>
      </c>
      <c r="CA88">
        <v>0</v>
      </c>
      <c r="CB88">
        <v>0</v>
      </c>
      <c r="CC88">
        <v>1</v>
      </c>
      <c r="CD88">
        <v>0</v>
      </c>
      <c r="CE88">
        <v>0</v>
      </c>
      <c r="CF88">
        <v>0</v>
      </c>
      <c r="CG88">
        <v>0</v>
      </c>
      <c r="CH88">
        <v>0</v>
      </c>
      <c r="CI88">
        <v>0</v>
      </c>
      <c r="CJ88">
        <v>0</v>
      </c>
      <c r="CK88">
        <v>0</v>
      </c>
      <c r="CL88">
        <v>0</v>
      </c>
      <c r="CM88">
        <v>0</v>
      </c>
      <c r="CN88">
        <v>0</v>
      </c>
      <c r="CO88">
        <v>0</v>
      </c>
      <c r="CP88">
        <v>0</v>
      </c>
      <c r="CQ88">
        <v>0</v>
      </c>
      <c r="CR88">
        <v>0</v>
      </c>
      <c r="CS88">
        <v>0</v>
      </c>
      <c r="CT88">
        <v>0</v>
      </c>
      <c r="CU88">
        <v>0</v>
      </c>
      <c r="CV88">
        <v>0</v>
      </c>
      <c r="CW88">
        <v>1</v>
      </c>
      <c r="CX88">
        <v>0</v>
      </c>
      <c r="CY88">
        <v>0</v>
      </c>
      <c r="CZ88">
        <v>0</v>
      </c>
      <c r="DA88">
        <v>0</v>
      </c>
      <c r="DB88">
        <v>0</v>
      </c>
      <c r="DC88">
        <v>0</v>
      </c>
      <c r="DD88">
        <v>0</v>
      </c>
      <c r="DE88">
        <v>0</v>
      </c>
      <c r="DF88">
        <v>0</v>
      </c>
      <c r="DG88">
        <v>0</v>
      </c>
      <c r="DH88">
        <v>0</v>
      </c>
      <c r="DI88">
        <v>0</v>
      </c>
      <c r="DJ88">
        <v>0</v>
      </c>
      <c r="DK88">
        <v>0</v>
      </c>
      <c r="DL88">
        <v>0</v>
      </c>
      <c r="DM88">
        <v>0</v>
      </c>
      <c r="DN88">
        <v>0</v>
      </c>
      <c r="DO88">
        <v>0</v>
      </c>
      <c r="DP88">
        <v>0</v>
      </c>
      <c r="DQ88">
        <v>0</v>
      </c>
      <c r="DR88">
        <v>0</v>
      </c>
      <c r="DS88">
        <v>0</v>
      </c>
      <c r="DT88">
        <v>0</v>
      </c>
      <c r="DU88">
        <v>1</v>
      </c>
      <c r="DV88">
        <v>0</v>
      </c>
      <c r="DW88">
        <v>1</v>
      </c>
      <c r="DX88">
        <v>0</v>
      </c>
      <c r="DY88">
        <v>1</v>
      </c>
      <c r="DZ88">
        <v>1</v>
      </c>
      <c r="EA88">
        <v>1</v>
      </c>
      <c r="EB88">
        <v>0</v>
      </c>
      <c r="EC88">
        <v>0</v>
      </c>
      <c r="ED88">
        <v>0</v>
      </c>
      <c r="EE88">
        <v>0</v>
      </c>
      <c r="EF88">
        <v>0</v>
      </c>
      <c r="EG88">
        <v>0</v>
      </c>
      <c r="EI88">
        <f t="shared" si="70"/>
        <v>1</v>
      </c>
      <c r="EJ88">
        <f t="shared" si="71"/>
        <v>1</v>
      </c>
      <c r="EK88">
        <f t="shared" si="72"/>
        <v>1</v>
      </c>
      <c r="EL88">
        <f t="shared" si="73"/>
        <v>1</v>
      </c>
      <c r="EM88">
        <f t="shared" si="74"/>
        <v>1</v>
      </c>
      <c r="EN88">
        <f t="shared" si="75"/>
        <v>1</v>
      </c>
      <c r="EO88">
        <f t="shared" si="76"/>
        <v>1</v>
      </c>
      <c r="EP88">
        <f t="shared" si="77"/>
        <v>1</v>
      </c>
      <c r="EQ88">
        <f t="shared" si="78"/>
        <v>1</v>
      </c>
      <c r="ER88">
        <f t="shared" si="79"/>
        <v>1</v>
      </c>
      <c r="ES88">
        <f t="shared" si="80"/>
        <v>1</v>
      </c>
      <c r="ET88">
        <f t="shared" si="81"/>
        <v>1</v>
      </c>
      <c r="EU88">
        <f t="shared" si="82"/>
        <v>1</v>
      </c>
      <c r="EV88">
        <f t="shared" si="83"/>
        <v>1</v>
      </c>
      <c r="EW88">
        <f t="shared" si="84"/>
        <v>1</v>
      </c>
      <c r="EX88">
        <f t="shared" si="85"/>
        <v>1</v>
      </c>
      <c r="EY88">
        <f t="shared" si="86"/>
        <v>1</v>
      </c>
      <c r="EZ88">
        <f t="shared" si="87"/>
        <v>1</v>
      </c>
      <c r="FA88">
        <f t="shared" si="88"/>
        <v>1</v>
      </c>
      <c r="FB88">
        <f t="shared" si="89"/>
        <v>1</v>
      </c>
      <c r="FC88">
        <f t="shared" si="90"/>
        <v>1</v>
      </c>
      <c r="FD88">
        <f t="shared" si="91"/>
        <v>1</v>
      </c>
      <c r="FE88">
        <f t="shared" si="92"/>
        <v>1</v>
      </c>
      <c r="FF88">
        <f t="shared" si="93"/>
        <v>1</v>
      </c>
      <c r="FG88">
        <f t="shared" si="94"/>
        <v>1</v>
      </c>
      <c r="FH88">
        <f t="shared" si="95"/>
        <v>1</v>
      </c>
      <c r="FI88">
        <f t="shared" si="96"/>
        <v>1</v>
      </c>
      <c r="FJ88">
        <f t="shared" si="97"/>
        <v>1</v>
      </c>
      <c r="FK88">
        <f t="shared" si="98"/>
        <v>1</v>
      </c>
      <c r="FL88">
        <f t="shared" si="99"/>
        <v>1</v>
      </c>
      <c r="FM88">
        <f t="shared" si="100"/>
        <v>1</v>
      </c>
      <c r="FN88">
        <f t="shared" si="101"/>
        <v>1</v>
      </c>
      <c r="FO88">
        <f t="shared" si="102"/>
        <v>1</v>
      </c>
      <c r="FP88">
        <f t="shared" si="103"/>
        <v>1</v>
      </c>
      <c r="FQ88">
        <f t="shared" si="104"/>
        <v>1</v>
      </c>
      <c r="FR88">
        <f t="shared" si="105"/>
        <v>1</v>
      </c>
      <c r="FS88">
        <f t="shared" si="106"/>
        <v>1</v>
      </c>
      <c r="FT88">
        <f t="shared" si="107"/>
        <v>1</v>
      </c>
      <c r="FU88">
        <f t="shared" si="108"/>
        <v>1</v>
      </c>
      <c r="FV88">
        <f t="shared" si="109"/>
        <v>1</v>
      </c>
      <c r="FW88">
        <f t="shared" si="110"/>
        <v>1</v>
      </c>
      <c r="FX88">
        <f t="shared" si="111"/>
        <v>1</v>
      </c>
      <c r="FY88">
        <f t="shared" si="112"/>
        <v>1</v>
      </c>
      <c r="FZ88">
        <f t="shared" si="113"/>
        <v>1</v>
      </c>
      <c r="GA88">
        <f t="shared" si="114"/>
        <v>1</v>
      </c>
      <c r="GB88">
        <f t="shared" si="115"/>
        <v>1</v>
      </c>
      <c r="GC88">
        <f t="shared" si="116"/>
        <v>1</v>
      </c>
      <c r="GD88">
        <f t="shared" si="117"/>
        <v>1</v>
      </c>
      <c r="GE88">
        <f t="shared" si="118"/>
        <v>1</v>
      </c>
      <c r="GF88">
        <f t="shared" si="119"/>
        <v>1</v>
      </c>
      <c r="GG88">
        <f t="shared" si="120"/>
        <v>1</v>
      </c>
      <c r="GH88">
        <f t="shared" si="121"/>
        <v>1</v>
      </c>
      <c r="GI88">
        <f t="shared" si="122"/>
        <v>1</v>
      </c>
      <c r="GJ88">
        <f t="shared" si="123"/>
        <v>1</v>
      </c>
      <c r="GK88">
        <f t="shared" si="124"/>
        <v>1</v>
      </c>
      <c r="GL88">
        <f t="shared" si="125"/>
        <v>1</v>
      </c>
      <c r="GM88">
        <f t="shared" si="126"/>
        <v>1</v>
      </c>
      <c r="GN88">
        <f t="shared" si="127"/>
        <v>1</v>
      </c>
      <c r="GO88">
        <f t="shared" si="128"/>
        <v>1</v>
      </c>
      <c r="GP88">
        <f t="shared" si="129"/>
        <v>1</v>
      </c>
      <c r="GQ88">
        <f t="shared" si="130"/>
        <v>1</v>
      </c>
      <c r="GR88">
        <f t="shared" si="131"/>
        <v>1</v>
      </c>
      <c r="GS88">
        <f t="shared" si="132"/>
        <v>1</v>
      </c>
      <c r="GT88">
        <f t="shared" si="133"/>
        <v>1</v>
      </c>
      <c r="GU88">
        <f t="shared" si="134"/>
        <v>1</v>
      </c>
      <c r="GV88">
        <f t="shared" si="135"/>
        <v>1</v>
      </c>
      <c r="GW88">
        <f t="shared" si="136"/>
        <v>1</v>
      </c>
      <c r="GX88">
        <f t="shared" si="137"/>
        <v>1</v>
      </c>
    </row>
    <row r="89" spans="1:206" x14ac:dyDescent="0.2">
      <c r="A89">
        <v>0</v>
      </c>
      <c r="B89">
        <v>0</v>
      </c>
      <c r="C89">
        <v>0</v>
      </c>
      <c r="D89">
        <v>0</v>
      </c>
      <c r="E89">
        <v>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0</v>
      </c>
      <c r="AG89">
        <v>0</v>
      </c>
      <c r="AH89">
        <v>0</v>
      </c>
      <c r="AI89">
        <v>0</v>
      </c>
      <c r="AJ89">
        <v>0</v>
      </c>
      <c r="AK89">
        <v>0</v>
      </c>
      <c r="AL89">
        <v>0</v>
      </c>
      <c r="AM89">
        <v>0</v>
      </c>
      <c r="AN89">
        <v>0</v>
      </c>
      <c r="AO89">
        <v>0</v>
      </c>
      <c r="AP89">
        <v>0</v>
      </c>
      <c r="AQ89">
        <v>0</v>
      </c>
      <c r="AR89">
        <v>0</v>
      </c>
      <c r="AS89">
        <v>0</v>
      </c>
      <c r="AT89">
        <v>0</v>
      </c>
      <c r="AU89">
        <v>0</v>
      </c>
      <c r="AV89">
        <v>0</v>
      </c>
      <c r="AW89">
        <v>0</v>
      </c>
      <c r="AX89">
        <v>0</v>
      </c>
      <c r="AY89">
        <v>0</v>
      </c>
      <c r="AZ89">
        <v>0</v>
      </c>
      <c r="BA89">
        <v>0</v>
      </c>
      <c r="BB89">
        <v>0</v>
      </c>
      <c r="BC89">
        <v>0</v>
      </c>
      <c r="BD89">
        <v>0</v>
      </c>
      <c r="BE89">
        <v>0</v>
      </c>
      <c r="BF89">
        <v>0</v>
      </c>
      <c r="BG89">
        <v>0</v>
      </c>
      <c r="BH89">
        <v>0</v>
      </c>
      <c r="BI89">
        <v>0</v>
      </c>
      <c r="BJ89">
        <v>0</v>
      </c>
      <c r="BK89">
        <v>0</v>
      </c>
      <c r="BL89">
        <v>0</v>
      </c>
      <c r="BM89">
        <v>0</v>
      </c>
      <c r="BN89">
        <v>0</v>
      </c>
      <c r="BO89">
        <v>0</v>
      </c>
      <c r="BP89">
        <v>0</v>
      </c>
      <c r="BR89">
        <v>0</v>
      </c>
      <c r="BS89">
        <v>0</v>
      </c>
      <c r="BT89">
        <v>0</v>
      </c>
      <c r="BU89">
        <v>0</v>
      </c>
      <c r="BV89">
        <v>0</v>
      </c>
      <c r="BW89">
        <v>0</v>
      </c>
      <c r="BX89">
        <v>0</v>
      </c>
      <c r="BY89">
        <v>0</v>
      </c>
      <c r="BZ89">
        <v>0</v>
      </c>
      <c r="CA89">
        <v>0</v>
      </c>
      <c r="CB89">
        <v>0</v>
      </c>
      <c r="CC89">
        <v>0</v>
      </c>
      <c r="CD89">
        <v>0</v>
      </c>
      <c r="CE89">
        <v>0</v>
      </c>
      <c r="CF89">
        <v>0</v>
      </c>
      <c r="CG89">
        <v>0</v>
      </c>
      <c r="CH89">
        <v>0</v>
      </c>
      <c r="CI89">
        <v>0</v>
      </c>
      <c r="CJ89">
        <v>0</v>
      </c>
      <c r="CK89">
        <v>0</v>
      </c>
      <c r="CL89">
        <v>0</v>
      </c>
      <c r="CM89">
        <v>0</v>
      </c>
      <c r="CN89">
        <v>0</v>
      </c>
      <c r="CO89">
        <v>0</v>
      </c>
      <c r="CP89">
        <v>0</v>
      </c>
      <c r="CQ89">
        <v>0</v>
      </c>
      <c r="CR89">
        <v>0</v>
      </c>
      <c r="CS89">
        <v>0</v>
      </c>
      <c r="CT89">
        <v>0</v>
      </c>
      <c r="CU89">
        <v>0</v>
      </c>
      <c r="CV89">
        <v>0</v>
      </c>
      <c r="CW89">
        <v>0</v>
      </c>
      <c r="CX89">
        <v>0</v>
      </c>
      <c r="CY89">
        <v>0</v>
      </c>
      <c r="CZ89">
        <v>0</v>
      </c>
      <c r="DA89">
        <v>0</v>
      </c>
      <c r="DB89">
        <v>0</v>
      </c>
      <c r="DC89">
        <v>0</v>
      </c>
      <c r="DD89">
        <v>0</v>
      </c>
      <c r="DE89">
        <v>0</v>
      </c>
      <c r="DF89">
        <v>0</v>
      </c>
      <c r="DG89">
        <v>0</v>
      </c>
      <c r="DH89">
        <v>0</v>
      </c>
      <c r="DI89">
        <v>0</v>
      </c>
      <c r="DJ89">
        <v>0</v>
      </c>
      <c r="DK89">
        <v>0</v>
      </c>
      <c r="DL89">
        <v>0</v>
      </c>
      <c r="DM89">
        <v>0</v>
      </c>
      <c r="DN89">
        <v>0</v>
      </c>
      <c r="DO89">
        <v>0</v>
      </c>
      <c r="DP89">
        <v>0</v>
      </c>
      <c r="DQ89">
        <v>0</v>
      </c>
      <c r="DR89">
        <v>0</v>
      </c>
      <c r="DS89">
        <v>0</v>
      </c>
      <c r="DT89">
        <v>0</v>
      </c>
      <c r="DU89">
        <v>0</v>
      </c>
      <c r="DV89">
        <v>0</v>
      </c>
      <c r="DW89">
        <v>0</v>
      </c>
      <c r="DX89">
        <v>0</v>
      </c>
      <c r="DY89">
        <v>0</v>
      </c>
      <c r="DZ89">
        <v>0</v>
      </c>
      <c r="EA89">
        <v>0</v>
      </c>
      <c r="EB89">
        <v>0</v>
      </c>
      <c r="EC89">
        <v>0</v>
      </c>
      <c r="ED89">
        <v>0</v>
      </c>
      <c r="EE89">
        <v>0</v>
      </c>
      <c r="EF89">
        <v>0</v>
      </c>
      <c r="EG89">
        <v>0</v>
      </c>
      <c r="EI89">
        <f t="shared" si="70"/>
        <v>1</v>
      </c>
      <c r="EJ89">
        <f t="shared" si="71"/>
        <v>1</v>
      </c>
      <c r="EK89">
        <f t="shared" si="72"/>
        <v>1</v>
      </c>
      <c r="EL89">
        <f t="shared" si="73"/>
        <v>1</v>
      </c>
      <c r="EM89">
        <f t="shared" si="74"/>
        <v>1</v>
      </c>
      <c r="EN89">
        <f t="shared" si="75"/>
        <v>1</v>
      </c>
      <c r="EO89">
        <f t="shared" si="76"/>
        <v>1</v>
      </c>
      <c r="EP89">
        <f t="shared" si="77"/>
        <v>1</v>
      </c>
      <c r="EQ89">
        <f t="shared" si="78"/>
        <v>1</v>
      </c>
      <c r="ER89">
        <f t="shared" si="79"/>
        <v>1</v>
      </c>
      <c r="ES89">
        <f t="shared" si="80"/>
        <v>1</v>
      </c>
      <c r="ET89">
        <f t="shared" si="81"/>
        <v>1</v>
      </c>
      <c r="EU89">
        <f t="shared" si="82"/>
        <v>1</v>
      </c>
      <c r="EV89">
        <f t="shared" si="83"/>
        <v>1</v>
      </c>
      <c r="EW89">
        <f t="shared" si="84"/>
        <v>1</v>
      </c>
      <c r="EX89">
        <f t="shared" si="85"/>
        <v>1</v>
      </c>
      <c r="EY89">
        <f t="shared" si="86"/>
        <v>1</v>
      </c>
      <c r="EZ89">
        <f t="shared" si="87"/>
        <v>1</v>
      </c>
      <c r="FA89">
        <f t="shared" si="88"/>
        <v>1</v>
      </c>
      <c r="FB89">
        <f t="shared" si="89"/>
        <v>1</v>
      </c>
      <c r="FC89">
        <f t="shared" si="90"/>
        <v>1</v>
      </c>
      <c r="FD89">
        <f t="shared" si="91"/>
        <v>1</v>
      </c>
      <c r="FE89">
        <f t="shared" si="92"/>
        <v>1</v>
      </c>
      <c r="FF89">
        <f t="shared" si="93"/>
        <v>1</v>
      </c>
      <c r="FG89">
        <f t="shared" si="94"/>
        <v>1</v>
      </c>
      <c r="FH89">
        <f t="shared" si="95"/>
        <v>1</v>
      </c>
      <c r="FI89">
        <f t="shared" si="96"/>
        <v>1</v>
      </c>
      <c r="FJ89">
        <f t="shared" si="97"/>
        <v>1</v>
      </c>
      <c r="FK89">
        <f t="shared" si="98"/>
        <v>1</v>
      </c>
      <c r="FL89">
        <f t="shared" si="99"/>
        <v>1</v>
      </c>
      <c r="FM89">
        <f t="shared" si="100"/>
        <v>1</v>
      </c>
      <c r="FN89">
        <f t="shared" si="101"/>
        <v>1</v>
      </c>
      <c r="FO89">
        <f t="shared" si="102"/>
        <v>1</v>
      </c>
      <c r="FP89">
        <f t="shared" si="103"/>
        <v>1</v>
      </c>
      <c r="FQ89">
        <f t="shared" si="104"/>
        <v>1</v>
      </c>
      <c r="FR89">
        <f t="shared" si="105"/>
        <v>1</v>
      </c>
      <c r="FS89">
        <f t="shared" si="106"/>
        <v>1</v>
      </c>
      <c r="FT89">
        <f t="shared" si="107"/>
        <v>1</v>
      </c>
      <c r="FU89">
        <f t="shared" si="108"/>
        <v>1</v>
      </c>
      <c r="FV89">
        <f t="shared" si="109"/>
        <v>1</v>
      </c>
      <c r="FW89">
        <f t="shared" si="110"/>
        <v>1</v>
      </c>
      <c r="FX89">
        <f t="shared" si="111"/>
        <v>1</v>
      </c>
      <c r="FY89">
        <f t="shared" si="112"/>
        <v>1</v>
      </c>
      <c r="FZ89">
        <f t="shared" si="113"/>
        <v>1</v>
      </c>
      <c r="GA89">
        <f t="shared" si="114"/>
        <v>1</v>
      </c>
      <c r="GB89">
        <f t="shared" si="115"/>
        <v>1</v>
      </c>
      <c r="GC89">
        <f t="shared" si="116"/>
        <v>1</v>
      </c>
      <c r="GD89">
        <f t="shared" si="117"/>
        <v>1</v>
      </c>
      <c r="GE89">
        <f t="shared" si="118"/>
        <v>1</v>
      </c>
      <c r="GF89">
        <f t="shared" si="119"/>
        <v>1</v>
      </c>
      <c r="GG89">
        <f t="shared" si="120"/>
        <v>1</v>
      </c>
      <c r="GH89">
        <f t="shared" si="121"/>
        <v>1</v>
      </c>
      <c r="GI89">
        <f t="shared" si="122"/>
        <v>1</v>
      </c>
      <c r="GJ89">
        <f t="shared" si="123"/>
        <v>1</v>
      </c>
      <c r="GK89">
        <f t="shared" si="124"/>
        <v>1</v>
      </c>
      <c r="GL89">
        <f t="shared" si="125"/>
        <v>1</v>
      </c>
      <c r="GM89">
        <f t="shared" si="126"/>
        <v>1</v>
      </c>
      <c r="GN89">
        <f t="shared" si="127"/>
        <v>1</v>
      </c>
      <c r="GO89">
        <f t="shared" si="128"/>
        <v>1</v>
      </c>
      <c r="GP89">
        <f t="shared" si="129"/>
        <v>1</v>
      </c>
      <c r="GQ89">
        <f t="shared" si="130"/>
        <v>1</v>
      </c>
      <c r="GR89">
        <f t="shared" si="131"/>
        <v>1</v>
      </c>
      <c r="GS89">
        <f t="shared" si="132"/>
        <v>1</v>
      </c>
      <c r="GT89">
        <f t="shared" si="133"/>
        <v>1</v>
      </c>
      <c r="GU89">
        <f t="shared" si="134"/>
        <v>1</v>
      </c>
      <c r="GV89">
        <f t="shared" si="135"/>
        <v>1</v>
      </c>
      <c r="GW89">
        <f t="shared" si="136"/>
        <v>1</v>
      </c>
      <c r="GX89">
        <f t="shared" si="137"/>
        <v>1</v>
      </c>
    </row>
    <row r="90" spans="1:206" x14ac:dyDescent="0.2">
      <c r="A90">
        <v>1</v>
      </c>
      <c r="B90">
        <v>0</v>
      </c>
      <c r="C90">
        <v>0</v>
      </c>
      <c r="D90">
        <v>0</v>
      </c>
      <c r="E90">
        <v>0</v>
      </c>
      <c r="F90">
        <v>0</v>
      </c>
      <c r="G90">
        <v>0</v>
      </c>
      <c r="H90">
        <v>0</v>
      </c>
      <c r="I90">
        <v>0</v>
      </c>
      <c r="J90">
        <v>0</v>
      </c>
      <c r="K90">
        <v>0</v>
      </c>
      <c r="L90">
        <v>1</v>
      </c>
      <c r="M90">
        <v>0</v>
      </c>
      <c r="N90">
        <v>1</v>
      </c>
      <c r="O90">
        <v>0</v>
      </c>
      <c r="P90">
        <v>0</v>
      </c>
      <c r="Q90">
        <v>0</v>
      </c>
      <c r="R90">
        <v>0</v>
      </c>
      <c r="S90">
        <v>0</v>
      </c>
      <c r="T90">
        <v>0</v>
      </c>
      <c r="U90">
        <v>0</v>
      </c>
      <c r="V90">
        <v>0</v>
      </c>
      <c r="W90">
        <v>0</v>
      </c>
      <c r="X90">
        <v>0</v>
      </c>
      <c r="Y90">
        <v>0</v>
      </c>
      <c r="Z90">
        <v>0</v>
      </c>
      <c r="AA90">
        <v>0</v>
      </c>
      <c r="AB90">
        <v>0</v>
      </c>
      <c r="AC90">
        <v>0</v>
      </c>
      <c r="AD90">
        <v>0</v>
      </c>
      <c r="AE90">
        <v>0</v>
      </c>
      <c r="AF90">
        <v>1</v>
      </c>
      <c r="AG90">
        <v>0</v>
      </c>
      <c r="AH90">
        <v>0</v>
      </c>
      <c r="AI90">
        <v>0</v>
      </c>
      <c r="AJ90">
        <v>0</v>
      </c>
      <c r="AK90">
        <v>0</v>
      </c>
      <c r="AL90">
        <v>1</v>
      </c>
      <c r="AM90">
        <v>0</v>
      </c>
      <c r="AN90">
        <v>0</v>
      </c>
      <c r="AO90">
        <v>0</v>
      </c>
      <c r="AP90">
        <v>0</v>
      </c>
      <c r="AQ90">
        <v>0</v>
      </c>
      <c r="AR90">
        <v>0</v>
      </c>
      <c r="AS90">
        <v>0</v>
      </c>
      <c r="AT90">
        <v>0</v>
      </c>
      <c r="AU90">
        <v>0</v>
      </c>
      <c r="AV90">
        <v>0</v>
      </c>
      <c r="AW90">
        <v>0</v>
      </c>
      <c r="AX90">
        <v>0</v>
      </c>
      <c r="AY90">
        <v>0</v>
      </c>
      <c r="AZ90">
        <v>0</v>
      </c>
      <c r="BA90">
        <v>0</v>
      </c>
      <c r="BB90">
        <v>0</v>
      </c>
      <c r="BC90">
        <v>0</v>
      </c>
      <c r="BD90">
        <v>1</v>
      </c>
      <c r="BE90">
        <v>1</v>
      </c>
      <c r="BF90">
        <v>1</v>
      </c>
      <c r="BG90">
        <v>1</v>
      </c>
      <c r="BH90">
        <v>1</v>
      </c>
      <c r="BI90">
        <v>1</v>
      </c>
      <c r="BJ90">
        <v>1</v>
      </c>
      <c r="BK90">
        <v>0</v>
      </c>
      <c r="BL90">
        <v>1</v>
      </c>
      <c r="BM90">
        <v>1</v>
      </c>
      <c r="BN90">
        <v>0</v>
      </c>
      <c r="BO90">
        <v>0</v>
      </c>
      <c r="BP90">
        <v>0</v>
      </c>
      <c r="BR90">
        <v>1</v>
      </c>
      <c r="BS90">
        <v>0</v>
      </c>
      <c r="BT90">
        <v>0</v>
      </c>
      <c r="BU90">
        <v>0</v>
      </c>
      <c r="BV90">
        <v>0</v>
      </c>
      <c r="BW90">
        <v>0</v>
      </c>
      <c r="BX90">
        <v>0</v>
      </c>
      <c r="BY90">
        <v>0</v>
      </c>
      <c r="BZ90">
        <v>0</v>
      </c>
      <c r="CA90">
        <v>0</v>
      </c>
      <c r="CB90">
        <v>0</v>
      </c>
      <c r="CC90">
        <v>1</v>
      </c>
      <c r="CD90">
        <v>0</v>
      </c>
      <c r="CE90">
        <v>1</v>
      </c>
      <c r="CF90">
        <v>0</v>
      </c>
      <c r="CG90">
        <v>0</v>
      </c>
      <c r="CH90">
        <v>0</v>
      </c>
      <c r="CI90">
        <v>0</v>
      </c>
      <c r="CJ90">
        <v>0</v>
      </c>
      <c r="CK90">
        <v>0</v>
      </c>
      <c r="CL90">
        <v>0</v>
      </c>
      <c r="CM90">
        <v>0</v>
      </c>
      <c r="CN90">
        <v>0</v>
      </c>
      <c r="CO90">
        <v>0</v>
      </c>
      <c r="CP90">
        <v>0</v>
      </c>
      <c r="CQ90">
        <v>0</v>
      </c>
      <c r="CR90">
        <v>0</v>
      </c>
      <c r="CS90">
        <v>0</v>
      </c>
      <c r="CT90">
        <v>0</v>
      </c>
      <c r="CU90">
        <v>0</v>
      </c>
      <c r="CV90">
        <v>0</v>
      </c>
      <c r="CW90">
        <v>1</v>
      </c>
      <c r="CX90">
        <v>0</v>
      </c>
      <c r="CY90">
        <v>0</v>
      </c>
      <c r="CZ90">
        <v>0</v>
      </c>
      <c r="DA90">
        <v>0</v>
      </c>
      <c r="DB90">
        <v>0</v>
      </c>
      <c r="DC90">
        <v>1</v>
      </c>
      <c r="DD90">
        <v>0</v>
      </c>
      <c r="DE90">
        <v>0</v>
      </c>
      <c r="DF90">
        <v>0</v>
      </c>
      <c r="DG90">
        <v>0</v>
      </c>
      <c r="DH90">
        <v>0</v>
      </c>
      <c r="DI90">
        <v>0</v>
      </c>
      <c r="DJ90">
        <v>0</v>
      </c>
      <c r="DK90">
        <v>0</v>
      </c>
      <c r="DL90">
        <v>0</v>
      </c>
      <c r="DM90">
        <v>0</v>
      </c>
      <c r="DN90">
        <v>0</v>
      </c>
      <c r="DO90">
        <v>0</v>
      </c>
      <c r="DP90">
        <v>0</v>
      </c>
      <c r="DQ90">
        <v>0</v>
      </c>
      <c r="DR90">
        <v>0</v>
      </c>
      <c r="DS90">
        <v>0</v>
      </c>
      <c r="DT90">
        <v>0</v>
      </c>
      <c r="DU90">
        <v>1</v>
      </c>
      <c r="DV90">
        <v>1</v>
      </c>
      <c r="DW90">
        <v>1</v>
      </c>
      <c r="DX90">
        <v>1</v>
      </c>
      <c r="DY90">
        <v>1</v>
      </c>
      <c r="DZ90">
        <v>1</v>
      </c>
      <c r="EA90">
        <v>1</v>
      </c>
      <c r="EB90">
        <v>0</v>
      </c>
      <c r="EC90">
        <v>1</v>
      </c>
      <c r="ED90">
        <v>1</v>
      </c>
      <c r="EE90">
        <v>0</v>
      </c>
      <c r="EF90">
        <v>0</v>
      </c>
      <c r="EG90">
        <v>0</v>
      </c>
      <c r="EI90">
        <f t="shared" si="70"/>
        <v>1</v>
      </c>
      <c r="EJ90">
        <f t="shared" si="71"/>
        <v>1</v>
      </c>
      <c r="EK90">
        <f t="shared" si="72"/>
        <v>1</v>
      </c>
      <c r="EL90">
        <f t="shared" si="73"/>
        <v>1</v>
      </c>
      <c r="EM90">
        <f t="shared" si="74"/>
        <v>1</v>
      </c>
      <c r="EN90">
        <f t="shared" si="75"/>
        <v>1</v>
      </c>
      <c r="EO90">
        <f t="shared" si="76"/>
        <v>1</v>
      </c>
      <c r="EP90">
        <f t="shared" si="77"/>
        <v>1</v>
      </c>
      <c r="EQ90">
        <f t="shared" si="78"/>
        <v>1</v>
      </c>
      <c r="ER90">
        <f t="shared" si="79"/>
        <v>1</v>
      </c>
      <c r="ES90">
        <f t="shared" si="80"/>
        <v>1</v>
      </c>
      <c r="ET90">
        <f t="shared" si="81"/>
        <v>1</v>
      </c>
      <c r="EU90">
        <f t="shared" si="82"/>
        <v>1</v>
      </c>
      <c r="EV90">
        <f t="shared" si="83"/>
        <v>1</v>
      </c>
      <c r="EW90">
        <f t="shared" si="84"/>
        <v>1</v>
      </c>
      <c r="EX90">
        <f t="shared" si="85"/>
        <v>1</v>
      </c>
      <c r="EY90">
        <f t="shared" si="86"/>
        <v>1</v>
      </c>
      <c r="EZ90">
        <f t="shared" si="87"/>
        <v>1</v>
      </c>
      <c r="FA90">
        <f t="shared" si="88"/>
        <v>1</v>
      </c>
      <c r="FB90">
        <f t="shared" si="89"/>
        <v>1</v>
      </c>
      <c r="FC90">
        <f t="shared" si="90"/>
        <v>1</v>
      </c>
      <c r="FD90">
        <f t="shared" si="91"/>
        <v>1</v>
      </c>
      <c r="FE90">
        <f t="shared" si="92"/>
        <v>1</v>
      </c>
      <c r="FF90">
        <f t="shared" si="93"/>
        <v>1</v>
      </c>
      <c r="FG90">
        <f t="shared" si="94"/>
        <v>1</v>
      </c>
      <c r="FH90">
        <f t="shared" si="95"/>
        <v>1</v>
      </c>
      <c r="FI90">
        <f t="shared" si="96"/>
        <v>1</v>
      </c>
      <c r="FJ90">
        <f t="shared" si="97"/>
        <v>1</v>
      </c>
      <c r="FK90">
        <f t="shared" si="98"/>
        <v>1</v>
      </c>
      <c r="FL90">
        <f t="shared" si="99"/>
        <v>1</v>
      </c>
      <c r="FM90">
        <f t="shared" si="100"/>
        <v>1</v>
      </c>
      <c r="FN90">
        <f t="shared" si="101"/>
        <v>1</v>
      </c>
      <c r="FO90">
        <f t="shared" si="102"/>
        <v>1</v>
      </c>
      <c r="FP90">
        <f t="shared" si="103"/>
        <v>1</v>
      </c>
      <c r="FQ90">
        <f t="shared" si="104"/>
        <v>1</v>
      </c>
      <c r="FR90">
        <f t="shared" si="105"/>
        <v>1</v>
      </c>
      <c r="FS90">
        <f t="shared" si="106"/>
        <v>1</v>
      </c>
      <c r="FT90">
        <f t="shared" si="107"/>
        <v>1</v>
      </c>
      <c r="FU90">
        <f t="shared" si="108"/>
        <v>1</v>
      </c>
      <c r="FV90">
        <f t="shared" si="109"/>
        <v>1</v>
      </c>
      <c r="FW90">
        <f t="shared" si="110"/>
        <v>1</v>
      </c>
      <c r="FX90">
        <f t="shared" si="111"/>
        <v>1</v>
      </c>
      <c r="FY90">
        <f t="shared" si="112"/>
        <v>1</v>
      </c>
      <c r="FZ90">
        <f t="shared" si="113"/>
        <v>1</v>
      </c>
      <c r="GA90">
        <f t="shared" si="114"/>
        <v>1</v>
      </c>
      <c r="GB90">
        <f t="shared" si="115"/>
        <v>1</v>
      </c>
      <c r="GC90">
        <f t="shared" si="116"/>
        <v>1</v>
      </c>
      <c r="GD90">
        <f t="shared" si="117"/>
        <v>1</v>
      </c>
      <c r="GE90">
        <f t="shared" si="118"/>
        <v>1</v>
      </c>
      <c r="GF90">
        <f t="shared" si="119"/>
        <v>1</v>
      </c>
      <c r="GG90">
        <f t="shared" si="120"/>
        <v>1</v>
      </c>
      <c r="GH90">
        <f t="shared" si="121"/>
        <v>1</v>
      </c>
      <c r="GI90">
        <f t="shared" si="122"/>
        <v>1</v>
      </c>
      <c r="GJ90">
        <f t="shared" si="123"/>
        <v>1</v>
      </c>
      <c r="GK90">
        <f t="shared" si="124"/>
        <v>1</v>
      </c>
      <c r="GL90">
        <f t="shared" si="125"/>
        <v>1</v>
      </c>
      <c r="GM90">
        <f t="shared" si="126"/>
        <v>1</v>
      </c>
      <c r="GN90">
        <f t="shared" si="127"/>
        <v>1</v>
      </c>
      <c r="GO90">
        <f t="shared" si="128"/>
        <v>1</v>
      </c>
      <c r="GP90">
        <f t="shared" si="129"/>
        <v>1</v>
      </c>
      <c r="GQ90">
        <f t="shared" si="130"/>
        <v>1</v>
      </c>
      <c r="GR90">
        <f t="shared" si="131"/>
        <v>1</v>
      </c>
      <c r="GS90">
        <f t="shared" si="132"/>
        <v>1</v>
      </c>
      <c r="GT90">
        <f t="shared" si="133"/>
        <v>1</v>
      </c>
      <c r="GU90">
        <f t="shared" si="134"/>
        <v>1</v>
      </c>
      <c r="GV90">
        <f t="shared" si="135"/>
        <v>1</v>
      </c>
      <c r="GW90">
        <f t="shared" si="136"/>
        <v>1</v>
      </c>
      <c r="GX90">
        <f t="shared" si="137"/>
        <v>1</v>
      </c>
    </row>
    <row r="91" spans="1:206" x14ac:dyDescent="0.2">
      <c r="A91">
        <v>1</v>
      </c>
      <c r="B91">
        <v>1</v>
      </c>
      <c r="C91">
        <v>0</v>
      </c>
      <c r="D91">
        <v>0</v>
      </c>
      <c r="E91">
        <v>0</v>
      </c>
      <c r="F91">
        <v>0</v>
      </c>
      <c r="G91">
        <v>0</v>
      </c>
      <c r="H91">
        <v>0</v>
      </c>
      <c r="I91">
        <v>0</v>
      </c>
      <c r="J91">
        <v>0</v>
      </c>
      <c r="K91">
        <v>0</v>
      </c>
      <c r="L91">
        <v>1</v>
      </c>
      <c r="M91">
        <v>0</v>
      </c>
      <c r="N91">
        <v>1</v>
      </c>
      <c r="O91">
        <v>0</v>
      </c>
      <c r="P91">
        <v>1</v>
      </c>
      <c r="Q91">
        <v>0</v>
      </c>
      <c r="R91">
        <v>1</v>
      </c>
      <c r="S91">
        <v>1</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1</v>
      </c>
      <c r="AP91">
        <v>0</v>
      </c>
      <c r="AQ91">
        <v>0</v>
      </c>
      <c r="AR91">
        <v>0</v>
      </c>
      <c r="AS91">
        <v>0</v>
      </c>
      <c r="AT91">
        <v>0</v>
      </c>
      <c r="AU91">
        <v>0</v>
      </c>
      <c r="AV91">
        <v>0</v>
      </c>
      <c r="AW91">
        <v>0</v>
      </c>
      <c r="AX91">
        <v>0</v>
      </c>
      <c r="AY91">
        <v>0</v>
      </c>
      <c r="AZ91">
        <v>0</v>
      </c>
      <c r="BA91">
        <v>0</v>
      </c>
      <c r="BB91">
        <v>0</v>
      </c>
      <c r="BC91">
        <v>1</v>
      </c>
      <c r="BD91">
        <v>1</v>
      </c>
      <c r="BE91">
        <v>1</v>
      </c>
      <c r="BF91">
        <v>0</v>
      </c>
      <c r="BG91">
        <v>1</v>
      </c>
      <c r="BH91">
        <v>1</v>
      </c>
      <c r="BI91">
        <v>1</v>
      </c>
      <c r="BJ91">
        <v>1</v>
      </c>
      <c r="BK91">
        <v>1</v>
      </c>
      <c r="BL91">
        <v>1</v>
      </c>
      <c r="BM91">
        <v>1</v>
      </c>
      <c r="BN91">
        <v>0</v>
      </c>
      <c r="BO91">
        <v>0</v>
      </c>
      <c r="BP91">
        <v>0</v>
      </c>
      <c r="BR91">
        <v>1</v>
      </c>
      <c r="BS91">
        <v>1</v>
      </c>
      <c r="BT91">
        <v>0</v>
      </c>
      <c r="BU91">
        <v>0</v>
      </c>
      <c r="BV91">
        <v>0</v>
      </c>
      <c r="BW91">
        <v>0</v>
      </c>
      <c r="BX91">
        <v>0</v>
      </c>
      <c r="BY91">
        <v>0</v>
      </c>
      <c r="BZ91">
        <v>0</v>
      </c>
      <c r="CA91">
        <v>0</v>
      </c>
      <c r="CB91">
        <v>0</v>
      </c>
      <c r="CC91">
        <v>1</v>
      </c>
      <c r="CD91">
        <v>0</v>
      </c>
      <c r="CE91">
        <v>1</v>
      </c>
      <c r="CF91">
        <v>0</v>
      </c>
      <c r="CG91">
        <v>1</v>
      </c>
      <c r="CH91">
        <v>0</v>
      </c>
      <c r="CI91">
        <v>1</v>
      </c>
      <c r="CJ91">
        <v>1</v>
      </c>
      <c r="CK91">
        <v>0</v>
      </c>
      <c r="CL91">
        <v>0</v>
      </c>
      <c r="CM91">
        <v>0</v>
      </c>
      <c r="CN91">
        <v>0</v>
      </c>
      <c r="CO91">
        <v>0</v>
      </c>
      <c r="CP91">
        <v>0</v>
      </c>
      <c r="CQ91">
        <v>0</v>
      </c>
      <c r="CR91">
        <v>0</v>
      </c>
      <c r="CS91">
        <v>0</v>
      </c>
      <c r="CT91">
        <v>0</v>
      </c>
      <c r="CU91">
        <v>0</v>
      </c>
      <c r="CV91">
        <v>0</v>
      </c>
      <c r="CW91">
        <v>0</v>
      </c>
      <c r="CX91">
        <v>0</v>
      </c>
      <c r="CY91">
        <v>0</v>
      </c>
      <c r="CZ91">
        <v>0</v>
      </c>
      <c r="DA91">
        <v>0</v>
      </c>
      <c r="DB91">
        <v>0</v>
      </c>
      <c r="DC91">
        <v>0</v>
      </c>
      <c r="DD91">
        <v>0</v>
      </c>
      <c r="DE91">
        <v>0</v>
      </c>
      <c r="DF91">
        <v>1</v>
      </c>
      <c r="DG91">
        <v>0</v>
      </c>
      <c r="DH91">
        <v>0</v>
      </c>
      <c r="DI91">
        <v>0</v>
      </c>
      <c r="DJ91">
        <v>0</v>
      </c>
      <c r="DK91">
        <v>0</v>
      </c>
      <c r="DL91">
        <v>0</v>
      </c>
      <c r="DM91">
        <v>0</v>
      </c>
      <c r="DN91">
        <v>0</v>
      </c>
      <c r="DO91">
        <v>0</v>
      </c>
      <c r="DP91">
        <v>0</v>
      </c>
      <c r="DQ91">
        <v>0</v>
      </c>
      <c r="DR91">
        <v>0</v>
      </c>
      <c r="DS91">
        <v>0</v>
      </c>
      <c r="DT91">
        <v>1</v>
      </c>
      <c r="DU91">
        <v>1</v>
      </c>
      <c r="DV91">
        <v>1</v>
      </c>
      <c r="DW91">
        <v>0</v>
      </c>
      <c r="DX91">
        <v>1</v>
      </c>
      <c r="DY91">
        <v>1</v>
      </c>
      <c r="DZ91">
        <v>1</v>
      </c>
      <c r="EA91">
        <v>1</v>
      </c>
      <c r="EB91">
        <v>1</v>
      </c>
      <c r="EC91">
        <v>1</v>
      </c>
      <c r="ED91">
        <v>1</v>
      </c>
      <c r="EE91">
        <v>0</v>
      </c>
      <c r="EF91">
        <v>0</v>
      </c>
      <c r="EG91">
        <v>0</v>
      </c>
      <c r="EI91">
        <f t="shared" si="70"/>
        <v>1</v>
      </c>
      <c r="EJ91">
        <f t="shared" si="71"/>
        <v>1</v>
      </c>
      <c r="EK91">
        <f t="shared" si="72"/>
        <v>1</v>
      </c>
      <c r="EL91">
        <f t="shared" si="73"/>
        <v>1</v>
      </c>
      <c r="EM91">
        <f t="shared" si="74"/>
        <v>1</v>
      </c>
      <c r="EN91">
        <f t="shared" si="75"/>
        <v>1</v>
      </c>
      <c r="EO91">
        <f t="shared" si="76"/>
        <v>1</v>
      </c>
      <c r="EP91">
        <f t="shared" si="77"/>
        <v>1</v>
      </c>
      <c r="EQ91">
        <f t="shared" si="78"/>
        <v>1</v>
      </c>
      <c r="ER91">
        <f t="shared" si="79"/>
        <v>1</v>
      </c>
      <c r="ES91">
        <f t="shared" si="80"/>
        <v>1</v>
      </c>
      <c r="ET91">
        <f t="shared" si="81"/>
        <v>1</v>
      </c>
      <c r="EU91">
        <f t="shared" si="82"/>
        <v>1</v>
      </c>
      <c r="EV91">
        <f t="shared" si="83"/>
        <v>1</v>
      </c>
      <c r="EW91">
        <f t="shared" si="84"/>
        <v>1</v>
      </c>
      <c r="EX91">
        <f t="shared" si="85"/>
        <v>1</v>
      </c>
      <c r="EY91">
        <f t="shared" si="86"/>
        <v>1</v>
      </c>
      <c r="EZ91">
        <f t="shared" si="87"/>
        <v>1</v>
      </c>
      <c r="FA91">
        <f t="shared" si="88"/>
        <v>1</v>
      </c>
      <c r="FB91">
        <f t="shared" si="89"/>
        <v>1</v>
      </c>
      <c r="FC91">
        <f t="shared" si="90"/>
        <v>1</v>
      </c>
      <c r="FD91">
        <f t="shared" si="91"/>
        <v>1</v>
      </c>
      <c r="FE91">
        <f t="shared" si="92"/>
        <v>1</v>
      </c>
      <c r="FF91">
        <f t="shared" si="93"/>
        <v>1</v>
      </c>
      <c r="FG91">
        <f t="shared" si="94"/>
        <v>1</v>
      </c>
      <c r="FH91">
        <f t="shared" si="95"/>
        <v>1</v>
      </c>
      <c r="FI91">
        <f t="shared" si="96"/>
        <v>1</v>
      </c>
      <c r="FJ91">
        <f t="shared" si="97"/>
        <v>1</v>
      </c>
      <c r="FK91">
        <f t="shared" si="98"/>
        <v>1</v>
      </c>
      <c r="FL91">
        <f t="shared" si="99"/>
        <v>1</v>
      </c>
      <c r="FM91">
        <f t="shared" si="100"/>
        <v>1</v>
      </c>
      <c r="FN91">
        <f t="shared" si="101"/>
        <v>1</v>
      </c>
      <c r="FO91">
        <f t="shared" si="102"/>
        <v>1</v>
      </c>
      <c r="FP91">
        <f t="shared" si="103"/>
        <v>1</v>
      </c>
      <c r="FQ91">
        <f t="shared" si="104"/>
        <v>1</v>
      </c>
      <c r="FR91">
        <f t="shared" si="105"/>
        <v>1</v>
      </c>
      <c r="FS91">
        <f t="shared" si="106"/>
        <v>1</v>
      </c>
      <c r="FT91">
        <f t="shared" si="107"/>
        <v>1</v>
      </c>
      <c r="FU91">
        <f t="shared" si="108"/>
        <v>1</v>
      </c>
      <c r="FV91">
        <f t="shared" si="109"/>
        <v>1</v>
      </c>
      <c r="FW91">
        <f t="shared" si="110"/>
        <v>1</v>
      </c>
      <c r="FX91">
        <f t="shared" si="111"/>
        <v>1</v>
      </c>
      <c r="FY91">
        <f t="shared" si="112"/>
        <v>1</v>
      </c>
      <c r="FZ91">
        <f t="shared" si="113"/>
        <v>1</v>
      </c>
      <c r="GA91">
        <f t="shared" si="114"/>
        <v>1</v>
      </c>
      <c r="GB91">
        <f t="shared" si="115"/>
        <v>1</v>
      </c>
      <c r="GC91">
        <f t="shared" si="116"/>
        <v>1</v>
      </c>
      <c r="GD91">
        <f t="shared" si="117"/>
        <v>1</v>
      </c>
      <c r="GE91">
        <f t="shared" si="118"/>
        <v>1</v>
      </c>
      <c r="GF91">
        <f t="shared" si="119"/>
        <v>1</v>
      </c>
      <c r="GG91">
        <f t="shared" si="120"/>
        <v>1</v>
      </c>
      <c r="GH91">
        <f t="shared" si="121"/>
        <v>1</v>
      </c>
      <c r="GI91">
        <f t="shared" si="122"/>
        <v>1</v>
      </c>
      <c r="GJ91">
        <f t="shared" si="123"/>
        <v>1</v>
      </c>
      <c r="GK91">
        <f t="shared" si="124"/>
        <v>1</v>
      </c>
      <c r="GL91">
        <f t="shared" si="125"/>
        <v>1</v>
      </c>
      <c r="GM91">
        <f t="shared" si="126"/>
        <v>1</v>
      </c>
      <c r="GN91">
        <f t="shared" si="127"/>
        <v>1</v>
      </c>
      <c r="GO91">
        <f t="shared" si="128"/>
        <v>1</v>
      </c>
      <c r="GP91">
        <f t="shared" si="129"/>
        <v>1</v>
      </c>
      <c r="GQ91">
        <f t="shared" si="130"/>
        <v>1</v>
      </c>
      <c r="GR91">
        <f t="shared" si="131"/>
        <v>1</v>
      </c>
      <c r="GS91">
        <f t="shared" si="132"/>
        <v>1</v>
      </c>
      <c r="GT91">
        <f t="shared" si="133"/>
        <v>1</v>
      </c>
      <c r="GU91">
        <f t="shared" si="134"/>
        <v>1</v>
      </c>
      <c r="GV91">
        <f t="shared" si="135"/>
        <v>1</v>
      </c>
      <c r="GW91">
        <f t="shared" si="136"/>
        <v>1</v>
      </c>
      <c r="GX91">
        <f t="shared" si="137"/>
        <v>1</v>
      </c>
    </row>
    <row r="92" spans="1:206" x14ac:dyDescent="0.2">
      <c r="A92">
        <v>1</v>
      </c>
      <c r="B92">
        <v>1</v>
      </c>
      <c r="C92">
        <v>1</v>
      </c>
      <c r="D92">
        <v>0</v>
      </c>
      <c r="E92">
        <v>0</v>
      </c>
      <c r="F92">
        <v>0</v>
      </c>
      <c r="G92">
        <v>0</v>
      </c>
      <c r="H92">
        <v>0</v>
      </c>
      <c r="I92">
        <v>0</v>
      </c>
      <c r="J92">
        <v>0</v>
      </c>
      <c r="K92">
        <v>0</v>
      </c>
      <c r="L92">
        <v>1</v>
      </c>
      <c r="M92">
        <v>0</v>
      </c>
      <c r="N92">
        <v>0</v>
      </c>
      <c r="O92">
        <v>0</v>
      </c>
      <c r="P92">
        <v>0</v>
      </c>
      <c r="Q92">
        <v>0</v>
      </c>
      <c r="R92">
        <v>0</v>
      </c>
      <c r="S92">
        <v>1</v>
      </c>
      <c r="T92">
        <v>0</v>
      </c>
      <c r="U92">
        <v>0</v>
      </c>
      <c r="V92">
        <v>1</v>
      </c>
      <c r="W92">
        <v>0</v>
      </c>
      <c r="X92">
        <v>1</v>
      </c>
      <c r="Y92">
        <v>0</v>
      </c>
      <c r="Z92">
        <v>0</v>
      </c>
      <c r="AA92">
        <v>0</v>
      </c>
      <c r="AB92">
        <v>0</v>
      </c>
      <c r="AC92">
        <v>0</v>
      </c>
      <c r="AD92">
        <v>0</v>
      </c>
      <c r="AE92">
        <v>0</v>
      </c>
      <c r="AF92">
        <v>0</v>
      </c>
      <c r="AG92">
        <v>0</v>
      </c>
      <c r="AH92">
        <v>0</v>
      </c>
      <c r="AI92">
        <v>0</v>
      </c>
      <c r="AJ92">
        <v>0</v>
      </c>
      <c r="AK92">
        <v>0</v>
      </c>
      <c r="AL92">
        <v>0</v>
      </c>
      <c r="AM92">
        <v>0</v>
      </c>
      <c r="AN92">
        <v>0</v>
      </c>
      <c r="AO92">
        <v>0</v>
      </c>
      <c r="AP92">
        <v>0</v>
      </c>
      <c r="AQ92">
        <v>0</v>
      </c>
      <c r="AR92">
        <v>0</v>
      </c>
      <c r="AS92">
        <v>0</v>
      </c>
      <c r="AT92">
        <v>0</v>
      </c>
      <c r="AU92">
        <v>0</v>
      </c>
      <c r="AV92">
        <v>0</v>
      </c>
      <c r="AW92">
        <v>0</v>
      </c>
      <c r="AX92">
        <v>0</v>
      </c>
      <c r="AY92">
        <v>1</v>
      </c>
      <c r="AZ92">
        <v>0</v>
      </c>
      <c r="BA92">
        <v>0</v>
      </c>
      <c r="BB92">
        <v>0</v>
      </c>
      <c r="BC92">
        <v>0</v>
      </c>
      <c r="BD92">
        <v>1</v>
      </c>
      <c r="BE92">
        <v>1</v>
      </c>
      <c r="BF92">
        <v>1</v>
      </c>
      <c r="BG92">
        <v>0</v>
      </c>
      <c r="BH92">
        <v>0</v>
      </c>
      <c r="BI92">
        <v>0</v>
      </c>
      <c r="BJ92">
        <v>0</v>
      </c>
      <c r="BK92">
        <v>0</v>
      </c>
      <c r="BL92">
        <v>0</v>
      </c>
      <c r="BM92">
        <v>0</v>
      </c>
      <c r="BN92">
        <v>0</v>
      </c>
      <c r="BO92">
        <v>0</v>
      </c>
      <c r="BP92">
        <v>0</v>
      </c>
      <c r="BR92">
        <v>1</v>
      </c>
      <c r="BS92">
        <v>1</v>
      </c>
      <c r="BT92">
        <v>1</v>
      </c>
      <c r="BU92">
        <v>0</v>
      </c>
      <c r="BV92">
        <v>0</v>
      </c>
      <c r="BW92">
        <v>0</v>
      </c>
      <c r="BX92">
        <v>0</v>
      </c>
      <c r="BY92">
        <v>0</v>
      </c>
      <c r="BZ92">
        <v>0</v>
      </c>
      <c r="CA92">
        <v>0</v>
      </c>
      <c r="CB92">
        <v>0</v>
      </c>
      <c r="CC92">
        <v>1</v>
      </c>
      <c r="CD92">
        <v>0</v>
      </c>
      <c r="CE92">
        <v>0</v>
      </c>
      <c r="CF92">
        <v>0</v>
      </c>
      <c r="CG92">
        <v>0</v>
      </c>
      <c r="CH92">
        <v>0</v>
      </c>
      <c r="CI92">
        <v>0</v>
      </c>
      <c r="CJ92">
        <v>1</v>
      </c>
      <c r="CK92">
        <v>0</v>
      </c>
      <c r="CL92">
        <v>0</v>
      </c>
      <c r="CM92">
        <v>1</v>
      </c>
      <c r="CN92">
        <v>0</v>
      </c>
      <c r="CO92">
        <v>1</v>
      </c>
      <c r="CP92">
        <v>0</v>
      </c>
      <c r="CQ92">
        <v>0</v>
      </c>
      <c r="CR92">
        <v>0</v>
      </c>
      <c r="CS92">
        <v>0</v>
      </c>
      <c r="CT92">
        <v>0</v>
      </c>
      <c r="CU92">
        <v>0</v>
      </c>
      <c r="CV92">
        <v>0</v>
      </c>
      <c r="CW92">
        <v>0</v>
      </c>
      <c r="CX92">
        <v>0</v>
      </c>
      <c r="CY92">
        <v>0</v>
      </c>
      <c r="CZ92">
        <v>0</v>
      </c>
      <c r="DA92">
        <v>0</v>
      </c>
      <c r="DB92">
        <v>0</v>
      </c>
      <c r="DC92">
        <v>0</v>
      </c>
      <c r="DD92">
        <v>0</v>
      </c>
      <c r="DE92">
        <v>0</v>
      </c>
      <c r="DF92">
        <v>0</v>
      </c>
      <c r="DG92">
        <v>0</v>
      </c>
      <c r="DH92">
        <v>0</v>
      </c>
      <c r="DI92">
        <v>0</v>
      </c>
      <c r="DJ92">
        <v>0</v>
      </c>
      <c r="DK92">
        <v>0</v>
      </c>
      <c r="DL92">
        <v>0</v>
      </c>
      <c r="DM92">
        <v>0</v>
      </c>
      <c r="DN92">
        <v>0</v>
      </c>
      <c r="DO92">
        <v>0</v>
      </c>
      <c r="DP92">
        <v>1</v>
      </c>
      <c r="DQ92">
        <v>0</v>
      </c>
      <c r="DR92">
        <v>0</v>
      </c>
      <c r="DS92">
        <v>0</v>
      </c>
      <c r="DT92">
        <v>0</v>
      </c>
      <c r="DU92">
        <v>1</v>
      </c>
      <c r="DV92">
        <v>1</v>
      </c>
      <c r="DW92">
        <v>1</v>
      </c>
      <c r="DX92">
        <v>0</v>
      </c>
      <c r="DY92">
        <v>0</v>
      </c>
      <c r="DZ92">
        <v>0</v>
      </c>
      <c r="EA92">
        <v>0</v>
      </c>
      <c r="EB92">
        <v>0</v>
      </c>
      <c r="EC92">
        <v>0</v>
      </c>
      <c r="ED92">
        <v>0</v>
      </c>
      <c r="EE92">
        <v>0</v>
      </c>
      <c r="EF92">
        <v>0</v>
      </c>
      <c r="EG92">
        <v>0</v>
      </c>
      <c r="EI92">
        <f t="shared" si="70"/>
        <v>1</v>
      </c>
      <c r="EJ92">
        <f t="shared" si="71"/>
        <v>1</v>
      </c>
      <c r="EK92">
        <f t="shared" si="72"/>
        <v>1</v>
      </c>
      <c r="EL92">
        <f t="shared" si="73"/>
        <v>1</v>
      </c>
      <c r="EM92">
        <f t="shared" si="74"/>
        <v>1</v>
      </c>
      <c r="EN92">
        <f t="shared" si="75"/>
        <v>1</v>
      </c>
      <c r="EO92">
        <f t="shared" si="76"/>
        <v>1</v>
      </c>
      <c r="EP92">
        <f t="shared" si="77"/>
        <v>1</v>
      </c>
      <c r="EQ92">
        <f t="shared" si="78"/>
        <v>1</v>
      </c>
      <c r="ER92">
        <f t="shared" si="79"/>
        <v>1</v>
      </c>
      <c r="ES92">
        <f t="shared" si="80"/>
        <v>1</v>
      </c>
      <c r="ET92">
        <f t="shared" si="81"/>
        <v>1</v>
      </c>
      <c r="EU92">
        <f t="shared" si="82"/>
        <v>1</v>
      </c>
      <c r="EV92">
        <f t="shared" si="83"/>
        <v>1</v>
      </c>
      <c r="EW92">
        <f t="shared" si="84"/>
        <v>1</v>
      </c>
      <c r="EX92">
        <f t="shared" si="85"/>
        <v>1</v>
      </c>
      <c r="EY92">
        <f t="shared" si="86"/>
        <v>1</v>
      </c>
      <c r="EZ92">
        <f t="shared" si="87"/>
        <v>1</v>
      </c>
      <c r="FA92">
        <f t="shared" si="88"/>
        <v>1</v>
      </c>
      <c r="FB92">
        <f t="shared" si="89"/>
        <v>1</v>
      </c>
      <c r="FC92">
        <f t="shared" si="90"/>
        <v>1</v>
      </c>
      <c r="FD92">
        <f t="shared" si="91"/>
        <v>1</v>
      </c>
      <c r="FE92">
        <f t="shared" si="92"/>
        <v>1</v>
      </c>
      <c r="FF92">
        <f t="shared" si="93"/>
        <v>1</v>
      </c>
      <c r="FG92">
        <f t="shared" si="94"/>
        <v>1</v>
      </c>
      <c r="FH92">
        <f t="shared" si="95"/>
        <v>1</v>
      </c>
      <c r="FI92">
        <f t="shared" si="96"/>
        <v>1</v>
      </c>
      <c r="FJ92">
        <f t="shared" si="97"/>
        <v>1</v>
      </c>
      <c r="FK92">
        <f t="shared" si="98"/>
        <v>1</v>
      </c>
      <c r="FL92">
        <f t="shared" si="99"/>
        <v>1</v>
      </c>
      <c r="FM92">
        <f t="shared" si="100"/>
        <v>1</v>
      </c>
      <c r="FN92">
        <f t="shared" si="101"/>
        <v>1</v>
      </c>
      <c r="FO92">
        <f t="shared" si="102"/>
        <v>1</v>
      </c>
      <c r="FP92">
        <f t="shared" si="103"/>
        <v>1</v>
      </c>
      <c r="FQ92">
        <f t="shared" si="104"/>
        <v>1</v>
      </c>
      <c r="FR92">
        <f t="shared" si="105"/>
        <v>1</v>
      </c>
      <c r="FS92">
        <f t="shared" si="106"/>
        <v>1</v>
      </c>
      <c r="FT92">
        <f t="shared" si="107"/>
        <v>1</v>
      </c>
      <c r="FU92">
        <f t="shared" si="108"/>
        <v>1</v>
      </c>
      <c r="FV92">
        <f t="shared" si="109"/>
        <v>1</v>
      </c>
      <c r="FW92">
        <f t="shared" si="110"/>
        <v>1</v>
      </c>
      <c r="FX92">
        <f t="shared" si="111"/>
        <v>1</v>
      </c>
      <c r="FY92">
        <f t="shared" si="112"/>
        <v>1</v>
      </c>
      <c r="FZ92">
        <f t="shared" si="113"/>
        <v>1</v>
      </c>
      <c r="GA92">
        <f t="shared" si="114"/>
        <v>1</v>
      </c>
      <c r="GB92">
        <f t="shared" si="115"/>
        <v>1</v>
      </c>
      <c r="GC92">
        <f t="shared" si="116"/>
        <v>1</v>
      </c>
      <c r="GD92">
        <f t="shared" si="117"/>
        <v>1</v>
      </c>
      <c r="GE92">
        <f t="shared" si="118"/>
        <v>1</v>
      </c>
      <c r="GF92">
        <f t="shared" si="119"/>
        <v>1</v>
      </c>
      <c r="GG92">
        <f t="shared" si="120"/>
        <v>1</v>
      </c>
      <c r="GH92">
        <f t="shared" si="121"/>
        <v>1</v>
      </c>
      <c r="GI92">
        <f t="shared" si="122"/>
        <v>1</v>
      </c>
      <c r="GJ92">
        <f t="shared" si="123"/>
        <v>1</v>
      </c>
      <c r="GK92">
        <f t="shared" si="124"/>
        <v>1</v>
      </c>
      <c r="GL92">
        <f t="shared" si="125"/>
        <v>1</v>
      </c>
      <c r="GM92">
        <f t="shared" si="126"/>
        <v>1</v>
      </c>
      <c r="GN92">
        <f t="shared" si="127"/>
        <v>1</v>
      </c>
      <c r="GO92">
        <f t="shared" si="128"/>
        <v>1</v>
      </c>
      <c r="GP92">
        <f t="shared" si="129"/>
        <v>1</v>
      </c>
      <c r="GQ92">
        <f t="shared" si="130"/>
        <v>1</v>
      </c>
      <c r="GR92">
        <f t="shared" si="131"/>
        <v>1</v>
      </c>
      <c r="GS92">
        <f t="shared" si="132"/>
        <v>1</v>
      </c>
      <c r="GT92">
        <f t="shared" si="133"/>
        <v>1</v>
      </c>
      <c r="GU92">
        <f t="shared" si="134"/>
        <v>1</v>
      </c>
      <c r="GV92">
        <f t="shared" si="135"/>
        <v>1</v>
      </c>
      <c r="GW92">
        <f t="shared" si="136"/>
        <v>1</v>
      </c>
      <c r="GX92">
        <f t="shared" si="137"/>
        <v>1</v>
      </c>
    </row>
    <row r="93" spans="1:206" x14ac:dyDescent="0.2">
      <c r="A93">
        <v>0</v>
      </c>
      <c r="B93">
        <v>1</v>
      </c>
      <c r="C93">
        <v>0</v>
      </c>
      <c r="D93">
        <v>0</v>
      </c>
      <c r="E93">
        <v>0</v>
      </c>
      <c r="F93">
        <v>0</v>
      </c>
      <c r="G93">
        <v>0</v>
      </c>
      <c r="H93">
        <v>0</v>
      </c>
      <c r="I93">
        <v>0</v>
      </c>
      <c r="J93">
        <v>0</v>
      </c>
      <c r="K93">
        <v>0</v>
      </c>
      <c r="L93">
        <v>1</v>
      </c>
      <c r="M93">
        <v>0</v>
      </c>
      <c r="N93">
        <v>0</v>
      </c>
      <c r="O93">
        <v>0</v>
      </c>
      <c r="P93">
        <v>0</v>
      </c>
      <c r="Q93">
        <v>0</v>
      </c>
      <c r="R93">
        <v>0</v>
      </c>
      <c r="S93">
        <v>1</v>
      </c>
      <c r="T93">
        <v>0</v>
      </c>
      <c r="U93">
        <v>0</v>
      </c>
      <c r="V93">
        <v>0</v>
      </c>
      <c r="W93">
        <v>0</v>
      </c>
      <c r="X93">
        <v>0</v>
      </c>
      <c r="Y93">
        <v>0</v>
      </c>
      <c r="Z93">
        <v>0</v>
      </c>
      <c r="AA93">
        <v>0</v>
      </c>
      <c r="AB93">
        <v>0</v>
      </c>
      <c r="AC93">
        <v>0</v>
      </c>
      <c r="AD93">
        <v>0</v>
      </c>
      <c r="AE93">
        <v>0</v>
      </c>
      <c r="AF93">
        <v>0</v>
      </c>
      <c r="AG93">
        <v>0</v>
      </c>
      <c r="AH93">
        <v>0</v>
      </c>
      <c r="AI93">
        <v>0</v>
      </c>
      <c r="AJ93">
        <v>0</v>
      </c>
      <c r="AK93">
        <v>0</v>
      </c>
      <c r="AL93">
        <v>0</v>
      </c>
      <c r="AM93">
        <v>0</v>
      </c>
      <c r="AN93">
        <v>0</v>
      </c>
      <c r="AO93">
        <v>0</v>
      </c>
      <c r="AP93">
        <v>0</v>
      </c>
      <c r="AQ93">
        <v>0</v>
      </c>
      <c r="AR93">
        <v>0</v>
      </c>
      <c r="AS93">
        <v>0</v>
      </c>
      <c r="AT93">
        <v>0</v>
      </c>
      <c r="AU93">
        <v>0</v>
      </c>
      <c r="AV93">
        <v>0</v>
      </c>
      <c r="AW93">
        <v>0</v>
      </c>
      <c r="AX93">
        <v>0</v>
      </c>
      <c r="AY93">
        <v>0</v>
      </c>
      <c r="AZ93">
        <v>0</v>
      </c>
      <c r="BA93">
        <v>0</v>
      </c>
      <c r="BB93">
        <v>0</v>
      </c>
      <c r="BC93">
        <v>0</v>
      </c>
      <c r="BD93">
        <v>1</v>
      </c>
      <c r="BE93">
        <v>0</v>
      </c>
      <c r="BF93">
        <v>1</v>
      </c>
      <c r="BG93">
        <v>0</v>
      </c>
      <c r="BH93">
        <v>1</v>
      </c>
      <c r="BI93">
        <v>0</v>
      </c>
      <c r="BJ93">
        <v>0</v>
      </c>
      <c r="BK93">
        <v>0</v>
      </c>
      <c r="BL93">
        <v>0</v>
      </c>
      <c r="BM93">
        <v>0</v>
      </c>
      <c r="BN93">
        <v>0</v>
      </c>
      <c r="BO93">
        <v>0</v>
      </c>
      <c r="BP93">
        <v>1</v>
      </c>
      <c r="BR93">
        <v>0</v>
      </c>
      <c r="BS93">
        <v>1</v>
      </c>
      <c r="BT93">
        <v>0</v>
      </c>
      <c r="BU93">
        <v>0</v>
      </c>
      <c r="BV93">
        <v>0</v>
      </c>
      <c r="BW93">
        <v>0</v>
      </c>
      <c r="BX93">
        <v>0</v>
      </c>
      <c r="BY93">
        <v>0</v>
      </c>
      <c r="BZ93">
        <v>0</v>
      </c>
      <c r="CA93">
        <v>0</v>
      </c>
      <c r="CB93">
        <v>0</v>
      </c>
      <c r="CC93">
        <v>1</v>
      </c>
      <c r="CD93">
        <v>0</v>
      </c>
      <c r="CE93">
        <v>0</v>
      </c>
      <c r="CF93">
        <v>0</v>
      </c>
      <c r="CG93">
        <v>0</v>
      </c>
      <c r="CH93">
        <v>0</v>
      </c>
      <c r="CI93">
        <v>0</v>
      </c>
      <c r="CJ93">
        <v>1</v>
      </c>
      <c r="CK93">
        <v>0</v>
      </c>
      <c r="CL93">
        <v>0</v>
      </c>
      <c r="CM93">
        <v>0</v>
      </c>
      <c r="CN93">
        <v>0</v>
      </c>
      <c r="CO93">
        <v>0</v>
      </c>
      <c r="CP93">
        <v>0</v>
      </c>
      <c r="CQ93">
        <v>0</v>
      </c>
      <c r="CR93">
        <v>0</v>
      </c>
      <c r="CS93">
        <v>0</v>
      </c>
      <c r="CT93">
        <v>0</v>
      </c>
      <c r="CU93">
        <v>0</v>
      </c>
      <c r="CV93">
        <v>0</v>
      </c>
      <c r="CW93">
        <v>0</v>
      </c>
      <c r="CX93">
        <v>0</v>
      </c>
      <c r="CY93">
        <v>0</v>
      </c>
      <c r="CZ93">
        <v>0</v>
      </c>
      <c r="DA93">
        <v>0</v>
      </c>
      <c r="DB93">
        <v>0</v>
      </c>
      <c r="DC93">
        <v>0</v>
      </c>
      <c r="DD93">
        <v>0</v>
      </c>
      <c r="DE93">
        <v>0</v>
      </c>
      <c r="DF93">
        <v>0</v>
      </c>
      <c r="DG93">
        <v>0</v>
      </c>
      <c r="DH93">
        <v>0</v>
      </c>
      <c r="DI93">
        <v>0</v>
      </c>
      <c r="DJ93">
        <v>0</v>
      </c>
      <c r="DK93">
        <v>0</v>
      </c>
      <c r="DL93">
        <v>0</v>
      </c>
      <c r="DM93">
        <v>0</v>
      </c>
      <c r="DN93">
        <v>0</v>
      </c>
      <c r="DO93">
        <v>0</v>
      </c>
      <c r="DP93">
        <v>0</v>
      </c>
      <c r="DQ93">
        <v>0</v>
      </c>
      <c r="DR93">
        <v>0</v>
      </c>
      <c r="DS93">
        <v>0</v>
      </c>
      <c r="DT93">
        <v>0</v>
      </c>
      <c r="DU93">
        <v>1</v>
      </c>
      <c r="DV93">
        <v>0</v>
      </c>
      <c r="DW93">
        <v>1</v>
      </c>
      <c r="DX93">
        <v>0</v>
      </c>
      <c r="DY93">
        <v>1</v>
      </c>
      <c r="DZ93">
        <v>0</v>
      </c>
      <c r="EA93">
        <v>0</v>
      </c>
      <c r="EB93">
        <v>0</v>
      </c>
      <c r="EC93">
        <v>0</v>
      </c>
      <c r="ED93">
        <v>0</v>
      </c>
      <c r="EE93">
        <v>0</v>
      </c>
      <c r="EF93">
        <v>0</v>
      </c>
      <c r="EG93">
        <v>1</v>
      </c>
      <c r="EI93">
        <f t="shared" si="70"/>
        <v>1</v>
      </c>
      <c r="EJ93">
        <f t="shared" si="71"/>
        <v>1</v>
      </c>
      <c r="EK93">
        <f t="shared" si="72"/>
        <v>1</v>
      </c>
      <c r="EL93">
        <f t="shared" si="73"/>
        <v>1</v>
      </c>
      <c r="EM93">
        <f t="shared" si="74"/>
        <v>1</v>
      </c>
      <c r="EN93">
        <f t="shared" si="75"/>
        <v>1</v>
      </c>
      <c r="EO93">
        <f t="shared" si="76"/>
        <v>1</v>
      </c>
      <c r="EP93">
        <f t="shared" si="77"/>
        <v>1</v>
      </c>
      <c r="EQ93">
        <f t="shared" si="78"/>
        <v>1</v>
      </c>
      <c r="ER93">
        <f t="shared" si="79"/>
        <v>1</v>
      </c>
      <c r="ES93">
        <f t="shared" si="80"/>
        <v>1</v>
      </c>
      <c r="ET93">
        <f t="shared" si="81"/>
        <v>1</v>
      </c>
      <c r="EU93">
        <f t="shared" si="82"/>
        <v>1</v>
      </c>
      <c r="EV93">
        <f t="shared" si="83"/>
        <v>1</v>
      </c>
      <c r="EW93">
        <f t="shared" si="84"/>
        <v>1</v>
      </c>
      <c r="EX93">
        <f t="shared" si="85"/>
        <v>1</v>
      </c>
      <c r="EY93">
        <f t="shared" si="86"/>
        <v>1</v>
      </c>
      <c r="EZ93">
        <f t="shared" si="87"/>
        <v>1</v>
      </c>
      <c r="FA93">
        <f t="shared" si="88"/>
        <v>1</v>
      </c>
      <c r="FB93">
        <f t="shared" si="89"/>
        <v>1</v>
      </c>
      <c r="FC93">
        <f t="shared" si="90"/>
        <v>1</v>
      </c>
      <c r="FD93">
        <f t="shared" si="91"/>
        <v>1</v>
      </c>
      <c r="FE93">
        <f t="shared" si="92"/>
        <v>1</v>
      </c>
      <c r="FF93">
        <f t="shared" si="93"/>
        <v>1</v>
      </c>
      <c r="FG93">
        <f t="shared" si="94"/>
        <v>1</v>
      </c>
      <c r="FH93">
        <f t="shared" si="95"/>
        <v>1</v>
      </c>
      <c r="FI93">
        <f t="shared" si="96"/>
        <v>1</v>
      </c>
      <c r="FJ93">
        <f t="shared" si="97"/>
        <v>1</v>
      </c>
      <c r="FK93">
        <f t="shared" si="98"/>
        <v>1</v>
      </c>
      <c r="FL93">
        <f t="shared" si="99"/>
        <v>1</v>
      </c>
      <c r="FM93">
        <f t="shared" si="100"/>
        <v>1</v>
      </c>
      <c r="FN93">
        <f t="shared" si="101"/>
        <v>1</v>
      </c>
      <c r="FO93">
        <f t="shared" si="102"/>
        <v>1</v>
      </c>
      <c r="FP93">
        <f t="shared" si="103"/>
        <v>1</v>
      </c>
      <c r="FQ93">
        <f t="shared" si="104"/>
        <v>1</v>
      </c>
      <c r="FR93">
        <f t="shared" si="105"/>
        <v>1</v>
      </c>
      <c r="FS93">
        <f t="shared" si="106"/>
        <v>1</v>
      </c>
      <c r="FT93">
        <f t="shared" si="107"/>
        <v>1</v>
      </c>
      <c r="FU93">
        <f t="shared" si="108"/>
        <v>1</v>
      </c>
      <c r="FV93">
        <f t="shared" si="109"/>
        <v>1</v>
      </c>
      <c r="FW93">
        <f t="shared" si="110"/>
        <v>1</v>
      </c>
      <c r="FX93">
        <f t="shared" si="111"/>
        <v>1</v>
      </c>
      <c r="FY93">
        <f t="shared" si="112"/>
        <v>1</v>
      </c>
      <c r="FZ93">
        <f t="shared" si="113"/>
        <v>1</v>
      </c>
      <c r="GA93">
        <f t="shared" si="114"/>
        <v>1</v>
      </c>
      <c r="GB93">
        <f t="shared" si="115"/>
        <v>1</v>
      </c>
      <c r="GC93">
        <f t="shared" si="116"/>
        <v>1</v>
      </c>
      <c r="GD93">
        <f t="shared" si="117"/>
        <v>1</v>
      </c>
      <c r="GE93">
        <f t="shared" si="118"/>
        <v>1</v>
      </c>
      <c r="GF93">
        <f t="shared" si="119"/>
        <v>1</v>
      </c>
      <c r="GG93">
        <f t="shared" si="120"/>
        <v>1</v>
      </c>
      <c r="GH93">
        <f t="shared" si="121"/>
        <v>1</v>
      </c>
      <c r="GI93">
        <f t="shared" si="122"/>
        <v>1</v>
      </c>
      <c r="GJ93">
        <f t="shared" si="123"/>
        <v>1</v>
      </c>
      <c r="GK93">
        <f t="shared" si="124"/>
        <v>1</v>
      </c>
      <c r="GL93">
        <f t="shared" si="125"/>
        <v>1</v>
      </c>
      <c r="GM93">
        <f t="shared" si="126"/>
        <v>1</v>
      </c>
      <c r="GN93">
        <f t="shared" si="127"/>
        <v>1</v>
      </c>
      <c r="GO93">
        <f t="shared" si="128"/>
        <v>1</v>
      </c>
      <c r="GP93">
        <f t="shared" si="129"/>
        <v>1</v>
      </c>
      <c r="GQ93">
        <f t="shared" si="130"/>
        <v>1</v>
      </c>
      <c r="GR93">
        <f t="shared" si="131"/>
        <v>1</v>
      </c>
      <c r="GS93">
        <f t="shared" si="132"/>
        <v>1</v>
      </c>
      <c r="GT93">
        <f t="shared" si="133"/>
        <v>1</v>
      </c>
      <c r="GU93">
        <f t="shared" si="134"/>
        <v>1</v>
      </c>
      <c r="GV93">
        <f t="shared" si="135"/>
        <v>1</v>
      </c>
      <c r="GW93">
        <f t="shared" si="136"/>
        <v>1</v>
      </c>
      <c r="GX93">
        <f t="shared" si="137"/>
        <v>1</v>
      </c>
    </row>
    <row r="94" spans="1:206" x14ac:dyDescent="0.2">
      <c r="A94">
        <v>0</v>
      </c>
      <c r="B94">
        <v>1</v>
      </c>
      <c r="C94">
        <v>0</v>
      </c>
      <c r="D94">
        <v>0</v>
      </c>
      <c r="E94">
        <v>0</v>
      </c>
      <c r="F94">
        <v>0</v>
      </c>
      <c r="G94">
        <v>0</v>
      </c>
      <c r="H94">
        <v>0</v>
      </c>
      <c r="I94">
        <v>0</v>
      </c>
      <c r="J94">
        <v>0</v>
      </c>
      <c r="K94">
        <v>0</v>
      </c>
      <c r="L94">
        <v>1</v>
      </c>
      <c r="M94">
        <v>1</v>
      </c>
      <c r="N94">
        <v>0</v>
      </c>
      <c r="O94">
        <v>0</v>
      </c>
      <c r="P94">
        <v>0</v>
      </c>
      <c r="Q94">
        <v>0</v>
      </c>
      <c r="R94">
        <v>0</v>
      </c>
      <c r="S94">
        <v>0</v>
      </c>
      <c r="T94">
        <v>0</v>
      </c>
      <c r="U94">
        <v>0</v>
      </c>
      <c r="V94">
        <v>0</v>
      </c>
      <c r="W94">
        <v>0</v>
      </c>
      <c r="X94">
        <v>1</v>
      </c>
      <c r="Y94">
        <v>0</v>
      </c>
      <c r="Z94">
        <v>0</v>
      </c>
      <c r="AA94">
        <v>0</v>
      </c>
      <c r="AB94">
        <v>0</v>
      </c>
      <c r="AC94">
        <v>0</v>
      </c>
      <c r="AD94">
        <v>0</v>
      </c>
      <c r="AE94">
        <v>0</v>
      </c>
      <c r="AF94">
        <v>0</v>
      </c>
      <c r="AG94">
        <v>0</v>
      </c>
      <c r="AH94">
        <v>0</v>
      </c>
      <c r="AI94">
        <v>0</v>
      </c>
      <c r="AJ94">
        <v>0</v>
      </c>
      <c r="AK94">
        <v>0</v>
      </c>
      <c r="AL94">
        <v>0</v>
      </c>
      <c r="AM94">
        <v>0</v>
      </c>
      <c r="AN94">
        <v>0</v>
      </c>
      <c r="AO94">
        <v>0</v>
      </c>
      <c r="AP94">
        <v>0</v>
      </c>
      <c r="AQ94">
        <v>0</v>
      </c>
      <c r="AR94">
        <v>0</v>
      </c>
      <c r="AS94">
        <v>0</v>
      </c>
      <c r="AT94">
        <v>0</v>
      </c>
      <c r="AU94">
        <v>0</v>
      </c>
      <c r="AV94">
        <v>0</v>
      </c>
      <c r="AW94">
        <v>0</v>
      </c>
      <c r="AX94">
        <v>0</v>
      </c>
      <c r="AY94">
        <v>0</v>
      </c>
      <c r="AZ94">
        <v>0</v>
      </c>
      <c r="BA94">
        <v>0</v>
      </c>
      <c r="BB94">
        <v>0</v>
      </c>
      <c r="BC94">
        <v>0</v>
      </c>
      <c r="BD94">
        <v>0</v>
      </c>
      <c r="BE94">
        <v>0</v>
      </c>
      <c r="BF94">
        <v>1</v>
      </c>
      <c r="BG94">
        <v>0</v>
      </c>
      <c r="BH94">
        <v>1</v>
      </c>
      <c r="BI94">
        <v>1</v>
      </c>
      <c r="BJ94">
        <v>0</v>
      </c>
      <c r="BK94">
        <v>0</v>
      </c>
      <c r="BL94">
        <v>0</v>
      </c>
      <c r="BM94">
        <v>0</v>
      </c>
      <c r="BN94">
        <v>0</v>
      </c>
      <c r="BO94">
        <v>0</v>
      </c>
      <c r="BP94">
        <v>0</v>
      </c>
      <c r="BR94">
        <v>0</v>
      </c>
      <c r="BS94">
        <v>1</v>
      </c>
      <c r="BT94">
        <v>0</v>
      </c>
      <c r="BU94">
        <v>0</v>
      </c>
      <c r="BV94">
        <v>0</v>
      </c>
      <c r="BW94">
        <v>0</v>
      </c>
      <c r="BX94">
        <v>0</v>
      </c>
      <c r="BY94">
        <v>0</v>
      </c>
      <c r="BZ94">
        <v>0</v>
      </c>
      <c r="CA94">
        <v>0</v>
      </c>
      <c r="CB94">
        <v>0</v>
      </c>
      <c r="CC94">
        <v>1</v>
      </c>
      <c r="CD94">
        <v>1</v>
      </c>
      <c r="CE94">
        <v>0</v>
      </c>
      <c r="CF94">
        <v>0</v>
      </c>
      <c r="CG94">
        <v>1</v>
      </c>
      <c r="CH94">
        <v>0</v>
      </c>
      <c r="CI94">
        <v>0</v>
      </c>
      <c r="CJ94">
        <v>0</v>
      </c>
      <c r="CK94">
        <v>0</v>
      </c>
      <c r="CL94">
        <v>0</v>
      </c>
      <c r="CM94">
        <v>0</v>
      </c>
      <c r="CN94">
        <v>0</v>
      </c>
      <c r="CO94">
        <v>1</v>
      </c>
      <c r="CP94">
        <v>0</v>
      </c>
      <c r="CQ94">
        <v>0</v>
      </c>
      <c r="CR94">
        <v>0</v>
      </c>
      <c r="CS94">
        <v>0</v>
      </c>
      <c r="CT94">
        <v>0</v>
      </c>
      <c r="CU94">
        <v>0</v>
      </c>
      <c r="CV94">
        <v>0</v>
      </c>
      <c r="CW94">
        <v>0</v>
      </c>
      <c r="CX94">
        <v>0</v>
      </c>
      <c r="CY94">
        <v>0</v>
      </c>
      <c r="CZ94">
        <v>0</v>
      </c>
      <c r="DA94">
        <v>0</v>
      </c>
      <c r="DB94">
        <v>0</v>
      </c>
      <c r="DC94">
        <v>0</v>
      </c>
      <c r="DD94">
        <v>0</v>
      </c>
      <c r="DE94">
        <v>0</v>
      </c>
      <c r="DF94">
        <v>0</v>
      </c>
      <c r="DG94">
        <v>0</v>
      </c>
      <c r="DH94">
        <v>0</v>
      </c>
      <c r="DI94">
        <v>0</v>
      </c>
      <c r="DJ94">
        <v>0</v>
      </c>
      <c r="DK94">
        <v>0</v>
      </c>
      <c r="DL94">
        <v>0</v>
      </c>
      <c r="DM94">
        <v>0</v>
      </c>
      <c r="DN94">
        <v>0</v>
      </c>
      <c r="DO94">
        <v>0</v>
      </c>
      <c r="DP94">
        <v>0</v>
      </c>
      <c r="DQ94">
        <v>0</v>
      </c>
      <c r="DR94">
        <v>0</v>
      </c>
      <c r="DS94">
        <v>0</v>
      </c>
      <c r="DT94">
        <v>0</v>
      </c>
      <c r="DU94">
        <v>0</v>
      </c>
      <c r="DV94">
        <v>0</v>
      </c>
      <c r="DW94">
        <v>1</v>
      </c>
      <c r="DX94">
        <v>0</v>
      </c>
      <c r="DY94">
        <v>1</v>
      </c>
      <c r="DZ94">
        <v>1</v>
      </c>
      <c r="EA94">
        <v>0</v>
      </c>
      <c r="EB94">
        <v>0</v>
      </c>
      <c r="EC94">
        <v>0</v>
      </c>
      <c r="ED94">
        <v>0</v>
      </c>
      <c r="EE94">
        <v>0</v>
      </c>
      <c r="EF94">
        <v>0</v>
      </c>
      <c r="EG94">
        <v>0</v>
      </c>
      <c r="EI94">
        <f t="shared" si="70"/>
        <v>1</v>
      </c>
      <c r="EJ94">
        <f t="shared" si="71"/>
        <v>1</v>
      </c>
      <c r="EK94">
        <f t="shared" si="72"/>
        <v>1</v>
      </c>
      <c r="EL94">
        <f t="shared" si="73"/>
        <v>1</v>
      </c>
      <c r="EM94">
        <f t="shared" si="74"/>
        <v>1</v>
      </c>
      <c r="EN94">
        <f t="shared" si="75"/>
        <v>1</v>
      </c>
      <c r="EO94">
        <f t="shared" si="76"/>
        <v>1</v>
      </c>
      <c r="EP94">
        <f t="shared" si="77"/>
        <v>1</v>
      </c>
      <c r="EQ94">
        <f t="shared" si="78"/>
        <v>1</v>
      </c>
      <c r="ER94">
        <f t="shared" si="79"/>
        <v>1</v>
      </c>
      <c r="ES94">
        <f t="shared" si="80"/>
        <v>1</v>
      </c>
      <c r="ET94">
        <f t="shared" si="81"/>
        <v>1</v>
      </c>
      <c r="EU94">
        <f t="shared" si="82"/>
        <v>1</v>
      </c>
      <c r="EV94">
        <f t="shared" si="83"/>
        <v>1</v>
      </c>
      <c r="EW94">
        <f t="shared" si="84"/>
        <v>1</v>
      </c>
      <c r="EX94">
        <f t="shared" si="85"/>
        <v>0</v>
      </c>
      <c r="EY94">
        <f t="shared" si="86"/>
        <v>1</v>
      </c>
      <c r="EZ94">
        <f t="shared" si="87"/>
        <v>1</v>
      </c>
      <c r="FA94">
        <f t="shared" si="88"/>
        <v>1</v>
      </c>
      <c r="FB94">
        <f t="shared" si="89"/>
        <v>1</v>
      </c>
      <c r="FC94">
        <f t="shared" si="90"/>
        <v>1</v>
      </c>
      <c r="FD94">
        <f t="shared" si="91"/>
        <v>1</v>
      </c>
      <c r="FE94">
        <f t="shared" si="92"/>
        <v>1</v>
      </c>
      <c r="FF94">
        <f t="shared" si="93"/>
        <v>1</v>
      </c>
      <c r="FG94">
        <f t="shared" si="94"/>
        <v>1</v>
      </c>
      <c r="FH94">
        <f t="shared" si="95"/>
        <v>1</v>
      </c>
      <c r="FI94">
        <f t="shared" si="96"/>
        <v>1</v>
      </c>
      <c r="FJ94">
        <f t="shared" si="97"/>
        <v>1</v>
      </c>
      <c r="FK94">
        <f t="shared" si="98"/>
        <v>1</v>
      </c>
      <c r="FL94">
        <f t="shared" si="99"/>
        <v>1</v>
      </c>
      <c r="FM94">
        <f t="shared" si="100"/>
        <v>1</v>
      </c>
      <c r="FN94">
        <f t="shared" si="101"/>
        <v>1</v>
      </c>
      <c r="FO94">
        <f t="shared" si="102"/>
        <v>1</v>
      </c>
      <c r="FP94">
        <f t="shared" si="103"/>
        <v>1</v>
      </c>
      <c r="FQ94">
        <f t="shared" si="104"/>
        <v>1</v>
      </c>
      <c r="FR94">
        <f t="shared" si="105"/>
        <v>1</v>
      </c>
      <c r="FS94">
        <f t="shared" si="106"/>
        <v>1</v>
      </c>
      <c r="FT94">
        <f t="shared" si="107"/>
        <v>1</v>
      </c>
      <c r="FU94">
        <f t="shared" si="108"/>
        <v>1</v>
      </c>
      <c r="FV94">
        <f t="shared" si="109"/>
        <v>1</v>
      </c>
      <c r="FW94">
        <f t="shared" si="110"/>
        <v>1</v>
      </c>
      <c r="FX94">
        <f t="shared" si="111"/>
        <v>1</v>
      </c>
      <c r="FY94">
        <f t="shared" si="112"/>
        <v>1</v>
      </c>
      <c r="FZ94">
        <f t="shared" si="113"/>
        <v>1</v>
      </c>
      <c r="GA94">
        <f t="shared" si="114"/>
        <v>1</v>
      </c>
      <c r="GB94">
        <f t="shared" si="115"/>
        <v>1</v>
      </c>
      <c r="GC94">
        <f t="shared" si="116"/>
        <v>1</v>
      </c>
      <c r="GD94">
        <f t="shared" si="117"/>
        <v>1</v>
      </c>
      <c r="GE94">
        <f t="shared" si="118"/>
        <v>1</v>
      </c>
      <c r="GF94">
        <f t="shared" si="119"/>
        <v>1</v>
      </c>
      <c r="GG94">
        <f t="shared" si="120"/>
        <v>1</v>
      </c>
      <c r="GH94">
        <f t="shared" si="121"/>
        <v>1</v>
      </c>
      <c r="GI94">
        <f t="shared" si="122"/>
        <v>1</v>
      </c>
      <c r="GJ94">
        <f t="shared" si="123"/>
        <v>1</v>
      </c>
      <c r="GK94">
        <f t="shared" si="124"/>
        <v>1</v>
      </c>
      <c r="GL94">
        <f t="shared" si="125"/>
        <v>1</v>
      </c>
      <c r="GM94">
        <f t="shared" si="126"/>
        <v>1</v>
      </c>
      <c r="GN94">
        <f t="shared" si="127"/>
        <v>1</v>
      </c>
      <c r="GO94">
        <f t="shared" si="128"/>
        <v>1</v>
      </c>
      <c r="GP94">
        <f t="shared" si="129"/>
        <v>1</v>
      </c>
      <c r="GQ94">
        <f t="shared" si="130"/>
        <v>1</v>
      </c>
      <c r="GR94">
        <f t="shared" si="131"/>
        <v>1</v>
      </c>
      <c r="GS94">
        <f t="shared" si="132"/>
        <v>1</v>
      </c>
      <c r="GT94">
        <f t="shared" si="133"/>
        <v>1</v>
      </c>
      <c r="GU94">
        <f t="shared" si="134"/>
        <v>1</v>
      </c>
      <c r="GV94">
        <f t="shared" si="135"/>
        <v>1</v>
      </c>
      <c r="GW94">
        <f t="shared" si="136"/>
        <v>1</v>
      </c>
      <c r="GX94">
        <f t="shared" si="137"/>
        <v>1</v>
      </c>
    </row>
    <row r="95" spans="1:206" x14ac:dyDescent="0.2">
      <c r="A95">
        <v>0</v>
      </c>
      <c r="B95">
        <v>1</v>
      </c>
      <c r="C95">
        <v>0</v>
      </c>
      <c r="D95">
        <v>0</v>
      </c>
      <c r="E95">
        <v>0</v>
      </c>
      <c r="F95">
        <v>0</v>
      </c>
      <c r="G95">
        <v>0</v>
      </c>
      <c r="H95">
        <v>0</v>
      </c>
      <c r="I95">
        <v>0</v>
      </c>
      <c r="J95">
        <v>0</v>
      </c>
      <c r="K95">
        <v>0</v>
      </c>
      <c r="L95">
        <v>1</v>
      </c>
      <c r="M95">
        <v>0</v>
      </c>
      <c r="N95">
        <v>0</v>
      </c>
      <c r="O95">
        <v>0</v>
      </c>
      <c r="P95">
        <v>0</v>
      </c>
      <c r="Q95">
        <v>0</v>
      </c>
      <c r="R95">
        <v>0</v>
      </c>
      <c r="S95">
        <v>1</v>
      </c>
      <c r="T95">
        <v>0</v>
      </c>
      <c r="U95">
        <v>0</v>
      </c>
      <c r="V95">
        <v>0</v>
      </c>
      <c r="W95">
        <v>0</v>
      </c>
      <c r="X95">
        <v>0</v>
      </c>
      <c r="Y95">
        <v>0</v>
      </c>
      <c r="Z95">
        <v>0</v>
      </c>
      <c r="AA95">
        <v>0</v>
      </c>
      <c r="AB95">
        <v>0</v>
      </c>
      <c r="AC95">
        <v>0</v>
      </c>
      <c r="AD95">
        <v>0</v>
      </c>
      <c r="AE95">
        <v>0</v>
      </c>
      <c r="AF95">
        <v>0</v>
      </c>
      <c r="AG95">
        <v>0</v>
      </c>
      <c r="AH95">
        <v>0</v>
      </c>
      <c r="AI95">
        <v>0</v>
      </c>
      <c r="AJ95">
        <v>0</v>
      </c>
      <c r="AK95">
        <v>0</v>
      </c>
      <c r="AL95">
        <v>0</v>
      </c>
      <c r="AM95">
        <v>0</v>
      </c>
      <c r="AN95">
        <v>0</v>
      </c>
      <c r="AO95">
        <v>0</v>
      </c>
      <c r="AP95">
        <v>0</v>
      </c>
      <c r="AQ95">
        <v>0</v>
      </c>
      <c r="AR95">
        <v>0</v>
      </c>
      <c r="AS95">
        <v>0</v>
      </c>
      <c r="AT95">
        <v>0</v>
      </c>
      <c r="AU95">
        <v>0</v>
      </c>
      <c r="AV95">
        <v>0</v>
      </c>
      <c r="AW95">
        <v>0</v>
      </c>
      <c r="AX95">
        <v>0</v>
      </c>
      <c r="AY95">
        <v>1</v>
      </c>
      <c r="AZ95">
        <v>0</v>
      </c>
      <c r="BA95">
        <v>0</v>
      </c>
      <c r="BB95">
        <v>0</v>
      </c>
      <c r="BC95">
        <v>0</v>
      </c>
      <c r="BD95">
        <v>1</v>
      </c>
      <c r="BE95">
        <v>1</v>
      </c>
      <c r="BF95">
        <v>1</v>
      </c>
      <c r="BG95">
        <v>1</v>
      </c>
      <c r="BH95">
        <v>1</v>
      </c>
      <c r="BI95">
        <v>1</v>
      </c>
      <c r="BJ95">
        <v>0</v>
      </c>
      <c r="BK95">
        <v>0</v>
      </c>
      <c r="BL95">
        <v>0</v>
      </c>
      <c r="BM95">
        <v>1</v>
      </c>
      <c r="BN95">
        <v>0</v>
      </c>
      <c r="BO95">
        <v>0</v>
      </c>
      <c r="BP95">
        <v>1</v>
      </c>
      <c r="BR95">
        <v>0</v>
      </c>
      <c r="BS95">
        <v>1</v>
      </c>
      <c r="BT95">
        <v>0</v>
      </c>
      <c r="BU95">
        <v>0</v>
      </c>
      <c r="BV95">
        <v>0</v>
      </c>
      <c r="BW95">
        <v>0</v>
      </c>
      <c r="BX95">
        <v>0</v>
      </c>
      <c r="BY95">
        <v>0</v>
      </c>
      <c r="BZ95">
        <v>0</v>
      </c>
      <c r="CA95">
        <v>0</v>
      </c>
      <c r="CB95">
        <v>0</v>
      </c>
      <c r="CC95">
        <v>1</v>
      </c>
      <c r="CD95">
        <v>0</v>
      </c>
      <c r="CE95">
        <v>0</v>
      </c>
      <c r="CF95">
        <v>0</v>
      </c>
      <c r="CG95">
        <v>0</v>
      </c>
      <c r="CH95">
        <v>0</v>
      </c>
      <c r="CI95">
        <v>0</v>
      </c>
      <c r="CJ95">
        <v>1</v>
      </c>
      <c r="CK95">
        <v>0</v>
      </c>
      <c r="CL95">
        <v>0</v>
      </c>
      <c r="CM95">
        <v>0</v>
      </c>
      <c r="CN95">
        <v>0</v>
      </c>
      <c r="CO95">
        <v>0</v>
      </c>
      <c r="CP95">
        <v>0</v>
      </c>
      <c r="CQ95">
        <v>0</v>
      </c>
      <c r="CR95">
        <v>0</v>
      </c>
      <c r="CS95">
        <v>0</v>
      </c>
      <c r="CT95">
        <v>0</v>
      </c>
      <c r="CU95">
        <v>0</v>
      </c>
      <c r="CV95">
        <v>0</v>
      </c>
      <c r="CW95">
        <v>0</v>
      </c>
      <c r="CX95">
        <v>0</v>
      </c>
      <c r="CY95">
        <v>0</v>
      </c>
      <c r="CZ95">
        <v>0</v>
      </c>
      <c r="DA95">
        <v>0</v>
      </c>
      <c r="DB95">
        <v>0</v>
      </c>
      <c r="DC95">
        <v>0</v>
      </c>
      <c r="DD95">
        <v>0</v>
      </c>
      <c r="DE95">
        <v>0</v>
      </c>
      <c r="DF95">
        <v>0</v>
      </c>
      <c r="DG95">
        <v>0</v>
      </c>
      <c r="DH95">
        <v>0</v>
      </c>
      <c r="DI95">
        <v>0</v>
      </c>
      <c r="DJ95">
        <v>0</v>
      </c>
      <c r="DK95">
        <v>0</v>
      </c>
      <c r="DL95">
        <v>0</v>
      </c>
      <c r="DM95">
        <v>0</v>
      </c>
      <c r="DN95">
        <v>0</v>
      </c>
      <c r="DO95">
        <v>0</v>
      </c>
      <c r="DP95">
        <v>1</v>
      </c>
      <c r="DQ95">
        <v>0</v>
      </c>
      <c r="DR95">
        <v>0</v>
      </c>
      <c r="DS95">
        <v>0</v>
      </c>
      <c r="DT95">
        <v>0</v>
      </c>
      <c r="DU95">
        <v>1</v>
      </c>
      <c r="DV95">
        <v>1</v>
      </c>
      <c r="DW95">
        <v>1</v>
      </c>
      <c r="DX95">
        <v>1</v>
      </c>
      <c r="DY95">
        <v>1</v>
      </c>
      <c r="DZ95">
        <v>1</v>
      </c>
      <c r="EA95">
        <v>0</v>
      </c>
      <c r="EB95">
        <v>0</v>
      </c>
      <c r="EC95">
        <v>0</v>
      </c>
      <c r="ED95">
        <v>1</v>
      </c>
      <c r="EE95">
        <v>0</v>
      </c>
      <c r="EF95">
        <v>0</v>
      </c>
      <c r="EG95">
        <v>1</v>
      </c>
      <c r="EI95">
        <f t="shared" si="70"/>
        <v>1</v>
      </c>
      <c r="EJ95">
        <f t="shared" si="71"/>
        <v>1</v>
      </c>
      <c r="EK95">
        <f t="shared" si="72"/>
        <v>1</v>
      </c>
      <c r="EL95">
        <f t="shared" si="73"/>
        <v>1</v>
      </c>
      <c r="EM95">
        <f t="shared" si="74"/>
        <v>1</v>
      </c>
      <c r="EN95">
        <f t="shared" si="75"/>
        <v>1</v>
      </c>
      <c r="EO95">
        <f t="shared" si="76"/>
        <v>1</v>
      </c>
      <c r="EP95">
        <f t="shared" si="77"/>
        <v>1</v>
      </c>
      <c r="EQ95">
        <f t="shared" si="78"/>
        <v>1</v>
      </c>
      <c r="ER95">
        <f t="shared" si="79"/>
        <v>1</v>
      </c>
      <c r="ES95">
        <f t="shared" si="80"/>
        <v>1</v>
      </c>
      <c r="ET95">
        <f t="shared" si="81"/>
        <v>1</v>
      </c>
      <c r="EU95">
        <f t="shared" si="82"/>
        <v>1</v>
      </c>
      <c r="EV95">
        <f t="shared" si="83"/>
        <v>1</v>
      </c>
      <c r="EW95">
        <f t="shared" si="84"/>
        <v>1</v>
      </c>
      <c r="EX95">
        <f t="shared" si="85"/>
        <v>1</v>
      </c>
      <c r="EY95">
        <f t="shared" si="86"/>
        <v>1</v>
      </c>
      <c r="EZ95">
        <f t="shared" si="87"/>
        <v>1</v>
      </c>
      <c r="FA95">
        <f t="shared" si="88"/>
        <v>1</v>
      </c>
      <c r="FB95">
        <f t="shared" si="89"/>
        <v>1</v>
      </c>
      <c r="FC95">
        <f t="shared" si="90"/>
        <v>1</v>
      </c>
      <c r="FD95">
        <f t="shared" si="91"/>
        <v>1</v>
      </c>
      <c r="FE95">
        <f t="shared" si="92"/>
        <v>1</v>
      </c>
      <c r="FF95">
        <f t="shared" si="93"/>
        <v>1</v>
      </c>
      <c r="FG95">
        <f t="shared" si="94"/>
        <v>1</v>
      </c>
      <c r="FH95">
        <f t="shared" si="95"/>
        <v>1</v>
      </c>
      <c r="FI95">
        <f t="shared" si="96"/>
        <v>1</v>
      </c>
      <c r="FJ95">
        <f t="shared" si="97"/>
        <v>1</v>
      </c>
      <c r="FK95">
        <f t="shared" si="98"/>
        <v>1</v>
      </c>
      <c r="FL95">
        <f t="shared" si="99"/>
        <v>1</v>
      </c>
      <c r="FM95">
        <f t="shared" si="100"/>
        <v>1</v>
      </c>
      <c r="FN95">
        <f t="shared" si="101"/>
        <v>1</v>
      </c>
      <c r="FO95">
        <f t="shared" si="102"/>
        <v>1</v>
      </c>
      <c r="FP95">
        <f t="shared" si="103"/>
        <v>1</v>
      </c>
      <c r="FQ95">
        <f t="shared" si="104"/>
        <v>1</v>
      </c>
      <c r="FR95">
        <f t="shared" si="105"/>
        <v>1</v>
      </c>
      <c r="FS95">
        <f t="shared" si="106"/>
        <v>1</v>
      </c>
      <c r="FT95">
        <f t="shared" si="107"/>
        <v>1</v>
      </c>
      <c r="FU95">
        <f t="shared" si="108"/>
        <v>1</v>
      </c>
      <c r="FV95">
        <f t="shared" si="109"/>
        <v>1</v>
      </c>
      <c r="FW95">
        <f t="shared" si="110"/>
        <v>1</v>
      </c>
      <c r="FX95">
        <f t="shared" si="111"/>
        <v>1</v>
      </c>
      <c r="FY95">
        <f t="shared" si="112"/>
        <v>1</v>
      </c>
      <c r="FZ95">
        <f t="shared" si="113"/>
        <v>1</v>
      </c>
      <c r="GA95">
        <f t="shared" si="114"/>
        <v>1</v>
      </c>
      <c r="GB95">
        <f t="shared" si="115"/>
        <v>1</v>
      </c>
      <c r="GC95">
        <f t="shared" si="116"/>
        <v>1</v>
      </c>
      <c r="GD95">
        <f t="shared" si="117"/>
        <v>1</v>
      </c>
      <c r="GE95">
        <f t="shared" si="118"/>
        <v>1</v>
      </c>
      <c r="GF95">
        <f t="shared" si="119"/>
        <v>1</v>
      </c>
      <c r="GG95">
        <f t="shared" si="120"/>
        <v>1</v>
      </c>
      <c r="GH95">
        <f t="shared" si="121"/>
        <v>1</v>
      </c>
      <c r="GI95">
        <f t="shared" si="122"/>
        <v>1</v>
      </c>
      <c r="GJ95">
        <f t="shared" si="123"/>
        <v>1</v>
      </c>
      <c r="GK95">
        <f t="shared" si="124"/>
        <v>1</v>
      </c>
      <c r="GL95">
        <f t="shared" si="125"/>
        <v>1</v>
      </c>
      <c r="GM95">
        <f t="shared" si="126"/>
        <v>1</v>
      </c>
      <c r="GN95">
        <f t="shared" si="127"/>
        <v>1</v>
      </c>
      <c r="GO95">
        <f t="shared" si="128"/>
        <v>1</v>
      </c>
      <c r="GP95">
        <f t="shared" si="129"/>
        <v>1</v>
      </c>
      <c r="GQ95">
        <f t="shared" si="130"/>
        <v>1</v>
      </c>
      <c r="GR95">
        <f t="shared" si="131"/>
        <v>1</v>
      </c>
      <c r="GS95">
        <f t="shared" si="132"/>
        <v>1</v>
      </c>
      <c r="GT95">
        <f t="shared" si="133"/>
        <v>1</v>
      </c>
      <c r="GU95">
        <f t="shared" si="134"/>
        <v>1</v>
      </c>
      <c r="GV95">
        <f t="shared" si="135"/>
        <v>1</v>
      </c>
      <c r="GW95">
        <f t="shared" si="136"/>
        <v>1</v>
      </c>
      <c r="GX95">
        <f t="shared" si="137"/>
        <v>1</v>
      </c>
    </row>
    <row r="96" spans="1:206" x14ac:dyDescent="0.2">
      <c r="A96">
        <v>1</v>
      </c>
      <c r="B96">
        <v>0</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c r="AH96">
        <v>0</v>
      </c>
      <c r="AI96">
        <v>0</v>
      </c>
      <c r="AJ96">
        <v>0</v>
      </c>
      <c r="AK96">
        <v>0</v>
      </c>
      <c r="AL96">
        <v>0</v>
      </c>
      <c r="AM96">
        <v>0</v>
      </c>
      <c r="AN96">
        <v>0</v>
      </c>
      <c r="AO96">
        <v>0</v>
      </c>
      <c r="AP96">
        <v>0</v>
      </c>
      <c r="AQ96">
        <v>0</v>
      </c>
      <c r="AR96">
        <v>0</v>
      </c>
      <c r="AS96">
        <v>0</v>
      </c>
      <c r="AT96">
        <v>0</v>
      </c>
      <c r="AU96">
        <v>0</v>
      </c>
      <c r="AV96">
        <v>0</v>
      </c>
      <c r="AW96">
        <v>0</v>
      </c>
      <c r="AX96">
        <v>0</v>
      </c>
      <c r="AY96">
        <v>0</v>
      </c>
      <c r="AZ96">
        <v>0</v>
      </c>
      <c r="BA96">
        <v>0</v>
      </c>
      <c r="BB96">
        <v>0</v>
      </c>
      <c r="BC96">
        <v>0</v>
      </c>
      <c r="BD96">
        <v>1</v>
      </c>
      <c r="BE96">
        <v>0</v>
      </c>
      <c r="BF96">
        <v>1</v>
      </c>
      <c r="BG96">
        <v>0</v>
      </c>
      <c r="BH96">
        <v>0</v>
      </c>
      <c r="BI96">
        <v>0</v>
      </c>
      <c r="BJ96">
        <v>1</v>
      </c>
      <c r="BK96">
        <v>1</v>
      </c>
      <c r="BL96">
        <v>0</v>
      </c>
      <c r="BM96">
        <v>0</v>
      </c>
      <c r="BN96">
        <v>0</v>
      </c>
      <c r="BO96">
        <v>1</v>
      </c>
      <c r="BP96">
        <v>1</v>
      </c>
      <c r="BR96">
        <v>0</v>
      </c>
      <c r="BS96">
        <v>0</v>
      </c>
      <c r="BT96">
        <v>0</v>
      </c>
      <c r="BU96">
        <v>0</v>
      </c>
      <c r="BV96">
        <v>0</v>
      </c>
      <c r="BW96">
        <v>0</v>
      </c>
      <c r="BX96">
        <v>0</v>
      </c>
      <c r="BY96">
        <v>0</v>
      </c>
      <c r="BZ96">
        <v>0</v>
      </c>
      <c r="CA96">
        <v>0</v>
      </c>
      <c r="CB96">
        <v>0</v>
      </c>
      <c r="CC96">
        <v>0</v>
      </c>
      <c r="CD96">
        <v>0</v>
      </c>
      <c r="CE96">
        <v>0</v>
      </c>
      <c r="CF96">
        <v>0</v>
      </c>
      <c r="CG96">
        <v>0</v>
      </c>
      <c r="CH96">
        <v>0</v>
      </c>
      <c r="CI96">
        <v>0</v>
      </c>
      <c r="CJ96">
        <v>0</v>
      </c>
      <c r="CK96">
        <v>0</v>
      </c>
      <c r="CL96">
        <v>0</v>
      </c>
      <c r="CM96">
        <v>0</v>
      </c>
      <c r="CN96">
        <v>0</v>
      </c>
      <c r="CO96">
        <v>0</v>
      </c>
      <c r="CP96">
        <v>0</v>
      </c>
      <c r="CQ96">
        <v>0</v>
      </c>
      <c r="CR96">
        <v>0</v>
      </c>
      <c r="CS96">
        <v>0</v>
      </c>
      <c r="CT96">
        <v>0</v>
      </c>
      <c r="CU96">
        <v>0</v>
      </c>
      <c r="CV96">
        <v>0</v>
      </c>
      <c r="CW96">
        <v>0</v>
      </c>
      <c r="CX96">
        <v>0</v>
      </c>
      <c r="CY96">
        <v>0</v>
      </c>
      <c r="CZ96">
        <v>0</v>
      </c>
      <c r="DA96">
        <v>0</v>
      </c>
      <c r="DB96">
        <v>0</v>
      </c>
      <c r="DC96">
        <v>0</v>
      </c>
      <c r="DD96">
        <v>0</v>
      </c>
      <c r="DE96">
        <v>0</v>
      </c>
      <c r="DF96">
        <v>0</v>
      </c>
      <c r="DG96">
        <v>0</v>
      </c>
      <c r="DH96">
        <v>0</v>
      </c>
      <c r="DI96">
        <v>0</v>
      </c>
      <c r="DJ96">
        <v>0</v>
      </c>
      <c r="DK96">
        <v>0</v>
      </c>
      <c r="DL96">
        <v>0</v>
      </c>
      <c r="DM96">
        <v>0</v>
      </c>
      <c r="DN96">
        <v>0</v>
      </c>
      <c r="DO96">
        <v>0</v>
      </c>
      <c r="DP96">
        <v>0</v>
      </c>
      <c r="DQ96">
        <v>0</v>
      </c>
      <c r="DR96">
        <v>0</v>
      </c>
      <c r="DS96">
        <v>0</v>
      </c>
      <c r="DT96">
        <v>0</v>
      </c>
      <c r="DU96">
        <v>1</v>
      </c>
      <c r="DV96">
        <v>0</v>
      </c>
      <c r="DW96">
        <v>1</v>
      </c>
      <c r="DX96">
        <v>0</v>
      </c>
      <c r="DY96">
        <v>0</v>
      </c>
      <c r="DZ96">
        <v>0</v>
      </c>
      <c r="EA96">
        <v>1</v>
      </c>
      <c r="EB96">
        <v>1</v>
      </c>
      <c r="EC96">
        <v>0</v>
      </c>
      <c r="ED96">
        <v>0</v>
      </c>
      <c r="EE96">
        <v>0</v>
      </c>
      <c r="EF96">
        <v>1</v>
      </c>
      <c r="EG96">
        <v>1</v>
      </c>
      <c r="EI96">
        <f t="shared" si="70"/>
        <v>0</v>
      </c>
      <c r="EJ96">
        <f t="shared" si="71"/>
        <v>1</v>
      </c>
      <c r="EK96">
        <f t="shared" si="72"/>
        <v>1</v>
      </c>
      <c r="EL96">
        <f t="shared" si="73"/>
        <v>1</v>
      </c>
      <c r="EM96">
        <f t="shared" si="74"/>
        <v>1</v>
      </c>
      <c r="EN96">
        <f t="shared" si="75"/>
        <v>1</v>
      </c>
      <c r="EO96">
        <f t="shared" si="76"/>
        <v>1</v>
      </c>
      <c r="EP96">
        <f t="shared" si="77"/>
        <v>1</v>
      </c>
      <c r="EQ96">
        <f t="shared" si="78"/>
        <v>1</v>
      </c>
      <c r="ER96">
        <f t="shared" si="79"/>
        <v>1</v>
      </c>
      <c r="ES96">
        <f t="shared" si="80"/>
        <v>1</v>
      </c>
      <c r="ET96">
        <f t="shared" si="81"/>
        <v>1</v>
      </c>
      <c r="EU96">
        <f t="shared" si="82"/>
        <v>1</v>
      </c>
      <c r="EV96">
        <f t="shared" si="83"/>
        <v>1</v>
      </c>
      <c r="EW96">
        <f t="shared" si="84"/>
        <v>1</v>
      </c>
      <c r="EX96">
        <f t="shared" si="85"/>
        <v>1</v>
      </c>
      <c r="EY96">
        <f t="shared" si="86"/>
        <v>1</v>
      </c>
      <c r="EZ96">
        <f t="shared" si="87"/>
        <v>1</v>
      </c>
      <c r="FA96">
        <f t="shared" si="88"/>
        <v>1</v>
      </c>
      <c r="FB96">
        <f t="shared" si="89"/>
        <v>1</v>
      </c>
      <c r="FC96">
        <f t="shared" si="90"/>
        <v>1</v>
      </c>
      <c r="FD96">
        <f t="shared" si="91"/>
        <v>1</v>
      </c>
      <c r="FE96">
        <f t="shared" si="92"/>
        <v>1</v>
      </c>
      <c r="FF96">
        <f t="shared" si="93"/>
        <v>1</v>
      </c>
      <c r="FG96">
        <f t="shared" si="94"/>
        <v>1</v>
      </c>
      <c r="FH96">
        <f t="shared" si="95"/>
        <v>1</v>
      </c>
      <c r="FI96">
        <f t="shared" si="96"/>
        <v>1</v>
      </c>
      <c r="FJ96">
        <f t="shared" si="97"/>
        <v>1</v>
      </c>
      <c r="FK96">
        <f t="shared" si="98"/>
        <v>1</v>
      </c>
      <c r="FL96">
        <f t="shared" si="99"/>
        <v>1</v>
      </c>
      <c r="FM96">
        <f t="shared" si="100"/>
        <v>1</v>
      </c>
      <c r="FN96">
        <f t="shared" si="101"/>
        <v>1</v>
      </c>
      <c r="FO96">
        <f t="shared" si="102"/>
        <v>1</v>
      </c>
      <c r="FP96">
        <f t="shared" si="103"/>
        <v>1</v>
      </c>
      <c r="FQ96">
        <f t="shared" si="104"/>
        <v>1</v>
      </c>
      <c r="FR96">
        <f t="shared" si="105"/>
        <v>1</v>
      </c>
      <c r="FS96">
        <f t="shared" si="106"/>
        <v>1</v>
      </c>
      <c r="FT96">
        <f t="shared" si="107"/>
        <v>1</v>
      </c>
      <c r="FU96">
        <f t="shared" si="108"/>
        <v>1</v>
      </c>
      <c r="FV96">
        <f t="shared" si="109"/>
        <v>1</v>
      </c>
      <c r="FW96">
        <f t="shared" si="110"/>
        <v>1</v>
      </c>
      <c r="FX96">
        <f t="shared" si="111"/>
        <v>1</v>
      </c>
      <c r="FY96">
        <f t="shared" si="112"/>
        <v>1</v>
      </c>
      <c r="FZ96">
        <f t="shared" si="113"/>
        <v>1</v>
      </c>
      <c r="GA96">
        <f t="shared" si="114"/>
        <v>1</v>
      </c>
      <c r="GB96">
        <f t="shared" si="115"/>
        <v>1</v>
      </c>
      <c r="GC96">
        <f t="shared" si="116"/>
        <v>1</v>
      </c>
      <c r="GD96">
        <f t="shared" si="117"/>
        <v>1</v>
      </c>
      <c r="GE96">
        <f t="shared" si="118"/>
        <v>1</v>
      </c>
      <c r="GF96">
        <f t="shared" si="119"/>
        <v>1</v>
      </c>
      <c r="GG96">
        <f t="shared" si="120"/>
        <v>1</v>
      </c>
      <c r="GH96">
        <f t="shared" si="121"/>
        <v>1</v>
      </c>
      <c r="GI96">
        <f t="shared" si="122"/>
        <v>1</v>
      </c>
      <c r="GJ96">
        <f t="shared" si="123"/>
        <v>1</v>
      </c>
      <c r="GK96">
        <f t="shared" si="124"/>
        <v>1</v>
      </c>
      <c r="GL96">
        <f t="shared" si="125"/>
        <v>1</v>
      </c>
      <c r="GM96">
        <f t="shared" si="126"/>
        <v>1</v>
      </c>
      <c r="GN96">
        <f t="shared" si="127"/>
        <v>1</v>
      </c>
      <c r="GO96">
        <f t="shared" si="128"/>
        <v>1</v>
      </c>
      <c r="GP96">
        <f t="shared" si="129"/>
        <v>1</v>
      </c>
      <c r="GQ96">
        <f t="shared" si="130"/>
        <v>1</v>
      </c>
      <c r="GR96">
        <f t="shared" si="131"/>
        <v>1</v>
      </c>
      <c r="GS96">
        <f t="shared" si="132"/>
        <v>1</v>
      </c>
      <c r="GT96">
        <f t="shared" si="133"/>
        <v>1</v>
      </c>
      <c r="GU96">
        <f t="shared" si="134"/>
        <v>1</v>
      </c>
      <c r="GV96">
        <f t="shared" si="135"/>
        <v>1</v>
      </c>
      <c r="GW96">
        <f t="shared" si="136"/>
        <v>1</v>
      </c>
      <c r="GX96">
        <f t="shared" si="137"/>
        <v>1</v>
      </c>
    </row>
    <row r="97" spans="1:206" x14ac:dyDescent="0.2">
      <c r="A97">
        <v>1</v>
      </c>
      <c r="B97">
        <v>1</v>
      </c>
      <c r="C97">
        <v>1</v>
      </c>
      <c r="D97">
        <v>0</v>
      </c>
      <c r="E97">
        <v>0</v>
      </c>
      <c r="F97">
        <v>0</v>
      </c>
      <c r="G97">
        <v>0</v>
      </c>
      <c r="H97">
        <v>0</v>
      </c>
      <c r="I97">
        <v>0</v>
      </c>
      <c r="J97">
        <v>0</v>
      </c>
      <c r="K97">
        <v>0</v>
      </c>
      <c r="L97">
        <v>1</v>
      </c>
      <c r="M97">
        <v>0</v>
      </c>
      <c r="N97">
        <v>0</v>
      </c>
      <c r="O97">
        <v>1</v>
      </c>
      <c r="P97">
        <v>0</v>
      </c>
      <c r="Q97">
        <v>0</v>
      </c>
      <c r="R97">
        <v>0</v>
      </c>
      <c r="S97">
        <v>0</v>
      </c>
      <c r="T97">
        <v>0</v>
      </c>
      <c r="U97">
        <v>0</v>
      </c>
      <c r="V97">
        <v>0</v>
      </c>
      <c r="W97">
        <v>0</v>
      </c>
      <c r="X97">
        <v>1</v>
      </c>
      <c r="Y97">
        <v>0</v>
      </c>
      <c r="Z97">
        <v>0</v>
      </c>
      <c r="AA97">
        <v>0</v>
      </c>
      <c r="AB97">
        <v>0</v>
      </c>
      <c r="AC97">
        <v>0</v>
      </c>
      <c r="AD97">
        <v>0</v>
      </c>
      <c r="AE97">
        <v>0</v>
      </c>
      <c r="AF97">
        <v>0</v>
      </c>
      <c r="AG97">
        <v>0</v>
      </c>
      <c r="AH97">
        <v>1</v>
      </c>
      <c r="AI97">
        <v>1</v>
      </c>
      <c r="AJ97">
        <v>0</v>
      </c>
      <c r="AK97">
        <v>1</v>
      </c>
      <c r="AL97">
        <v>1</v>
      </c>
      <c r="AM97">
        <v>0</v>
      </c>
      <c r="AN97">
        <v>0</v>
      </c>
      <c r="AO97">
        <v>0</v>
      </c>
      <c r="AP97">
        <v>0</v>
      </c>
      <c r="AQ97">
        <v>0</v>
      </c>
      <c r="AR97">
        <v>0</v>
      </c>
      <c r="AS97">
        <v>0</v>
      </c>
      <c r="AT97">
        <v>1</v>
      </c>
      <c r="AU97">
        <v>0</v>
      </c>
      <c r="AV97">
        <v>1</v>
      </c>
      <c r="AW97">
        <v>0</v>
      </c>
      <c r="AX97">
        <v>0</v>
      </c>
      <c r="AY97">
        <v>0</v>
      </c>
      <c r="AZ97">
        <v>0</v>
      </c>
      <c r="BA97">
        <v>0</v>
      </c>
      <c r="BB97">
        <v>0</v>
      </c>
      <c r="BC97">
        <v>0</v>
      </c>
      <c r="BD97">
        <v>1</v>
      </c>
      <c r="BE97">
        <v>0</v>
      </c>
      <c r="BF97">
        <v>1</v>
      </c>
      <c r="BG97">
        <v>0</v>
      </c>
      <c r="BH97">
        <v>0</v>
      </c>
      <c r="BI97">
        <v>0</v>
      </c>
      <c r="BJ97">
        <v>0</v>
      </c>
      <c r="BK97">
        <v>1</v>
      </c>
      <c r="BL97">
        <v>0</v>
      </c>
      <c r="BM97">
        <v>0</v>
      </c>
      <c r="BN97">
        <v>0</v>
      </c>
      <c r="BO97">
        <v>0</v>
      </c>
      <c r="BP97">
        <v>0</v>
      </c>
      <c r="BR97">
        <v>1</v>
      </c>
      <c r="BS97">
        <v>1</v>
      </c>
      <c r="BT97">
        <v>1</v>
      </c>
      <c r="BU97">
        <v>0</v>
      </c>
      <c r="BV97">
        <v>0</v>
      </c>
      <c r="BW97">
        <v>0</v>
      </c>
      <c r="BX97">
        <v>0</v>
      </c>
      <c r="BY97">
        <v>0</v>
      </c>
      <c r="BZ97">
        <v>0</v>
      </c>
      <c r="CA97">
        <v>0</v>
      </c>
      <c r="CB97">
        <v>0</v>
      </c>
      <c r="CC97">
        <v>1</v>
      </c>
      <c r="CD97">
        <v>0</v>
      </c>
      <c r="CE97">
        <v>0</v>
      </c>
      <c r="CF97">
        <v>1</v>
      </c>
      <c r="CG97">
        <v>0</v>
      </c>
      <c r="CH97">
        <v>0</v>
      </c>
      <c r="CI97">
        <v>0</v>
      </c>
      <c r="CJ97">
        <v>0</v>
      </c>
      <c r="CK97">
        <v>0</v>
      </c>
      <c r="CL97">
        <v>0</v>
      </c>
      <c r="CM97">
        <v>0</v>
      </c>
      <c r="CN97">
        <v>0</v>
      </c>
      <c r="CO97">
        <v>1</v>
      </c>
      <c r="CP97">
        <v>0</v>
      </c>
      <c r="CQ97">
        <v>0</v>
      </c>
      <c r="CR97">
        <v>0</v>
      </c>
      <c r="CS97">
        <v>0</v>
      </c>
      <c r="CT97">
        <v>0</v>
      </c>
      <c r="CU97">
        <v>0</v>
      </c>
      <c r="CV97">
        <v>0</v>
      </c>
      <c r="CW97">
        <v>0</v>
      </c>
      <c r="CX97">
        <v>0</v>
      </c>
      <c r="CY97">
        <v>1</v>
      </c>
      <c r="CZ97">
        <v>1</v>
      </c>
      <c r="DA97">
        <v>0</v>
      </c>
      <c r="DB97">
        <v>1</v>
      </c>
      <c r="DC97">
        <v>1</v>
      </c>
      <c r="DD97">
        <v>0</v>
      </c>
      <c r="DE97">
        <v>0</v>
      </c>
      <c r="DF97">
        <v>0</v>
      </c>
      <c r="DG97">
        <v>0</v>
      </c>
      <c r="DH97">
        <v>0</v>
      </c>
      <c r="DI97">
        <v>0</v>
      </c>
      <c r="DJ97">
        <v>0</v>
      </c>
      <c r="DK97">
        <v>1</v>
      </c>
      <c r="DL97">
        <v>0</v>
      </c>
      <c r="DM97">
        <v>1</v>
      </c>
      <c r="DN97">
        <v>0</v>
      </c>
      <c r="DO97">
        <v>0</v>
      </c>
      <c r="DP97">
        <v>0</v>
      </c>
      <c r="DQ97">
        <v>0</v>
      </c>
      <c r="DR97">
        <v>0</v>
      </c>
      <c r="DS97">
        <v>0</v>
      </c>
      <c r="DT97">
        <v>0</v>
      </c>
      <c r="DU97">
        <v>1</v>
      </c>
      <c r="DV97">
        <v>0</v>
      </c>
      <c r="DW97">
        <v>1</v>
      </c>
      <c r="DX97">
        <v>0</v>
      </c>
      <c r="DY97">
        <v>0</v>
      </c>
      <c r="DZ97">
        <v>0</v>
      </c>
      <c r="EA97">
        <v>0</v>
      </c>
      <c r="EB97">
        <v>1</v>
      </c>
      <c r="EC97">
        <v>0</v>
      </c>
      <c r="ED97">
        <v>0</v>
      </c>
      <c r="EE97">
        <v>0</v>
      </c>
      <c r="EF97">
        <v>0</v>
      </c>
      <c r="EG97">
        <v>0</v>
      </c>
      <c r="EI97">
        <f t="shared" si="70"/>
        <v>1</v>
      </c>
      <c r="EJ97">
        <f t="shared" si="71"/>
        <v>1</v>
      </c>
      <c r="EK97">
        <f t="shared" si="72"/>
        <v>1</v>
      </c>
      <c r="EL97">
        <f t="shared" si="73"/>
        <v>1</v>
      </c>
      <c r="EM97">
        <f t="shared" si="74"/>
        <v>1</v>
      </c>
      <c r="EN97">
        <f t="shared" si="75"/>
        <v>1</v>
      </c>
      <c r="EO97">
        <f t="shared" si="76"/>
        <v>1</v>
      </c>
      <c r="EP97">
        <f t="shared" si="77"/>
        <v>1</v>
      </c>
      <c r="EQ97">
        <f t="shared" si="78"/>
        <v>1</v>
      </c>
      <c r="ER97">
        <f t="shared" si="79"/>
        <v>1</v>
      </c>
      <c r="ES97">
        <f t="shared" si="80"/>
        <v>1</v>
      </c>
      <c r="ET97">
        <f t="shared" si="81"/>
        <v>1</v>
      </c>
      <c r="EU97">
        <f t="shared" si="82"/>
        <v>1</v>
      </c>
      <c r="EV97">
        <f t="shared" si="83"/>
        <v>1</v>
      </c>
      <c r="EW97">
        <f t="shared" si="84"/>
        <v>1</v>
      </c>
      <c r="EX97">
        <f t="shared" si="85"/>
        <v>1</v>
      </c>
      <c r="EY97">
        <f t="shared" si="86"/>
        <v>1</v>
      </c>
      <c r="EZ97">
        <f t="shared" si="87"/>
        <v>1</v>
      </c>
      <c r="FA97">
        <f t="shared" si="88"/>
        <v>1</v>
      </c>
      <c r="FB97">
        <f t="shared" si="89"/>
        <v>1</v>
      </c>
      <c r="FC97">
        <f t="shared" si="90"/>
        <v>1</v>
      </c>
      <c r="FD97">
        <f t="shared" si="91"/>
        <v>1</v>
      </c>
      <c r="FE97">
        <f t="shared" si="92"/>
        <v>1</v>
      </c>
      <c r="FF97">
        <f t="shared" si="93"/>
        <v>1</v>
      </c>
      <c r="FG97">
        <f t="shared" si="94"/>
        <v>1</v>
      </c>
      <c r="FH97">
        <f t="shared" si="95"/>
        <v>1</v>
      </c>
      <c r="FI97">
        <f t="shared" si="96"/>
        <v>1</v>
      </c>
      <c r="FJ97">
        <f t="shared" si="97"/>
        <v>1</v>
      </c>
      <c r="FK97">
        <f t="shared" si="98"/>
        <v>1</v>
      </c>
      <c r="FL97">
        <f t="shared" si="99"/>
        <v>1</v>
      </c>
      <c r="FM97">
        <f t="shared" si="100"/>
        <v>1</v>
      </c>
      <c r="FN97">
        <f t="shared" si="101"/>
        <v>1</v>
      </c>
      <c r="FO97">
        <f t="shared" si="102"/>
        <v>1</v>
      </c>
      <c r="FP97">
        <f t="shared" si="103"/>
        <v>1</v>
      </c>
      <c r="FQ97">
        <f t="shared" si="104"/>
        <v>1</v>
      </c>
      <c r="FR97">
        <f t="shared" si="105"/>
        <v>1</v>
      </c>
      <c r="FS97">
        <f t="shared" si="106"/>
        <v>1</v>
      </c>
      <c r="FT97">
        <f t="shared" si="107"/>
        <v>1</v>
      </c>
      <c r="FU97">
        <f t="shared" si="108"/>
        <v>1</v>
      </c>
      <c r="FV97">
        <f t="shared" si="109"/>
        <v>1</v>
      </c>
      <c r="FW97">
        <f t="shared" si="110"/>
        <v>1</v>
      </c>
      <c r="FX97">
        <f t="shared" si="111"/>
        <v>1</v>
      </c>
      <c r="FY97">
        <f t="shared" si="112"/>
        <v>1</v>
      </c>
      <c r="FZ97">
        <f t="shared" si="113"/>
        <v>1</v>
      </c>
      <c r="GA97">
        <f t="shared" si="114"/>
        <v>1</v>
      </c>
      <c r="GB97">
        <f t="shared" si="115"/>
        <v>1</v>
      </c>
      <c r="GC97">
        <f t="shared" si="116"/>
        <v>1</v>
      </c>
      <c r="GD97">
        <f t="shared" si="117"/>
        <v>1</v>
      </c>
      <c r="GE97">
        <f t="shared" si="118"/>
        <v>1</v>
      </c>
      <c r="GF97">
        <f t="shared" si="119"/>
        <v>1</v>
      </c>
      <c r="GG97">
        <f t="shared" si="120"/>
        <v>1</v>
      </c>
      <c r="GH97">
        <f t="shared" si="121"/>
        <v>1</v>
      </c>
      <c r="GI97">
        <f t="shared" si="122"/>
        <v>1</v>
      </c>
      <c r="GJ97">
        <f t="shared" si="123"/>
        <v>1</v>
      </c>
      <c r="GK97">
        <f t="shared" si="124"/>
        <v>1</v>
      </c>
      <c r="GL97">
        <f t="shared" si="125"/>
        <v>1</v>
      </c>
      <c r="GM97">
        <f t="shared" si="126"/>
        <v>1</v>
      </c>
      <c r="GN97">
        <f t="shared" si="127"/>
        <v>1</v>
      </c>
      <c r="GO97">
        <f t="shared" si="128"/>
        <v>1</v>
      </c>
      <c r="GP97">
        <f t="shared" si="129"/>
        <v>1</v>
      </c>
      <c r="GQ97">
        <f t="shared" si="130"/>
        <v>1</v>
      </c>
      <c r="GR97">
        <f t="shared" si="131"/>
        <v>1</v>
      </c>
      <c r="GS97">
        <f t="shared" si="132"/>
        <v>1</v>
      </c>
      <c r="GT97">
        <f t="shared" si="133"/>
        <v>1</v>
      </c>
      <c r="GU97">
        <f t="shared" si="134"/>
        <v>1</v>
      </c>
      <c r="GV97">
        <f t="shared" si="135"/>
        <v>1</v>
      </c>
      <c r="GW97">
        <f t="shared" si="136"/>
        <v>1</v>
      </c>
      <c r="GX97">
        <f t="shared" si="137"/>
        <v>1</v>
      </c>
    </row>
    <row r="98" spans="1:206" x14ac:dyDescent="0.2">
      <c r="A98">
        <v>0</v>
      </c>
      <c r="B98">
        <v>1</v>
      </c>
      <c r="C98">
        <v>0</v>
      </c>
      <c r="D98">
        <v>0</v>
      </c>
      <c r="E98">
        <v>0</v>
      </c>
      <c r="F98">
        <v>0</v>
      </c>
      <c r="G98">
        <v>0</v>
      </c>
      <c r="H98">
        <v>0</v>
      </c>
      <c r="I98">
        <v>0</v>
      </c>
      <c r="J98">
        <v>0</v>
      </c>
      <c r="K98">
        <v>0</v>
      </c>
      <c r="L98">
        <v>1</v>
      </c>
      <c r="M98">
        <v>0</v>
      </c>
      <c r="N98">
        <v>0</v>
      </c>
      <c r="O98">
        <v>1</v>
      </c>
      <c r="P98">
        <v>0</v>
      </c>
      <c r="Q98">
        <v>0</v>
      </c>
      <c r="R98">
        <v>0</v>
      </c>
      <c r="S98">
        <v>0</v>
      </c>
      <c r="T98">
        <v>0</v>
      </c>
      <c r="U98">
        <v>0</v>
      </c>
      <c r="V98">
        <v>0</v>
      </c>
      <c r="W98">
        <v>0</v>
      </c>
      <c r="X98">
        <v>0</v>
      </c>
      <c r="Y98">
        <v>0</v>
      </c>
      <c r="Z98">
        <v>0</v>
      </c>
      <c r="AA98">
        <v>0</v>
      </c>
      <c r="AB98">
        <v>0</v>
      </c>
      <c r="AC98">
        <v>0</v>
      </c>
      <c r="AD98">
        <v>0</v>
      </c>
      <c r="AE98">
        <v>0</v>
      </c>
      <c r="AF98">
        <v>1</v>
      </c>
      <c r="AG98">
        <v>0</v>
      </c>
      <c r="AH98">
        <v>0</v>
      </c>
      <c r="AI98">
        <v>0</v>
      </c>
      <c r="AJ98">
        <v>0</v>
      </c>
      <c r="AK98">
        <v>0</v>
      </c>
      <c r="AL98">
        <v>0</v>
      </c>
      <c r="AM98">
        <v>0</v>
      </c>
      <c r="AN98">
        <v>0</v>
      </c>
      <c r="AO98">
        <v>0</v>
      </c>
      <c r="AP98">
        <v>0</v>
      </c>
      <c r="AQ98">
        <v>0</v>
      </c>
      <c r="AR98">
        <v>0</v>
      </c>
      <c r="AS98">
        <v>0</v>
      </c>
      <c r="AT98">
        <v>0</v>
      </c>
      <c r="AU98">
        <v>0</v>
      </c>
      <c r="AV98">
        <v>0</v>
      </c>
      <c r="AW98">
        <v>0</v>
      </c>
      <c r="AX98">
        <v>0</v>
      </c>
      <c r="AY98">
        <v>0</v>
      </c>
      <c r="AZ98">
        <v>0</v>
      </c>
      <c r="BA98">
        <v>0</v>
      </c>
      <c r="BB98">
        <v>0</v>
      </c>
      <c r="BC98">
        <v>0</v>
      </c>
      <c r="BD98">
        <v>1</v>
      </c>
      <c r="BE98">
        <v>0</v>
      </c>
      <c r="BF98">
        <v>1</v>
      </c>
      <c r="BG98">
        <v>1</v>
      </c>
      <c r="BH98">
        <v>1</v>
      </c>
      <c r="BI98">
        <v>0</v>
      </c>
      <c r="BJ98">
        <v>0</v>
      </c>
      <c r="BK98">
        <v>0</v>
      </c>
      <c r="BL98">
        <v>0</v>
      </c>
      <c r="BM98">
        <v>0</v>
      </c>
      <c r="BN98">
        <v>0</v>
      </c>
      <c r="BO98">
        <v>1</v>
      </c>
      <c r="BP98">
        <v>0</v>
      </c>
      <c r="BR98">
        <v>0</v>
      </c>
      <c r="BS98">
        <v>1</v>
      </c>
      <c r="BT98">
        <v>0</v>
      </c>
      <c r="BU98">
        <v>0</v>
      </c>
      <c r="BV98">
        <v>0</v>
      </c>
      <c r="BW98">
        <v>0</v>
      </c>
      <c r="BX98">
        <v>0</v>
      </c>
      <c r="BY98">
        <v>0</v>
      </c>
      <c r="BZ98">
        <v>0</v>
      </c>
      <c r="CA98">
        <v>0</v>
      </c>
      <c r="CB98">
        <v>0</v>
      </c>
      <c r="CC98">
        <v>1</v>
      </c>
      <c r="CD98">
        <v>0</v>
      </c>
      <c r="CE98">
        <v>0</v>
      </c>
      <c r="CF98">
        <v>1</v>
      </c>
      <c r="CG98">
        <v>0</v>
      </c>
      <c r="CH98">
        <v>0</v>
      </c>
      <c r="CI98">
        <v>0</v>
      </c>
      <c r="CJ98">
        <v>0</v>
      </c>
      <c r="CK98">
        <v>0</v>
      </c>
      <c r="CL98">
        <v>0</v>
      </c>
      <c r="CM98">
        <v>0</v>
      </c>
      <c r="CN98">
        <v>0</v>
      </c>
      <c r="CO98">
        <v>0</v>
      </c>
      <c r="CP98">
        <v>0</v>
      </c>
      <c r="CQ98">
        <v>0</v>
      </c>
      <c r="CR98">
        <v>0</v>
      </c>
      <c r="CS98">
        <v>0</v>
      </c>
      <c r="CT98">
        <v>0</v>
      </c>
      <c r="CU98">
        <v>0</v>
      </c>
      <c r="CV98">
        <v>0</v>
      </c>
      <c r="CW98">
        <v>1</v>
      </c>
      <c r="CX98">
        <v>0</v>
      </c>
      <c r="CY98">
        <v>0</v>
      </c>
      <c r="CZ98">
        <v>0</v>
      </c>
      <c r="DA98">
        <v>0</v>
      </c>
      <c r="DB98">
        <v>0</v>
      </c>
      <c r="DC98">
        <v>0</v>
      </c>
      <c r="DD98">
        <v>0</v>
      </c>
      <c r="DE98">
        <v>0</v>
      </c>
      <c r="DF98">
        <v>0</v>
      </c>
      <c r="DG98">
        <v>0</v>
      </c>
      <c r="DH98">
        <v>0</v>
      </c>
      <c r="DI98">
        <v>0</v>
      </c>
      <c r="DJ98">
        <v>0</v>
      </c>
      <c r="DK98">
        <v>0</v>
      </c>
      <c r="DL98">
        <v>0</v>
      </c>
      <c r="DM98">
        <v>0</v>
      </c>
      <c r="DN98">
        <v>0</v>
      </c>
      <c r="DO98">
        <v>0</v>
      </c>
      <c r="DP98">
        <v>0</v>
      </c>
      <c r="DQ98">
        <v>0</v>
      </c>
      <c r="DR98">
        <v>0</v>
      </c>
      <c r="DS98">
        <v>0</v>
      </c>
      <c r="DT98">
        <v>0</v>
      </c>
      <c r="DU98">
        <v>1</v>
      </c>
      <c r="DV98">
        <v>0</v>
      </c>
      <c r="DW98">
        <v>1</v>
      </c>
      <c r="DX98">
        <v>1</v>
      </c>
      <c r="DY98">
        <v>1</v>
      </c>
      <c r="DZ98">
        <v>0</v>
      </c>
      <c r="EA98">
        <v>0</v>
      </c>
      <c r="EB98">
        <v>0</v>
      </c>
      <c r="EC98">
        <v>0</v>
      </c>
      <c r="ED98">
        <v>0</v>
      </c>
      <c r="EE98">
        <v>0</v>
      </c>
      <c r="EF98">
        <v>1</v>
      </c>
      <c r="EG98">
        <v>0</v>
      </c>
      <c r="EI98">
        <f t="shared" si="70"/>
        <v>1</v>
      </c>
      <c r="EJ98">
        <f t="shared" si="71"/>
        <v>1</v>
      </c>
      <c r="EK98">
        <f t="shared" si="72"/>
        <v>1</v>
      </c>
      <c r="EL98">
        <f t="shared" si="73"/>
        <v>1</v>
      </c>
      <c r="EM98">
        <f t="shared" si="74"/>
        <v>1</v>
      </c>
      <c r="EN98">
        <f t="shared" si="75"/>
        <v>1</v>
      </c>
      <c r="EO98">
        <f t="shared" si="76"/>
        <v>1</v>
      </c>
      <c r="EP98">
        <f t="shared" si="77"/>
        <v>1</v>
      </c>
      <c r="EQ98">
        <f t="shared" si="78"/>
        <v>1</v>
      </c>
      <c r="ER98">
        <f t="shared" si="79"/>
        <v>1</v>
      </c>
      <c r="ES98">
        <f t="shared" si="80"/>
        <v>1</v>
      </c>
      <c r="ET98">
        <f t="shared" si="81"/>
        <v>1</v>
      </c>
      <c r="EU98">
        <f t="shared" si="82"/>
        <v>1</v>
      </c>
      <c r="EV98">
        <f t="shared" si="83"/>
        <v>1</v>
      </c>
      <c r="EW98">
        <f t="shared" si="84"/>
        <v>1</v>
      </c>
      <c r="EX98">
        <f t="shared" si="85"/>
        <v>1</v>
      </c>
      <c r="EY98">
        <f t="shared" si="86"/>
        <v>1</v>
      </c>
      <c r="EZ98">
        <f t="shared" si="87"/>
        <v>1</v>
      </c>
      <c r="FA98">
        <f t="shared" si="88"/>
        <v>1</v>
      </c>
      <c r="FB98">
        <f t="shared" si="89"/>
        <v>1</v>
      </c>
      <c r="FC98">
        <f t="shared" si="90"/>
        <v>1</v>
      </c>
      <c r="FD98">
        <f t="shared" si="91"/>
        <v>1</v>
      </c>
      <c r="FE98">
        <f t="shared" si="92"/>
        <v>1</v>
      </c>
      <c r="FF98">
        <f t="shared" si="93"/>
        <v>1</v>
      </c>
      <c r="FG98">
        <f t="shared" si="94"/>
        <v>1</v>
      </c>
      <c r="FH98">
        <f t="shared" si="95"/>
        <v>1</v>
      </c>
      <c r="FI98">
        <f t="shared" si="96"/>
        <v>1</v>
      </c>
      <c r="FJ98">
        <f t="shared" si="97"/>
        <v>1</v>
      </c>
      <c r="FK98">
        <f t="shared" si="98"/>
        <v>1</v>
      </c>
      <c r="FL98">
        <f t="shared" si="99"/>
        <v>1</v>
      </c>
      <c r="FM98">
        <f t="shared" si="100"/>
        <v>1</v>
      </c>
      <c r="FN98">
        <f t="shared" si="101"/>
        <v>1</v>
      </c>
      <c r="FO98">
        <f t="shared" si="102"/>
        <v>1</v>
      </c>
      <c r="FP98">
        <f t="shared" si="103"/>
        <v>1</v>
      </c>
      <c r="FQ98">
        <f t="shared" si="104"/>
        <v>1</v>
      </c>
      <c r="FR98">
        <f t="shared" si="105"/>
        <v>1</v>
      </c>
      <c r="FS98">
        <f t="shared" si="106"/>
        <v>1</v>
      </c>
      <c r="FT98">
        <f t="shared" si="107"/>
        <v>1</v>
      </c>
      <c r="FU98">
        <f t="shared" si="108"/>
        <v>1</v>
      </c>
      <c r="FV98">
        <f t="shared" si="109"/>
        <v>1</v>
      </c>
      <c r="FW98">
        <f t="shared" si="110"/>
        <v>1</v>
      </c>
      <c r="FX98">
        <f t="shared" si="111"/>
        <v>1</v>
      </c>
      <c r="FY98">
        <f t="shared" si="112"/>
        <v>1</v>
      </c>
      <c r="FZ98">
        <f t="shared" si="113"/>
        <v>1</v>
      </c>
      <c r="GA98">
        <f t="shared" si="114"/>
        <v>1</v>
      </c>
      <c r="GB98">
        <f t="shared" si="115"/>
        <v>1</v>
      </c>
      <c r="GC98">
        <f t="shared" si="116"/>
        <v>1</v>
      </c>
      <c r="GD98">
        <f t="shared" si="117"/>
        <v>1</v>
      </c>
      <c r="GE98">
        <f t="shared" si="118"/>
        <v>1</v>
      </c>
      <c r="GF98">
        <f t="shared" si="119"/>
        <v>1</v>
      </c>
      <c r="GG98">
        <f t="shared" si="120"/>
        <v>1</v>
      </c>
      <c r="GH98">
        <f t="shared" si="121"/>
        <v>1</v>
      </c>
      <c r="GI98">
        <f t="shared" si="122"/>
        <v>1</v>
      </c>
      <c r="GJ98">
        <f t="shared" si="123"/>
        <v>1</v>
      </c>
      <c r="GK98">
        <f t="shared" si="124"/>
        <v>1</v>
      </c>
      <c r="GL98">
        <f t="shared" si="125"/>
        <v>1</v>
      </c>
      <c r="GM98">
        <f t="shared" si="126"/>
        <v>1</v>
      </c>
      <c r="GN98">
        <f t="shared" si="127"/>
        <v>1</v>
      </c>
      <c r="GO98">
        <f t="shared" si="128"/>
        <v>1</v>
      </c>
      <c r="GP98">
        <f t="shared" si="129"/>
        <v>1</v>
      </c>
      <c r="GQ98">
        <f t="shared" si="130"/>
        <v>1</v>
      </c>
      <c r="GR98">
        <f t="shared" si="131"/>
        <v>1</v>
      </c>
      <c r="GS98">
        <f t="shared" si="132"/>
        <v>1</v>
      </c>
      <c r="GT98">
        <f t="shared" si="133"/>
        <v>1</v>
      </c>
      <c r="GU98">
        <f t="shared" si="134"/>
        <v>1</v>
      </c>
      <c r="GV98">
        <f t="shared" si="135"/>
        <v>1</v>
      </c>
      <c r="GW98">
        <f t="shared" si="136"/>
        <v>1</v>
      </c>
      <c r="GX98">
        <f t="shared" si="137"/>
        <v>1</v>
      </c>
    </row>
    <row r="99" spans="1:206" x14ac:dyDescent="0.2">
      <c r="A99">
        <v>1</v>
      </c>
      <c r="B99">
        <v>1</v>
      </c>
      <c r="C99">
        <v>0</v>
      </c>
      <c r="D99">
        <v>0</v>
      </c>
      <c r="E99">
        <v>0</v>
      </c>
      <c r="F99">
        <v>0</v>
      </c>
      <c r="G99">
        <v>0</v>
      </c>
      <c r="H99">
        <v>0</v>
      </c>
      <c r="I99">
        <v>0</v>
      </c>
      <c r="J99">
        <v>0</v>
      </c>
      <c r="K99">
        <v>0</v>
      </c>
      <c r="L99">
        <v>1</v>
      </c>
      <c r="M99">
        <v>0</v>
      </c>
      <c r="N99">
        <v>1</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1</v>
      </c>
      <c r="BJ99">
        <v>0</v>
      </c>
      <c r="BK99">
        <v>0</v>
      </c>
      <c r="BL99">
        <v>1</v>
      </c>
      <c r="BM99">
        <v>0</v>
      </c>
      <c r="BN99">
        <v>0</v>
      </c>
      <c r="BO99">
        <v>0</v>
      </c>
      <c r="BP99">
        <v>0</v>
      </c>
      <c r="BR99">
        <v>1</v>
      </c>
      <c r="BS99">
        <v>1</v>
      </c>
      <c r="BT99">
        <v>0</v>
      </c>
      <c r="BU99">
        <v>0</v>
      </c>
      <c r="BV99">
        <v>0</v>
      </c>
      <c r="BW99">
        <v>0</v>
      </c>
      <c r="BX99">
        <v>0</v>
      </c>
      <c r="BY99">
        <v>0</v>
      </c>
      <c r="BZ99">
        <v>0</v>
      </c>
      <c r="CA99">
        <v>0</v>
      </c>
      <c r="CB99">
        <v>0</v>
      </c>
      <c r="CC99">
        <v>1</v>
      </c>
      <c r="CD99">
        <v>0</v>
      </c>
      <c r="CE99">
        <v>1</v>
      </c>
      <c r="CF99">
        <v>0</v>
      </c>
      <c r="CG99">
        <v>0</v>
      </c>
      <c r="CH99">
        <v>0</v>
      </c>
      <c r="CI99">
        <v>0</v>
      </c>
      <c r="CJ99">
        <v>0</v>
      </c>
      <c r="CK99">
        <v>0</v>
      </c>
      <c r="CL99">
        <v>0</v>
      </c>
      <c r="CM99">
        <v>0</v>
      </c>
      <c r="CN99">
        <v>0</v>
      </c>
      <c r="CO99">
        <v>0</v>
      </c>
      <c r="CP99">
        <v>0</v>
      </c>
      <c r="CQ99">
        <v>0</v>
      </c>
      <c r="CR99">
        <v>0</v>
      </c>
      <c r="CS99">
        <v>0</v>
      </c>
      <c r="CT99">
        <v>0</v>
      </c>
      <c r="CU99">
        <v>0</v>
      </c>
      <c r="CV99">
        <v>0</v>
      </c>
      <c r="CW99">
        <v>0</v>
      </c>
      <c r="CX99">
        <v>0</v>
      </c>
      <c r="CY99">
        <v>0</v>
      </c>
      <c r="CZ99">
        <v>0</v>
      </c>
      <c r="DA99">
        <v>0</v>
      </c>
      <c r="DB99">
        <v>0</v>
      </c>
      <c r="DC99">
        <v>0</v>
      </c>
      <c r="DD99">
        <v>0</v>
      </c>
      <c r="DE99">
        <v>0</v>
      </c>
      <c r="DF99">
        <v>0</v>
      </c>
      <c r="DG99">
        <v>0</v>
      </c>
      <c r="DH99">
        <v>0</v>
      </c>
      <c r="DI99">
        <v>0</v>
      </c>
      <c r="DJ99">
        <v>0</v>
      </c>
      <c r="DK99">
        <v>0</v>
      </c>
      <c r="DL99">
        <v>0</v>
      </c>
      <c r="DM99">
        <v>0</v>
      </c>
      <c r="DN99">
        <v>0</v>
      </c>
      <c r="DO99">
        <v>0</v>
      </c>
      <c r="DP99">
        <v>0</v>
      </c>
      <c r="DQ99">
        <v>0</v>
      </c>
      <c r="DR99">
        <v>0</v>
      </c>
      <c r="DS99">
        <v>0</v>
      </c>
      <c r="DT99">
        <v>0</v>
      </c>
      <c r="DU99">
        <v>0</v>
      </c>
      <c r="DV99">
        <v>0</v>
      </c>
      <c r="DW99">
        <v>0</v>
      </c>
      <c r="DX99">
        <v>0</v>
      </c>
      <c r="DY99">
        <v>0</v>
      </c>
      <c r="DZ99">
        <v>1</v>
      </c>
      <c r="EA99">
        <v>0</v>
      </c>
      <c r="EB99">
        <v>0</v>
      </c>
      <c r="EC99">
        <v>1</v>
      </c>
      <c r="ED99">
        <v>0</v>
      </c>
      <c r="EE99">
        <v>0</v>
      </c>
      <c r="EF99">
        <v>0</v>
      </c>
      <c r="EG99">
        <v>0</v>
      </c>
      <c r="EI99">
        <f t="shared" si="70"/>
        <v>1</v>
      </c>
      <c r="EJ99">
        <f t="shared" si="71"/>
        <v>1</v>
      </c>
      <c r="EK99">
        <f t="shared" si="72"/>
        <v>1</v>
      </c>
      <c r="EL99">
        <f t="shared" si="73"/>
        <v>1</v>
      </c>
      <c r="EM99">
        <f t="shared" si="74"/>
        <v>1</v>
      </c>
      <c r="EN99">
        <f t="shared" si="75"/>
        <v>1</v>
      </c>
      <c r="EO99">
        <f t="shared" si="76"/>
        <v>1</v>
      </c>
      <c r="EP99">
        <f t="shared" si="77"/>
        <v>1</v>
      </c>
      <c r="EQ99">
        <f t="shared" si="78"/>
        <v>1</v>
      </c>
      <c r="ER99">
        <f t="shared" si="79"/>
        <v>1</v>
      </c>
      <c r="ES99">
        <f t="shared" si="80"/>
        <v>1</v>
      </c>
      <c r="ET99">
        <f t="shared" si="81"/>
        <v>1</v>
      </c>
      <c r="EU99">
        <f t="shared" si="82"/>
        <v>1</v>
      </c>
      <c r="EV99">
        <f t="shared" si="83"/>
        <v>1</v>
      </c>
      <c r="EW99">
        <f t="shared" si="84"/>
        <v>1</v>
      </c>
      <c r="EX99">
        <f t="shared" si="85"/>
        <v>1</v>
      </c>
      <c r="EY99">
        <f t="shared" si="86"/>
        <v>1</v>
      </c>
      <c r="EZ99">
        <f t="shared" si="87"/>
        <v>1</v>
      </c>
      <c r="FA99">
        <f t="shared" si="88"/>
        <v>1</v>
      </c>
      <c r="FB99">
        <f t="shared" si="89"/>
        <v>1</v>
      </c>
      <c r="FC99">
        <f t="shared" si="90"/>
        <v>1</v>
      </c>
      <c r="FD99">
        <f t="shared" si="91"/>
        <v>1</v>
      </c>
      <c r="FE99">
        <f t="shared" si="92"/>
        <v>1</v>
      </c>
      <c r="FF99">
        <f t="shared" si="93"/>
        <v>1</v>
      </c>
      <c r="FG99">
        <f t="shared" si="94"/>
        <v>1</v>
      </c>
      <c r="FH99">
        <f t="shared" si="95"/>
        <v>1</v>
      </c>
      <c r="FI99">
        <f t="shared" si="96"/>
        <v>1</v>
      </c>
      <c r="FJ99">
        <f t="shared" si="97"/>
        <v>1</v>
      </c>
      <c r="FK99">
        <f t="shared" si="98"/>
        <v>1</v>
      </c>
      <c r="FL99">
        <f t="shared" si="99"/>
        <v>1</v>
      </c>
      <c r="FM99">
        <f t="shared" si="100"/>
        <v>1</v>
      </c>
      <c r="FN99">
        <f t="shared" si="101"/>
        <v>1</v>
      </c>
      <c r="FO99">
        <f t="shared" si="102"/>
        <v>1</v>
      </c>
      <c r="FP99">
        <f t="shared" si="103"/>
        <v>1</v>
      </c>
      <c r="FQ99">
        <f t="shared" si="104"/>
        <v>1</v>
      </c>
      <c r="FR99">
        <f t="shared" si="105"/>
        <v>1</v>
      </c>
      <c r="FS99">
        <f t="shared" si="106"/>
        <v>1</v>
      </c>
      <c r="FT99">
        <f t="shared" si="107"/>
        <v>1</v>
      </c>
      <c r="FU99">
        <f t="shared" si="108"/>
        <v>1</v>
      </c>
      <c r="FV99">
        <f t="shared" si="109"/>
        <v>1</v>
      </c>
      <c r="FW99">
        <f t="shared" si="110"/>
        <v>1</v>
      </c>
      <c r="FX99">
        <f t="shared" si="111"/>
        <v>1</v>
      </c>
      <c r="FY99">
        <f t="shared" si="112"/>
        <v>1</v>
      </c>
      <c r="FZ99">
        <f t="shared" si="113"/>
        <v>1</v>
      </c>
      <c r="GA99">
        <f t="shared" si="114"/>
        <v>1</v>
      </c>
      <c r="GB99">
        <f t="shared" si="115"/>
        <v>1</v>
      </c>
      <c r="GC99">
        <f t="shared" si="116"/>
        <v>1</v>
      </c>
      <c r="GD99">
        <f t="shared" si="117"/>
        <v>1</v>
      </c>
      <c r="GE99">
        <f t="shared" si="118"/>
        <v>1</v>
      </c>
      <c r="GF99">
        <f t="shared" si="119"/>
        <v>1</v>
      </c>
      <c r="GG99">
        <f t="shared" si="120"/>
        <v>1</v>
      </c>
      <c r="GH99">
        <f t="shared" si="121"/>
        <v>1</v>
      </c>
      <c r="GI99">
        <f t="shared" si="122"/>
        <v>1</v>
      </c>
      <c r="GJ99">
        <f t="shared" si="123"/>
        <v>1</v>
      </c>
      <c r="GK99">
        <f t="shared" si="124"/>
        <v>1</v>
      </c>
      <c r="GL99">
        <f t="shared" si="125"/>
        <v>1</v>
      </c>
      <c r="GM99">
        <f t="shared" si="126"/>
        <v>1</v>
      </c>
      <c r="GN99">
        <f t="shared" si="127"/>
        <v>1</v>
      </c>
      <c r="GO99">
        <f t="shared" si="128"/>
        <v>1</v>
      </c>
      <c r="GP99">
        <f t="shared" si="129"/>
        <v>1</v>
      </c>
      <c r="GQ99">
        <f t="shared" si="130"/>
        <v>1</v>
      </c>
      <c r="GR99">
        <f t="shared" si="131"/>
        <v>1</v>
      </c>
      <c r="GS99">
        <f t="shared" si="132"/>
        <v>1</v>
      </c>
      <c r="GT99">
        <f t="shared" si="133"/>
        <v>1</v>
      </c>
      <c r="GU99">
        <f t="shared" si="134"/>
        <v>1</v>
      </c>
      <c r="GV99">
        <f t="shared" si="135"/>
        <v>1</v>
      </c>
      <c r="GW99">
        <f t="shared" si="136"/>
        <v>1</v>
      </c>
      <c r="GX99">
        <f t="shared" si="137"/>
        <v>1</v>
      </c>
    </row>
    <row r="100" spans="1:206" x14ac:dyDescent="0.2">
      <c r="A100">
        <v>1</v>
      </c>
      <c r="B100">
        <v>1</v>
      </c>
      <c r="C100">
        <v>0</v>
      </c>
      <c r="D100">
        <v>0</v>
      </c>
      <c r="E100">
        <v>0</v>
      </c>
      <c r="F100">
        <v>0</v>
      </c>
      <c r="G100">
        <v>0</v>
      </c>
      <c r="H100">
        <v>0</v>
      </c>
      <c r="I100">
        <v>0</v>
      </c>
      <c r="J100">
        <v>0</v>
      </c>
      <c r="K100">
        <v>0</v>
      </c>
      <c r="L100">
        <v>1</v>
      </c>
      <c r="M100">
        <v>0</v>
      </c>
      <c r="N100">
        <v>0</v>
      </c>
      <c r="O100">
        <v>0</v>
      </c>
      <c r="P100">
        <v>0</v>
      </c>
      <c r="Q100">
        <v>0</v>
      </c>
      <c r="R100">
        <v>0</v>
      </c>
      <c r="S100">
        <v>0</v>
      </c>
      <c r="T100">
        <v>0</v>
      </c>
      <c r="U100">
        <v>0</v>
      </c>
      <c r="V100">
        <v>1</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c r="AP100">
        <v>0</v>
      </c>
      <c r="AQ100">
        <v>0</v>
      </c>
      <c r="AR100">
        <v>0</v>
      </c>
      <c r="AS100">
        <v>0</v>
      </c>
      <c r="AT100">
        <v>0</v>
      </c>
      <c r="AU100">
        <v>0</v>
      </c>
      <c r="AV100">
        <v>0</v>
      </c>
      <c r="AW100">
        <v>0</v>
      </c>
      <c r="AX100">
        <v>0</v>
      </c>
      <c r="AY100">
        <v>0</v>
      </c>
      <c r="AZ100">
        <v>0</v>
      </c>
      <c r="BA100">
        <v>0</v>
      </c>
      <c r="BB100">
        <v>0</v>
      </c>
      <c r="BC100">
        <v>0</v>
      </c>
      <c r="BD100">
        <v>0</v>
      </c>
      <c r="BE100">
        <v>0</v>
      </c>
      <c r="BF100">
        <v>1</v>
      </c>
      <c r="BG100">
        <v>0</v>
      </c>
      <c r="BH100">
        <v>0</v>
      </c>
      <c r="BI100">
        <v>0</v>
      </c>
      <c r="BJ100">
        <v>0</v>
      </c>
      <c r="BK100">
        <v>0</v>
      </c>
      <c r="BL100">
        <v>0</v>
      </c>
      <c r="BM100">
        <v>0</v>
      </c>
      <c r="BN100">
        <v>0</v>
      </c>
      <c r="BO100">
        <v>0</v>
      </c>
      <c r="BP100">
        <v>0</v>
      </c>
      <c r="BR100">
        <v>1</v>
      </c>
      <c r="BS100">
        <v>1</v>
      </c>
      <c r="BT100">
        <v>0</v>
      </c>
      <c r="BU100">
        <v>0</v>
      </c>
      <c r="BV100">
        <v>0</v>
      </c>
      <c r="BW100">
        <v>0</v>
      </c>
      <c r="BX100">
        <v>0</v>
      </c>
      <c r="BY100">
        <v>0</v>
      </c>
      <c r="BZ100">
        <v>0</v>
      </c>
      <c r="CA100">
        <v>0</v>
      </c>
      <c r="CB100">
        <v>0</v>
      </c>
      <c r="CC100">
        <v>1</v>
      </c>
      <c r="CD100">
        <v>0</v>
      </c>
      <c r="CE100">
        <v>0</v>
      </c>
      <c r="CF100">
        <v>0</v>
      </c>
      <c r="CG100">
        <v>0</v>
      </c>
      <c r="CH100">
        <v>0</v>
      </c>
      <c r="CI100">
        <v>0</v>
      </c>
      <c r="CJ100">
        <v>0</v>
      </c>
      <c r="CK100">
        <v>0</v>
      </c>
      <c r="CL100">
        <v>0</v>
      </c>
      <c r="CM100">
        <v>1</v>
      </c>
      <c r="CN100">
        <v>0</v>
      </c>
      <c r="CO100">
        <v>0</v>
      </c>
      <c r="CP100">
        <v>0</v>
      </c>
      <c r="CQ100">
        <v>0</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v>0</v>
      </c>
      <c r="DL100">
        <v>0</v>
      </c>
      <c r="DM100">
        <v>0</v>
      </c>
      <c r="DN100">
        <v>0</v>
      </c>
      <c r="DO100">
        <v>0</v>
      </c>
      <c r="DP100">
        <v>0</v>
      </c>
      <c r="DQ100">
        <v>0</v>
      </c>
      <c r="DR100">
        <v>0</v>
      </c>
      <c r="DS100">
        <v>0</v>
      </c>
      <c r="DT100">
        <v>0</v>
      </c>
      <c r="DU100">
        <v>0</v>
      </c>
      <c r="DV100">
        <v>0</v>
      </c>
      <c r="DW100">
        <v>1</v>
      </c>
      <c r="DX100">
        <v>0</v>
      </c>
      <c r="DY100">
        <v>0</v>
      </c>
      <c r="DZ100">
        <v>0</v>
      </c>
      <c r="EA100">
        <v>0</v>
      </c>
      <c r="EB100">
        <v>0</v>
      </c>
      <c r="EC100">
        <v>0</v>
      </c>
      <c r="ED100">
        <v>0</v>
      </c>
      <c r="EE100">
        <v>0</v>
      </c>
      <c r="EF100">
        <v>0</v>
      </c>
      <c r="EG100">
        <v>0</v>
      </c>
      <c r="EI100">
        <f t="shared" si="70"/>
        <v>1</v>
      </c>
      <c r="EJ100">
        <f t="shared" si="71"/>
        <v>1</v>
      </c>
      <c r="EK100">
        <f t="shared" si="72"/>
        <v>1</v>
      </c>
      <c r="EL100">
        <f t="shared" si="73"/>
        <v>1</v>
      </c>
      <c r="EM100">
        <f t="shared" si="74"/>
        <v>1</v>
      </c>
      <c r="EN100">
        <f t="shared" si="75"/>
        <v>1</v>
      </c>
      <c r="EO100">
        <f t="shared" si="76"/>
        <v>1</v>
      </c>
      <c r="EP100">
        <f t="shared" si="77"/>
        <v>1</v>
      </c>
      <c r="EQ100">
        <f t="shared" si="78"/>
        <v>1</v>
      </c>
      <c r="ER100">
        <f t="shared" si="79"/>
        <v>1</v>
      </c>
      <c r="ES100">
        <f t="shared" si="80"/>
        <v>1</v>
      </c>
      <c r="ET100">
        <f t="shared" si="81"/>
        <v>1</v>
      </c>
      <c r="EU100">
        <f t="shared" si="82"/>
        <v>1</v>
      </c>
      <c r="EV100">
        <f t="shared" si="83"/>
        <v>1</v>
      </c>
      <c r="EW100">
        <f t="shared" si="84"/>
        <v>1</v>
      </c>
      <c r="EX100">
        <f t="shared" si="85"/>
        <v>1</v>
      </c>
      <c r="EY100">
        <f t="shared" si="86"/>
        <v>1</v>
      </c>
      <c r="EZ100">
        <f t="shared" si="87"/>
        <v>1</v>
      </c>
      <c r="FA100">
        <f t="shared" si="88"/>
        <v>1</v>
      </c>
      <c r="FB100">
        <f t="shared" si="89"/>
        <v>1</v>
      </c>
      <c r="FC100">
        <f t="shared" si="90"/>
        <v>1</v>
      </c>
      <c r="FD100">
        <f t="shared" si="91"/>
        <v>1</v>
      </c>
      <c r="FE100">
        <f t="shared" si="92"/>
        <v>1</v>
      </c>
      <c r="FF100">
        <f t="shared" si="93"/>
        <v>1</v>
      </c>
      <c r="FG100">
        <f t="shared" si="94"/>
        <v>1</v>
      </c>
      <c r="FH100">
        <f t="shared" si="95"/>
        <v>1</v>
      </c>
      <c r="FI100">
        <f t="shared" si="96"/>
        <v>1</v>
      </c>
      <c r="FJ100">
        <f t="shared" si="97"/>
        <v>1</v>
      </c>
      <c r="FK100">
        <f t="shared" si="98"/>
        <v>1</v>
      </c>
      <c r="FL100">
        <f t="shared" si="99"/>
        <v>1</v>
      </c>
      <c r="FM100">
        <f t="shared" si="100"/>
        <v>1</v>
      </c>
      <c r="FN100">
        <f t="shared" si="101"/>
        <v>1</v>
      </c>
      <c r="FO100">
        <f t="shared" si="102"/>
        <v>1</v>
      </c>
      <c r="FP100">
        <f t="shared" si="103"/>
        <v>1</v>
      </c>
      <c r="FQ100">
        <f t="shared" si="104"/>
        <v>1</v>
      </c>
      <c r="FR100">
        <f t="shared" si="105"/>
        <v>1</v>
      </c>
      <c r="FS100">
        <f t="shared" si="106"/>
        <v>1</v>
      </c>
      <c r="FT100">
        <f t="shared" si="107"/>
        <v>1</v>
      </c>
      <c r="FU100">
        <f t="shared" si="108"/>
        <v>1</v>
      </c>
      <c r="FV100">
        <f t="shared" si="109"/>
        <v>1</v>
      </c>
      <c r="FW100">
        <f t="shared" si="110"/>
        <v>1</v>
      </c>
      <c r="FX100">
        <f t="shared" si="111"/>
        <v>1</v>
      </c>
      <c r="FY100">
        <f t="shared" si="112"/>
        <v>1</v>
      </c>
      <c r="FZ100">
        <f t="shared" si="113"/>
        <v>1</v>
      </c>
      <c r="GA100">
        <f t="shared" si="114"/>
        <v>1</v>
      </c>
      <c r="GB100">
        <f t="shared" si="115"/>
        <v>1</v>
      </c>
      <c r="GC100">
        <f t="shared" si="116"/>
        <v>1</v>
      </c>
      <c r="GD100">
        <f t="shared" si="117"/>
        <v>1</v>
      </c>
      <c r="GE100">
        <f t="shared" si="118"/>
        <v>1</v>
      </c>
      <c r="GF100">
        <f t="shared" si="119"/>
        <v>1</v>
      </c>
      <c r="GG100">
        <f t="shared" si="120"/>
        <v>1</v>
      </c>
      <c r="GH100">
        <f t="shared" si="121"/>
        <v>1</v>
      </c>
      <c r="GI100">
        <f t="shared" si="122"/>
        <v>1</v>
      </c>
      <c r="GJ100">
        <f t="shared" si="123"/>
        <v>1</v>
      </c>
      <c r="GK100">
        <f t="shared" si="124"/>
        <v>1</v>
      </c>
      <c r="GL100">
        <f t="shared" si="125"/>
        <v>1</v>
      </c>
      <c r="GM100">
        <f t="shared" si="126"/>
        <v>1</v>
      </c>
      <c r="GN100">
        <f t="shared" si="127"/>
        <v>1</v>
      </c>
      <c r="GO100">
        <f t="shared" si="128"/>
        <v>1</v>
      </c>
      <c r="GP100">
        <f t="shared" si="129"/>
        <v>1</v>
      </c>
      <c r="GQ100">
        <f t="shared" si="130"/>
        <v>1</v>
      </c>
      <c r="GR100">
        <f t="shared" si="131"/>
        <v>1</v>
      </c>
      <c r="GS100">
        <f t="shared" si="132"/>
        <v>1</v>
      </c>
      <c r="GT100">
        <f t="shared" si="133"/>
        <v>1</v>
      </c>
      <c r="GU100">
        <f t="shared" si="134"/>
        <v>1</v>
      </c>
      <c r="GV100">
        <f t="shared" si="135"/>
        <v>1</v>
      </c>
      <c r="GW100">
        <f t="shared" si="136"/>
        <v>1</v>
      </c>
      <c r="GX100">
        <f t="shared" si="137"/>
        <v>1</v>
      </c>
    </row>
    <row r="101" spans="1:206" x14ac:dyDescent="0.2">
      <c r="A101">
        <v>0</v>
      </c>
      <c r="B101">
        <v>1</v>
      </c>
      <c r="C101">
        <v>0</v>
      </c>
      <c r="D101">
        <v>0</v>
      </c>
      <c r="E101">
        <v>0</v>
      </c>
      <c r="F101">
        <v>0</v>
      </c>
      <c r="G101">
        <v>0</v>
      </c>
      <c r="H101">
        <v>0</v>
      </c>
      <c r="I101">
        <v>0</v>
      </c>
      <c r="J101">
        <v>0</v>
      </c>
      <c r="K101">
        <v>0</v>
      </c>
      <c r="L101">
        <v>1</v>
      </c>
      <c r="M101">
        <v>0</v>
      </c>
      <c r="N101">
        <v>0</v>
      </c>
      <c r="O101">
        <v>0</v>
      </c>
      <c r="P101">
        <v>0</v>
      </c>
      <c r="Q101">
        <v>0</v>
      </c>
      <c r="R101">
        <v>0</v>
      </c>
      <c r="S101">
        <v>0</v>
      </c>
      <c r="T101">
        <v>0</v>
      </c>
      <c r="U101">
        <v>1</v>
      </c>
      <c r="V101">
        <v>1</v>
      </c>
      <c r="W101">
        <v>1</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c r="AV101">
        <v>0</v>
      </c>
      <c r="AW101">
        <v>0</v>
      </c>
      <c r="AX101">
        <v>0</v>
      </c>
      <c r="AY101">
        <v>0</v>
      </c>
      <c r="AZ101">
        <v>0</v>
      </c>
      <c r="BA101">
        <v>0</v>
      </c>
      <c r="BB101">
        <v>0</v>
      </c>
      <c r="BC101">
        <v>0</v>
      </c>
      <c r="BD101">
        <v>1</v>
      </c>
      <c r="BE101">
        <v>0</v>
      </c>
      <c r="BF101">
        <v>1</v>
      </c>
      <c r="BG101">
        <v>1</v>
      </c>
      <c r="BH101">
        <v>1</v>
      </c>
      <c r="BI101">
        <v>0</v>
      </c>
      <c r="BJ101">
        <v>1</v>
      </c>
      <c r="BK101">
        <v>0</v>
      </c>
      <c r="BL101">
        <v>0</v>
      </c>
      <c r="BM101">
        <v>0</v>
      </c>
      <c r="BN101">
        <v>0</v>
      </c>
      <c r="BO101">
        <v>0</v>
      </c>
      <c r="BP101">
        <v>0</v>
      </c>
      <c r="BR101">
        <v>0</v>
      </c>
      <c r="BS101">
        <v>1</v>
      </c>
      <c r="BT101">
        <v>0</v>
      </c>
      <c r="BU101">
        <v>0</v>
      </c>
      <c r="BV101">
        <v>0</v>
      </c>
      <c r="BW101">
        <v>0</v>
      </c>
      <c r="BX101">
        <v>0</v>
      </c>
      <c r="BY101">
        <v>0</v>
      </c>
      <c r="BZ101">
        <v>0</v>
      </c>
      <c r="CA101">
        <v>0</v>
      </c>
      <c r="CB101">
        <v>0</v>
      </c>
      <c r="CC101">
        <v>1</v>
      </c>
      <c r="CD101">
        <v>0</v>
      </c>
      <c r="CE101">
        <v>0</v>
      </c>
      <c r="CF101">
        <v>0</v>
      </c>
      <c r="CG101">
        <v>0</v>
      </c>
      <c r="CH101">
        <v>0</v>
      </c>
      <c r="CI101">
        <v>0</v>
      </c>
      <c r="CJ101">
        <v>0</v>
      </c>
      <c r="CK101">
        <v>0</v>
      </c>
      <c r="CL101">
        <v>1</v>
      </c>
      <c r="CM101">
        <v>1</v>
      </c>
      <c r="CN101">
        <v>1</v>
      </c>
      <c r="CO101">
        <v>0</v>
      </c>
      <c r="CP101">
        <v>0</v>
      </c>
      <c r="CQ101">
        <v>0</v>
      </c>
      <c r="CR101">
        <v>0</v>
      </c>
      <c r="CS101">
        <v>0</v>
      </c>
      <c r="CT101">
        <v>0</v>
      </c>
      <c r="CU101">
        <v>0</v>
      </c>
      <c r="CV101">
        <v>0</v>
      </c>
      <c r="CW101">
        <v>0</v>
      </c>
      <c r="CX101">
        <v>0</v>
      </c>
      <c r="CY101">
        <v>0</v>
      </c>
      <c r="CZ101">
        <v>0</v>
      </c>
      <c r="DA101">
        <v>0</v>
      </c>
      <c r="DB101">
        <v>0</v>
      </c>
      <c r="DC101">
        <v>0</v>
      </c>
      <c r="DD101">
        <v>0</v>
      </c>
      <c r="DE101">
        <v>0</v>
      </c>
      <c r="DF101">
        <v>0</v>
      </c>
      <c r="DG101">
        <v>0</v>
      </c>
      <c r="DH101">
        <v>0</v>
      </c>
      <c r="DI101">
        <v>0</v>
      </c>
      <c r="DJ101">
        <v>0</v>
      </c>
      <c r="DK101">
        <v>0</v>
      </c>
      <c r="DL101">
        <v>0</v>
      </c>
      <c r="DM101">
        <v>0</v>
      </c>
      <c r="DN101">
        <v>0</v>
      </c>
      <c r="DO101">
        <v>0</v>
      </c>
      <c r="DP101">
        <v>0</v>
      </c>
      <c r="DQ101">
        <v>0</v>
      </c>
      <c r="DR101">
        <v>0</v>
      </c>
      <c r="DS101">
        <v>0</v>
      </c>
      <c r="DT101">
        <v>0</v>
      </c>
      <c r="DU101">
        <v>1</v>
      </c>
      <c r="DV101">
        <v>0</v>
      </c>
      <c r="DW101">
        <v>1</v>
      </c>
      <c r="DX101">
        <v>1</v>
      </c>
      <c r="DY101">
        <v>1</v>
      </c>
      <c r="DZ101">
        <v>0</v>
      </c>
      <c r="EA101">
        <v>1</v>
      </c>
      <c r="EB101">
        <v>0</v>
      </c>
      <c r="EC101">
        <v>0</v>
      </c>
      <c r="ED101">
        <v>0</v>
      </c>
      <c r="EE101">
        <v>0</v>
      </c>
      <c r="EF101">
        <v>0</v>
      </c>
      <c r="EG101">
        <v>0</v>
      </c>
      <c r="EI101">
        <f t="shared" si="70"/>
        <v>1</v>
      </c>
      <c r="EJ101">
        <f t="shared" si="71"/>
        <v>1</v>
      </c>
      <c r="EK101">
        <f t="shared" si="72"/>
        <v>1</v>
      </c>
      <c r="EL101">
        <f t="shared" si="73"/>
        <v>1</v>
      </c>
      <c r="EM101">
        <f t="shared" si="74"/>
        <v>1</v>
      </c>
      <c r="EN101">
        <f t="shared" si="75"/>
        <v>1</v>
      </c>
      <c r="EO101">
        <f t="shared" si="76"/>
        <v>1</v>
      </c>
      <c r="EP101">
        <f t="shared" si="77"/>
        <v>1</v>
      </c>
      <c r="EQ101">
        <f t="shared" si="78"/>
        <v>1</v>
      </c>
      <c r="ER101">
        <f t="shared" si="79"/>
        <v>1</v>
      </c>
      <c r="ES101">
        <f t="shared" si="80"/>
        <v>1</v>
      </c>
      <c r="ET101">
        <f t="shared" si="81"/>
        <v>1</v>
      </c>
      <c r="EU101">
        <f t="shared" si="82"/>
        <v>1</v>
      </c>
      <c r="EV101">
        <f t="shared" si="83"/>
        <v>1</v>
      </c>
      <c r="EW101">
        <f t="shared" si="84"/>
        <v>1</v>
      </c>
      <c r="EX101">
        <f t="shared" si="85"/>
        <v>1</v>
      </c>
      <c r="EY101">
        <f t="shared" si="86"/>
        <v>1</v>
      </c>
      <c r="EZ101">
        <f t="shared" si="87"/>
        <v>1</v>
      </c>
      <c r="FA101">
        <f t="shared" si="88"/>
        <v>1</v>
      </c>
      <c r="FB101">
        <f t="shared" si="89"/>
        <v>1</v>
      </c>
      <c r="FC101">
        <f t="shared" si="90"/>
        <v>1</v>
      </c>
      <c r="FD101">
        <f t="shared" si="91"/>
        <v>1</v>
      </c>
      <c r="FE101">
        <f t="shared" si="92"/>
        <v>1</v>
      </c>
      <c r="FF101">
        <f t="shared" si="93"/>
        <v>1</v>
      </c>
      <c r="FG101">
        <f t="shared" si="94"/>
        <v>1</v>
      </c>
      <c r="FH101">
        <f t="shared" si="95"/>
        <v>1</v>
      </c>
      <c r="FI101">
        <f t="shared" si="96"/>
        <v>1</v>
      </c>
      <c r="FJ101">
        <f t="shared" si="97"/>
        <v>1</v>
      </c>
      <c r="FK101">
        <f t="shared" si="98"/>
        <v>1</v>
      </c>
      <c r="FL101">
        <f t="shared" si="99"/>
        <v>1</v>
      </c>
      <c r="FM101">
        <f t="shared" si="100"/>
        <v>1</v>
      </c>
      <c r="FN101">
        <f t="shared" si="101"/>
        <v>1</v>
      </c>
      <c r="FO101">
        <f t="shared" si="102"/>
        <v>1</v>
      </c>
      <c r="FP101">
        <f t="shared" si="103"/>
        <v>1</v>
      </c>
      <c r="FQ101">
        <f t="shared" si="104"/>
        <v>1</v>
      </c>
      <c r="FR101">
        <f t="shared" si="105"/>
        <v>1</v>
      </c>
      <c r="FS101">
        <f t="shared" si="106"/>
        <v>1</v>
      </c>
      <c r="FT101">
        <f t="shared" si="107"/>
        <v>1</v>
      </c>
      <c r="FU101">
        <f t="shared" si="108"/>
        <v>1</v>
      </c>
      <c r="FV101">
        <f t="shared" si="109"/>
        <v>1</v>
      </c>
      <c r="FW101">
        <f t="shared" si="110"/>
        <v>1</v>
      </c>
      <c r="FX101">
        <f t="shared" si="111"/>
        <v>1</v>
      </c>
      <c r="FY101">
        <f t="shared" si="112"/>
        <v>1</v>
      </c>
      <c r="FZ101">
        <f t="shared" si="113"/>
        <v>1</v>
      </c>
      <c r="GA101">
        <f t="shared" si="114"/>
        <v>1</v>
      </c>
      <c r="GB101">
        <f t="shared" si="115"/>
        <v>1</v>
      </c>
      <c r="GC101">
        <f t="shared" si="116"/>
        <v>1</v>
      </c>
      <c r="GD101">
        <f t="shared" si="117"/>
        <v>1</v>
      </c>
      <c r="GE101">
        <f t="shared" si="118"/>
        <v>1</v>
      </c>
      <c r="GF101">
        <f t="shared" si="119"/>
        <v>1</v>
      </c>
      <c r="GG101">
        <f t="shared" si="120"/>
        <v>1</v>
      </c>
      <c r="GH101">
        <f t="shared" si="121"/>
        <v>1</v>
      </c>
      <c r="GI101">
        <f t="shared" si="122"/>
        <v>1</v>
      </c>
      <c r="GJ101">
        <f t="shared" si="123"/>
        <v>1</v>
      </c>
      <c r="GK101">
        <f t="shared" si="124"/>
        <v>1</v>
      </c>
      <c r="GL101">
        <f t="shared" si="125"/>
        <v>1</v>
      </c>
      <c r="GM101">
        <f t="shared" si="126"/>
        <v>1</v>
      </c>
      <c r="GN101">
        <f t="shared" si="127"/>
        <v>1</v>
      </c>
      <c r="GO101">
        <f t="shared" si="128"/>
        <v>1</v>
      </c>
      <c r="GP101">
        <f t="shared" si="129"/>
        <v>1</v>
      </c>
      <c r="GQ101">
        <f t="shared" si="130"/>
        <v>1</v>
      </c>
      <c r="GR101">
        <f t="shared" si="131"/>
        <v>1</v>
      </c>
      <c r="GS101">
        <f t="shared" si="132"/>
        <v>1</v>
      </c>
      <c r="GT101">
        <f t="shared" si="133"/>
        <v>1</v>
      </c>
      <c r="GU101">
        <f t="shared" si="134"/>
        <v>1</v>
      </c>
      <c r="GV101">
        <f t="shared" si="135"/>
        <v>1</v>
      </c>
      <c r="GW101">
        <f t="shared" si="136"/>
        <v>1</v>
      </c>
      <c r="GX101">
        <f t="shared" si="137"/>
        <v>1</v>
      </c>
    </row>
    <row r="102" spans="1:206" x14ac:dyDescent="0.2">
      <c r="A102">
        <v>0</v>
      </c>
      <c r="B102">
        <v>1</v>
      </c>
      <c r="C102">
        <v>0</v>
      </c>
      <c r="D102">
        <v>0</v>
      </c>
      <c r="E102">
        <v>0</v>
      </c>
      <c r="F102">
        <v>0</v>
      </c>
      <c r="G102">
        <v>0</v>
      </c>
      <c r="H102">
        <v>0</v>
      </c>
      <c r="I102">
        <v>0</v>
      </c>
      <c r="J102">
        <v>0</v>
      </c>
      <c r="K102">
        <v>0</v>
      </c>
      <c r="L102">
        <v>1</v>
      </c>
      <c r="M102">
        <v>0</v>
      </c>
      <c r="N102">
        <v>0</v>
      </c>
      <c r="O102">
        <v>0</v>
      </c>
      <c r="P102">
        <v>0</v>
      </c>
      <c r="Q102">
        <v>0</v>
      </c>
      <c r="R102">
        <v>0</v>
      </c>
      <c r="S102">
        <v>0</v>
      </c>
      <c r="T102">
        <v>1</v>
      </c>
      <c r="U102">
        <v>0</v>
      </c>
      <c r="V102">
        <v>1</v>
      </c>
      <c r="W102">
        <v>1</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1</v>
      </c>
      <c r="BE102">
        <v>0</v>
      </c>
      <c r="BF102">
        <v>1</v>
      </c>
      <c r="BG102">
        <v>1</v>
      </c>
      <c r="BH102">
        <v>1</v>
      </c>
      <c r="BI102">
        <v>1</v>
      </c>
      <c r="BJ102">
        <v>0</v>
      </c>
      <c r="BK102">
        <v>1</v>
      </c>
      <c r="BL102">
        <v>0</v>
      </c>
      <c r="BM102">
        <v>0</v>
      </c>
      <c r="BN102">
        <v>0</v>
      </c>
      <c r="BO102">
        <v>1</v>
      </c>
      <c r="BP102">
        <v>0</v>
      </c>
      <c r="BR102">
        <v>0</v>
      </c>
      <c r="BS102">
        <v>1</v>
      </c>
      <c r="BT102">
        <v>0</v>
      </c>
      <c r="BU102">
        <v>0</v>
      </c>
      <c r="BV102">
        <v>0</v>
      </c>
      <c r="BW102">
        <v>0</v>
      </c>
      <c r="BX102">
        <v>0</v>
      </c>
      <c r="BY102">
        <v>0</v>
      </c>
      <c r="BZ102">
        <v>0</v>
      </c>
      <c r="CA102">
        <v>0</v>
      </c>
      <c r="CB102">
        <v>0</v>
      </c>
      <c r="CC102">
        <v>1</v>
      </c>
      <c r="CD102">
        <v>0</v>
      </c>
      <c r="CE102">
        <v>0</v>
      </c>
      <c r="CF102">
        <v>0</v>
      </c>
      <c r="CG102">
        <v>0</v>
      </c>
      <c r="CH102">
        <v>0</v>
      </c>
      <c r="CI102">
        <v>0</v>
      </c>
      <c r="CJ102">
        <v>0</v>
      </c>
      <c r="CK102">
        <v>1</v>
      </c>
      <c r="CL102">
        <v>0</v>
      </c>
      <c r="CM102">
        <v>1</v>
      </c>
      <c r="CN102">
        <v>1</v>
      </c>
      <c r="CO102">
        <v>0</v>
      </c>
      <c r="CP102">
        <v>0</v>
      </c>
      <c r="CQ102">
        <v>0</v>
      </c>
      <c r="CR102">
        <v>0</v>
      </c>
      <c r="CS102">
        <v>0</v>
      </c>
      <c r="CT102">
        <v>0</v>
      </c>
      <c r="CU102">
        <v>0</v>
      </c>
      <c r="CV102">
        <v>0</v>
      </c>
      <c r="CW102">
        <v>0</v>
      </c>
      <c r="CX102">
        <v>0</v>
      </c>
      <c r="CY102">
        <v>0</v>
      </c>
      <c r="CZ102">
        <v>0</v>
      </c>
      <c r="DA102">
        <v>0</v>
      </c>
      <c r="DB102">
        <v>0</v>
      </c>
      <c r="DC102">
        <v>0</v>
      </c>
      <c r="DD102">
        <v>0</v>
      </c>
      <c r="DE102">
        <v>0</v>
      </c>
      <c r="DF102">
        <v>0</v>
      </c>
      <c r="DG102">
        <v>0</v>
      </c>
      <c r="DH102">
        <v>0</v>
      </c>
      <c r="DI102">
        <v>0</v>
      </c>
      <c r="DJ102">
        <v>0</v>
      </c>
      <c r="DK102">
        <v>0</v>
      </c>
      <c r="DL102">
        <v>0</v>
      </c>
      <c r="DM102">
        <v>0</v>
      </c>
      <c r="DN102">
        <v>0</v>
      </c>
      <c r="DO102">
        <v>0</v>
      </c>
      <c r="DP102">
        <v>0</v>
      </c>
      <c r="DQ102">
        <v>0</v>
      </c>
      <c r="DR102">
        <v>0</v>
      </c>
      <c r="DS102">
        <v>0</v>
      </c>
      <c r="DT102">
        <v>0</v>
      </c>
      <c r="DU102">
        <v>1</v>
      </c>
      <c r="DV102">
        <v>0</v>
      </c>
      <c r="DW102">
        <v>1</v>
      </c>
      <c r="DX102">
        <v>1</v>
      </c>
      <c r="DY102">
        <v>1</v>
      </c>
      <c r="DZ102">
        <v>1</v>
      </c>
      <c r="EA102">
        <v>0</v>
      </c>
      <c r="EB102">
        <v>1</v>
      </c>
      <c r="EC102">
        <v>0</v>
      </c>
      <c r="ED102">
        <v>0</v>
      </c>
      <c r="EE102">
        <v>0</v>
      </c>
      <c r="EF102">
        <v>1</v>
      </c>
      <c r="EG102">
        <v>0</v>
      </c>
      <c r="EI102">
        <f t="shared" si="70"/>
        <v>1</v>
      </c>
      <c r="EJ102">
        <f t="shared" si="71"/>
        <v>1</v>
      </c>
      <c r="EK102">
        <f t="shared" si="72"/>
        <v>1</v>
      </c>
      <c r="EL102">
        <f t="shared" si="73"/>
        <v>1</v>
      </c>
      <c r="EM102">
        <f t="shared" si="74"/>
        <v>1</v>
      </c>
      <c r="EN102">
        <f t="shared" si="75"/>
        <v>1</v>
      </c>
      <c r="EO102">
        <f t="shared" si="76"/>
        <v>1</v>
      </c>
      <c r="EP102">
        <f t="shared" si="77"/>
        <v>1</v>
      </c>
      <c r="EQ102">
        <f t="shared" si="78"/>
        <v>1</v>
      </c>
      <c r="ER102">
        <f t="shared" si="79"/>
        <v>1</v>
      </c>
      <c r="ES102">
        <f t="shared" si="80"/>
        <v>1</v>
      </c>
      <c r="ET102">
        <f t="shared" si="81"/>
        <v>1</v>
      </c>
      <c r="EU102">
        <f t="shared" si="82"/>
        <v>1</v>
      </c>
      <c r="EV102">
        <f t="shared" si="83"/>
        <v>1</v>
      </c>
      <c r="EW102">
        <f t="shared" si="84"/>
        <v>1</v>
      </c>
      <c r="EX102">
        <f t="shared" si="85"/>
        <v>1</v>
      </c>
      <c r="EY102">
        <f t="shared" si="86"/>
        <v>1</v>
      </c>
      <c r="EZ102">
        <f t="shared" si="87"/>
        <v>1</v>
      </c>
      <c r="FA102">
        <f t="shared" si="88"/>
        <v>1</v>
      </c>
      <c r="FB102">
        <f t="shared" si="89"/>
        <v>1</v>
      </c>
      <c r="FC102">
        <f t="shared" si="90"/>
        <v>1</v>
      </c>
      <c r="FD102">
        <f t="shared" si="91"/>
        <v>1</v>
      </c>
      <c r="FE102">
        <f t="shared" si="92"/>
        <v>1</v>
      </c>
      <c r="FF102">
        <f t="shared" si="93"/>
        <v>1</v>
      </c>
      <c r="FG102">
        <f t="shared" si="94"/>
        <v>1</v>
      </c>
      <c r="FH102">
        <f t="shared" si="95"/>
        <v>1</v>
      </c>
      <c r="FI102">
        <f t="shared" si="96"/>
        <v>1</v>
      </c>
      <c r="FJ102">
        <f t="shared" si="97"/>
        <v>1</v>
      </c>
      <c r="FK102">
        <f t="shared" si="98"/>
        <v>1</v>
      </c>
      <c r="FL102">
        <f t="shared" si="99"/>
        <v>1</v>
      </c>
      <c r="FM102">
        <f t="shared" si="100"/>
        <v>1</v>
      </c>
      <c r="FN102">
        <f t="shared" si="101"/>
        <v>1</v>
      </c>
      <c r="FO102">
        <f t="shared" si="102"/>
        <v>1</v>
      </c>
      <c r="FP102">
        <f t="shared" si="103"/>
        <v>1</v>
      </c>
      <c r="FQ102">
        <f t="shared" si="104"/>
        <v>1</v>
      </c>
      <c r="FR102">
        <f t="shared" si="105"/>
        <v>1</v>
      </c>
      <c r="FS102">
        <f t="shared" si="106"/>
        <v>1</v>
      </c>
      <c r="FT102">
        <f t="shared" si="107"/>
        <v>1</v>
      </c>
      <c r="FU102">
        <f t="shared" si="108"/>
        <v>1</v>
      </c>
      <c r="FV102">
        <f t="shared" si="109"/>
        <v>1</v>
      </c>
      <c r="FW102">
        <f t="shared" si="110"/>
        <v>1</v>
      </c>
      <c r="FX102">
        <f t="shared" si="111"/>
        <v>1</v>
      </c>
      <c r="FY102">
        <f t="shared" si="112"/>
        <v>1</v>
      </c>
      <c r="FZ102">
        <f t="shared" si="113"/>
        <v>1</v>
      </c>
      <c r="GA102">
        <f t="shared" si="114"/>
        <v>1</v>
      </c>
      <c r="GB102">
        <f t="shared" si="115"/>
        <v>1</v>
      </c>
      <c r="GC102">
        <f t="shared" si="116"/>
        <v>1</v>
      </c>
      <c r="GD102">
        <f t="shared" si="117"/>
        <v>1</v>
      </c>
      <c r="GE102">
        <f t="shared" si="118"/>
        <v>1</v>
      </c>
      <c r="GF102">
        <f t="shared" si="119"/>
        <v>1</v>
      </c>
      <c r="GG102">
        <f t="shared" si="120"/>
        <v>1</v>
      </c>
      <c r="GH102">
        <f t="shared" si="121"/>
        <v>1</v>
      </c>
      <c r="GI102">
        <f t="shared" si="122"/>
        <v>1</v>
      </c>
      <c r="GJ102">
        <f t="shared" si="123"/>
        <v>1</v>
      </c>
      <c r="GK102">
        <f t="shared" si="124"/>
        <v>1</v>
      </c>
      <c r="GL102">
        <f t="shared" si="125"/>
        <v>1</v>
      </c>
      <c r="GM102">
        <f t="shared" si="126"/>
        <v>1</v>
      </c>
      <c r="GN102">
        <f t="shared" si="127"/>
        <v>1</v>
      </c>
      <c r="GO102">
        <f t="shared" si="128"/>
        <v>1</v>
      </c>
      <c r="GP102">
        <f t="shared" si="129"/>
        <v>1</v>
      </c>
      <c r="GQ102">
        <f t="shared" si="130"/>
        <v>1</v>
      </c>
      <c r="GR102">
        <f t="shared" si="131"/>
        <v>1</v>
      </c>
      <c r="GS102">
        <f t="shared" si="132"/>
        <v>1</v>
      </c>
      <c r="GT102">
        <f t="shared" si="133"/>
        <v>1</v>
      </c>
      <c r="GU102">
        <f t="shared" si="134"/>
        <v>1</v>
      </c>
      <c r="GV102">
        <f t="shared" si="135"/>
        <v>1</v>
      </c>
      <c r="GW102">
        <f t="shared" si="136"/>
        <v>1</v>
      </c>
      <c r="GX102">
        <f t="shared" si="137"/>
        <v>1</v>
      </c>
    </row>
    <row r="103" spans="1:206" x14ac:dyDescent="0.2">
      <c r="A103">
        <v>1</v>
      </c>
      <c r="B103">
        <v>1</v>
      </c>
      <c r="C103">
        <v>1</v>
      </c>
      <c r="D103">
        <v>0</v>
      </c>
      <c r="E103">
        <v>0</v>
      </c>
      <c r="F103">
        <v>0</v>
      </c>
      <c r="G103">
        <v>0</v>
      </c>
      <c r="H103">
        <v>0</v>
      </c>
      <c r="I103">
        <v>0</v>
      </c>
      <c r="J103">
        <v>0</v>
      </c>
      <c r="K103">
        <v>0</v>
      </c>
      <c r="L103">
        <v>1</v>
      </c>
      <c r="M103">
        <v>0</v>
      </c>
      <c r="N103">
        <v>0</v>
      </c>
      <c r="O103">
        <v>0</v>
      </c>
      <c r="P103">
        <v>0</v>
      </c>
      <c r="Q103">
        <v>0</v>
      </c>
      <c r="R103">
        <v>0</v>
      </c>
      <c r="S103">
        <v>0</v>
      </c>
      <c r="T103">
        <v>0</v>
      </c>
      <c r="U103">
        <v>0</v>
      </c>
      <c r="V103">
        <v>1</v>
      </c>
      <c r="W103">
        <v>0</v>
      </c>
      <c r="X103">
        <v>0</v>
      </c>
      <c r="Y103">
        <v>0</v>
      </c>
      <c r="Z103">
        <v>0</v>
      </c>
      <c r="AA103">
        <v>0</v>
      </c>
      <c r="AB103">
        <v>0</v>
      </c>
      <c r="AC103">
        <v>0</v>
      </c>
      <c r="AD103">
        <v>0</v>
      </c>
      <c r="AE103">
        <v>0</v>
      </c>
      <c r="AF103">
        <v>1</v>
      </c>
      <c r="AG103">
        <v>0</v>
      </c>
      <c r="AH103">
        <v>1</v>
      </c>
      <c r="AI103">
        <v>0</v>
      </c>
      <c r="AJ103">
        <v>0</v>
      </c>
      <c r="AK103">
        <v>0</v>
      </c>
      <c r="AL103">
        <v>0</v>
      </c>
      <c r="AM103">
        <v>0</v>
      </c>
      <c r="AN103">
        <v>0</v>
      </c>
      <c r="AO103">
        <v>0</v>
      </c>
      <c r="AP103">
        <v>0</v>
      </c>
      <c r="AQ103">
        <v>0</v>
      </c>
      <c r="AR103">
        <v>0</v>
      </c>
      <c r="AS103">
        <v>0</v>
      </c>
      <c r="AT103">
        <v>0</v>
      </c>
      <c r="AU103">
        <v>0</v>
      </c>
      <c r="AV103">
        <v>0</v>
      </c>
      <c r="AW103">
        <v>0</v>
      </c>
      <c r="AX103">
        <v>0</v>
      </c>
      <c r="AY103">
        <v>0</v>
      </c>
      <c r="AZ103">
        <v>0</v>
      </c>
      <c r="BA103">
        <v>0</v>
      </c>
      <c r="BB103">
        <v>0</v>
      </c>
      <c r="BC103">
        <v>0</v>
      </c>
      <c r="BD103">
        <v>0</v>
      </c>
      <c r="BE103">
        <v>0</v>
      </c>
      <c r="BF103">
        <v>1</v>
      </c>
      <c r="BG103">
        <v>0</v>
      </c>
      <c r="BH103">
        <v>0</v>
      </c>
      <c r="BI103">
        <v>0</v>
      </c>
      <c r="BJ103">
        <v>0</v>
      </c>
      <c r="BK103">
        <v>0</v>
      </c>
      <c r="BL103">
        <v>0</v>
      </c>
      <c r="BM103">
        <v>0</v>
      </c>
      <c r="BN103">
        <v>0</v>
      </c>
      <c r="BO103">
        <v>0</v>
      </c>
      <c r="BP103">
        <v>0</v>
      </c>
      <c r="BR103">
        <v>1</v>
      </c>
      <c r="BS103">
        <v>1</v>
      </c>
      <c r="BT103">
        <v>1</v>
      </c>
      <c r="BU103">
        <v>0</v>
      </c>
      <c r="BV103">
        <v>0</v>
      </c>
      <c r="BW103">
        <v>0</v>
      </c>
      <c r="BX103">
        <v>0</v>
      </c>
      <c r="BY103">
        <v>0</v>
      </c>
      <c r="BZ103">
        <v>0</v>
      </c>
      <c r="CA103">
        <v>0</v>
      </c>
      <c r="CB103">
        <v>0</v>
      </c>
      <c r="CC103">
        <v>1</v>
      </c>
      <c r="CD103">
        <v>0</v>
      </c>
      <c r="CE103">
        <v>0</v>
      </c>
      <c r="CF103">
        <v>0</v>
      </c>
      <c r="CG103">
        <v>0</v>
      </c>
      <c r="CH103">
        <v>0</v>
      </c>
      <c r="CI103">
        <v>0</v>
      </c>
      <c r="CJ103">
        <v>0</v>
      </c>
      <c r="CK103">
        <v>0</v>
      </c>
      <c r="CL103">
        <v>0</v>
      </c>
      <c r="CM103">
        <v>1</v>
      </c>
      <c r="CN103">
        <v>0</v>
      </c>
      <c r="CO103">
        <v>0</v>
      </c>
      <c r="CP103">
        <v>0</v>
      </c>
      <c r="CQ103">
        <v>0</v>
      </c>
      <c r="CR103">
        <v>0</v>
      </c>
      <c r="CS103">
        <v>0</v>
      </c>
      <c r="CT103">
        <v>0</v>
      </c>
      <c r="CU103">
        <v>0</v>
      </c>
      <c r="CV103">
        <v>0</v>
      </c>
      <c r="CW103">
        <v>1</v>
      </c>
      <c r="CX103">
        <v>0</v>
      </c>
      <c r="CY103">
        <v>1</v>
      </c>
      <c r="CZ103">
        <v>0</v>
      </c>
      <c r="DA103">
        <v>0</v>
      </c>
      <c r="DB103">
        <v>0</v>
      </c>
      <c r="DC103">
        <v>0</v>
      </c>
      <c r="DD103">
        <v>0</v>
      </c>
      <c r="DE103">
        <v>0</v>
      </c>
      <c r="DF103">
        <v>0</v>
      </c>
      <c r="DG103">
        <v>0</v>
      </c>
      <c r="DH103">
        <v>0</v>
      </c>
      <c r="DI103">
        <v>0</v>
      </c>
      <c r="DJ103">
        <v>0</v>
      </c>
      <c r="DK103">
        <v>0</v>
      </c>
      <c r="DL103">
        <v>0</v>
      </c>
      <c r="DM103">
        <v>0</v>
      </c>
      <c r="DN103">
        <v>0</v>
      </c>
      <c r="DO103">
        <v>0</v>
      </c>
      <c r="DP103">
        <v>0</v>
      </c>
      <c r="DQ103">
        <v>0</v>
      </c>
      <c r="DR103">
        <v>0</v>
      </c>
      <c r="DS103">
        <v>0</v>
      </c>
      <c r="DT103">
        <v>0</v>
      </c>
      <c r="DU103">
        <v>0</v>
      </c>
      <c r="DV103">
        <v>0</v>
      </c>
      <c r="DW103">
        <v>1</v>
      </c>
      <c r="DX103">
        <v>0</v>
      </c>
      <c r="DY103">
        <v>0</v>
      </c>
      <c r="DZ103">
        <v>0</v>
      </c>
      <c r="EA103">
        <v>0</v>
      </c>
      <c r="EB103">
        <v>0</v>
      </c>
      <c r="EC103">
        <v>0</v>
      </c>
      <c r="ED103">
        <v>0</v>
      </c>
      <c r="EE103">
        <v>0</v>
      </c>
      <c r="EF103">
        <v>0</v>
      </c>
      <c r="EG103">
        <v>0</v>
      </c>
      <c r="EI103">
        <f t="shared" si="70"/>
        <v>1</v>
      </c>
      <c r="EJ103">
        <f t="shared" si="71"/>
        <v>1</v>
      </c>
      <c r="EK103">
        <f t="shared" si="72"/>
        <v>1</v>
      </c>
      <c r="EL103">
        <f t="shared" si="73"/>
        <v>1</v>
      </c>
      <c r="EM103">
        <f t="shared" si="74"/>
        <v>1</v>
      </c>
      <c r="EN103">
        <f t="shared" si="75"/>
        <v>1</v>
      </c>
      <c r="EO103">
        <f t="shared" si="76"/>
        <v>1</v>
      </c>
      <c r="EP103">
        <f t="shared" si="77"/>
        <v>1</v>
      </c>
      <c r="EQ103">
        <f t="shared" si="78"/>
        <v>1</v>
      </c>
      <c r="ER103">
        <f t="shared" si="79"/>
        <v>1</v>
      </c>
      <c r="ES103">
        <f t="shared" si="80"/>
        <v>1</v>
      </c>
      <c r="ET103">
        <f t="shared" si="81"/>
        <v>1</v>
      </c>
      <c r="EU103">
        <f t="shared" si="82"/>
        <v>1</v>
      </c>
      <c r="EV103">
        <f t="shared" si="83"/>
        <v>1</v>
      </c>
      <c r="EW103">
        <f t="shared" si="84"/>
        <v>1</v>
      </c>
      <c r="EX103">
        <f t="shared" si="85"/>
        <v>1</v>
      </c>
      <c r="EY103">
        <f t="shared" si="86"/>
        <v>1</v>
      </c>
      <c r="EZ103">
        <f t="shared" si="87"/>
        <v>1</v>
      </c>
      <c r="FA103">
        <f t="shared" si="88"/>
        <v>1</v>
      </c>
      <c r="FB103">
        <f t="shared" si="89"/>
        <v>1</v>
      </c>
      <c r="FC103">
        <f t="shared" si="90"/>
        <v>1</v>
      </c>
      <c r="FD103">
        <f t="shared" si="91"/>
        <v>1</v>
      </c>
      <c r="FE103">
        <f t="shared" si="92"/>
        <v>1</v>
      </c>
      <c r="FF103">
        <f t="shared" si="93"/>
        <v>1</v>
      </c>
      <c r="FG103">
        <f t="shared" si="94"/>
        <v>1</v>
      </c>
      <c r="FH103">
        <f t="shared" si="95"/>
        <v>1</v>
      </c>
      <c r="FI103">
        <f t="shared" si="96"/>
        <v>1</v>
      </c>
      <c r="FJ103">
        <f t="shared" si="97"/>
        <v>1</v>
      </c>
      <c r="FK103">
        <f t="shared" si="98"/>
        <v>1</v>
      </c>
      <c r="FL103">
        <f t="shared" si="99"/>
        <v>1</v>
      </c>
      <c r="FM103">
        <f t="shared" si="100"/>
        <v>1</v>
      </c>
      <c r="FN103">
        <f t="shared" si="101"/>
        <v>1</v>
      </c>
      <c r="FO103">
        <f t="shared" si="102"/>
        <v>1</v>
      </c>
      <c r="FP103">
        <f t="shared" si="103"/>
        <v>1</v>
      </c>
      <c r="FQ103">
        <f t="shared" si="104"/>
        <v>1</v>
      </c>
      <c r="FR103">
        <f t="shared" si="105"/>
        <v>1</v>
      </c>
      <c r="FS103">
        <f t="shared" si="106"/>
        <v>1</v>
      </c>
      <c r="FT103">
        <f t="shared" si="107"/>
        <v>1</v>
      </c>
      <c r="FU103">
        <f t="shared" si="108"/>
        <v>1</v>
      </c>
      <c r="FV103">
        <f t="shared" si="109"/>
        <v>1</v>
      </c>
      <c r="FW103">
        <f t="shared" si="110"/>
        <v>1</v>
      </c>
      <c r="FX103">
        <f t="shared" si="111"/>
        <v>1</v>
      </c>
      <c r="FY103">
        <f t="shared" si="112"/>
        <v>1</v>
      </c>
      <c r="FZ103">
        <f t="shared" si="113"/>
        <v>1</v>
      </c>
      <c r="GA103">
        <f t="shared" si="114"/>
        <v>1</v>
      </c>
      <c r="GB103">
        <f t="shared" si="115"/>
        <v>1</v>
      </c>
      <c r="GC103">
        <f t="shared" si="116"/>
        <v>1</v>
      </c>
      <c r="GD103">
        <f t="shared" si="117"/>
        <v>1</v>
      </c>
      <c r="GE103">
        <f t="shared" si="118"/>
        <v>1</v>
      </c>
      <c r="GF103">
        <f t="shared" si="119"/>
        <v>1</v>
      </c>
      <c r="GG103">
        <f t="shared" si="120"/>
        <v>1</v>
      </c>
      <c r="GH103">
        <f t="shared" si="121"/>
        <v>1</v>
      </c>
      <c r="GI103">
        <f t="shared" si="122"/>
        <v>1</v>
      </c>
      <c r="GJ103">
        <f t="shared" si="123"/>
        <v>1</v>
      </c>
      <c r="GK103">
        <f t="shared" si="124"/>
        <v>1</v>
      </c>
      <c r="GL103">
        <f t="shared" si="125"/>
        <v>1</v>
      </c>
      <c r="GM103">
        <f t="shared" si="126"/>
        <v>1</v>
      </c>
      <c r="GN103">
        <f t="shared" si="127"/>
        <v>1</v>
      </c>
      <c r="GO103">
        <f t="shared" si="128"/>
        <v>1</v>
      </c>
      <c r="GP103">
        <f t="shared" si="129"/>
        <v>1</v>
      </c>
      <c r="GQ103">
        <f t="shared" si="130"/>
        <v>1</v>
      </c>
      <c r="GR103">
        <f t="shared" si="131"/>
        <v>1</v>
      </c>
      <c r="GS103">
        <f t="shared" si="132"/>
        <v>1</v>
      </c>
      <c r="GT103">
        <f t="shared" si="133"/>
        <v>1</v>
      </c>
      <c r="GU103">
        <f t="shared" si="134"/>
        <v>1</v>
      </c>
      <c r="GV103">
        <f t="shared" si="135"/>
        <v>1</v>
      </c>
      <c r="GW103">
        <f t="shared" si="136"/>
        <v>1</v>
      </c>
      <c r="GX103">
        <f t="shared" si="137"/>
        <v>1</v>
      </c>
    </row>
    <row r="104" spans="1:206" x14ac:dyDescent="0.2">
      <c r="A104">
        <v>0</v>
      </c>
      <c r="B104">
        <v>1</v>
      </c>
      <c r="C104">
        <v>0</v>
      </c>
      <c r="D104">
        <v>0</v>
      </c>
      <c r="E104">
        <v>0</v>
      </c>
      <c r="F104">
        <v>0</v>
      </c>
      <c r="G104">
        <v>0</v>
      </c>
      <c r="H104">
        <v>0</v>
      </c>
      <c r="I104">
        <v>0</v>
      </c>
      <c r="J104">
        <v>0</v>
      </c>
      <c r="K104">
        <v>0</v>
      </c>
      <c r="L104">
        <v>1</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c r="AP104">
        <v>0</v>
      </c>
      <c r="AQ104">
        <v>0</v>
      </c>
      <c r="AR104">
        <v>0</v>
      </c>
      <c r="AS104">
        <v>0</v>
      </c>
      <c r="AT104">
        <v>0</v>
      </c>
      <c r="AU104">
        <v>0</v>
      </c>
      <c r="AV104">
        <v>0</v>
      </c>
      <c r="AW104">
        <v>0</v>
      </c>
      <c r="AX104">
        <v>0</v>
      </c>
      <c r="AY104">
        <v>1</v>
      </c>
      <c r="AZ104">
        <v>0</v>
      </c>
      <c r="BA104">
        <v>0</v>
      </c>
      <c r="BB104">
        <v>0</v>
      </c>
      <c r="BC104">
        <v>0</v>
      </c>
      <c r="BD104">
        <v>1</v>
      </c>
      <c r="BE104">
        <v>0</v>
      </c>
      <c r="BF104">
        <v>1</v>
      </c>
      <c r="BG104">
        <v>0</v>
      </c>
      <c r="BH104">
        <v>1</v>
      </c>
      <c r="BI104">
        <v>1</v>
      </c>
      <c r="BJ104">
        <v>0</v>
      </c>
      <c r="BK104">
        <v>0</v>
      </c>
      <c r="BL104">
        <v>0</v>
      </c>
      <c r="BM104">
        <v>1</v>
      </c>
      <c r="BN104">
        <v>0</v>
      </c>
      <c r="BO104">
        <v>0</v>
      </c>
      <c r="BP104">
        <v>0</v>
      </c>
      <c r="BR104">
        <v>0</v>
      </c>
      <c r="BS104">
        <v>1</v>
      </c>
      <c r="BT104">
        <v>0</v>
      </c>
      <c r="BU104">
        <v>0</v>
      </c>
      <c r="BV104">
        <v>0</v>
      </c>
      <c r="BW104">
        <v>0</v>
      </c>
      <c r="BX104">
        <v>0</v>
      </c>
      <c r="BY104">
        <v>0</v>
      </c>
      <c r="BZ104">
        <v>0</v>
      </c>
      <c r="CA104">
        <v>0</v>
      </c>
      <c r="CB104">
        <v>0</v>
      </c>
      <c r="CC104">
        <v>1</v>
      </c>
      <c r="CD104">
        <v>0</v>
      </c>
      <c r="CE104">
        <v>0</v>
      </c>
      <c r="CF104">
        <v>0</v>
      </c>
      <c r="CG104">
        <v>0</v>
      </c>
      <c r="CH104">
        <v>0</v>
      </c>
      <c r="CI104">
        <v>0</v>
      </c>
      <c r="CJ104">
        <v>0</v>
      </c>
      <c r="CK104">
        <v>0</v>
      </c>
      <c r="CL104">
        <v>0</v>
      </c>
      <c r="CM104">
        <v>0</v>
      </c>
      <c r="CN104">
        <v>0</v>
      </c>
      <c r="CO104">
        <v>0</v>
      </c>
      <c r="CP104">
        <v>0</v>
      </c>
      <c r="CQ104">
        <v>0</v>
      </c>
      <c r="CR104">
        <v>0</v>
      </c>
      <c r="CS104">
        <v>0</v>
      </c>
      <c r="CT104">
        <v>0</v>
      </c>
      <c r="CU104">
        <v>0</v>
      </c>
      <c r="CV104">
        <v>0</v>
      </c>
      <c r="CW104">
        <v>0</v>
      </c>
      <c r="CX104">
        <v>0</v>
      </c>
      <c r="CY104">
        <v>0</v>
      </c>
      <c r="CZ104">
        <v>0</v>
      </c>
      <c r="DA104">
        <v>0</v>
      </c>
      <c r="DB104">
        <v>0</v>
      </c>
      <c r="DC104">
        <v>0</v>
      </c>
      <c r="DD104">
        <v>0</v>
      </c>
      <c r="DE104">
        <v>0</v>
      </c>
      <c r="DF104">
        <v>0</v>
      </c>
      <c r="DG104">
        <v>0</v>
      </c>
      <c r="DH104">
        <v>0</v>
      </c>
      <c r="DI104">
        <v>0</v>
      </c>
      <c r="DJ104">
        <v>0</v>
      </c>
      <c r="DK104">
        <v>0</v>
      </c>
      <c r="DL104">
        <v>0</v>
      </c>
      <c r="DM104">
        <v>0</v>
      </c>
      <c r="DN104">
        <v>0</v>
      </c>
      <c r="DO104">
        <v>0</v>
      </c>
      <c r="DP104">
        <v>1</v>
      </c>
      <c r="DQ104">
        <v>0</v>
      </c>
      <c r="DR104">
        <v>0</v>
      </c>
      <c r="DS104">
        <v>0</v>
      </c>
      <c r="DT104">
        <v>0</v>
      </c>
      <c r="DU104">
        <v>1</v>
      </c>
      <c r="DV104">
        <v>0</v>
      </c>
      <c r="DW104">
        <v>1</v>
      </c>
      <c r="DX104">
        <v>0</v>
      </c>
      <c r="DY104">
        <v>1</v>
      </c>
      <c r="DZ104">
        <v>1</v>
      </c>
      <c r="EA104">
        <v>0</v>
      </c>
      <c r="EB104">
        <v>0</v>
      </c>
      <c r="EC104">
        <v>0</v>
      </c>
      <c r="ED104">
        <v>1</v>
      </c>
      <c r="EE104">
        <v>0</v>
      </c>
      <c r="EF104">
        <v>0</v>
      </c>
      <c r="EG104">
        <v>0</v>
      </c>
      <c r="EI104">
        <f t="shared" si="70"/>
        <v>1</v>
      </c>
      <c r="EJ104">
        <f t="shared" si="71"/>
        <v>1</v>
      </c>
      <c r="EK104">
        <f t="shared" si="72"/>
        <v>1</v>
      </c>
      <c r="EL104">
        <f t="shared" si="73"/>
        <v>1</v>
      </c>
      <c r="EM104">
        <f t="shared" si="74"/>
        <v>1</v>
      </c>
      <c r="EN104">
        <f t="shared" si="75"/>
        <v>1</v>
      </c>
      <c r="EO104">
        <f t="shared" si="76"/>
        <v>1</v>
      </c>
      <c r="EP104">
        <f t="shared" si="77"/>
        <v>1</v>
      </c>
      <c r="EQ104">
        <f t="shared" si="78"/>
        <v>1</v>
      </c>
      <c r="ER104">
        <f t="shared" si="79"/>
        <v>1</v>
      </c>
      <c r="ES104">
        <f t="shared" si="80"/>
        <v>1</v>
      </c>
      <c r="ET104">
        <f t="shared" si="81"/>
        <v>1</v>
      </c>
      <c r="EU104">
        <f t="shared" si="82"/>
        <v>1</v>
      </c>
      <c r="EV104">
        <f t="shared" si="83"/>
        <v>1</v>
      </c>
      <c r="EW104">
        <f t="shared" si="84"/>
        <v>1</v>
      </c>
      <c r="EX104">
        <f t="shared" si="85"/>
        <v>1</v>
      </c>
      <c r="EY104">
        <f t="shared" si="86"/>
        <v>1</v>
      </c>
      <c r="EZ104">
        <f t="shared" si="87"/>
        <v>1</v>
      </c>
      <c r="FA104">
        <f t="shared" si="88"/>
        <v>1</v>
      </c>
      <c r="FB104">
        <f t="shared" si="89"/>
        <v>1</v>
      </c>
      <c r="FC104">
        <f t="shared" si="90"/>
        <v>1</v>
      </c>
      <c r="FD104">
        <f t="shared" si="91"/>
        <v>1</v>
      </c>
      <c r="FE104">
        <f t="shared" si="92"/>
        <v>1</v>
      </c>
      <c r="FF104">
        <f t="shared" si="93"/>
        <v>1</v>
      </c>
      <c r="FG104">
        <f t="shared" si="94"/>
        <v>1</v>
      </c>
      <c r="FH104">
        <f t="shared" si="95"/>
        <v>1</v>
      </c>
      <c r="FI104">
        <f t="shared" si="96"/>
        <v>1</v>
      </c>
      <c r="FJ104">
        <f t="shared" si="97"/>
        <v>1</v>
      </c>
      <c r="FK104">
        <f t="shared" si="98"/>
        <v>1</v>
      </c>
      <c r="FL104">
        <f t="shared" si="99"/>
        <v>1</v>
      </c>
      <c r="FM104">
        <f t="shared" si="100"/>
        <v>1</v>
      </c>
      <c r="FN104">
        <f t="shared" si="101"/>
        <v>1</v>
      </c>
      <c r="FO104">
        <f t="shared" si="102"/>
        <v>1</v>
      </c>
      <c r="FP104">
        <f t="shared" si="103"/>
        <v>1</v>
      </c>
      <c r="FQ104">
        <f t="shared" si="104"/>
        <v>1</v>
      </c>
      <c r="FR104">
        <f t="shared" si="105"/>
        <v>1</v>
      </c>
      <c r="FS104">
        <f t="shared" si="106"/>
        <v>1</v>
      </c>
      <c r="FT104">
        <f t="shared" si="107"/>
        <v>1</v>
      </c>
      <c r="FU104">
        <f t="shared" si="108"/>
        <v>1</v>
      </c>
      <c r="FV104">
        <f t="shared" si="109"/>
        <v>1</v>
      </c>
      <c r="FW104">
        <f t="shared" si="110"/>
        <v>1</v>
      </c>
      <c r="FX104">
        <f t="shared" si="111"/>
        <v>1</v>
      </c>
      <c r="FY104">
        <f t="shared" si="112"/>
        <v>1</v>
      </c>
      <c r="FZ104">
        <f t="shared" si="113"/>
        <v>1</v>
      </c>
      <c r="GA104">
        <f t="shared" si="114"/>
        <v>1</v>
      </c>
      <c r="GB104">
        <f t="shared" si="115"/>
        <v>1</v>
      </c>
      <c r="GC104">
        <f t="shared" si="116"/>
        <v>1</v>
      </c>
      <c r="GD104">
        <f t="shared" si="117"/>
        <v>1</v>
      </c>
      <c r="GE104">
        <f t="shared" si="118"/>
        <v>1</v>
      </c>
      <c r="GF104">
        <f t="shared" si="119"/>
        <v>1</v>
      </c>
      <c r="GG104">
        <f t="shared" si="120"/>
        <v>1</v>
      </c>
      <c r="GH104">
        <f t="shared" si="121"/>
        <v>1</v>
      </c>
      <c r="GI104">
        <f t="shared" si="122"/>
        <v>1</v>
      </c>
      <c r="GJ104">
        <f t="shared" si="123"/>
        <v>1</v>
      </c>
      <c r="GK104">
        <f t="shared" si="124"/>
        <v>1</v>
      </c>
      <c r="GL104">
        <f t="shared" si="125"/>
        <v>1</v>
      </c>
      <c r="GM104">
        <f t="shared" si="126"/>
        <v>1</v>
      </c>
      <c r="GN104">
        <f t="shared" si="127"/>
        <v>1</v>
      </c>
      <c r="GO104">
        <f t="shared" si="128"/>
        <v>1</v>
      </c>
      <c r="GP104">
        <f t="shared" si="129"/>
        <v>1</v>
      </c>
      <c r="GQ104">
        <f t="shared" si="130"/>
        <v>1</v>
      </c>
      <c r="GR104">
        <f t="shared" si="131"/>
        <v>1</v>
      </c>
      <c r="GS104">
        <f t="shared" si="132"/>
        <v>1</v>
      </c>
      <c r="GT104">
        <f t="shared" si="133"/>
        <v>1</v>
      </c>
      <c r="GU104">
        <f t="shared" si="134"/>
        <v>1</v>
      </c>
      <c r="GV104">
        <f t="shared" si="135"/>
        <v>1</v>
      </c>
      <c r="GW104">
        <f t="shared" si="136"/>
        <v>1</v>
      </c>
      <c r="GX104">
        <f t="shared" si="137"/>
        <v>1</v>
      </c>
    </row>
    <row r="105" spans="1:206" x14ac:dyDescent="0.2">
      <c r="A105">
        <v>0</v>
      </c>
      <c r="B105">
        <v>1</v>
      </c>
      <c r="C105">
        <v>0</v>
      </c>
      <c r="D105">
        <v>0</v>
      </c>
      <c r="E105">
        <v>0</v>
      </c>
      <c r="F105">
        <v>0</v>
      </c>
      <c r="G105">
        <v>0</v>
      </c>
      <c r="H105">
        <v>0</v>
      </c>
      <c r="I105">
        <v>0</v>
      </c>
      <c r="J105">
        <v>0</v>
      </c>
      <c r="K105">
        <v>0</v>
      </c>
      <c r="L105">
        <v>1</v>
      </c>
      <c r="M105">
        <v>0</v>
      </c>
      <c r="N105">
        <v>0</v>
      </c>
      <c r="O105">
        <v>1</v>
      </c>
      <c r="P105">
        <v>0</v>
      </c>
      <c r="Q105">
        <v>0</v>
      </c>
      <c r="R105">
        <v>0</v>
      </c>
      <c r="S105">
        <v>0</v>
      </c>
      <c r="T105">
        <v>0</v>
      </c>
      <c r="U105">
        <v>0</v>
      </c>
      <c r="V105">
        <v>1</v>
      </c>
      <c r="W105">
        <v>1</v>
      </c>
      <c r="X105">
        <v>0</v>
      </c>
      <c r="Y105">
        <v>0</v>
      </c>
      <c r="Z105">
        <v>0</v>
      </c>
      <c r="AA105">
        <v>0</v>
      </c>
      <c r="AB105">
        <v>0</v>
      </c>
      <c r="AC105">
        <v>0</v>
      </c>
      <c r="AD105">
        <v>0</v>
      </c>
      <c r="AE105">
        <v>0</v>
      </c>
      <c r="AF105">
        <v>1</v>
      </c>
      <c r="AG105">
        <v>0</v>
      </c>
      <c r="AH105">
        <v>0</v>
      </c>
      <c r="AI105">
        <v>0</v>
      </c>
      <c r="AJ105">
        <v>0</v>
      </c>
      <c r="AK105">
        <v>0</v>
      </c>
      <c r="AL105">
        <v>0</v>
      </c>
      <c r="AM105">
        <v>0</v>
      </c>
      <c r="AN105">
        <v>0</v>
      </c>
      <c r="AO105">
        <v>0</v>
      </c>
      <c r="AP105">
        <v>0</v>
      </c>
      <c r="AQ105">
        <v>0</v>
      </c>
      <c r="AR105">
        <v>0</v>
      </c>
      <c r="AS105">
        <v>0</v>
      </c>
      <c r="AT105">
        <v>0</v>
      </c>
      <c r="AU105">
        <v>0</v>
      </c>
      <c r="AV105">
        <v>0</v>
      </c>
      <c r="AW105">
        <v>0</v>
      </c>
      <c r="AX105">
        <v>0</v>
      </c>
      <c r="AY105">
        <v>0</v>
      </c>
      <c r="AZ105">
        <v>0</v>
      </c>
      <c r="BA105">
        <v>0</v>
      </c>
      <c r="BB105">
        <v>0</v>
      </c>
      <c r="BC105">
        <v>1</v>
      </c>
      <c r="BD105">
        <v>1</v>
      </c>
      <c r="BE105">
        <v>0</v>
      </c>
      <c r="BF105">
        <v>1</v>
      </c>
      <c r="BG105">
        <v>0</v>
      </c>
      <c r="BH105">
        <v>0</v>
      </c>
      <c r="BI105">
        <v>1</v>
      </c>
      <c r="BJ105">
        <v>0</v>
      </c>
      <c r="BK105">
        <v>0</v>
      </c>
      <c r="BL105">
        <v>0</v>
      </c>
      <c r="BM105">
        <v>0</v>
      </c>
      <c r="BN105">
        <v>1</v>
      </c>
      <c r="BO105">
        <v>0</v>
      </c>
      <c r="BP105">
        <v>0</v>
      </c>
      <c r="BR105">
        <v>0</v>
      </c>
      <c r="BS105">
        <v>1</v>
      </c>
      <c r="BT105">
        <v>0</v>
      </c>
      <c r="BU105">
        <v>0</v>
      </c>
      <c r="BV105">
        <v>0</v>
      </c>
      <c r="BW105">
        <v>0</v>
      </c>
      <c r="BX105">
        <v>0</v>
      </c>
      <c r="BY105">
        <v>0</v>
      </c>
      <c r="BZ105">
        <v>0</v>
      </c>
      <c r="CA105">
        <v>0</v>
      </c>
      <c r="CB105">
        <v>0</v>
      </c>
      <c r="CC105">
        <v>1</v>
      </c>
      <c r="CD105">
        <v>0</v>
      </c>
      <c r="CE105">
        <v>0</v>
      </c>
      <c r="CF105">
        <v>1</v>
      </c>
      <c r="CG105">
        <v>0</v>
      </c>
      <c r="CH105">
        <v>0</v>
      </c>
      <c r="CI105">
        <v>0</v>
      </c>
      <c r="CJ105">
        <v>0</v>
      </c>
      <c r="CK105">
        <v>0</v>
      </c>
      <c r="CL105">
        <v>0</v>
      </c>
      <c r="CM105">
        <v>1</v>
      </c>
      <c r="CN105">
        <v>1</v>
      </c>
      <c r="CO105">
        <v>0</v>
      </c>
      <c r="CP105">
        <v>0</v>
      </c>
      <c r="CQ105">
        <v>0</v>
      </c>
      <c r="CR105">
        <v>0</v>
      </c>
      <c r="CS105">
        <v>0</v>
      </c>
      <c r="CT105">
        <v>0</v>
      </c>
      <c r="CU105">
        <v>0</v>
      </c>
      <c r="CV105">
        <v>0</v>
      </c>
      <c r="CW105">
        <v>1</v>
      </c>
      <c r="CX105">
        <v>0</v>
      </c>
      <c r="CY105">
        <v>0</v>
      </c>
      <c r="CZ105">
        <v>0</v>
      </c>
      <c r="DA105">
        <v>0</v>
      </c>
      <c r="DB105">
        <v>0</v>
      </c>
      <c r="DC105">
        <v>0</v>
      </c>
      <c r="DD105">
        <v>0</v>
      </c>
      <c r="DE105">
        <v>0</v>
      </c>
      <c r="DF105">
        <v>0</v>
      </c>
      <c r="DG105">
        <v>0</v>
      </c>
      <c r="DH105">
        <v>0</v>
      </c>
      <c r="DI105">
        <v>0</v>
      </c>
      <c r="DJ105">
        <v>0</v>
      </c>
      <c r="DK105">
        <v>0</v>
      </c>
      <c r="DL105">
        <v>0</v>
      </c>
      <c r="DM105">
        <v>0</v>
      </c>
      <c r="DN105">
        <v>0</v>
      </c>
      <c r="DO105">
        <v>0</v>
      </c>
      <c r="DP105">
        <v>0</v>
      </c>
      <c r="DQ105">
        <v>0</v>
      </c>
      <c r="DR105">
        <v>0</v>
      </c>
      <c r="DS105">
        <v>0</v>
      </c>
      <c r="DT105">
        <v>1</v>
      </c>
      <c r="DU105">
        <v>1</v>
      </c>
      <c r="DV105">
        <v>0</v>
      </c>
      <c r="DW105">
        <v>1</v>
      </c>
      <c r="DX105">
        <v>0</v>
      </c>
      <c r="DY105">
        <v>0</v>
      </c>
      <c r="DZ105">
        <v>1</v>
      </c>
      <c r="EA105">
        <v>0</v>
      </c>
      <c r="EB105">
        <v>0</v>
      </c>
      <c r="EC105">
        <v>0</v>
      </c>
      <c r="ED105">
        <v>0</v>
      </c>
      <c r="EE105">
        <v>1</v>
      </c>
      <c r="EF105">
        <v>0</v>
      </c>
      <c r="EG105">
        <v>0</v>
      </c>
      <c r="EI105">
        <f t="shared" si="70"/>
        <v>1</v>
      </c>
      <c r="EJ105">
        <f t="shared" si="71"/>
        <v>1</v>
      </c>
      <c r="EK105">
        <f t="shared" si="72"/>
        <v>1</v>
      </c>
      <c r="EL105">
        <f t="shared" si="73"/>
        <v>1</v>
      </c>
      <c r="EM105">
        <f t="shared" si="74"/>
        <v>1</v>
      </c>
      <c r="EN105">
        <f t="shared" si="75"/>
        <v>1</v>
      </c>
      <c r="EO105">
        <f t="shared" si="76"/>
        <v>1</v>
      </c>
      <c r="EP105">
        <f t="shared" si="77"/>
        <v>1</v>
      </c>
      <c r="EQ105">
        <f t="shared" si="78"/>
        <v>1</v>
      </c>
      <c r="ER105">
        <f t="shared" si="79"/>
        <v>1</v>
      </c>
      <c r="ES105">
        <f t="shared" si="80"/>
        <v>1</v>
      </c>
      <c r="ET105">
        <f t="shared" si="81"/>
        <v>1</v>
      </c>
      <c r="EU105">
        <f t="shared" si="82"/>
        <v>1</v>
      </c>
      <c r="EV105">
        <f t="shared" si="83"/>
        <v>1</v>
      </c>
      <c r="EW105">
        <f t="shared" si="84"/>
        <v>1</v>
      </c>
      <c r="EX105">
        <f t="shared" si="85"/>
        <v>1</v>
      </c>
      <c r="EY105">
        <f t="shared" si="86"/>
        <v>1</v>
      </c>
      <c r="EZ105">
        <f t="shared" si="87"/>
        <v>1</v>
      </c>
      <c r="FA105">
        <f t="shared" si="88"/>
        <v>1</v>
      </c>
      <c r="FB105">
        <f t="shared" si="89"/>
        <v>1</v>
      </c>
      <c r="FC105">
        <f t="shared" si="90"/>
        <v>1</v>
      </c>
      <c r="FD105">
        <f t="shared" si="91"/>
        <v>1</v>
      </c>
      <c r="FE105">
        <f t="shared" si="92"/>
        <v>1</v>
      </c>
      <c r="FF105">
        <f t="shared" si="93"/>
        <v>1</v>
      </c>
      <c r="FG105">
        <f t="shared" si="94"/>
        <v>1</v>
      </c>
      <c r="FH105">
        <f t="shared" si="95"/>
        <v>1</v>
      </c>
      <c r="FI105">
        <f t="shared" si="96"/>
        <v>1</v>
      </c>
      <c r="FJ105">
        <f t="shared" si="97"/>
        <v>1</v>
      </c>
      <c r="FK105">
        <f t="shared" si="98"/>
        <v>1</v>
      </c>
      <c r="FL105">
        <f t="shared" si="99"/>
        <v>1</v>
      </c>
      <c r="FM105">
        <f t="shared" si="100"/>
        <v>1</v>
      </c>
      <c r="FN105">
        <f t="shared" si="101"/>
        <v>1</v>
      </c>
      <c r="FO105">
        <f t="shared" si="102"/>
        <v>1</v>
      </c>
      <c r="FP105">
        <f t="shared" si="103"/>
        <v>1</v>
      </c>
      <c r="FQ105">
        <f t="shared" si="104"/>
        <v>1</v>
      </c>
      <c r="FR105">
        <f t="shared" si="105"/>
        <v>1</v>
      </c>
      <c r="FS105">
        <f t="shared" si="106"/>
        <v>1</v>
      </c>
      <c r="FT105">
        <f t="shared" si="107"/>
        <v>1</v>
      </c>
      <c r="FU105">
        <f t="shared" si="108"/>
        <v>1</v>
      </c>
      <c r="FV105">
        <f t="shared" si="109"/>
        <v>1</v>
      </c>
      <c r="FW105">
        <f t="shared" si="110"/>
        <v>1</v>
      </c>
      <c r="FX105">
        <f t="shared" si="111"/>
        <v>1</v>
      </c>
      <c r="FY105">
        <f t="shared" si="112"/>
        <v>1</v>
      </c>
      <c r="FZ105">
        <f t="shared" si="113"/>
        <v>1</v>
      </c>
      <c r="GA105">
        <f t="shared" si="114"/>
        <v>1</v>
      </c>
      <c r="GB105">
        <f t="shared" si="115"/>
        <v>1</v>
      </c>
      <c r="GC105">
        <f t="shared" si="116"/>
        <v>1</v>
      </c>
      <c r="GD105">
        <f t="shared" si="117"/>
        <v>1</v>
      </c>
      <c r="GE105">
        <f t="shared" si="118"/>
        <v>1</v>
      </c>
      <c r="GF105">
        <f t="shared" si="119"/>
        <v>1</v>
      </c>
      <c r="GG105">
        <f t="shared" si="120"/>
        <v>1</v>
      </c>
      <c r="GH105">
        <f t="shared" si="121"/>
        <v>1</v>
      </c>
      <c r="GI105">
        <f t="shared" si="122"/>
        <v>1</v>
      </c>
      <c r="GJ105">
        <f t="shared" si="123"/>
        <v>1</v>
      </c>
      <c r="GK105">
        <f t="shared" si="124"/>
        <v>1</v>
      </c>
      <c r="GL105">
        <f t="shared" si="125"/>
        <v>1</v>
      </c>
      <c r="GM105">
        <f t="shared" si="126"/>
        <v>1</v>
      </c>
      <c r="GN105">
        <f t="shared" si="127"/>
        <v>1</v>
      </c>
      <c r="GO105">
        <f t="shared" si="128"/>
        <v>1</v>
      </c>
      <c r="GP105">
        <f t="shared" si="129"/>
        <v>1</v>
      </c>
      <c r="GQ105">
        <f t="shared" si="130"/>
        <v>1</v>
      </c>
      <c r="GR105">
        <f t="shared" si="131"/>
        <v>1</v>
      </c>
      <c r="GS105">
        <f t="shared" si="132"/>
        <v>1</v>
      </c>
      <c r="GT105">
        <f t="shared" si="133"/>
        <v>1</v>
      </c>
      <c r="GU105">
        <f t="shared" si="134"/>
        <v>1</v>
      </c>
      <c r="GV105">
        <f t="shared" si="135"/>
        <v>1</v>
      </c>
      <c r="GW105">
        <f t="shared" si="136"/>
        <v>1</v>
      </c>
      <c r="GX105">
        <f t="shared" si="137"/>
        <v>1</v>
      </c>
    </row>
    <row r="106" spans="1:206" x14ac:dyDescent="0.2">
      <c r="A106">
        <v>1</v>
      </c>
      <c r="B106">
        <v>1</v>
      </c>
      <c r="C106">
        <v>0</v>
      </c>
      <c r="D106">
        <v>0</v>
      </c>
      <c r="E106">
        <v>0</v>
      </c>
      <c r="F106">
        <v>0</v>
      </c>
      <c r="G106">
        <v>0</v>
      </c>
      <c r="H106">
        <v>0</v>
      </c>
      <c r="I106">
        <v>0</v>
      </c>
      <c r="J106">
        <v>0</v>
      </c>
      <c r="K106">
        <v>0</v>
      </c>
      <c r="L106">
        <v>1</v>
      </c>
      <c r="M106">
        <v>0</v>
      </c>
      <c r="N106">
        <v>0</v>
      </c>
      <c r="O106">
        <v>0</v>
      </c>
      <c r="P106">
        <v>0</v>
      </c>
      <c r="Q106">
        <v>0</v>
      </c>
      <c r="R106">
        <v>0</v>
      </c>
      <c r="S106">
        <v>0</v>
      </c>
      <c r="T106">
        <v>0</v>
      </c>
      <c r="U106">
        <v>0</v>
      </c>
      <c r="V106">
        <v>0</v>
      </c>
      <c r="W106">
        <v>1</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0</v>
      </c>
      <c r="AY106">
        <v>0</v>
      </c>
      <c r="AZ106">
        <v>0</v>
      </c>
      <c r="BA106">
        <v>0</v>
      </c>
      <c r="BB106">
        <v>0</v>
      </c>
      <c r="BC106">
        <v>0</v>
      </c>
      <c r="BD106">
        <v>1</v>
      </c>
      <c r="BE106">
        <v>1</v>
      </c>
      <c r="BF106">
        <v>0</v>
      </c>
      <c r="BG106">
        <v>0</v>
      </c>
      <c r="BH106">
        <v>0</v>
      </c>
      <c r="BI106">
        <v>1</v>
      </c>
      <c r="BJ106">
        <v>0</v>
      </c>
      <c r="BK106">
        <v>0</v>
      </c>
      <c r="BL106">
        <v>0</v>
      </c>
      <c r="BM106">
        <v>1</v>
      </c>
      <c r="BN106">
        <v>0</v>
      </c>
      <c r="BO106">
        <v>0</v>
      </c>
      <c r="BP106">
        <v>0</v>
      </c>
      <c r="BR106">
        <v>1</v>
      </c>
      <c r="BS106">
        <v>1</v>
      </c>
      <c r="BT106">
        <v>0</v>
      </c>
      <c r="BU106">
        <v>0</v>
      </c>
      <c r="BV106">
        <v>0</v>
      </c>
      <c r="BW106">
        <v>0</v>
      </c>
      <c r="BX106">
        <v>0</v>
      </c>
      <c r="BY106">
        <v>0</v>
      </c>
      <c r="BZ106">
        <v>0</v>
      </c>
      <c r="CA106">
        <v>0</v>
      </c>
      <c r="CB106">
        <v>0</v>
      </c>
      <c r="CC106">
        <v>1</v>
      </c>
      <c r="CD106">
        <v>0</v>
      </c>
      <c r="CE106">
        <v>0</v>
      </c>
      <c r="CF106">
        <v>0</v>
      </c>
      <c r="CG106">
        <v>0</v>
      </c>
      <c r="CH106">
        <v>0</v>
      </c>
      <c r="CI106">
        <v>0</v>
      </c>
      <c r="CJ106">
        <v>0</v>
      </c>
      <c r="CK106">
        <v>0</v>
      </c>
      <c r="CL106">
        <v>0</v>
      </c>
      <c r="CM106">
        <v>0</v>
      </c>
      <c r="CN106">
        <v>1</v>
      </c>
      <c r="CO106">
        <v>0</v>
      </c>
      <c r="CP106">
        <v>0</v>
      </c>
      <c r="CQ106">
        <v>0</v>
      </c>
      <c r="CR106">
        <v>0</v>
      </c>
      <c r="CS106">
        <v>0</v>
      </c>
      <c r="CT106">
        <v>0</v>
      </c>
      <c r="CU106">
        <v>0</v>
      </c>
      <c r="CV106">
        <v>0</v>
      </c>
      <c r="CW106">
        <v>0</v>
      </c>
      <c r="CX106">
        <v>0</v>
      </c>
      <c r="CY106">
        <v>0</v>
      </c>
      <c r="CZ106">
        <v>0</v>
      </c>
      <c r="DA106">
        <v>0</v>
      </c>
      <c r="DB106">
        <v>0</v>
      </c>
      <c r="DC106">
        <v>0</v>
      </c>
      <c r="DD106">
        <v>0</v>
      </c>
      <c r="DE106">
        <v>0</v>
      </c>
      <c r="DF106">
        <v>0</v>
      </c>
      <c r="DG106">
        <v>0</v>
      </c>
      <c r="DH106">
        <v>0</v>
      </c>
      <c r="DI106">
        <v>0</v>
      </c>
      <c r="DJ106">
        <v>0</v>
      </c>
      <c r="DK106">
        <v>0</v>
      </c>
      <c r="DL106">
        <v>0</v>
      </c>
      <c r="DM106">
        <v>0</v>
      </c>
      <c r="DN106">
        <v>0</v>
      </c>
      <c r="DO106">
        <v>0</v>
      </c>
      <c r="DP106">
        <v>0</v>
      </c>
      <c r="DQ106">
        <v>0</v>
      </c>
      <c r="DR106">
        <v>0</v>
      </c>
      <c r="DS106">
        <v>0</v>
      </c>
      <c r="DT106">
        <v>0</v>
      </c>
      <c r="DU106">
        <v>1</v>
      </c>
      <c r="DV106">
        <v>1</v>
      </c>
      <c r="DW106">
        <v>0</v>
      </c>
      <c r="DX106">
        <v>0</v>
      </c>
      <c r="DY106">
        <v>0</v>
      </c>
      <c r="DZ106">
        <v>1</v>
      </c>
      <c r="EA106">
        <v>0</v>
      </c>
      <c r="EB106">
        <v>0</v>
      </c>
      <c r="EC106">
        <v>0</v>
      </c>
      <c r="ED106">
        <v>1</v>
      </c>
      <c r="EE106">
        <v>0</v>
      </c>
      <c r="EF106">
        <v>0</v>
      </c>
      <c r="EG106">
        <v>0</v>
      </c>
      <c r="EI106">
        <f t="shared" si="70"/>
        <v>1</v>
      </c>
      <c r="EJ106">
        <f t="shared" si="71"/>
        <v>1</v>
      </c>
      <c r="EK106">
        <f t="shared" si="72"/>
        <v>1</v>
      </c>
      <c r="EL106">
        <f t="shared" si="73"/>
        <v>1</v>
      </c>
      <c r="EM106">
        <f t="shared" si="74"/>
        <v>1</v>
      </c>
      <c r="EN106">
        <f t="shared" si="75"/>
        <v>1</v>
      </c>
      <c r="EO106">
        <f t="shared" si="76"/>
        <v>1</v>
      </c>
      <c r="EP106">
        <f t="shared" si="77"/>
        <v>1</v>
      </c>
      <c r="EQ106">
        <f t="shared" si="78"/>
        <v>1</v>
      </c>
      <c r="ER106">
        <f t="shared" si="79"/>
        <v>1</v>
      </c>
      <c r="ES106">
        <f t="shared" si="80"/>
        <v>1</v>
      </c>
      <c r="ET106">
        <f t="shared" si="81"/>
        <v>1</v>
      </c>
      <c r="EU106">
        <f t="shared" si="82"/>
        <v>1</v>
      </c>
      <c r="EV106">
        <f t="shared" si="83"/>
        <v>1</v>
      </c>
      <c r="EW106">
        <f t="shared" si="84"/>
        <v>1</v>
      </c>
      <c r="EX106">
        <f t="shared" si="85"/>
        <v>1</v>
      </c>
      <c r="EY106">
        <f t="shared" si="86"/>
        <v>1</v>
      </c>
      <c r="EZ106">
        <f t="shared" si="87"/>
        <v>1</v>
      </c>
      <c r="FA106">
        <f t="shared" si="88"/>
        <v>1</v>
      </c>
      <c r="FB106">
        <f t="shared" si="89"/>
        <v>1</v>
      </c>
      <c r="FC106">
        <f t="shared" si="90"/>
        <v>1</v>
      </c>
      <c r="FD106">
        <f t="shared" si="91"/>
        <v>1</v>
      </c>
      <c r="FE106">
        <f t="shared" si="92"/>
        <v>1</v>
      </c>
      <c r="FF106">
        <f t="shared" si="93"/>
        <v>1</v>
      </c>
      <c r="FG106">
        <f t="shared" si="94"/>
        <v>1</v>
      </c>
      <c r="FH106">
        <f t="shared" si="95"/>
        <v>1</v>
      </c>
      <c r="FI106">
        <f t="shared" si="96"/>
        <v>1</v>
      </c>
      <c r="FJ106">
        <f t="shared" si="97"/>
        <v>1</v>
      </c>
      <c r="FK106">
        <f t="shared" si="98"/>
        <v>1</v>
      </c>
      <c r="FL106">
        <f t="shared" si="99"/>
        <v>1</v>
      </c>
      <c r="FM106">
        <f t="shared" si="100"/>
        <v>1</v>
      </c>
      <c r="FN106">
        <f t="shared" si="101"/>
        <v>1</v>
      </c>
      <c r="FO106">
        <f t="shared" si="102"/>
        <v>1</v>
      </c>
      <c r="FP106">
        <f t="shared" si="103"/>
        <v>1</v>
      </c>
      <c r="FQ106">
        <f t="shared" si="104"/>
        <v>1</v>
      </c>
      <c r="FR106">
        <f t="shared" si="105"/>
        <v>1</v>
      </c>
      <c r="FS106">
        <f t="shared" si="106"/>
        <v>1</v>
      </c>
      <c r="FT106">
        <f t="shared" si="107"/>
        <v>1</v>
      </c>
      <c r="FU106">
        <f t="shared" si="108"/>
        <v>1</v>
      </c>
      <c r="FV106">
        <f t="shared" si="109"/>
        <v>1</v>
      </c>
      <c r="FW106">
        <f t="shared" si="110"/>
        <v>1</v>
      </c>
      <c r="FX106">
        <f t="shared" si="111"/>
        <v>1</v>
      </c>
      <c r="FY106">
        <f t="shared" si="112"/>
        <v>1</v>
      </c>
      <c r="FZ106">
        <f t="shared" si="113"/>
        <v>1</v>
      </c>
      <c r="GA106">
        <f t="shared" si="114"/>
        <v>1</v>
      </c>
      <c r="GB106">
        <f t="shared" si="115"/>
        <v>1</v>
      </c>
      <c r="GC106">
        <f t="shared" si="116"/>
        <v>1</v>
      </c>
      <c r="GD106">
        <f t="shared" si="117"/>
        <v>1</v>
      </c>
      <c r="GE106">
        <f t="shared" si="118"/>
        <v>1</v>
      </c>
      <c r="GF106">
        <f t="shared" si="119"/>
        <v>1</v>
      </c>
      <c r="GG106">
        <f t="shared" si="120"/>
        <v>1</v>
      </c>
      <c r="GH106">
        <f t="shared" si="121"/>
        <v>1</v>
      </c>
      <c r="GI106">
        <f t="shared" si="122"/>
        <v>1</v>
      </c>
      <c r="GJ106">
        <f t="shared" si="123"/>
        <v>1</v>
      </c>
      <c r="GK106">
        <f t="shared" si="124"/>
        <v>1</v>
      </c>
      <c r="GL106">
        <f t="shared" si="125"/>
        <v>1</v>
      </c>
      <c r="GM106">
        <f t="shared" si="126"/>
        <v>1</v>
      </c>
      <c r="GN106">
        <f t="shared" si="127"/>
        <v>1</v>
      </c>
      <c r="GO106">
        <f t="shared" si="128"/>
        <v>1</v>
      </c>
      <c r="GP106">
        <f t="shared" si="129"/>
        <v>1</v>
      </c>
      <c r="GQ106">
        <f t="shared" si="130"/>
        <v>1</v>
      </c>
      <c r="GR106">
        <f t="shared" si="131"/>
        <v>1</v>
      </c>
      <c r="GS106">
        <f t="shared" si="132"/>
        <v>1</v>
      </c>
      <c r="GT106">
        <f t="shared" si="133"/>
        <v>1</v>
      </c>
      <c r="GU106">
        <f t="shared" si="134"/>
        <v>1</v>
      </c>
      <c r="GV106">
        <f t="shared" si="135"/>
        <v>1</v>
      </c>
      <c r="GW106">
        <f t="shared" si="136"/>
        <v>1</v>
      </c>
      <c r="GX106">
        <f t="shared" si="137"/>
        <v>1</v>
      </c>
    </row>
    <row r="107" spans="1:206" x14ac:dyDescent="0.2">
      <c r="A107">
        <v>1</v>
      </c>
      <c r="B107">
        <v>1</v>
      </c>
      <c r="C107">
        <v>1</v>
      </c>
      <c r="D107">
        <v>0</v>
      </c>
      <c r="E107">
        <v>0</v>
      </c>
      <c r="F107">
        <v>0</v>
      </c>
      <c r="G107">
        <v>0</v>
      </c>
      <c r="H107">
        <v>1</v>
      </c>
      <c r="I107">
        <v>0</v>
      </c>
      <c r="J107">
        <v>0</v>
      </c>
      <c r="K107">
        <v>0</v>
      </c>
      <c r="L107">
        <v>1</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1</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1</v>
      </c>
      <c r="BH107">
        <v>1</v>
      </c>
      <c r="BI107">
        <v>1</v>
      </c>
      <c r="BJ107">
        <v>1</v>
      </c>
      <c r="BK107">
        <v>1</v>
      </c>
      <c r="BL107">
        <v>0</v>
      </c>
      <c r="BM107">
        <v>0</v>
      </c>
      <c r="BN107">
        <v>0</v>
      </c>
      <c r="BO107">
        <v>1</v>
      </c>
      <c r="BP107">
        <v>0</v>
      </c>
      <c r="BR107">
        <v>1</v>
      </c>
      <c r="BS107">
        <v>1</v>
      </c>
      <c r="BT107">
        <v>1</v>
      </c>
      <c r="BU107">
        <v>0</v>
      </c>
      <c r="BV107">
        <v>0</v>
      </c>
      <c r="BW107">
        <v>0</v>
      </c>
      <c r="BX107">
        <v>0</v>
      </c>
      <c r="BY107">
        <v>1</v>
      </c>
      <c r="BZ107">
        <v>0</v>
      </c>
      <c r="CA107">
        <v>0</v>
      </c>
      <c r="CB107">
        <v>0</v>
      </c>
      <c r="CC107">
        <v>1</v>
      </c>
      <c r="CD107">
        <v>0</v>
      </c>
      <c r="CE107">
        <v>0</v>
      </c>
      <c r="CF107">
        <v>0</v>
      </c>
      <c r="CG107">
        <v>0</v>
      </c>
      <c r="CH107">
        <v>0</v>
      </c>
      <c r="CI107">
        <v>0</v>
      </c>
      <c r="CJ107">
        <v>0</v>
      </c>
      <c r="CK107">
        <v>0</v>
      </c>
      <c r="CL107">
        <v>0</v>
      </c>
      <c r="CM107">
        <v>0</v>
      </c>
      <c r="CN107">
        <v>0</v>
      </c>
      <c r="CO107">
        <v>0</v>
      </c>
      <c r="CP107">
        <v>0</v>
      </c>
      <c r="CQ107">
        <v>0</v>
      </c>
      <c r="CR107">
        <v>0</v>
      </c>
      <c r="CS107">
        <v>0</v>
      </c>
      <c r="CT107">
        <v>0</v>
      </c>
      <c r="CU107">
        <v>0</v>
      </c>
      <c r="CV107">
        <v>0</v>
      </c>
      <c r="CW107">
        <v>1</v>
      </c>
      <c r="CX107">
        <v>0</v>
      </c>
      <c r="CY107">
        <v>0</v>
      </c>
      <c r="CZ107">
        <v>0</v>
      </c>
      <c r="DA107">
        <v>0</v>
      </c>
      <c r="DB107">
        <v>0</v>
      </c>
      <c r="DC107">
        <v>0</v>
      </c>
      <c r="DD107">
        <v>0</v>
      </c>
      <c r="DE107">
        <v>0</v>
      </c>
      <c r="DF107">
        <v>0</v>
      </c>
      <c r="DG107">
        <v>0</v>
      </c>
      <c r="DH107">
        <v>0</v>
      </c>
      <c r="DI107">
        <v>0</v>
      </c>
      <c r="DJ107">
        <v>0</v>
      </c>
      <c r="DK107">
        <v>0</v>
      </c>
      <c r="DL107">
        <v>0</v>
      </c>
      <c r="DM107">
        <v>0</v>
      </c>
      <c r="DN107">
        <v>0</v>
      </c>
      <c r="DO107">
        <v>0</v>
      </c>
      <c r="DP107">
        <v>0</v>
      </c>
      <c r="DQ107">
        <v>0</v>
      </c>
      <c r="DR107">
        <v>0</v>
      </c>
      <c r="DS107">
        <v>0</v>
      </c>
      <c r="DT107">
        <v>0</v>
      </c>
      <c r="DU107">
        <v>0</v>
      </c>
      <c r="DV107">
        <v>0</v>
      </c>
      <c r="DW107">
        <v>0</v>
      </c>
      <c r="DX107">
        <v>1</v>
      </c>
      <c r="DY107">
        <v>1</v>
      </c>
      <c r="DZ107">
        <v>1</v>
      </c>
      <c r="EA107">
        <v>1</v>
      </c>
      <c r="EB107">
        <v>1</v>
      </c>
      <c r="EC107">
        <v>0</v>
      </c>
      <c r="ED107">
        <v>0</v>
      </c>
      <c r="EE107">
        <v>0</v>
      </c>
      <c r="EF107">
        <v>1</v>
      </c>
      <c r="EG107">
        <v>0</v>
      </c>
      <c r="EI107">
        <f t="shared" si="70"/>
        <v>1</v>
      </c>
      <c r="EJ107">
        <f t="shared" si="71"/>
        <v>1</v>
      </c>
      <c r="EK107">
        <f t="shared" si="72"/>
        <v>1</v>
      </c>
      <c r="EL107">
        <f t="shared" si="73"/>
        <v>1</v>
      </c>
      <c r="EM107">
        <f t="shared" si="74"/>
        <v>1</v>
      </c>
      <c r="EN107">
        <f t="shared" si="75"/>
        <v>1</v>
      </c>
      <c r="EO107">
        <f t="shared" si="76"/>
        <v>1</v>
      </c>
      <c r="EP107">
        <f t="shared" si="77"/>
        <v>1</v>
      </c>
      <c r="EQ107">
        <f t="shared" si="78"/>
        <v>1</v>
      </c>
      <c r="ER107">
        <f t="shared" si="79"/>
        <v>1</v>
      </c>
      <c r="ES107">
        <f t="shared" si="80"/>
        <v>1</v>
      </c>
      <c r="ET107">
        <f t="shared" si="81"/>
        <v>1</v>
      </c>
      <c r="EU107">
        <f t="shared" si="82"/>
        <v>1</v>
      </c>
      <c r="EV107">
        <f t="shared" si="83"/>
        <v>1</v>
      </c>
      <c r="EW107">
        <f t="shared" si="84"/>
        <v>1</v>
      </c>
      <c r="EX107">
        <f t="shared" si="85"/>
        <v>1</v>
      </c>
      <c r="EY107">
        <f t="shared" si="86"/>
        <v>1</v>
      </c>
      <c r="EZ107">
        <f t="shared" si="87"/>
        <v>1</v>
      </c>
      <c r="FA107">
        <f t="shared" si="88"/>
        <v>1</v>
      </c>
      <c r="FB107">
        <f t="shared" si="89"/>
        <v>1</v>
      </c>
      <c r="FC107">
        <f t="shared" si="90"/>
        <v>1</v>
      </c>
      <c r="FD107">
        <f t="shared" si="91"/>
        <v>1</v>
      </c>
      <c r="FE107">
        <f t="shared" si="92"/>
        <v>1</v>
      </c>
      <c r="FF107">
        <f t="shared" si="93"/>
        <v>1</v>
      </c>
      <c r="FG107">
        <f t="shared" si="94"/>
        <v>1</v>
      </c>
      <c r="FH107">
        <f t="shared" si="95"/>
        <v>1</v>
      </c>
      <c r="FI107">
        <f t="shared" si="96"/>
        <v>1</v>
      </c>
      <c r="FJ107">
        <f t="shared" si="97"/>
        <v>1</v>
      </c>
      <c r="FK107">
        <f t="shared" si="98"/>
        <v>1</v>
      </c>
      <c r="FL107">
        <f t="shared" si="99"/>
        <v>1</v>
      </c>
      <c r="FM107">
        <f t="shared" si="100"/>
        <v>1</v>
      </c>
      <c r="FN107">
        <f t="shared" si="101"/>
        <v>1</v>
      </c>
      <c r="FO107">
        <f t="shared" si="102"/>
        <v>1</v>
      </c>
      <c r="FP107">
        <f t="shared" si="103"/>
        <v>1</v>
      </c>
      <c r="FQ107">
        <f t="shared" si="104"/>
        <v>1</v>
      </c>
      <c r="FR107">
        <f t="shared" si="105"/>
        <v>1</v>
      </c>
      <c r="FS107">
        <f t="shared" si="106"/>
        <v>1</v>
      </c>
      <c r="FT107">
        <f t="shared" si="107"/>
        <v>1</v>
      </c>
      <c r="FU107">
        <f t="shared" si="108"/>
        <v>1</v>
      </c>
      <c r="FV107">
        <f t="shared" si="109"/>
        <v>1</v>
      </c>
      <c r="FW107">
        <f t="shared" si="110"/>
        <v>1</v>
      </c>
      <c r="FX107">
        <f t="shared" si="111"/>
        <v>1</v>
      </c>
      <c r="FY107">
        <f t="shared" si="112"/>
        <v>1</v>
      </c>
      <c r="FZ107">
        <f t="shared" si="113"/>
        <v>1</v>
      </c>
      <c r="GA107">
        <f t="shared" si="114"/>
        <v>1</v>
      </c>
      <c r="GB107">
        <f t="shared" si="115"/>
        <v>1</v>
      </c>
      <c r="GC107">
        <f t="shared" si="116"/>
        <v>1</v>
      </c>
      <c r="GD107">
        <f t="shared" si="117"/>
        <v>1</v>
      </c>
      <c r="GE107">
        <f t="shared" si="118"/>
        <v>1</v>
      </c>
      <c r="GF107">
        <f t="shared" si="119"/>
        <v>1</v>
      </c>
      <c r="GG107">
        <f t="shared" si="120"/>
        <v>1</v>
      </c>
      <c r="GH107">
        <f t="shared" si="121"/>
        <v>1</v>
      </c>
      <c r="GI107">
        <f t="shared" si="122"/>
        <v>1</v>
      </c>
      <c r="GJ107">
        <f t="shared" si="123"/>
        <v>1</v>
      </c>
      <c r="GK107">
        <f t="shared" si="124"/>
        <v>1</v>
      </c>
      <c r="GL107">
        <f t="shared" si="125"/>
        <v>1</v>
      </c>
      <c r="GM107">
        <f t="shared" si="126"/>
        <v>1</v>
      </c>
      <c r="GN107">
        <f t="shared" si="127"/>
        <v>1</v>
      </c>
      <c r="GO107">
        <f t="shared" si="128"/>
        <v>1</v>
      </c>
      <c r="GP107">
        <f t="shared" si="129"/>
        <v>1</v>
      </c>
      <c r="GQ107">
        <f t="shared" si="130"/>
        <v>1</v>
      </c>
      <c r="GR107">
        <f t="shared" si="131"/>
        <v>1</v>
      </c>
      <c r="GS107">
        <f t="shared" si="132"/>
        <v>1</v>
      </c>
      <c r="GT107">
        <f t="shared" si="133"/>
        <v>1</v>
      </c>
      <c r="GU107">
        <f t="shared" si="134"/>
        <v>1</v>
      </c>
      <c r="GV107">
        <f t="shared" si="135"/>
        <v>1</v>
      </c>
      <c r="GW107">
        <f t="shared" si="136"/>
        <v>1</v>
      </c>
      <c r="GX107">
        <f t="shared" si="137"/>
        <v>1</v>
      </c>
    </row>
    <row r="108" spans="1:206" x14ac:dyDescent="0.2">
      <c r="A108">
        <v>0</v>
      </c>
      <c r="B108">
        <v>1</v>
      </c>
      <c r="C108">
        <v>0</v>
      </c>
      <c r="D108">
        <v>0</v>
      </c>
      <c r="E108">
        <v>0</v>
      </c>
      <c r="F108">
        <v>0</v>
      </c>
      <c r="G108">
        <v>0</v>
      </c>
      <c r="H108">
        <v>0</v>
      </c>
      <c r="I108">
        <v>0</v>
      </c>
      <c r="J108">
        <v>1</v>
      </c>
      <c r="K108">
        <v>0</v>
      </c>
      <c r="L108">
        <v>1</v>
      </c>
      <c r="M108">
        <v>0</v>
      </c>
      <c r="N108">
        <v>0</v>
      </c>
      <c r="O108">
        <v>1</v>
      </c>
      <c r="P108">
        <v>1</v>
      </c>
      <c r="Q108">
        <v>0</v>
      </c>
      <c r="R108">
        <v>0</v>
      </c>
      <c r="S108">
        <v>0</v>
      </c>
      <c r="T108">
        <v>0</v>
      </c>
      <c r="U108">
        <v>0</v>
      </c>
      <c r="V108">
        <v>1</v>
      </c>
      <c r="W108">
        <v>0</v>
      </c>
      <c r="X108">
        <v>0</v>
      </c>
      <c r="Y108">
        <v>0</v>
      </c>
      <c r="Z108">
        <v>0</v>
      </c>
      <c r="AA108">
        <v>0</v>
      </c>
      <c r="AB108">
        <v>0</v>
      </c>
      <c r="AC108">
        <v>0</v>
      </c>
      <c r="AD108">
        <v>0</v>
      </c>
      <c r="AE108">
        <v>0</v>
      </c>
      <c r="AF108">
        <v>1</v>
      </c>
      <c r="AG108">
        <v>0</v>
      </c>
      <c r="AH108">
        <v>0</v>
      </c>
      <c r="AI108">
        <v>0</v>
      </c>
      <c r="AJ108">
        <v>0</v>
      </c>
      <c r="AK108">
        <v>0</v>
      </c>
      <c r="AL108">
        <v>0</v>
      </c>
      <c r="AM108">
        <v>1</v>
      </c>
      <c r="AN108">
        <v>0</v>
      </c>
      <c r="AO108">
        <v>0</v>
      </c>
      <c r="AP108">
        <v>0</v>
      </c>
      <c r="AQ108">
        <v>0</v>
      </c>
      <c r="AR108">
        <v>0</v>
      </c>
      <c r="AS108">
        <v>0</v>
      </c>
      <c r="AT108">
        <v>0</v>
      </c>
      <c r="AU108">
        <v>0</v>
      </c>
      <c r="AV108">
        <v>0</v>
      </c>
      <c r="AW108">
        <v>0</v>
      </c>
      <c r="AX108">
        <v>0</v>
      </c>
      <c r="AY108">
        <v>0</v>
      </c>
      <c r="AZ108">
        <v>0</v>
      </c>
      <c r="BA108">
        <v>0</v>
      </c>
      <c r="BB108">
        <v>0</v>
      </c>
      <c r="BC108">
        <v>0</v>
      </c>
      <c r="BD108">
        <v>0</v>
      </c>
      <c r="BE108">
        <v>1</v>
      </c>
      <c r="BF108">
        <v>1</v>
      </c>
      <c r="BG108">
        <v>0</v>
      </c>
      <c r="BH108">
        <v>1</v>
      </c>
      <c r="BI108">
        <v>1</v>
      </c>
      <c r="BJ108">
        <v>0</v>
      </c>
      <c r="BK108">
        <v>1</v>
      </c>
      <c r="BL108">
        <v>0</v>
      </c>
      <c r="BM108">
        <v>1</v>
      </c>
      <c r="BN108">
        <v>0</v>
      </c>
      <c r="BO108">
        <v>1</v>
      </c>
      <c r="BP108">
        <v>0</v>
      </c>
      <c r="BR108">
        <v>0</v>
      </c>
      <c r="BS108">
        <v>1</v>
      </c>
      <c r="BT108">
        <v>0</v>
      </c>
      <c r="BU108">
        <v>0</v>
      </c>
      <c r="BV108">
        <v>0</v>
      </c>
      <c r="BW108">
        <v>0</v>
      </c>
      <c r="BX108">
        <v>0</v>
      </c>
      <c r="BY108">
        <v>0</v>
      </c>
      <c r="BZ108">
        <v>0</v>
      </c>
      <c r="CA108">
        <v>1</v>
      </c>
      <c r="CB108">
        <v>0</v>
      </c>
      <c r="CC108">
        <v>1</v>
      </c>
      <c r="CD108">
        <v>0</v>
      </c>
      <c r="CE108">
        <v>0</v>
      </c>
      <c r="CF108">
        <v>1</v>
      </c>
      <c r="CG108">
        <v>1</v>
      </c>
      <c r="CH108">
        <v>0</v>
      </c>
      <c r="CI108">
        <v>0</v>
      </c>
      <c r="CJ108">
        <v>0</v>
      </c>
      <c r="CK108">
        <v>0</v>
      </c>
      <c r="CL108">
        <v>0</v>
      </c>
      <c r="CM108">
        <v>1</v>
      </c>
      <c r="CN108">
        <v>0</v>
      </c>
      <c r="CO108">
        <v>0</v>
      </c>
      <c r="CP108">
        <v>0</v>
      </c>
      <c r="CQ108">
        <v>0</v>
      </c>
      <c r="CR108">
        <v>0</v>
      </c>
      <c r="CS108">
        <v>0</v>
      </c>
      <c r="CT108">
        <v>0</v>
      </c>
      <c r="CU108">
        <v>0</v>
      </c>
      <c r="CV108">
        <v>0</v>
      </c>
      <c r="CW108">
        <v>1</v>
      </c>
      <c r="CX108">
        <v>0</v>
      </c>
      <c r="CY108">
        <v>0</v>
      </c>
      <c r="CZ108">
        <v>0</v>
      </c>
      <c r="DA108">
        <v>0</v>
      </c>
      <c r="DB108">
        <v>0</v>
      </c>
      <c r="DC108">
        <v>0</v>
      </c>
      <c r="DD108">
        <v>1</v>
      </c>
      <c r="DE108">
        <v>0</v>
      </c>
      <c r="DF108">
        <v>0</v>
      </c>
      <c r="DG108">
        <v>0</v>
      </c>
      <c r="DH108">
        <v>0</v>
      </c>
      <c r="DI108">
        <v>0</v>
      </c>
      <c r="DJ108">
        <v>0</v>
      </c>
      <c r="DK108">
        <v>0</v>
      </c>
      <c r="DL108">
        <v>0</v>
      </c>
      <c r="DM108">
        <v>0</v>
      </c>
      <c r="DN108">
        <v>0</v>
      </c>
      <c r="DO108">
        <v>0</v>
      </c>
      <c r="DP108">
        <v>0</v>
      </c>
      <c r="DQ108">
        <v>0</v>
      </c>
      <c r="DR108">
        <v>0</v>
      </c>
      <c r="DS108">
        <v>0</v>
      </c>
      <c r="DT108">
        <v>0</v>
      </c>
      <c r="DU108">
        <v>0</v>
      </c>
      <c r="DV108">
        <v>1</v>
      </c>
      <c r="DW108">
        <v>1</v>
      </c>
      <c r="DX108">
        <v>0</v>
      </c>
      <c r="DY108">
        <v>1</v>
      </c>
      <c r="DZ108">
        <v>1</v>
      </c>
      <c r="EA108">
        <v>0</v>
      </c>
      <c r="EB108">
        <v>1</v>
      </c>
      <c r="EC108">
        <v>0</v>
      </c>
      <c r="ED108">
        <v>1</v>
      </c>
      <c r="EE108">
        <v>0</v>
      </c>
      <c r="EF108">
        <v>1</v>
      </c>
      <c r="EG108">
        <v>0</v>
      </c>
      <c r="EI108">
        <f t="shared" si="70"/>
        <v>1</v>
      </c>
      <c r="EJ108">
        <f t="shared" si="71"/>
        <v>1</v>
      </c>
      <c r="EK108">
        <f t="shared" si="72"/>
        <v>1</v>
      </c>
      <c r="EL108">
        <f t="shared" si="73"/>
        <v>1</v>
      </c>
      <c r="EM108">
        <f t="shared" si="74"/>
        <v>1</v>
      </c>
      <c r="EN108">
        <f t="shared" si="75"/>
        <v>1</v>
      </c>
      <c r="EO108">
        <f t="shared" si="76"/>
        <v>1</v>
      </c>
      <c r="EP108">
        <f t="shared" si="77"/>
        <v>1</v>
      </c>
      <c r="EQ108">
        <f t="shared" si="78"/>
        <v>1</v>
      </c>
      <c r="ER108">
        <f t="shared" si="79"/>
        <v>1</v>
      </c>
      <c r="ES108">
        <f t="shared" si="80"/>
        <v>1</v>
      </c>
      <c r="ET108">
        <f t="shared" si="81"/>
        <v>1</v>
      </c>
      <c r="EU108">
        <f t="shared" si="82"/>
        <v>1</v>
      </c>
      <c r="EV108">
        <f t="shared" si="83"/>
        <v>1</v>
      </c>
      <c r="EW108">
        <f t="shared" si="84"/>
        <v>1</v>
      </c>
      <c r="EX108">
        <f t="shared" si="85"/>
        <v>1</v>
      </c>
      <c r="EY108">
        <f t="shared" si="86"/>
        <v>1</v>
      </c>
      <c r="EZ108">
        <f t="shared" si="87"/>
        <v>1</v>
      </c>
      <c r="FA108">
        <f t="shared" si="88"/>
        <v>1</v>
      </c>
      <c r="FB108">
        <f t="shared" si="89"/>
        <v>1</v>
      </c>
      <c r="FC108">
        <f t="shared" si="90"/>
        <v>1</v>
      </c>
      <c r="FD108">
        <f t="shared" si="91"/>
        <v>1</v>
      </c>
      <c r="FE108">
        <f t="shared" si="92"/>
        <v>1</v>
      </c>
      <c r="FF108">
        <f t="shared" si="93"/>
        <v>1</v>
      </c>
      <c r="FG108">
        <f t="shared" si="94"/>
        <v>1</v>
      </c>
      <c r="FH108">
        <f t="shared" si="95"/>
        <v>1</v>
      </c>
      <c r="FI108">
        <f t="shared" si="96"/>
        <v>1</v>
      </c>
      <c r="FJ108">
        <f t="shared" si="97"/>
        <v>1</v>
      </c>
      <c r="FK108">
        <f t="shared" si="98"/>
        <v>1</v>
      </c>
      <c r="FL108">
        <f t="shared" si="99"/>
        <v>1</v>
      </c>
      <c r="FM108">
        <f t="shared" si="100"/>
        <v>1</v>
      </c>
      <c r="FN108">
        <f t="shared" si="101"/>
        <v>1</v>
      </c>
      <c r="FO108">
        <f t="shared" si="102"/>
        <v>1</v>
      </c>
      <c r="FP108">
        <f t="shared" si="103"/>
        <v>1</v>
      </c>
      <c r="FQ108">
        <f t="shared" si="104"/>
        <v>1</v>
      </c>
      <c r="FR108">
        <f t="shared" si="105"/>
        <v>1</v>
      </c>
      <c r="FS108">
        <f t="shared" si="106"/>
        <v>1</v>
      </c>
      <c r="FT108">
        <f t="shared" si="107"/>
        <v>1</v>
      </c>
      <c r="FU108">
        <f t="shared" si="108"/>
        <v>1</v>
      </c>
      <c r="FV108">
        <f t="shared" si="109"/>
        <v>1</v>
      </c>
      <c r="FW108">
        <f t="shared" si="110"/>
        <v>1</v>
      </c>
      <c r="FX108">
        <f t="shared" si="111"/>
        <v>1</v>
      </c>
      <c r="FY108">
        <f t="shared" si="112"/>
        <v>1</v>
      </c>
      <c r="FZ108">
        <f t="shared" si="113"/>
        <v>1</v>
      </c>
      <c r="GA108">
        <f t="shared" si="114"/>
        <v>1</v>
      </c>
      <c r="GB108">
        <f t="shared" si="115"/>
        <v>1</v>
      </c>
      <c r="GC108">
        <f t="shared" si="116"/>
        <v>1</v>
      </c>
      <c r="GD108">
        <f t="shared" si="117"/>
        <v>1</v>
      </c>
      <c r="GE108">
        <f t="shared" si="118"/>
        <v>1</v>
      </c>
      <c r="GF108">
        <f t="shared" si="119"/>
        <v>1</v>
      </c>
      <c r="GG108">
        <f t="shared" si="120"/>
        <v>1</v>
      </c>
      <c r="GH108">
        <f t="shared" si="121"/>
        <v>1</v>
      </c>
      <c r="GI108">
        <f t="shared" si="122"/>
        <v>1</v>
      </c>
      <c r="GJ108">
        <f t="shared" si="123"/>
        <v>1</v>
      </c>
      <c r="GK108">
        <f t="shared" si="124"/>
        <v>1</v>
      </c>
      <c r="GL108">
        <f t="shared" si="125"/>
        <v>1</v>
      </c>
      <c r="GM108">
        <f t="shared" si="126"/>
        <v>1</v>
      </c>
      <c r="GN108">
        <f t="shared" si="127"/>
        <v>1</v>
      </c>
      <c r="GO108">
        <f t="shared" si="128"/>
        <v>1</v>
      </c>
      <c r="GP108">
        <f t="shared" si="129"/>
        <v>1</v>
      </c>
      <c r="GQ108">
        <f t="shared" si="130"/>
        <v>1</v>
      </c>
      <c r="GR108">
        <f t="shared" si="131"/>
        <v>1</v>
      </c>
      <c r="GS108">
        <f t="shared" si="132"/>
        <v>1</v>
      </c>
      <c r="GT108">
        <f t="shared" si="133"/>
        <v>1</v>
      </c>
      <c r="GU108">
        <f t="shared" si="134"/>
        <v>1</v>
      </c>
      <c r="GV108">
        <f t="shared" si="135"/>
        <v>1</v>
      </c>
      <c r="GW108">
        <f t="shared" si="136"/>
        <v>1</v>
      </c>
      <c r="GX108">
        <f t="shared" si="137"/>
        <v>1</v>
      </c>
    </row>
    <row r="109" spans="1:206" x14ac:dyDescent="0.2">
      <c r="A109">
        <v>1</v>
      </c>
      <c r="B109">
        <v>1</v>
      </c>
      <c r="C109">
        <v>1</v>
      </c>
      <c r="D109">
        <v>0</v>
      </c>
      <c r="E109">
        <v>0</v>
      </c>
      <c r="F109">
        <v>0</v>
      </c>
      <c r="G109">
        <v>0</v>
      </c>
      <c r="H109">
        <v>0</v>
      </c>
      <c r="I109">
        <v>0</v>
      </c>
      <c r="J109">
        <v>0</v>
      </c>
      <c r="K109">
        <v>0</v>
      </c>
      <c r="L109">
        <v>1</v>
      </c>
      <c r="M109">
        <v>0</v>
      </c>
      <c r="N109">
        <v>1</v>
      </c>
      <c r="O109">
        <v>1</v>
      </c>
      <c r="P109">
        <v>0</v>
      </c>
      <c r="Q109">
        <v>0</v>
      </c>
      <c r="R109">
        <v>0</v>
      </c>
      <c r="S109">
        <v>0</v>
      </c>
      <c r="T109">
        <v>1</v>
      </c>
      <c r="U109">
        <v>0</v>
      </c>
      <c r="V109">
        <v>1</v>
      </c>
      <c r="W109">
        <v>1</v>
      </c>
      <c r="X109">
        <v>0</v>
      </c>
      <c r="Y109">
        <v>0</v>
      </c>
      <c r="Z109">
        <v>0</v>
      </c>
      <c r="AA109">
        <v>1</v>
      </c>
      <c r="AB109">
        <v>1</v>
      </c>
      <c r="AC109">
        <v>0</v>
      </c>
      <c r="AD109">
        <v>0</v>
      </c>
      <c r="AE109">
        <v>0</v>
      </c>
      <c r="AF109">
        <v>1</v>
      </c>
      <c r="AG109">
        <v>0</v>
      </c>
      <c r="AH109">
        <v>0</v>
      </c>
      <c r="AI109">
        <v>0</v>
      </c>
      <c r="AJ109">
        <v>0</v>
      </c>
      <c r="AK109">
        <v>0</v>
      </c>
      <c r="AL109">
        <v>0</v>
      </c>
      <c r="AM109">
        <v>0</v>
      </c>
      <c r="AN109">
        <v>0</v>
      </c>
      <c r="AO109">
        <v>0</v>
      </c>
      <c r="AP109">
        <v>0</v>
      </c>
      <c r="AQ109">
        <v>0</v>
      </c>
      <c r="AR109">
        <v>0</v>
      </c>
      <c r="AS109">
        <v>0</v>
      </c>
      <c r="AT109">
        <v>1</v>
      </c>
      <c r="AU109">
        <v>0</v>
      </c>
      <c r="AV109">
        <v>0</v>
      </c>
      <c r="AW109">
        <v>0</v>
      </c>
      <c r="AX109">
        <v>0</v>
      </c>
      <c r="AY109">
        <v>0</v>
      </c>
      <c r="AZ109">
        <v>0</v>
      </c>
      <c r="BA109">
        <v>0</v>
      </c>
      <c r="BB109">
        <v>0</v>
      </c>
      <c r="BC109">
        <v>0</v>
      </c>
      <c r="BD109">
        <v>1</v>
      </c>
      <c r="BE109">
        <v>1</v>
      </c>
      <c r="BF109">
        <v>0</v>
      </c>
      <c r="BG109">
        <v>0</v>
      </c>
      <c r="BH109">
        <v>0</v>
      </c>
      <c r="BI109">
        <v>0</v>
      </c>
      <c r="BJ109">
        <v>0</v>
      </c>
      <c r="BK109">
        <v>0</v>
      </c>
      <c r="BL109">
        <v>0</v>
      </c>
      <c r="BM109">
        <v>0</v>
      </c>
      <c r="BN109">
        <v>0</v>
      </c>
      <c r="BO109">
        <v>0</v>
      </c>
      <c r="BP109">
        <v>0</v>
      </c>
      <c r="BR109">
        <v>1</v>
      </c>
      <c r="BS109">
        <v>1</v>
      </c>
      <c r="BT109">
        <v>1</v>
      </c>
      <c r="BU109">
        <v>0</v>
      </c>
      <c r="BV109">
        <v>0</v>
      </c>
      <c r="BW109">
        <v>0</v>
      </c>
      <c r="BX109">
        <v>0</v>
      </c>
      <c r="BY109">
        <v>0</v>
      </c>
      <c r="BZ109">
        <v>0</v>
      </c>
      <c r="CA109">
        <v>0</v>
      </c>
      <c r="CB109">
        <v>0</v>
      </c>
      <c r="CC109">
        <v>1</v>
      </c>
      <c r="CD109">
        <v>1</v>
      </c>
      <c r="CE109">
        <v>1</v>
      </c>
      <c r="CF109">
        <v>1</v>
      </c>
      <c r="CG109">
        <v>0</v>
      </c>
      <c r="CH109">
        <v>0</v>
      </c>
      <c r="CI109">
        <v>0</v>
      </c>
      <c r="CJ109">
        <v>0</v>
      </c>
      <c r="CK109">
        <v>1</v>
      </c>
      <c r="CL109">
        <v>0</v>
      </c>
      <c r="CM109">
        <v>1</v>
      </c>
      <c r="CN109">
        <v>1</v>
      </c>
      <c r="CO109">
        <v>0</v>
      </c>
      <c r="CP109">
        <v>0</v>
      </c>
      <c r="CQ109">
        <v>0</v>
      </c>
      <c r="CR109">
        <v>1</v>
      </c>
      <c r="CS109">
        <v>1</v>
      </c>
      <c r="CT109">
        <v>0</v>
      </c>
      <c r="CU109">
        <v>0</v>
      </c>
      <c r="CV109">
        <v>0</v>
      </c>
      <c r="CW109">
        <v>1</v>
      </c>
      <c r="CX109">
        <v>0</v>
      </c>
      <c r="CY109">
        <v>0</v>
      </c>
      <c r="CZ109">
        <v>0</v>
      </c>
      <c r="DA109">
        <v>0</v>
      </c>
      <c r="DB109">
        <v>0</v>
      </c>
      <c r="DC109">
        <v>0</v>
      </c>
      <c r="DD109">
        <v>0</v>
      </c>
      <c r="DE109">
        <v>0</v>
      </c>
      <c r="DF109">
        <v>0</v>
      </c>
      <c r="DG109">
        <v>0</v>
      </c>
      <c r="DH109">
        <v>0</v>
      </c>
      <c r="DI109">
        <v>0</v>
      </c>
      <c r="DJ109">
        <v>0</v>
      </c>
      <c r="DK109">
        <v>1</v>
      </c>
      <c r="DL109">
        <v>0</v>
      </c>
      <c r="DM109">
        <v>0</v>
      </c>
      <c r="DN109">
        <v>0</v>
      </c>
      <c r="DO109">
        <v>0</v>
      </c>
      <c r="DP109">
        <v>0</v>
      </c>
      <c r="DQ109">
        <v>0</v>
      </c>
      <c r="DR109">
        <v>0</v>
      </c>
      <c r="DS109">
        <v>0</v>
      </c>
      <c r="DT109">
        <v>0</v>
      </c>
      <c r="DU109">
        <v>1</v>
      </c>
      <c r="DV109">
        <v>1</v>
      </c>
      <c r="DW109">
        <v>0</v>
      </c>
      <c r="DX109">
        <v>0</v>
      </c>
      <c r="DY109">
        <v>0</v>
      </c>
      <c r="DZ109">
        <v>0</v>
      </c>
      <c r="EA109">
        <v>0</v>
      </c>
      <c r="EB109">
        <v>0</v>
      </c>
      <c r="EC109">
        <v>0</v>
      </c>
      <c r="ED109">
        <v>0</v>
      </c>
      <c r="EE109">
        <v>0</v>
      </c>
      <c r="EF109">
        <v>0</v>
      </c>
      <c r="EG109">
        <v>0</v>
      </c>
      <c r="EI109">
        <f t="shared" si="70"/>
        <v>1</v>
      </c>
      <c r="EJ109">
        <f t="shared" si="71"/>
        <v>1</v>
      </c>
      <c r="EK109">
        <f t="shared" si="72"/>
        <v>1</v>
      </c>
      <c r="EL109">
        <f t="shared" si="73"/>
        <v>1</v>
      </c>
      <c r="EM109">
        <f t="shared" si="74"/>
        <v>1</v>
      </c>
      <c r="EN109">
        <f t="shared" si="75"/>
        <v>1</v>
      </c>
      <c r="EO109">
        <f t="shared" si="76"/>
        <v>1</v>
      </c>
      <c r="EP109">
        <f t="shared" si="77"/>
        <v>1</v>
      </c>
      <c r="EQ109">
        <f t="shared" si="78"/>
        <v>1</v>
      </c>
      <c r="ER109">
        <f t="shared" si="79"/>
        <v>1</v>
      </c>
      <c r="ES109">
        <f t="shared" si="80"/>
        <v>1</v>
      </c>
      <c r="ET109">
        <f t="shared" si="81"/>
        <v>1</v>
      </c>
      <c r="EU109">
        <f t="shared" si="82"/>
        <v>0</v>
      </c>
      <c r="EV109">
        <f t="shared" si="83"/>
        <v>1</v>
      </c>
      <c r="EW109">
        <f t="shared" si="84"/>
        <v>1</v>
      </c>
      <c r="EX109">
        <f t="shared" si="85"/>
        <v>1</v>
      </c>
      <c r="EY109">
        <f t="shared" si="86"/>
        <v>1</v>
      </c>
      <c r="EZ109">
        <f t="shared" si="87"/>
        <v>1</v>
      </c>
      <c r="FA109">
        <f t="shared" si="88"/>
        <v>1</v>
      </c>
      <c r="FB109">
        <f t="shared" si="89"/>
        <v>1</v>
      </c>
      <c r="FC109">
        <f t="shared" si="90"/>
        <v>1</v>
      </c>
      <c r="FD109">
        <f t="shared" si="91"/>
        <v>1</v>
      </c>
      <c r="FE109">
        <f t="shared" si="92"/>
        <v>1</v>
      </c>
      <c r="FF109">
        <f t="shared" si="93"/>
        <v>1</v>
      </c>
      <c r="FG109">
        <f t="shared" si="94"/>
        <v>1</v>
      </c>
      <c r="FH109">
        <f t="shared" si="95"/>
        <v>1</v>
      </c>
      <c r="FI109">
        <f t="shared" si="96"/>
        <v>1</v>
      </c>
      <c r="FJ109">
        <f t="shared" si="97"/>
        <v>1</v>
      </c>
      <c r="FK109">
        <f t="shared" si="98"/>
        <v>1</v>
      </c>
      <c r="FL109">
        <f t="shared" si="99"/>
        <v>1</v>
      </c>
      <c r="FM109">
        <f t="shared" si="100"/>
        <v>1</v>
      </c>
      <c r="FN109">
        <f t="shared" si="101"/>
        <v>1</v>
      </c>
      <c r="FO109">
        <f t="shared" si="102"/>
        <v>1</v>
      </c>
      <c r="FP109">
        <f t="shared" si="103"/>
        <v>1</v>
      </c>
      <c r="FQ109">
        <f t="shared" si="104"/>
        <v>1</v>
      </c>
      <c r="FR109">
        <f t="shared" si="105"/>
        <v>1</v>
      </c>
      <c r="FS109">
        <f t="shared" si="106"/>
        <v>1</v>
      </c>
      <c r="FT109">
        <f t="shared" si="107"/>
        <v>1</v>
      </c>
      <c r="FU109">
        <f t="shared" si="108"/>
        <v>1</v>
      </c>
      <c r="FV109">
        <f t="shared" si="109"/>
        <v>1</v>
      </c>
      <c r="FW109">
        <f t="shared" si="110"/>
        <v>1</v>
      </c>
      <c r="FX109">
        <f t="shared" si="111"/>
        <v>1</v>
      </c>
      <c r="FY109">
        <f t="shared" si="112"/>
        <v>1</v>
      </c>
      <c r="FZ109">
        <f t="shared" si="113"/>
        <v>1</v>
      </c>
      <c r="GA109">
        <f t="shared" si="114"/>
        <v>1</v>
      </c>
      <c r="GB109">
        <f t="shared" si="115"/>
        <v>1</v>
      </c>
      <c r="GC109">
        <f t="shared" si="116"/>
        <v>1</v>
      </c>
      <c r="GD109">
        <f t="shared" si="117"/>
        <v>1</v>
      </c>
      <c r="GE109">
        <f t="shared" si="118"/>
        <v>1</v>
      </c>
      <c r="GF109">
        <f t="shared" si="119"/>
        <v>1</v>
      </c>
      <c r="GG109">
        <f t="shared" si="120"/>
        <v>1</v>
      </c>
      <c r="GH109">
        <f t="shared" si="121"/>
        <v>1</v>
      </c>
      <c r="GI109">
        <f t="shared" si="122"/>
        <v>1</v>
      </c>
      <c r="GJ109">
        <f t="shared" si="123"/>
        <v>1</v>
      </c>
      <c r="GK109">
        <f t="shared" si="124"/>
        <v>1</v>
      </c>
      <c r="GL109">
        <f t="shared" si="125"/>
        <v>1</v>
      </c>
      <c r="GM109">
        <f t="shared" si="126"/>
        <v>1</v>
      </c>
      <c r="GN109">
        <f t="shared" si="127"/>
        <v>1</v>
      </c>
      <c r="GO109">
        <f t="shared" si="128"/>
        <v>1</v>
      </c>
      <c r="GP109">
        <f t="shared" si="129"/>
        <v>1</v>
      </c>
      <c r="GQ109">
        <f t="shared" si="130"/>
        <v>1</v>
      </c>
      <c r="GR109">
        <f t="shared" si="131"/>
        <v>1</v>
      </c>
      <c r="GS109">
        <f t="shared" si="132"/>
        <v>1</v>
      </c>
      <c r="GT109">
        <f t="shared" si="133"/>
        <v>1</v>
      </c>
      <c r="GU109">
        <f t="shared" si="134"/>
        <v>1</v>
      </c>
      <c r="GV109">
        <f t="shared" si="135"/>
        <v>1</v>
      </c>
      <c r="GW109">
        <f t="shared" si="136"/>
        <v>1</v>
      </c>
      <c r="GX109">
        <f t="shared" si="137"/>
        <v>1</v>
      </c>
    </row>
    <row r="110" spans="1:206" x14ac:dyDescent="0.2">
      <c r="A110">
        <v>0</v>
      </c>
      <c r="B110">
        <v>0</v>
      </c>
      <c r="C110">
        <v>0</v>
      </c>
      <c r="D110">
        <v>0</v>
      </c>
      <c r="E110">
        <v>0</v>
      </c>
      <c r="F110">
        <v>0</v>
      </c>
      <c r="G110">
        <v>0</v>
      </c>
      <c r="H110">
        <v>0</v>
      </c>
      <c r="I110">
        <v>0</v>
      </c>
      <c r="J110">
        <v>0</v>
      </c>
      <c r="K110">
        <v>0</v>
      </c>
      <c r="L110">
        <v>1</v>
      </c>
      <c r="M110">
        <v>0</v>
      </c>
      <c r="N110">
        <v>1</v>
      </c>
      <c r="O110">
        <v>1</v>
      </c>
      <c r="P110">
        <v>1</v>
      </c>
      <c r="Q110">
        <v>0</v>
      </c>
      <c r="R110">
        <v>0</v>
      </c>
      <c r="S110">
        <v>0</v>
      </c>
      <c r="T110">
        <v>0</v>
      </c>
      <c r="U110">
        <v>0</v>
      </c>
      <c r="V110">
        <v>1</v>
      </c>
      <c r="W110">
        <v>1</v>
      </c>
      <c r="X110">
        <v>0</v>
      </c>
      <c r="Y110">
        <v>0</v>
      </c>
      <c r="Z110">
        <v>0</v>
      </c>
      <c r="AA110">
        <v>0</v>
      </c>
      <c r="AB110">
        <v>0</v>
      </c>
      <c r="AC110">
        <v>0</v>
      </c>
      <c r="AD110">
        <v>0</v>
      </c>
      <c r="AE110">
        <v>0</v>
      </c>
      <c r="AF110">
        <v>0</v>
      </c>
      <c r="AG110">
        <v>0</v>
      </c>
      <c r="AH110">
        <v>0</v>
      </c>
      <c r="AI110">
        <v>0</v>
      </c>
      <c r="AJ110">
        <v>0</v>
      </c>
      <c r="AK110">
        <v>0</v>
      </c>
      <c r="AL110">
        <v>0</v>
      </c>
      <c r="AM110">
        <v>0</v>
      </c>
      <c r="AN110">
        <v>0</v>
      </c>
      <c r="AO110">
        <v>0</v>
      </c>
      <c r="AP110">
        <v>0</v>
      </c>
      <c r="AQ110">
        <v>0</v>
      </c>
      <c r="AR110">
        <v>0</v>
      </c>
      <c r="AS110">
        <v>0</v>
      </c>
      <c r="AT110">
        <v>0</v>
      </c>
      <c r="AU110">
        <v>0</v>
      </c>
      <c r="AV110">
        <v>0</v>
      </c>
      <c r="AW110">
        <v>0</v>
      </c>
      <c r="AX110">
        <v>0</v>
      </c>
      <c r="AY110">
        <v>0</v>
      </c>
      <c r="AZ110">
        <v>0</v>
      </c>
      <c r="BA110">
        <v>0</v>
      </c>
      <c r="BB110">
        <v>0</v>
      </c>
      <c r="BC110">
        <v>0</v>
      </c>
      <c r="BD110">
        <v>1</v>
      </c>
      <c r="BE110">
        <v>1</v>
      </c>
      <c r="BF110">
        <v>1</v>
      </c>
      <c r="BG110">
        <v>0</v>
      </c>
      <c r="BH110">
        <v>0</v>
      </c>
      <c r="BI110">
        <v>1</v>
      </c>
      <c r="BJ110">
        <v>1</v>
      </c>
      <c r="BK110">
        <v>0</v>
      </c>
      <c r="BL110">
        <v>0</v>
      </c>
      <c r="BM110">
        <v>0</v>
      </c>
      <c r="BN110">
        <v>0</v>
      </c>
      <c r="BO110">
        <v>0</v>
      </c>
      <c r="BP110">
        <v>0</v>
      </c>
      <c r="BR110">
        <v>0</v>
      </c>
      <c r="BS110">
        <v>0</v>
      </c>
      <c r="BT110">
        <v>0</v>
      </c>
      <c r="BU110">
        <v>0</v>
      </c>
      <c r="BV110">
        <v>0</v>
      </c>
      <c r="BW110">
        <v>0</v>
      </c>
      <c r="BX110">
        <v>0</v>
      </c>
      <c r="BY110">
        <v>0</v>
      </c>
      <c r="BZ110">
        <v>0</v>
      </c>
      <c r="CA110">
        <v>0</v>
      </c>
      <c r="CB110">
        <v>0</v>
      </c>
      <c r="CC110">
        <v>1</v>
      </c>
      <c r="CD110">
        <v>0</v>
      </c>
      <c r="CE110">
        <v>1</v>
      </c>
      <c r="CF110">
        <v>1</v>
      </c>
      <c r="CG110">
        <v>1</v>
      </c>
      <c r="CH110">
        <v>0</v>
      </c>
      <c r="CI110">
        <v>0</v>
      </c>
      <c r="CJ110">
        <v>0</v>
      </c>
      <c r="CK110">
        <v>0</v>
      </c>
      <c r="CL110">
        <v>0</v>
      </c>
      <c r="CM110">
        <v>1</v>
      </c>
      <c r="CN110">
        <v>1</v>
      </c>
      <c r="CO110">
        <v>0</v>
      </c>
      <c r="CP110">
        <v>0</v>
      </c>
      <c r="CQ110">
        <v>0</v>
      </c>
      <c r="CR110">
        <v>0</v>
      </c>
      <c r="CS110">
        <v>0</v>
      </c>
      <c r="CT110">
        <v>0</v>
      </c>
      <c r="CU110">
        <v>0</v>
      </c>
      <c r="CV110">
        <v>0</v>
      </c>
      <c r="CW110">
        <v>0</v>
      </c>
      <c r="CX110">
        <v>0</v>
      </c>
      <c r="CY110">
        <v>0</v>
      </c>
      <c r="CZ110">
        <v>0</v>
      </c>
      <c r="DA110">
        <v>0</v>
      </c>
      <c r="DB110">
        <v>0</v>
      </c>
      <c r="DC110">
        <v>0</v>
      </c>
      <c r="DD110">
        <v>1</v>
      </c>
      <c r="DE110">
        <v>0</v>
      </c>
      <c r="DF110">
        <v>0</v>
      </c>
      <c r="DG110">
        <v>0</v>
      </c>
      <c r="DH110">
        <v>0</v>
      </c>
      <c r="DI110">
        <v>0</v>
      </c>
      <c r="DJ110">
        <v>0</v>
      </c>
      <c r="DK110">
        <v>0</v>
      </c>
      <c r="DL110">
        <v>0</v>
      </c>
      <c r="DM110">
        <v>0</v>
      </c>
      <c r="DN110">
        <v>0</v>
      </c>
      <c r="DO110">
        <v>0</v>
      </c>
      <c r="DP110">
        <v>0</v>
      </c>
      <c r="DQ110">
        <v>0</v>
      </c>
      <c r="DR110">
        <v>0</v>
      </c>
      <c r="DS110">
        <v>0</v>
      </c>
      <c r="DT110">
        <v>0</v>
      </c>
      <c r="DU110">
        <v>1</v>
      </c>
      <c r="DV110">
        <v>1</v>
      </c>
      <c r="DW110">
        <v>1</v>
      </c>
      <c r="DX110">
        <v>0</v>
      </c>
      <c r="DY110">
        <v>0</v>
      </c>
      <c r="DZ110">
        <v>1</v>
      </c>
      <c r="EA110">
        <v>1</v>
      </c>
      <c r="EB110">
        <v>0</v>
      </c>
      <c r="EC110">
        <v>0</v>
      </c>
      <c r="ED110">
        <v>0</v>
      </c>
      <c r="EE110">
        <v>0</v>
      </c>
      <c r="EF110">
        <v>0</v>
      </c>
      <c r="EG110">
        <v>0</v>
      </c>
      <c r="EI110">
        <f t="shared" si="70"/>
        <v>1</v>
      </c>
      <c r="EJ110">
        <f t="shared" si="71"/>
        <v>1</v>
      </c>
      <c r="EK110">
        <f t="shared" si="72"/>
        <v>1</v>
      </c>
      <c r="EL110">
        <f t="shared" si="73"/>
        <v>1</v>
      </c>
      <c r="EM110">
        <f t="shared" si="74"/>
        <v>1</v>
      </c>
      <c r="EN110">
        <f t="shared" si="75"/>
        <v>1</v>
      </c>
      <c r="EO110">
        <f t="shared" si="76"/>
        <v>1</v>
      </c>
      <c r="EP110">
        <f t="shared" si="77"/>
        <v>1</v>
      </c>
      <c r="EQ110">
        <f t="shared" si="78"/>
        <v>1</v>
      </c>
      <c r="ER110">
        <f t="shared" si="79"/>
        <v>1</v>
      </c>
      <c r="ES110">
        <f t="shared" si="80"/>
        <v>1</v>
      </c>
      <c r="ET110">
        <f t="shared" si="81"/>
        <v>1</v>
      </c>
      <c r="EU110">
        <f t="shared" si="82"/>
        <v>1</v>
      </c>
      <c r="EV110">
        <f t="shared" si="83"/>
        <v>1</v>
      </c>
      <c r="EW110">
        <f t="shared" si="84"/>
        <v>1</v>
      </c>
      <c r="EX110">
        <f t="shared" si="85"/>
        <v>1</v>
      </c>
      <c r="EY110">
        <f t="shared" si="86"/>
        <v>1</v>
      </c>
      <c r="EZ110">
        <f t="shared" si="87"/>
        <v>1</v>
      </c>
      <c r="FA110">
        <f t="shared" si="88"/>
        <v>1</v>
      </c>
      <c r="FB110">
        <f t="shared" si="89"/>
        <v>1</v>
      </c>
      <c r="FC110">
        <f t="shared" si="90"/>
        <v>1</v>
      </c>
      <c r="FD110">
        <f t="shared" si="91"/>
        <v>1</v>
      </c>
      <c r="FE110">
        <f t="shared" si="92"/>
        <v>1</v>
      </c>
      <c r="FF110">
        <f t="shared" si="93"/>
        <v>1</v>
      </c>
      <c r="FG110">
        <f t="shared" si="94"/>
        <v>1</v>
      </c>
      <c r="FH110">
        <f t="shared" si="95"/>
        <v>1</v>
      </c>
      <c r="FI110">
        <f t="shared" si="96"/>
        <v>1</v>
      </c>
      <c r="FJ110">
        <f t="shared" si="97"/>
        <v>1</v>
      </c>
      <c r="FK110">
        <f t="shared" si="98"/>
        <v>1</v>
      </c>
      <c r="FL110">
        <f t="shared" si="99"/>
        <v>1</v>
      </c>
      <c r="FM110">
        <f t="shared" si="100"/>
        <v>1</v>
      </c>
      <c r="FN110">
        <f t="shared" si="101"/>
        <v>1</v>
      </c>
      <c r="FO110">
        <f t="shared" si="102"/>
        <v>1</v>
      </c>
      <c r="FP110">
        <f t="shared" si="103"/>
        <v>1</v>
      </c>
      <c r="FQ110">
        <f t="shared" si="104"/>
        <v>1</v>
      </c>
      <c r="FR110">
        <f t="shared" si="105"/>
        <v>1</v>
      </c>
      <c r="FS110">
        <f t="shared" si="106"/>
        <v>1</v>
      </c>
      <c r="FT110">
        <f t="shared" si="107"/>
        <v>1</v>
      </c>
      <c r="FU110">
        <f t="shared" si="108"/>
        <v>0</v>
      </c>
      <c r="FV110">
        <f t="shared" si="109"/>
        <v>1</v>
      </c>
      <c r="FW110">
        <f t="shared" si="110"/>
        <v>1</v>
      </c>
      <c r="FX110">
        <f t="shared" si="111"/>
        <v>1</v>
      </c>
      <c r="FY110">
        <f t="shared" si="112"/>
        <v>1</v>
      </c>
      <c r="FZ110">
        <f t="shared" si="113"/>
        <v>1</v>
      </c>
      <c r="GA110">
        <f t="shared" si="114"/>
        <v>1</v>
      </c>
      <c r="GB110">
        <f t="shared" si="115"/>
        <v>1</v>
      </c>
      <c r="GC110">
        <f t="shared" si="116"/>
        <v>1</v>
      </c>
      <c r="GD110">
        <f t="shared" si="117"/>
        <v>1</v>
      </c>
      <c r="GE110">
        <f t="shared" si="118"/>
        <v>1</v>
      </c>
      <c r="GF110">
        <f t="shared" si="119"/>
        <v>1</v>
      </c>
      <c r="GG110">
        <f t="shared" si="120"/>
        <v>1</v>
      </c>
      <c r="GH110">
        <f t="shared" si="121"/>
        <v>1</v>
      </c>
      <c r="GI110">
        <f t="shared" si="122"/>
        <v>1</v>
      </c>
      <c r="GJ110">
        <f t="shared" si="123"/>
        <v>1</v>
      </c>
      <c r="GK110">
        <f t="shared" si="124"/>
        <v>1</v>
      </c>
      <c r="GL110">
        <f t="shared" si="125"/>
        <v>1</v>
      </c>
      <c r="GM110">
        <f t="shared" si="126"/>
        <v>1</v>
      </c>
      <c r="GN110">
        <f t="shared" si="127"/>
        <v>1</v>
      </c>
      <c r="GO110">
        <f t="shared" si="128"/>
        <v>1</v>
      </c>
      <c r="GP110">
        <f t="shared" si="129"/>
        <v>1</v>
      </c>
      <c r="GQ110">
        <f t="shared" si="130"/>
        <v>1</v>
      </c>
      <c r="GR110">
        <f t="shared" si="131"/>
        <v>1</v>
      </c>
      <c r="GS110">
        <f t="shared" si="132"/>
        <v>1</v>
      </c>
      <c r="GT110">
        <f t="shared" si="133"/>
        <v>1</v>
      </c>
      <c r="GU110">
        <f t="shared" si="134"/>
        <v>1</v>
      </c>
      <c r="GV110">
        <f t="shared" si="135"/>
        <v>1</v>
      </c>
      <c r="GW110">
        <f t="shared" si="136"/>
        <v>1</v>
      </c>
      <c r="GX110">
        <f t="shared" si="137"/>
        <v>1</v>
      </c>
    </row>
    <row r="111" spans="1:206" x14ac:dyDescent="0.2">
      <c r="A111">
        <v>0</v>
      </c>
      <c r="B111">
        <v>0</v>
      </c>
      <c r="C111">
        <v>0</v>
      </c>
      <c r="D111">
        <v>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v>0</v>
      </c>
      <c r="AK111">
        <v>0</v>
      </c>
      <c r="AL111">
        <v>0</v>
      </c>
      <c r="AM111">
        <v>0</v>
      </c>
      <c r="AN111">
        <v>0</v>
      </c>
      <c r="AO111">
        <v>0</v>
      </c>
      <c r="AP111">
        <v>0</v>
      </c>
      <c r="AQ111">
        <v>0</v>
      </c>
      <c r="AR111">
        <v>0</v>
      </c>
      <c r="AS111">
        <v>0</v>
      </c>
      <c r="AT111">
        <v>0</v>
      </c>
      <c r="AU111">
        <v>0</v>
      </c>
      <c r="AV111">
        <v>0</v>
      </c>
      <c r="AW111">
        <v>0</v>
      </c>
      <c r="AX111">
        <v>0</v>
      </c>
      <c r="AY111">
        <v>0</v>
      </c>
      <c r="AZ111">
        <v>0</v>
      </c>
      <c r="BA111">
        <v>0</v>
      </c>
      <c r="BB111">
        <v>0</v>
      </c>
      <c r="BC111">
        <v>0</v>
      </c>
      <c r="BD111">
        <v>1</v>
      </c>
      <c r="BE111">
        <v>0</v>
      </c>
      <c r="BF111">
        <v>0</v>
      </c>
      <c r="BG111">
        <v>1</v>
      </c>
      <c r="BH111">
        <v>1</v>
      </c>
      <c r="BI111">
        <v>0</v>
      </c>
      <c r="BJ111">
        <v>1</v>
      </c>
      <c r="BK111">
        <v>0</v>
      </c>
      <c r="BL111">
        <v>0</v>
      </c>
      <c r="BM111">
        <v>0</v>
      </c>
      <c r="BN111">
        <v>0</v>
      </c>
      <c r="BO111">
        <v>0</v>
      </c>
      <c r="BP111">
        <v>0</v>
      </c>
      <c r="BR111">
        <v>0</v>
      </c>
      <c r="BS111">
        <v>0</v>
      </c>
      <c r="BT111">
        <v>0</v>
      </c>
      <c r="BU111">
        <v>0</v>
      </c>
      <c r="BV111">
        <v>0</v>
      </c>
      <c r="BW111">
        <v>0</v>
      </c>
      <c r="BX111">
        <v>0</v>
      </c>
      <c r="BY111">
        <v>0</v>
      </c>
      <c r="BZ111">
        <v>0</v>
      </c>
      <c r="CA111">
        <v>0</v>
      </c>
      <c r="CB111">
        <v>0</v>
      </c>
      <c r="CC111">
        <v>0</v>
      </c>
      <c r="CD111">
        <v>0</v>
      </c>
      <c r="CE111">
        <v>0</v>
      </c>
      <c r="CF111">
        <v>0</v>
      </c>
      <c r="CG111">
        <v>0</v>
      </c>
      <c r="CH111">
        <v>0</v>
      </c>
      <c r="CI111">
        <v>0</v>
      </c>
      <c r="CJ111">
        <v>0</v>
      </c>
      <c r="CK111">
        <v>0</v>
      </c>
      <c r="CL111">
        <v>0</v>
      </c>
      <c r="CM111">
        <v>0</v>
      </c>
      <c r="CN111">
        <v>0</v>
      </c>
      <c r="CO111">
        <v>0</v>
      </c>
      <c r="CP111">
        <v>0</v>
      </c>
      <c r="CQ111">
        <v>0</v>
      </c>
      <c r="CR111">
        <v>0</v>
      </c>
      <c r="CS111">
        <v>0</v>
      </c>
      <c r="CT111">
        <v>0</v>
      </c>
      <c r="CU111">
        <v>0</v>
      </c>
      <c r="CV111">
        <v>0</v>
      </c>
      <c r="CW111">
        <v>0</v>
      </c>
      <c r="CX111">
        <v>0</v>
      </c>
      <c r="CY111">
        <v>0</v>
      </c>
      <c r="CZ111">
        <v>0</v>
      </c>
      <c r="DA111">
        <v>0</v>
      </c>
      <c r="DB111">
        <v>0</v>
      </c>
      <c r="DC111">
        <v>0</v>
      </c>
      <c r="DD111">
        <v>0</v>
      </c>
      <c r="DE111">
        <v>0</v>
      </c>
      <c r="DF111">
        <v>0</v>
      </c>
      <c r="DG111">
        <v>0</v>
      </c>
      <c r="DH111">
        <v>0</v>
      </c>
      <c r="DI111">
        <v>0</v>
      </c>
      <c r="DJ111">
        <v>0</v>
      </c>
      <c r="DK111">
        <v>0</v>
      </c>
      <c r="DL111">
        <v>0</v>
      </c>
      <c r="DM111">
        <v>0</v>
      </c>
      <c r="DN111">
        <v>0</v>
      </c>
      <c r="DO111">
        <v>0</v>
      </c>
      <c r="DP111">
        <v>0</v>
      </c>
      <c r="DQ111">
        <v>0</v>
      </c>
      <c r="DR111">
        <v>0</v>
      </c>
      <c r="DS111">
        <v>0</v>
      </c>
      <c r="DT111">
        <v>0</v>
      </c>
      <c r="DU111">
        <v>1</v>
      </c>
      <c r="DV111">
        <v>0</v>
      </c>
      <c r="DW111">
        <v>0</v>
      </c>
      <c r="DX111">
        <v>1</v>
      </c>
      <c r="DY111">
        <v>1</v>
      </c>
      <c r="DZ111">
        <v>0</v>
      </c>
      <c r="EA111">
        <v>1</v>
      </c>
      <c r="EB111">
        <v>0</v>
      </c>
      <c r="EC111">
        <v>0</v>
      </c>
      <c r="ED111">
        <v>0</v>
      </c>
      <c r="EE111">
        <v>0</v>
      </c>
      <c r="EF111">
        <v>0</v>
      </c>
      <c r="EG111">
        <v>0</v>
      </c>
      <c r="EI111">
        <f t="shared" si="70"/>
        <v>1</v>
      </c>
      <c r="EJ111">
        <f t="shared" si="71"/>
        <v>1</v>
      </c>
      <c r="EK111">
        <f t="shared" si="72"/>
        <v>1</v>
      </c>
      <c r="EL111">
        <f t="shared" si="73"/>
        <v>1</v>
      </c>
      <c r="EM111">
        <f t="shared" si="74"/>
        <v>1</v>
      </c>
      <c r="EN111">
        <f t="shared" si="75"/>
        <v>1</v>
      </c>
      <c r="EO111">
        <f t="shared" si="76"/>
        <v>1</v>
      </c>
      <c r="EP111">
        <f t="shared" si="77"/>
        <v>1</v>
      </c>
      <c r="EQ111">
        <f t="shared" si="78"/>
        <v>1</v>
      </c>
      <c r="ER111">
        <f t="shared" si="79"/>
        <v>1</v>
      </c>
      <c r="ES111">
        <f t="shared" si="80"/>
        <v>1</v>
      </c>
      <c r="ET111">
        <f t="shared" si="81"/>
        <v>1</v>
      </c>
      <c r="EU111">
        <f t="shared" si="82"/>
        <v>1</v>
      </c>
      <c r="EV111">
        <f t="shared" si="83"/>
        <v>1</v>
      </c>
      <c r="EW111">
        <f t="shared" si="84"/>
        <v>1</v>
      </c>
      <c r="EX111">
        <f t="shared" si="85"/>
        <v>1</v>
      </c>
      <c r="EY111">
        <f t="shared" si="86"/>
        <v>1</v>
      </c>
      <c r="EZ111">
        <f t="shared" si="87"/>
        <v>1</v>
      </c>
      <c r="FA111">
        <f t="shared" si="88"/>
        <v>1</v>
      </c>
      <c r="FB111">
        <f t="shared" si="89"/>
        <v>1</v>
      </c>
      <c r="FC111">
        <f t="shared" si="90"/>
        <v>1</v>
      </c>
      <c r="FD111">
        <f t="shared" si="91"/>
        <v>1</v>
      </c>
      <c r="FE111">
        <f t="shared" si="92"/>
        <v>1</v>
      </c>
      <c r="FF111">
        <f t="shared" si="93"/>
        <v>1</v>
      </c>
      <c r="FG111">
        <f t="shared" si="94"/>
        <v>1</v>
      </c>
      <c r="FH111">
        <f t="shared" si="95"/>
        <v>1</v>
      </c>
      <c r="FI111">
        <f t="shared" si="96"/>
        <v>1</v>
      </c>
      <c r="FJ111">
        <f t="shared" si="97"/>
        <v>1</v>
      </c>
      <c r="FK111">
        <f t="shared" si="98"/>
        <v>1</v>
      </c>
      <c r="FL111">
        <f t="shared" si="99"/>
        <v>1</v>
      </c>
      <c r="FM111">
        <f t="shared" si="100"/>
        <v>1</v>
      </c>
      <c r="FN111">
        <f t="shared" si="101"/>
        <v>1</v>
      </c>
      <c r="FO111">
        <f t="shared" si="102"/>
        <v>1</v>
      </c>
      <c r="FP111">
        <f t="shared" si="103"/>
        <v>1</v>
      </c>
      <c r="FQ111">
        <f t="shared" si="104"/>
        <v>1</v>
      </c>
      <c r="FR111">
        <f t="shared" si="105"/>
        <v>1</v>
      </c>
      <c r="FS111">
        <f t="shared" si="106"/>
        <v>1</v>
      </c>
      <c r="FT111">
        <f t="shared" si="107"/>
        <v>1</v>
      </c>
      <c r="FU111">
        <f t="shared" si="108"/>
        <v>1</v>
      </c>
      <c r="FV111">
        <f t="shared" si="109"/>
        <v>1</v>
      </c>
      <c r="FW111">
        <f t="shared" si="110"/>
        <v>1</v>
      </c>
      <c r="FX111">
        <f t="shared" si="111"/>
        <v>1</v>
      </c>
      <c r="FY111">
        <f t="shared" si="112"/>
        <v>1</v>
      </c>
      <c r="FZ111">
        <f t="shared" si="113"/>
        <v>1</v>
      </c>
      <c r="GA111">
        <f t="shared" si="114"/>
        <v>1</v>
      </c>
      <c r="GB111">
        <f t="shared" si="115"/>
        <v>1</v>
      </c>
      <c r="GC111">
        <f t="shared" si="116"/>
        <v>1</v>
      </c>
      <c r="GD111">
        <f t="shared" si="117"/>
        <v>1</v>
      </c>
      <c r="GE111">
        <f t="shared" si="118"/>
        <v>1</v>
      </c>
      <c r="GF111">
        <f t="shared" si="119"/>
        <v>1</v>
      </c>
      <c r="GG111">
        <f t="shared" si="120"/>
        <v>1</v>
      </c>
      <c r="GH111">
        <f t="shared" si="121"/>
        <v>1</v>
      </c>
      <c r="GI111">
        <f t="shared" si="122"/>
        <v>1</v>
      </c>
      <c r="GJ111">
        <f t="shared" si="123"/>
        <v>1</v>
      </c>
      <c r="GK111">
        <f t="shared" si="124"/>
        <v>1</v>
      </c>
      <c r="GL111">
        <f t="shared" si="125"/>
        <v>1</v>
      </c>
      <c r="GM111">
        <f t="shared" si="126"/>
        <v>1</v>
      </c>
      <c r="GN111">
        <f t="shared" si="127"/>
        <v>1</v>
      </c>
      <c r="GO111">
        <f t="shared" si="128"/>
        <v>1</v>
      </c>
      <c r="GP111">
        <f t="shared" si="129"/>
        <v>1</v>
      </c>
      <c r="GQ111">
        <f t="shared" si="130"/>
        <v>1</v>
      </c>
      <c r="GR111">
        <f t="shared" si="131"/>
        <v>1</v>
      </c>
      <c r="GS111">
        <f t="shared" si="132"/>
        <v>1</v>
      </c>
      <c r="GT111">
        <f t="shared" si="133"/>
        <v>1</v>
      </c>
      <c r="GU111">
        <f t="shared" si="134"/>
        <v>1</v>
      </c>
      <c r="GV111">
        <f t="shared" si="135"/>
        <v>1</v>
      </c>
      <c r="GW111">
        <f t="shared" si="136"/>
        <v>1</v>
      </c>
      <c r="GX111">
        <f t="shared" si="137"/>
        <v>1</v>
      </c>
    </row>
    <row r="112" spans="1:206" x14ac:dyDescent="0.2">
      <c r="A112">
        <v>0</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c r="AV112">
        <v>0</v>
      </c>
      <c r="AW112">
        <v>0</v>
      </c>
      <c r="AX112">
        <v>0</v>
      </c>
      <c r="AY112">
        <v>1</v>
      </c>
      <c r="AZ112">
        <v>0</v>
      </c>
      <c r="BA112">
        <v>0</v>
      </c>
      <c r="BB112">
        <v>0</v>
      </c>
      <c r="BC112">
        <v>0</v>
      </c>
      <c r="BD112">
        <v>1</v>
      </c>
      <c r="BE112">
        <v>1</v>
      </c>
      <c r="BF112">
        <v>1</v>
      </c>
      <c r="BG112">
        <v>0</v>
      </c>
      <c r="BH112">
        <v>0</v>
      </c>
      <c r="BI112">
        <v>1</v>
      </c>
      <c r="BJ112">
        <v>0</v>
      </c>
      <c r="BK112">
        <v>1</v>
      </c>
      <c r="BL112">
        <v>0</v>
      </c>
      <c r="BM112">
        <v>1</v>
      </c>
      <c r="BN112">
        <v>0</v>
      </c>
      <c r="BO112">
        <v>0</v>
      </c>
      <c r="BP112">
        <v>1</v>
      </c>
      <c r="BR112">
        <v>0</v>
      </c>
      <c r="BS112">
        <v>0</v>
      </c>
      <c r="BT112">
        <v>0</v>
      </c>
      <c r="BU112">
        <v>0</v>
      </c>
      <c r="BV112">
        <v>0</v>
      </c>
      <c r="BW112">
        <v>0</v>
      </c>
      <c r="BX112">
        <v>0</v>
      </c>
      <c r="BY112">
        <v>0</v>
      </c>
      <c r="BZ112">
        <v>0</v>
      </c>
      <c r="CA112">
        <v>0</v>
      </c>
      <c r="CB112">
        <v>0</v>
      </c>
      <c r="CC112">
        <v>0</v>
      </c>
      <c r="CD112">
        <v>0</v>
      </c>
      <c r="CE112">
        <v>0</v>
      </c>
      <c r="CF112">
        <v>0</v>
      </c>
      <c r="CG112">
        <v>0</v>
      </c>
      <c r="CH112">
        <v>0</v>
      </c>
      <c r="CI112">
        <v>0</v>
      </c>
      <c r="CJ112">
        <v>0</v>
      </c>
      <c r="CK112">
        <v>0</v>
      </c>
      <c r="CL112">
        <v>0</v>
      </c>
      <c r="CM112">
        <v>0</v>
      </c>
      <c r="CN112">
        <v>0</v>
      </c>
      <c r="CO112">
        <v>0</v>
      </c>
      <c r="CP112">
        <v>0</v>
      </c>
      <c r="CQ112">
        <v>0</v>
      </c>
      <c r="CR112">
        <v>0</v>
      </c>
      <c r="CS112">
        <v>0</v>
      </c>
      <c r="CT112">
        <v>0</v>
      </c>
      <c r="CU112">
        <v>0</v>
      </c>
      <c r="CV112">
        <v>0</v>
      </c>
      <c r="CW112">
        <v>0</v>
      </c>
      <c r="CX112">
        <v>0</v>
      </c>
      <c r="CY112">
        <v>0</v>
      </c>
      <c r="CZ112">
        <v>0</v>
      </c>
      <c r="DA112">
        <v>0</v>
      </c>
      <c r="DB112">
        <v>0</v>
      </c>
      <c r="DC112">
        <v>0</v>
      </c>
      <c r="DD112">
        <v>0</v>
      </c>
      <c r="DE112">
        <v>0</v>
      </c>
      <c r="DF112">
        <v>0</v>
      </c>
      <c r="DG112">
        <v>0</v>
      </c>
      <c r="DH112">
        <v>0</v>
      </c>
      <c r="DI112">
        <v>0</v>
      </c>
      <c r="DJ112">
        <v>0</v>
      </c>
      <c r="DK112">
        <v>0</v>
      </c>
      <c r="DL112">
        <v>0</v>
      </c>
      <c r="DM112">
        <v>0</v>
      </c>
      <c r="DN112">
        <v>0</v>
      </c>
      <c r="DO112">
        <v>0</v>
      </c>
      <c r="DP112">
        <v>1</v>
      </c>
      <c r="DQ112">
        <v>0</v>
      </c>
      <c r="DR112">
        <v>0</v>
      </c>
      <c r="DS112">
        <v>0</v>
      </c>
      <c r="DT112">
        <v>0</v>
      </c>
      <c r="DU112">
        <v>1</v>
      </c>
      <c r="DV112">
        <v>1</v>
      </c>
      <c r="DW112">
        <v>1</v>
      </c>
      <c r="DX112">
        <v>0</v>
      </c>
      <c r="DY112">
        <v>0</v>
      </c>
      <c r="DZ112">
        <v>1</v>
      </c>
      <c r="EA112">
        <v>0</v>
      </c>
      <c r="EB112">
        <v>1</v>
      </c>
      <c r="EC112">
        <v>0</v>
      </c>
      <c r="ED112">
        <v>1</v>
      </c>
      <c r="EE112">
        <v>0</v>
      </c>
      <c r="EF112">
        <v>0</v>
      </c>
      <c r="EG112">
        <v>1</v>
      </c>
      <c r="EI112">
        <f t="shared" si="70"/>
        <v>1</v>
      </c>
      <c r="EJ112">
        <f t="shared" si="71"/>
        <v>1</v>
      </c>
      <c r="EK112">
        <f t="shared" si="72"/>
        <v>1</v>
      </c>
      <c r="EL112">
        <f t="shared" si="73"/>
        <v>1</v>
      </c>
      <c r="EM112">
        <f t="shared" si="74"/>
        <v>1</v>
      </c>
      <c r="EN112">
        <f t="shared" si="75"/>
        <v>1</v>
      </c>
      <c r="EO112">
        <f t="shared" si="76"/>
        <v>1</v>
      </c>
      <c r="EP112">
        <f t="shared" si="77"/>
        <v>1</v>
      </c>
      <c r="EQ112">
        <f t="shared" si="78"/>
        <v>1</v>
      </c>
      <c r="ER112">
        <f t="shared" si="79"/>
        <v>1</v>
      </c>
      <c r="ES112">
        <f t="shared" si="80"/>
        <v>1</v>
      </c>
      <c r="ET112">
        <f t="shared" si="81"/>
        <v>1</v>
      </c>
      <c r="EU112">
        <f t="shared" si="82"/>
        <v>1</v>
      </c>
      <c r="EV112">
        <f t="shared" si="83"/>
        <v>1</v>
      </c>
      <c r="EW112">
        <f t="shared" si="84"/>
        <v>1</v>
      </c>
      <c r="EX112">
        <f t="shared" si="85"/>
        <v>1</v>
      </c>
      <c r="EY112">
        <f t="shared" si="86"/>
        <v>1</v>
      </c>
      <c r="EZ112">
        <f t="shared" si="87"/>
        <v>1</v>
      </c>
      <c r="FA112">
        <f t="shared" si="88"/>
        <v>1</v>
      </c>
      <c r="FB112">
        <f t="shared" si="89"/>
        <v>1</v>
      </c>
      <c r="FC112">
        <f t="shared" si="90"/>
        <v>1</v>
      </c>
      <c r="FD112">
        <f t="shared" si="91"/>
        <v>1</v>
      </c>
      <c r="FE112">
        <f t="shared" si="92"/>
        <v>1</v>
      </c>
      <c r="FF112">
        <f t="shared" si="93"/>
        <v>1</v>
      </c>
      <c r="FG112">
        <f t="shared" si="94"/>
        <v>1</v>
      </c>
      <c r="FH112">
        <f t="shared" si="95"/>
        <v>1</v>
      </c>
      <c r="FI112">
        <f t="shared" si="96"/>
        <v>1</v>
      </c>
      <c r="FJ112">
        <f t="shared" si="97"/>
        <v>1</v>
      </c>
      <c r="FK112">
        <f t="shared" si="98"/>
        <v>1</v>
      </c>
      <c r="FL112">
        <f t="shared" si="99"/>
        <v>1</v>
      </c>
      <c r="FM112">
        <f t="shared" si="100"/>
        <v>1</v>
      </c>
      <c r="FN112">
        <f t="shared" si="101"/>
        <v>1</v>
      </c>
      <c r="FO112">
        <f t="shared" si="102"/>
        <v>1</v>
      </c>
      <c r="FP112">
        <f t="shared" si="103"/>
        <v>1</v>
      </c>
      <c r="FQ112">
        <f t="shared" si="104"/>
        <v>1</v>
      </c>
      <c r="FR112">
        <f t="shared" si="105"/>
        <v>1</v>
      </c>
      <c r="FS112">
        <f t="shared" si="106"/>
        <v>1</v>
      </c>
      <c r="FT112">
        <f t="shared" si="107"/>
        <v>1</v>
      </c>
      <c r="FU112">
        <f t="shared" si="108"/>
        <v>1</v>
      </c>
      <c r="FV112">
        <f t="shared" si="109"/>
        <v>1</v>
      </c>
      <c r="FW112">
        <f t="shared" si="110"/>
        <v>1</v>
      </c>
      <c r="FX112">
        <f t="shared" si="111"/>
        <v>1</v>
      </c>
      <c r="FY112">
        <f t="shared" si="112"/>
        <v>1</v>
      </c>
      <c r="FZ112">
        <f t="shared" si="113"/>
        <v>1</v>
      </c>
      <c r="GA112">
        <f t="shared" si="114"/>
        <v>1</v>
      </c>
      <c r="GB112">
        <f t="shared" si="115"/>
        <v>1</v>
      </c>
      <c r="GC112">
        <f t="shared" si="116"/>
        <v>1</v>
      </c>
      <c r="GD112">
        <f t="shared" si="117"/>
        <v>1</v>
      </c>
      <c r="GE112">
        <f t="shared" si="118"/>
        <v>1</v>
      </c>
      <c r="GF112">
        <f t="shared" si="119"/>
        <v>1</v>
      </c>
      <c r="GG112">
        <f t="shared" si="120"/>
        <v>1</v>
      </c>
      <c r="GH112">
        <f t="shared" si="121"/>
        <v>1</v>
      </c>
      <c r="GI112">
        <f t="shared" si="122"/>
        <v>1</v>
      </c>
      <c r="GJ112">
        <f t="shared" si="123"/>
        <v>1</v>
      </c>
      <c r="GK112">
        <f t="shared" si="124"/>
        <v>1</v>
      </c>
      <c r="GL112">
        <f t="shared" si="125"/>
        <v>1</v>
      </c>
      <c r="GM112">
        <f t="shared" si="126"/>
        <v>1</v>
      </c>
      <c r="GN112">
        <f t="shared" si="127"/>
        <v>1</v>
      </c>
      <c r="GO112">
        <f t="shared" si="128"/>
        <v>1</v>
      </c>
      <c r="GP112">
        <f t="shared" si="129"/>
        <v>1</v>
      </c>
      <c r="GQ112">
        <f t="shared" si="130"/>
        <v>1</v>
      </c>
      <c r="GR112">
        <f t="shared" si="131"/>
        <v>1</v>
      </c>
      <c r="GS112">
        <f t="shared" si="132"/>
        <v>1</v>
      </c>
      <c r="GT112">
        <f t="shared" si="133"/>
        <v>1</v>
      </c>
      <c r="GU112">
        <f t="shared" si="134"/>
        <v>1</v>
      </c>
      <c r="GV112">
        <f t="shared" si="135"/>
        <v>1</v>
      </c>
      <c r="GW112">
        <f t="shared" si="136"/>
        <v>1</v>
      </c>
      <c r="GX112">
        <f t="shared" si="137"/>
        <v>1</v>
      </c>
    </row>
    <row r="113" spans="1:206" x14ac:dyDescent="0.2">
      <c r="A113">
        <v>0</v>
      </c>
      <c r="B113">
        <v>0</v>
      </c>
      <c r="C113">
        <v>0</v>
      </c>
      <c r="D113">
        <v>0</v>
      </c>
      <c r="E113">
        <v>0</v>
      </c>
      <c r="F113">
        <v>0</v>
      </c>
      <c r="G113">
        <v>0</v>
      </c>
      <c r="H113">
        <v>0</v>
      </c>
      <c r="I113">
        <v>0</v>
      </c>
      <c r="J113">
        <v>0</v>
      </c>
      <c r="K113">
        <v>0</v>
      </c>
      <c r="L113">
        <v>1</v>
      </c>
      <c r="M113">
        <v>0</v>
      </c>
      <c r="N113">
        <v>1</v>
      </c>
      <c r="O113">
        <v>1</v>
      </c>
      <c r="P113">
        <v>1</v>
      </c>
      <c r="Q113">
        <v>1</v>
      </c>
      <c r="R113">
        <v>0</v>
      </c>
      <c r="S113">
        <v>0</v>
      </c>
      <c r="T113">
        <v>0</v>
      </c>
      <c r="U113">
        <v>0</v>
      </c>
      <c r="V113">
        <v>1</v>
      </c>
      <c r="W113">
        <v>1</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c r="AV113">
        <v>0</v>
      </c>
      <c r="AW113">
        <v>0</v>
      </c>
      <c r="AX113">
        <v>0</v>
      </c>
      <c r="AY113">
        <v>0</v>
      </c>
      <c r="AZ113">
        <v>0</v>
      </c>
      <c r="BA113">
        <v>0</v>
      </c>
      <c r="BB113">
        <v>0</v>
      </c>
      <c r="BC113">
        <v>0</v>
      </c>
      <c r="BD113">
        <v>1</v>
      </c>
      <c r="BE113">
        <v>1</v>
      </c>
      <c r="BF113">
        <v>1</v>
      </c>
      <c r="BG113">
        <v>1</v>
      </c>
      <c r="BH113">
        <v>1</v>
      </c>
      <c r="BI113">
        <v>0</v>
      </c>
      <c r="BJ113">
        <v>1</v>
      </c>
      <c r="BK113">
        <v>0</v>
      </c>
      <c r="BL113">
        <v>1</v>
      </c>
      <c r="BM113">
        <v>1</v>
      </c>
      <c r="BN113">
        <v>0</v>
      </c>
      <c r="BO113">
        <v>0</v>
      </c>
      <c r="BP113">
        <v>1</v>
      </c>
      <c r="BR113">
        <v>0</v>
      </c>
      <c r="BS113">
        <v>0</v>
      </c>
      <c r="BT113">
        <v>0</v>
      </c>
      <c r="BU113">
        <v>0</v>
      </c>
      <c r="BV113">
        <v>0</v>
      </c>
      <c r="BW113">
        <v>0</v>
      </c>
      <c r="BX113">
        <v>0</v>
      </c>
      <c r="BY113">
        <v>0</v>
      </c>
      <c r="BZ113">
        <v>0</v>
      </c>
      <c r="CA113">
        <v>0</v>
      </c>
      <c r="CB113">
        <v>0</v>
      </c>
      <c r="CC113">
        <v>1</v>
      </c>
      <c r="CD113">
        <v>0</v>
      </c>
      <c r="CE113">
        <v>1</v>
      </c>
      <c r="CF113">
        <v>1</v>
      </c>
      <c r="CG113">
        <v>1</v>
      </c>
      <c r="CH113">
        <v>1</v>
      </c>
      <c r="CI113">
        <v>0</v>
      </c>
      <c r="CJ113">
        <v>0</v>
      </c>
      <c r="CK113">
        <v>0</v>
      </c>
      <c r="CL113">
        <v>0</v>
      </c>
      <c r="CM113">
        <v>1</v>
      </c>
      <c r="CN113">
        <v>1</v>
      </c>
      <c r="CO113">
        <v>0</v>
      </c>
      <c r="CP113">
        <v>0</v>
      </c>
      <c r="CQ113">
        <v>0</v>
      </c>
      <c r="CR113">
        <v>0</v>
      </c>
      <c r="CS113">
        <v>0</v>
      </c>
      <c r="CT113">
        <v>0</v>
      </c>
      <c r="CU113">
        <v>0</v>
      </c>
      <c r="CV113">
        <v>0</v>
      </c>
      <c r="CW113">
        <v>0</v>
      </c>
      <c r="CX113">
        <v>0</v>
      </c>
      <c r="CY113">
        <v>0</v>
      </c>
      <c r="CZ113">
        <v>0</v>
      </c>
      <c r="DA113">
        <v>0</v>
      </c>
      <c r="DB113">
        <v>0</v>
      </c>
      <c r="DC113">
        <v>0</v>
      </c>
      <c r="DD113">
        <v>0</v>
      </c>
      <c r="DE113">
        <v>0</v>
      </c>
      <c r="DF113">
        <v>0</v>
      </c>
      <c r="DG113">
        <v>0</v>
      </c>
      <c r="DH113">
        <v>0</v>
      </c>
      <c r="DI113">
        <v>0</v>
      </c>
      <c r="DJ113">
        <v>0</v>
      </c>
      <c r="DK113">
        <v>0</v>
      </c>
      <c r="DL113">
        <v>0</v>
      </c>
      <c r="DM113">
        <v>0</v>
      </c>
      <c r="DN113">
        <v>0</v>
      </c>
      <c r="DO113">
        <v>0</v>
      </c>
      <c r="DP113">
        <v>0</v>
      </c>
      <c r="DQ113">
        <v>0</v>
      </c>
      <c r="DR113">
        <v>0</v>
      </c>
      <c r="DS113">
        <v>0</v>
      </c>
      <c r="DT113">
        <v>0</v>
      </c>
      <c r="DU113">
        <v>1</v>
      </c>
      <c r="DV113">
        <v>1</v>
      </c>
      <c r="DW113">
        <v>1</v>
      </c>
      <c r="DX113">
        <v>1</v>
      </c>
      <c r="DY113">
        <v>1</v>
      </c>
      <c r="DZ113">
        <v>0</v>
      </c>
      <c r="EA113">
        <v>1</v>
      </c>
      <c r="EB113">
        <v>0</v>
      </c>
      <c r="EC113">
        <v>1</v>
      </c>
      <c r="ED113">
        <v>1</v>
      </c>
      <c r="EE113">
        <v>0</v>
      </c>
      <c r="EF113">
        <v>0</v>
      </c>
      <c r="EG113">
        <v>1</v>
      </c>
      <c r="EI113">
        <f t="shared" si="70"/>
        <v>1</v>
      </c>
      <c r="EJ113">
        <f t="shared" si="71"/>
        <v>1</v>
      </c>
      <c r="EK113">
        <f t="shared" si="72"/>
        <v>1</v>
      </c>
      <c r="EL113">
        <f t="shared" si="73"/>
        <v>1</v>
      </c>
      <c r="EM113">
        <f t="shared" si="74"/>
        <v>1</v>
      </c>
      <c r="EN113">
        <f t="shared" si="75"/>
        <v>1</v>
      </c>
      <c r="EO113">
        <f t="shared" si="76"/>
        <v>1</v>
      </c>
      <c r="EP113">
        <f t="shared" si="77"/>
        <v>1</v>
      </c>
      <c r="EQ113">
        <f t="shared" si="78"/>
        <v>1</v>
      </c>
      <c r="ER113">
        <f t="shared" si="79"/>
        <v>1</v>
      </c>
      <c r="ES113">
        <f t="shared" si="80"/>
        <v>1</v>
      </c>
      <c r="ET113">
        <f t="shared" si="81"/>
        <v>1</v>
      </c>
      <c r="EU113">
        <f t="shared" si="82"/>
        <v>1</v>
      </c>
      <c r="EV113">
        <f t="shared" si="83"/>
        <v>1</v>
      </c>
      <c r="EW113">
        <f t="shared" si="84"/>
        <v>1</v>
      </c>
      <c r="EX113">
        <f t="shared" si="85"/>
        <v>1</v>
      </c>
      <c r="EY113">
        <f t="shared" si="86"/>
        <v>1</v>
      </c>
      <c r="EZ113">
        <f t="shared" si="87"/>
        <v>1</v>
      </c>
      <c r="FA113">
        <f t="shared" si="88"/>
        <v>1</v>
      </c>
      <c r="FB113">
        <f t="shared" si="89"/>
        <v>1</v>
      </c>
      <c r="FC113">
        <f t="shared" si="90"/>
        <v>1</v>
      </c>
      <c r="FD113">
        <f t="shared" si="91"/>
        <v>1</v>
      </c>
      <c r="FE113">
        <f t="shared" si="92"/>
        <v>1</v>
      </c>
      <c r="FF113">
        <f t="shared" si="93"/>
        <v>1</v>
      </c>
      <c r="FG113">
        <f t="shared" si="94"/>
        <v>1</v>
      </c>
      <c r="FH113">
        <f t="shared" si="95"/>
        <v>1</v>
      </c>
      <c r="FI113">
        <f t="shared" si="96"/>
        <v>1</v>
      </c>
      <c r="FJ113">
        <f t="shared" si="97"/>
        <v>1</v>
      </c>
      <c r="FK113">
        <f t="shared" si="98"/>
        <v>1</v>
      </c>
      <c r="FL113">
        <f t="shared" si="99"/>
        <v>1</v>
      </c>
      <c r="FM113">
        <f t="shared" si="100"/>
        <v>1</v>
      </c>
      <c r="FN113">
        <f t="shared" si="101"/>
        <v>1</v>
      </c>
      <c r="FO113">
        <f t="shared" si="102"/>
        <v>1</v>
      </c>
      <c r="FP113">
        <f t="shared" si="103"/>
        <v>1</v>
      </c>
      <c r="FQ113">
        <f t="shared" si="104"/>
        <v>1</v>
      </c>
      <c r="FR113">
        <f t="shared" si="105"/>
        <v>1</v>
      </c>
      <c r="FS113">
        <f t="shared" si="106"/>
        <v>1</v>
      </c>
      <c r="FT113">
        <f t="shared" si="107"/>
        <v>1</v>
      </c>
      <c r="FU113">
        <f t="shared" si="108"/>
        <v>1</v>
      </c>
      <c r="FV113">
        <f t="shared" si="109"/>
        <v>1</v>
      </c>
      <c r="FW113">
        <f t="shared" si="110"/>
        <v>1</v>
      </c>
      <c r="FX113">
        <f t="shared" si="111"/>
        <v>1</v>
      </c>
      <c r="FY113">
        <f t="shared" si="112"/>
        <v>1</v>
      </c>
      <c r="FZ113">
        <f t="shared" si="113"/>
        <v>1</v>
      </c>
      <c r="GA113">
        <f t="shared" si="114"/>
        <v>1</v>
      </c>
      <c r="GB113">
        <f t="shared" si="115"/>
        <v>1</v>
      </c>
      <c r="GC113">
        <f t="shared" si="116"/>
        <v>1</v>
      </c>
      <c r="GD113">
        <f t="shared" si="117"/>
        <v>1</v>
      </c>
      <c r="GE113">
        <f t="shared" si="118"/>
        <v>1</v>
      </c>
      <c r="GF113">
        <f t="shared" si="119"/>
        <v>1</v>
      </c>
      <c r="GG113">
        <f t="shared" si="120"/>
        <v>1</v>
      </c>
      <c r="GH113">
        <f t="shared" si="121"/>
        <v>1</v>
      </c>
      <c r="GI113">
        <f t="shared" si="122"/>
        <v>1</v>
      </c>
      <c r="GJ113">
        <f t="shared" si="123"/>
        <v>1</v>
      </c>
      <c r="GK113">
        <f t="shared" si="124"/>
        <v>1</v>
      </c>
      <c r="GL113">
        <f t="shared" si="125"/>
        <v>1</v>
      </c>
      <c r="GM113">
        <f t="shared" si="126"/>
        <v>1</v>
      </c>
      <c r="GN113">
        <f t="shared" si="127"/>
        <v>1</v>
      </c>
      <c r="GO113">
        <f t="shared" si="128"/>
        <v>1</v>
      </c>
      <c r="GP113">
        <f t="shared" si="129"/>
        <v>1</v>
      </c>
      <c r="GQ113">
        <f t="shared" si="130"/>
        <v>1</v>
      </c>
      <c r="GR113">
        <f t="shared" si="131"/>
        <v>1</v>
      </c>
      <c r="GS113">
        <f t="shared" si="132"/>
        <v>1</v>
      </c>
      <c r="GT113">
        <f t="shared" si="133"/>
        <v>1</v>
      </c>
      <c r="GU113">
        <f t="shared" si="134"/>
        <v>1</v>
      </c>
      <c r="GV113">
        <f t="shared" si="135"/>
        <v>1</v>
      </c>
      <c r="GW113">
        <f t="shared" si="136"/>
        <v>1</v>
      </c>
      <c r="GX113">
        <f t="shared" si="137"/>
        <v>1</v>
      </c>
    </row>
    <row r="114" spans="1:206" x14ac:dyDescent="0.2">
      <c r="A114">
        <v>0</v>
      </c>
      <c r="B114">
        <v>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v>0</v>
      </c>
      <c r="AK114">
        <v>0</v>
      </c>
      <c r="AL114">
        <v>0</v>
      </c>
      <c r="AM114">
        <v>0</v>
      </c>
      <c r="AN114">
        <v>0</v>
      </c>
      <c r="AO114">
        <v>0</v>
      </c>
      <c r="AP114">
        <v>0</v>
      </c>
      <c r="AQ114">
        <v>0</v>
      </c>
      <c r="AR114">
        <v>0</v>
      </c>
      <c r="AS114">
        <v>0</v>
      </c>
      <c r="AT114">
        <v>0</v>
      </c>
      <c r="AU114">
        <v>0</v>
      </c>
      <c r="AV114">
        <v>0</v>
      </c>
      <c r="AW114">
        <v>0</v>
      </c>
      <c r="AX114">
        <v>0</v>
      </c>
      <c r="AY114">
        <v>0</v>
      </c>
      <c r="AZ114">
        <v>0</v>
      </c>
      <c r="BA114">
        <v>0</v>
      </c>
      <c r="BB114">
        <v>0</v>
      </c>
      <c r="BC114">
        <v>0</v>
      </c>
      <c r="BD114">
        <v>1</v>
      </c>
      <c r="BE114">
        <v>0</v>
      </c>
      <c r="BF114">
        <v>1</v>
      </c>
      <c r="BG114">
        <v>0</v>
      </c>
      <c r="BH114">
        <v>1</v>
      </c>
      <c r="BI114">
        <v>0</v>
      </c>
      <c r="BJ114">
        <v>1</v>
      </c>
      <c r="BK114">
        <v>0</v>
      </c>
      <c r="BL114">
        <v>0</v>
      </c>
      <c r="BM114">
        <v>1</v>
      </c>
      <c r="BN114">
        <v>0</v>
      </c>
      <c r="BO114">
        <v>0</v>
      </c>
      <c r="BP114">
        <v>1</v>
      </c>
      <c r="BR114">
        <v>0</v>
      </c>
      <c r="BS114">
        <v>0</v>
      </c>
      <c r="BT114">
        <v>0</v>
      </c>
      <c r="BU114">
        <v>0</v>
      </c>
      <c r="BV114">
        <v>0</v>
      </c>
      <c r="BW114">
        <v>0</v>
      </c>
      <c r="BX114">
        <v>0</v>
      </c>
      <c r="BY114">
        <v>0</v>
      </c>
      <c r="BZ114">
        <v>0</v>
      </c>
      <c r="CA114">
        <v>0</v>
      </c>
      <c r="CB114">
        <v>0</v>
      </c>
      <c r="CC114">
        <v>0</v>
      </c>
      <c r="CD114">
        <v>0</v>
      </c>
      <c r="CE114">
        <v>0</v>
      </c>
      <c r="CF114">
        <v>0</v>
      </c>
      <c r="CG114">
        <v>0</v>
      </c>
      <c r="CH114">
        <v>0</v>
      </c>
      <c r="CI114">
        <v>0</v>
      </c>
      <c r="CJ114">
        <v>0</v>
      </c>
      <c r="CK114">
        <v>0</v>
      </c>
      <c r="CL114">
        <v>0</v>
      </c>
      <c r="CM114">
        <v>0</v>
      </c>
      <c r="CN114">
        <v>0</v>
      </c>
      <c r="CO114">
        <v>0</v>
      </c>
      <c r="CP114">
        <v>0</v>
      </c>
      <c r="CQ114">
        <v>0</v>
      </c>
      <c r="CR114">
        <v>0</v>
      </c>
      <c r="CS114">
        <v>0</v>
      </c>
      <c r="CT114">
        <v>0</v>
      </c>
      <c r="CU114">
        <v>0</v>
      </c>
      <c r="CV114">
        <v>0</v>
      </c>
      <c r="CW114">
        <v>0</v>
      </c>
      <c r="CX114">
        <v>0</v>
      </c>
      <c r="CY114">
        <v>0</v>
      </c>
      <c r="CZ114">
        <v>0</v>
      </c>
      <c r="DA114">
        <v>0</v>
      </c>
      <c r="DB114">
        <v>0</v>
      </c>
      <c r="DC114">
        <v>0</v>
      </c>
      <c r="DD114">
        <v>0</v>
      </c>
      <c r="DE114">
        <v>0</v>
      </c>
      <c r="DF114">
        <v>0</v>
      </c>
      <c r="DG114">
        <v>0</v>
      </c>
      <c r="DH114">
        <v>0</v>
      </c>
      <c r="DI114">
        <v>0</v>
      </c>
      <c r="DJ114">
        <v>0</v>
      </c>
      <c r="DK114">
        <v>0</v>
      </c>
      <c r="DL114">
        <v>0</v>
      </c>
      <c r="DM114">
        <v>0</v>
      </c>
      <c r="DN114">
        <v>0</v>
      </c>
      <c r="DO114">
        <v>0</v>
      </c>
      <c r="DP114">
        <v>0</v>
      </c>
      <c r="DQ114">
        <v>0</v>
      </c>
      <c r="DR114">
        <v>0</v>
      </c>
      <c r="DS114">
        <v>0</v>
      </c>
      <c r="DT114">
        <v>0</v>
      </c>
      <c r="DU114">
        <v>1</v>
      </c>
      <c r="DV114">
        <v>0</v>
      </c>
      <c r="DW114">
        <v>1</v>
      </c>
      <c r="DX114">
        <v>0</v>
      </c>
      <c r="DY114">
        <v>1</v>
      </c>
      <c r="DZ114">
        <v>0</v>
      </c>
      <c r="EA114">
        <v>1</v>
      </c>
      <c r="EB114">
        <v>0</v>
      </c>
      <c r="EC114">
        <v>0</v>
      </c>
      <c r="ED114">
        <v>1</v>
      </c>
      <c r="EE114">
        <v>0</v>
      </c>
      <c r="EF114">
        <v>0</v>
      </c>
      <c r="EG114">
        <v>1</v>
      </c>
      <c r="EI114">
        <f t="shared" si="70"/>
        <v>1</v>
      </c>
      <c r="EJ114">
        <f t="shared" si="71"/>
        <v>1</v>
      </c>
      <c r="EK114">
        <f t="shared" si="72"/>
        <v>1</v>
      </c>
      <c r="EL114">
        <f t="shared" si="73"/>
        <v>1</v>
      </c>
      <c r="EM114">
        <f t="shared" si="74"/>
        <v>1</v>
      </c>
      <c r="EN114">
        <f t="shared" si="75"/>
        <v>1</v>
      </c>
      <c r="EO114">
        <f t="shared" si="76"/>
        <v>1</v>
      </c>
      <c r="EP114">
        <f t="shared" si="77"/>
        <v>1</v>
      </c>
      <c r="EQ114">
        <f t="shared" si="78"/>
        <v>1</v>
      </c>
      <c r="ER114">
        <f t="shared" si="79"/>
        <v>1</v>
      </c>
      <c r="ES114">
        <f t="shared" si="80"/>
        <v>1</v>
      </c>
      <c r="ET114">
        <f t="shared" si="81"/>
        <v>1</v>
      </c>
      <c r="EU114">
        <f t="shared" si="82"/>
        <v>1</v>
      </c>
      <c r="EV114">
        <f t="shared" si="83"/>
        <v>1</v>
      </c>
      <c r="EW114">
        <f t="shared" si="84"/>
        <v>1</v>
      </c>
      <c r="EX114">
        <f t="shared" si="85"/>
        <v>1</v>
      </c>
      <c r="EY114">
        <f t="shared" si="86"/>
        <v>1</v>
      </c>
      <c r="EZ114">
        <f t="shared" si="87"/>
        <v>1</v>
      </c>
      <c r="FA114">
        <f t="shared" si="88"/>
        <v>1</v>
      </c>
      <c r="FB114">
        <f t="shared" si="89"/>
        <v>1</v>
      </c>
      <c r="FC114">
        <f t="shared" si="90"/>
        <v>1</v>
      </c>
      <c r="FD114">
        <f t="shared" si="91"/>
        <v>1</v>
      </c>
      <c r="FE114">
        <f t="shared" si="92"/>
        <v>1</v>
      </c>
      <c r="FF114">
        <f t="shared" si="93"/>
        <v>1</v>
      </c>
      <c r="FG114">
        <f t="shared" si="94"/>
        <v>1</v>
      </c>
      <c r="FH114">
        <f t="shared" si="95"/>
        <v>1</v>
      </c>
      <c r="FI114">
        <f t="shared" si="96"/>
        <v>1</v>
      </c>
      <c r="FJ114">
        <f t="shared" si="97"/>
        <v>1</v>
      </c>
      <c r="FK114">
        <f t="shared" si="98"/>
        <v>1</v>
      </c>
      <c r="FL114">
        <f t="shared" si="99"/>
        <v>1</v>
      </c>
      <c r="FM114">
        <f t="shared" si="100"/>
        <v>1</v>
      </c>
      <c r="FN114">
        <f t="shared" si="101"/>
        <v>1</v>
      </c>
      <c r="FO114">
        <f t="shared" si="102"/>
        <v>1</v>
      </c>
      <c r="FP114">
        <f t="shared" si="103"/>
        <v>1</v>
      </c>
      <c r="FQ114">
        <f t="shared" si="104"/>
        <v>1</v>
      </c>
      <c r="FR114">
        <f t="shared" si="105"/>
        <v>1</v>
      </c>
      <c r="FS114">
        <f t="shared" si="106"/>
        <v>1</v>
      </c>
      <c r="FT114">
        <f t="shared" si="107"/>
        <v>1</v>
      </c>
      <c r="FU114">
        <f t="shared" si="108"/>
        <v>1</v>
      </c>
      <c r="FV114">
        <f t="shared" si="109"/>
        <v>1</v>
      </c>
      <c r="FW114">
        <f t="shared" si="110"/>
        <v>1</v>
      </c>
      <c r="FX114">
        <f t="shared" si="111"/>
        <v>1</v>
      </c>
      <c r="FY114">
        <f t="shared" si="112"/>
        <v>1</v>
      </c>
      <c r="FZ114">
        <f t="shared" si="113"/>
        <v>1</v>
      </c>
      <c r="GA114">
        <f t="shared" si="114"/>
        <v>1</v>
      </c>
      <c r="GB114">
        <f t="shared" si="115"/>
        <v>1</v>
      </c>
      <c r="GC114">
        <f t="shared" si="116"/>
        <v>1</v>
      </c>
      <c r="GD114">
        <f t="shared" si="117"/>
        <v>1</v>
      </c>
      <c r="GE114">
        <f t="shared" si="118"/>
        <v>1</v>
      </c>
      <c r="GF114">
        <f t="shared" si="119"/>
        <v>1</v>
      </c>
      <c r="GG114">
        <f t="shared" si="120"/>
        <v>1</v>
      </c>
      <c r="GH114">
        <f t="shared" si="121"/>
        <v>1</v>
      </c>
      <c r="GI114">
        <f t="shared" si="122"/>
        <v>1</v>
      </c>
      <c r="GJ114">
        <f t="shared" si="123"/>
        <v>1</v>
      </c>
      <c r="GK114">
        <f t="shared" si="124"/>
        <v>1</v>
      </c>
      <c r="GL114">
        <f t="shared" si="125"/>
        <v>1</v>
      </c>
      <c r="GM114">
        <f t="shared" si="126"/>
        <v>1</v>
      </c>
      <c r="GN114">
        <f t="shared" si="127"/>
        <v>1</v>
      </c>
      <c r="GO114">
        <f t="shared" si="128"/>
        <v>1</v>
      </c>
      <c r="GP114">
        <f t="shared" si="129"/>
        <v>1</v>
      </c>
      <c r="GQ114">
        <f t="shared" si="130"/>
        <v>1</v>
      </c>
      <c r="GR114">
        <f t="shared" si="131"/>
        <v>1</v>
      </c>
      <c r="GS114">
        <f t="shared" si="132"/>
        <v>1</v>
      </c>
      <c r="GT114">
        <f t="shared" si="133"/>
        <v>1</v>
      </c>
      <c r="GU114">
        <f t="shared" si="134"/>
        <v>1</v>
      </c>
      <c r="GV114">
        <f t="shared" si="135"/>
        <v>1</v>
      </c>
      <c r="GW114">
        <f t="shared" si="136"/>
        <v>1</v>
      </c>
      <c r="GX114">
        <f t="shared" si="137"/>
        <v>1</v>
      </c>
    </row>
    <row r="115" spans="1:206" x14ac:dyDescent="0.2">
      <c r="A115">
        <v>0</v>
      </c>
      <c r="B115">
        <v>1</v>
      </c>
      <c r="C115">
        <v>0</v>
      </c>
      <c r="D115">
        <v>0</v>
      </c>
      <c r="E115">
        <v>0</v>
      </c>
      <c r="F115">
        <v>0</v>
      </c>
      <c r="G115">
        <v>0</v>
      </c>
      <c r="H115">
        <v>0</v>
      </c>
      <c r="I115">
        <v>0</v>
      </c>
      <c r="J115">
        <v>0</v>
      </c>
      <c r="K115">
        <v>0</v>
      </c>
      <c r="L115">
        <v>1</v>
      </c>
      <c r="M115">
        <v>0</v>
      </c>
      <c r="N115">
        <v>0</v>
      </c>
      <c r="O115">
        <v>0</v>
      </c>
      <c r="P115">
        <v>0</v>
      </c>
      <c r="Q115">
        <v>0</v>
      </c>
      <c r="R115">
        <v>0</v>
      </c>
      <c r="S115">
        <v>0</v>
      </c>
      <c r="T115">
        <v>0</v>
      </c>
      <c r="U115">
        <v>0</v>
      </c>
      <c r="V115">
        <v>0</v>
      </c>
      <c r="W115">
        <v>1</v>
      </c>
      <c r="X115">
        <v>0</v>
      </c>
      <c r="Y115">
        <v>0</v>
      </c>
      <c r="Z115">
        <v>0</v>
      </c>
      <c r="AA115">
        <v>0</v>
      </c>
      <c r="AB115">
        <v>0</v>
      </c>
      <c r="AC115">
        <v>0</v>
      </c>
      <c r="AD115">
        <v>0</v>
      </c>
      <c r="AE115">
        <v>0</v>
      </c>
      <c r="AF115">
        <v>0</v>
      </c>
      <c r="AG115">
        <v>0</v>
      </c>
      <c r="AH115">
        <v>0</v>
      </c>
      <c r="AI115">
        <v>0</v>
      </c>
      <c r="AJ115">
        <v>0</v>
      </c>
      <c r="AK115">
        <v>0</v>
      </c>
      <c r="AL115">
        <v>0</v>
      </c>
      <c r="AM115">
        <v>0</v>
      </c>
      <c r="AN115">
        <v>0</v>
      </c>
      <c r="AO115">
        <v>0</v>
      </c>
      <c r="AP115">
        <v>0</v>
      </c>
      <c r="AQ115">
        <v>0</v>
      </c>
      <c r="AR115">
        <v>0</v>
      </c>
      <c r="AS115">
        <v>0</v>
      </c>
      <c r="AT115">
        <v>0</v>
      </c>
      <c r="AU115">
        <v>0</v>
      </c>
      <c r="AV115">
        <v>0</v>
      </c>
      <c r="AW115">
        <v>0</v>
      </c>
      <c r="AX115">
        <v>0</v>
      </c>
      <c r="AY115">
        <v>1</v>
      </c>
      <c r="AZ115">
        <v>0</v>
      </c>
      <c r="BA115">
        <v>0</v>
      </c>
      <c r="BB115">
        <v>0</v>
      </c>
      <c r="BC115">
        <v>0</v>
      </c>
      <c r="BD115">
        <v>0</v>
      </c>
      <c r="BE115">
        <v>0</v>
      </c>
      <c r="BF115">
        <v>1</v>
      </c>
      <c r="BG115">
        <v>1</v>
      </c>
      <c r="BH115">
        <v>1</v>
      </c>
      <c r="BI115">
        <v>0</v>
      </c>
      <c r="BJ115">
        <v>1</v>
      </c>
      <c r="BK115">
        <v>0</v>
      </c>
      <c r="BL115">
        <v>0</v>
      </c>
      <c r="BM115">
        <v>0</v>
      </c>
      <c r="BN115">
        <v>0</v>
      </c>
      <c r="BO115">
        <v>0</v>
      </c>
      <c r="BP115">
        <v>0</v>
      </c>
      <c r="BR115">
        <v>0</v>
      </c>
      <c r="BS115">
        <v>1</v>
      </c>
      <c r="BT115">
        <v>0</v>
      </c>
      <c r="BU115">
        <v>0</v>
      </c>
      <c r="BV115">
        <v>0</v>
      </c>
      <c r="BW115">
        <v>0</v>
      </c>
      <c r="BX115">
        <v>0</v>
      </c>
      <c r="BY115">
        <v>0</v>
      </c>
      <c r="BZ115">
        <v>0</v>
      </c>
      <c r="CA115">
        <v>0</v>
      </c>
      <c r="CB115">
        <v>0</v>
      </c>
      <c r="CC115">
        <v>1</v>
      </c>
      <c r="CD115">
        <v>0</v>
      </c>
      <c r="CE115">
        <v>0</v>
      </c>
      <c r="CF115">
        <v>0</v>
      </c>
      <c r="CG115">
        <v>0</v>
      </c>
      <c r="CH115">
        <v>0</v>
      </c>
      <c r="CI115">
        <v>0</v>
      </c>
      <c r="CJ115">
        <v>0</v>
      </c>
      <c r="CK115">
        <v>0</v>
      </c>
      <c r="CL115">
        <v>0</v>
      </c>
      <c r="CM115">
        <v>0</v>
      </c>
      <c r="CN115">
        <v>1</v>
      </c>
      <c r="CO115">
        <v>0</v>
      </c>
      <c r="CP115">
        <v>0</v>
      </c>
      <c r="CQ115">
        <v>0</v>
      </c>
      <c r="CR115">
        <v>0</v>
      </c>
      <c r="CS115">
        <v>0</v>
      </c>
      <c r="CT115">
        <v>0</v>
      </c>
      <c r="CU115">
        <v>0</v>
      </c>
      <c r="CV115">
        <v>0</v>
      </c>
      <c r="CW115">
        <v>0</v>
      </c>
      <c r="CX115">
        <v>0</v>
      </c>
      <c r="CY115">
        <v>0</v>
      </c>
      <c r="CZ115">
        <v>0</v>
      </c>
      <c r="DA115">
        <v>0</v>
      </c>
      <c r="DB115">
        <v>0</v>
      </c>
      <c r="DC115">
        <v>0</v>
      </c>
      <c r="DD115">
        <v>0</v>
      </c>
      <c r="DE115">
        <v>0</v>
      </c>
      <c r="DF115">
        <v>0</v>
      </c>
      <c r="DG115">
        <v>0</v>
      </c>
      <c r="DH115">
        <v>0</v>
      </c>
      <c r="DI115">
        <v>0</v>
      </c>
      <c r="DJ115">
        <v>0</v>
      </c>
      <c r="DK115">
        <v>0</v>
      </c>
      <c r="DL115">
        <v>0</v>
      </c>
      <c r="DM115">
        <v>0</v>
      </c>
      <c r="DN115">
        <v>0</v>
      </c>
      <c r="DO115">
        <v>0</v>
      </c>
      <c r="DP115">
        <v>1</v>
      </c>
      <c r="DQ115">
        <v>0</v>
      </c>
      <c r="DR115">
        <v>0</v>
      </c>
      <c r="DS115">
        <v>0</v>
      </c>
      <c r="DT115">
        <v>0</v>
      </c>
      <c r="DU115">
        <v>0</v>
      </c>
      <c r="DV115">
        <v>0</v>
      </c>
      <c r="DW115">
        <v>1</v>
      </c>
      <c r="DX115">
        <v>1</v>
      </c>
      <c r="DY115">
        <v>1</v>
      </c>
      <c r="DZ115">
        <v>0</v>
      </c>
      <c r="EA115">
        <v>1</v>
      </c>
      <c r="EB115">
        <v>0</v>
      </c>
      <c r="EC115">
        <v>0</v>
      </c>
      <c r="ED115">
        <v>0</v>
      </c>
      <c r="EE115">
        <v>0</v>
      </c>
      <c r="EF115">
        <v>0</v>
      </c>
      <c r="EG115">
        <v>0</v>
      </c>
      <c r="EI115">
        <f t="shared" si="70"/>
        <v>1</v>
      </c>
      <c r="EJ115">
        <f t="shared" si="71"/>
        <v>1</v>
      </c>
      <c r="EK115">
        <f t="shared" si="72"/>
        <v>1</v>
      </c>
      <c r="EL115">
        <f t="shared" si="73"/>
        <v>1</v>
      </c>
      <c r="EM115">
        <f t="shared" si="74"/>
        <v>1</v>
      </c>
      <c r="EN115">
        <f t="shared" si="75"/>
        <v>1</v>
      </c>
      <c r="EO115">
        <f t="shared" si="76"/>
        <v>1</v>
      </c>
      <c r="EP115">
        <f t="shared" si="77"/>
        <v>1</v>
      </c>
      <c r="EQ115">
        <f t="shared" si="78"/>
        <v>1</v>
      </c>
      <c r="ER115">
        <f t="shared" si="79"/>
        <v>1</v>
      </c>
      <c r="ES115">
        <f t="shared" si="80"/>
        <v>1</v>
      </c>
      <c r="ET115">
        <f t="shared" si="81"/>
        <v>1</v>
      </c>
      <c r="EU115">
        <f t="shared" si="82"/>
        <v>1</v>
      </c>
      <c r="EV115">
        <f t="shared" si="83"/>
        <v>1</v>
      </c>
      <c r="EW115">
        <f t="shared" si="84"/>
        <v>1</v>
      </c>
      <c r="EX115">
        <f t="shared" si="85"/>
        <v>1</v>
      </c>
      <c r="EY115">
        <f t="shared" si="86"/>
        <v>1</v>
      </c>
      <c r="EZ115">
        <f t="shared" si="87"/>
        <v>1</v>
      </c>
      <c r="FA115">
        <f t="shared" si="88"/>
        <v>1</v>
      </c>
      <c r="FB115">
        <f t="shared" si="89"/>
        <v>1</v>
      </c>
      <c r="FC115">
        <f t="shared" si="90"/>
        <v>1</v>
      </c>
      <c r="FD115">
        <f t="shared" si="91"/>
        <v>1</v>
      </c>
      <c r="FE115">
        <f t="shared" si="92"/>
        <v>1</v>
      </c>
      <c r="FF115">
        <f t="shared" si="93"/>
        <v>1</v>
      </c>
      <c r="FG115">
        <f t="shared" si="94"/>
        <v>1</v>
      </c>
      <c r="FH115">
        <f t="shared" si="95"/>
        <v>1</v>
      </c>
      <c r="FI115">
        <f t="shared" si="96"/>
        <v>1</v>
      </c>
      <c r="FJ115">
        <f t="shared" si="97"/>
        <v>1</v>
      </c>
      <c r="FK115">
        <f t="shared" si="98"/>
        <v>1</v>
      </c>
      <c r="FL115">
        <f t="shared" si="99"/>
        <v>1</v>
      </c>
      <c r="FM115">
        <f t="shared" si="100"/>
        <v>1</v>
      </c>
      <c r="FN115">
        <f t="shared" si="101"/>
        <v>1</v>
      </c>
      <c r="FO115">
        <f t="shared" si="102"/>
        <v>1</v>
      </c>
      <c r="FP115">
        <f t="shared" si="103"/>
        <v>1</v>
      </c>
      <c r="FQ115">
        <f t="shared" si="104"/>
        <v>1</v>
      </c>
      <c r="FR115">
        <f t="shared" si="105"/>
        <v>1</v>
      </c>
      <c r="FS115">
        <f t="shared" si="106"/>
        <v>1</v>
      </c>
      <c r="FT115">
        <f t="shared" si="107"/>
        <v>1</v>
      </c>
      <c r="FU115">
        <f t="shared" si="108"/>
        <v>1</v>
      </c>
      <c r="FV115">
        <f t="shared" si="109"/>
        <v>1</v>
      </c>
      <c r="FW115">
        <f t="shared" si="110"/>
        <v>1</v>
      </c>
      <c r="FX115">
        <f t="shared" si="111"/>
        <v>1</v>
      </c>
      <c r="FY115">
        <f t="shared" si="112"/>
        <v>1</v>
      </c>
      <c r="FZ115">
        <f t="shared" si="113"/>
        <v>1</v>
      </c>
      <c r="GA115">
        <f t="shared" si="114"/>
        <v>1</v>
      </c>
      <c r="GB115">
        <f t="shared" si="115"/>
        <v>1</v>
      </c>
      <c r="GC115">
        <f t="shared" si="116"/>
        <v>1</v>
      </c>
      <c r="GD115">
        <f t="shared" si="117"/>
        <v>1</v>
      </c>
      <c r="GE115">
        <f t="shared" si="118"/>
        <v>1</v>
      </c>
      <c r="GF115">
        <f t="shared" si="119"/>
        <v>1</v>
      </c>
      <c r="GG115">
        <f t="shared" si="120"/>
        <v>1</v>
      </c>
      <c r="GH115">
        <f t="shared" si="121"/>
        <v>1</v>
      </c>
      <c r="GI115">
        <f t="shared" si="122"/>
        <v>1</v>
      </c>
      <c r="GJ115">
        <f t="shared" si="123"/>
        <v>1</v>
      </c>
      <c r="GK115">
        <f t="shared" si="124"/>
        <v>1</v>
      </c>
      <c r="GL115">
        <f t="shared" si="125"/>
        <v>1</v>
      </c>
      <c r="GM115">
        <f t="shared" si="126"/>
        <v>1</v>
      </c>
      <c r="GN115">
        <f t="shared" si="127"/>
        <v>1</v>
      </c>
      <c r="GO115">
        <f t="shared" si="128"/>
        <v>1</v>
      </c>
      <c r="GP115">
        <f t="shared" si="129"/>
        <v>1</v>
      </c>
      <c r="GQ115">
        <f t="shared" si="130"/>
        <v>1</v>
      </c>
      <c r="GR115">
        <f t="shared" si="131"/>
        <v>1</v>
      </c>
      <c r="GS115">
        <f t="shared" si="132"/>
        <v>1</v>
      </c>
      <c r="GT115">
        <f t="shared" si="133"/>
        <v>1</v>
      </c>
      <c r="GU115">
        <f t="shared" si="134"/>
        <v>1</v>
      </c>
      <c r="GV115">
        <f t="shared" si="135"/>
        <v>1</v>
      </c>
      <c r="GW115">
        <f t="shared" si="136"/>
        <v>1</v>
      </c>
      <c r="GX115">
        <f t="shared" si="137"/>
        <v>1</v>
      </c>
    </row>
    <row r="116" spans="1:206" x14ac:dyDescent="0.2">
      <c r="A116">
        <v>0</v>
      </c>
      <c r="B116">
        <v>1</v>
      </c>
      <c r="C116">
        <v>0</v>
      </c>
      <c r="D116">
        <v>0</v>
      </c>
      <c r="E116">
        <v>0</v>
      </c>
      <c r="F116">
        <v>0</v>
      </c>
      <c r="G116">
        <v>0</v>
      </c>
      <c r="H116">
        <v>0</v>
      </c>
      <c r="I116">
        <v>0</v>
      </c>
      <c r="J116">
        <v>0</v>
      </c>
      <c r="K116">
        <v>0</v>
      </c>
      <c r="L116">
        <v>1</v>
      </c>
      <c r="M116">
        <v>0</v>
      </c>
      <c r="N116">
        <v>0</v>
      </c>
      <c r="O116">
        <v>1</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0</v>
      </c>
      <c r="AX116">
        <v>0</v>
      </c>
      <c r="AY116">
        <v>0</v>
      </c>
      <c r="AZ116">
        <v>0</v>
      </c>
      <c r="BA116">
        <v>0</v>
      </c>
      <c r="BB116">
        <v>0</v>
      </c>
      <c r="BC116">
        <v>1</v>
      </c>
      <c r="BD116">
        <v>1</v>
      </c>
      <c r="BE116">
        <v>1</v>
      </c>
      <c r="BF116">
        <v>1</v>
      </c>
      <c r="BG116">
        <v>0</v>
      </c>
      <c r="BH116">
        <v>0</v>
      </c>
      <c r="BI116">
        <v>0</v>
      </c>
      <c r="BJ116">
        <v>0</v>
      </c>
      <c r="BK116">
        <v>0</v>
      </c>
      <c r="BL116">
        <v>0</v>
      </c>
      <c r="BM116">
        <v>0</v>
      </c>
      <c r="BN116">
        <v>0</v>
      </c>
      <c r="BO116">
        <v>0</v>
      </c>
      <c r="BP116">
        <v>0</v>
      </c>
      <c r="BR116">
        <v>0</v>
      </c>
      <c r="BS116">
        <v>1</v>
      </c>
      <c r="BT116">
        <v>0</v>
      </c>
      <c r="BU116">
        <v>0</v>
      </c>
      <c r="BV116">
        <v>0</v>
      </c>
      <c r="BW116">
        <v>0</v>
      </c>
      <c r="BX116">
        <v>0</v>
      </c>
      <c r="BY116">
        <v>0</v>
      </c>
      <c r="BZ116">
        <v>0</v>
      </c>
      <c r="CA116">
        <v>0</v>
      </c>
      <c r="CB116">
        <v>0</v>
      </c>
      <c r="CC116">
        <v>1</v>
      </c>
      <c r="CD116">
        <v>0</v>
      </c>
      <c r="CE116">
        <v>0</v>
      </c>
      <c r="CF116">
        <v>1</v>
      </c>
      <c r="CG116">
        <v>0</v>
      </c>
      <c r="CH116">
        <v>0</v>
      </c>
      <c r="CI116">
        <v>0</v>
      </c>
      <c r="CJ116">
        <v>0</v>
      </c>
      <c r="CK116">
        <v>0</v>
      </c>
      <c r="CL116">
        <v>0</v>
      </c>
      <c r="CM116">
        <v>0</v>
      </c>
      <c r="CN116">
        <v>0</v>
      </c>
      <c r="CO116">
        <v>0</v>
      </c>
      <c r="CP116">
        <v>0</v>
      </c>
      <c r="CQ116">
        <v>0</v>
      </c>
      <c r="CR116">
        <v>0</v>
      </c>
      <c r="CS116">
        <v>0</v>
      </c>
      <c r="CT116">
        <v>0</v>
      </c>
      <c r="CU116">
        <v>0</v>
      </c>
      <c r="CV116">
        <v>0</v>
      </c>
      <c r="CW116">
        <v>0</v>
      </c>
      <c r="CX116">
        <v>0</v>
      </c>
      <c r="CY116">
        <v>0</v>
      </c>
      <c r="CZ116">
        <v>0</v>
      </c>
      <c r="DA116">
        <v>0</v>
      </c>
      <c r="DB116">
        <v>0</v>
      </c>
      <c r="DC116">
        <v>0</v>
      </c>
      <c r="DD116">
        <v>0</v>
      </c>
      <c r="DE116">
        <v>0</v>
      </c>
      <c r="DF116">
        <v>0</v>
      </c>
      <c r="DG116">
        <v>0</v>
      </c>
      <c r="DH116">
        <v>0</v>
      </c>
      <c r="DI116">
        <v>0</v>
      </c>
      <c r="DJ116">
        <v>0</v>
      </c>
      <c r="DK116">
        <v>0</v>
      </c>
      <c r="DL116">
        <v>0</v>
      </c>
      <c r="DM116">
        <v>0</v>
      </c>
      <c r="DN116">
        <v>0</v>
      </c>
      <c r="DO116">
        <v>0</v>
      </c>
      <c r="DP116">
        <v>0</v>
      </c>
      <c r="DQ116">
        <v>0</v>
      </c>
      <c r="DR116">
        <v>0</v>
      </c>
      <c r="DS116">
        <v>0</v>
      </c>
      <c r="DT116">
        <v>1</v>
      </c>
      <c r="DU116">
        <v>1</v>
      </c>
      <c r="DV116">
        <v>1</v>
      </c>
      <c r="DW116">
        <v>1</v>
      </c>
      <c r="DX116">
        <v>0</v>
      </c>
      <c r="DY116">
        <v>0</v>
      </c>
      <c r="DZ116">
        <v>0</v>
      </c>
      <c r="EA116">
        <v>0</v>
      </c>
      <c r="EB116">
        <v>0</v>
      </c>
      <c r="EC116">
        <v>0</v>
      </c>
      <c r="ED116">
        <v>0</v>
      </c>
      <c r="EE116">
        <v>0</v>
      </c>
      <c r="EF116">
        <v>0</v>
      </c>
      <c r="EG116">
        <v>0</v>
      </c>
      <c r="EI116">
        <f t="shared" si="70"/>
        <v>1</v>
      </c>
      <c r="EJ116">
        <f t="shared" si="71"/>
        <v>1</v>
      </c>
      <c r="EK116">
        <f t="shared" si="72"/>
        <v>1</v>
      </c>
      <c r="EL116">
        <f t="shared" si="73"/>
        <v>1</v>
      </c>
      <c r="EM116">
        <f t="shared" si="74"/>
        <v>1</v>
      </c>
      <c r="EN116">
        <f t="shared" si="75"/>
        <v>1</v>
      </c>
      <c r="EO116">
        <f t="shared" si="76"/>
        <v>1</v>
      </c>
      <c r="EP116">
        <f t="shared" si="77"/>
        <v>1</v>
      </c>
      <c r="EQ116">
        <f t="shared" si="78"/>
        <v>1</v>
      </c>
      <c r="ER116">
        <f t="shared" si="79"/>
        <v>1</v>
      </c>
      <c r="ES116">
        <f t="shared" si="80"/>
        <v>1</v>
      </c>
      <c r="ET116">
        <f t="shared" si="81"/>
        <v>1</v>
      </c>
      <c r="EU116">
        <f t="shared" si="82"/>
        <v>1</v>
      </c>
      <c r="EV116">
        <f t="shared" si="83"/>
        <v>1</v>
      </c>
      <c r="EW116">
        <f t="shared" si="84"/>
        <v>1</v>
      </c>
      <c r="EX116">
        <f t="shared" si="85"/>
        <v>1</v>
      </c>
      <c r="EY116">
        <f t="shared" si="86"/>
        <v>1</v>
      </c>
      <c r="EZ116">
        <f t="shared" si="87"/>
        <v>1</v>
      </c>
      <c r="FA116">
        <f t="shared" si="88"/>
        <v>1</v>
      </c>
      <c r="FB116">
        <f t="shared" si="89"/>
        <v>1</v>
      </c>
      <c r="FC116">
        <f t="shared" si="90"/>
        <v>1</v>
      </c>
      <c r="FD116">
        <f t="shared" si="91"/>
        <v>1</v>
      </c>
      <c r="FE116">
        <f t="shared" si="92"/>
        <v>1</v>
      </c>
      <c r="FF116">
        <f t="shared" si="93"/>
        <v>1</v>
      </c>
      <c r="FG116">
        <f t="shared" si="94"/>
        <v>1</v>
      </c>
      <c r="FH116">
        <f t="shared" si="95"/>
        <v>1</v>
      </c>
      <c r="FI116">
        <f t="shared" si="96"/>
        <v>1</v>
      </c>
      <c r="FJ116">
        <f t="shared" si="97"/>
        <v>1</v>
      </c>
      <c r="FK116">
        <f t="shared" si="98"/>
        <v>1</v>
      </c>
      <c r="FL116">
        <f t="shared" si="99"/>
        <v>1</v>
      </c>
      <c r="FM116">
        <f t="shared" si="100"/>
        <v>1</v>
      </c>
      <c r="FN116">
        <f t="shared" si="101"/>
        <v>1</v>
      </c>
      <c r="FO116">
        <f t="shared" si="102"/>
        <v>1</v>
      </c>
      <c r="FP116">
        <f t="shared" si="103"/>
        <v>1</v>
      </c>
      <c r="FQ116">
        <f t="shared" si="104"/>
        <v>1</v>
      </c>
      <c r="FR116">
        <f t="shared" si="105"/>
        <v>1</v>
      </c>
      <c r="FS116">
        <f t="shared" si="106"/>
        <v>1</v>
      </c>
      <c r="FT116">
        <f t="shared" si="107"/>
        <v>1</v>
      </c>
      <c r="FU116">
        <f t="shared" si="108"/>
        <v>1</v>
      </c>
      <c r="FV116">
        <f t="shared" si="109"/>
        <v>1</v>
      </c>
      <c r="FW116">
        <f t="shared" si="110"/>
        <v>1</v>
      </c>
      <c r="FX116">
        <f t="shared" si="111"/>
        <v>1</v>
      </c>
      <c r="FY116">
        <f t="shared" si="112"/>
        <v>1</v>
      </c>
      <c r="FZ116">
        <f t="shared" si="113"/>
        <v>1</v>
      </c>
      <c r="GA116">
        <f t="shared" si="114"/>
        <v>1</v>
      </c>
      <c r="GB116">
        <f t="shared" si="115"/>
        <v>1</v>
      </c>
      <c r="GC116">
        <f t="shared" si="116"/>
        <v>1</v>
      </c>
      <c r="GD116">
        <f t="shared" si="117"/>
        <v>1</v>
      </c>
      <c r="GE116">
        <f t="shared" si="118"/>
        <v>1</v>
      </c>
      <c r="GF116">
        <f t="shared" si="119"/>
        <v>1</v>
      </c>
      <c r="GG116">
        <f t="shared" si="120"/>
        <v>1</v>
      </c>
      <c r="GH116">
        <f t="shared" si="121"/>
        <v>1</v>
      </c>
      <c r="GI116">
        <f t="shared" si="122"/>
        <v>1</v>
      </c>
      <c r="GJ116">
        <f t="shared" si="123"/>
        <v>1</v>
      </c>
      <c r="GK116">
        <f t="shared" si="124"/>
        <v>1</v>
      </c>
      <c r="GL116">
        <f t="shared" si="125"/>
        <v>1</v>
      </c>
      <c r="GM116">
        <f t="shared" si="126"/>
        <v>1</v>
      </c>
      <c r="GN116">
        <f t="shared" si="127"/>
        <v>1</v>
      </c>
      <c r="GO116">
        <f t="shared" si="128"/>
        <v>1</v>
      </c>
      <c r="GP116">
        <f t="shared" si="129"/>
        <v>1</v>
      </c>
      <c r="GQ116">
        <f t="shared" si="130"/>
        <v>1</v>
      </c>
      <c r="GR116">
        <f t="shared" si="131"/>
        <v>1</v>
      </c>
      <c r="GS116">
        <f t="shared" si="132"/>
        <v>1</v>
      </c>
      <c r="GT116">
        <f t="shared" si="133"/>
        <v>1</v>
      </c>
      <c r="GU116">
        <f t="shared" si="134"/>
        <v>1</v>
      </c>
      <c r="GV116">
        <f t="shared" si="135"/>
        <v>1</v>
      </c>
      <c r="GW116">
        <f t="shared" si="136"/>
        <v>1</v>
      </c>
      <c r="GX116">
        <f t="shared" si="137"/>
        <v>1</v>
      </c>
    </row>
    <row r="117" spans="1:206" x14ac:dyDescent="0.2">
      <c r="A117">
        <v>1</v>
      </c>
      <c r="B117">
        <v>1</v>
      </c>
      <c r="C117">
        <v>0</v>
      </c>
      <c r="D117">
        <v>0</v>
      </c>
      <c r="E117">
        <v>0</v>
      </c>
      <c r="F117">
        <v>0</v>
      </c>
      <c r="G117">
        <v>0</v>
      </c>
      <c r="H117">
        <v>0</v>
      </c>
      <c r="I117">
        <v>0</v>
      </c>
      <c r="J117">
        <v>0</v>
      </c>
      <c r="K117">
        <v>0</v>
      </c>
      <c r="L117">
        <v>1</v>
      </c>
      <c r="M117">
        <v>0</v>
      </c>
      <c r="N117">
        <v>1</v>
      </c>
      <c r="O117">
        <v>0</v>
      </c>
      <c r="P117">
        <v>0</v>
      </c>
      <c r="Q117">
        <v>0</v>
      </c>
      <c r="R117">
        <v>0</v>
      </c>
      <c r="S117">
        <v>1</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0</v>
      </c>
      <c r="AO117">
        <v>0</v>
      </c>
      <c r="AP117">
        <v>0</v>
      </c>
      <c r="AQ117">
        <v>0</v>
      </c>
      <c r="AR117">
        <v>0</v>
      </c>
      <c r="AS117">
        <v>0</v>
      </c>
      <c r="AT117">
        <v>0</v>
      </c>
      <c r="AU117">
        <v>0</v>
      </c>
      <c r="AV117">
        <v>0</v>
      </c>
      <c r="AW117">
        <v>0</v>
      </c>
      <c r="AX117">
        <v>0</v>
      </c>
      <c r="AY117">
        <v>0</v>
      </c>
      <c r="AZ117">
        <v>0</v>
      </c>
      <c r="BA117">
        <v>0</v>
      </c>
      <c r="BB117">
        <v>0</v>
      </c>
      <c r="BC117">
        <v>0</v>
      </c>
      <c r="BD117">
        <v>0</v>
      </c>
      <c r="BE117">
        <v>0</v>
      </c>
      <c r="BF117">
        <v>0</v>
      </c>
      <c r="BG117">
        <v>0</v>
      </c>
      <c r="BH117">
        <v>0</v>
      </c>
      <c r="BI117">
        <v>0</v>
      </c>
      <c r="BJ117">
        <v>0</v>
      </c>
      <c r="BK117">
        <v>0</v>
      </c>
      <c r="BL117">
        <v>0</v>
      </c>
      <c r="BM117">
        <v>0</v>
      </c>
      <c r="BN117">
        <v>0</v>
      </c>
      <c r="BO117">
        <v>0</v>
      </c>
      <c r="BP117">
        <v>0</v>
      </c>
      <c r="BR117">
        <v>1</v>
      </c>
      <c r="BS117">
        <v>1</v>
      </c>
      <c r="BT117">
        <v>0</v>
      </c>
      <c r="BU117">
        <v>0</v>
      </c>
      <c r="BV117">
        <v>0</v>
      </c>
      <c r="BW117">
        <v>0</v>
      </c>
      <c r="BX117">
        <v>0</v>
      </c>
      <c r="BY117">
        <v>0</v>
      </c>
      <c r="BZ117">
        <v>0</v>
      </c>
      <c r="CA117">
        <v>0</v>
      </c>
      <c r="CB117">
        <v>0</v>
      </c>
      <c r="CC117">
        <v>1</v>
      </c>
      <c r="CD117">
        <v>0</v>
      </c>
      <c r="CE117">
        <v>1</v>
      </c>
      <c r="CF117">
        <v>0</v>
      </c>
      <c r="CG117">
        <v>0</v>
      </c>
      <c r="CH117">
        <v>0</v>
      </c>
      <c r="CI117">
        <v>0</v>
      </c>
      <c r="CJ117">
        <v>1</v>
      </c>
      <c r="CK117">
        <v>0</v>
      </c>
      <c r="CL117">
        <v>0</v>
      </c>
      <c r="CM117">
        <v>0</v>
      </c>
      <c r="CN117">
        <v>0</v>
      </c>
      <c r="CO117">
        <v>0</v>
      </c>
      <c r="CP117">
        <v>0</v>
      </c>
      <c r="CQ117">
        <v>0</v>
      </c>
      <c r="CR117">
        <v>0</v>
      </c>
      <c r="CS117">
        <v>0</v>
      </c>
      <c r="CT117">
        <v>0</v>
      </c>
      <c r="CU117">
        <v>0</v>
      </c>
      <c r="CV117">
        <v>0</v>
      </c>
      <c r="CW117">
        <v>0</v>
      </c>
      <c r="CX117">
        <v>0</v>
      </c>
      <c r="CY117">
        <v>0</v>
      </c>
      <c r="CZ117">
        <v>0</v>
      </c>
      <c r="DA117">
        <v>0</v>
      </c>
      <c r="DB117">
        <v>0</v>
      </c>
      <c r="DC117">
        <v>0</v>
      </c>
      <c r="DD117">
        <v>0</v>
      </c>
      <c r="DE117">
        <v>0</v>
      </c>
      <c r="DF117">
        <v>0</v>
      </c>
      <c r="DG117">
        <v>0</v>
      </c>
      <c r="DH117">
        <v>0</v>
      </c>
      <c r="DI117">
        <v>0</v>
      </c>
      <c r="DJ117">
        <v>0</v>
      </c>
      <c r="DK117">
        <v>0</v>
      </c>
      <c r="DL117">
        <v>0</v>
      </c>
      <c r="DM117">
        <v>0</v>
      </c>
      <c r="DN117">
        <v>0</v>
      </c>
      <c r="DO117">
        <v>0</v>
      </c>
      <c r="DP117">
        <v>0</v>
      </c>
      <c r="DQ117">
        <v>0</v>
      </c>
      <c r="DR117">
        <v>0</v>
      </c>
      <c r="DS117">
        <v>0</v>
      </c>
      <c r="DT117">
        <v>0</v>
      </c>
      <c r="DU117">
        <v>0</v>
      </c>
      <c r="DV117">
        <v>0</v>
      </c>
      <c r="DW117">
        <v>0</v>
      </c>
      <c r="DX117">
        <v>0</v>
      </c>
      <c r="DY117">
        <v>0</v>
      </c>
      <c r="DZ117">
        <v>0</v>
      </c>
      <c r="EA117">
        <v>0</v>
      </c>
      <c r="EB117">
        <v>0</v>
      </c>
      <c r="EC117">
        <v>0</v>
      </c>
      <c r="ED117">
        <v>0</v>
      </c>
      <c r="EE117">
        <v>0</v>
      </c>
      <c r="EF117">
        <v>0</v>
      </c>
      <c r="EG117">
        <v>0</v>
      </c>
      <c r="EI117">
        <f t="shared" si="70"/>
        <v>1</v>
      </c>
      <c r="EJ117">
        <f t="shared" si="71"/>
        <v>1</v>
      </c>
      <c r="EK117">
        <f t="shared" si="72"/>
        <v>1</v>
      </c>
      <c r="EL117">
        <f t="shared" si="73"/>
        <v>1</v>
      </c>
      <c r="EM117">
        <f t="shared" si="74"/>
        <v>1</v>
      </c>
      <c r="EN117">
        <f t="shared" si="75"/>
        <v>1</v>
      </c>
      <c r="EO117">
        <f t="shared" si="76"/>
        <v>1</v>
      </c>
      <c r="EP117">
        <f t="shared" si="77"/>
        <v>1</v>
      </c>
      <c r="EQ117">
        <f t="shared" si="78"/>
        <v>1</v>
      </c>
      <c r="ER117">
        <f t="shared" si="79"/>
        <v>1</v>
      </c>
      <c r="ES117">
        <f t="shared" si="80"/>
        <v>1</v>
      </c>
      <c r="ET117">
        <f t="shared" si="81"/>
        <v>1</v>
      </c>
      <c r="EU117">
        <f t="shared" si="82"/>
        <v>1</v>
      </c>
      <c r="EV117">
        <f t="shared" si="83"/>
        <v>1</v>
      </c>
      <c r="EW117">
        <f t="shared" si="84"/>
        <v>1</v>
      </c>
      <c r="EX117">
        <f t="shared" si="85"/>
        <v>1</v>
      </c>
      <c r="EY117">
        <f t="shared" si="86"/>
        <v>1</v>
      </c>
      <c r="EZ117">
        <f t="shared" si="87"/>
        <v>1</v>
      </c>
      <c r="FA117">
        <f t="shared" si="88"/>
        <v>1</v>
      </c>
      <c r="FB117">
        <f t="shared" si="89"/>
        <v>1</v>
      </c>
      <c r="FC117">
        <f t="shared" si="90"/>
        <v>1</v>
      </c>
      <c r="FD117">
        <f t="shared" si="91"/>
        <v>1</v>
      </c>
      <c r="FE117">
        <f t="shared" si="92"/>
        <v>1</v>
      </c>
      <c r="FF117">
        <f t="shared" si="93"/>
        <v>1</v>
      </c>
      <c r="FG117">
        <f t="shared" si="94"/>
        <v>1</v>
      </c>
      <c r="FH117">
        <f t="shared" si="95"/>
        <v>1</v>
      </c>
      <c r="FI117">
        <f t="shared" si="96"/>
        <v>1</v>
      </c>
      <c r="FJ117">
        <f t="shared" si="97"/>
        <v>1</v>
      </c>
      <c r="FK117">
        <f t="shared" si="98"/>
        <v>1</v>
      </c>
      <c r="FL117">
        <f t="shared" si="99"/>
        <v>1</v>
      </c>
      <c r="FM117">
        <f t="shared" si="100"/>
        <v>1</v>
      </c>
      <c r="FN117">
        <f t="shared" si="101"/>
        <v>1</v>
      </c>
      <c r="FO117">
        <f t="shared" si="102"/>
        <v>1</v>
      </c>
      <c r="FP117">
        <f t="shared" si="103"/>
        <v>1</v>
      </c>
      <c r="FQ117">
        <f t="shared" si="104"/>
        <v>1</v>
      </c>
      <c r="FR117">
        <f t="shared" si="105"/>
        <v>1</v>
      </c>
      <c r="FS117">
        <f t="shared" si="106"/>
        <v>1</v>
      </c>
      <c r="FT117">
        <f t="shared" si="107"/>
        <v>1</v>
      </c>
      <c r="FU117">
        <f t="shared" si="108"/>
        <v>1</v>
      </c>
      <c r="FV117">
        <f t="shared" si="109"/>
        <v>1</v>
      </c>
      <c r="FW117">
        <f t="shared" si="110"/>
        <v>1</v>
      </c>
      <c r="FX117">
        <f t="shared" si="111"/>
        <v>1</v>
      </c>
      <c r="FY117">
        <f t="shared" si="112"/>
        <v>1</v>
      </c>
      <c r="FZ117">
        <f t="shared" si="113"/>
        <v>1</v>
      </c>
      <c r="GA117">
        <f t="shared" si="114"/>
        <v>1</v>
      </c>
      <c r="GB117">
        <f t="shared" si="115"/>
        <v>1</v>
      </c>
      <c r="GC117">
        <f t="shared" si="116"/>
        <v>1</v>
      </c>
      <c r="GD117">
        <f t="shared" si="117"/>
        <v>1</v>
      </c>
      <c r="GE117">
        <f t="shared" si="118"/>
        <v>1</v>
      </c>
      <c r="GF117">
        <f t="shared" si="119"/>
        <v>1</v>
      </c>
      <c r="GG117">
        <f t="shared" si="120"/>
        <v>1</v>
      </c>
      <c r="GH117">
        <f t="shared" si="121"/>
        <v>1</v>
      </c>
      <c r="GI117">
        <f t="shared" si="122"/>
        <v>1</v>
      </c>
      <c r="GJ117">
        <f t="shared" si="123"/>
        <v>1</v>
      </c>
      <c r="GK117">
        <f t="shared" si="124"/>
        <v>1</v>
      </c>
      <c r="GL117">
        <f t="shared" si="125"/>
        <v>1</v>
      </c>
      <c r="GM117">
        <f t="shared" si="126"/>
        <v>1</v>
      </c>
      <c r="GN117">
        <f t="shared" si="127"/>
        <v>1</v>
      </c>
      <c r="GO117">
        <f t="shared" si="128"/>
        <v>1</v>
      </c>
      <c r="GP117">
        <f t="shared" si="129"/>
        <v>1</v>
      </c>
      <c r="GQ117">
        <f t="shared" si="130"/>
        <v>1</v>
      </c>
      <c r="GR117">
        <f t="shared" si="131"/>
        <v>1</v>
      </c>
      <c r="GS117">
        <f t="shared" si="132"/>
        <v>1</v>
      </c>
      <c r="GT117">
        <f t="shared" si="133"/>
        <v>1</v>
      </c>
      <c r="GU117">
        <f t="shared" si="134"/>
        <v>1</v>
      </c>
      <c r="GV117">
        <f t="shared" si="135"/>
        <v>1</v>
      </c>
      <c r="GW117">
        <f t="shared" si="136"/>
        <v>1</v>
      </c>
      <c r="GX117">
        <f t="shared" si="137"/>
        <v>1</v>
      </c>
    </row>
    <row r="118" spans="1:206" x14ac:dyDescent="0.2">
      <c r="A118">
        <v>0</v>
      </c>
      <c r="B118">
        <v>0</v>
      </c>
      <c r="C118">
        <v>0</v>
      </c>
      <c r="D118">
        <v>0</v>
      </c>
      <c r="E118">
        <v>0</v>
      </c>
      <c r="F118">
        <v>0</v>
      </c>
      <c r="G118">
        <v>0</v>
      </c>
      <c r="H118">
        <v>0</v>
      </c>
      <c r="I118">
        <v>0</v>
      </c>
      <c r="J118">
        <v>0</v>
      </c>
      <c r="K118">
        <v>0</v>
      </c>
      <c r="L118">
        <v>1</v>
      </c>
      <c r="M118">
        <v>0</v>
      </c>
      <c r="N118">
        <v>1</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1</v>
      </c>
      <c r="BD118">
        <v>1</v>
      </c>
      <c r="BE118">
        <v>0</v>
      </c>
      <c r="BF118">
        <v>0</v>
      </c>
      <c r="BG118">
        <v>1</v>
      </c>
      <c r="BH118">
        <v>1</v>
      </c>
      <c r="BI118">
        <v>0</v>
      </c>
      <c r="BJ118">
        <v>0</v>
      </c>
      <c r="BK118">
        <v>0</v>
      </c>
      <c r="BL118">
        <v>0</v>
      </c>
      <c r="BM118">
        <v>1</v>
      </c>
      <c r="BN118">
        <v>0</v>
      </c>
      <c r="BO118">
        <v>0</v>
      </c>
      <c r="BP118">
        <v>0</v>
      </c>
      <c r="BR118">
        <v>0</v>
      </c>
      <c r="BS118">
        <v>0</v>
      </c>
      <c r="BT118">
        <v>0</v>
      </c>
      <c r="BU118">
        <v>0</v>
      </c>
      <c r="BV118">
        <v>0</v>
      </c>
      <c r="BW118">
        <v>0</v>
      </c>
      <c r="BX118">
        <v>0</v>
      </c>
      <c r="BY118">
        <v>0</v>
      </c>
      <c r="BZ118">
        <v>0</v>
      </c>
      <c r="CA118">
        <v>0</v>
      </c>
      <c r="CB118">
        <v>0</v>
      </c>
      <c r="CC118">
        <v>1</v>
      </c>
      <c r="CD118">
        <v>0</v>
      </c>
      <c r="CE118">
        <v>1</v>
      </c>
      <c r="CF118">
        <v>0</v>
      </c>
      <c r="CG118">
        <v>0</v>
      </c>
      <c r="CH118">
        <v>0</v>
      </c>
      <c r="CI118">
        <v>0</v>
      </c>
      <c r="CJ118">
        <v>0</v>
      </c>
      <c r="CK118">
        <v>0</v>
      </c>
      <c r="CL118">
        <v>0</v>
      </c>
      <c r="CM118">
        <v>0</v>
      </c>
      <c r="CN118">
        <v>0</v>
      </c>
      <c r="CO118">
        <v>0</v>
      </c>
      <c r="CP118">
        <v>0</v>
      </c>
      <c r="CQ118">
        <v>0</v>
      </c>
      <c r="CR118">
        <v>0</v>
      </c>
      <c r="CS118">
        <v>0</v>
      </c>
      <c r="CT118">
        <v>0</v>
      </c>
      <c r="CU118">
        <v>0</v>
      </c>
      <c r="CV118">
        <v>0</v>
      </c>
      <c r="CW118">
        <v>0</v>
      </c>
      <c r="CX118">
        <v>0</v>
      </c>
      <c r="CY118">
        <v>0</v>
      </c>
      <c r="CZ118">
        <v>0</v>
      </c>
      <c r="DA118">
        <v>0</v>
      </c>
      <c r="DB118">
        <v>0</v>
      </c>
      <c r="DC118">
        <v>0</v>
      </c>
      <c r="DD118">
        <v>0</v>
      </c>
      <c r="DE118">
        <v>0</v>
      </c>
      <c r="DF118">
        <v>0</v>
      </c>
      <c r="DG118">
        <v>0</v>
      </c>
      <c r="DH118">
        <v>0</v>
      </c>
      <c r="DI118">
        <v>0</v>
      </c>
      <c r="DJ118">
        <v>0</v>
      </c>
      <c r="DK118">
        <v>0</v>
      </c>
      <c r="DL118">
        <v>0</v>
      </c>
      <c r="DM118">
        <v>0</v>
      </c>
      <c r="DN118">
        <v>0</v>
      </c>
      <c r="DO118">
        <v>0</v>
      </c>
      <c r="DP118">
        <v>0</v>
      </c>
      <c r="DQ118">
        <v>0</v>
      </c>
      <c r="DR118">
        <v>0</v>
      </c>
      <c r="DS118">
        <v>0</v>
      </c>
      <c r="DT118">
        <v>1</v>
      </c>
      <c r="DU118">
        <v>1</v>
      </c>
      <c r="DV118">
        <v>0</v>
      </c>
      <c r="DW118">
        <v>0</v>
      </c>
      <c r="DX118">
        <v>1</v>
      </c>
      <c r="DY118">
        <v>1</v>
      </c>
      <c r="DZ118">
        <v>0</v>
      </c>
      <c r="EA118">
        <v>0</v>
      </c>
      <c r="EB118">
        <v>0</v>
      </c>
      <c r="EC118">
        <v>0</v>
      </c>
      <c r="ED118">
        <v>1</v>
      </c>
      <c r="EE118">
        <v>0</v>
      </c>
      <c r="EF118">
        <v>0</v>
      </c>
      <c r="EG118">
        <v>0</v>
      </c>
      <c r="EI118">
        <f t="shared" si="70"/>
        <v>1</v>
      </c>
      <c r="EJ118">
        <f t="shared" si="71"/>
        <v>1</v>
      </c>
      <c r="EK118">
        <f t="shared" si="72"/>
        <v>1</v>
      </c>
      <c r="EL118">
        <f t="shared" si="73"/>
        <v>1</v>
      </c>
      <c r="EM118">
        <f t="shared" si="74"/>
        <v>1</v>
      </c>
      <c r="EN118">
        <f t="shared" si="75"/>
        <v>1</v>
      </c>
      <c r="EO118">
        <f t="shared" si="76"/>
        <v>1</v>
      </c>
      <c r="EP118">
        <f t="shared" si="77"/>
        <v>1</v>
      </c>
      <c r="EQ118">
        <f t="shared" si="78"/>
        <v>1</v>
      </c>
      <c r="ER118">
        <f t="shared" si="79"/>
        <v>1</v>
      </c>
      <c r="ES118">
        <f t="shared" si="80"/>
        <v>1</v>
      </c>
      <c r="ET118">
        <f t="shared" si="81"/>
        <v>1</v>
      </c>
      <c r="EU118">
        <f t="shared" si="82"/>
        <v>1</v>
      </c>
      <c r="EV118">
        <f t="shared" si="83"/>
        <v>1</v>
      </c>
      <c r="EW118">
        <f t="shared" si="84"/>
        <v>1</v>
      </c>
      <c r="EX118">
        <f t="shared" si="85"/>
        <v>1</v>
      </c>
      <c r="EY118">
        <f t="shared" si="86"/>
        <v>1</v>
      </c>
      <c r="EZ118">
        <f t="shared" si="87"/>
        <v>1</v>
      </c>
      <c r="FA118">
        <f t="shared" si="88"/>
        <v>1</v>
      </c>
      <c r="FB118">
        <f t="shared" si="89"/>
        <v>1</v>
      </c>
      <c r="FC118">
        <f t="shared" si="90"/>
        <v>1</v>
      </c>
      <c r="FD118">
        <f t="shared" si="91"/>
        <v>1</v>
      </c>
      <c r="FE118">
        <f t="shared" si="92"/>
        <v>1</v>
      </c>
      <c r="FF118">
        <f t="shared" si="93"/>
        <v>1</v>
      </c>
      <c r="FG118">
        <f t="shared" si="94"/>
        <v>1</v>
      </c>
      <c r="FH118">
        <f t="shared" si="95"/>
        <v>1</v>
      </c>
      <c r="FI118">
        <f t="shared" si="96"/>
        <v>1</v>
      </c>
      <c r="FJ118">
        <f t="shared" si="97"/>
        <v>1</v>
      </c>
      <c r="FK118">
        <f t="shared" si="98"/>
        <v>1</v>
      </c>
      <c r="FL118">
        <f t="shared" si="99"/>
        <v>1</v>
      </c>
      <c r="FM118">
        <f t="shared" si="100"/>
        <v>1</v>
      </c>
      <c r="FN118">
        <f t="shared" si="101"/>
        <v>1</v>
      </c>
      <c r="FO118">
        <f t="shared" si="102"/>
        <v>1</v>
      </c>
      <c r="FP118">
        <f t="shared" si="103"/>
        <v>1</v>
      </c>
      <c r="FQ118">
        <f t="shared" si="104"/>
        <v>1</v>
      </c>
      <c r="FR118">
        <f t="shared" si="105"/>
        <v>1</v>
      </c>
      <c r="FS118">
        <f t="shared" si="106"/>
        <v>1</v>
      </c>
      <c r="FT118">
        <f t="shared" si="107"/>
        <v>1</v>
      </c>
      <c r="FU118">
        <f t="shared" si="108"/>
        <v>1</v>
      </c>
      <c r="FV118">
        <f t="shared" si="109"/>
        <v>1</v>
      </c>
      <c r="FW118">
        <f t="shared" si="110"/>
        <v>1</v>
      </c>
      <c r="FX118">
        <f t="shared" si="111"/>
        <v>1</v>
      </c>
      <c r="FY118">
        <f t="shared" si="112"/>
        <v>1</v>
      </c>
      <c r="FZ118">
        <f t="shared" si="113"/>
        <v>1</v>
      </c>
      <c r="GA118">
        <f t="shared" si="114"/>
        <v>1</v>
      </c>
      <c r="GB118">
        <f t="shared" si="115"/>
        <v>1</v>
      </c>
      <c r="GC118">
        <f t="shared" si="116"/>
        <v>1</v>
      </c>
      <c r="GD118">
        <f t="shared" si="117"/>
        <v>1</v>
      </c>
      <c r="GE118">
        <f t="shared" si="118"/>
        <v>1</v>
      </c>
      <c r="GF118">
        <f t="shared" si="119"/>
        <v>1</v>
      </c>
      <c r="GG118">
        <f t="shared" si="120"/>
        <v>1</v>
      </c>
      <c r="GH118">
        <f t="shared" si="121"/>
        <v>1</v>
      </c>
      <c r="GI118">
        <f t="shared" si="122"/>
        <v>1</v>
      </c>
      <c r="GJ118">
        <f t="shared" si="123"/>
        <v>1</v>
      </c>
      <c r="GK118">
        <f t="shared" si="124"/>
        <v>1</v>
      </c>
      <c r="GL118">
        <f t="shared" si="125"/>
        <v>1</v>
      </c>
      <c r="GM118">
        <f t="shared" si="126"/>
        <v>1</v>
      </c>
      <c r="GN118">
        <f t="shared" si="127"/>
        <v>1</v>
      </c>
      <c r="GO118">
        <f t="shared" si="128"/>
        <v>1</v>
      </c>
      <c r="GP118">
        <f t="shared" si="129"/>
        <v>1</v>
      </c>
      <c r="GQ118">
        <f t="shared" si="130"/>
        <v>1</v>
      </c>
      <c r="GR118">
        <f t="shared" si="131"/>
        <v>1</v>
      </c>
      <c r="GS118">
        <f t="shared" si="132"/>
        <v>1</v>
      </c>
      <c r="GT118">
        <f t="shared" si="133"/>
        <v>1</v>
      </c>
      <c r="GU118">
        <f t="shared" si="134"/>
        <v>1</v>
      </c>
      <c r="GV118">
        <f t="shared" si="135"/>
        <v>1</v>
      </c>
      <c r="GW118">
        <f t="shared" si="136"/>
        <v>1</v>
      </c>
      <c r="GX118">
        <f t="shared" si="137"/>
        <v>1</v>
      </c>
    </row>
    <row r="119" spans="1:206" x14ac:dyDescent="0.2">
      <c r="A119">
        <v>1</v>
      </c>
      <c r="B119">
        <v>0</v>
      </c>
      <c r="C119">
        <v>1</v>
      </c>
      <c r="D119">
        <v>0</v>
      </c>
      <c r="E119">
        <v>0</v>
      </c>
      <c r="F119">
        <v>0</v>
      </c>
      <c r="G119">
        <v>0</v>
      </c>
      <c r="H119">
        <v>0</v>
      </c>
      <c r="I119">
        <v>0</v>
      </c>
      <c r="J119">
        <v>0</v>
      </c>
      <c r="K119">
        <v>0</v>
      </c>
      <c r="L119">
        <v>1</v>
      </c>
      <c r="M119">
        <v>0</v>
      </c>
      <c r="N119">
        <v>1</v>
      </c>
      <c r="O119">
        <v>0</v>
      </c>
      <c r="P119">
        <v>0</v>
      </c>
      <c r="Q119">
        <v>0</v>
      </c>
      <c r="R119">
        <v>0</v>
      </c>
      <c r="S119">
        <v>0</v>
      </c>
      <c r="T119">
        <v>0</v>
      </c>
      <c r="U119">
        <v>0</v>
      </c>
      <c r="V119">
        <v>0</v>
      </c>
      <c r="W119">
        <v>0</v>
      </c>
      <c r="X119">
        <v>0</v>
      </c>
      <c r="Y119">
        <v>0</v>
      </c>
      <c r="Z119">
        <v>0</v>
      </c>
      <c r="AA119">
        <v>0</v>
      </c>
      <c r="AB119">
        <v>0</v>
      </c>
      <c r="AC119">
        <v>0</v>
      </c>
      <c r="AD119">
        <v>0</v>
      </c>
      <c r="AE119">
        <v>0</v>
      </c>
      <c r="AF119">
        <v>1</v>
      </c>
      <c r="AG119">
        <v>0</v>
      </c>
      <c r="AH119">
        <v>0</v>
      </c>
      <c r="AI119">
        <v>0</v>
      </c>
      <c r="AJ119">
        <v>0</v>
      </c>
      <c r="AK119">
        <v>0</v>
      </c>
      <c r="AL119">
        <v>0</v>
      </c>
      <c r="AM119">
        <v>0</v>
      </c>
      <c r="AN119">
        <v>0</v>
      </c>
      <c r="AO119">
        <v>1</v>
      </c>
      <c r="AP119">
        <v>1</v>
      </c>
      <c r="AQ119">
        <v>1</v>
      </c>
      <c r="AR119">
        <v>0</v>
      </c>
      <c r="AS119">
        <v>0</v>
      </c>
      <c r="AT119">
        <v>0</v>
      </c>
      <c r="AU119">
        <v>0</v>
      </c>
      <c r="AV119">
        <v>0</v>
      </c>
      <c r="AW119">
        <v>0</v>
      </c>
      <c r="AX119">
        <v>0</v>
      </c>
      <c r="AY119">
        <v>0</v>
      </c>
      <c r="AZ119">
        <v>0</v>
      </c>
      <c r="BA119">
        <v>0</v>
      </c>
      <c r="BB119">
        <v>0</v>
      </c>
      <c r="BC119">
        <v>0</v>
      </c>
      <c r="BD119">
        <v>1</v>
      </c>
      <c r="BE119">
        <v>1</v>
      </c>
      <c r="BF119">
        <v>1</v>
      </c>
      <c r="BG119">
        <v>0</v>
      </c>
      <c r="BH119">
        <v>1</v>
      </c>
      <c r="BI119">
        <v>0</v>
      </c>
      <c r="BJ119">
        <v>0</v>
      </c>
      <c r="BK119">
        <v>0</v>
      </c>
      <c r="BL119">
        <v>0</v>
      </c>
      <c r="BM119">
        <v>0</v>
      </c>
      <c r="BN119">
        <v>0</v>
      </c>
      <c r="BO119">
        <v>0</v>
      </c>
      <c r="BP119">
        <v>0</v>
      </c>
      <c r="BR119">
        <v>1</v>
      </c>
      <c r="BS119">
        <v>0</v>
      </c>
      <c r="BT119">
        <v>1</v>
      </c>
      <c r="BU119">
        <v>0</v>
      </c>
      <c r="BV119">
        <v>0</v>
      </c>
      <c r="BW119">
        <v>0</v>
      </c>
      <c r="BX119">
        <v>0</v>
      </c>
      <c r="BY119">
        <v>0</v>
      </c>
      <c r="BZ119">
        <v>0</v>
      </c>
      <c r="CA119">
        <v>0</v>
      </c>
      <c r="CB119">
        <v>0</v>
      </c>
      <c r="CC119">
        <v>1</v>
      </c>
      <c r="CD119">
        <v>0</v>
      </c>
      <c r="CE119">
        <v>1</v>
      </c>
      <c r="CF119">
        <v>0</v>
      </c>
      <c r="CG119">
        <v>0</v>
      </c>
      <c r="CH119">
        <v>0</v>
      </c>
      <c r="CI119">
        <v>0</v>
      </c>
      <c r="CJ119">
        <v>0</v>
      </c>
      <c r="CK119">
        <v>0</v>
      </c>
      <c r="CL119">
        <v>0</v>
      </c>
      <c r="CM119">
        <v>0</v>
      </c>
      <c r="CN119">
        <v>0</v>
      </c>
      <c r="CO119">
        <v>0</v>
      </c>
      <c r="CP119">
        <v>0</v>
      </c>
      <c r="CQ119">
        <v>0</v>
      </c>
      <c r="CR119">
        <v>0</v>
      </c>
      <c r="CS119">
        <v>0</v>
      </c>
      <c r="CT119">
        <v>0</v>
      </c>
      <c r="CU119">
        <v>0</v>
      </c>
      <c r="CV119">
        <v>0</v>
      </c>
      <c r="CW119">
        <v>1</v>
      </c>
      <c r="CX119">
        <v>0</v>
      </c>
      <c r="CY119">
        <v>0</v>
      </c>
      <c r="CZ119">
        <v>0</v>
      </c>
      <c r="DA119">
        <v>0</v>
      </c>
      <c r="DB119">
        <v>0</v>
      </c>
      <c r="DC119">
        <v>0</v>
      </c>
      <c r="DD119">
        <v>0</v>
      </c>
      <c r="DE119">
        <v>0</v>
      </c>
      <c r="DF119">
        <v>1</v>
      </c>
      <c r="DG119">
        <v>1</v>
      </c>
      <c r="DH119">
        <v>1</v>
      </c>
      <c r="DI119">
        <v>0</v>
      </c>
      <c r="DJ119">
        <v>0</v>
      </c>
      <c r="DK119">
        <v>0</v>
      </c>
      <c r="DL119">
        <v>0</v>
      </c>
      <c r="DM119">
        <v>0</v>
      </c>
      <c r="DN119">
        <v>0</v>
      </c>
      <c r="DO119">
        <v>0</v>
      </c>
      <c r="DP119">
        <v>0</v>
      </c>
      <c r="DQ119">
        <v>0</v>
      </c>
      <c r="DR119">
        <v>0</v>
      </c>
      <c r="DS119">
        <v>0</v>
      </c>
      <c r="DT119">
        <v>0</v>
      </c>
      <c r="DU119">
        <v>1</v>
      </c>
      <c r="DV119">
        <v>1</v>
      </c>
      <c r="DW119">
        <v>1</v>
      </c>
      <c r="DX119">
        <v>0</v>
      </c>
      <c r="DY119">
        <v>1</v>
      </c>
      <c r="DZ119">
        <v>0</v>
      </c>
      <c r="EA119">
        <v>0</v>
      </c>
      <c r="EB119">
        <v>0</v>
      </c>
      <c r="EC119">
        <v>0</v>
      </c>
      <c r="ED119">
        <v>0</v>
      </c>
      <c r="EE119">
        <v>0</v>
      </c>
      <c r="EF119">
        <v>0</v>
      </c>
      <c r="EG119">
        <v>0</v>
      </c>
      <c r="EI119">
        <f t="shared" si="70"/>
        <v>1</v>
      </c>
      <c r="EJ119">
        <f t="shared" si="71"/>
        <v>1</v>
      </c>
      <c r="EK119">
        <f t="shared" si="72"/>
        <v>1</v>
      </c>
      <c r="EL119">
        <f t="shared" si="73"/>
        <v>1</v>
      </c>
      <c r="EM119">
        <f t="shared" si="74"/>
        <v>1</v>
      </c>
      <c r="EN119">
        <f t="shared" si="75"/>
        <v>1</v>
      </c>
      <c r="EO119">
        <f t="shared" si="76"/>
        <v>1</v>
      </c>
      <c r="EP119">
        <f t="shared" si="77"/>
        <v>1</v>
      </c>
      <c r="EQ119">
        <f t="shared" si="78"/>
        <v>1</v>
      </c>
      <c r="ER119">
        <f t="shared" si="79"/>
        <v>1</v>
      </c>
      <c r="ES119">
        <f t="shared" si="80"/>
        <v>1</v>
      </c>
      <c r="ET119">
        <f t="shared" si="81"/>
        <v>1</v>
      </c>
      <c r="EU119">
        <f t="shared" si="82"/>
        <v>1</v>
      </c>
      <c r="EV119">
        <f t="shared" si="83"/>
        <v>1</v>
      </c>
      <c r="EW119">
        <f t="shared" si="84"/>
        <v>1</v>
      </c>
      <c r="EX119">
        <f t="shared" si="85"/>
        <v>1</v>
      </c>
      <c r="EY119">
        <f t="shared" si="86"/>
        <v>1</v>
      </c>
      <c r="EZ119">
        <f t="shared" si="87"/>
        <v>1</v>
      </c>
      <c r="FA119">
        <f t="shared" si="88"/>
        <v>1</v>
      </c>
      <c r="FB119">
        <f t="shared" si="89"/>
        <v>1</v>
      </c>
      <c r="FC119">
        <f t="shared" si="90"/>
        <v>1</v>
      </c>
      <c r="FD119">
        <f t="shared" si="91"/>
        <v>1</v>
      </c>
      <c r="FE119">
        <f t="shared" si="92"/>
        <v>1</v>
      </c>
      <c r="FF119">
        <f t="shared" si="93"/>
        <v>1</v>
      </c>
      <c r="FG119">
        <f t="shared" si="94"/>
        <v>1</v>
      </c>
      <c r="FH119">
        <f t="shared" si="95"/>
        <v>1</v>
      </c>
      <c r="FI119">
        <f t="shared" si="96"/>
        <v>1</v>
      </c>
      <c r="FJ119">
        <f t="shared" si="97"/>
        <v>1</v>
      </c>
      <c r="FK119">
        <f t="shared" si="98"/>
        <v>1</v>
      </c>
      <c r="FL119">
        <f t="shared" si="99"/>
        <v>1</v>
      </c>
      <c r="FM119">
        <f t="shared" si="100"/>
        <v>1</v>
      </c>
      <c r="FN119">
        <f t="shared" si="101"/>
        <v>1</v>
      </c>
      <c r="FO119">
        <f t="shared" si="102"/>
        <v>1</v>
      </c>
      <c r="FP119">
        <f t="shared" si="103"/>
        <v>1</v>
      </c>
      <c r="FQ119">
        <f t="shared" si="104"/>
        <v>1</v>
      </c>
      <c r="FR119">
        <f t="shared" si="105"/>
        <v>1</v>
      </c>
      <c r="FS119">
        <f t="shared" si="106"/>
        <v>1</v>
      </c>
      <c r="FT119">
        <f t="shared" si="107"/>
        <v>1</v>
      </c>
      <c r="FU119">
        <f t="shared" si="108"/>
        <v>1</v>
      </c>
      <c r="FV119">
        <f t="shared" si="109"/>
        <v>1</v>
      </c>
      <c r="FW119">
        <f t="shared" si="110"/>
        <v>1</v>
      </c>
      <c r="FX119">
        <f t="shared" si="111"/>
        <v>1</v>
      </c>
      <c r="FY119">
        <f t="shared" si="112"/>
        <v>1</v>
      </c>
      <c r="FZ119">
        <f t="shared" si="113"/>
        <v>1</v>
      </c>
      <c r="GA119">
        <f t="shared" si="114"/>
        <v>1</v>
      </c>
      <c r="GB119">
        <f t="shared" si="115"/>
        <v>1</v>
      </c>
      <c r="GC119">
        <f t="shared" si="116"/>
        <v>1</v>
      </c>
      <c r="GD119">
        <f t="shared" si="117"/>
        <v>1</v>
      </c>
      <c r="GE119">
        <f t="shared" si="118"/>
        <v>1</v>
      </c>
      <c r="GF119">
        <f t="shared" si="119"/>
        <v>1</v>
      </c>
      <c r="GG119">
        <f t="shared" si="120"/>
        <v>1</v>
      </c>
      <c r="GH119">
        <f t="shared" si="121"/>
        <v>1</v>
      </c>
      <c r="GI119">
        <f t="shared" si="122"/>
        <v>1</v>
      </c>
      <c r="GJ119">
        <f t="shared" si="123"/>
        <v>1</v>
      </c>
      <c r="GK119">
        <f t="shared" si="124"/>
        <v>1</v>
      </c>
      <c r="GL119">
        <f t="shared" si="125"/>
        <v>1</v>
      </c>
      <c r="GM119">
        <f t="shared" si="126"/>
        <v>1</v>
      </c>
      <c r="GN119">
        <f t="shared" si="127"/>
        <v>1</v>
      </c>
      <c r="GO119">
        <f t="shared" si="128"/>
        <v>1</v>
      </c>
      <c r="GP119">
        <f t="shared" si="129"/>
        <v>1</v>
      </c>
      <c r="GQ119">
        <f t="shared" si="130"/>
        <v>1</v>
      </c>
      <c r="GR119">
        <f t="shared" si="131"/>
        <v>1</v>
      </c>
      <c r="GS119">
        <f t="shared" si="132"/>
        <v>1</v>
      </c>
      <c r="GT119">
        <f t="shared" si="133"/>
        <v>1</v>
      </c>
      <c r="GU119">
        <f t="shared" si="134"/>
        <v>1</v>
      </c>
      <c r="GV119">
        <f t="shared" si="135"/>
        <v>1</v>
      </c>
      <c r="GW119">
        <f t="shared" si="136"/>
        <v>1</v>
      </c>
      <c r="GX119">
        <f t="shared" si="137"/>
        <v>1</v>
      </c>
    </row>
    <row r="120" spans="1:206" x14ac:dyDescent="0.2">
      <c r="A120">
        <v>0</v>
      </c>
      <c r="B120">
        <v>0</v>
      </c>
      <c r="C120">
        <v>0</v>
      </c>
      <c r="D120">
        <v>0</v>
      </c>
      <c r="E120">
        <v>0</v>
      </c>
      <c r="F120">
        <v>0</v>
      </c>
      <c r="G120">
        <v>0</v>
      </c>
      <c r="H120">
        <v>0</v>
      </c>
      <c r="I120">
        <v>0</v>
      </c>
      <c r="J120">
        <v>0</v>
      </c>
      <c r="K120">
        <v>0</v>
      </c>
      <c r="L120">
        <v>1</v>
      </c>
      <c r="M120">
        <v>0</v>
      </c>
      <c r="N120">
        <v>1</v>
      </c>
      <c r="O120">
        <v>1</v>
      </c>
      <c r="P120">
        <v>0</v>
      </c>
      <c r="Q120">
        <v>1</v>
      </c>
      <c r="R120">
        <v>1</v>
      </c>
      <c r="S120">
        <v>0</v>
      </c>
      <c r="T120">
        <v>0</v>
      </c>
      <c r="U120">
        <v>0</v>
      </c>
      <c r="V120">
        <v>0</v>
      </c>
      <c r="W120">
        <v>1</v>
      </c>
      <c r="X120">
        <v>0</v>
      </c>
      <c r="Y120">
        <v>0</v>
      </c>
      <c r="Z120">
        <v>0</v>
      </c>
      <c r="AA120">
        <v>0</v>
      </c>
      <c r="AB120">
        <v>0</v>
      </c>
      <c r="AC120">
        <v>0</v>
      </c>
      <c r="AD120">
        <v>0</v>
      </c>
      <c r="AE120">
        <v>0</v>
      </c>
      <c r="AF120">
        <v>0</v>
      </c>
      <c r="AG120">
        <v>0</v>
      </c>
      <c r="AH120">
        <v>0</v>
      </c>
      <c r="AI120">
        <v>0</v>
      </c>
      <c r="AJ120">
        <v>0</v>
      </c>
      <c r="AK120">
        <v>0</v>
      </c>
      <c r="AL120">
        <v>0</v>
      </c>
      <c r="AM120">
        <v>0</v>
      </c>
      <c r="AN120">
        <v>0</v>
      </c>
      <c r="AO120">
        <v>0</v>
      </c>
      <c r="AP120">
        <v>0</v>
      </c>
      <c r="AQ120">
        <v>0</v>
      </c>
      <c r="AR120">
        <v>0</v>
      </c>
      <c r="AS120">
        <v>0</v>
      </c>
      <c r="AT120">
        <v>0</v>
      </c>
      <c r="AU120">
        <v>0</v>
      </c>
      <c r="AV120">
        <v>0</v>
      </c>
      <c r="AW120">
        <v>0</v>
      </c>
      <c r="AX120">
        <v>0</v>
      </c>
      <c r="AY120">
        <v>0</v>
      </c>
      <c r="AZ120">
        <v>0</v>
      </c>
      <c r="BA120">
        <v>0</v>
      </c>
      <c r="BB120">
        <v>0</v>
      </c>
      <c r="BC120">
        <v>0</v>
      </c>
      <c r="BD120">
        <v>1</v>
      </c>
      <c r="BE120">
        <v>1</v>
      </c>
      <c r="BF120">
        <v>1</v>
      </c>
      <c r="BG120">
        <v>0</v>
      </c>
      <c r="BH120">
        <v>0</v>
      </c>
      <c r="BI120">
        <v>0</v>
      </c>
      <c r="BJ120">
        <v>0</v>
      </c>
      <c r="BK120">
        <v>0</v>
      </c>
      <c r="BL120">
        <v>0</v>
      </c>
      <c r="BM120">
        <v>0</v>
      </c>
      <c r="BN120">
        <v>0</v>
      </c>
      <c r="BO120">
        <v>1</v>
      </c>
      <c r="BP120">
        <v>1</v>
      </c>
      <c r="BR120">
        <v>0</v>
      </c>
      <c r="BS120">
        <v>0</v>
      </c>
      <c r="BT120">
        <v>0</v>
      </c>
      <c r="BU120">
        <v>0</v>
      </c>
      <c r="BV120">
        <v>0</v>
      </c>
      <c r="BW120">
        <v>0</v>
      </c>
      <c r="BX120">
        <v>0</v>
      </c>
      <c r="BY120">
        <v>0</v>
      </c>
      <c r="BZ120">
        <v>0</v>
      </c>
      <c r="CA120">
        <v>0</v>
      </c>
      <c r="CB120">
        <v>0</v>
      </c>
      <c r="CC120">
        <v>1</v>
      </c>
      <c r="CD120">
        <v>0</v>
      </c>
      <c r="CE120">
        <v>1</v>
      </c>
      <c r="CF120">
        <v>1</v>
      </c>
      <c r="CG120">
        <v>0</v>
      </c>
      <c r="CH120">
        <v>1</v>
      </c>
      <c r="CI120">
        <v>1</v>
      </c>
      <c r="CJ120">
        <v>0</v>
      </c>
      <c r="CK120">
        <v>0</v>
      </c>
      <c r="CL120">
        <v>0</v>
      </c>
      <c r="CM120">
        <v>0</v>
      </c>
      <c r="CN120">
        <v>1</v>
      </c>
      <c r="CO120">
        <v>0</v>
      </c>
      <c r="CP120">
        <v>0</v>
      </c>
      <c r="CQ120">
        <v>0</v>
      </c>
      <c r="CR120">
        <v>0</v>
      </c>
      <c r="CS120">
        <v>0</v>
      </c>
      <c r="CT120">
        <v>0</v>
      </c>
      <c r="CU120">
        <v>0</v>
      </c>
      <c r="CV120">
        <v>0</v>
      </c>
      <c r="CW120">
        <v>0</v>
      </c>
      <c r="CX120">
        <v>0</v>
      </c>
      <c r="CY120">
        <v>0</v>
      </c>
      <c r="CZ120">
        <v>0</v>
      </c>
      <c r="DA120">
        <v>0</v>
      </c>
      <c r="DB120">
        <v>0</v>
      </c>
      <c r="DC120">
        <v>0</v>
      </c>
      <c r="DD120">
        <v>0</v>
      </c>
      <c r="DE120">
        <v>0</v>
      </c>
      <c r="DF120">
        <v>0</v>
      </c>
      <c r="DG120">
        <v>0</v>
      </c>
      <c r="DH120">
        <v>0</v>
      </c>
      <c r="DI120">
        <v>0</v>
      </c>
      <c r="DJ120">
        <v>0</v>
      </c>
      <c r="DK120">
        <v>0</v>
      </c>
      <c r="DL120">
        <v>0</v>
      </c>
      <c r="DM120">
        <v>0</v>
      </c>
      <c r="DN120">
        <v>0</v>
      </c>
      <c r="DO120">
        <v>0</v>
      </c>
      <c r="DP120">
        <v>0</v>
      </c>
      <c r="DQ120">
        <v>0</v>
      </c>
      <c r="DR120">
        <v>0</v>
      </c>
      <c r="DS120">
        <v>0</v>
      </c>
      <c r="DT120">
        <v>0</v>
      </c>
      <c r="DU120">
        <v>1</v>
      </c>
      <c r="DV120">
        <v>1</v>
      </c>
      <c r="DW120">
        <v>1</v>
      </c>
      <c r="DX120">
        <v>0</v>
      </c>
      <c r="DY120">
        <v>0</v>
      </c>
      <c r="DZ120">
        <v>0</v>
      </c>
      <c r="EA120">
        <v>0</v>
      </c>
      <c r="EB120">
        <v>0</v>
      </c>
      <c r="EC120">
        <v>0</v>
      </c>
      <c r="ED120">
        <v>0</v>
      </c>
      <c r="EE120">
        <v>0</v>
      </c>
      <c r="EF120">
        <v>1</v>
      </c>
      <c r="EG120">
        <v>1</v>
      </c>
      <c r="EI120">
        <f t="shared" si="70"/>
        <v>1</v>
      </c>
      <c r="EJ120">
        <f t="shared" si="71"/>
        <v>1</v>
      </c>
      <c r="EK120">
        <f t="shared" si="72"/>
        <v>1</v>
      </c>
      <c r="EL120">
        <f t="shared" si="73"/>
        <v>1</v>
      </c>
      <c r="EM120">
        <f t="shared" si="74"/>
        <v>1</v>
      </c>
      <c r="EN120">
        <f t="shared" si="75"/>
        <v>1</v>
      </c>
      <c r="EO120">
        <f t="shared" si="76"/>
        <v>1</v>
      </c>
      <c r="EP120">
        <f t="shared" si="77"/>
        <v>1</v>
      </c>
      <c r="EQ120">
        <f t="shared" si="78"/>
        <v>1</v>
      </c>
      <c r="ER120">
        <f t="shared" si="79"/>
        <v>1</v>
      </c>
      <c r="ES120">
        <f t="shared" si="80"/>
        <v>1</v>
      </c>
      <c r="ET120">
        <f t="shared" si="81"/>
        <v>1</v>
      </c>
      <c r="EU120">
        <f t="shared" si="82"/>
        <v>1</v>
      </c>
      <c r="EV120">
        <f t="shared" si="83"/>
        <v>1</v>
      </c>
      <c r="EW120">
        <f t="shared" si="84"/>
        <v>1</v>
      </c>
      <c r="EX120">
        <f t="shared" si="85"/>
        <v>1</v>
      </c>
      <c r="EY120">
        <f t="shared" si="86"/>
        <v>1</v>
      </c>
      <c r="EZ120">
        <f t="shared" si="87"/>
        <v>1</v>
      </c>
      <c r="FA120">
        <f t="shared" si="88"/>
        <v>1</v>
      </c>
      <c r="FB120">
        <f t="shared" si="89"/>
        <v>1</v>
      </c>
      <c r="FC120">
        <f t="shared" si="90"/>
        <v>1</v>
      </c>
      <c r="FD120">
        <f t="shared" si="91"/>
        <v>1</v>
      </c>
      <c r="FE120">
        <f t="shared" si="92"/>
        <v>1</v>
      </c>
      <c r="FF120">
        <f t="shared" si="93"/>
        <v>1</v>
      </c>
      <c r="FG120">
        <f t="shared" si="94"/>
        <v>1</v>
      </c>
      <c r="FH120">
        <f t="shared" si="95"/>
        <v>1</v>
      </c>
      <c r="FI120">
        <f t="shared" si="96"/>
        <v>1</v>
      </c>
      <c r="FJ120">
        <f t="shared" si="97"/>
        <v>1</v>
      </c>
      <c r="FK120">
        <f t="shared" si="98"/>
        <v>1</v>
      </c>
      <c r="FL120">
        <f t="shared" si="99"/>
        <v>1</v>
      </c>
      <c r="FM120">
        <f t="shared" si="100"/>
        <v>1</v>
      </c>
      <c r="FN120">
        <f t="shared" si="101"/>
        <v>1</v>
      </c>
      <c r="FO120">
        <f t="shared" si="102"/>
        <v>1</v>
      </c>
      <c r="FP120">
        <f t="shared" si="103"/>
        <v>1</v>
      </c>
      <c r="FQ120">
        <f t="shared" si="104"/>
        <v>1</v>
      </c>
      <c r="FR120">
        <f t="shared" si="105"/>
        <v>1</v>
      </c>
      <c r="FS120">
        <f t="shared" si="106"/>
        <v>1</v>
      </c>
      <c r="FT120">
        <f t="shared" si="107"/>
        <v>1</v>
      </c>
      <c r="FU120">
        <f t="shared" si="108"/>
        <v>1</v>
      </c>
      <c r="FV120">
        <f t="shared" si="109"/>
        <v>1</v>
      </c>
      <c r="FW120">
        <f t="shared" si="110"/>
        <v>1</v>
      </c>
      <c r="FX120">
        <f t="shared" si="111"/>
        <v>1</v>
      </c>
      <c r="FY120">
        <f t="shared" si="112"/>
        <v>1</v>
      </c>
      <c r="FZ120">
        <f t="shared" si="113"/>
        <v>1</v>
      </c>
      <c r="GA120">
        <f t="shared" si="114"/>
        <v>1</v>
      </c>
      <c r="GB120">
        <f t="shared" si="115"/>
        <v>1</v>
      </c>
      <c r="GC120">
        <f t="shared" si="116"/>
        <v>1</v>
      </c>
      <c r="GD120">
        <f t="shared" si="117"/>
        <v>1</v>
      </c>
      <c r="GE120">
        <f t="shared" si="118"/>
        <v>1</v>
      </c>
      <c r="GF120">
        <f t="shared" si="119"/>
        <v>1</v>
      </c>
      <c r="GG120">
        <f t="shared" si="120"/>
        <v>1</v>
      </c>
      <c r="GH120">
        <f t="shared" si="121"/>
        <v>1</v>
      </c>
      <c r="GI120">
        <f t="shared" si="122"/>
        <v>1</v>
      </c>
      <c r="GJ120">
        <f t="shared" si="123"/>
        <v>1</v>
      </c>
      <c r="GK120">
        <f t="shared" si="124"/>
        <v>1</v>
      </c>
      <c r="GL120">
        <f t="shared" si="125"/>
        <v>1</v>
      </c>
      <c r="GM120">
        <f t="shared" si="126"/>
        <v>1</v>
      </c>
      <c r="GN120">
        <f t="shared" si="127"/>
        <v>1</v>
      </c>
      <c r="GO120">
        <f t="shared" si="128"/>
        <v>1</v>
      </c>
      <c r="GP120">
        <f t="shared" si="129"/>
        <v>1</v>
      </c>
      <c r="GQ120">
        <f t="shared" si="130"/>
        <v>1</v>
      </c>
      <c r="GR120">
        <f t="shared" si="131"/>
        <v>1</v>
      </c>
      <c r="GS120">
        <f t="shared" si="132"/>
        <v>1</v>
      </c>
      <c r="GT120">
        <f t="shared" si="133"/>
        <v>1</v>
      </c>
      <c r="GU120">
        <f t="shared" si="134"/>
        <v>1</v>
      </c>
      <c r="GV120">
        <f t="shared" si="135"/>
        <v>1</v>
      </c>
      <c r="GW120">
        <f t="shared" si="136"/>
        <v>1</v>
      </c>
      <c r="GX120">
        <f t="shared" si="137"/>
        <v>1</v>
      </c>
    </row>
    <row r="121" spans="1:206" x14ac:dyDescent="0.2">
      <c r="A121">
        <v>0</v>
      </c>
      <c r="B121">
        <v>1</v>
      </c>
      <c r="C121">
        <v>0</v>
      </c>
      <c r="D121">
        <v>0</v>
      </c>
      <c r="E121">
        <v>0</v>
      </c>
      <c r="F121">
        <v>0</v>
      </c>
      <c r="G121">
        <v>0</v>
      </c>
      <c r="H121">
        <v>0</v>
      </c>
      <c r="I121">
        <v>0</v>
      </c>
      <c r="J121">
        <v>0</v>
      </c>
      <c r="K121">
        <v>0</v>
      </c>
      <c r="L121">
        <v>1</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1</v>
      </c>
      <c r="BE121">
        <v>1</v>
      </c>
      <c r="BF121">
        <v>1</v>
      </c>
      <c r="BG121">
        <v>0</v>
      </c>
      <c r="BH121">
        <v>0</v>
      </c>
      <c r="BI121">
        <v>0</v>
      </c>
      <c r="BJ121">
        <v>0</v>
      </c>
      <c r="BK121">
        <v>0</v>
      </c>
      <c r="BL121">
        <v>0</v>
      </c>
      <c r="BM121">
        <v>0</v>
      </c>
      <c r="BN121">
        <v>0</v>
      </c>
      <c r="BO121">
        <v>0</v>
      </c>
      <c r="BP121">
        <v>0</v>
      </c>
      <c r="BR121">
        <v>0</v>
      </c>
      <c r="BS121">
        <v>1</v>
      </c>
      <c r="BT121">
        <v>0</v>
      </c>
      <c r="BU121">
        <v>0</v>
      </c>
      <c r="BV121">
        <v>0</v>
      </c>
      <c r="BW121">
        <v>0</v>
      </c>
      <c r="BX121">
        <v>0</v>
      </c>
      <c r="BY121">
        <v>0</v>
      </c>
      <c r="BZ121">
        <v>0</v>
      </c>
      <c r="CA121">
        <v>0</v>
      </c>
      <c r="CB121">
        <v>0</v>
      </c>
      <c r="CC121">
        <v>1</v>
      </c>
      <c r="CD121">
        <v>0</v>
      </c>
      <c r="CE121">
        <v>0</v>
      </c>
      <c r="CF121">
        <v>0</v>
      </c>
      <c r="CG121">
        <v>0</v>
      </c>
      <c r="CH121">
        <v>0</v>
      </c>
      <c r="CI121">
        <v>0</v>
      </c>
      <c r="CJ121">
        <v>0</v>
      </c>
      <c r="CK121">
        <v>0</v>
      </c>
      <c r="CL121">
        <v>0</v>
      </c>
      <c r="CM121">
        <v>0</v>
      </c>
      <c r="CN121">
        <v>0</v>
      </c>
      <c r="CO121">
        <v>0</v>
      </c>
      <c r="CP121">
        <v>0</v>
      </c>
      <c r="CQ121">
        <v>0</v>
      </c>
      <c r="CR121">
        <v>0</v>
      </c>
      <c r="CS121">
        <v>0</v>
      </c>
      <c r="CT121">
        <v>0</v>
      </c>
      <c r="CU121">
        <v>0</v>
      </c>
      <c r="CV121">
        <v>0</v>
      </c>
      <c r="CW121">
        <v>0</v>
      </c>
      <c r="CX121">
        <v>0</v>
      </c>
      <c r="CY121">
        <v>0</v>
      </c>
      <c r="CZ121">
        <v>0</v>
      </c>
      <c r="DA121">
        <v>0</v>
      </c>
      <c r="DB121">
        <v>0</v>
      </c>
      <c r="DC121">
        <v>0</v>
      </c>
      <c r="DD121">
        <v>0</v>
      </c>
      <c r="DE121">
        <v>0</v>
      </c>
      <c r="DF121">
        <v>0</v>
      </c>
      <c r="DG121">
        <v>0</v>
      </c>
      <c r="DH121">
        <v>0</v>
      </c>
      <c r="DI121">
        <v>0</v>
      </c>
      <c r="DJ121">
        <v>0</v>
      </c>
      <c r="DK121">
        <v>0</v>
      </c>
      <c r="DL121">
        <v>0</v>
      </c>
      <c r="DM121">
        <v>0</v>
      </c>
      <c r="DN121">
        <v>0</v>
      </c>
      <c r="DO121">
        <v>0</v>
      </c>
      <c r="DP121">
        <v>0</v>
      </c>
      <c r="DQ121">
        <v>0</v>
      </c>
      <c r="DR121">
        <v>0</v>
      </c>
      <c r="DS121">
        <v>0</v>
      </c>
      <c r="DT121">
        <v>0</v>
      </c>
      <c r="DU121">
        <v>1</v>
      </c>
      <c r="DV121">
        <v>1</v>
      </c>
      <c r="DW121">
        <v>1</v>
      </c>
      <c r="DX121">
        <v>0</v>
      </c>
      <c r="DY121">
        <v>0</v>
      </c>
      <c r="DZ121">
        <v>0</v>
      </c>
      <c r="EA121">
        <v>0</v>
      </c>
      <c r="EB121">
        <v>0</v>
      </c>
      <c r="EC121">
        <v>0</v>
      </c>
      <c r="ED121">
        <v>0</v>
      </c>
      <c r="EE121">
        <v>0</v>
      </c>
      <c r="EF121">
        <v>0</v>
      </c>
      <c r="EG121">
        <v>0</v>
      </c>
      <c r="EI121">
        <f t="shared" si="70"/>
        <v>1</v>
      </c>
      <c r="EJ121">
        <f t="shared" si="71"/>
        <v>1</v>
      </c>
      <c r="EK121">
        <f t="shared" si="72"/>
        <v>1</v>
      </c>
      <c r="EL121">
        <f t="shared" si="73"/>
        <v>1</v>
      </c>
      <c r="EM121">
        <f t="shared" si="74"/>
        <v>1</v>
      </c>
      <c r="EN121">
        <f t="shared" si="75"/>
        <v>1</v>
      </c>
      <c r="EO121">
        <f t="shared" si="76"/>
        <v>1</v>
      </c>
      <c r="EP121">
        <f t="shared" si="77"/>
        <v>1</v>
      </c>
      <c r="EQ121">
        <f t="shared" si="78"/>
        <v>1</v>
      </c>
      <c r="ER121">
        <f t="shared" si="79"/>
        <v>1</v>
      </c>
      <c r="ES121">
        <f t="shared" si="80"/>
        <v>1</v>
      </c>
      <c r="ET121">
        <f t="shared" si="81"/>
        <v>1</v>
      </c>
      <c r="EU121">
        <f t="shared" si="82"/>
        <v>1</v>
      </c>
      <c r="EV121">
        <f t="shared" si="83"/>
        <v>1</v>
      </c>
      <c r="EW121">
        <f t="shared" si="84"/>
        <v>1</v>
      </c>
      <c r="EX121">
        <f t="shared" si="85"/>
        <v>1</v>
      </c>
      <c r="EY121">
        <f t="shared" si="86"/>
        <v>1</v>
      </c>
      <c r="EZ121">
        <f t="shared" si="87"/>
        <v>1</v>
      </c>
      <c r="FA121">
        <f t="shared" si="88"/>
        <v>1</v>
      </c>
      <c r="FB121">
        <f t="shared" si="89"/>
        <v>1</v>
      </c>
      <c r="FC121">
        <f t="shared" si="90"/>
        <v>1</v>
      </c>
      <c r="FD121">
        <f t="shared" si="91"/>
        <v>1</v>
      </c>
      <c r="FE121">
        <f t="shared" si="92"/>
        <v>1</v>
      </c>
      <c r="FF121">
        <f t="shared" si="93"/>
        <v>1</v>
      </c>
      <c r="FG121">
        <f t="shared" si="94"/>
        <v>1</v>
      </c>
      <c r="FH121">
        <f t="shared" si="95"/>
        <v>1</v>
      </c>
      <c r="FI121">
        <f t="shared" si="96"/>
        <v>1</v>
      </c>
      <c r="FJ121">
        <f t="shared" si="97"/>
        <v>1</v>
      </c>
      <c r="FK121">
        <f t="shared" si="98"/>
        <v>1</v>
      </c>
      <c r="FL121">
        <f t="shared" si="99"/>
        <v>1</v>
      </c>
      <c r="FM121">
        <f t="shared" si="100"/>
        <v>1</v>
      </c>
      <c r="FN121">
        <f t="shared" si="101"/>
        <v>1</v>
      </c>
      <c r="FO121">
        <f t="shared" si="102"/>
        <v>1</v>
      </c>
      <c r="FP121">
        <f t="shared" si="103"/>
        <v>1</v>
      </c>
      <c r="FQ121">
        <f t="shared" si="104"/>
        <v>1</v>
      </c>
      <c r="FR121">
        <f t="shared" si="105"/>
        <v>1</v>
      </c>
      <c r="FS121">
        <f t="shared" si="106"/>
        <v>1</v>
      </c>
      <c r="FT121">
        <f t="shared" si="107"/>
        <v>1</v>
      </c>
      <c r="FU121">
        <f t="shared" si="108"/>
        <v>1</v>
      </c>
      <c r="FV121">
        <f t="shared" si="109"/>
        <v>1</v>
      </c>
      <c r="FW121">
        <f t="shared" si="110"/>
        <v>1</v>
      </c>
      <c r="FX121">
        <f t="shared" si="111"/>
        <v>1</v>
      </c>
      <c r="FY121">
        <f t="shared" si="112"/>
        <v>1</v>
      </c>
      <c r="FZ121">
        <f t="shared" si="113"/>
        <v>1</v>
      </c>
      <c r="GA121">
        <f t="shared" si="114"/>
        <v>1</v>
      </c>
      <c r="GB121">
        <f t="shared" si="115"/>
        <v>1</v>
      </c>
      <c r="GC121">
        <f t="shared" si="116"/>
        <v>1</v>
      </c>
      <c r="GD121">
        <f t="shared" si="117"/>
        <v>1</v>
      </c>
      <c r="GE121">
        <f t="shared" si="118"/>
        <v>1</v>
      </c>
      <c r="GF121">
        <f t="shared" si="119"/>
        <v>1</v>
      </c>
      <c r="GG121">
        <f t="shared" si="120"/>
        <v>1</v>
      </c>
      <c r="GH121">
        <f t="shared" si="121"/>
        <v>1</v>
      </c>
      <c r="GI121">
        <f t="shared" si="122"/>
        <v>1</v>
      </c>
      <c r="GJ121">
        <f t="shared" si="123"/>
        <v>1</v>
      </c>
      <c r="GK121">
        <f t="shared" si="124"/>
        <v>1</v>
      </c>
      <c r="GL121">
        <f t="shared" si="125"/>
        <v>1</v>
      </c>
      <c r="GM121">
        <f t="shared" si="126"/>
        <v>1</v>
      </c>
      <c r="GN121">
        <f t="shared" si="127"/>
        <v>1</v>
      </c>
      <c r="GO121">
        <f t="shared" si="128"/>
        <v>1</v>
      </c>
      <c r="GP121">
        <f t="shared" si="129"/>
        <v>1</v>
      </c>
      <c r="GQ121">
        <f t="shared" si="130"/>
        <v>1</v>
      </c>
      <c r="GR121">
        <f t="shared" si="131"/>
        <v>1</v>
      </c>
      <c r="GS121">
        <f t="shared" si="132"/>
        <v>1</v>
      </c>
      <c r="GT121">
        <f t="shared" si="133"/>
        <v>1</v>
      </c>
      <c r="GU121">
        <f t="shared" si="134"/>
        <v>1</v>
      </c>
      <c r="GV121">
        <f t="shared" si="135"/>
        <v>1</v>
      </c>
      <c r="GW121">
        <f t="shared" si="136"/>
        <v>1</v>
      </c>
      <c r="GX121">
        <f t="shared" si="137"/>
        <v>1</v>
      </c>
    </row>
    <row r="122" spans="1:206" x14ac:dyDescent="0.2">
      <c r="A122">
        <v>0</v>
      </c>
      <c r="B122">
        <v>1</v>
      </c>
      <c r="C122">
        <v>0</v>
      </c>
      <c r="D122">
        <v>0</v>
      </c>
      <c r="E122">
        <v>0</v>
      </c>
      <c r="F122">
        <v>0</v>
      </c>
      <c r="G122">
        <v>0</v>
      </c>
      <c r="H122">
        <v>0</v>
      </c>
      <c r="I122">
        <v>0</v>
      </c>
      <c r="J122">
        <v>0</v>
      </c>
      <c r="K122">
        <v>0</v>
      </c>
      <c r="L122">
        <v>1</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0</v>
      </c>
      <c r="AN122">
        <v>0</v>
      </c>
      <c r="AO122">
        <v>0</v>
      </c>
      <c r="AP122">
        <v>0</v>
      </c>
      <c r="AQ122">
        <v>0</v>
      </c>
      <c r="AR122">
        <v>0</v>
      </c>
      <c r="AS122">
        <v>0</v>
      </c>
      <c r="AT122">
        <v>0</v>
      </c>
      <c r="AU122">
        <v>0</v>
      </c>
      <c r="AV122">
        <v>0</v>
      </c>
      <c r="AW122">
        <v>0</v>
      </c>
      <c r="AX122">
        <v>0</v>
      </c>
      <c r="AY122">
        <v>0</v>
      </c>
      <c r="AZ122">
        <v>0</v>
      </c>
      <c r="BA122">
        <v>0</v>
      </c>
      <c r="BB122">
        <v>0</v>
      </c>
      <c r="BC122">
        <v>0</v>
      </c>
      <c r="BD122">
        <v>1</v>
      </c>
      <c r="BE122">
        <v>1</v>
      </c>
      <c r="BF122">
        <v>1</v>
      </c>
      <c r="BG122">
        <v>0</v>
      </c>
      <c r="BH122">
        <v>0</v>
      </c>
      <c r="BI122">
        <v>0</v>
      </c>
      <c r="BJ122">
        <v>0</v>
      </c>
      <c r="BK122">
        <v>0</v>
      </c>
      <c r="BL122">
        <v>0</v>
      </c>
      <c r="BM122">
        <v>0</v>
      </c>
      <c r="BN122">
        <v>0</v>
      </c>
      <c r="BO122">
        <v>0</v>
      </c>
      <c r="BP122">
        <v>0</v>
      </c>
      <c r="BR122">
        <v>0</v>
      </c>
      <c r="BS122">
        <v>1</v>
      </c>
      <c r="BT122">
        <v>0</v>
      </c>
      <c r="BU122">
        <v>0</v>
      </c>
      <c r="BV122">
        <v>0</v>
      </c>
      <c r="BW122">
        <v>0</v>
      </c>
      <c r="BX122">
        <v>0</v>
      </c>
      <c r="BY122">
        <v>0</v>
      </c>
      <c r="BZ122">
        <v>0</v>
      </c>
      <c r="CA122">
        <v>0</v>
      </c>
      <c r="CB122">
        <v>0</v>
      </c>
      <c r="CC122">
        <v>1</v>
      </c>
      <c r="CD122">
        <v>0</v>
      </c>
      <c r="CE122">
        <v>0</v>
      </c>
      <c r="CF122">
        <v>0</v>
      </c>
      <c r="CG122">
        <v>0</v>
      </c>
      <c r="CH122">
        <v>0</v>
      </c>
      <c r="CI122">
        <v>0</v>
      </c>
      <c r="CJ122">
        <v>0</v>
      </c>
      <c r="CK122">
        <v>0</v>
      </c>
      <c r="CL122">
        <v>0</v>
      </c>
      <c r="CM122">
        <v>0</v>
      </c>
      <c r="CN122">
        <v>0</v>
      </c>
      <c r="CO122">
        <v>0</v>
      </c>
      <c r="CP122">
        <v>0</v>
      </c>
      <c r="CQ122">
        <v>0</v>
      </c>
      <c r="CR122">
        <v>0</v>
      </c>
      <c r="CS122">
        <v>0</v>
      </c>
      <c r="CT122">
        <v>0</v>
      </c>
      <c r="CU122">
        <v>0</v>
      </c>
      <c r="CV122">
        <v>0</v>
      </c>
      <c r="CW122">
        <v>0</v>
      </c>
      <c r="CX122">
        <v>0</v>
      </c>
      <c r="CY122">
        <v>0</v>
      </c>
      <c r="CZ122">
        <v>0</v>
      </c>
      <c r="DA122">
        <v>0</v>
      </c>
      <c r="DB122">
        <v>0</v>
      </c>
      <c r="DC122">
        <v>0</v>
      </c>
      <c r="DD122">
        <v>0</v>
      </c>
      <c r="DE122">
        <v>0</v>
      </c>
      <c r="DF122">
        <v>0</v>
      </c>
      <c r="DG122">
        <v>0</v>
      </c>
      <c r="DH122">
        <v>0</v>
      </c>
      <c r="DI122">
        <v>0</v>
      </c>
      <c r="DJ122">
        <v>0</v>
      </c>
      <c r="DK122">
        <v>0</v>
      </c>
      <c r="DL122">
        <v>0</v>
      </c>
      <c r="DM122">
        <v>0</v>
      </c>
      <c r="DN122">
        <v>0</v>
      </c>
      <c r="DO122">
        <v>0</v>
      </c>
      <c r="DP122">
        <v>0</v>
      </c>
      <c r="DQ122">
        <v>0</v>
      </c>
      <c r="DR122">
        <v>0</v>
      </c>
      <c r="DS122">
        <v>0</v>
      </c>
      <c r="DT122">
        <v>0</v>
      </c>
      <c r="DU122">
        <v>1</v>
      </c>
      <c r="DV122">
        <v>1</v>
      </c>
      <c r="DW122">
        <v>1</v>
      </c>
      <c r="DX122">
        <v>0</v>
      </c>
      <c r="DY122">
        <v>0</v>
      </c>
      <c r="DZ122">
        <v>0</v>
      </c>
      <c r="EA122">
        <v>0</v>
      </c>
      <c r="EB122">
        <v>0</v>
      </c>
      <c r="EC122">
        <v>0</v>
      </c>
      <c r="ED122">
        <v>0</v>
      </c>
      <c r="EE122">
        <v>0</v>
      </c>
      <c r="EF122">
        <v>0</v>
      </c>
      <c r="EG122">
        <v>0</v>
      </c>
      <c r="EI122">
        <f t="shared" si="70"/>
        <v>1</v>
      </c>
      <c r="EJ122">
        <f t="shared" si="71"/>
        <v>1</v>
      </c>
      <c r="EK122">
        <f t="shared" si="72"/>
        <v>1</v>
      </c>
      <c r="EL122">
        <f t="shared" si="73"/>
        <v>1</v>
      </c>
      <c r="EM122">
        <f t="shared" si="74"/>
        <v>1</v>
      </c>
      <c r="EN122">
        <f t="shared" si="75"/>
        <v>1</v>
      </c>
      <c r="EO122">
        <f t="shared" si="76"/>
        <v>1</v>
      </c>
      <c r="EP122">
        <f t="shared" si="77"/>
        <v>1</v>
      </c>
      <c r="EQ122">
        <f t="shared" si="78"/>
        <v>1</v>
      </c>
      <c r="ER122">
        <f t="shared" si="79"/>
        <v>1</v>
      </c>
      <c r="ES122">
        <f t="shared" si="80"/>
        <v>1</v>
      </c>
      <c r="ET122">
        <f t="shared" si="81"/>
        <v>1</v>
      </c>
      <c r="EU122">
        <f t="shared" si="82"/>
        <v>1</v>
      </c>
      <c r="EV122">
        <f t="shared" si="83"/>
        <v>1</v>
      </c>
      <c r="EW122">
        <f t="shared" si="84"/>
        <v>1</v>
      </c>
      <c r="EX122">
        <f t="shared" si="85"/>
        <v>1</v>
      </c>
      <c r="EY122">
        <f t="shared" si="86"/>
        <v>1</v>
      </c>
      <c r="EZ122">
        <f t="shared" si="87"/>
        <v>1</v>
      </c>
      <c r="FA122">
        <f t="shared" si="88"/>
        <v>1</v>
      </c>
      <c r="FB122">
        <f t="shared" si="89"/>
        <v>1</v>
      </c>
      <c r="FC122">
        <f t="shared" si="90"/>
        <v>1</v>
      </c>
      <c r="FD122">
        <f t="shared" si="91"/>
        <v>1</v>
      </c>
      <c r="FE122">
        <f t="shared" si="92"/>
        <v>1</v>
      </c>
      <c r="FF122">
        <f t="shared" si="93"/>
        <v>1</v>
      </c>
      <c r="FG122">
        <f t="shared" si="94"/>
        <v>1</v>
      </c>
      <c r="FH122">
        <f t="shared" si="95"/>
        <v>1</v>
      </c>
      <c r="FI122">
        <f t="shared" si="96"/>
        <v>1</v>
      </c>
      <c r="FJ122">
        <f t="shared" si="97"/>
        <v>1</v>
      </c>
      <c r="FK122">
        <f t="shared" si="98"/>
        <v>1</v>
      </c>
      <c r="FL122">
        <f t="shared" si="99"/>
        <v>1</v>
      </c>
      <c r="FM122">
        <f t="shared" si="100"/>
        <v>1</v>
      </c>
      <c r="FN122">
        <f t="shared" si="101"/>
        <v>1</v>
      </c>
      <c r="FO122">
        <f t="shared" si="102"/>
        <v>1</v>
      </c>
      <c r="FP122">
        <f t="shared" si="103"/>
        <v>1</v>
      </c>
      <c r="FQ122">
        <f t="shared" si="104"/>
        <v>1</v>
      </c>
      <c r="FR122">
        <f t="shared" si="105"/>
        <v>1</v>
      </c>
      <c r="FS122">
        <f t="shared" si="106"/>
        <v>1</v>
      </c>
      <c r="FT122">
        <f t="shared" si="107"/>
        <v>1</v>
      </c>
      <c r="FU122">
        <f t="shared" si="108"/>
        <v>1</v>
      </c>
      <c r="FV122">
        <f t="shared" si="109"/>
        <v>1</v>
      </c>
      <c r="FW122">
        <f t="shared" si="110"/>
        <v>1</v>
      </c>
      <c r="FX122">
        <f t="shared" si="111"/>
        <v>1</v>
      </c>
      <c r="FY122">
        <f t="shared" si="112"/>
        <v>1</v>
      </c>
      <c r="FZ122">
        <f t="shared" si="113"/>
        <v>1</v>
      </c>
      <c r="GA122">
        <f t="shared" si="114"/>
        <v>1</v>
      </c>
      <c r="GB122">
        <f t="shared" si="115"/>
        <v>1</v>
      </c>
      <c r="GC122">
        <f t="shared" si="116"/>
        <v>1</v>
      </c>
      <c r="GD122">
        <f t="shared" si="117"/>
        <v>1</v>
      </c>
      <c r="GE122">
        <f t="shared" si="118"/>
        <v>1</v>
      </c>
      <c r="GF122">
        <f t="shared" si="119"/>
        <v>1</v>
      </c>
      <c r="GG122">
        <f t="shared" si="120"/>
        <v>1</v>
      </c>
      <c r="GH122">
        <f t="shared" si="121"/>
        <v>1</v>
      </c>
      <c r="GI122">
        <f t="shared" si="122"/>
        <v>1</v>
      </c>
      <c r="GJ122">
        <f t="shared" si="123"/>
        <v>1</v>
      </c>
      <c r="GK122">
        <f t="shared" si="124"/>
        <v>1</v>
      </c>
      <c r="GL122">
        <f t="shared" si="125"/>
        <v>1</v>
      </c>
      <c r="GM122">
        <f t="shared" si="126"/>
        <v>1</v>
      </c>
      <c r="GN122">
        <f t="shared" si="127"/>
        <v>1</v>
      </c>
      <c r="GO122">
        <f t="shared" si="128"/>
        <v>1</v>
      </c>
      <c r="GP122">
        <f t="shared" si="129"/>
        <v>1</v>
      </c>
      <c r="GQ122">
        <f t="shared" si="130"/>
        <v>1</v>
      </c>
      <c r="GR122">
        <f t="shared" si="131"/>
        <v>1</v>
      </c>
      <c r="GS122">
        <f t="shared" si="132"/>
        <v>1</v>
      </c>
      <c r="GT122">
        <f t="shared" si="133"/>
        <v>1</v>
      </c>
      <c r="GU122">
        <f t="shared" si="134"/>
        <v>1</v>
      </c>
      <c r="GV122">
        <f t="shared" si="135"/>
        <v>1</v>
      </c>
      <c r="GW122">
        <f t="shared" si="136"/>
        <v>1</v>
      </c>
      <c r="GX122">
        <f t="shared" si="137"/>
        <v>1</v>
      </c>
    </row>
    <row r="123" spans="1:206" x14ac:dyDescent="0.2">
      <c r="A123">
        <v>0</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c r="AV123">
        <v>0</v>
      </c>
      <c r="AW123">
        <v>0</v>
      </c>
      <c r="AX123">
        <v>0</v>
      </c>
      <c r="AY123">
        <v>0</v>
      </c>
      <c r="AZ123">
        <v>0</v>
      </c>
      <c r="BA123">
        <v>0</v>
      </c>
      <c r="BB123">
        <v>0</v>
      </c>
      <c r="BC123">
        <v>0</v>
      </c>
      <c r="BD123">
        <v>0</v>
      </c>
      <c r="BE123">
        <v>0</v>
      </c>
      <c r="BF123">
        <v>0</v>
      </c>
      <c r="BG123">
        <v>0</v>
      </c>
      <c r="BH123">
        <v>0</v>
      </c>
      <c r="BI123">
        <v>0</v>
      </c>
      <c r="BJ123">
        <v>0</v>
      </c>
      <c r="BK123">
        <v>0</v>
      </c>
      <c r="BL123">
        <v>0</v>
      </c>
      <c r="BM123">
        <v>0</v>
      </c>
      <c r="BN123">
        <v>0</v>
      </c>
      <c r="BO123">
        <v>0</v>
      </c>
      <c r="BP123">
        <v>0</v>
      </c>
      <c r="BR123">
        <v>0</v>
      </c>
      <c r="BS123">
        <v>0</v>
      </c>
      <c r="BT123">
        <v>0</v>
      </c>
      <c r="BU123">
        <v>0</v>
      </c>
      <c r="BV123">
        <v>0</v>
      </c>
      <c r="BW123">
        <v>0</v>
      </c>
      <c r="BX123">
        <v>0</v>
      </c>
      <c r="BY123">
        <v>0</v>
      </c>
      <c r="BZ123">
        <v>0</v>
      </c>
      <c r="CA123">
        <v>0</v>
      </c>
      <c r="CB123">
        <v>0</v>
      </c>
      <c r="CC123">
        <v>0</v>
      </c>
      <c r="CD123">
        <v>0</v>
      </c>
      <c r="CE123">
        <v>0</v>
      </c>
      <c r="CF123">
        <v>0</v>
      </c>
      <c r="CG123">
        <v>0</v>
      </c>
      <c r="CH123">
        <v>0</v>
      </c>
      <c r="CI123">
        <v>0</v>
      </c>
      <c r="CJ123">
        <v>0</v>
      </c>
      <c r="CK123">
        <v>0</v>
      </c>
      <c r="CL123">
        <v>0</v>
      </c>
      <c r="CM123">
        <v>0</v>
      </c>
      <c r="CN123">
        <v>0</v>
      </c>
      <c r="CO123">
        <v>0</v>
      </c>
      <c r="CP123">
        <v>0</v>
      </c>
      <c r="CQ123">
        <v>0</v>
      </c>
      <c r="CR123">
        <v>0</v>
      </c>
      <c r="CS123">
        <v>0</v>
      </c>
      <c r="CT123">
        <v>0</v>
      </c>
      <c r="CU123">
        <v>0</v>
      </c>
      <c r="CV123">
        <v>0</v>
      </c>
      <c r="CW123">
        <v>0</v>
      </c>
      <c r="CX123">
        <v>0</v>
      </c>
      <c r="CY123">
        <v>0</v>
      </c>
      <c r="CZ123">
        <v>0</v>
      </c>
      <c r="DA123">
        <v>0</v>
      </c>
      <c r="DB123">
        <v>0</v>
      </c>
      <c r="DC123">
        <v>0</v>
      </c>
      <c r="DD123">
        <v>0</v>
      </c>
      <c r="DE123">
        <v>0</v>
      </c>
      <c r="DF123">
        <v>0</v>
      </c>
      <c r="DG123">
        <v>0</v>
      </c>
      <c r="DH123">
        <v>0</v>
      </c>
      <c r="DI123">
        <v>0</v>
      </c>
      <c r="DJ123">
        <v>0</v>
      </c>
      <c r="DK123">
        <v>0</v>
      </c>
      <c r="DL123">
        <v>0</v>
      </c>
      <c r="DM123">
        <v>0</v>
      </c>
      <c r="DN123">
        <v>0</v>
      </c>
      <c r="DO123">
        <v>0</v>
      </c>
      <c r="DP123">
        <v>0</v>
      </c>
      <c r="DQ123">
        <v>0</v>
      </c>
      <c r="DR123">
        <v>0</v>
      </c>
      <c r="DS123">
        <v>0</v>
      </c>
      <c r="DT123">
        <v>0</v>
      </c>
      <c r="DU123">
        <v>0</v>
      </c>
      <c r="DV123">
        <v>0</v>
      </c>
      <c r="DW123">
        <v>0</v>
      </c>
      <c r="DX123">
        <v>0</v>
      </c>
      <c r="DY123">
        <v>0</v>
      </c>
      <c r="DZ123">
        <v>0</v>
      </c>
      <c r="EA123">
        <v>0</v>
      </c>
      <c r="EB123">
        <v>0</v>
      </c>
      <c r="EC123">
        <v>0</v>
      </c>
      <c r="ED123">
        <v>0</v>
      </c>
      <c r="EE123">
        <v>0</v>
      </c>
      <c r="EF123">
        <v>0</v>
      </c>
      <c r="EG123">
        <v>0</v>
      </c>
      <c r="EI123">
        <f t="shared" si="70"/>
        <v>1</v>
      </c>
      <c r="EJ123">
        <f t="shared" si="71"/>
        <v>1</v>
      </c>
      <c r="EK123">
        <f t="shared" si="72"/>
        <v>1</v>
      </c>
      <c r="EL123">
        <f t="shared" si="73"/>
        <v>1</v>
      </c>
      <c r="EM123">
        <f t="shared" si="74"/>
        <v>1</v>
      </c>
      <c r="EN123">
        <f t="shared" si="75"/>
        <v>1</v>
      </c>
      <c r="EO123">
        <f t="shared" si="76"/>
        <v>1</v>
      </c>
      <c r="EP123">
        <f t="shared" si="77"/>
        <v>1</v>
      </c>
      <c r="EQ123">
        <f t="shared" si="78"/>
        <v>1</v>
      </c>
      <c r="ER123">
        <f t="shared" si="79"/>
        <v>1</v>
      </c>
      <c r="ES123">
        <f t="shared" si="80"/>
        <v>1</v>
      </c>
      <c r="ET123">
        <f t="shared" si="81"/>
        <v>1</v>
      </c>
      <c r="EU123">
        <f t="shared" si="82"/>
        <v>1</v>
      </c>
      <c r="EV123">
        <f t="shared" si="83"/>
        <v>1</v>
      </c>
      <c r="EW123">
        <f t="shared" si="84"/>
        <v>1</v>
      </c>
      <c r="EX123">
        <f t="shared" si="85"/>
        <v>1</v>
      </c>
      <c r="EY123">
        <f t="shared" si="86"/>
        <v>1</v>
      </c>
      <c r="EZ123">
        <f t="shared" si="87"/>
        <v>1</v>
      </c>
      <c r="FA123">
        <f t="shared" si="88"/>
        <v>1</v>
      </c>
      <c r="FB123">
        <f t="shared" si="89"/>
        <v>1</v>
      </c>
      <c r="FC123">
        <f t="shared" si="90"/>
        <v>1</v>
      </c>
      <c r="FD123">
        <f t="shared" si="91"/>
        <v>1</v>
      </c>
      <c r="FE123">
        <f t="shared" si="92"/>
        <v>1</v>
      </c>
      <c r="FF123">
        <f t="shared" si="93"/>
        <v>1</v>
      </c>
      <c r="FG123">
        <f t="shared" si="94"/>
        <v>1</v>
      </c>
      <c r="FH123">
        <f t="shared" si="95"/>
        <v>1</v>
      </c>
      <c r="FI123">
        <f t="shared" si="96"/>
        <v>1</v>
      </c>
      <c r="FJ123">
        <f t="shared" si="97"/>
        <v>1</v>
      </c>
      <c r="FK123">
        <f t="shared" si="98"/>
        <v>1</v>
      </c>
      <c r="FL123">
        <f t="shared" si="99"/>
        <v>1</v>
      </c>
      <c r="FM123">
        <f t="shared" si="100"/>
        <v>1</v>
      </c>
      <c r="FN123">
        <f t="shared" si="101"/>
        <v>1</v>
      </c>
      <c r="FO123">
        <f t="shared" si="102"/>
        <v>1</v>
      </c>
      <c r="FP123">
        <f t="shared" si="103"/>
        <v>1</v>
      </c>
      <c r="FQ123">
        <f t="shared" si="104"/>
        <v>1</v>
      </c>
      <c r="FR123">
        <f t="shared" si="105"/>
        <v>1</v>
      </c>
      <c r="FS123">
        <f t="shared" si="106"/>
        <v>1</v>
      </c>
      <c r="FT123">
        <f t="shared" si="107"/>
        <v>1</v>
      </c>
      <c r="FU123">
        <f t="shared" si="108"/>
        <v>1</v>
      </c>
      <c r="FV123">
        <f t="shared" si="109"/>
        <v>1</v>
      </c>
      <c r="FW123">
        <f t="shared" si="110"/>
        <v>1</v>
      </c>
      <c r="FX123">
        <f t="shared" si="111"/>
        <v>1</v>
      </c>
      <c r="FY123">
        <f t="shared" si="112"/>
        <v>1</v>
      </c>
      <c r="FZ123">
        <f t="shared" si="113"/>
        <v>1</v>
      </c>
      <c r="GA123">
        <f t="shared" si="114"/>
        <v>1</v>
      </c>
      <c r="GB123">
        <f t="shared" si="115"/>
        <v>1</v>
      </c>
      <c r="GC123">
        <f t="shared" si="116"/>
        <v>1</v>
      </c>
      <c r="GD123">
        <f t="shared" si="117"/>
        <v>1</v>
      </c>
      <c r="GE123">
        <f t="shared" si="118"/>
        <v>1</v>
      </c>
      <c r="GF123">
        <f t="shared" si="119"/>
        <v>1</v>
      </c>
      <c r="GG123">
        <f t="shared" si="120"/>
        <v>1</v>
      </c>
      <c r="GH123">
        <f t="shared" si="121"/>
        <v>1</v>
      </c>
      <c r="GI123">
        <f t="shared" si="122"/>
        <v>1</v>
      </c>
      <c r="GJ123">
        <f t="shared" si="123"/>
        <v>1</v>
      </c>
      <c r="GK123">
        <f t="shared" si="124"/>
        <v>1</v>
      </c>
      <c r="GL123">
        <f t="shared" si="125"/>
        <v>1</v>
      </c>
      <c r="GM123">
        <f t="shared" si="126"/>
        <v>1</v>
      </c>
      <c r="GN123">
        <f t="shared" si="127"/>
        <v>1</v>
      </c>
      <c r="GO123">
        <f t="shared" si="128"/>
        <v>1</v>
      </c>
      <c r="GP123">
        <f t="shared" si="129"/>
        <v>1</v>
      </c>
      <c r="GQ123">
        <f t="shared" si="130"/>
        <v>1</v>
      </c>
      <c r="GR123">
        <f t="shared" si="131"/>
        <v>1</v>
      </c>
      <c r="GS123">
        <f t="shared" si="132"/>
        <v>1</v>
      </c>
      <c r="GT123">
        <f t="shared" si="133"/>
        <v>1</v>
      </c>
      <c r="GU123">
        <f t="shared" si="134"/>
        <v>1</v>
      </c>
      <c r="GV123">
        <f t="shared" si="135"/>
        <v>1</v>
      </c>
      <c r="GW123">
        <f t="shared" si="136"/>
        <v>1</v>
      </c>
      <c r="GX123">
        <f t="shared" si="137"/>
        <v>1</v>
      </c>
    </row>
    <row r="124" spans="1:206" x14ac:dyDescent="0.2">
      <c r="A124">
        <v>0</v>
      </c>
      <c r="B124">
        <v>0</v>
      </c>
      <c r="C124">
        <v>0</v>
      </c>
      <c r="D124">
        <v>0</v>
      </c>
      <c r="E124">
        <v>0</v>
      </c>
      <c r="F124">
        <v>0</v>
      </c>
      <c r="G124">
        <v>0</v>
      </c>
      <c r="H124">
        <v>0</v>
      </c>
      <c r="I124">
        <v>0</v>
      </c>
      <c r="J124">
        <v>0</v>
      </c>
      <c r="K124">
        <v>0</v>
      </c>
      <c r="L124">
        <v>1</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v>0</v>
      </c>
      <c r="AK124">
        <v>0</v>
      </c>
      <c r="AL124">
        <v>0</v>
      </c>
      <c r="AM124">
        <v>0</v>
      </c>
      <c r="AN124">
        <v>0</v>
      </c>
      <c r="AO124">
        <v>0</v>
      </c>
      <c r="AP124">
        <v>0</v>
      </c>
      <c r="AQ124">
        <v>0</v>
      </c>
      <c r="AR124">
        <v>0</v>
      </c>
      <c r="AS124">
        <v>0</v>
      </c>
      <c r="AT124">
        <v>0</v>
      </c>
      <c r="AU124">
        <v>0</v>
      </c>
      <c r="AV124">
        <v>0</v>
      </c>
      <c r="AW124">
        <v>0</v>
      </c>
      <c r="AX124">
        <v>0</v>
      </c>
      <c r="AY124">
        <v>0</v>
      </c>
      <c r="AZ124">
        <v>0</v>
      </c>
      <c r="BA124">
        <v>0</v>
      </c>
      <c r="BB124">
        <v>0</v>
      </c>
      <c r="BC124">
        <v>0</v>
      </c>
      <c r="BD124">
        <v>0</v>
      </c>
      <c r="BE124">
        <v>0</v>
      </c>
      <c r="BF124">
        <v>1</v>
      </c>
      <c r="BG124">
        <v>0</v>
      </c>
      <c r="BH124">
        <v>1</v>
      </c>
      <c r="BI124">
        <v>0</v>
      </c>
      <c r="BJ124">
        <v>0</v>
      </c>
      <c r="BK124">
        <v>0</v>
      </c>
      <c r="BL124">
        <v>0</v>
      </c>
      <c r="BM124">
        <v>0</v>
      </c>
      <c r="BN124">
        <v>0</v>
      </c>
      <c r="BO124">
        <v>0</v>
      </c>
      <c r="BP124">
        <v>0</v>
      </c>
      <c r="BR124">
        <v>0</v>
      </c>
      <c r="BS124">
        <v>0</v>
      </c>
      <c r="BT124">
        <v>0</v>
      </c>
      <c r="BU124">
        <v>0</v>
      </c>
      <c r="BV124">
        <v>0</v>
      </c>
      <c r="BW124">
        <v>0</v>
      </c>
      <c r="BX124">
        <v>0</v>
      </c>
      <c r="BY124">
        <v>0</v>
      </c>
      <c r="BZ124">
        <v>0</v>
      </c>
      <c r="CA124">
        <v>0</v>
      </c>
      <c r="CB124">
        <v>0</v>
      </c>
      <c r="CC124">
        <v>0</v>
      </c>
      <c r="CD124">
        <v>0</v>
      </c>
      <c r="CE124">
        <v>0</v>
      </c>
      <c r="CF124">
        <v>0</v>
      </c>
      <c r="CG124">
        <v>0</v>
      </c>
      <c r="CH124">
        <v>0</v>
      </c>
      <c r="CI124">
        <v>0</v>
      </c>
      <c r="CJ124">
        <v>0</v>
      </c>
      <c r="CK124">
        <v>0</v>
      </c>
      <c r="CL124">
        <v>0</v>
      </c>
      <c r="CM124">
        <v>0</v>
      </c>
      <c r="CN124">
        <v>0</v>
      </c>
      <c r="CO124">
        <v>0</v>
      </c>
      <c r="CP124">
        <v>0</v>
      </c>
      <c r="CQ124">
        <v>0</v>
      </c>
      <c r="CR124">
        <v>0</v>
      </c>
      <c r="CS124">
        <v>0</v>
      </c>
      <c r="CT124">
        <v>0</v>
      </c>
      <c r="CU124">
        <v>0</v>
      </c>
      <c r="CV124">
        <v>0</v>
      </c>
      <c r="CW124">
        <v>0</v>
      </c>
      <c r="CX124">
        <v>0</v>
      </c>
      <c r="CY124">
        <v>0</v>
      </c>
      <c r="CZ124">
        <v>0</v>
      </c>
      <c r="DA124">
        <v>0</v>
      </c>
      <c r="DB124">
        <v>0</v>
      </c>
      <c r="DC124">
        <v>0</v>
      </c>
      <c r="DD124">
        <v>1</v>
      </c>
      <c r="DE124">
        <v>0</v>
      </c>
      <c r="DF124">
        <v>0</v>
      </c>
      <c r="DG124">
        <v>0</v>
      </c>
      <c r="DH124">
        <v>0</v>
      </c>
      <c r="DI124">
        <v>0</v>
      </c>
      <c r="DJ124">
        <v>0</v>
      </c>
      <c r="DK124">
        <v>0</v>
      </c>
      <c r="DL124">
        <v>0</v>
      </c>
      <c r="DM124">
        <v>0</v>
      </c>
      <c r="DN124">
        <v>0</v>
      </c>
      <c r="DO124">
        <v>0</v>
      </c>
      <c r="DP124">
        <v>0</v>
      </c>
      <c r="DQ124">
        <v>0</v>
      </c>
      <c r="DR124">
        <v>0</v>
      </c>
      <c r="DS124">
        <v>0</v>
      </c>
      <c r="DT124">
        <v>0</v>
      </c>
      <c r="DU124">
        <v>0</v>
      </c>
      <c r="DV124">
        <v>0</v>
      </c>
      <c r="DW124">
        <v>1</v>
      </c>
      <c r="DX124">
        <v>0</v>
      </c>
      <c r="DY124">
        <v>1</v>
      </c>
      <c r="DZ124">
        <v>0</v>
      </c>
      <c r="EA124">
        <v>0</v>
      </c>
      <c r="EB124">
        <v>0</v>
      </c>
      <c r="EC124">
        <v>0</v>
      </c>
      <c r="ED124">
        <v>0</v>
      </c>
      <c r="EE124">
        <v>0</v>
      </c>
      <c r="EF124">
        <v>0</v>
      </c>
      <c r="EG124">
        <v>0</v>
      </c>
      <c r="EI124">
        <f t="shared" si="70"/>
        <v>1</v>
      </c>
      <c r="EJ124">
        <f t="shared" si="71"/>
        <v>1</v>
      </c>
      <c r="EK124">
        <f t="shared" si="72"/>
        <v>1</v>
      </c>
      <c r="EL124">
        <f t="shared" si="73"/>
        <v>1</v>
      </c>
      <c r="EM124">
        <f t="shared" si="74"/>
        <v>1</v>
      </c>
      <c r="EN124">
        <f t="shared" si="75"/>
        <v>1</v>
      </c>
      <c r="EO124">
        <f t="shared" si="76"/>
        <v>1</v>
      </c>
      <c r="EP124">
        <f t="shared" si="77"/>
        <v>1</v>
      </c>
      <c r="EQ124">
        <f t="shared" si="78"/>
        <v>1</v>
      </c>
      <c r="ER124">
        <f t="shared" si="79"/>
        <v>1</v>
      </c>
      <c r="ES124">
        <f t="shared" si="80"/>
        <v>1</v>
      </c>
      <c r="ET124">
        <f t="shared" si="81"/>
        <v>0</v>
      </c>
      <c r="EU124">
        <f t="shared" si="82"/>
        <v>1</v>
      </c>
      <c r="EV124">
        <f t="shared" si="83"/>
        <v>1</v>
      </c>
      <c r="EW124">
        <f t="shared" si="84"/>
        <v>1</v>
      </c>
      <c r="EX124">
        <f t="shared" si="85"/>
        <v>1</v>
      </c>
      <c r="EY124">
        <f t="shared" si="86"/>
        <v>1</v>
      </c>
      <c r="EZ124">
        <f t="shared" si="87"/>
        <v>1</v>
      </c>
      <c r="FA124">
        <f t="shared" si="88"/>
        <v>1</v>
      </c>
      <c r="FB124">
        <f t="shared" si="89"/>
        <v>1</v>
      </c>
      <c r="FC124">
        <f t="shared" si="90"/>
        <v>1</v>
      </c>
      <c r="FD124">
        <f t="shared" si="91"/>
        <v>1</v>
      </c>
      <c r="FE124">
        <f t="shared" si="92"/>
        <v>1</v>
      </c>
      <c r="FF124">
        <f t="shared" si="93"/>
        <v>1</v>
      </c>
      <c r="FG124">
        <f t="shared" si="94"/>
        <v>1</v>
      </c>
      <c r="FH124">
        <f t="shared" si="95"/>
        <v>1</v>
      </c>
      <c r="FI124">
        <f t="shared" si="96"/>
        <v>1</v>
      </c>
      <c r="FJ124">
        <f t="shared" si="97"/>
        <v>1</v>
      </c>
      <c r="FK124">
        <f t="shared" si="98"/>
        <v>1</v>
      </c>
      <c r="FL124">
        <f t="shared" si="99"/>
        <v>1</v>
      </c>
      <c r="FM124">
        <f t="shared" si="100"/>
        <v>1</v>
      </c>
      <c r="FN124">
        <f t="shared" si="101"/>
        <v>1</v>
      </c>
      <c r="FO124">
        <f t="shared" si="102"/>
        <v>1</v>
      </c>
      <c r="FP124">
        <f t="shared" si="103"/>
        <v>1</v>
      </c>
      <c r="FQ124">
        <f t="shared" si="104"/>
        <v>1</v>
      </c>
      <c r="FR124">
        <f t="shared" si="105"/>
        <v>1</v>
      </c>
      <c r="FS124">
        <f t="shared" si="106"/>
        <v>1</v>
      </c>
      <c r="FT124">
        <f t="shared" si="107"/>
        <v>1</v>
      </c>
      <c r="FU124">
        <f t="shared" si="108"/>
        <v>0</v>
      </c>
      <c r="FV124">
        <f t="shared" si="109"/>
        <v>1</v>
      </c>
      <c r="FW124">
        <f t="shared" si="110"/>
        <v>1</v>
      </c>
      <c r="FX124">
        <f t="shared" si="111"/>
        <v>1</v>
      </c>
      <c r="FY124">
        <f t="shared" si="112"/>
        <v>1</v>
      </c>
      <c r="FZ124">
        <f t="shared" si="113"/>
        <v>1</v>
      </c>
      <c r="GA124">
        <f t="shared" si="114"/>
        <v>1</v>
      </c>
      <c r="GB124">
        <f t="shared" si="115"/>
        <v>1</v>
      </c>
      <c r="GC124">
        <f t="shared" si="116"/>
        <v>1</v>
      </c>
      <c r="GD124">
        <f t="shared" si="117"/>
        <v>1</v>
      </c>
      <c r="GE124">
        <f t="shared" si="118"/>
        <v>1</v>
      </c>
      <c r="GF124">
        <f t="shared" si="119"/>
        <v>1</v>
      </c>
      <c r="GG124">
        <f t="shared" si="120"/>
        <v>1</v>
      </c>
      <c r="GH124">
        <f t="shared" si="121"/>
        <v>1</v>
      </c>
      <c r="GI124">
        <f t="shared" si="122"/>
        <v>1</v>
      </c>
      <c r="GJ124">
        <f t="shared" si="123"/>
        <v>1</v>
      </c>
      <c r="GK124">
        <f t="shared" si="124"/>
        <v>1</v>
      </c>
      <c r="GL124">
        <f t="shared" si="125"/>
        <v>1</v>
      </c>
      <c r="GM124">
        <f t="shared" si="126"/>
        <v>1</v>
      </c>
      <c r="GN124">
        <f t="shared" si="127"/>
        <v>1</v>
      </c>
      <c r="GO124">
        <f t="shared" si="128"/>
        <v>1</v>
      </c>
      <c r="GP124">
        <f t="shared" si="129"/>
        <v>1</v>
      </c>
      <c r="GQ124">
        <f t="shared" si="130"/>
        <v>1</v>
      </c>
      <c r="GR124">
        <f t="shared" si="131"/>
        <v>1</v>
      </c>
      <c r="GS124">
        <f t="shared" si="132"/>
        <v>1</v>
      </c>
      <c r="GT124">
        <f t="shared" si="133"/>
        <v>1</v>
      </c>
      <c r="GU124">
        <f t="shared" si="134"/>
        <v>1</v>
      </c>
      <c r="GV124">
        <f t="shared" si="135"/>
        <v>1</v>
      </c>
      <c r="GW124">
        <f t="shared" si="136"/>
        <v>1</v>
      </c>
      <c r="GX124">
        <f t="shared" si="137"/>
        <v>1</v>
      </c>
    </row>
    <row r="125" spans="1:206" x14ac:dyDescent="0.2">
      <c r="A125">
        <v>0</v>
      </c>
      <c r="B125">
        <v>1</v>
      </c>
      <c r="C125">
        <v>0</v>
      </c>
      <c r="D125">
        <v>0</v>
      </c>
      <c r="E125">
        <v>0</v>
      </c>
      <c r="F125">
        <v>0</v>
      </c>
      <c r="G125">
        <v>0</v>
      </c>
      <c r="H125">
        <v>0</v>
      </c>
      <c r="I125">
        <v>0</v>
      </c>
      <c r="J125">
        <v>0</v>
      </c>
      <c r="K125">
        <v>0</v>
      </c>
      <c r="L125">
        <v>1</v>
      </c>
      <c r="M125">
        <v>0</v>
      </c>
      <c r="N125">
        <v>0</v>
      </c>
      <c r="O125">
        <v>0</v>
      </c>
      <c r="P125">
        <v>0</v>
      </c>
      <c r="Q125">
        <v>0</v>
      </c>
      <c r="R125">
        <v>0</v>
      </c>
      <c r="S125">
        <v>0</v>
      </c>
      <c r="T125">
        <v>0</v>
      </c>
      <c r="U125">
        <v>0</v>
      </c>
      <c r="V125">
        <v>1</v>
      </c>
      <c r="W125">
        <v>0</v>
      </c>
      <c r="X125">
        <v>0</v>
      </c>
      <c r="Y125">
        <v>0</v>
      </c>
      <c r="Z125">
        <v>0</v>
      </c>
      <c r="AA125">
        <v>0</v>
      </c>
      <c r="AB125">
        <v>0</v>
      </c>
      <c r="AC125">
        <v>0</v>
      </c>
      <c r="AD125">
        <v>0</v>
      </c>
      <c r="AE125">
        <v>0</v>
      </c>
      <c r="AF125">
        <v>0</v>
      </c>
      <c r="AG125">
        <v>0</v>
      </c>
      <c r="AH125">
        <v>0</v>
      </c>
      <c r="AI125">
        <v>0</v>
      </c>
      <c r="AJ125">
        <v>0</v>
      </c>
      <c r="AK125">
        <v>1</v>
      </c>
      <c r="AL125">
        <v>0</v>
      </c>
      <c r="AM125">
        <v>0</v>
      </c>
      <c r="AN125">
        <v>0</v>
      </c>
      <c r="AO125">
        <v>0</v>
      </c>
      <c r="AP125">
        <v>0</v>
      </c>
      <c r="AQ125">
        <v>0</v>
      </c>
      <c r="AR125">
        <v>0</v>
      </c>
      <c r="AS125">
        <v>0</v>
      </c>
      <c r="AT125">
        <v>0</v>
      </c>
      <c r="AU125">
        <v>0</v>
      </c>
      <c r="AV125">
        <v>0</v>
      </c>
      <c r="AW125">
        <v>0</v>
      </c>
      <c r="AX125">
        <v>0</v>
      </c>
      <c r="AY125">
        <v>0</v>
      </c>
      <c r="AZ125">
        <v>0</v>
      </c>
      <c r="BA125">
        <v>0</v>
      </c>
      <c r="BB125">
        <v>0</v>
      </c>
      <c r="BC125">
        <v>1</v>
      </c>
      <c r="BD125">
        <v>1</v>
      </c>
      <c r="BE125">
        <v>0</v>
      </c>
      <c r="BF125">
        <v>1</v>
      </c>
      <c r="BG125">
        <v>0</v>
      </c>
      <c r="BH125">
        <v>0</v>
      </c>
      <c r="BI125">
        <v>0</v>
      </c>
      <c r="BJ125">
        <v>0</v>
      </c>
      <c r="BK125">
        <v>0</v>
      </c>
      <c r="BL125">
        <v>0</v>
      </c>
      <c r="BM125">
        <v>1</v>
      </c>
      <c r="BN125">
        <v>0</v>
      </c>
      <c r="BO125">
        <v>0</v>
      </c>
      <c r="BP125">
        <v>0</v>
      </c>
      <c r="BR125">
        <v>0</v>
      </c>
      <c r="BS125">
        <v>1</v>
      </c>
      <c r="BT125">
        <v>0</v>
      </c>
      <c r="BU125">
        <v>0</v>
      </c>
      <c r="BV125">
        <v>0</v>
      </c>
      <c r="BW125">
        <v>0</v>
      </c>
      <c r="BX125">
        <v>0</v>
      </c>
      <c r="BY125">
        <v>0</v>
      </c>
      <c r="BZ125">
        <v>0</v>
      </c>
      <c r="CA125">
        <v>0</v>
      </c>
      <c r="CB125">
        <v>0</v>
      </c>
      <c r="CC125">
        <v>1</v>
      </c>
      <c r="CD125">
        <v>0</v>
      </c>
      <c r="CE125">
        <v>0</v>
      </c>
      <c r="CF125">
        <v>0</v>
      </c>
      <c r="CG125">
        <v>0</v>
      </c>
      <c r="CH125">
        <v>0</v>
      </c>
      <c r="CI125">
        <v>0</v>
      </c>
      <c r="CJ125">
        <v>0</v>
      </c>
      <c r="CK125">
        <v>0</v>
      </c>
      <c r="CL125">
        <v>0</v>
      </c>
      <c r="CM125">
        <v>1</v>
      </c>
      <c r="CN125">
        <v>0</v>
      </c>
      <c r="CO125">
        <v>0</v>
      </c>
      <c r="CP125">
        <v>0</v>
      </c>
      <c r="CQ125">
        <v>0</v>
      </c>
      <c r="CR125">
        <v>0</v>
      </c>
      <c r="CS125">
        <v>0</v>
      </c>
      <c r="CT125">
        <v>0</v>
      </c>
      <c r="CU125">
        <v>0</v>
      </c>
      <c r="CV125">
        <v>0</v>
      </c>
      <c r="CW125">
        <v>0</v>
      </c>
      <c r="CX125">
        <v>0</v>
      </c>
      <c r="CY125">
        <v>0</v>
      </c>
      <c r="CZ125">
        <v>0</v>
      </c>
      <c r="DA125">
        <v>0</v>
      </c>
      <c r="DB125">
        <v>1</v>
      </c>
      <c r="DC125">
        <v>0</v>
      </c>
      <c r="DD125">
        <v>0</v>
      </c>
      <c r="DE125">
        <v>0</v>
      </c>
      <c r="DF125">
        <v>0</v>
      </c>
      <c r="DG125">
        <v>0</v>
      </c>
      <c r="DH125">
        <v>0</v>
      </c>
      <c r="DI125">
        <v>0</v>
      </c>
      <c r="DJ125">
        <v>0</v>
      </c>
      <c r="DK125">
        <v>0</v>
      </c>
      <c r="DL125">
        <v>0</v>
      </c>
      <c r="DM125">
        <v>0</v>
      </c>
      <c r="DN125">
        <v>0</v>
      </c>
      <c r="DO125">
        <v>0</v>
      </c>
      <c r="DP125">
        <v>0</v>
      </c>
      <c r="DQ125">
        <v>0</v>
      </c>
      <c r="DR125">
        <v>0</v>
      </c>
      <c r="DS125">
        <v>0</v>
      </c>
      <c r="DT125">
        <v>1</v>
      </c>
      <c r="DU125">
        <v>1</v>
      </c>
      <c r="DV125">
        <v>0</v>
      </c>
      <c r="DW125">
        <v>1</v>
      </c>
      <c r="DX125">
        <v>0</v>
      </c>
      <c r="DY125">
        <v>0</v>
      </c>
      <c r="DZ125">
        <v>0</v>
      </c>
      <c r="EA125">
        <v>0</v>
      </c>
      <c r="EB125">
        <v>0</v>
      </c>
      <c r="EC125">
        <v>0</v>
      </c>
      <c r="ED125">
        <v>1</v>
      </c>
      <c r="EE125">
        <v>0</v>
      </c>
      <c r="EF125">
        <v>0</v>
      </c>
      <c r="EG125">
        <v>0</v>
      </c>
      <c r="EI125">
        <f t="shared" si="70"/>
        <v>1</v>
      </c>
      <c r="EJ125">
        <f t="shared" si="71"/>
        <v>1</v>
      </c>
      <c r="EK125">
        <f t="shared" si="72"/>
        <v>1</v>
      </c>
      <c r="EL125">
        <f t="shared" si="73"/>
        <v>1</v>
      </c>
      <c r="EM125">
        <f t="shared" si="74"/>
        <v>1</v>
      </c>
      <c r="EN125">
        <f t="shared" si="75"/>
        <v>1</v>
      </c>
      <c r="EO125">
        <f t="shared" si="76"/>
        <v>1</v>
      </c>
      <c r="EP125">
        <f t="shared" si="77"/>
        <v>1</v>
      </c>
      <c r="EQ125">
        <f t="shared" si="78"/>
        <v>1</v>
      </c>
      <c r="ER125">
        <f t="shared" si="79"/>
        <v>1</v>
      </c>
      <c r="ES125">
        <f t="shared" si="80"/>
        <v>1</v>
      </c>
      <c r="ET125">
        <f t="shared" si="81"/>
        <v>1</v>
      </c>
      <c r="EU125">
        <f t="shared" si="82"/>
        <v>1</v>
      </c>
      <c r="EV125">
        <f t="shared" si="83"/>
        <v>1</v>
      </c>
      <c r="EW125">
        <f t="shared" si="84"/>
        <v>1</v>
      </c>
      <c r="EX125">
        <f t="shared" si="85"/>
        <v>1</v>
      </c>
      <c r="EY125">
        <f t="shared" si="86"/>
        <v>1</v>
      </c>
      <c r="EZ125">
        <f t="shared" si="87"/>
        <v>1</v>
      </c>
      <c r="FA125">
        <f t="shared" si="88"/>
        <v>1</v>
      </c>
      <c r="FB125">
        <f t="shared" si="89"/>
        <v>1</v>
      </c>
      <c r="FC125">
        <f t="shared" si="90"/>
        <v>1</v>
      </c>
      <c r="FD125">
        <f t="shared" si="91"/>
        <v>1</v>
      </c>
      <c r="FE125">
        <f t="shared" si="92"/>
        <v>1</v>
      </c>
      <c r="FF125">
        <f t="shared" si="93"/>
        <v>1</v>
      </c>
      <c r="FG125">
        <f t="shared" si="94"/>
        <v>1</v>
      </c>
      <c r="FH125">
        <f t="shared" si="95"/>
        <v>1</v>
      </c>
      <c r="FI125">
        <f t="shared" si="96"/>
        <v>1</v>
      </c>
      <c r="FJ125">
        <f t="shared" si="97"/>
        <v>1</v>
      </c>
      <c r="FK125">
        <f t="shared" si="98"/>
        <v>1</v>
      </c>
      <c r="FL125">
        <f t="shared" si="99"/>
        <v>1</v>
      </c>
      <c r="FM125">
        <f t="shared" si="100"/>
        <v>1</v>
      </c>
      <c r="FN125">
        <f t="shared" si="101"/>
        <v>1</v>
      </c>
      <c r="FO125">
        <f t="shared" si="102"/>
        <v>1</v>
      </c>
      <c r="FP125">
        <f t="shared" si="103"/>
        <v>1</v>
      </c>
      <c r="FQ125">
        <f t="shared" si="104"/>
        <v>1</v>
      </c>
      <c r="FR125">
        <f t="shared" si="105"/>
        <v>1</v>
      </c>
      <c r="FS125">
        <f t="shared" si="106"/>
        <v>1</v>
      </c>
      <c r="FT125">
        <f t="shared" si="107"/>
        <v>1</v>
      </c>
      <c r="FU125">
        <f t="shared" si="108"/>
        <v>1</v>
      </c>
      <c r="FV125">
        <f t="shared" si="109"/>
        <v>1</v>
      </c>
      <c r="FW125">
        <f t="shared" si="110"/>
        <v>1</v>
      </c>
      <c r="FX125">
        <f t="shared" si="111"/>
        <v>1</v>
      </c>
      <c r="FY125">
        <f t="shared" si="112"/>
        <v>1</v>
      </c>
      <c r="FZ125">
        <f t="shared" si="113"/>
        <v>1</v>
      </c>
      <c r="GA125">
        <f t="shared" si="114"/>
        <v>1</v>
      </c>
      <c r="GB125">
        <f t="shared" si="115"/>
        <v>1</v>
      </c>
      <c r="GC125">
        <f t="shared" si="116"/>
        <v>1</v>
      </c>
      <c r="GD125">
        <f t="shared" si="117"/>
        <v>1</v>
      </c>
      <c r="GE125">
        <f t="shared" si="118"/>
        <v>1</v>
      </c>
      <c r="GF125">
        <f t="shared" si="119"/>
        <v>1</v>
      </c>
      <c r="GG125">
        <f t="shared" si="120"/>
        <v>1</v>
      </c>
      <c r="GH125">
        <f t="shared" si="121"/>
        <v>1</v>
      </c>
      <c r="GI125">
        <f t="shared" si="122"/>
        <v>1</v>
      </c>
      <c r="GJ125">
        <f t="shared" si="123"/>
        <v>1</v>
      </c>
      <c r="GK125">
        <f t="shared" si="124"/>
        <v>1</v>
      </c>
      <c r="GL125">
        <f t="shared" si="125"/>
        <v>1</v>
      </c>
      <c r="GM125">
        <f t="shared" si="126"/>
        <v>1</v>
      </c>
      <c r="GN125">
        <f t="shared" si="127"/>
        <v>1</v>
      </c>
      <c r="GO125">
        <f t="shared" si="128"/>
        <v>1</v>
      </c>
      <c r="GP125">
        <f t="shared" si="129"/>
        <v>1</v>
      </c>
      <c r="GQ125">
        <f t="shared" si="130"/>
        <v>1</v>
      </c>
      <c r="GR125">
        <f t="shared" si="131"/>
        <v>1</v>
      </c>
      <c r="GS125">
        <f t="shared" si="132"/>
        <v>1</v>
      </c>
      <c r="GT125">
        <f t="shared" si="133"/>
        <v>1</v>
      </c>
      <c r="GU125">
        <f t="shared" si="134"/>
        <v>1</v>
      </c>
      <c r="GV125">
        <f t="shared" si="135"/>
        <v>1</v>
      </c>
      <c r="GW125">
        <f t="shared" si="136"/>
        <v>1</v>
      </c>
      <c r="GX125">
        <f t="shared" si="137"/>
        <v>1</v>
      </c>
    </row>
    <row r="126" spans="1:206" x14ac:dyDescent="0.2">
      <c r="A126">
        <v>1</v>
      </c>
      <c r="B126">
        <v>1</v>
      </c>
      <c r="C126">
        <v>0</v>
      </c>
      <c r="D126">
        <v>1</v>
      </c>
      <c r="E126">
        <v>0</v>
      </c>
      <c r="F126">
        <v>0</v>
      </c>
      <c r="G126">
        <v>0</v>
      </c>
      <c r="H126">
        <v>0</v>
      </c>
      <c r="I126">
        <v>0</v>
      </c>
      <c r="J126">
        <v>0</v>
      </c>
      <c r="K126">
        <v>0</v>
      </c>
      <c r="L126">
        <v>1</v>
      </c>
      <c r="M126">
        <v>0</v>
      </c>
      <c r="N126">
        <v>0</v>
      </c>
      <c r="O126">
        <v>1</v>
      </c>
      <c r="P126">
        <v>0</v>
      </c>
      <c r="Q126">
        <v>0</v>
      </c>
      <c r="R126">
        <v>0</v>
      </c>
      <c r="S126">
        <v>1</v>
      </c>
      <c r="T126">
        <v>0</v>
      </c>
      <c r="U126">
        <v>0</v>
      </c>
      <c r="V126">
        <v>0</v>
      </c>
      <c r="W126">
        <v>1</v>
      </c>
      <c r="X126">
        <v>0</v>
      </c>
      <c r="Y126">
        <v>0</v>
      </c>
      <c r="Z126">
        <v>0</v>
      </c>
      <c r="AA126">
        <v>0</v>
      </c>
      <c r="AB126">
        <v>0</v>
      </c>
      <c r="AC126">
        <v>0</v>
      </c>
      <c r="AD126">
        <v>0</v>
      </c>
      <c r="AE126">
        <v>0</v>
      </c>
      <c r="AF126">
        <v>0</v>
      </c>
      <c r="AG126">
        <v>0</v>
      </c>
      <c r="AH126">
        <v>0</v>
      </c>
      <c r="AI126">
        <v>0</v>
      </c>
      <c r="AJ126">
        <v>0</v>
      </c>
      <c r="AK126">
        <v>0</v>
      </c>
      <c r="AL126">
        <v>0</v>
      </c>
      <c r="AM126">
        <v>0</v>
      </c>
      <c r="AN126">
        <v>0</v>
      </c>
      <c r="AO126">
        <v>0</v>
      </c>
      <c r="AP126">
        <v>0</v>
      </c>
      <c r="AQ126">
        <v>0</v>
      </c>
      <c r="AR126">
        <v>0</v>
      </c>
      <c r="AS126">
        <v>0</v>
      </c>
      <c r="AT126">
        <v>0</v>
      </c>
      <c r="AU126">
        <v>0</v>
      </c>
      <c r="AV126">
        <v>0</v>
      </c>
      <c r="AW126">
        <v>0</v>
      </c>
      <c r="AX126">
        <v>0</v>
      </c>
      <c r="AY126">
        <v>0</v>
      </c>
      <c r="AZ126">
        <v>0</v>
      </c>
      <c r="BA126">
        <v>0</v>
      </c>
      <c r="BB126">
        <v>0</v>
      </c>
      <c r="BC126">
        <v>0</v>
      </c>
      <c r="BD126">
        <v>0</v>
      </c>
      <c r="BE126">
        <v>1</v>
      </c>
      <c r="BF126">
        <v>1</v>
      </c>
      <c r="BG126">
        <v>1</v>
      </c>
      <c r="BH126">
        <v>1</v>
      </c>
      <c r="BI126">
        <v>1</v>
      </c>
      <c r="BJ126">
        <v>0</v>
      </c>
      <c r="BK126">
        <v>0</v>
      </c>
      <c r="BL126">
        <v>0</v>
      </c>
      <c r="BM126">
        <v>1</v>
      </c>
      <c r="BN126">
        <v>0</v>
      </c>
      <c r="BO126">
        <v>0</v>
      </c>
      <c r="BP126">
        <v>0</v>
      </c>
      <c r="BR126">
        <v>1</v>
      </c>
      <c r="BS126">
        <v>1</v>
      </c>
      <c r="BT126">
        <v>0</v>
      </c>
      <c r="BU126">
        <v>1</v>
      </c>
      <c r="BV126">
        <v>0</v>
      </c>
      <c r="BW126">
        <v>0</v>
      </c>
      <c r="BX126">
        <v>0</v>
      </c>
      <c r="BY126">
        <v>0</v>
      </c>
      <c r="BZ126">
        <v>0</v>
      </c>
      <c r="CA126">
        <v>0</v>
      </c>
      <c r="CB126">
        <v>0</v>
      </c>
      <c r="CC126">
        <v>1</v>
      </c>
      <c r="CD126">
        <v>0</v>
      </c>
      <c r="CE126">
        <v>0</v>
      </c>
      <c r="CF126">
        <v>1</v>
      </c>
      <c r="CG126">
        <v>0</v>
      </c>
      <c r="CH126">
        <v>0</v>
      </c>
      <c r="CI126">
        <v>0</v>
      </c>
      <c r="CJ126">
        <v>1</v>
      </c>
      <c r="CK126">
        <v>0</v>
      </c>
      <c r="CL126">
        <v>0</v>
      </c>
      <c r="CM126">
        <v>0</v>
      </c>
      <c r="CN126">
        <v>1</v>
      </c>
      <c r="CO126">
        <v>0</v>
      </c>
      <c r="CP126">
        <v>0</v>
      </c>
      <c r="CQ126">
        <v>0</v>
      </c>
      <c r="CR126">
        <v>0</v>
      </c>
      <c r="CS126">
        <v>0</v>
      </c>
      <c r="CT126">
        <v>0</v>
      </c>
      <c r="CU126">
        <v>0</v>
      </c>
      <c r="CV126">
        <v>0</v>
      </c>
      <c r="CW126">
        <v>0</v>
      </c>
      <c r="CX126">
        <v>0</v>
      </c>
      <c r="CY126">
        <v>0</v>
      </c>
      <c r="CZ126">
        <v>0</v>
      </c>
      <c r="DA126">
        <v>0</v>
      </c>
      <c r="DB126">
        <v>0</v>
      </c>
      <c r="DC126">
        <v>0</v>
      </c>
      <c r="DD126">
        <v>0</v>
      </c>
      <c r="DE126">
        <v>0</v>
      </c>
      <c r="DF126">
        <v>0</v>
      </c>
      <c r="DG126">
        <v>0</v>
      </c>
      <c r="DH126">
        <v>0</v>
      </c>
      <c r="DI126">
        <v>0</v>
      </c>
      <c r="DJ126">
        <v>0</v>
      </c>
      <c r="DK126">
        <v>0</v>
      </c>
      <c r="DL126">
        <v>0</v>
      </c>
      <c r="DM126">
        <v>0</v>
      </c>
      <c r="DN126">
        <v>0</v>
      </c>
      <c r="DO126">
        <v>0</v>
      </c>
      <c r="DP126">
        <v>0</v>
      </c>
      <c r="DQ126">
        <v>0</v>
      </c>
      <c r="DR126">
        <v>0</v>
      </c>
      <c r="DS126">
        <v>0</v>
      </c>
      <c r="DT126">
        <v>0</v>
      </c>
      <c r="DU126">
        <v>0</v>
      </c>
      <c r="DV126">
        <v>1</v>
      </c>
      <c r="DW126">
        <v>1</v>
      </c>
      <c r="DX126">
        <v>1</v>
      </c>
      <c r="DY126">
        <v>1</v>
      </c>
      <c r="DZ126">
        <v>1</v>
      </c>
      <c r="EA126">
        <v>0</v>
      </c>
      <c r="EB126">
        <v>0</v>
      </c>
      <c r="EC126">
        <v>0</v>
      </c>
      <c r="ED126">
        <v>1</v>
      </c>
      <c r="EE126">
        <v>0</v>
      </c>
      <c r="EF126">
        <v>0</v>
      </c>
      <c r="EG126">
        <v>0</v>
      </c>
      <c r="EI126">
        <f t="shared" si="70"/>
        <v>1</v>
      </c>
      <c r="EJ126">
        <f t="shared" si="71"/>
        <v>1</v>
      </c>
      <c r="EK126">
        <f t="shared" si="72"/>
        <v>1</v>
      </c>
      <c r="EL126">
        <f t="shared" si="73"/>
        <v>1</v>
      </c>
      <c r="EM126">
        <f t="shared" si="74"/>
        <v>1</v>
      </c>
      <c r="EN126">
        <f t="shared" si="75"/>
        <v>1</v>
      </c>
      <c r="EO126">
        <f t="shared" si="76"/>
        <v>1</v>
      </c>
      <c r="EP126">
        <f t="shared" si="77"/>
        <v>1</v>
      </c>
      <c r="EQ126">
        <f t="shared" si="78"/>
        <v>1</v>
      </c>
      <c r="ER126">
        <f t="shared" si="79"/>
        <v>1</v>
      </c>
      <c r="ES126">
        <f t="shared" si="80"/>
        <v>1</v>
      </c>
      <c r="ET126">
        <f t="shared" si="81"/>
        <v>1</v>
      </c>
      <c r="EU126">
        <f t="shared" si="82"/>
        <v>1</v>
      </c>
      <c r="EV126">
        <f t="shared" si="83"/>
        <v>1</v>
      </c>
      <c r="EW126">
        <f t="shared" si="84"/>
        <v>1</v>
      </c>
      <c r="EX126">
        <f t="shared" si="85"/>
        <v>1</v>
      </c>
      <c r="EY126">
        <f t="shared" si="86"/>
        <v>1</v>
      </c>
      <c r="EZ126">
        <f t="shared" si="87"/>
        <v>1</v>
      </c>
      <c r="FA126">
        <f t="shared" si="88"/>
        <v>1</v>
      </c>
      <c r="FB126">
        <f t="shared" si="89"/>
        <v>1</v>
      </c>
      <c r="FC126">
        <f t="shared" si="90"/>
        <v>1</v>
      </c>
      <c r="FD126">
        <f t="shared" si="91"/>
        <v>1</v>
      </c>
      <c r="FE126">
        <f t="shared" si="92"/>
        <v>1</v>
      </c>
      <c r="FF126">
        <f t="shared" si="93"/>
        <v>1</v>
      </c>
      <c r="FG126">
        <f t="shared" si="94"/>
        <v>1</v>
      </c>
      <c r="FH126">
        <f t="shared" si="95"/>
        <v>1</v>
      </c>
      <c r="FI126">
        <f t="shared" si="96"/>
        <v>1</v>
      </c>
      <c r="FJ126">
        <f t="shared" si="97"/>
        <v>1</v>
      </c>
      <c r="FK126">
        <f t="shared" si="98"/>
        <v>1</v>
      </c>
      <c r="FL126">
        <f t="shared" si="99"/>
        <v>1</v>
      </c>
      <c r="FM126">
        <f t="shared" si="100"/>
        <v>1</v>
      </c>
      <c r="FN126">
        <f t="shared" si="101"/>
        <v>1</v>
      </c>
      <c r="FO126">
        <f t="shared" si="102"/>
        <v>1</v>
      </c>
      <c r="FP126">
        <f t="shared" si="103"/>
        <v>1</v>
      </c>
      <c r="FQ126">
        <f t="shared" si="104"/>
        <v>1</v>
      </c>
      <c r="FR126">
        <f t="shared" si="105"/>
        <v>1</v>
      </c>
      <c r="FS126">
        <f t="shared" si="106"/>
        <v>1</v>
      </c>
      <c r="FT126">
        <f t="shared" si="107"/>
        <v>1</v>
      </c>
      <c r="FU126">
        <f t="shared" si="108"/>
        <v>1</v>
      </c>
      <c r="FV126">
        <f t="shared" si="109"/>
        <v>1</v>
      </c>
      <c r="FW126">
        <f t="shared" si="110"/>
        <v>1</v>
      </c>
      <c r="FX126">
        <f t="shared" si="111"/>
        <v>1</v>
      </c>
      <c r="FY126">
        <f t="shared" si="112"/>
        <v>1</v>
      </c>
      <c r="FZ126">
        <f t="shared" si="113"/>
        <v>1</v>
      </c>
      <c r="GA126">
        <f t="shared" si="114"/>
        <v>1</v>
      </c>
      <c r="GB126">
        <f t="shared" si="115"/>
        <v>1</v>
      </c>
      <c r="GC126">
        <f t="shared" si="116"/>
        <v>1</v>
      </c>
      <c r="GD126">
        <f t="shared" si="117"/>
        <v>1</v>
      </c>
      <c r="GE126">
        <f t="shared" si="118"/>
        <v>1</v>
      </c>
      <c r="GF126">
        <f t="shared" si="119"/>
        <v>1</v>
      </c>
      <c r="GG126">
        <f t="shared" si="120"/>
        <v>1</v>
      </c>
      <c r="GH126">
        <f t="shared" si="121"/>
        <v>1</v>
      </c>
      <c r="GI126">
        <f t="shared" si="122"/>
        <v>1</v>
      </c>
      <c r="GJ126">
        <f t="shared" si="123"/>
        <v>1</v>
      </c>
      <c r="GK126">
        <f t="shared" si="124"/>
        <v>1</v>
      </c>
      <c r="GL126">
        <f t="shared" si="125"/>
        <v>1</v>
      </c>
      <c r="GM126">
        <f t="shared" si="126"/>
        <v>1</v>
      </c>
      <c r="GN126">
        <f t="shared" si="127"/>
        <v>1</v>
      </c>
      <c r="GO126">
        <f t="shared" si="128"/>
        <v>1</v>
      </c>
      <c r="GP126">
        <f t="shared" si="129"/>
        <v>1</v>
      </c>
      <c r="GQ126">
        <f t="shared" si="130"/>
        <v>1</v>
      </c>
      <c r="GR126">
        <f t="shared" si="131"/>
        <v>1</v>
      </c>
      <c r="GS126">
        <f t="shared" si="132"/>
        <v>1</v>
      </c>
      <c r="GT126">
        <f t="shared" si="133"/>
        <v>1</v>
      </c>
      <c r="GU126">
        <f t="shared" si="134"/>
        <v>1</v>
      </c>
      <c r="GV126">
        <f t="shared" si="135"/>
        <v>1</v>
      </c>
      <c r="GW126">
        <f t="shared" si="136"/>
        <v>1</v>
      </c>
      <c r="GX126">
        <f t="shared" si="137"/>
        <v>1</v>
      </c>
    </row>
    <row r="127" spans="1:206" x14ac:dyDescent="0.2">
      <c r="A127">
        <v>1</v>
      </c>
      <c r="B127">
        <v>1</v>
      </c>
      <c r="C127">
        <v>1</v>
      </c>
      <c r="D127">
        <v>0</v>
      </c>
      <c r="E127">
        <v>0</v>
      </c>
      <c r="F127">
        <v>0</v>
      </c>
      <c r="G127">
        <v>0</v>
      </c>
      <c r="H127">
        <v>0</v>
      </c>
      <c r="I127">
        <v>0</v>
      </c>
      <c r="J127">
        <v>0</v>
      </c>
      <c r="K127">
        <v>0</v>
      </c>
      <c r="L127">
        <v>1</v>
      </c>
      <c r="M127">
        <v>0</v>
      </c>
      <c r="N127">
        <v>0</v>
      </c>
      <c r="O127">
        <v>1</v>
      </c>
      <c r="P127">
        <v>0</v>
      </c>
      <c r="Q127">
        <v>0</v>
      </c>
      <c r="R127">
        <v>0</v>
      </c>
      <c r="S127">
        <v>1</v>
      </c>
      <c r="T127">
        <v>0</v>
      </c>
      <c r="U127">
        <v>0</v>
      </c>
      <c r="V127">
        <v>1</v>
      </c>
      <c r="W127">
        <v>1</v>
      </c>
      <c r="X127">
        <v>0</v>
      </c>
      <c r="Y127">
        <v>0</v>
      </c>
      <c r="Z127">
        <v>0</v>
      </c>
      <c r="AA127">
        <v>0</v>
      </c>
      <c r="AB127">
        <v>0</v>
      </c>
      <c r="AC127">
        <v>0</v>
      </c>
      <c r="AD127">
        <v>0</v>
      </c>
      <c r="AE127">
        <v>0</v>
      </c>
      <c r="AF127">
        <v>1</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0</v>
      </c>
      <c r="BB127">
        <v>0</v>
      </c>
      <c r="BC127">
        <v>0</v>
      </c>
      <c r="BD127">
        <v>0</v>
      </c>
      <c r="BE127">
        <v>1</v>
      </c>
      <c r="BF127">
        <v>1</v>
      </c>
      <c r="BG127">
        <v>1</v>
      </c>
      <c r="BH127">
        <v>1</v>
      </c>
      <c r="BI127">
        <v>1</v>
      </c>
      <c r="BJ127">
        <v>1</v>
      </c>
      <c r="BK127">
        <v>0</v>
      </c>
      <c r="BL127">
        <v>0</v>
      </c>
      <c r="BM127">
        <v>1</v>
      </c>
      <c r="BN127">
        <v>1</v>
      </c>
      <c r="BO127">
        <v>0</v>
      </c>
      <c r="BP127">
        <v>0</v>
      </c>
      <c r="BR127">
        <v>1</v>
      </c>
      <c r="BS127">
        <v>1</v>
      </c>
      <c r="BT127">
        <v>1</v>
      </c>
      <c r="BU127">
        <v>0</v>
      </c>
      <c r="BV127">
        <v>0</v>
      </c>
      <c r="BW127">
        <v>0</v>
      </c>
      <c r="BX127">
        <v>0</v>
      </c>
      <c r="BY127">
        <v>0</v>
      </c>
      <c r="BZ127">
        <v>0</v>
      </c>
      <c r="CA127">
        <v>0</v>
      </c>
      <c r="CB127">
        <v>0</v>
      </c>
      <c r="CC127">
        <v>1</v>
      </c>
      <c r="CD127">
        <v>0</v>
      </c>
      <c r="CE127">
        <v>0</v>
      </c>
      <c r="CF127">
        <v>1</v>
      </c>
      <c r="CG127">
        <v>0</v>
      </c>
      <c r="CH127">
        <v>0</v>
      </c>
      <c r="CI127">
        <v>0</v>
      </c>
      <c r="CJ127">
        <v>1</v>
      </c>
      <c r="CK127">
        <v>0</v>
      </c>
      <c r="CL127">
        <v>0</v>
      </c>
      <c r="CM127">
        <v>1</v>
      </c>
      <c r="CN127">
        <v>1</v>
      </c>
      <c r="CO127">
        <v>0</v>
      </c>
      <c r="CP127">
        <v>0</v>
      </c>
      <c r="CQ127">
        <v>0</v>
      </c>
      <c r="CR127">
        <v>0</v>
      </c>
      <c r="CS127">
        <v>0</v>
      </c>
      <c r="CT127">
        <v>0</v>
      </c>
      <c r="CU127">
        <v>0</v>
      </c>
      <c r="CV127">
        <v>0</v>
      </c>
      <c r="CW127">
        <v>1</v>
      </c>
      <c r="CX127">
        <v>0</v>
      </c>
      <c r="CY127">
        <v>0</v>
      </c>
      <c r="CZ127">
        <v>0</v>
      </c>
      <c r="DA127">
        <v>0</v>
      </c>
      <c r="DB127">
        <v>0</v>
      </c>
      <c r="DC127">
        <v>0</v>
      </c>
      <c r="DD127">
        <v>0</v>
      </c>
      <c r="DE127">
        <v>0</v>
      </c>
      <c r="DF127">
        <v>0</v>
      </c>
      <c r="DG127">
        <v>0</v>
      </c>
      <c r="DH127">
        <v>0</v>
      </c>
      <c r="DI127">
        <v>0</v>
      </c>
      <c r="DJ127">
        <v>0</v>
      </c>
      <c r="DK127">
        <v>0</v>
      </c>
      <c r="DL127">
        <v>0</v>
      </c>
      <c r="DM127">
        <v>0</v>
      </c>
      <c r="DN127">
        <v>0</v>
      </c>
      <c r="DO127">
        <v>0</v>
      </c>
      <c r="DP127">
        <v>0</v>
      </c>
      <c r="DQ127">
        <v>0</v>
      </c>
      <c r="DR127">
        <v>0</v>
      </c>
      <c r="DS127">
        <v>0</v>
      </c>
      <c r="DT127">
        <v>0</v>
      </c>
      <c r="DU127">
        <v>0</v>
      </c>
      <c r="DV127">
        <v>1</v>
      </c>
      <c r="DW127">
        <v>1</v>
      </c>
      <c r="DX127">
        <v>1</v>
      </c>
      <c r="DY127">
        <v>1</v>
      </c>
      <c r="DZ127">
        <v>1</v>
      </c>
      <c r="EA127">
        <v>1</v>
      </c>
      <c r="EB127">
        <v>0</v>
      </c>
      <c r="EC127">
        <v>0</v>
      </c>
      <c r="ED127">
        <v>1</v>
      </c>
      <c r="EE127">
        <v>1</v>
      </c>
      <c r="EF127">
        <v>0</v>
      </c>
      <c r="EG127">
        <v>0</v>
      </c>
      <c r="EI127">
        <f t="shared" si="70"/>
        <v>1</v>
      </c>
      <c r="EJ127">
        <f t="shared" si="71"/>
        <v>1</v>
      </c>
      <c r="EK127">
        <f t="shared" si="72"/>
        <v>1</v>
      </c>
      <c r="EL127">
        <f t="shared" si="73"/>
        <v>1</v>
      </c>
      <c r="EM127">
        <f t="shared" si="74"/>
        <v>1</v>
      </c>
      <c r="EN127">
        <f t="shared" si="75"/>
        <v>1</v>
      </c>
      <c r="EO127">
        <f t="shared" si="76"/>
        <v>1</v>
      </c>
      <c r="EP127">
        <f t="shared" si="77"/>
        <v>1</v>
      </c>
      <c r="EQ127">
        <f t="shared" si="78"/>
        <v>1</v>
      </c>
      <c r="ER127">
        <f t="shared" si="79"/>
        <v>1</v>
      </c>
      <c r="ES127">
        <f t="shared" si="80"/>
        <v>1</v>
      </c>
      <c r="ET127">
        <f t="shared" si="81"/>
        <v>1</v>
      </c>
      <c r="EU127">
        <f t="shared" si="82"/>
        <v>1</v>
      </c>
      <c r="EV127">
        <f t="shared" si="83"/>
        <v>1</v>
      </c>
      <c r="EW127">
        <f t="shared" si="84"/>
        <v>1</v>
      </c>
      <c r="EX127">
        <f t="shared" si="85"/>
        <v>1</v>
      </c>
      <c r="EY127">
        <f t="shared" si="86"/>
        <v>1</v>
      </c>
      <c r="EZ127">
        <f t="shared" si="87"/>
        <v>1</v>
      </c>
      <c r="FA127">
        <f t="shared" si="88"/>
        <v>1</v>
      </c>
      <c r="FB127">
        <f t="shared" si="89"/>
        <v>1</v>
      </c>
      <c r="FC127">
        <f t="shared" si="90"/>
        <v>1</v>
      </c>
      <c r="FD127">
        <f t="shared" si="91"/>
        <v>1</v>
      </c>
      <c r="FE127">
        <f t="shared" si="92"/>
        <v>1</v>
      </c>
      <c r="FF127">
        <f t="shared" si="93"/>
        <v>1</v>
      </c>
      <c r="FG127">
        <f t="shared" si="94"/>
        <v>1</v>
      </c>
      <c r="FH127">
        <f t="shared" si="95"/>
        <v>1</v>
      </c>
      <c r="FI127">
        <f t="shared" si="96"/>
        <v>1</v>
      </c>
      <c r="FJ127">
        <f t="shared" si="97"/>
        <v>1</v>
      </c>
      <c r="FK127">
        <f t="shared" si="98"/>
        <v>1</v>
      </c>
      <c r="FL127">
        <f t="shared" si="99"/>
        <v>1</v>
      </c>
      <c r="FM127">
        <f t="shared" si="100"/>
        <v>1</v>
      </c>
      <c r="FN127">
        <f t="shared" si="101"/>
        <v>1</v>
      </c>
      <c r="FO127">
        <f t="shared" si="102"/>
        <v>1</v>
      </c>
      <c r="FP127">
        <f t="shared" si="103"/>
        <v>1</v>
      </c>
      <c r="FQ127">
        <f t="shared" si="104"/>
        <v>1</v>
      </c>
      <c r="FR127">
        <f t="shared" si="105"/>
        <v>1</v>
      </c>
      <c r="FS127">
        <f t="shared" si="106"/>
        <v>1</v>
      </c>
      <c r="FT127">
        <f t="shared" si="107"/>
        <v>1</v>
      </c>
      <c r="FU127">
        <f t="shared" si="108"/>
        <v>1</v>
      </c>
      <c r="FV127">
        <f t="shared" si="109"/>
        <v>1</v>
      </c>
      <c r="FW127">
        <f t="shared" si="110"/>
        <v>1</v>
      </c>
      <c r="FX127">
        <f t="shared" si="111"/>
        <v>1</v>
      </c>
      <c r="FY127">
        <f t="shared" si="112"/>
        <v>1</v>
      </c>
      <c r="FZ127">
        <f t="shared" si="113"/>
        <v>1</v>
      </c>
      <c r="GA127">
        <f t="shared" si="114"/>
        <v>1</v>
      </c>
      <c r="GB127">
        <f t="shared" si="115"/>
        <v>1</v>
      </c>
      <c r="GC127">
        <f t="shared" si="116"/>
        <v>1</v>
      </c>
      <c r="GD127">
        <f t="shared" si="117"/>
        <v>1</v>
      </c>
      <c r="GE127">
        <f t="shared" si="118"/>
        <v>1</v>
      </c>
      <c r="GF127">
        <f t="shared" si="119"/>
        <v>1</v>
      </c>
      <c r="GG127">
        <f t="shared" si="120"/>
        <v>1</v>
      </c>
      <c r="GH127">
        <f t="shared" si="121"/>
        <v>1</v>
      </c>
      <c r="GI127">
        <f t="shared" si="122"/>
        <v>1</v>
      </c>
      <c r="GJ127">
        <f t="shared" si="123"/>
        <v>1</v>
      </c>
      <c r="GK127">
        <f t="shared" si="124"/>
        <v>1</v>
      </c>
      <c r="GL127">
        <f t="shared" si="125"/>
        <v>1</v>
      </c>
      <c r="GM127">
        <f t="shared" si="126"/>
        <v>1</v>
      </c>
      <c r="GN127">
        <f t="shared" si="127"/>
        <v>1</v>
      </c>
      <c r="GO127">
        <f t="shared" si="128"/>
        <v>1</v>
      </c>
      <c r="GP127">
        <f t="shared" si="129"/>
        <v>1</v>
      </c>
      <c r="GQ127">
        <f t="shared" si="130"/>
        <v>1</v>
      </c>
      <c r="GR127">
        <f t="shared" si="131"/>
        <v>1</v>
      </c>
      <c r="GS127">
        <f t="shared" si="132"/>
        <v>1</v>
      </c>
      <c r="GT127">
        <f t="shared" si="133"/>
        <v>1</v>
      </c>
      <c r="GU127">
        <f t="shared" si="134"/>
        <v>1</v>
      </c>
      <c r="GV127">
        <f t="shared" si="135"/>
        <v>1</v>
      </c>
      <c r="GW127">
        <f t="shared" si="136"/>
        <v>1</v>
      </c>
      <c r="GX127">
        <f t="shared" si="137"/>
        <v>1</v>
      </c>
    </row>
    <row r="128" spans="1:206" x14ac:dyDescent="0.2">
      <c r="A128">
        <v>1</v>
      </c>
      <c r="B128">
        <v>1</v>
      </c>
      <c r="C128">
        <v>1</v>
      </c>
      <c r="D128">
        <v>0</v>
      </c>
      <c r="E128">
        <v>0</v>
      </c>
      <c r="F128">
        <v>0</v>
      </c>
      <c r="G128">
        <v>0</v>
      </c>
      <c r="H128">
        <v>0</v>
      </c>
      <c r="I128">
        <v>0</v>
      </c>
      <c r="J128">
        <v>0</v>
      </c>
      <c r="K128">
        <v>0</v>
      </c>
      <c r="L128">
        <v>1</v>
      </c>
      <c r="M128">
        <v>0</v>
      </c>
      <c r="N128">
        <v>0</v>
      </c>
      <c r="O128">
        <v>0</v>
      </c>
      <c r="P128">
        <v>0</v>
      </c>
      <c r="Q128">
        <v>0</v>
      </c>
      <c r="R128">
        <v>0</v>
      </c>
      <c r="S128">
        <v>1</v>
      </c>
      <c r="T128">
        <v>1</v>
      </c>
      <c r="U128">
        <v>0</v>
      </c>
      <c r="V128">
        <v>0</v>
      </c>
      <c r="W128">
        <v>1</v>
      </c>
      <c r="X128">
        <v>0</v>
      </c>
      <c r="Y128">
        <v>0</v>
      </c>
      <c r="Z128">
        <v>0</v>
      </c>
      <c r="AA128">
        <v>0</v>
      </c>
      <c r="AB128">
        <v>0</v>
      </c>
      <c r="AC128">
        <v>0</v>
      </c>
      <c r="AD128">
        <v>0</v>
      </c>
      <c r="AE128">
        <v>0</v>
      </c>
      <c r="AF128">
        <v>0</v>
      </c>
      <c r="AG128">
        <v>0</v>
      </c>
      <c r="AH128">
        <v>0</v>
      </c>
      <c r="AI128">
        <v>0</v>
      </c>
      <c r="AJ128">
        <v>0</v>
      </c>
      <c r="AK128">
        <v>0</v>
      </c>
      <c r="AL128">
        <v>0</v>
      </c>
      <c r="AM128">
        <v>0</v>
      </c>
      <c r="AN128">
        <v>0</v>
      </c>
      <c r="AO128">
        <v>0</v>
      </c>
      <c r="AP128">
        <v>0</v>
      </c>
      <c r="AQ128">
        <v>0</v>
      </c>
      <c r="AR128">
        <v>0</v>
      </c>
      <c r="AS128">
        <v>0</v>
      </c>
      <c r="AT128">
        <v>0</v>
      </c>
      <c r="AU128">
        <v>0</v>
      </c>
      <c r="AV128">
        <v>0</v>
      </c>
      <c r="AW128">
        <v>1</v>
      </c>
      <c r="AX128">
        <v>1</v>
      </c>
      <c r="AY128">
        <v>0</v>
      </c>
      <c r="AZ128">
        <v>0</v>
      </c>
      <c r="BA128">
        <v>0</v>
      </c>
      <c r="BB128">
        <v>0</v>
      </c>
      <c r="BC128">
        <v>0</v>
      </c>
      <c r="BD128">
        <v>0</v>
      </c>
      <c r="BE128">
        <v>0</v>
      </c>
      <c r="BF128">
        <v>1</v>
      </c>
      <c r="BG128">
        <v>1</v>
      </c>
      <c r="BH128">
        <v>1</v>
      </c>
      <c r="BI128">
        <v>1</v>
      </c>
      <c r="BJ128">
        <v>1</v>
      </c>
      <c r="BK128">
        <v>0</v>
      </c>
      <c r="BL128">
        <v>0</v>
      </c>
      <c r="BM128">
        <v>1</v>
      </c>
      <c r="BN128">
        <v>0</v>
      </c>
      <c r="BO128">
        <v>0</v>
      </c>
      <c r="BP128">
        <v>0</v>
      </c>
      <c r="BR128">
        <v>0</v>
      </c>
      <c r="BS128">
        <v>1</v>
      </c>
      <c r="BT128">
        <v>1</v>
      </c>
      <c r="BU128">
        <v>0</v>
      </c>
      <c r="BV128">
        <v>0</v>
      </c>
      <c r="BW128">
        <v>0</v>
      </c>
      <c r="BX128">
        <v>0</v>
      </c>
      <c r="BY128">
        <v>0</v>
      </c>
      <c r="BZ128">
        <v>0</v>
      </c>
      <c r="CA128">
        <v>0</v>
      </c>
      <c r="CB128">
        <v>0</v>
      </c>
      <c r="CC128">
        <v>1</v>
      </c>
      <c r="CD128">
        <v>0</v>
      </c>
      <c r="CE128">
        <v>0</v>
      </c>
      <c r="CF128">
        <v>0</v>
      </c>
      <c r="CG128">
        <v>0</v>
      </c>
      <c r="CH128">
        <v>0</v>
      </c>
      <c r="CI128">
        <v>0</v>
      </c>
      <c r="CJ128">
        <v>1</v>
      </c>
      <c r="CK128">
        <v>1</v>
      </c>
      <c r="CL128">
        <v>0</v>
      </c>
      <c r="CM128">
        <v>0</v>
      </c>
      <c r="CN128">
        <v>1</v>
      </c>
      <c r="CO128">
        <v>0</v>
      </c>
      <c r="CP128">
        <v>0</v>
      </c>
      <c r="CQ128">
        <v>0</v>
      </c>
      <c r="CR128">
        <v>0</v>
      </c>
      <c r="CS128">
        <v>0</v>
      </c>
      <c r="CT128">
        <v>0</v>
      </c>
      <c r="CU128">
        <v>0</v>
      </c>
      <c r="CV128">
        <v>0</v>
      </c>
      <c r="CW128">
        <v>0</v>
      </c>
      <c r="CX128">
        <v>0</v>
      </c>
      <c r="CY128">
        <v>0</v>
      </c>
      <c r="CZ128">
        <v>0</v>
      </c>
      <c r="DA128">
        <v>0</v>
      </c>
      <c r="DB128">
        <v>0</v>
      </c>
      <c r="DC128">
        <v>0</v>
      </c>
      <c r="DD128">
        <v>0</v>
      </c>
      <c r="DE128">
        <v>0</v>
      </c>
      <c r="DF128">
        <v>0</v>
      </c>
      <c r="DG128">
        <v>0</v>
      </c>
      <c r="DH128">
        <v>0</v>
      </c>
      <c r="DI128">
        <v>0</v>
      </c>
      <c r="DJ128">
        <v>0</v>
      </c>
      <c r="DK128">
        <v>0</v>
      </c>
      <c r="DL128">
        <v>0</v>
      </c>
      <c r="DM128">
        <v>0</v>
      </c>
      <c r="DN128">
        <v>1</v>
      </c>
      <c r="DO128">
        <v>1</v>
      </c>
      <c r="DP128">
        <v>0</v>
      </c>
      <c r="DQ128">
        <v>0</v>
      </c>
      <c r="DR128">
        <v>0</v>
      </c>
      <c r="DS128">
        <v>0</v>
      </c>
      <c r="DT128">
        <v>0</v>
      </c>
      <c r="DU128">
        <v>0</v>
      </c>
      <c r="DV128">
        <v>0</v>
      </c>
      <c r="DW128">
        <v>1</v>
      </c>
      <c r="DX128">
        <v>1</v>
      </c>
      <c r="DY128">
        <v>1</v>
      </c>
      <c r="DZ128">
        <v>1</v>
      </c>
      <c r="EA128">
        <v>1</v>
      </c>
      <c r="EB128">
        <v>0</v>
      </c>
      <c r="EC128">
        <v>0</v>
      </c>
      <c r="ED128">
        <v>1</v>
      </c>
      <c r="EE128">
        <v>0</v>
      </c>
      <c r="EF128">
        <v>0</v>
      </c>
      <c r="EG128">
        <v>0</v>
      </c>
      <c r="EI128">
        <f t="shared" si="70"/>
        <v>0</v>
      </c>
      <c r="EJ128">
        <f t="shared" si="71"/>
        <v>1</v>
      </c>
      <c r="EK128">
        <f t="shared" si="72"/>
        <v>1</v>
      </c>
      <c r="EL128">
        <f t="shared" si="73"/>
        <v>1</v>
      </c>
      <c r="EM128">
        <f t="shared" si="74"/>
        <v>1</v>
      </c>
      <c r="EN128">
        <f t="shared" si="75"/>
        <v>1</v>
      </c>
      <c r="EO128">
        <f t="shared" si="76"/>
        <v>1</v>
      </c>
      <c r="EP128">
        <f t="shared" si="77"/>
        <v>1</v>
      </c>
      <c r="EQ128">
        <f t="shared" si="78"/>
        <v>1</v>
      </c>
      <c r="ER128">
        <f t="shared" si="79"/>
        <v>1</v>
      </c>
      <c r="ES128">
        <f t="shared" si="80"/>
        <v>1</v>
      </c>
      <c r="ET128">
        <f t="shared" si="81"/>
        <v>1</v>
      </c>
      <c r="EU128">
        <f t="shared" si="82"/>
        <v>1</v>
      </c>
      <c r="EV128">
        <f t="shared" si="83"/>
        <v>1</v>
      </c>
      <c r="EW128">
        <f t="shared" si="84"/>
        <v>1</v>
      </c>
      <c r="EX128">
        <f t="shared" si="85"/>
        <v>1</v>
      </c>
      <c r="EY128">
        <f t="shared" si="86"/>
        <v>1</v>
      </c>
      <c r="EZ128">
        <f t="shared" si="87"/>
        <v>1</v>
      </c>
      <c r="FA128">
        <f t="shared" si="88"/>
        <v>1</v>
      </c>
      <c r="FB128">
        <f t="shared" si="89"/>
        <v>1</v>
      </c>
      <c r="FC128">
        <f t="shared" si="90"/>
        <v>1</v>
      </c>
      <c r="FD128">
        <f t="shared" si="91"/>
        <v>1</v>
      </c>
      <c r="FE128">
        <f t="shared" si="92"/>
        <v>1</v>
      </c>
      <c r="FF128">
        <f t="shared" si="93"/>
        <v>1</v>
      </c>
      <c r="FG128">
        <f t="shared" si="94"/>
        <v>1</v>
      </c>
      <c r="FH128">
        <f t="shared" si="95"/>
        <v>1</v>
      </c>
      <c r="FI128">
        <f t="shared" si="96"/>
        <v>1</v>
      </c>
      <c r="FJ128">
        <f t="shared" si="97"/>
        <v>1</v>
      </c>
      <c r="FK128">
        <f t="shared" si="98"/>
        <v>1</v>
      </c>
      <c r="FL128">
        <f t="shared" si="99"/>
        <v>1</v>
      </c>
      <c r="FM128">
        <f t="shared" si="100"/>
        <v>1</v>
      </c>
      <c r="FN128">
        <f t="shared" si="101"/>
        <v>1</v>
      </c>
      <c r="FO128">
        <f t="shared" si="102"/>
        <v>1</v>
      </c>
      <c r="FP128">
        <f t="shared" si="103"/>
        <v>1</v>
      </c>
      <c r="FQ128">
        <f t="shared" si="104"/>
        <v>1</v>
      </c>
      <c r="FR128">
        <f t="shared" si="105"/>
        <v>1</v>
      </c>
      <c r="FS128">
        <f t="shared" si="106"/>
        <v>1</v>
      </c>
      <c r="FT128">
        <f t="shared" si="107"/>
        <v>1</v>
      </c>
      <c r="FU128">
        <f t="shared" si="108"/>
        <v>1</v>
      </c>
      <c r="FV128">
        <f t="shared" si="109"/>
        <v>1</v>
      </c>
      <c r="FW128">
        <f t="shared" si="110"/>
        <v>1</v>
      </c>
      <c r="FX128">
        <f t="shared" si="111"/>
        <v>1</v>
      </c>
      <c r="FY128">
        <f t="shared" si="112"/>
        <v>1</v>
      </c>
      <c r="FZ128">
        <f t="shared" si="113"/>
        <v>1</v>
      </c>
      <c r="GA128">
        <f t="shared" si="114"/>
        <v>1</v>
      </c>
      <c r="GB128">
        <f t="shared" si="115"/>
        <v>1</v>
      </c>
      <c r="GC128">
        <f t="shared" si="116"/>
        <v>1</v>
      </c>
      <c r="GD128">
        <f t="shared" si="117"/>
        <v>1</v>
      </c>
      <c r="GE128">
        <f t="shared" si="118"/>
        <v>1</v>
      </c>
      <c r="GF128">
        <f t="shared" si="119"/>
        <v>1</v>
      </c>
      <c r="GG128">
        <f t="shared" si="120"/>
        <v>1</v>
      </c>
      <c r="GH128">
        <f t="shared" si="121"/>
        <v>1</v>
      </c>
      <c r="GI128">
        <f t="shared" si="122"/>
        <v>1</v>
      </c>
      <c r="GJ128">
        <f t="shared" si="123"/>
        <v>1</v>
      </c>
      <c r="GK128">
        <f t="shared" si="124"/>
        <v>1</v>
      </c>
      <c r="GL128">
        <f t="shared" si="125"/>
        <v>1</v>
      </c>
      <c r="GM128">
        <f t="shared" si="126"/>
        <v>1</v>
      </c>
      <c r="GN128">
        <f t="shared" si="127"/>
        <v>1</v>
      </c>
      <c r="GO128">
        <f t="shared" si="128"/>
        <v>1</v>
      </c>
      <c r="GP128">
        <f t="shared" si="129"/>
        <v>1</v>
      </c>
      <c r="GQ128">
        <f t="shared" si="130"/>
        <v>1</v>
      </c>
      <c r="GR128">
        <f t="shared" si="131"/>
        <v>1</v>
      </c>
      <c r="GS128">
        <f t="shared" si="132"/>
        <v>1</v>
      </c>
      <c r="GT128">
        <f t="shared" si="133"/>
        <v>1</v>
      </c>
      <c r="GU128">
        <f t="shared" si="134"/>
        <v>1</v>
      </c>
      <c r="GV128">
        <f t="shared" si="135"/>
        <v>1</v>
      </c>
      <c r="GW128">
        <f t="shared" si="136"/>
        <v>1</v>
      </c>
      <c r="GX128">
        <f t="shared" si="137"/>
        <v>1</v>
      </c>
    </row>
    <row r="129" spans="1:206" x14ac:dyDescent="0.2">
      <c r="A129">
        <v>0</v>
      </c>
      <c r="B129">
        <v>0</v>
      </c>
      <c r="C129">
        <v>0</v>
      </c>
      <c r="D129">
        <v>0</v>
      </c>
      <c r="E129">
        <v>0</v>
      </c>
      <c r="F129">
        <v>0</v>
      </c>
      <c r="G129">
        <v>0</v>
      </c>
      <c r="H129">
        <v>0</v>
      </c>
      <c r="I129">
        <v>0</v>
      </c>
      <c r="J129">
        <v>0</v>
      </c>
      <c r="K129">
        <v>0</v>
      </c>
      <c r="L129">
        <v>1</v>
      </c>
      <c r="M129">
        <v>0</v>
      </c>
      <c r="N129">
        <v>1</v>
      </c>
      <c r="O129">
        <v>1</v>
      </c>
      <c r="P129">
        <v>1</v>
      </c>
      <c r="Q129">
        <v>1</v>
      </c>
      <c r="R129">
        <v>0</v>
      </c>
      <c r="S129">
        <v>0</v>
      </c>
      <c r="T129">
        <v>0</v>
      </c>
      <c r="U129">
        <v>0</v>
      </c>
      <c r="V129">
        <v>1</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c r="AP129">
        <v>0</v>
      </c>
      <c r="AQ129">
        <v>0</v>
      </c>
      <c r="AR129">
        <v>0</v>
      </c>
      <c r="AS129">
        <v>0</v>
      </c>
      <c r="AT129">
        <v>0</v>
      </c>
      <c r="AU129">
        <v>0</v>
      </c>
      <c r="AV129">
        <v>0</v>
      </c>
      <c r="AW129">
        <v>0</v>
      </c>
      <c r="AX129">
        <v>0</v>
      </c>
      <c r="AY129">
        <v>0</v>
      </c>
      <c r="AZ129">
        <v>0</v>
      </c>
      <c r="BA129">
        <v>0</v>
      </c>
      <c r="BB129">
        <v>0</v>
      </c>
      <c r="BC129">
        <v>0</v>
      </c>
      <c r="BD129">
        <v>1</v>
      </c>
      <c r="BE129">
        <v>0</v>
      </c>
      <c r="BF129">
        <v>1</v>
      </c>
      <c r="BG129">
        <v>0</v>
      </c>
      <c r="BH129">
        <v>1</v>
      </c>
      <c r="BI129">
        <v>0</v>
      </c>
      <c r="BJ129">
        <v>1</v>
      </c>
      <c r="BK129">
        <v>0</v>
      </c>
      <c r="BL129">
        <v>0</v>
      </c>
      <c r="BM129">
        <v>0</v>
      </c>
      <c r="BN129">
        <v>0</v>
      </c>
      <c r="BO129">
        <v>0</v>
      </c>
      <c r="BP129">
        <v>0</v>
      </c>
      <c r="BR129">
        <v>0</v>
      </c>
      <c r="BS129">
        <v>0</v>
      </c>
      <c r="BT129">
        <v>0</v>
      </c>
      <c r="BU129">
        <v>0</v>
      </c>
      <c r="BV129">
        <v>1</v>
      </c>
      <c r="BW129">
        <v>0</v>
      </c>
      <c r="BX129">
        <v>0</v>
      </c>
      <c r="BY129">
        <v>0</v>
      </c>
      <c r="BZ129">
        <v>0</v>
      </c>
      <c r="CA129">
        <v>0</v>
      </c>
      <c r="CB129">
        <v>0</v>
      </c>
      <c r="CC129">
        <v>1</v>
      </c>
      <c r="CD129">
        <v>0</v>
      </c>
      <c r="CE129">
        <v>1</v>
      </c>
      <c r="CF129">
        <v>1</v>
      </c>
      <c r="CG129">
        <v>1</v>
      </c>
      <c r="CH129">
        <v>1</v>
      </c>
      <c r="CI129">
        <v>0</v>
      </c>
      <c r="CJ129">
        <v>0</v>
      </c>
      <c r="CK129">
        <v>0</v>
      </c>
      <c r="CL129">
        <v>0</v>
      </c>
      <c r="CM129">
        <v>1</v>
      </c>
      <c r="CN129">
        <v>0</v>
      </c>
      <c r="CO129">
        <v>0</v>
      </c>
      <c r="CP129">
        <v>0</v>
      </c>
      <c r="CQ129">
        <v>0</v>
      </c>
      <c r="CR129">
        <v>0</v>
      </c>
      <c r="CS129">
        <v>0</v>
      </c>
      <c r="CT129">
        <v>0</v>
      </c>
      <c r="CU129">
        <v>0</v>
      </c>
      <c r="CV129">
        <v>0</v>
      </c>
      <c r="CW129">
        <v>0</v>
      </c>
      <c r="CX129">
        <v>0</v>
      </c>
      <c r="CY129">
        <v>0</v>
      </c>
      <c r="CZ129">
        <v>0</v>
      </c>
      <c r="DA129">
        <v>0</v>
      </c>
      <c r="DB129">
        <v>0</v>
      </c>
      <c r="DC129">
        <v>0</v>
      </c>
      <c r="DD129">
        <v>0</v>
      </c>
      <c r="DE129">
        <v>0</v>
      </c>
      <c r="DF129">
        <v>0</v>
      </c>
      <c r="DG129">
        <v>0</v>
      </c>
      <c r="DH129">
        <v>0</v>
      </c>
      <c r="DI129">
        <v>0</v>
      </c>
      <c r="DJ129">
        <v>0</v>
      </c>
      <c r="DK129">
        <v>0</v>
      </c>
      <c r="DL129">
        <v>0</v>
      </c>
      <c r="DM129">
        <v>0</v>
      </c>
      <c r="DN129">
        <v>0</v>
      </c>
      <c r="DO129">
        <v>0</v>
      </c>
      <c r="DP129">
        <v>0</v>
      </c>
      <c r="DQ129">
        <v>0</v>
      </c>
      <c r="DR129">
        <v>0</v>
      </c>
      <c r="DS129">
        <v>0</v>
      </c>
      <c r="DT129">
        <v>0</v>
      </c>
      <c r="DU129">
        <v>1</v>
      </c>
      <c r="DV129">
        <v>0</v>
      </c>
      <c r="DW129">
        <v>1</v>
      </c>
      <c r="DX129">
        <v>0</v>
      </c>
      <c r="DY129">
        <v>1</v>
      </c>
      <c r="DZ129">
        <v>0</v>
      </c>
      <c r="EA129">
        <v>1</v>
      </c>
      <c r="EB129">
        <v>0</v>
      </c>
      <c r="EC129">
        <v>0</v>
      </c>
      <c r="ED129">
        <v>0</v>
      </c>
      <c r="EE129">
        <v>0</v>
      </c>
      <c r="EF129">
        <v>0</v>
      </c>
      <c r="EG129">
        <v>0</v>
      </c>
      <c r="EI129">
        <f t="shared" si="70"/>
        <v>1</v>
      </c>
      <c r="EJ129">
        <f t="shared" si="71"/>
        <v>1</v>
      </c>
      <c r="EK129">
        <f t="shared" si="72"/>
        <v>1</v>
      </c>
      <c r="EL129">
        <f t="shared" si="73"/>
        <v>1</v>
      </c>
      <c r="EM129">
        <f t="shared" si="74"/>
        <v>0</v>
      </c>
      <c r="EN129">
        <f t="shared" si="75"/>
        <v>1</v>
      </c>
      <c r="EO129">
        <f t="shared" si="76"/>
        <v>1</v>
      </c>
      <c r="EP129">
        <f t="shared" si="77"/>
        <v>1</v>
      </c>
      <c r="EQ129">
        <f t="shared" si="78"/>
        <v>1</v>
      </c>
      <c r="ER129">
        <f t="shared" si="79"/>
        <v>1</v>
      </c>
      <c r="ES129">
        <f t="shared" si="80"/>
        <v>1</v>
      </c>
      <c r="ET129">
        <f t="shared" si="81"/>
        <v>1</v>
      </c>
      <c r="EU129">
        <f t="shared" si="82"/>
        <v>1</v>
      </c>
      <c r="EV129">
        <f t="shared" si="83"/>
        <v>1</v>
      </c>
      <c r="EW129">
        <f t="shared" si="84"/>
        <v>1</v>
      </c>
      <c r="EX129">
        <f t="shared" si="85"/>
        <v>1</v>
      </c>
      <c r="EY129">
        <f t="shared" si="86"/>
        <v>1</v>
      </c>
      <c r="EZ129">
        <f t="shared" si="87"/>
        <v>1</v>
      </c>
      <c r="FA129">
        <f t="shared" si="88"/>
        <v>1</v>
      </c>
      <c r="FB129">
        <f t="shared" si="89"/>
        <v>1</v>
      </c>
      <c r="FC129">
        <f t="shared" si="90"/>
        <v>1</v>
      </c>
      <c r="FD129">
        <f t="shared" si="91"/>
        <v>1</v>
      </c>
      <c r="FE129">
        <f t="shared" si="92"/>
        <v>1</v>
      </c>
      <c r="FF129">
        <f t="shared" si="93"/>
        <v>1</v>
      </c>
      <c r="FG129">
        <f t="shared" si="94"/>
        <v>1</v>
      </c>
      <c r="FH129">
        <f t="shared" si="95"/>
        <v>1</v>
      </c>
      <c r="FI129">
        <f t="shared" si="96"/>
        <v>1</v>
      </c>
      <c r="FJ129">
        <f t="shared" si="97"/>
        <v>1</v>
      </c>
      <c r="FK129">
        <f t="shared" si="98"/>
        <v>1</v>
      </c>
      <c r="FL129">
        <f t="shared" si="99"/>
        <v>1</v>
      </c>
      <c r="FM129">
        <f t="shared" si="100"/>
        <v>1</v>
      </c>
      <c r="FN129">
        <f t="shared" si="101"/>
        <v>1</v>
      </c>
      <c r="FO129">
        <f t="shared" si="102"/>
        <v>1</v>
      </c>
      <c r="FP129">
        <f t="shared" si="103"/>
        <v>1</v>
      </c>
      <c r="FQ129">
        <f t="shared" si="104"/>
        <v>1</v>
      </c>
      <c r="FR129">
        <f t="shared" si="105"/>
        <v>1</v>
      </c>
      <c r="FS129">
        <f t="shared" si="106"/>
        <v>1</v>
      </c>
      <c r="FT129">
        <f t="shared" si="107"/>
        <v>1</v>
      </c>
      <c r="FU129">
        <f t="shared" si="108"/>
        <v>1</v>
      </c>
      <c r="FV129">
        <f t="shared" si="109"/>
        <v>1</v>
      </c>
      <c r="FW129">
        <f t="shared" si="110"/>
        <v>1</v>
      </c>
      <c r="FX129">
        <f t="shared" si="111"/>
        <v>1</v>
      </c>
      <c r="FY129">
        <f t="shared" si="112"/>
        <v>1</v>
      </c>
      <c r="FZ129">
        <f t="shared" si="113"/>
        <v>1</v>
      </c>
      <c r="GA129">
        <f t="shared" si="114"/>
        <v>1</v>
      </c>
      <c r="GB129">
        <f t="shared" si="115"/>
        <v>1</v>
      </c>
      <c r="GC129">
        <f t="shared" si="116"/>
        <v>1</v>
      </c>
      <c r="GD129">
        <f t="shared" si="117"/>
        <v>1</v>
      </c>
      <c r="GE129">
        <f t="shared" si="118"/>
        <v>1</v>
      </c>
      <c r="GF129">
        <f t="shared" si="119"/>
        <v>1</v>
      </c>
      <c r="GG129">
        <f t="shared" si="120"/>
        <v>1</v>
      </c>
      <c r="GH129">
        <f t="shared" si="121"/>
        <v>1</v>
      </c>
      <c r="GI129">
        <f t="shared" si="122"/>
        <v>1</v>
      </c>
      <c r="GJ129">
        <f t="shared" si="123"/>
        <v>1</v>
      </c>
      <c r="GK129">
        <f t="shared" si="124"/>
        <v>1</v>
      </c>
      <c r="GL129">
        <f t="shared" si="125"/>
        <v>1</v>
      </c>
      <c r="GM129">
        <f t="shared" si="126"/>
        <v>1</v>
      </c>
      <c r="GN129">
        <f t="shared" si="127"/>
        <v>1</v>
      </c>
      <c r="GO129">
        <f t="shared" si="128"/>
        <v>1</v>
      </c>
      <c r="GP129">
        <f t="shared" si="129"/>
        <v>1</v>
      </c>
      <c r="GQ129">
        <f t="shared" si="130"/>
        <v>1</v>
      </c>
      <c r="GR129">
        <f t="shared" si="131"/>
        <v>1</v>
      </c>
      <c r="GS129">
        <f t="shared" si="132"/>
        <v>1</v>
      </c>
      <c r="GT129">
        <f t="shared" si="133"/>
        <v>1</v>
      </c>
      <c r="GU129">
        <f t="shared" si="134"/>
        <v>1</v>
      </c>
      <c r="GV129">
        <f t="shared" si="135"/>
        <v>1</v>
      </c>
      <c r="GW129">
        <f t="shared" si="136"/>
        <v>1</v>
      </c>
      <c r="GX129">
        <f t="shared" si="137"/>
        <v>1</v>
      </c>
    </row>
    <row r="130" spans="1:206" x14ac:dyDescent="0.2">
      <c r="A130">
        <v>0</v>
      </c>
      <c r="B130">
        <v>0</v>
      </c>
      <c r="C130">
        <v>0</v>
      </c>
      <c r="D130">
        <v>0</v>
      </c>
      <c r="E130">
        <v>0</v>
      </c>
      <c r="F130">
        <v>0</v>
      </c>
      <c r="G130">
        <v>0</v>
      </c>
      <c r="H130">
        <v>0</v>
      </c>
      <c r="I130">
        <v>0</v>
      </c>
      <c r="J130">
        <v>0</v>
      </c>
      <c r="K130">
        <v>0</v>
      </c>
      <c r="L130">
        <v>1</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0</v>
      </c>
      <c r="AM130">
        <v>0</v>
      </c>
      <c r="AN130">
        <v>0</v>
      </c>
      <c r="AO130">
        <v>0</v>
      </c>
      <c r="AP130">
        <v>0</v>
      </c>
      <c r="AQ130">
        <v>0</v>
      </c>
      <c r="AR130">
        <v>0</v>
      </c>
      <c r="AS130">
        <v>0</v>
      </c>
      <c r="AT130">
        <v>0</v>
      </c>
      <c r="AU130">
        <v>0</v>
      </c>
      <c r="AV130">
        <v>0</v>
      </c>
      <c r="AW130">
        <v>0</v>
      </c>
      <c r="AX130">
        <v>0</v>
      </c>
      <c r="AY130">
        <v>0</v>
      </c>
      <c r="AZ130">
        <v>0</v>
      </c>
      <c r="BA130">
        <v>0</v>
      </c>
      <c r="BB130">
        <v>0</v>
      </c>
      <c r="BC130">
        <v>0</v>
      </c>
      <c r="BD130">
        <v>1</v>
      </c>
      <c r="BE130">
        <v>0</v>
      </c>
      <c r="BF130">
        <v>1</v>
      </c>
      <c r="BG130">
        <v>0</v>
      </c>
      <c r="BH130">
        <v>1</v>
      </c>
      <c r="BI130">
        <v>1</v>
      </c>
      <c r="BJ130">
        <v>0</v>
      </c>
      <c r="BK130">
        <v>1</v>
      </c>
      <c r="BL130">
        <v>0</v>
      </c>
      <c r="BM130">
        <v>0</v>
      </c>
      <c r="BN130">
        <v>0</v>
      </c>
      <c r="BO130">
        <v>0</v>
      </c>
      <c r="BP130">
        <v>0</v>
      </c>
      <c r="BR130">
        <v>0</v>
      </c>
      <c r="BS130">
        <v>0</v>
      </c>
      <c r="BT130">
        <v>0</v>
      </c>
      <c r="BU130">
        <v>0</v>
      </c>
      <c r="BV130">
        <v>0</v>
      </c>
      <c r="BW130">
        <v>0</v>
      </c>
      <c r="BX130">
        <v>0</v>
      </c>
      <c r="BY130">
        <v>0</v>
      </c>
      <c r="BZ130">
        <v>0</v>
      </c>
      <c r="CA130">
        <v>0</v>
      </c>
      <c r="CB130">
        <v>0</v>
      </c>
      <c r="CC130">
        <v>1</v>
      </c>
      <c r="CD130">
        <v>0</v>
      </c>
      <c r="CE130">
        <v>0</v>
      </c>
      <c r="CF130">
        <v>0</v>
      </c>
      <c r="CG130">
        <v>0</v>
      </c>
      <c r="CH130">
        <v>0</v>
      </c>
      <c r="CI130">
        <v>0</v>
      </c>
      <c r="CJ130">
        <v>0</v>
      </c>
      <c r="CK130">
        <v>0</v>
      </c>
      <c r="CL130">
        <v>0</v>
      </c>
      <c r="CM130">
        <v>0</v>
      </c>
      <c r="CN130">
        <v>0</v>
      </c>
      <c r="CO130">
        <v>0</v>
      </c>
      <c r="CP130">
        <v>0</v>
      </c>
      <c r="CQ130">
        <v>0</v>
      </c>
      <c r="CR130">
        <v>0</v>
      </c>
      <c r="CS130">
        <v>0</v>
      </c>
      <c r="CT130">
        <v>0</v>
      </c>
      <c r="CU130">
        <v>0</v>
      </c>
      <c r="CV130">
        <v>0</v>
      </c>
      <c r="CW130">
        <v>0</v>
      </c>
      <c r="CX130">
        <v>0</v>
      </c>
      <c r="CY130">
        <v>0</v>
      </c>
      <c r="CZ130">
        <v>0</v>
      </c>
      <c r="DA130">
        <v>0</v>
      </c>
      <c r="DB130">
        <v>0</v>
      </c>
      <c r="DC130">
        <v>0</v>
      </c>
      <c r="DD130">
        <v>0</v>
      </c>
      <c r="DE130">
        <v>0</v>
      </c>
      <c r="DF130">
        <v>0</v>
      </c>
      <c r="DG130">
        <v>0</v>
      </c>
      <c r="DH130">
        <v>0</v>
      </c>
      <c r="DI130">
        <v>0</v>
      </c>
      <c r="DJ130">
        <v>0</v>
      </c>
      <c r="DK130">
        <v>0</v>
      </c>
      <c r="DL130">
        <v>0</v>
      </c>
      <c r="DM130">
        <v>0</v>
      </c>
      <c r="DN130">
        <v>0</v>
      </c>
      <c r="DO130">
        <v>0</v>
      </c>
      <c r="DP130">
        <v>0</v>
      </c>
      <c r="DQ130">
        <v>0</v>
      </c>
      <c r="DR130">
        <v>0</v>
      </c>
      <c r="DS130">
        <v>0</v>
      </c>
      <c r="DT130">
        <v>0</v>
      </c>
      <c r="DU130">
        <v>1</v>
      </c>
      <c r="DV130">
        <v>0</v>
      </c>
      <c r="DW130">
        <v>1</v>
      </c>
      <c r="DX130">
        <v>0</v>
      </c>
      <c r="DY130">
        <v>1</v>
      </c>
      <c r="DZ130">
        <v>1</v>
      </c>
      <c r="EA130">
        <v>0</v>
      </c>
      <c r="EB130">
        <v>1</v>
      </c>
      <c r="EC130">
        <v>0</v>
      </c>
      <c r="ED130">
        <v>0</v>
      </c>
      <c r="EE130">
        <v>0</v>
      </c>
      <c r="EF130">
        <v>0</v>
      </c>
      <c r="EG130">
        <v>0</v>
      </c>
      <c r="EI130">
        <f t="shared" si="70"/>
        <v>1</v>
      </c>
      <c r="EJ130">
        <f t="shared" si="71"/>
        <v>1</v>
      </c>
      <c r="EK130">
        <f t="shared" si="72"/>
        <v>1</v>
      </c>
      <c r="EL130">
        <f t="shared" si="73"/>
        <v>1</v>
      </c>
      <c r="EM130">
        <f t="shared" si="74"/>
        <v>1</v>
      </c>
      <c r="EN130">
        <f t="shared" si="75"/>
        <v>1</v>
      </c>
      <c r="EO130">
        <f t="shared" si="76"/>
        <v>1</v>
      </c>
      <c r="EP130">
        <f t="shared" si="77"/>
        <v>1</v>
      </c>
      <c r="EQ130">
        <f t="shared" si="78"/>
        <v>1</v>
      </c>
      <c r="ER130">
        <f t="shared" si="79"/>
        <v>1</v>
      </c>
      <c r="ES130">
        <f t="shared" si="80"/>
        <v>1</v>
      </c>
      <c r="ET130">
        <f t="shared" si="81"/>
        <v>1</v>
      </c>
      <c r="EU130">
        <f t="shared" si="82"/>
        <v>1</v>
      </c>
      <c r="EV130">
        <f t="shared" si="83"/>
        <v>1</v>
      </c>
      <c r="EW130">
        <f t="shared" si="84"/>
        <v>1</v>
      </c>
      <c r="EX130">
        <f t="shared" si="85"/>
        <v>1</v>
      </c>
      <c r="EY130">
        <f t="shared" si="86"/>
        <v>1</v>
      </c>
      <c r="EZ130">
        <f t="shared" si="87"/>
        <v>1</v>
      </c>
      <c r="FA130">
        <f t="shared" si="88"/>
        <v>1</v>
      </c>
      <c r="FB130">
        <f t="shared" si="89"/>
        <v>1</v>
      </c>
      <c r="FC130">
        <f t="shared" si="90"/>
        <v>1</v>
      </c>
      <c r="FD130">
        <f t="shared" si="91"/>
        <v>1</v>
      </c>
      <c r="FE130">
        <f t="shared" si="92"/>
        <v>1</v>
      </c>
      <c r="FF130">
        <f t="shared" si="93"/>
        <v>1</v>
      </c>
      <c r="FG130">
        <f t="shared" si="94"/>
        <v>1</v>
      </c>
      <c r="FH130">
        <f t="shared" si="95"/>
        <v>1</v>
      </c>
      <c r="FI130">
        <f t="shared" si="96"/>
        <v>1</v>
      </c>
      <c r="FJ130">
        <f t="shared" si="97"/>
        <v>1</v>
      </c>
      <c r="FK130">
        <f t="shared" si="98"/>
        <v>1</v>
      </c>
      <c r="FL130">
        <f t="shared" si="99"/>
        <v>1</v>
      </c>
      <c r="FM130">
        <f t="shared" si="100"/>
        <v>1</v>
      </c>
      <c r="FN130">
        <f t="shared" si="101"/>
        <v>1</v>
      </c>
      <c r="FO130">
        <f t="shared" si="102"/>
        <v>1</v>
      </c>
      <c r="FP130">
        <f t="shared" si="103"/>
        <v>1</v>
      </c>
      <c r="FQ130">
        <f t="shared" si="104"/>
        <v>1</v>
      </c>
      <c r="FR130">
        <f t="shared" si="105"/>
        <v>1</v>
      </c>
      <c r="FS130">
        <f t="shared" si="106"/>
        <v>1</v>
      </c>
      <c r="FT130">
        <f t="shared" si="107"/>
        <v>1</v>
      </c>
      <c r="FU130">
        <f t="shared" si="108"/>
        <v>1</v>
      </c>
      <c r="FV130">
        <f t="shared" si="109"/>
        <v>1</v>
      </c>
      <c r="FW130">
        <f t="shared" si="110"/>
        <v>1</v>
      </c>
      <c r="FX130">
        <f t="shared" si="111"/>
        <v>1</v>
      </c>
      <c r="FY130">
        <f t="shared" si="112"/>
        <v>1</v>
      </c>
      <c r="FZ130">
        <f t="shared" si="113"/>
        <v>1</v>
      </c>
      <c r="GA130">
        <f t="shared" si="114"/>
        <v>1</v>
      </c>
      <c r="GB130">
        <f t="shared" si="115"/>
        <v>1</v>
      </c>
      <c r="GC130">
        <f t="shared" si="116"/>
        <v>1</v>
      </c>
      <c r="GD130">
        <f t="shared" si="117"/>
        <v>1</v>
      </c>
      <c r="GE130">
        <f t="shared" si="118"/>
        <v>1</v>
      </c>
      <c r="GF130">
        <f t="shared" si="119"/>
        <v>1</v>
      </c>
      <c r="GG130">
        <f t="shared" si="120"/>
        <v>1</v>
      </c>
      <c r="GH130">
        <f t="shared" si="121"/>
        <v>1</v>
      </c>
      <c r="GI130">
        <f t="shared" si="122"/>
        <v>1</v>
      </c>
      <c r="GJ130">
        <f t="shared" si="123"/>
        <v>1</v>
      </c>
      <c r="GK130">
        <f t="shared" si="124"/>
        <v>1</v>
      </c>
      <c r="GL130">
        <f t="shared" si="125"/>
        <v>1</v>
      </c>
      <c r="GM130">
        <f t="shared" si="126"/>
        <v>1</v>
      </c>
      <c r="GN130">
        <f t="shared" si="127"/>
        <v>1</v>
      </c>
      <c r="GO130">
        <f t="shared" si="128"/>
        <v>1</v>
      </c>
      <c r="GP130">
        <f t="shared" si="129"/>
        <v>1</v>
      </c>
      <c r="GQ130">
        <f t="shared" si="130"/>
        <v>1</v>
      </c>
      <c r="GR130">
        <f t="shared" si="131"/>
        <v>1</v>
      </c>
      <c r="GS130">
        <f t="shared" si="132"/>
        <v>1</v>
      </c>
      <c r="GT130">
        <f t="shared" si="133"/>
        <v>1</v>
      </c>
      <c r="GU130">
        <f t="shared" si="134"/>
        <v>1</v>
      </c>
      <c r="GV130">
        <f t="shared" si="135"/>
        <v>1</v>
      </c>
      <c r="GW130">
        <f t="shared" si="136"/>
        <v>1</v>
      </c>
      <c r="GX130">
        <f t="shared" si="137"/>
        <v>1</v>
      </c>
    </row>
    <row r="131" spans="1:206" x14ac:dyDescent="0.2">
      <c r="A131">
        <v>0</v>
      </c>
      <c r="B131">
        <v>0</v>
      </c>
      <c r="C131">
        <v>0</v>
      </c>
      <c r="D131">
        <v>0</v>
      </c>
      <c r="E131">
        <v>0</v>
      </c>
      <c r="F131">
        <v>0</v>
      </c>
      <c r="G131">
        <v>0</v>
      </c>
      <c r="H131">
        <v>0</v>
      </c>
      <c r="I131">
        <v>0</v>
      </c>
      <c r="J131">
        <v>0</v>
      </c>
      <c r="K131">
        <v>0</v>
      </c>
      <c r="L131">
        <v>0</v>
      </c>
      <c r="M131">
        <v>0</v>
      </c>
      <c r="N131">
        <v>0</v>
      </c>
      <c r="O131">
        <v>1</v>
      </c>
      <c r="P131">
        <v>0</v>
      </c>
      <c r="Q131">
        <v>1</v>
      </c>
      <c r="R131">
        <v>0</v>
      </c>
      <c r="S131">
        <v>0</v>
      </c>
      <c r="T131">
        <v>0</v>
      </c>
      <c r="U131">
        <v>0</v>
      </c>
      <c r="V131">
        <v>0</v>
      </c>
      <c r="W131">
        <v>1</v>
      </c>
      <c r="X131">
        <v>0</v>
      </c>
      <c r="Y131">
        <v>0</v>
      </c>
      <c r="Z131">
        <v>0</v>
      </c>
      <c r="AA131">
        <v>0</v>
      </c>
      <c r="AB131">
        <v>0</v>
      </c>
      <c r="AC131">
        <v>0</v>
      </c>
      <c r="AD131">
        <v>0</v>
      </c>
      <c r="AE131">
        <v>0</v>
      </c>
      <c r="AF131">
        <v>0</v>
      </c>
      <c r="AG131">
        <v>0</v>
      </c>
      <c r="AH131">
        <v>0</v>
      </c>
      <c r="AI131">
        <v>0</v>
      </c>
      <c r="AJ131">
        <v>0</v>
      </c>
      <c r="AK131">
        <v>0</v>
      </c>
      <c r="AL131">
        <v>0</v>
      </c>
      <c r="AM131">
        <v>0</v>
      </c>
      <c r="AN131">
        <v>0</v>
      </c>
      <c r="AO131">
        <v>0</v>
      </c>
      <c r="AP131">
        <v>0</v>
      </c>
      <c r="AQ131">
        <v>0</v>
      </c>
      <c r="AR131">
        <v>0</v>
      </c>
      <c r="AS131">
        <v>0</v>
      </c>
      <c r="AT131">
        <v>0</v>
      </c>
      <c r="AU131">
        <v>0</v>
      </c>
      <c r="AV131">
        <v>0</v>
      </c>
      <c r="AW131">
        <v>0</v>
      </c>
      <c r="AX131">
        <v>0</v>
      </c>
      <c r="AY131">
        <v>1</v>
      </c>
      <c r="AZ131">
        <v>0</v>
      </c>
      <c r="BA131">
        <v>1</v>
      </c>
      <c r="BB131">
        <v>0</v>
      </c>
      <c r="BC131">
        <v>0</v>
      </c>
      <c r="BD131">
        <v>1</v>
      </c>
      <c r="BE131">
        <v>1</v>
      </c>
      <c r="BF131">
        <v>1</v>
      </c>
      <c r="BG131">
        <v>0</v>
      </c>
      <c r="BH131">
        <v>0</v>
      </c>
      <c r="BI131">
        <v>1</v>
      </c>
      <c r="BJ131">
        <v>0</v>
      </c>
      <c r="BK131">
        <v>1</v>
      </c>
      <c r="BL131">
        <v>0</v>
      </c>
      <c r="BM131">
        <v>0</v>
      </c>
      <c r="BN131">
        <v>0</v>
      </c>
      <c r="BO131">
        <v>0</v>
      </c>
      <c r="BP131">
        <v>0</v>
      </c>
      <c r="BR131">
        <v>0</v>
      </c>
      <c r="BS131">
        <v>0</v>
      </c>
      <c r="BT131">
        <v>0</v>
      </c>
      <c r="BU131">
        <v>0</v>
      </c>
      <c r="BV131">
        <v>0</v>
      </c>
      <c r="BW131">
        <v>0</v>
      </c>
      <c r="BX131">
        <v>0</v>
      </c>
      <c r="BY131">
        <v>0</v>
      </c>
      <c r="BZ131">
        <v>0</v>
      </c>
      <c r="CA131">
        <v>0</v>
      </c>
      <c r="CB131">
        <v>0</v>
      </c>
      <c r="CC131">
        <v>0</v>
      </c>
      <c r="CD131">
        <v>0</v>
      </c>
      <c r="CE131">
        <v>0</v>
      </c>
      <c r="CF131">
        <v>1</v>
      </c>
      <c r="CG131">
        <v>0</v>
      </c>
      <c r="CH131">
        <v>1</v>
      </c>
      <c r="CI131">
        <v>0</v>
      </c>
      <c r="CJ131">
        <v>0</v>
      </c>
      <c r="CK131">
        <v>0</v>
      </c>
      <c r="CL131">
        <v>0</v>
      </c>
      <c r="CM131">
        <v>0</v>
      </c>
      <c r="CN131">
        <v>1</v>
      </c>
      <c r="CO131">
        <v>0</v>
      </c>
      <c r="CP131">
        <v>0</v>
      </c>
      <c r="CQ131">
        <v>0</v>
      </c>
      <c r="CR131">
        <v>0</v>
      </c>
      <c r="CS131">
        <v>0</v>
      </c>
      <c r="CT131">
        <v>0</v>
      </c>
      <c r="CU131">
        <v>0</v>
      </c>
      <c r="CV131">
        <v>0</v>
      </c>
      <c r="CW131">
        <v>0</v>
      </c>
      <c r="CX131">
        <v>0</v>
      </c>
      <c r="CY131">
        <v>0</v>
      </c>
      <c r="CZ131">
        <v>0</v>
      </c>
      <c r="DA131">
        <v>0</v>
      </c>
      <c r="DB131">
        <v>0</v>
      </c>
      <c r="DC131">
        <v>0</v>
      </c>
      <c r="DD131">
        <v>0</v>
      </c>
      <c r="DE131">
        <v>0</v>
      </c>
      <c r="DF131">
        <v>0</v>
      </c>
      <c r="DG131">
        <v>0</v>
      </c>
      <c r="DH131">
        <v>0</v>
      </c>
      <c r="DI131">
        <v>0</v>
      </c>
      <c r="DJ131">
        <v>0</v>
      </c>
      <c r="DK131">
        <v>0</v>
      </c>
      <c r="DL131">
        <v>0</v>
      </c>
      <c r="DM131">
        <v>0</v>
      </c>
      <c r="DN131">
        <v>0</v>
      </c>
      <c r="DO131">
        <v>0</v>
      </c>
      <c r="DP131">
        <v>1</v>
      </c>
      <c r="DQ131">
        <v>0</v>
      </c>
      <c r="DR131">
        <v>1</v>
      </c>
      <c r="DS131">
        <v>0</v>
      </c>
      <c r="DT131">
        <v>0</v>
      </c>
      <c r="DU131">
        <v>1</v>
      </c>
      <c r="DV131">
        <v>1</v>
      </c>
      <c r="DW131">
        <v>1</v>
      </c>
      <c r="DX131">
        <v>0</v>
      </c>
      <c r="DY131">
        <v>0</v>
      </c>
      <c r="DZ131">
        <v>1</v>
      </c>
      <c r="EA131">
        <v>0</v>
      </c>
      <c r="EB131">
        <v>1</v>
      </c>
      <c r="EC131">
        <v>0</v>
      </c>
      <c r="ED131">
        <v>0</v>
      </c>
      <c r="EE131">
        <v>0</v>
      </c>
      <c r="EF131">
        <v>0</v>
      </c>
      <c r="EG131">
        <v>0</v>
      </c>
      <c r="EI131">
        <f t="shared" ref="EI131:EI194" si="138">IF(A131=BR131, 1, 0)</f>
        <v>1</v>
      </c>
      <c r="EJ131">
        <f t="shared" ref="EJ131:EJ194" si="139">IF(B131=BS131, 1, 0)</f>
        <v>1</v>
      </c>
      <c r="EK131">
        <f t="shared" ref="EK131:EK194" si="140">IF(C131=BT131, 1, 0)</f>
        <v>1</v>
      </c>
      <c r="EL131">
        <f t="shared" ref="EL131:EL194" si="141">IF(D131=BU131, 1, 0)</f>
        <v>1</v>
      </c>
      <c r="EM131">
        <f t="shared" ref="EM131:EM194" si="142">IF(E131=BV131, 1, 0)</f>
        <v>1</v>
      </c>
      <c r="EN131">
        <f t="shared" ref="EN131:EN194" si="143">IF(F131=BW131, 1, 0)</f>
        <v>1</v>
      </c>
      <c r="EO131">
        <f t="shared" ref="EO131:EO194" si="144">IF(G131=BX131, 1, 0)</f>
        <v>1</v>
      </c>
      <c r="EP131">
        <f t="shared" ref="EP131:EP194" si="145">IF(H131=BY131, 1, 0)</f>
        <v>1</v>
      </c>
      <c r="EQ131">
        <f t="shared" ref="EQ131:EQ194" si="146">IF(I131=BZ131, 1, 0)</f>
        <v>1</v>
      </c>
      <c r="ER131">
        <f t="shared" ref="ER131:ER194" si="147">IF(J131=CA131, 1, 0)</f>
        <v>1</v>
      </c>
      <c r="ES131">
        <f t="shared" ref="ES131:ES194" si="148">IF(K131=CB131, 1, 0)</f>
        <v>1</v>
      </c>
      <c r="ET131">
        <f t="shared" ref="ET131:ET194" si="149">IF(L131=CC131, 1, 0)</f>
        <v>1</v>
      </c>
      <c r="EU131">
        <f t="shared" ref="EU131:EU194" si="150">IF(M131=CD131, 1, 0)</f>
        <v>1</v>
      </c>
      <c r="EV131">
        <f t="shared" ref="EV131:EV194" si="151">IF(N131=CE131, 1, 0)</f>
        <v>1</v>
      </c>
      <c r="EW131">
        <f t="shared" ref="EW131:EW194" si="152">IF(O131=CF131, 1, 0)</f>
        <v>1</v>
      </c>
      <c r="EX131">
        <f t="shared" ref="EX131:EX194" si="153">IF(P131=CG131, 1, 0)</f>
        <v>1</v>
      </c>
      <c r="EY131">
        <f t="shared" ref="EY131:EY194" si="154">IF(Q131=CH131, 1, 0)</f>
        <v>1</v>
      </c>
      <c r="EZ131">
        <f t="shared" ref="EZ131:EZ194" si="155">IF(R131=CI131, 1, 0)</f>
        <v>1</v>
      </c>
      <c r="FA131">
        <f t="shared" ref="FA131:FA194" si="156">IF(S131=CJ131, 1, 0)</f>
        <v>1</v>
      </c>
      <c r="FB131">
        <f t="shared" ref="FB131:FB194" si="157">IF(T131=CK131, 1, 0)</f>
        <v>1</v>
      </c>
      <c r="FC131">
        <f t="shared" ref="FC131:FC194" si="158">IF(U131=CL131, 1, 0)</f>
        <v>1</v>
      </c>
      <c r="FD131">
        <f t="shared" ref="FD131:FD194" si="159">IF(V131=CM131, 1, 0)</f>
        <v>1</v>
      </c>
      <c r="FE131">
        <f t="shared" ref="FE131:FE194" si="160">IF(W131=CN131, 1, 0)</f>
        <v>1</v>
      </c>
      <c r="FF131">
        <f t="shared" ref="FF131:FF194" si="161">IF(X131=CO131, 1, 0)</f>
        <v>1</v>
      </c>
      <c r="FG131">
        <f t="shared" ref="FG131:FG194" si="162">IF(Y131=CP131, 1, 0)</f>
        <v>1</v>
      </c>
      <c r="FH131">
        <f t="shared" ref="FH131:FH194" si="163">IF(Z131=CQ131, 1, 0)</f>
        <v>1</v>
      </c>
      <c r="FI131">
        <f t="shared" ref="FI131:FI194" si="164">IF(AA131=CR131, 1, 0)</f>
        <v>1</v>
      </c>
      <c r="FJ131">
        <f t="shared" ref="FJ131:FJ194" si="165">IF(AB131=CS131, 1, 0)</f>
        <v>1</v>
      </c>
      <c r="FK131">
        <f t="shared" ref="FK131:FK194" si="166">IF(AC131=CT131, 1, 0)</f>
        <v>1</v>
      </c>
      <c r="FL131">
        <f t="shared" ref="FL131:FL194" si="167">IF(AD131=CU131, 1, 0)</f>
        <v>1</v>
      </c>
      <c r="FM131">
        <f t="shared" ref="FM131:FM194" si="168">IF(AE131=CV131, 1, 0)</f>
        <v>1</v>
      </c>
      <c r="FN131">
        <f t="shared" ref="FN131:FN194" si="169">IF(AF131=CW131, 1, 0)</f>
        <v>1</v>
      </c>
      <c r="FO131">
        <f t="shared" ref="FO131:FO194" si="170">IF(AG131=CX131, 1, 0)</f>
        <v>1</v>
      </c>
      <c r="FP131">
        <f t="shared" ref="FP131:FP194" si="171">IF(AH131=CY131, 1, 0)</f>
        <v>1</v>
      </c>
      <c r="FQ131">
        <f t="shared" ref="FQ131:FQ194" si="172">IF(AI131=CZ131, 1, 0)</f>
        <v>1</v>
      </c>
      <c r="FR131">
        <f t="shared" ref="FR131:FR194" si="173">IF(AJ131=DA131, 1, 0)</f>
        <v>1</v>
      </c>
      <c r="FS131">
        <f t="shared" ref="FS131:FS194" si="174">IF(AK131=DB131, 1, 0)</f>
        <v>1</v>
      </c>
      <c r="FT131">
        <f t="shared" ref="FT131:FT194" si="175">IF(AL131=DC131, 1, 0)</f>
        <v>1</v>
      </c>
      <c r="FU131">
        <f t="shared" ref="FU131:FU194" si="176">IF(AM131=DD131, 1, 0)</f>
        <v>1</v>
      </c>
      <c r="FV131">
        <f t="shared" ref="FV131:FV194" si="177">IF(AN131=DE131, 1, 0)</f>
        <v>1</v>
      </c>
      <c r="FW131">
        <f t="shared" ref="FW131:FW194" si="178">IF(AO131=DF131, 1, 0)</f>
        <v>1</v>
      </c>
      <c r="FX131">
        <f t="shared" ref="FX131:FX194" si="179">IF(AP131=DG131, 1, 0)</f>
        <v>1</v>
      </c>
      <c r="FY131">
        <f t="shared" ref="FY131:FY194" si="180">IF(AQ131=DH131, 1, 0)</f>
        <v>1</v>
      </c>
      <c r="FZ131">
        <f t="shared" ref="FZ131:FZ194" si="181">IF(AR131=DI131, 1, 0)</f>
        <v>1</v>
      </c>
      <c r="GA131">
        <f t="shared" ref="GA131:GA194" si="182">IF(AS131=DJ131, 1, 0)</f>
        <v>1</v>
      </c>
      <c r="GB131">
        <f t="shared" ref="GB131:GB194" si="183">IF(AT131=DK131, 1, 0)</f>
        <v>1</v>
      </c>
      <c r="GC131">
        <f t="shared" ref="GC131:GC194" si="184">IF(AU131=DL131, 1, 0)</f>
        <v>1</v>
      </c>
      <c r="GD131">
        <f t="shared" ref="GD131:GD194" si="185">IF(AV131=DM131, 1, 0)</f>
        <v>1</v>
      </c>
      <c r="GE131">
        <f t="shared" ref="GE131:GE194" si="186">IF(AW131=DN131, 1, 0)</f>
        <v>1</v>
      </c>
      <c r="GF131">
        <f t="shared" ref="GF131:GF194" si="187">IF(AX131=DO131, 1, 0)</f>
        <v>1</v>
      </c>
      <c r="GG131">
        <f t="shared" ref="GG131:GG194" si="188">IF(AY131=DP131, 1, 0)</f>
        <v>1</v>
      </c>
      <c r="GH131">
        <f t="shared" ref="GH131:GH194" si="189">IF(AZ131=DQ131, 1, 0)</f>
        <v>1</v>
      </c>
      <c r="GI131">
        <f t="shared" ref="GI131:GI194" si="190">IF(BA131=DR131, 1, 0)</f>
        <v>1</v>
      </c>
      <c r="GJ131">
        <f t="shared" ref="GJ131:GJ194" si="191">IF(BB131=DS131, 1, 0)</f>
        <v>1</v>
      </c>
      <c r="GK131">
        <f t="shared" ref="GK131:GK194" si="192">IF(BC131=DT131, 1, 0)</f>
        <v>1</v>
      </c>
      <c r="GL131">
        <f t="shared" ref="GL131:GL194" si="193">IF(BD131=DU131, 1, 0)</f>
        <v>1</v>
      </c>
      <c r="GM131">
        <f t="shared" ref="GM131:GM194" si="194">IF(BE131=DV131, 1, 0)</f>
        <v>1</v>
      </c>
      <c r="GN131">
        <f t="shared" ref="GN131:GN194" si="195">IF(BF131=DW131, 1, 0)</f>
        <v>1</v>
      </c>
      <c r="GO131">
        <f t="shared" ref="GO131:GO194" si="196">IF(BG131=DX131, 1, 0)</f>
        <v>1</v>
      </c>
      <c r="GP131">
        <f t="shared" ref="GP131:GP194" si="197">IF(BH131=DY131, 1, 0)</f>
        <v>1</v>
      </c>
      <c r="GQ131">
        <f t="shared" ref="GQ131:GQ194" si="198">IF(BI131=DZ131, 1, 0)</f>
        <v>1</v>
      </c>
      <c r="GR131">
        <f t="shared" ref="GR131:GR194" si="199">IF(BJ131=EA131, 1, 0)</f>
        <v>1</v>
      </c>
      <c r="GS131">
        <f t="shared" ref="GS131:GS194" si="200">IF(BK131=EB131, 1, 0)</f>
        <v>1</v>
      </c>
      <c r="GT131">
        <f t="shared" ref="GT131:GT194" si="201">IF(BL131=EC131, 1, 0)</f>
        <v>1</v>
      </c>
      <c r="GU131">
        <f t="shared" ref="GU131:GU194" si="202">IF(BM131=ED131, 1, 0)</f>
        <v>1</v>
      </c>
      <c r="GV131">
        <f t="shared" ref="GV131:GV194" si="203">IF(BN131=EE131, 1, 0)</f>
        <v>1</v>
      </c>
      <c r="GW131">
        <f t="shared" ref="GW131:GW194" si="204">IF(BO131=EF131, 1, 0)</f>
        <v>1</v>
      </c>
      <c r="GX131">
        <f t="shared" ref="GX131:GX194" si="205">IF(BP131=EG131, 1, 0)</f>
        <v>1</v>
      </c>
    </row>
    <row r="132" spans="1:206" x14ac:dyDescent="0.2">
      <c r="A132">
        <v>0</v>
      </c>
      <c r="B132">
        <v>0</v>
      </c>
      <c r="C132">
        <v>0</v>
      </c>
      <c r="D132">
        <v>0</v>
      </c>
      <c r="E132">
        <v>0</v>
      </c>
      <c r="F132">
        <v>0</v>
      </c>
      <c r="G132">
        <v>0</v>
      </c>
      <c r="H132">
        <v>0</v>
      </c>
      <c r="I132">
        <v>0</v>
      </c>
      <c r="J132">
        <v>0</v>
      </c>
      <c r="K132">
        <v>0</v>
      </c>
      <c r="L132">
        <v>1</v>
      </c>
      <c r="M132">
        <v>0</v>
      </c>
      <c r="N132">
        <v>1</v>
      </c>
      <c r="O132">
        <v>1</v>
      </c>
      <c r="P132">
        <v>0</v>
      </c>
      <c r="Q132">
        <v>0</v>
      </c>
      <c r="R132">
        <v>0</v>
      </c>
      <c r="S132">
        <v>0</v>
      </c>
      <c r="T132">
        <v>0</v>
      </c>
      <c r="U132">
        <v>0</v>
      </c>
      <c r="V132">
        <v>0</v>
      </c>
      <c r="W132">
        <v>0</v>
      </c>
      <c r="X132">
        <v>0</v>
      </c>
      <c r="Y132">
        <v>0</v>
      </c>
      <c r="Z132">
        <v>0</v>
      </c>
      <c r="AA132">
        <v>0</v>
      </c>
      <c r="AB132">
        <v>0</v>
      </c>
      <c r="AC132">
        <v>0</v>
      </c>
      <c r="AD132">
        <v>0</v>
      </c>
      <c r="AE132">
        <v>0</v>
      </c>
      <c r="AF132">
        <v>1</v>
      </c>
      <c r="AG132">
        <v>0</v>
      </c>
      <c r="AH132">
        <v>0</v>
      </c>
      <c r="AI132">
        <v>0</v>
      </c>
      <c r="AJ132">
        <v>0</v>
      </c>
      <c r="AK132">
        <v>0</v>
      </c>
      <c r="AL132">
        <v>0</v>
      </c>
      <c r="AM132">
        <v>1</v>
      </c>
      <c r="AN132">
        <v>0</v>
      </c>
      <c r="AO132">
        <v>0</v>
      </c>
      <c r="AP132">
        <v>0</v>
      </c>
      <c r="AQ132">
        <v>0</v>
      </c>
      <c r="AR132">
        <v>0</v>
      </c>
      <c r="AS132">
        <v>0</v>
      </c>
      <c r="AT132">
        <v>0</v>
      </c>
      <c r="AU132">
        <v>0</v>
      </c>
      <c r="AV132">
        <v>0</v>
      </c>
      <c r="AW132">
        <v>0</v>
      </c>
      <c r="AX132">
        <v>0</v>
      </c>
      <c r="AY132">
        <v>0</v>
      </c>
      <c r="AZ132">
        <v>0</v>
      </c>
      <c r="BA132">
        <v>0</v>
      </c>
      <c r="BB132">
        <v>0</v>
      </c>
      <c r="BC132">
        <v>0</v>
      </c>
      <c r="BD132">
        <v>1</v>
      </c>
      <c r="BE132">
        <v>0</v>
      </c>
      <c r="BF132">
        <v>1</v>
      </c>
      <c r="BG132">
        <v>0</v>
      </c>
      <c r="BH132">
        <v>1</v>
      </c>
      <c r="BI132">
        <v>1</v>
      </c>
      <c r="BJ132">
        <v>1</v>
      </c>
      <c r="BK132">
        <v>1</v>
      </c>
      <c r="BL132">
        <v>0</v>
      </c>
      <c r="BM132">
        <v>1</v>
      </c>
      <c r="BN132">
        <v>0</v>
      </c>
      <c r="BO132">
        <v>0</v>
      </c>
      <c r="BP132">
        <v>0</v>
      </c>
      <c r="BR132">
        <v>0</v>
      </c>
      <c r="BS132">
        <v>0</v>
      </c>
      <c r="BT132">
        <v>0</v>
      </c>
      <c r="BU132">
        <v>0</v>
      </c>
      <c r="BV132">
        <v>0</v>
      </c>
      <c r="BW132">
        <v>0</v>
      </c>
      <c r="BX132">
        <v>0</v>
      </c>
      <c r="BY132">
        <v>0</v>
      </c>
      <c r="BZ132">
        <v>0</v>
      </c>
      <c r="CA132">
        <v>0</v>
      </c>
      <c r="CB132">
        <v>0</v>
      </c>
      <c r="CC132">
        <v>1</v>
      </c>
      <c r="CD132">
        <v>0</v>
      </c>
      <c r="CE132">
        <v>1</v>
      </c>
      <c r="CF132">
        <v>1</v>
      </c>
      <c r="CG132">
        <v>0</v>
      </c>
      <c r="CH132">
        <v>0</v>
      </c>
      <c r="CI132">
        <v>0</v>
      </c>
      <c r="CJ132">
        <v>0</v>
      </c>
      <c r="CK132">
        <v>0</v>
      </c>
      <c r="CL132">
        <v>0</v>
      </c>
      <c r="CM132">
        <v>0</v>
      </c>
      <c r="CN132">
        <v>0</v>
      </c>
      <c r="CO132">
        <v>0</v>
      </c>
      <c r="CP132">
        <v>0</v>
      </c>
      <c r="CQ132">
        <v>0</v>
      </c>
      <c r="CR132">
        <v>0</v>
      </c>
      <c r="CS132">
        <v>0</v>
      </c>
      <c r="CT132">
        <v>0</v>
      </c>
      <c r="CU132">
        <v>0</v>
      </c>
      <c r="CV132">
        <v>0</v>
      </c>
      <c r="CW132">
        <v>1</v>
      </c>
      <c r="CX132">
        <v>0</v>
      </c>
      <c r="CY132">
        <v>0</v>
      </c>
      <c r="CZ132">
        <v>0</v>
      </c>
      <c r="DA132">
        <v>0</v>
      </c>
      <c r="DB132">
        <v>0</v>
      </c>
      <c r="DC132">
        <v>0</v>
      </c>
      <c r="DD132">
        <v>1</v>
      </c>
      <c r="DE132">
        <v>0</v>
      </c>
      <c r="DF132">
        <v>0</v>
      </c>
      <c r="DG132">
        <v>0</v>
      </c>
      <c r="DH132">
        <v>0</v>
      </c>
      <c r="DI132">
        <v>0</v>
      </c>
      <c r="DJ132">
        <v>0</v>
      </c>
      <c r="DK132">
        <v>0</v>
      </c>
      <c r="DL132">
        <v>0</v>
      </c>
      <c r="DM132">
        <v>0</v>
      </c>
      <c r="DN132">
        <v>0</v>
      </c>
      <c r="DO132">
        <v>0</v>
      </c>
      <c r="DP132">
        <v>0</v>
      </c>
      <c r="DQ132">
        <v>0</v>
      </c>
      <c r="DR132">
        <v>0</v>
      </c>
      <c r="DS132">
        <v>0</v>
      </c>
      <c r="DT132">
        <v>0</v>
      </c>
      <c r="DU132">
        <v>1</v>
      </c>
      <c r="DV132">
        <v>0</v>
      </c>
      <c r="DW132">
        <v>1</v>
      </c>
      <c r="DX132">
        <v>0</v>
      </c>
      <c r="DY132">
        <v>1</v>
      </c>
      <c r="DZ132">
        <v>1</v>
      </c>
      <c r="EA132">
        <v>1</v>
      </c>
      <c r="EB132">
        <v>1</v>
      </c>
      <c r="EC132">
        <v>0</v>
      </c>
      <c r="ED132">
        <v>1</v>
      </c>
      <c r="EE132">
        <v>0</v>
      </c>
      <c r="EF132">
        <v>0</v>
      </c>
      <c r="EG132">
        <v>0</v>
      </c>
      <c r="EI132">
        <f t="shared" si="138"/>
        <v>1</v>
      </c>
      <c r="EJ132">
        <f t="shared" si="139"/>
        <v>1</v>
      </c>
      <c r="EK132">
        <f t="shared" si="140"/>
        <v>1</v>
      </c>
      <c r="EL132">
        <f t="shared" si="141"/>
        <v>1</v>
      </c>
      <c r="EM132">
        <f t="shared" si="142"/>
        <v>1</v>
      </c>
      <c r="EN132">
        <f t="shared" si="143"/>
        <v>1</v>
      </c>
      <c r="EO132">
        <f t="shared" si="144"/>
        <v>1</v>
      </c>
      <c r="EP132">
        <f t="shared" si="145"/>
        <v>1</v>
      </c>
      <c r="EQ132">
        <f t="shared" si="146"/>
        <v>1</v>
      </c>
      <c r="ER132">
        <f t="shared" si="147"/>
        <v>1</v>
      </c>
      <c r="ES132">
        <f t="shared" si="148"/>
        <v>1</v>
      </c>
      <c r="ET132">
        <f t="shared" si="149"/>
        <v>1</v>
      </c>
      <c r="EU132">
        <f t="shared" si="150"/>
        <v>1</v>
      </c>
      <c r="EV132">
        <f t="shared" si="151"/>
        <v>1</v>
      </c>
      <c r="EW132">
        <f t="shared" si="152"/>
        <v>1</v>
      </c>
      <c r="EX132">
        <f t="shared" si="153"/>
        <v>1</v>
      </c>
      <c r="EY132">
        <f t="shared" si="154"/>
        <v>1</v>
      </c>
      <c r="EZ132">
        <f t="shared" si="155"/>
        <v>1</v>
      </c>
      <c r="FA132">
        <f t="shared" si="156"/>
        <v>1</v>
      </c>
      <c r="FB132">
        <f t="shared" si="157"/>
        <v>1</v>
      </c>
      <c r="FC132">
        <f t="shared" si="158"/>
        <v>1</v>
      </c>
      <c r="FD132">
        <f t="shared" si="159"/>
        <v>1</v>
      </c>
      <c r="FE132">
        <f t="shared" si="160"/>
        <v>1</v>
      </c>
      <c r="FF132">
        <f t="shared" si="161"/>
        <v>1</v>
      </c>
      <c r="FG132">
        <f t="shared" si="162"/>
        <v>1</v>
      </c>
      <c r="FH132">
        <f t="shared" si="163"/>
        <v>1</v>
      </c>
      <c r="FI132">
        <f t="shared" si="164"/>
        <v>1</v>
      </c>
      <c r="FJ132">
        <f t="shared" si="165"/>
        <v>1</v>
      </c>
      <c r="FK132">
        <f t="shared" si="166"/>
        <v>1</v>
      </c>
      <c r="FL132">
        <f t="shared" si="167"/>
        <v>1</v>
      </c>
      <c r="FM132">
        <f t="shared" si="168"/>
        <v>1</v>
      </c>
      <c r="FN132">
        <f t="shared" si="169"/>
        <v>1</v>
      </c>
      <c r="FO132">
        <f t="shared" si="170"/>
        <v>1</v>
      </c>
      <c r="FP132">
        <f t="shared" si="171"/>
        <v>1</v>
      </c>
      <c r="FQ132">
        <f t="shared" si="172"/>
        <v>1</v>
      </c>
      <c r="FR132">
        <f t="shared" si="173"/>
        <v>1</v>
      </c>
      <c r="FS132">
        <f t="shared" si="174"/>
        <v>1</v>
      </c>
      <c r="FT132">
        <f t="shared" si="175"/>
        <v>1</v>
      </c>
      <c r="FU132">
        <f t="shared" si="176"/>
        <v>1</v>
      </c>
      <c r="FV132">
        <f t="shared" si="177"/>
        <v>1</v>
      </c>
      <c r="FW132">
        <f t="shared" si="178"/>
        <v>1</v>
      </c>
      <c r="FX132">
        <f t="shared" si="179"/>
        <v>1</v>
      </c>
      <c r="FY132">
        <f t="shared" si="180"/>
        <v>1</v>
      </c>
      <c r="FZ132">
        <f t="shared" si="181"/>
        <v>1</v>
      </c>
      <c r="GA132">
        <f t="shared" si="182"/>
        <v>1</v>
      </c>
      <c r="GB132">
        <f t="shared" si="183"/>
        <v>1</v>
      </c>
      <c r="GC132">
        <f t="shared" si="184"/>
        <v>1</v>
      </c>
      <c r="GD132">
        <f t="shared" si="185"/>
        <v>1</v>
      </c>
      <c r="GE132">
        <f t="shared" si="186"/>
        <v>1</v>
      </c>
      <c r="GF132">
        <f t="shared" si="187"/>
        <v>1</v>
      </c>
      <c r="GG132">
        <f t="shared" si="188"/>
        <v>1</v>
      </c>
      <c r="GH132">
        <f t="shared" si="189"/>
        <v>1</v>
      </c>
      <c r="GI132">
        <f t="shared" si="190"/>
        <v>1</v>
      </c>
      <c r="GJ132">
        <f t="shared" si="191"/>
        <v>1</v>
      </c>
      <c r="GK132">
        <f t="shared" si="192"/>
        <v>1</v>
      </c>
      <c r="GL132">
        <f t="shared" si="193"/>
        <v>1</v>
      </c>
      <c r="GM132">
        <f t="shared" si="194"/>
        <v>1</v>
      </c>
      <c r="GN132">
        <f t="shared" si="195"/>
        <v>1</v>
      </c>
      <c r="GO132">
        <f t="shared" si="196"/>
        <v>1</v>
      </c>
      <c r="GP132">
        <f t="shared" si="197"/>
        <v>1</v>
      </c>
      <c r="GQ132">
        <f t="shared" si="198"/>
        <v>1</v>
      </c>
      <c r="GR132">
        <f t="shared" si="199"/>
        <v>1</v>
      </c>
      <c r="GS132">
        <f t="shared" si="200"/>
        <v>1</v>
      </c>
      <c r="GT132">
        <f t="shared" si="201"/>
        <v>1</v>
      </c>
      <c r="GU132">
        <f t="shared" si="202"/>
        <v>1</v>
      </c>
      <c r="GV132">
        <f t="shared" si="203"/>
        <v>1</v>
      </c>
      <c r="GW132">
        <f t="shared" si="204"/>
        <v>1</v>
      </c>
      <c r="GX132">
        <f t="shared" si="205"/>
        <v>1</v>
      </c>
    </row>
    <row r="133" spans="1:206" x14ac:dyDescent="0.2">
      <c r="A133">
        <v>0</v>
      </c>
      <c r="B133">
        <v>1</v>
      </c>
      <c r="C133">
        <v>0</v>
      </c>
      <c r="D133">
        <v>0</v>
      </c>
      <c r="E133">
        <v>0</v>
      </c>
      <c r="F133">
        <v>0</v>
      </c>
      <c r="G133">
        <v>0</v>
      </c>
      <c r="H133">
        <v>0</v>
      </c>
      <c r="I133">
        <v>0</v>
      </c>
      <c r="J133">
        <v>0</v>
      </c>
      <c r="K133">
        <v>0</v>
      </c>
      <c r="L133">
        <v>1</v>
      </c>
      <c r="M133">
        <v>0</v>
      </c>
      <c r="N133">
        <v>0</v>
      </c>
      <c r="O133">
        <v>1</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v>0</v>
      </c>
      <c r="AK133">
        <v>0</v>
      </c>
      <c r="AL133">
        <v>0</v>
      </c>
      <c r="AM133">
        <v>0</v>
      </c>
      <c r="AN133">
        <v>0</v>
      </c>
      <c r="AO133">
        <v>0</v>
      </c>
      <c r="AP133">
        <v>0</v>
      </c>
      <c r="AQ133">
        <v>0</v>
      </c>
      <c r="AR133">
        <v>0</v>
      </c>
      <c r="AS133">
        <v>0</v>
      </c>
      <c r="AT133">
        <v>0</v>
      </c>
      <c r="AU133">
        <v>0</v>
      </c>
      <c r="AV133">
        <v>0</v>
      </c>
      <c r="AW133">
        <v>0</v>
      </c>
      <c r="AX133">
        <v>0</v>
      </c>
      <c r="AY133">
        <v>0</v>
      </c>
      <c r="AZ133">
        <v>0</v>
      </c>
      <c r="BA133">
        <v>0</v>
      </c>
      <c r="BB133">
        <v>0</v>
      </c>
      <c r="BC133">
        <v>1</v>
      </c>
      <c r="BD133">
        <v>1</v>
      </c>
      <c r="BE133">
        <v>1</v>
      </c>
      <c r="BF133">
        <v>1</v>
      </c>
      <c r="BG133">
        <v>0</v>
      </c>
      <c r="BH133">
        <v>0</v>
      </c>
      <c r="BI133">
        <v>0</v>
      </c>
      <c r="BJ133">
        <v>0</v>
      </c>
      <c r="BK133">
        <v>0</v>
      </c>
      <c r="BL133">
        <v>0</v>
      </c>
      <c r="BM133">
        <v>0</v>
      </c>
      <c r="BN133">
        <v>0</v>
      </c>
      <c r="BO133">
        <v>0</v>
      </c>
      <c r="BP133">
        <v>0</v>
      </c>
      <c r="BR133">
        <v>0</v>
      </c>
      <c r="BS133">
        <v>1</v>
      </c>
      <c r="BT133">
        <v>0</v>
      </c>
      <c r="BU133">
        <v>0</v>
      </c>
      <c r="BV133">
        <v>0</v>
      </c>
      <c r="BW133">
        <v>0</v>
      </c>
      <c r="BX133">
        <v>0</v>
      </c>
      <c r="BY133">
        <v>0</v>
      </c>
      <c r="BZ133">
        <v>0</v>
      </c>
      <c r="CA133">
        <v>0</v>
      </c>
      <c r="CB133">
        <v>0</v>
      </c>
      <c r="CC133">
        <v>1</v>
      </c>
      <c r="CD133">
        <v>0</v>
      </c>
      <c r="CE133">
        <v>0</v>
      </c>
      <c r="CF133">
        <v>1</v>
      </c>
      <c r="CG133">
        <v>0</v>
      </c>
      <c r="CH133">
        <v>0</v>
      </c>
      <c r="CI133">
        <v>0</v>
      </c>
      <c r="CJ133">
        <v>0</v>
      </c>
      <c r="CK133">
        <v>0</v>
      </c>
      <c r="CL133">
        <v>0</v>
      </c>
      <c r="CM133">
        <v>0</v>
      </c>
      <c r="CN133">
        <v>0</v>
      </c>
      <c r="CO133">
        <v>0</v>
      </c>
      <c r="CP133">
        <v>0</v>
      </c>
      <c r="CQ133">
        <v>0</v>
      </c>
      <c r="CR133">
        <v>0</v>
      </c>
      <c r="CS133">
        <v>0</v>
      </c>
      <c r="CT133">
        <v>0</v>
      </c>
      <c r="CU133">
        <v>0</v>
      </c>
      <c r="CV133">
        <v>0</v>
      </c>
      <c r="CW133">
        <v>0</v>
      </c>
      <c r="CX133">
        <v>0</v>
      </c>
      <c r="CY133">
        <v>0</v>
      </c>
      <c r="CZ133">
        <v>0</v>
      </c>
      <c r="DA133">
        <v>0</v>
      </c>
      <c r="DB133">
        <v>0</v>
      </c>
      <c r="DC133">
        <v>0</v>
      </c>
      <c r="DD133">
        <v>0</v>
      </c>
      <c r="DE133">
        <v>0</v>
      </c>
      <c r="DF133">
        <v>0</v>
      </c>
      <c r="DG133">
        <v>0</v>
      </c>
      <c r="DH133">
        <v>0</v>
      </c>
      <c r="DI133">
        <v>0</v>
      </c>
      <c r="DJ133">
        <v>0</v>
      </c>
      <c r="DK133">
        <v>0</v>
      </c>
      <c r="DL133">
        <v>0</v>
      </c>
      <c r="DM133">
        <v>0</v>
      </c>
      <c r="DN133">
        <v>0</v>
      </c>
      <c r="DO133">
        <v>0</v>
      </c>
      <c r="DP133">
        <v>0</v>
      </c>
      <c r="DQ133">
        <v>0</v>
      </c>
      <c r="DR133">
        <v>0</v>
      </c>
      <c r="DS133">
        <v>0</v>
      </c>
      <c r="DT133">
        <v>1</v>
      </c>
      <c r="DU133">
        <v>1</v>
      </c>
      <c r="DV133">
        <v>1</v>
      </c>
      <c r="DW133">
        <v>1</v>
      </c>
      <c r="DX133">
        <v>0</v>
      </c>
      <c r="DY133">
        <v>0</v>
      </c>
      <c r="DZ133">
        <v>0</v>
      </c>
      <c r="EA133">
        <v>0</v>
      </c>
      <c r="EB133">
        <v>0</v>
      </c>
      <c r="EC133">
        <v>0</v>
      </c>
      <c r="ED133">
        <v>0</v>
      </c>
      <c r="EE133">
        <v>0</v>
      </c>
      <c r="EF133">
        <v>0</v>
      </c>
      <c r="EG133">
        <v>0</v>
      </c>
      <c r="EI133">
        <f t="shared" si="138"/>
        <v>1</v>
      </c>
      <c r="EJ133">
        <f t="shared" si="139"/>
        <v>1</v>
      </c>
      <c r="EK133">
        <f t="shared" si="140"/>
        <v>1</v>
      </c>
      <c r="EL133">
        <f t="shared" si="141"/>
        <v>1</v>
      </c>
      <c r="EM133">
        <f t="shared" si="142"/>
        <v>1</v>
      </c>
      <c r="EN133">
        <f t="shared" si="143"/>
        <v>1</v>
      </c>
      <c r="EO133">
        <f t="shared" si="144"/>
        <v>1</v>
      </c>
      <c r="EP133">
        <f t="shared" si="145"/>
        <v>1</v>
      </c>
      <c r="EQ133">
        <f t="shared" si="146"/>
        <v>1</v>
      </c>
      <c r="ER133">
        <f t="shared" si="147"/>
        <v>1</v>
      </c>
      <c r="ES133">
        <f t="shared" si="148"/>
        <v>1</v>
      </c>
      <c r="ET133">
        <f t="shared" si="149"/>
        <v>1</v>
      </c>
      <c r="EU133">
        <f t="shared" si="150"/>
        <v>1</v>
      </c>
      <c r="EV133">
        <f t="shared" si="151"/>
        <v>1</v>
      </c>
      <c r="EW133">
        <f t="shared" si="152"/>
        <v>1</v>
      </c>
      <c r="EX133">
        <f t="shared" si="153"/>
        <v>1</v>
      </c>
      <c r="EY133">
        <f t="shared" si="154"/>
        <v>1</v>
      </c>
      <c r="EZ133">
        <f t="shared" si="155"/>
        <v>1</v>
      </c>
      <c r="FA133">
        <f t="shared" si="156"/>
        <v>1</v>
      </c>
      <c r="FB133">
        <f t="shared" si="157"/>
        <v>1</v>
      </c>
      <c r="FC133">
        <f t="shared" si="158"/>
        <v>1</v>
      </c>
      <c r="FD133">
        <f t="shared" si="159"/>
        <v>1</v>
      </c>
      <c r="FE133">
        <f t="shared" si="160"/>
        <v>1</v>
      </c>
      <c r="FF133">
        <f t="shared" si="161"/>
        <v>1</v>
      </c>
      <c r="FG133">
        <f t="shared" si="162"/>
        <v>1</v>
      </c>
      <c r="FH133">
        <f t="shared" si="163"/>
        <v>1</v>
      </c>
      <c r="FI133">
        <f t="shared" si="164"/>
        <v>1</v>
      </c>
      <c r="FJ133">
        <f t="shared" si="165"/>
        <v>1</v>
      </c>
      <c r="FK133">
        <f t="shared" si="166"/>
        <v>1</v>
      </c>
      <c r="FL133">
        <f t="shared" si="167"/>
        <v>1</v>
      </c>
      <c r="FM133">
        <f t="shared" si="168"/>
        <v>1</v>
      </c>
      <c r="FN133">
        <f t="shared" si="169"/>
        <v>1</v>
      </c>
      <c r="FO133">
        <f t="shared" si="170"/>
        <v>1</v>
      </c>
      <c r="FP133">
        <f t="shared" si="171"/>
        <v>1</v>
      </c>
      <c r="FQ133">
        <f t="shared" si="172"/>
        <v>1</v>
      </c>
      <c r="FR133">
        <f t="shared" si="173"/>
        <v>1</v>
      </c>
      <c r="FS133">
        <f t="shared" si="174"/>
        <v>1</v>
      </c>
      <c r="FT133">
        <f t="shared" si="175"/>
        <v>1</v>
      </c>
      <c r="FU133">
        <f t="shared" si="176"/>
        <v>1</v>
      </c>
      <c r="FV133">
        <f t="shared" si="177"/>
        <v>1</v>
      </c>
      <c r="FW133">
        <f t="shared" si="178"/>
        <v>1</v>
      </c>
      <c r="FX133">
        <f t="shared" si="179"/>
        <v>1</v>
      </c>
      <c r="FY133">
        <f t="shared" si="180"/>
        <v>1</v>
      </c>
      <c r="FZ133">
        <f t="shared" si="181"/>
        <v>1</v>
      </c>
      <c r="GA133">
        <f t="shared" si="182"/>
        <v>1</v>
      </c>
      <c r="GB133">
        <f t="shared" si="183"/>
        <v>1</v>
      </c>
      <c r="GC133">
        <f t="shared" si="184"/>
        <v>1</v>
      </c>
      <c r="GD133">
        <f t="shared" si="185"/>
        <v>1</v>
      </c>
      <c r="GE133">
        <f t="shared" si="186"/>
        <v>1</v>
      </c>
      <c r="GF133">
        <f t="shared" si="187"/>
        <v>1</v>
      </c>
      <c r="GG133">
        <f t="shared" si="188"/>
        <v>1</v>
      </c>
      <c r="GH133">
        <f t="shared" si="189"/>
        <v>1</v>
      </c>
      <c r="GI133">
        <f t="shared" si="190"/>
        <v>1</v>
      </c>
      <c r="GJ133">
        <f t="shared" si="191"/>
        <v>1</v>
      </c>
      <c r="GK133">
        <f t="shared" si="192"/>
        <v>1</v>
      </c>
      <c r="GL133">
        <f t="shared" si="193"/>
        <v>1</v>
      </c>
      <c r="GM133">
        <f t="shared" si="194"/>
        <v>1</v>
      </c>
      <c r="GN133">
        <f t="shared" si="195"/>
        <v>1</v>
      </c>
      <c r="GO133">
        <f t="shared" si="196"/>
        <v>1</v>
      </c>
      <c r="GP133">
        <f t="shared" si="197"/>
        <v>1</v>
      </c>
      <c r="GQ133">
        <f t="shared" si="198"/>
        <v>1</v>
      </c>
      <c r="GR133">
        <f t="shared" si="199"/>
        <v>1</v>
      </c>
      <c r="GS133">
        <f t="shared" si="200"/>
        <v>1</v>
      </c>
      <c r="GT133">
        <f t="shared" si="201"/>
        <v>1</v>
      </c>
      <c r="GU133">
        <f t="shared" si="202"/>
        <v>1</v>
      </c>
      <c r="GV133">
        <f t="shared" si="203"/>
        <v>1</v>
      </c>
      <c r="GW133">
        <f t="shared" si="204"/>
        <v>1</v>
      </c>
      <c r="GX133">
        <f t="shared" si="205"/>
        <v>1</v>
      </c>
    </row>
    <row r="134" spans="1:206" x14ac:dyDescent="0.2">
      <c r="A134">
        <v>0</v>
      </c>
      <c r="B134">
        <v>0</v>
      </c>
      <c r="C134">
        <v>0</v>
      </c>
      <c r="D134">
        <v>0</v>
      </c>
      <c r="E134">
        <v>0</v>
      </c>
      <c r="F134">
        <v>0</v>
      </c>
      <c r="G134">
        <v>0</v>
      </c>
      <c r="H134">
        <v>0</v>
      </c>
      <c r="I134">
        <v>0</v>
      </c>
      <c r="J134">
        <v>0</v>
      </c>
      <c r="K134">
        <v>0</v>
      </c>
      <c r="L134">
        <v>0</v>
      </c>
      <c r="M134">
        <v>0</v>
      </c>
      <c r="N134">
        <v>0</v>
      </c>
      <c r="O134">
        <v>1</v>
      </c>
      <c r="P134">
        <v>1</v>
      </c>
      <c r="Q134">
        <v>1</v>
      </c>
      <c r="R134">
        <v>0</v>
      </c>
      <c r="S134">
        <v>0</v>
      </c>
      <c r="T134">
        <v>0</v>
      </c>
      <c r="U134">
        <v>0</v>
      </c>
      <c r="V134">
        <v>1</v>
      </c>
      <c r="W134">
        <v>1</v>
      </c>
      <c r="X134">
        <v>0</v>
      </c>
      <c r="Y134">
        <v>0</v>
      </c>
      <c r="Z134">
        <v>0</v>
      </c>
      <c r="AA134">
        <v>0</v>
      </c>
      <c r="AB134">
        <v>0</v>
      </c>
      <c r="AC134">
        <v>0</v>
      </c>
      <c r="AD134">
        <v>0</v>
      </c>
      <c r="AE134">
        <v>0</v>
      </c>
      <c r="AF134">
        <v>0</v>
      </c>
      <c r="AG134">
        <v>0</v>
      </c>
      <c r="AH134">
        <v>0</v>
      </c>
      <c r="AI134">
        <v>1</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1</v>
      </c>
      <c r="BG134">
        <v>0</v>
      </c>
      <c r="BH134">
        <v>0</v>
      </c>
      <c r="BI134">
        <v>0</v>
      </c>
      <c r="BJ134">
        <v>0</v>
      </c>
      <c r="BK134">
        <v>1</v>
      </c>
      <c r="BL134">
        <v>0</v>
      </c>
      <c r="BM134">
        <v>0</v>
      </c>
      <c r="BN134">
        <v>0</v>
      </c>
      <c r="BO134">
        <v>1</v>
      </c>
      <c r="BP134">
        <v>0</v>
      </c>
      <c r="BR134">
        <v>0</v>
      </c>
      <c r="BS134">
        <v>0</v>
      </c>
      <c r="BT134">
        <v>0</v>
      </c>
      <c r="BU134">
        <v>0</v>
      </c>
      <c r="BV134">
        <v>0</v>
      </c>
      <c r="BW134">
        <v>0</v>
      </c>
      <c r="BX134">
        <v>0</v>
      </c>
      <c r="BY134">
        <v>0</v>
      </c>
      <c r="BZ134">
        <v>0</v>
      </c>
      <c r="CA134">
        <v>0</v>
      </c>
      <c r="CB134">
        <v>0</v>
      </c>
      <c r="CC134">
        <v>0</v>
      </c>
      <c r="CD134">
        <v>0</v>
      </c>
      <c r="CE134">
        <v>0</v>
      </c>
      <c r="CF134">
        <v>1</v>
      </c>
      <c r="CG134">
        <v>1</v>
      </c>
      <c r="CH134">
        <v>1</v>
      </c>
      <c r="CI134">
        <v>0</v>
      </c>
      <c r="CJ134">
        <v>0</v>
      </c>
      <c r="CK134">
        <v>0</v>
      </c>
      <c r="CL134">
        <v>0</v>
      </c>
      <c r="CM134">
        <v>1</v>
      </c>
      <c r="CN134">
        <v>1</v>
      </c>
      <c r="CO134">
        <v>0</v>
      </c>
      <c r="CP134">
        <v>0</v>
      </c>
      <c r="CQ134">
        <v>0</v>
      </c>
      <c r="CR134">
        <v>0</v>
      </c>
      <c r="CS134">
        <v>0</v>
      </c>
      <c r="CT134">
        <v>0</v>
      </c>
      <c r="CU134">
        <v>0</v>
      </c>
      <c r="CV134">
        <v>0</v>
      </c>
      <c r="CW134">
        <v>0</v>
      </c>
      <c r="CX134">
        <v>0</v>
      </c>
      <c r="CY134">
        <v>0</v>
      </c>
      <c r="CZ134">
        <v>1</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0</v>
      </c>
      <c r="DU134">
        <v>0</v>
      </c>
      <c r="DV134">
        <v>0</v>
      </c>
      <c r="DW134">
        <v>1</v>
      </c>
      <c r="DX134">
        <v>0</v>
      </c>
      <c r="DY134">
        <v>0</v>
      </c>
      <c r="DZ134">
        <v>0</v>
      </c>
      <c r="EA134">
        <v>0</v>
      </c>
      <c r="EB134">
        <v>1</v>
      </c>
      <c r="EC134">
        <v>0</v>
      </c>
      <c r="ED134">
        <v>0</v>
      </c>
      <c r="EE134">
        <v>0</v>
      </c>
      <c r="EF134">
        <v>1</v>
      </c>
      <c r="EG134">
        <v>0</v>
      </c>
      <c r="EI134">
        <f t="shared" si="138"/>
        <v>1</v>
      </c>
      <c r="EJ134">
        <f t="shared" si="139"/>
        <v>1</v>
      </c>
      <c r="EK134">
        <f t="shared" si="140"/>
        <v>1</v>
      </c>
      <c r="EL134">
        <f t="shared" si="141"/>
        <v>1</v>
      </c>
      <c r="EM134">
        <f t="shared" si="142"/>
        <v>1</v>
      </c>
      <c r="EN134">
        <f t="shared" si="143"/>
        <v>1</v>
      </c>
      <c r="EO134">
        <f t="shared" si="144"/>
        <v>1</v>
      </c>
      <c r="EP134">
        <f t="shared" si="145"/>
        <v>1</v>
      </c>
      <c r="EQ134">
        <f t="shared" si="146"/>
        <v>1</v>
      </c>
      <c r="ER134">
        <f t="shared" si="147"/>
        <v>1</v>
      </c>
      <c r="ES134">
        <f t="shared" si="148"/>
        <v>1</v>
      </c>
      <c r="ET134">
        <f t="shared" si="149"/>
        <v>1</v>
      </c>
      <c r="EU134">
        <f t="shared" si="150"/>
        <v>1</v>
      </c>
      <c r="EV134">
        <f t="shared" si="151"/>
        <v>1</v>
      </c>
      <c r="EW134">
        <f t="shared" si="152"/>
        <v>1</v>
      </c>
      <c r="EX134">
        <f t="shared" si="153"/>
        <v>1</v>
      </c>
      <c r="EY134">
        <f t="shared" si="154"/>
        <v>1</v>
      </c>
      <c r="EZ134">
        <f t="shared" si="155"/>
        <v>1</v>
      </c>
      <c r="FA134">
        <f t="shared" si="156"/>
        <v>1</v>
      </c>
      <c r="FB134">
        <f t="shared" si="157"/>
        <v>1</v>
      </c>
      <c r="FC134">
        <f t="shared" si="158"/>
        <v>1</v>
      </c>
      <c r="FD134">
        <f t="shared" si="159"/>
        <v>1</v>
      </c>
      <c r="FE134">
        <f t="shared" si="160"/>
        <v>1</v>
      </c>
      <c r="FF134">
        <f t="shared" si="161"/>
        <v>1</v>
      </c>
      <c r="FG134">
        <f t="shared" si="162"/>
        <v>1</v>
      </c>
      <c r="FH134">
        <f t="shared" si="163"/>
        <v>1</v>
      </c>
      <c r="FI134">
        <f t="shared" si="164"/>
        <v>1</v>
      </c>
      <c r="FJ134">
        <f t="shared" si="165"/>
        <v>1</v>
      </c>
      <c r="FK134">
        <f t="shared" si="166"/>
        <v>1</v>
      </c>
      <c r="FL134">
        <f t="shared" si="167"/>
        <v>1</v>
      </c>
      <c r="FM134">
        <f t="shared" si="168"/>
        <v>1</v>
      </c>
      <c r="FN134">
        <f t="shared" si="169"/>
        <v>1</v>
      </c>
      <c r="FO134">
        <f t="shared" si="170"/>
        <v>1</v>
      </c>
      <c r="FP134">
        <f t="shared" si="171"/>
        <v>1</v>
      </c>
      <c r="FQ134">
        <f t="shared" si="172"/>
        <v>1</v>
      </c>
      <c r="FR134">
        <f t="shared" si="173"/>
        <v>1</v>
      </c>
      <c r="FS134">
        <f t="shared" si="174"/>
        <v>1</v>
      </c>
      <c r="FT134">
        <f t="shared" si="175"/>
        <v>1</v>
      </c>
      <c r="FU134">
        <f t="shared" si="176"/>
        <v>1</v>
      </c>
      <c r="FV134">
        <f t="shared" si="177"/>
        <v>1</v>
      </c>
      <c r="FW134">
        <f t="shared" si="178"/>
        <v>1</v>
      </c>
      <c r="FX134">
        <f t="shared" si="179"/>
        <v>1</v>
      </c>
      <c r="FY134">
        <f t="shared" si="180"/>
        <v>1</v>
      </c>
      <c r="FZ134">
        <f t="shared" si="181"/>
        <v>1</v>
      </c>
      <c r="GA134">
        <f t="shared" si="182"/>
        <v>1</v>
      </c>
      <c r="GB134">
        <f t="shared" si="183"/>
        <v>1</v>
      </c>
      <c r="GC134">
        <f t="shared" si="184"/>
        <v>1</v>
      </c>
      <c r="GD134">
        <f t="shared" si="185"/>
        <v>1</v>
      </c>
      <c r="GE134">
        <f t="shared" si="186"/>
        <v>1</v>
      </c>
      <c r="GF134">
        <f t="shared" si="187"/>
        <v>1</v>
      </c>
      <c r="GG134">
        <f t="shared" si="188"/>
        <v>1</v>
      </c>
      <c r="GH134">
        <f t="shared" si="189"/>
        <v>1</v>
      </c>
      <c r="GI134">
        <f t="shared" si="190"/>
        <v>1</v>
      </c>
      <c r="GJ134">
        <f t="shared" si="191"/>
        <v>1</v>
      </c>
      <c r="GK134">
        <f t="shared" si="192"/>
        <v>1</v>
      </c>
      <c r="GL134">
        <f t="shared" si="193"/>
        <v>1</v>
      </c>
      <c r="GM134">
        <f t="shared" si="194"/>
        <v>1</v>
      </c>
      <c r="GN134">
        <f t="shared" si="195"/>
        <v>1</v>
      </c>
      <c r="GO134">
        <f t="shared" si="196"/>
        <v>1</v>
      </c>
      <c r="GP134">
        <f t="shared" si="197"/>
        <v>1</v>
      </c>
      <c r="GQ134">
        <f t="shared" si="198"/>
        <v>1</v>
      </c>
      <c r="GR134">
        <f t="shared" si="199"/>
        <v>1</v>
      </c>
      <c r="GS134">
        <f t="shared" si="200"/>
        <v>1</v>
      </c>
      <c r="GT134">
        <f t="shared" si="201"/>
        <v>1</v>
      </c>
      <c r="GU134">
        <f t="shared" si="202"/>
        <v>1</v>
      </c>
      <c r="GV134">
        <f t="shared" si="203"/>
        <v>1</v>
      </c>
      <c r="GW134">
        <f t="shared" si="204"/>
        <v>1</v>
      </c>
      <c r="GX134">
        <f t="shared" si="205"/>
        <v>1</v>
      </c>
    </row>
    <row r="135" spans="1:206" x14ac:dyDescent="0.2">
      <c r="A135">
        <v>0</v>
      </c>
      <c r="B135">
        <v>1</v>
      </c>
      <c r="C135">
        <v>0</v>
      </c>
      <c r="D135">
        <v>0</v>
      </c>
      <c r="E135">
        <v>0</v>
      </c>
      <c r="F135">
        <v>0</v>
      </c>
      <c r="G135">
        <v>0</v>
      </c>
      <c r="H135">
        <v>0</v>
      </c>
      <c r="I135">
        <v>0</v>
      </c>
      <c r="J135">
        <v>0</v>
      </c>
      <c r="K135">
        <v>0</v>
      </c>
      <c r="L135">
        <v>1</v>
      </c>
      <c r="M135">
        <v>0</v>
      </c>
      <c r="N135">
        <v>1</v>
      </c>
      <c r="O135">
        <v>1</v>
      </c>
      <c r="P135">
        <v>1</v>
      </c>
      <c r="Q135">
        <v>0</v>
      </c>
      <c r="R135">
        <v>0</v>
      </c>
      <c r="S135">
        <v>0</v>
      </c>
      <c r="T135">
        <v>0</v>
      </c>
      <c r="U135">
        <v>0</v>
      </c>
      <c r="V135">
        <v>0</v>
      </c>
      <c r="W135">
        <v>1</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1</v>
      </c>
      <c r="BA135">
        <v>1</v>
      </c>
      <c r="BB135">
        <v>0</v>
      </c>
      <c r="BC135">
        <v>0</v>
      </c>
      <c r="BD135">
        <v>1</v>
      </c>
      <c r="BE135">
        <v>0</v>
      </c>
      <c r="BF135">
        <v>1</v>
      </c>
      <c r="BG135">
        <v>1</v>
      </c>
      <c r="BH135">
        <v>1</v>
      </c>
      <c r="BI135">
        <v>0</v>
      </c>
      <c r="BJ135">
        <v>1</v>
      </c>
      <c r="BK135">
        <v>0</v>
      </c>
      <c r="BL135">
        <v>0</v>
      </c>
      <c r="BM135">
        <v>1</v>
      </c>
      <c r="BN135">
        <v>0</v>
      </c>
      <c r="BO135">
        <v>1</v>
      </c>
      <c r="BP135">
        <v>0</v>
      </c>
      <c r="BR135">
        <v>0</v>
      </c>
      <c r="BS135">
        <v>1</v>
      </c>
      <c r="BT135">
        <v>0</v>
      </c>
      <c r="BU135">
        <v>0</v>
      </c>
      <c r="BV135">
        <v>0</v>
      </c>
      <c r="BW135">
        <v>0</v>
      </c>
      <c r="BX135">
        <v>0</v>
      </c>
      <c r="BY135">
        <v>0</v>
      </c>
      <c r="BZ135">
        <v>0</v>
      </c>
      <c r="CA135">
        <v>0</v>
      </c>
      <c r="CB135">
        <v>0</v>
      </c>
      <c r="CC135">
        <v>1</v>
      </c>
      <c r="CD135">
        <v>0</v>
      </c>
      <c r="CE135">
        <v>1</v>
      </c>
      <c r="CF135">
        <v>1</v>
      </c>
      <c r="CG135">
        <v>1</v>
      </c>
      <c r="CH135">
        <v>0</v>
      </c>
      <c r="CI135">
        <v>0</v>
      </c>
      <c r="CJ135">
        <v>0</v>
      </c>
      <c r="CK135">
        <v>0</v>
      </c>
      <c r="CL135">
        <v>0</v>
      </c>
      <c r="CM135">
        <v>0</v>
      </c>
      <c r="CN135">
        <v>1</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1</v>
      </c>
      <c r="DR135">
        <v>1</v>
      </c>
      <c r="DS135">
        <v>0</v>
      </c>
      <c r="DT135">
        <v>0</v>
      </c>
      <c r="DU135">
        <v>1</v>
      </c>
      <c r="DV135">
        <v>0</v>
      </c>
      <c r="DW135">
        <v>1</v>
      </c>
      <c r="DX135">
        <v>1</v>
      </c>
      <c r="DY135">
        <v>1</v>
      </c>
      <c r="DZ135">
        <v>0</v>
      </c>
      <c r="EA135">
        <v>1</v>
      </c>
      <c r="EB135">
        <v>0</v>
      </c>
      <c r="EC135">
        <v>0</v>
      </c>
      <c r="ED135">
        <v>1</v>
      </c>
      <c r="EE135">
        <v>0</v>
      </c>
      <c r="EF135">
        <v>1</v>
      </c>
      <c r="EG135">
        <v>0</v>
      </c>
      <c r="EI135">
        <f t="shared" si="138"/>
        <v>1</v>
      </c>
      <c r="EJ135">
        <f t="shared" si="139"/>
        <v>1</v>
      </c>
      <c r="EK135">
        <f t="shared" si="140"/>
        <v>1</v>
      </c>
      <c r="EL135">
        <f t="shared" si="141"/>
        <v>1</v>
      </c>
      <c r="EM135">
        <f t="shared" si="142"/>
        <v>1</v>
      </c>
      <c r="EN135">
        <f t="shared" si="143"/>
        <v>1</v>
      </c>
      <c r="EO135">
        <f t="shared" si="144"/>
        <v>1</v>
      </c>
      <c r="EP135">
        <f t="shared" si="145"/>
        <v>1</v>
      </c>
      <c r="EQ135">
        <f t="shared" si="146"/>
        <v>1</v>
      </c>
      <c r="ER135">
        <f t="shared" si="147"/>
        <v>1</v>
      </c>
      <c r="ES135">
        <f t="shared" si="148"/>
        <v>1</v>
      </c>
      <c r="ET135">
        <f t="shared" si="149"/>
        <v>1</v>
      </c>
      <c r="EU135">
        <f t="shared" si="150"/>
        <v>1</v>
      </c>
      <c r="EV135">
        <f t="shared" si="151"/>
        <v>1</v>
      </c>
      <c r="EW135">
        <f t="shared" si="152"/>
        <v>1</v>
      </c>
      <c r="EX135">
        <f t="shared" si="153"/>
        <v>1</v>
      </c>
      <c r="EY135">
        <f t="shared" si="154"/>
        <v>1</v>
      </c>
      <c r="EZ135">
        <f t="shared" si="155"/>
        <v>1</v>
      </c>
      <c r="FA135">
        <f t="shared" si="156"/>
        <v>1</v>
      </c>
      <c r="FB135">
        <f t="shared" si="157"/>
        <v>1</v>
      </c>
      <c r="FC135">
        <f t="shared" si="158"/>
        <v>1</v>
      </c>
      <c r="FD135">
        <f t="shared" si="159"/>
        <v>1</v>
      </c>
      <c r="FE135">
        <f t="shared" si="160"/>
        <v>1</v>
      </c>
      <c r="FF135">
        <f t="shared" si="161"/>
        <v>1</v>
      </c>
      <c r="FG135">
        <f t="shared" si="162"/>
        <v>1</v>
      </c>
      <c r="FH135">
        <f t="shared" si="163"/>
        <v>1</v>
      </c>
      <c r="FI135">
        <f t="shared" si="164"/>
        <v>1</v>
      </c>
      <c r="FJ135">
        <f t="shared" si="165"/>
        <v>1</v>
      </c>
      <c r="FK135">
        <f t="shared" si="166"/>
        <v>1</v>
      </c>
      <c r="FL135">
        <f t="shared" si="167"/>
        <v>1</v>
      </c>
      <c r="FM135">
        <f t="shared" si="168"/>
        <v>1</v>
      </c>
      <c r="FN135">
        <f t="shared" si="169"/>
        <v>1</v>
      </c>
      <c r="FO135">
        <f t="shared" si="170"/>
        <v>1</v>
      </c>
      <c r="FP135">
        <f t="shared" si="171"/>
        <v>1</v>
      </c>
      <c r="FQ135">
        <f t="shared" si="172"/>
        <v>1</v>
      </c>
      <c r="FR135">
        <f t="shared" si="173"/>
        <v>1</v>
      </c>
      <c r="FS135">
        <f t="shared" si="174"/>
        <v>1</v>
      </c>
      <c r="FT135">
        <f t="shared" si="175"/>
        <v>1</v>
      </c>
      <c r="FU135">
        <f t="shared" si="176"/>
        <v>1</v>
      </c>
      <c r="FV135">
        <f t="shared" si="177"/>
        <v>1</v>
      </c>
      <c r="FW135">
        <f t="shared" si="178"/>
        <v>1</v>
      </c>
      <c r="FX135">
        <f t="shared" si="179"/>
        <v>1</v>
      </c>
      <c r="FY135">
        <f t="shared" si="180"/>
        <v>1</v>
      </c>
      <c r="FZ135">
        <f t="shared" si="181"/>
        <v>1</v>
      </c>
      <c r="GA135">
        <f t="shared" si="182"/>
        <v>1</v>
      </c>
      <c r="GB135">
        <f t="shared" si="183"/>
        <v>1</v>
      </c>
      <c r="GC135">
        <f t="shared" si="184"/>
        <v>1</v>
      </c>
      <c r="GD135">
        <f t="shared" si="185"/>
        <v>1</v>
      </c>
      <c r="GE135">
        <f t="shared" si="186"/>
        <v>1</v>
      </c>
      <c r="GF135">
        <f t="shared" si="187"/>
        <v>1</v>
      </c>
      <c r="GG135">
        <f t="shared" si="188"/>
        <v>1</v>
      </c>
      <c r="GH135">
        <f t="shared" si="189"/>
        <v>1</v>
      </c>
      <c r="GI135">
        <f t="shared" si="190"/>
        <v>1</v>
      </c>
      <c r="GJ135">
        <f t="shared" si="191"/>
        <v>1</v>
      </c>
      <c r="GK135">
        <f t="shared" si="192"/>
        <v>1</v>
      </c>
      <c r="GL135">
        <f t="shared" si="193"/>
        <v>1</v>
      </c>
      <c r="GM135">
        <f t="shared" si="194"/>
        <v>1</v>
      </c>
      <c r="GN135">
        <f t="shared" si="195"/>
        <v>1</v>
      </c>
      <c r="GO135">
        <f t="shared" si="196"/>
        <v>1</v>
      </c>
      <c r="GP135">
        <f t="shared" si="197"/>
        <v>1</v>
      </c>
      <c r="GQ135">
        <f t="shared" si="198"/>
        <v>1</v>
      </c>
      <c r="GR135">
        <f t="shared" si="199"/>
        <v>1</v>
      </c>
      <c r="GS135">
        <f t="shared" si="200"/>
        <v>1</v>
      </c>
      <c r="GT135">
        <f t="shared" si="201"/>
        <v>1</v>
      </c>
      <c r="GU135">
        <f t="shared" si="202"/>
        <v>1</v>
      </c>
      <c r="GV135">
        <f t="shared" si="203"/>
        <v>1</v>
      </c>
      <c r="GW135">
        <f t="shared" si="204"/>
        <v>1</v>
      </c>
      <c r="GX135">
        <f t="shared" si="205"/>
        <v>1</v>
      </c>
    </row>
    <row r="136" spans="1:206" x14ac:dyDescent="0.2">
      <c r="A136">
        <v>0</v>
      </c>
      <c r="B136">
        <v>0</v>
      </c>
      <c r="C136">
        <v>1</v>
      </c>
      <c r="D136">
        <v>0</v>
      </c>
      <c r="E136">
        <v>0</v>
      </c>
      <c r="F136">
        <v>0</v>
      </c>
      <c r="G136">
        <v>0</v>
      </c>
      <c r="H136">
        <v>0</v>
      </c>
      <c r="I136">
        <v>0</v>
      </c>
      <c r="J136">
        <v>0</v>
      </c>
      <c r="K136">
        <v>0</v>
      </c>
      <c r="L136">
        <v>1</v>
      </c>
      <c r="M136">
        <v>0</v>
      </c>
      <c r="N136">
        <v>1</v>
      </c>
      <c r="O136">
        <v>0</v>
      </c>
      <c r="P136">
        <v>0</v>
      </c>
      <c r="Q136">
        <v>0</v>
      </c>
      <c r="R136">
        <v>0</v>
      </c>
      <c r="S136">
        <v>0</v>
      </c>
      <c r="T136">
        <v>0</v>
      </c>
      <c r="U136">
        <v>0</v>
      </c>
      <c r="V136">
        <v>0</v>
      </c>
      <c r="W136">
        <v>0</v>
      </c>
      <c r="X136">
        <v>0</v>
      </c>
      <c r="Y136">
        <v>0</v>
      </c>
      <c r="Z136">
        <v>0</v>
      </c>
      <c r="AA136">
        <v>0</v>
      </c>
      <c r="AB136">
        <v>0</v>
      </c>
      <c r="AC136">
        <v>0</v>
      </c>
      <c r="AD136">
        <v>0</v>
      </c>
      <c r="AE136">
        <v>0</v>
      </c>
      <c r="AF136">
        <v>1</v>
      </c>
      <c r="AG136">
        <v>0</v>
      </c>
      <c r="AH136">
        <v>0</v>
      </c>
      <c r="AI136">
        <v>0</v>
      </c>
      <c r="AJ136">
        <v>0</v>
      </c>
      <c r="AK136">
        <v>0</v>
      </c>
      <c r="AL136">
        <v>0</v>
      </c>
      <c r="AM136">
        <v>0</v>
      </c>
      <c r="AN136">
        <v>0</v>
      </c>
      <c r="AO136">
        <v>0</v>
      </c>
      <c r="AP136">
        <v>0</v>
      </c>
      <c r="AQ136">
        <v>0</v>
      </c>
      <c r="AR136">
        <v>0</v>
      </c>
      <c r="AS136">
        <v>0</v>
      </c>
      <c r="AT136">
        <v>0</v>
      </c>
      <c r="AU136">
        <v>0</v>
      </c>
      <c r="AV136">
        <v>0</v>
      </c>
      <c r="AW136">
        <v>0</v>
      </c>
      <c r="AX136">
        <v>0</v>
      </c>
      <c r="AY136">
        <v>0</v>
      </c>
      <c r="AZ136">
        <v>0</v>
      </c>
      <c r="BA136">
        <v>0</v>
      </c>
      <c r="BB136">
        <v>0</v>
      </c>
      <c r="BC136">
        <v>0</v>
      </c>
      <c r="BD136">
        <v>1</v>
      </c>
      <c r="BE136">
        <v>1</v>
      </c>
      <c r="BF136">
        <v>1</v>
      </c>
      <c r="BG136">
        <v>1</v>
      </c>
      <c r="BH136">
        <v>1</v>
      </c>
      <c r="BI136">
        <v>1</v>
      </c>
      <c r="BJ136">
        <v>0</v>
      </c>
      <c r="BK136">
        <v>0</v>
      </c>
      <c r="BL136">
        <v>0</v>
      </c>
      <c r="BM136">
        <v>1</v>
      </c>
      <c r="BN136">
        <v>0</v>
      </c>
      <c r="BO136">
        <v>1</v>
      </c>
      <c r="BP136">
        <v>1</v>
      </c>
      <c r="BR136">
        <v>0</v>
      </c>
      <c r="BS136">
        <v>0</v>
      </c>
      <c r="BT136">
        <v>1</v>
      </c>
      <c r="BU136">
        <v>0</v>
      </c>
      <c r="BV136">
        <v>0</v>
      </c>
      <c r="BW136">
        <v>0</v>
      </c>
      <c r="BX136">
        <v>0</v>
      </c>
      <c r="BY136">
        <v>0</v>
      </c>
      <c r="BZ136">
        <v>0</v>
      </c>
      <c r="CA136">
        <v>0</v>
      </c>
      <c r="CB136">
        <v>0</v>
      </c>
      <c r="CC136">
        <v>1</v>
      </c>
      <c r="CD136">
        <v>0</v>
      </c>
      <c r="CE136">
        <v>1</v>
      </c>
      <c r="CF136">
        <v>0</v>
      </c>
      <c r="CG136">
        <v>0</v>
      </c>
      <c r="CH136">
        <v>0</v>
      </c>
      <c r="CI136">
        <v>0</v>
      </c>
      <c r="CJ136">
        <v>0</v>
      </c>
      <c r="CK136">
        <v>0</v>
      </c>
      <c r="CL136">
        <v>0</v>
      </c>
      <c r="CM136">
        <v>0</v>
      </c>
      <c r="CN136">
        <v>0</v>
      </c>
      <c r="CO136">
        <v>0</v>
      </c>
      <c r="CP136">
        <v>0</v>
      </c>
      <c r="CQ136">
        <v>0</v>
      </c>
      <c r="CR136">
        <v>0</v>
      </c>
      <c r="CS136">
        <v>0</v>
      </c>
      <c r="CT136">
        <v>0</v>
      </c>
      <c r="CU136">
        <v>0</v>
      </c>
      <c r="CV136">
        <v>0</v>
      </c>
      <c r="CW136">
        <v>1</v>
      </c>
      <c r="CX136">
        <v>0</v>
      </c>
      <c r="CY136">
        <v>0</v>
      </c>
      <c r="CZ136">
        <v>0</v>
      </c>
      <c r="DA136">
        <v>0</v>
      </c>
      <c r="DB136">
        <v>0</v>
      </c>
      <c r="DC136">
        <v>0</v>
      </c>
      <c r="DD136">
        <v>0</v>
      </c>
      <c r="DE136">
        <v>0</v>
      </c>
      <c r="DF136">
        <v>0</v>
      </c>
      <c r="DG136">
        <v>0</v>
      </c>
      <c r="DH136">
        <v>0</v>
      </c>
      <c r="DI136">
        <v>0</v>
      </c>
      <c r="DJ136">
        <v>0</v>
      </c>
      <c r="DK136">
        <v>0</v>
      </c>
      <c r="DL136">
        <v>0</v>
      </c>
      <c r="DM136">
        <v>0</v>
      </c>
      <c r="DN136">
        <v>0</v>
      </c>
      <c r="DO136">
        <v>0</v>
      </c>
      <c r="DP136">
        <v>0</v>
      </c>
      <c r="DQ136">
        <v>0</v>
      </c>
      <c r="DR136">
        <v>0</v>
      </c>
      <c r="DS136">
        <v>0</v>
      </c>
      <c r="DT136">
        <v>0</v>
      </c>
      <c r="DU136">
        <v>1</v>
      </c>
      <c r="DV136">
        <v>1</v>
      </c>
      <c r="DW136">
        <v>1</v>
      </c>
      <c r="DX136">
        <v>1</v>
      </c>
      <c r="DY136">
        <v>1</v>
      </c>
      <c r="DZ136">
        <v>1</v>
      </c>
      <c r="EA136">
        <v>0</v>
      </c>
      <c r="EB136">
        <v>0</v>
      </c>
      <c r="EC136">
        <v>0</v>
      </c>
      <c r="ED136">
        <v>1</v>
      </c>
      <c r="EE136">
        <v>0</v>
      </c>
      <c r="EF136">
        <v>1</v>
      </c>
      <c r="EG136">
        <v>1</v>
      </c>
      <c r="EI136">
        <f t="shared" si="138"/>
        <v>1</v>
      </c>
      <c r="EJ136">
        <f t="shared" si="139"/>
        <v>1</v>
      </c>
      <c r="EK136">
        <f t="shared" si="140"/>
        <v>1</v>
      </c>
      <c r="EL136">
        <f t="shared" si="141"/>
        <v>1</v>
      </c>
      <c r="EM136">
        <f t="shared" si="142"/>
        <v>1</v>
      </c>
      <c r="EN136">
        <f t="shared" si="143"/>
        <v>1</v>
      </c>
      <c r="EO136">
        <f t="shared" si="144"/>
        <v>1</v>
      </c>
      <c r="EP136">
        <f t="shared" si="145"/>
        <v>1</v>
      </c>
      <c r="EQ136">
        <f t="shared" si="146"/>
        <v>1</v>
      </c>
      <c r="ER136">
        <f t="shared" si="147"/>
        <v>1</v>
      </c>
      <c r="ES136">
        <f t="shared" si="148"/>
        <v>1</v>
      </c>
      <c r="ET136">
        <f t="shared" si="149"/>
        <v>1</v>
      </c>
      <c r="EU136">
        <f t="shared" si="150"/>
        <v>1</v>
      </c>
      <c r="EV136">
        <f t="shared" si="151"/>
        <v>1</v>
      </c>
      <c r="EW136">
        <f t="shared" si="152"/>
        <v>1</v>
      </c>
      <c r="EX136">
        <f t="shared" si="153"/>
        <v>1</v>
      </c>
      <c r="EY136">
        <f t="shared" si="154"/>
        <v>1</v>
      </c>
      <c r="EZ136">
        <f t="shared" si="155"/>
        <v>1</v>
      </c>
      <c r="FA136">
        <f t="shared" si="156"/>
        <v>1</v>
      </c>
      <c r="FB136">
        <f t="shared" si="157"/>
        <v>1</v>
      </c>
      <c r="FC136">
        <f t="shared" si="158"/>
        <v>1</v>
      </c>
      <c r="FD136">
        <f t="shared" si="159"/>
        <v>1</v>
      </c>
      <c r="FE136">
        <f t="shared" si="160"/>
        <v>1</v>
      </c>
      <c r="FF136">
        <f t="shared" si="161"/>
        <v>1</v>
      </c>
      <c r="FG136">
        <f t="shared" si="162"/>
        <v>1</v>
      </c>
      <c r="FH136">
        <f t="shared" si="163"/>
        <v>1</v>
      </c>
      <c r="FI136">
        <f t="shared" si="164"/>
        <v>1</v>
      </c>
      <c r="FJ136">
        <f t="shared" si="165"/>
        <v>1</v>
      </c>
      <c r="FK136">
        <f t="shared" si="166"/>
        <v>1</v>
      </c>
      <c r="FL136">
        <f t="shared" si="167"/>
        <v>1</v>
      </c>
      <c r="FM136">
        <f t="shared" si="168"/>
        <v>1</v>
      </c>
      <c r="FN136">
        <f t="shared" si="169"/>
        <v>1</v>
      </c>
      <c r="FO136">
        <f t="shared" si="170"/>
        <v>1</v>
      </c>
      <c r="FP136">
        <f t="shared" si="171"/>
        <v>1</v>
      </c>
      <c r="FQ136">
        <f t="shared" si="172"/>
        <v>1</v>
      </c>
      <c r="FR136">
        <f t="shared" si="173"/>
        <v>1</v>
      </c>
      <c r="FS136">
        <f t="shared" si="174"/>
        <v>1</v>
      </c>
      <c r="FT136">
        <f t="shared" si="175"/>
        <v>1</v>
      </c>
      <c r="FU136">
        <f t="shared" si="176"/>
        <v>1</v>
      </c>
      <c r="FV136">
        <f t="shared" si="177"/>
        <v>1</v>
      </c>
      <c r="FW136">
        <f t="shared" si="178"/>
        <v>1</v>
      </c>
      <c r="FX136">
        <f t="shared" si="179"/>
        <v>1</v>
      </c>
      <c r="FY136">
        <f t="shared" si="180"/>
        <v>1</v>
      </c>
      <c r="FZ136">
        <f t="shared" si="181"/>
        <v>1</v>
      </c>
      <c r="GA136">
        <f t="shared" si="182"/>
        <v>1</v>
      </c>
      <c r="GB136">
        <f t="shared" si="183"/>
        <v>1</v>
      </c>
      <c r="GC136">
        <f t="shared" si="184"/>
        <v>1</v>
      </c>
      <c r="GD136">
        <f t="shared" si="185"/>
        <v>1</v>
      </c>
      <c r="GE136">
        <f t="shared" si="186"/>
        <v>1</v>
      </c>
      <c r="GF136">
        <f t="shared" si="187"/>
        <v>1</v>
      </c>
      <c r="GG136">
        <f t="shared" si="188"/>
        <v>1</v>
      </c>
      <c r="GH136">
        <f t="shared" si="189"/>
        <v>1</v>
      </c>
      <c r="GI136">
        <f t="shared" si="190"/>
        <v>1</v>
      </c>
      <c r="GJ136">
        <f t="shared" si="191"/>
        <v>1</v>
      </c>
      <c r="GK136">
        <f t="shared" si="192"/>
        <v>1</v>
      </c>
      <c r="GL136">
        <f t="shared" si="193"/>
        <v>1</v>
      </c>
      <c r="GM136">
        <f t="shared" si="194"/>
        <v>1</v>
      </c>
      <c r="GN136">
        <f t="shared" si="195"/>
        <v>1</v>
      </c>
      <c r="GO136">
        <f t="shared" si="196"/>
        <v>1</v>
      </c>
      <c r="GP136">
        <f t="shared" si="197"/>
        <v>1</v>
      </c>
      <c r="GQ136">
        <f t="shared" si="198"/>
        <v>1</v>
      </c>
      <c r="GR136">
        <f t="shared" si="199"/>
        <v>1</v>
      </c>
      <c r="GS136">
        <f t="shared" si="200"/>
        <v>1</v>
      </c>
      <c r="GT136">
        <f t="shared" si="201"/>
        <v>1</v>
      </c>
      <c r="GU136">
        <f t="shared" si="202"/>
        <v>1</v>
      </c>
      <c r="GV136">
        <f t="shared" si="203"/>
        <v>1</v>
      </c>
      <c r="GW136">
        <f t="shared" si="204"/>
        <v>1</v>
      </c>
      <c r="GX136">
        <f t="shared" si="205"/>
        <v>1</v>
      </c>
    </row>
    <row r="137" spans="1:206" x14ac:dyDescent="0.2">
      <c r="A137">
        <v>0</v>
      </c>
      <c r="B137">
        <v>0</v>
      </c>
      <c r="C137">
        <v>0</v>
      </c>
      <c r="D137">
        <v>0</v>
      </c>
      <c r="E137">
        <v>0</v>
      </c>
      <c r="F137">
        <v>0</v>
      </c>
      <c r="G137">
        <v>0</v>
      </c>
      <c r="H137">
        <v>0</v>
      </c>
      <c r="I137">
        <v>0</v>
      </c>
      <c r="J137">
        <v>0</v>
      </c>
      <c r="K137">
        <v>0</v>
      </c>
      <c r="L137">
        <v>1</v>
      </c>
      <c r="M137">
        <v>0</v>
      </c>
      <c r="N137">
        <v>1</v>
      </c>
      <c r="O137">
        <v>1</v>
      </c>
      <c r="P137">
        <v>1</v>
      </c>
      <c r="Q137">
        <v>1</v>
      </c>
      <c r="R137">
        <v>1</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1</v>
      </c>
      <c r="AU137">
        <v>0</v>
      </c>
      <c r="AV137">
        <v>0</v>
      </c>
      <c r="AW137">
        <v>0</v>
      </c>
      <c r="AX137">
        <v>0</v>
      </c>
      <c r="AY137">
        <v>0</v>
      </c>
      <c r="AZ137">
        <v>0</v>
      </c>
      <c r="BA137">
        <v>0</v>
      </c>
      <c r="BB137">
        <v>0</v>
      </c>
      <c r="BC137">
        <v>0</v>
      </c>
      <c r="BD137">
        <v>1</v>
      </c>
      <c r="BE137">
        <v>1</v>
      </c>
      <c r="BF137">
        <v>0</v>
      </c>
      <c r="BG137">
        <v>1</v>
      </c>
      <c r="BH137">
        <v>1</v>
      </c>
      <c r="BI137">
        <v>0</v>
      </c>
      <c r="BJ137">
        <v>1</v>
      </c>
      <c r="BK137">
        <v>0</v>
      </c>
      <c r="BL137">
        <v>0</v>
      </c>
      <c r="BM137">
        <v>0</v>
      </c>
      <c r="BN137">
        <v>0</v>
      </c>
      <c r="BO137">
        <v>0</v>
      </c>
      <c r="BP137">
        <v>1</v>
      </c>
      <c r="BR137">
        <v>0</v>
      </c>
      <c r="BS137">
        <v>0</v>
      </c>
      <c r="BT137">
        <v>0</v>
      </c>
      <c r="BU137">
        <v>0</v>
      </c>
      <c r="BV137">
        <v>0</v>
      </c>
      <c r="BW137">
        <v>0</v>
      </c>
      <c r="BX137">
        <v>0</v>
      </c>
      <c r="BY137">
        <v>0</v>
      </c>
      <c r="BZ137">
        <v>0</v>
      </c>
      <c r="CA137">
        <v>0</v>
      </c>
      <c r="CB137">
        <v>0</v>
      </c>
      <c r="CC137">
        <v>1</v>
      </c>
      <c r="CD137">
        <v>0</v>
      </c>
      <c r="CE137">
        <v>1</v>
      </c>
      <c r="CF137">
        <v>1</v>
      </c>
      <c r="CG137">
        <v>1</v>
      </c>
      <c r="CH137">
        <v>1</v>
      </c>
      <c r="CI137">
        <v>1</v>
      </c>
      <c r="CJ137">
        <v>0</v>
      </c>
      <c r="CK137">
        <v>0</v>
      </c>
      <c r="CL137">
        <v>0</v>
      </c>
      <c r="CM137">
        <v>0</v>
      </c>
      <c r="CN137">
        <v>0</v>
      </c>
      <c r="CO137">
        <v>0</v>
      </c>
      <c r="CP137">
        <v>0</v>
      </c>
      <c r="CQ137">
        <v>0</v>
      </c>
      <c r="CR137">
        <v>0</v>
      </c>
      <c r="CS137">
        <v>0</v>
      </c>
      <c r="CT137">
        <v>0</v>
      </c>
      <c r="CU137">
        <v>0</v>
      </c>
      <c r="CV137">
        <v>0</v>
      </c>
      <c r="CW137">
        <v>0</v>
      </c>
      <c r="CX137">
        <v>0</v>
      </c>
      <c r="CY137">
        <v>0</v>
      </c>
      <c r="CZ137">
        <v>0</v>
      </c>
      <c r="DA137">
        <v>0</v>
      </c>
      <c r="DB137">
        <v>0</v>
      </c>
      <c r="DC137">
        <v>0</v>
      </c>
      <c r="DD137">
        <v>0</v>
      </c>
      <c r="DE137">
        <v>0</v>
      </c>
      <c r="DF137">
        <v>0</v>
      </c>
      <c r="DG137">
        <v>0</v>
      </c>
      <c r="DH137">
        <v>0</v>
      </c>
      <c r="DI137">
        <v>0</v>
      </c>
      <c r="DJ137">
        <v>0</v>
      </c>
      <c r="DK137">
        <v>1</v>
      </c>
      <c r="DL137">
        <v>0</v>
      </c>
      <c r="DM137">
        <v>0</v>
      </c>
      <c r="DN137">
        <v>0</v>
      </c>
      <c r="DO137">
        <v>0</v>
      </c>
      <c r="DP137">
        <v>0</v>
      </c>
      <c r="DQ137">
        <v>0</v>
      </c>
      <c r="DR137">
        <v>0</v>
      </c>
      <c r="DS137">
        <v>0</v>
      </c>
      <c r="DT137">
        <v>0</v>
      </c>
      <c r="DU137">
        <v>1</v>
      </c>
      <c r="DV137">
        <v>1</v>
      </c>
      <c r="DW137">
        <v>0</v>
      </c>
      <c r="DX137">
        <v>1</v>
      </c>
      <c r="DY137">
        <v>1</v>
      </c>
      <c r="DZ137">
        <v>0</v>
      </c>
      <c r="EA137">
        <v>1</v>
      </c>
      <c r="EB137">
        <v>0</v>
      </c>
      <c r="EC137">
        <v>0</v>
      </c>
      <c r="ED137">
        <v>0</v>
      </c>
      <c r="EE137">
        <v>0</v>
      </c>
      <c r="EF137">
        <v>0</v>
      </c>
      <c r="EG137">
        <v>1</v>
      </c>
      <c r="EI137">
        <f t="shared" si="138"/>
        <v>1</v>
      </c>
      <c r="EJ137">
        <f t="shared" si="139"/>
        <v>1</v>
      </c>
      <c r="EK137">
        <f t="shared" si="140"/>
        <v>1</v>
      </c>
      <c r="EL137">
        <f t="shared" si="141"/>
        <v>1</v>
      </c>
      <c r="EM137">
        <f t="shared" si="142"/>
        <v>1</v>
      </c>
      <c r="EN137">
        <f t="shared" si="143"/>
        <v>1</v>
      </c>
      <c r="EO137">
        <f t="shared" si="144"/>
        <v>1</v>
      </c>
      <c r="EP137">
        <f t="shared" si="145"/>
        <v>1</v>
      </c>
      <c r="EQ137">
        <f t="shared" si="146"/>
        <v>1</v>
      </c>
      <c r="ER137">
        <f t="shared" si="147"/>
        <v>1</v>
      </c>
      <c r="ES137">
        <f t="shared" si="148"/>
        <v>1</v>
      </c>
      <c r="ET137">
        <f t="shared" si="149"/>
        <v>1</v>
      </c>
      <c r="EU137">
        <f t="shared" si="150"/>
        <v>1</v>
      </c>
      <c r="EV137">
        <f t="shared" si="151"/>
        <v>1</v>
      </c>
      <c r="EW137">
        <f t="shared" si="152"/>
        <v>1</v>
      </c>
      <c r="EX137">
        <f t="shared" si="153"/>
        <v>1</v>
      </c>
      <c r="EY137">
        <f t="shared" si="154"/>
        <v>1</v>
      </c>
      <c r="EZ137">
        <f t="shared" si="155"/>
        <v>1</v>
      </c>
      <c r="FA137">
        <f t="shared" si="156"/>
        <v>1</v>
      </c>
      <c r="FB137">
        <f t="shared" si="157"/>
        <v>1</v>
      </c>
      <c r="FC137">
        <f t="shared" si="158"/>
        <v>1</v>
      </c>
      <c r="FD137">
        <f t="shared" si="159"/>
        <v>1</v>
      </c>
      <c r="FE137">
        <f t="shared" si="160"/>
        <v>1</v>
      </c>
      <c r="FF137">
        <f t="shared" si="161"/>
        <v>1</v>
      </c>
      <c r="FG137">
        <f t="shared" si="162"/>
        <v>1</v>
      </c>
      <c r="FH137">
        <f t="shared" si="163"/>
        <v>1</v>
      </c>
      <c r="FI137">
        <f t="shared" si="164"/>
        <v>1</v>
      </c>
      <c r="FJ137">
        <f t="shared" si="165"/>
        <v>1</v>
      </c>
      <c r="FK137">
        <f t="shared" si="166"/>
        <v>1</v>
      </c>
      <c r="FL137">
        <f t="shared" si="167"/>
        <v>1</v>
      </c>
      <c r="FM137">
        <f t="shared" si="168"/>
        <v>1</v>
      </c>
      <c r="FN137">
        <f t="shared" si="169"/>
        <v>1</v>
      </c>
      <c r="FO137">
        <f t="shared" si="170"/>
        <v>1</v>
      </c>
      <c r="FP137">
        <f t="shared" si="171"/>
        <v>1</v>
      </c>
      <c r="FQ137">
        <f t="shared" si="172"/>
        <v>1</v>
      </c>
      <c r="FR137">
        <f t="shared" si="173"/>
        <v>1</v>
      </c>
      <c r="FS137">
        <f t="shared" si="174"/>
        <v>1</v>
      </c>
      <c r="FT137">
        <f t="shared" si="175"/>
        <v>1</v>
      </c>
      <c r="FU137">
        <f t="shared" si="176"/>
        <v>1</v>
      </c>
      <c r="FV137">
        <f t="shared" si="177"/>
        <v>1</v>
      </c>
      <c r="FW137">
        <f t="shared" si="178"/>
        <v>1</v>
      </c>
      <c r="FX137">
        <f t="shared" si="179"/>
        <v>1</v>
      </c>
      <c r="FY137">
        <f t="shared" si="180"/>
        <v>1</v>
      </c>
      <c r="FZ137">
        <f t="shared" si="181"/>
        <v>1</v>
      </c>
      <c r="GA137">
        <f t="shared" si="182"/>
        <v>1</v>
      </c>
      <c r="GB137">
        <f t="shared" si="183"/>
        <v>1</v>
      </c>
      <c r="GC137">
        <f t="shared" si="184"/>
        <v>1</v>
      </c>
      <c r="GD137">
        <f t="shared" si="185"/>
        <v>1</v>
      </c>
      <c r="GE137">
        <f t="shared" si="186"/>
        <v>1</v>
      </c>
      <c r="GF137">
        <f t="shared" si="187"/>
        <v>1</v>
      </c>
      <c r="GG137">
        <f t="shared" si="188"/>
        <v>1</v>
      </c>
      <c r="GH137">
        <f t="shared" si="189"/>
        <v>1</v>
      </c>
      <c r="GI137">
        <f t="shared" si="190"/>
        <v>1</v>
      </c>
      <c r="GJ137">
        <f t="shared" si="191"/>
        <v>1</v>
      </c>
      <c r="GK137">
        <f t="shared" si="192"/>
        <v>1</v>
      </c>
      <c r="GL137">
        <f t="shared" si="193"/>
        <v>1</v>
      </c>
      <c r="GM137">
        <f t="shared" si="194"/>
        <v>1</v>
      </c>
      <c r="GN137">
        <f t="shared" si="195"/>
        <v>1</v>
      </c>
      <c r="GO137">
        <f t="shared" si="196"/>
        <v>1</v>
      </c>
      <c r="GP137">
        <f t="shared" si="197"/>
        <v>1</v>
      </c>
      <c r="GQ137">
        <f t="shared" si="198"/>
        <v>1</v>
      </c>
      <c r="GR137">
        <f t="shared" si="199"/>
        <v>1</v>
      </c>
      <c r="GS137">
        <f t="shared" si="200"/>
        <v>1</v>
      </c>
      <c r="GT137">
        <f t="shared" si="201"/>
        <v>1</v>
      </c>
      <c r="GU137">
        <f t="shared" si="202"/>
        <v>1</v>
      </c>
      <c r="GV137">
        <f t="shared" si="203"/>
        <v>1</v>
      </c>
      <c r="GW137">
        <f t="shared" si="204"/>
        <v>1</v>
      </c>
      <c r="GX137">
        <f t="shared" si="205"/>
        <v>1</v>
      </c>
    </row>
    <row r="138" spans="1:206" x14ac:dyDescent="0.2">
      <c r="A138">
        <v>0</v>
      </c>
      <c r="B138">
        <v>1</v>
      </c>
      <c r="C138">
        <v>0</v>
      </c>
      <c r="D138">
        <v>0</v>
      </c>
      <c r="E138">
        <v>0</v>
      </c>
      <c r="F138">
        <v>0</v>
      </c>
      <c r="G138">
        <v>0</v>
      </c>
      <c r="H138">
        <v>0</v>
      </c>
      <c r="I138">
        <v>0</v>
      </c>
      <c r="J138">
        <v>0</v>
      </c>
      <c r="K138">
        <v>0</v>
      </c>
      <c r="L138">
        <v>1</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1</v>
      </c>
      <c r="BE138">
        <v>1</v>
      </c>
      <c r="BF138">
        <v>1</v>
      </c>
      <c r="BG138">
        <v>1</v>
      </c>
      <c r="BH138">
        <v>1</v>
      </c>
      <c r="BI138">
        <v>1</v>
      </c>
      <c r="BJ138">
        <v>0</v>
      </c>
      <c r="BK138">
        <v>0</v>
      </c>
      <c r="BL138">
        <v>0</v>
      </c>
      <c r="BM138">
        <v>1</v>
      </c>
      <c r="BN138">
        <v>0</v>
      </c>
      <c r="BO138">
        <v>1</v>
      </c>
      <c r="BP138">
        <v>1</v>
      </c>
      <c r="BR138">
        <v>0</v>
      </c>
      <c r="BS138">
        <v>1</v>
      </c>
      <c r="BT138">
        <v>0</v>
      </c>
      <c r="BU138">
        <v>0</v>
      </c>
      <c r="BV138">
        <v>0</v>
      </c>
      <c r="BW138">
        <v>0</v>
      </c>
      <c r="BX138">
        <v>0</v>
      </c>
      <c r="BY138">
        <v>0</v>
      </c>
      <c r="BZ138">
        <v>0</v>
      </c>
      <c r="CA138">
        <v>0</v>
      </c>
      <c r="CB138">
        <v>0</v>
      </c>
      <c r="CC138">
        <v>1</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1</v>
      </c>
      <c r="DV138">
        <v>1</v>
      </c>
      <c r="DW138">
        <v>1</v>
      </c>
      <c r="DX138">
        <v>1</v>
      </c>
      <c r="DY138">
        <v>1</v>
      </c>
      <c r="DZ138">
        <v>1</v>
      </c>
      <c r="EA138">
        <v>0</v>
      </c>
      <c r="EB138">
        <v>0</v>
      </c>
      <c r="EC138">
        <v>0</v>
      </c>
      <c r="ED138">
        <v>1</v>
      </c>
      <c r="EE138">
        <v>0</v>
      </c>
      <c r="EF138">
        <v>1</v>
      </c>
      <c r="EG138">
        <v>1</v>
      </c>
      <c r="EI138">
        <f t="shared" si="138"/>
        <v>1</v>
      </c>
      <c r="EJ138">
        <f t="shared" si="139"/>
        <v>1</v>
      </c>
      <c r="EK138">
        <f t="shared" si="140"/>
        <v>1</v>
      </c>
      <c r="EL138">
        <f t="shared" si="141"/>
        <v>1</v>
      </c>
      <c r="EM138">
        <f t="shared" si="142"/>
        <v>1</v>
      </c>
      <c r="EN138">
        <f t="shared" si="143"/>
        <v>1</v>
      </c>
      <c r="EO138">
        <f t="shared" si="144"/>
        <v>1</v>
      </c>
      <c r="EP138">
        <f t="shared" si="145"/>
        <v>1</v>
      </c>
      <c r="EQ138">
        <f t="shared" si="146"/>
        <v>1</v>
      </c>
      <c r="ER138">
        <f t="shared" si="147"/>
        <v>1</v>
      </c>
      <c r="ES138">
        <f t="shared" si="148"/>
        <v>1</v>
      </c>
      <c r="ET138">
        <f t="shared" si="149"/>
        <v>1</v>
      </c>
      <c r="EU138">
        <f t="shared" si="150"/>
        <v>1</v>
      </c>
      <c r="EV138">
        <f t="shared" si="151"/>
        <v>1</v>
      </c>
      <c r="EW138">
        <f t="shared" si="152"/>
        <v>1</v>
      </c>
      <c r="EX138">
        <f t="shared" si="153"/>
        <v>1</v>
      </c>
      <c r="EY138">
        <f t="shared" si="154"/>
        <v>1</v>
      </c>
      <c r="EZ138">
        <f t="shared" si="155"/>
        <v>1</v>
      </c>
      <c r="FA138">
        <f t="shared" si="156"/>
        <v>1</v>
      </c>
      <c r="FB138">
        <f t="shared" si="157"/>
        <v>1</v>
      </c>
      <c r="FC138">
        <f t="shared" si="158"/>
        <v>1</v>
      </c>
      <c r="FD138">
        <f t="shared" si="159"/>
        <v>1</v>
      </c>
      <c r="FE138">
        <f t="shared" si="160"/>
        <v>1</v>
      </c>
      <c r="FF138">
        <f t="shared" si="161"/>
        <v>1</v>
      </c>
      <c r="FG138">
        <f t="shared" si="162"/>
        <v>1</v>
      </c>
      <c r="FH138">
        <f t="shared" si="163"/>
        <v>1</v>
      </c>
      <c r="FI138">
        <f t="shared" si="164"/>
        <v>1</v>
      </c>
      <c r="FJ138">
        <f t="shared" si="165"/>
        <v>1</v>
      </c>
      <c r="FK138">
        <f t="shared" si="166"/>
        <v>1</v>
      </c>
      <c r="FL138">
        <f t="shared" si="167"/>
        <v>1</v>
      </c>
      <c r="FM138">
        <f t="shared" si="168"/>
        <v>1</v>
      </c>
      <c r="FN138">
        <f t="shared" si="169"/>
        <v>1</v>
      </c>
      <c r="FO138">
        <f t="shared" si="170"/>
        <v>1</v>
      </c>
      <c r="FP138">
        <f t="shared" si="171"/>
        <v>1</v>
      </c>
      <c r="FQ138">
        <f t="shared" si="172"/>
        <v>1</v>
      </c>
      <c r="FR138">
        <f t="shared" si="173"/>
        <v>1</v>
      </c>
      <c r="FS138">
        <f t="shared" si="174"/>
        <v>1</v>
      </c>
      <c r="FT138">
        <f t="shared" si="175"/>
        <v>1</v>
      </c>
      <c r="FU138">
        <f t="shared" si="176"/>
        <v>1</v>
      </c>
      <c r="FV138">
        <f t="shared" si="177"/>
        <v>1</v>
      </c>
      <c r="FW138">
        <f t="shared" si="178"/>
        <v>1</v>
      </c>
      <c r="FX138">
        <f t="shared" si="179"/>
        <v>1</v>
      </c>
      <c r="FY138">
        <f t="shared" si="180"/>
        <v>1</v>
      </c>
      <c r="FZ138">
        <f t="shared" si="181"/>
        <v>1</v>
      </c>
      <c r="GA138">
        <f t="shared" si="182"/>
        <v>1</v>
      </c>
      <c r="GB138">
        <f t="shared" si="183"/>
        <v>1</v>
      </c>
      <c r="GC138">
        <f t="shared" si="184"/>
        <v>1</v>
      </c>
      <c r="GD138">
        <f t="shared" si="185"/>
        <v>1</v>
      </c>
      <c r="GE138">
        <f t="shared" si="186"/>
        <v>1</v>
      </c>
      <c r="GF138">
        <f t="shared" si="187"/>
        <v>1</v>
      </c>
      <c r="GG138">
        <f t="shared" si="188"/>
        <v>1</v>
      </c>
      <c r="GH138">
        <f t="shared" si="189"/>
        <v>1</v>
      </c>
      <c r="GI138">
        <f t="shared" si="190"/>
        <v>1</v>
      </c>
      <c r="GJ138">
        <f t="shared" si="191"/>
        <v>1</v>
      </c>
      <c r="GK138">
        <f t="shared" si="192"/>
        <v>1</v>
      </c>
      <c r="GL138">
        <f t="shared" si="193"/>
        <v>1</v>
      </c>
      <c r="GM138">
        <f t="shared" si="194"/>
        <v>1</v>
      </c>
      <c r="GN138">
        <f t="shared" si="195"/>
        <v>1</v>
      </c>
      <c r="GO138">
        <f t="shared" si="196"/>
        <v>1</v>
      </c>
      <c r="GP138">
        <f t="shared" si="197"/>
        <v>1</v>
      </c>
      <c r="GQ138">
        <f t="shared" si="198"/>
        <v>1</v>
      </c>
      <c r="GR138">
        <f t="shared" si="199"/>
        <v>1</v>
      </c>
      <c r="GS138">
        <f t="shared" si="200"/>
        <v>1</v>
      </c>
      <c r="GT138">
        <f t="shared" si="201"/>
        <v>1</v>
      </c>
      <c r="GU138">
        <f t="shared" si="202"/>
        <v>1</v>
      </c>
      <c r="GV138">
        <f t="shared" si="203"/>
        <v>1</v>
      </c>
      <c r="GW138">
        <f t="shared" si="204"/>
        <v>1</v>
      </c>
      <c r="GX138">
        <f t="shared" si="205"/>
        <v>1</v>
      </c>
    </row>
    <row r="139" spans="1:206" x14ac:dyDescent="0.2">
      <c r="A139">
        <v>0</v>
      </c>
      <c r="B139">
        <v>0</v>
      </c>
      <c r="C139">
        <v>0</v>
      </c>
      <c r="D139">
        <v>0</v>
      </c>
      <c r="E139">
        <v>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1</v>
      </c>
      <c r="BE139">
        <v>0</v>
      </c>
      <c r="BF139">
        <v>0</v>
      </c>
      <c r="BG139">
        <v>0</v>
      </c>
      <c r="BH139">
        <v>1</v>
      </c>
      <c r="BI139">
        <v>0</v>
      </c>
      <c r="BJ139">
        <v>0</v>
      </c>
      <c r="BK139">
        <v>1</v>
      </c>
      <c r="BL139">
        <v>0</v>
      </c>
      <c r="BM139">
        <v>1</v>
      </c>
      <c r="BN139">
        <v>1</v>
      </c>
      <c r="BO139">
        <v>0</v>
      </c>
      <c r="BP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0</v>
      </c>
      <c r="CM139">
        <v>0</v>
      </c>
      <c r="CN139">
        <v>0</v>
      </c>
      <c r="CO139">
        <v>0</v>
      </c>
      <c r="CP139">
        <v>0</v>
      </c>
      <c r="CQ139">
        <v>0</v>
      </c>
      <c r="CR139">
        <v>0</v>
      </c>
      <c r="CS139">
        <v>0</v>
      </c>
      <c r="CT139">
        <v>0</v>
      </c>
      <c r="CU139">
        <v>0</v>
      </c>
      <c r="CV139">
        <v>0</v>
      </c>
      <c r="CW139">
        <v>0</v>
      </c>
      <c r="CX139">
        <v>0</v>
      </c>
      <c r="CY139">
        <v>0</v>
      </c>
      <c r="CZ139">
        <v>0</v>
      </c>
      <c r="DA139">
        <v>0</v>
      </c>
      <c r="DB139">
        <v>0</v>
      </c>
      <c r="DC139">
        <v>0</v>
      </c>
      <c r="DD139">
        <v>0</v>
      </c>
      <c r="DE139">
        <v>0</v>
      </c>
      <c r="DF139">
        <v>0</v>
      </c>
      <c r="DG139">
        <v>0</v>
      </c>
      <c r="DH139">
        <v>0</v>
      </c>
      <c r="DI139">
        <v>0</v>
      </c>
      <c r="DJ139">
        <v>0</v>
      </c>
      <c r="DK139">
        <v>0</v>
      </c>
      <c r="DL139">
        <v>0</v>
      </c>
      <c r="DM139">
        <v>0</v>
      </c>
      <c r="DN139">
        <v>0</v>
      </c>
      <c r="DO139">
        <v>0</v>
      </c>
      <c r="DP139">
        <v>0</v>
      </c>
      <c r="DQ139">
        <v>0</v>
      </c>
      <c r="DR139">
        <v>0</v>
      </c>
      <c r="DS139">
        <v>0</v>
      </c>
      <c r="DT139">
        <v>0</v>
      </c>
      <c r="DU139">
        <v>1</v>
      </c>
      <c r="DV139">
        <v>0</v>
      </c>
      <c r="DW139">
        <v>0</v>
      </c>
      <c r="DX139">
        <v>0</v>
      </c>
      <c r="DY139">
        <v>1</v>
      </c>
      <c r="DZ139">
        <v>0</v>
      </c>
      <c r="EA139">
        <v>0</v>
      </c>
      <c r="EB139">
        <v>1</v>
      </c>
      <c r="EC139">
        <v>0</v>
      </c>
      <c r="ED139">
        <v>1</v>
      </c>
      <c r="EE139">
        <v>1</v>
      </c>
      <c r="EF139">
        <v>0</v>
      </c>
      <c r="EG139">
        <v>0</v>
      </c>
      <c r="EI139">
        <f t="shared" si="138"/>
        <v>1</v>
      </c>
      <c r="EJ139">
        <f t="shared" si="139"/>
        <v>1</v>
      </c>
      <c r="EK139">
        <f t="shared" si="140"/>
        <v>1</v>
      </c>
      <c r="EL139">
        <f t="shared" si="141"/>
        <v>1</v>
      </c>
      <c r="EM139">
        <f t="shared" si="142"/>
        <v>1</v>
      </c>
      <c r="EN139">
        <f t="shared" si="143"/>
        <v>1</v>
      </c>
      <c r="EO139">
        <f t="shared" si="144"/>
        <v>1</v>
      </c>
      <c r="EP139">
        <f t="shared" si="145"/>
        <v>1</v>
      </c>
      <c r="EQ139">
        <f t="shared" si="146"/>
        <v>1</v>
      </c>
      <c r="ER139">
        <f t="shared" si="147"/>
        <v>1</v>
      </c>
      <c r="ES139">
        <f t="shared" si="148"/>
        <v>1</v>
      </c>
      <c r="ET139">
        <f t="shared" si="149"/>
        <v>1</v>
      </c>
      <c r="EU139">
        <f t="shared" si="150"/>
        <v>1</v>
      </c>
      <c r="EV139">
        <f t="shared" si="151"/>
        <v>1</v>
      </c>
      <c r="EW139">
        <f t="shared" si="152"/>
        <v>1</v>
      </c>
      <c r="EX139">
        <f t="shared" si="153"/>
        <v>1</v>
      </c>
      <c r="EY139">
        <f t="shared" si="154"/>
        <v>1</v>
      </c>
      <c r="EZ139">
        <f t="shared" si="155"/>
        <v>1</v>
      </c>
      <c r="FA139">
        <f t="shared" si="156"/>
        <v>1</v>
      </c>
      <c r="FB139">
        <f t="shared" si="157"/>
        <v>1</v>
      </c>
      <c r="FC139">
        <f t="shared" si="158"/>
        <v>1</v>
      </c>
      <c r="FD139">
        <f t="shared" si="159"/>
        <v>1</v>
      </c>
      <c r="FE139">
        <f t="shared" si="160"/>
        <v>1</v>
      </c>
      <c r="FF139">
        <f t="shared" si="161"/>
        <v>1</v>
      </c>
      <c r="FG139">
        <f t="shared" si="162"/>
        <v>1</v>
      </c>
      <c r="FH139">
        <f t="shared" si="163"/>
        <v>1</v>
      </c>
      <c r="FI139">
        <f t="shared" si="164"/>
        <v>1</v>
      </c>
      <c r="FJ139">
        <f t="shared" si="165"/>
        <v>1</v>
      </c>
      <c r="FK139">
        <f t="shared" si="166"/>
        <v>1</v>
      </c>
      <c r="FL139">
        <f t="shared" si="167"/>
        <v>1</v>
      </c>
      <c r="FM139">
        <f t="shared" si="168"/>
        <v>1</v>
      </c>
      <c r="FN139">
        <f t="shared" si="169"/>
        <v>1</v>
      </c>
      <c r="FO139">
        <f t="shared" si="170"/>
        <v>1</v>
      </c>
      <c r="FP139">
        <f t="shared" si="171"/>
        <v>1</v>
      </c>
      <c r="FQ139">
        <f t="shared" si="172"/>
        <v>1</v>
      </c>
      <c r="FR139">
        <f t="shared" si="173"/>
        <v>1</v>
      </c>
      <c r="FS139">
        <f t="shared" si="174"/>
        <v>1</v>
      </c>
      <c r="FT139">
        <f t="shared" si="175"/>
        <v>1</v>
      </c>
      <c r="FU139">
        <f t="shared" si="176"/>
        <v>1</v>
      </c>
      <c r="FV139">
        <f t="shared" si="177"/>
        <v>1</v>
      </c>
      <c r="FW139">
        <f t="shared" si="178"/>
        <v>1</v>
      </c>
      <c r="FX139">
        <f t="shared" si="179"/>
        <v>1</v>
      </c>
      <c r="FY139">
        <f t="shared" si="180"/>
        <v>1</v>
      </c>
      <c r="FZ139">
        <f t="shared" si="181"/>
        <v>1</v>
      </c>
      <c r="GA139">
        <f t="shared" si="182"/>
        <v>1</v>
      </c>
      <c r="GB139">
        <f t="shared" si="183"/>
        <v>1</v>
      </c>
      <c r="GC139">
        <f t="shared" si="184"/>
        <v>1</v>
      </c>
      <c r="GD139">
        <f t="shared" si="185"/>
        <v>1</v>
      </c>
      <c r="GE139">
        <f t="shared" si="186"/>
        <v>1</v>
      </c>
      <c r="GF139">
        <f t="shared" si="187"/>
        <v>1</v>
      </c>
      <c r="GG139">
        <f t="shared" si="188"/>
        <v>1</v>
      </c>
      <c r="GH139">
        <f t="shared" si="189"/>
        <v>1</v>
      </c>
      <c r="GI139">
        <f t="shared" si="190"/>
        <v>1</v>
      </c>
      <c r="GJ139">
        <f t="shared" si="191"/>
        <v>1</v>
      </c>
      <c r="GK139">
        <f t="shared" si="192"/>
        <v>1</v>
      </c>
      <c r="GL139">
        <f t="shared" si="193"/>
        <v>1</v>
      </c>
      <c r="GM139">
        <f t="shared" si="194"/>
        <v>1</v>
      </c>
      <c r="GN139">
        <f t="shared" si="195"/>
        <v>1</v>
      </c>
      <c r="GO139">
        <f t="shared" si="196"/>
        <v>1</v>
      </c>
      <c r="GP139">
        <f t="shared" si="197"/>
        <v>1</v>
      </c>
      <c r="GQ139">
        <f t="shared" si="198"/>
        <v>1</v>
      </c>
      <c r="GR139">
        <f t="shared" si="199"/>
        <v>1</v>
      </c>
      <c r="GS139">
        <f t="shared" si="200"/>
        <v>1</v>
      </c>
      <c r="GT139">
        <f t="shared" si="201"/>
        <v>1</v>
      </c>
      <c r="GU139">
        <f t="shared" si="202"/>
        <v>1</v>
      </c>
      <c r="GV139">
        <f t="shared" si="203"/>
        <v>1</v>
      </c>
      <c r="GW139">
        <f t="shared" si="204"/>
        <v>1</v>
      </c>
      <c r="GX139">
        <f t="shared" si="205"/>
        <v>1</v>
      </c>
    </row>
    <row r="140" spans="1:206" x14ac:dyDescent="0.2">
      <c r="A140">
        <v>0</v>
      </c>
      <c r="B140">
        <v>0</v>
      </c>
      <c r="C140">
        <v>0</v>
      </c>
      <c r="D140">
        <v>0</v>
      </c>
      <c r="E140">
        <v>0</v>
      </c>
      <c r="F140">
        <v>0</v>
      </c>
      <c r="G140">
        <v>0</v>
      </c>
      <c r="H140">
        <v>0</v>
      </c>
      <c r="I140">
        <v>0</v>
      </c>
      <c r="J140">
        <v>0</v>
      </c>
      <c r="K140">
        <v>0</v>
      </c>
      <c r="L140">
        <v>1</v>
      </c>
      <c r="M140">
        <v>0</v>
      </c>
      <c r="N140">
        <v>1</v>
      </c>
      <c r="O140">
        <v>1</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v>0</v>
      </c>
      <c r="AK140">
        <v>0</v>
      </c>
      <c r="AL140">
        <v>0</v>
      </c>
      <c r="AM140">
        <v>0</v>
      </c>
      <c r="AN140">
        <v>0</v>
      </c>
      <c r="AO140">
        <v>0</v>
      </c>
      <c r="AP140">
        <v>0</v>
      </c>
      <c r="AQ140">
        <v>0</v>
      </c>
      <c r="AR140">
        <v>0</v>
      </c>
      <c r="AS140">
        <v>0</v>
      </c>
      <c r="AT140">
        <v>0</v>
      </c>
      <c r="AU140">
        <v>0</v>
      </c>
      <c r="AV140">
        <v>0</v>
      </c>
      <c r="AW140">
        <v>0</v>
      </c>
      <c r="AX140">
        <v>0</v>
      </c>
      <c r="AY140">
        <v>0</v>
      </c>
      <c r="AZ140">
        <v>0</v>
      </c>
      <c r="BA140">
        <v>0</v>
      </c>
      <c r="BB140">
        <v>0</v>
      </c>
      <c r="BC140">
        <v>0</v>
      </c>
      <c r="BD140">
        <v>0</v>
      </c>
      <c r="BE140">
        <v>1</v>
      </c>
      <c r="BF140">
        <v>1</v>
      </c>
      <c r="BG140">
        <v>1</v>
      </c>
      <c r="BH140">
        <v>1</v>
      </c>
      <c r="BI140">
        <v>0</v>
      </c>
      <c r="BJ140">
        <v>0</v>
      </c>
      <c r="BK140">
        <v>1</v>
      </c>
      <c r="BL140">
        <v>0</v>
      </c>
      <c r="BM140">
        <v>0</v>
      </c>
      <c r="BN140">
        <v>1</v>
      </c>
      <c r="BO140">
        <v>0</v>
      </c>
      <c r="BP140">
        <v>0</v>
      </c>
      <c r="BR140">
        <v>0</v>
      </c>
      <c r="BS140">
        <v>0</v>
      </c>
      <c r="BT140">
        <v>0</v>
      </c>
      <c r="BU140">
        <v>0</v>
      </c>
      <c r="BV140">
        <v>0</v>
      </c>
      <c r="BW140">
        <v>0</v>
      </c>
      <c r="BX140">
        <v>0</v>
      </c>
      <c r="BY140">
        <v>0</v>
      </c>
      <c r="BZ140">
        <v>0</v>
      </c>
      <c r="CA140">
        <v>0</v>
      </c>
      <c r="CB140">
        <v>0</v>
      </c>
      <c r="CC140">
        <v>1</v>
      </c>
      <c r="CD140">
        <v>0</v>
      </c>
      <c r="CE140">
        <v>1</v>
      </c>
      <c r="CF140">
        <v>1</v>
      </c>
      <c r="CG140">
        <v>0</v>
      </c>
      <c r="CH140">
        <v>0</v>
      </c>
      <c r="CI140">
        <v>0</v>
      </c>
      <c r="CJ140">
        <v>0</v>
      </c>
      <c r="CK140">
        <v>0</v>
      </c>
      <c r="CL140">
        <v>0</v>
      </c>
      <c r="CM140">
        <v>0</v>
      </c>
      <c r="CN140">
        <v>0</v>
      </c>
      <c r="CO140">
        <v>0</v>
      </c>
      <c r="CP140">
        <v>0</v>
      </c>
      <c r="CQ140">
        <v>0</v>
      </c>
      <c r="CR140">
        <v>0</v>
      </c>
      <c r="CS140">
        <v>0</v>
      </c>
      <c r="CT140">
        <v>0</v>
      </c>
      <c r="CU140">
        <v>0</v>
      </c>
      <c r="CV140">
        <v>0</v>
      </c>
      <c r="CW140">
        <v>0</v>
      </c>
      <c r="CX140">
        <v>0</v>
      </c>
      <c r="CY140">
        <v>0</v>
      </c>
      <c r="CZ140">
        <v>0</v>
      </c>
      <c r="DA140">
        <v>0</v>
      </c>
      <c r="DB140">
        <v>0</v>
      </c>
      <c r="DC140">
        <v>0</v>
      </c>
      <c r="DD140">
        <v>0</v>
      </c>
      <c r="DE140">
        <v>0</v>
      </c>
      <c r="DF140">
        <v>0</v>
      </c>
      <c r="DG140">
        <v>0</v>
      </c>
      <c r="DH140">
        <v>0</v>
      </c>
      <c r="DI140">
        <v>0</v>
      </c>
      <c r="DJ140">
        <v>0</v>
      </c>
      <c r="DK140">
        <v>0</v>
      </c>
      <c r="DL140">
        <v>0</v>
      </c>
      <c r="DM140">
        <v>0</v>
      </c>
      <c r="DN140">
        <v>0</v>
      </c>
      <c r="DO140">
        <v>0</v>
      </c>
      <c r="DP140">
        <v>0</v>
      </c>
      <c r="DQ140">
        <v>0</v>
      </c>
      <c r="DR140">
        <v>0</v>
      </c>
      <c r="DS140">
        <v>0</v>
      </c>
      <c r="DT140">
        <v>0</v>
      </c>
      <c r="DU140">
        <v>0</v>
      </c>
      <c r="DV140">
        <v>1</v>
      </c>
      <c r="DW140">
        <v>1</v>
      </c>
      <c r="DX140">
        <v>1</v>
      </c>
      <c r="DY140">
        <v>1</v>
      </c>
      <c r="DZ140">
        <v>0</v>
      </c>
      <c r="EA140">
        <v>0</v>
      </c>
      <c r="EB140">
        <v>1</v>
      </c>
      <c r="EC140">
        <v>0</v>
      </c>
      <c r="ED140">
        <v>0</v>
      </c>
      <c r="EE140">
        <v>1</v>
      </c>
      <c r="EF140">
        <v>0</v>
      </c>
      <c r="EG140">
        <v>0</v>
      </c>
      <c r="EI140">
        <f t="shared" si="138"/>
        <v>1</v>
      </c>
      <c r="EJ140">
        <f t="shared" si="139"/>
        <v>1</v>
      </c>
      <c r="EK140">
        <f t="shared" si="140"/>
        <v>1</v>
      </c>
      <c r="EL140">
        <f t="shared" si="141"/>
        <v>1</v>
      </c>
      <c r="EM140">
        <f t="shared" si="142"/>
        <v>1</v>
      </c>
      <c r="EN140">
        <f t="shared" si="143"/>
        <v>1</v>
      </c>
      <c r="EO140">
        <f t="shared" si="144"/>
        <v>1</v>
      </c>
      <c r="EP140">
        <f t="shared" si="145"/>
        <v>1</v>
      </c>
      <c r="EQ140">
        <f t="shared" si="146"/>
        <v>1</v>
      </c>
      <c r="ER140">
        <f t="shared" si="147"/>
        <v>1</v>
      </c>
      <c r="ES140">
        <f t="shared" si="148"/>
        <v>1</v>
      </c>
      <c r="ET140">
        <f t="shared" si="149"/>
        <v>1</v>
      </c>
      <c r="EU140">
        <f t="shared" si="150"/>
        <v>1</v>
      </c>
      <c r="EV140">
        <f t="shared" si="151"/>
        <v>1</v>
      </c>
      <c r="EW140">
        <f t="shared" si="152"/>
        <v>1</v>
      </c>
      <c r="EX140">
        <f t="shared" si="153"/>
        <v>1</v>
      </c>
      <c r="EY140">
        <f t="shared" si="154"/>
        <v>1</v>
      </c>
      <c r="EZ140">
        <f t="shared" si="155"/>
        <v>1</v>
      </c>
      <c r="FA140">
        <f t="shared" si="156"/>
        <v>1</v>
      </c>
      <c r="FB140">
        <f t="shared" si="157"/>
        <v>1</v>
      </c>
      <c r="FC140">
        <f t="shared" si="158"/>
        <v>1</v>
      </c>
      <c r="FD140">
        <f t="shared" si="159"/>
        <v>1</v>
      </c>
      <c r="FE140">
        <f t="shared" si="160"/>
        <v>1</v>
      </c>
      <c r="FF140">
        <f t="shared" si="161"/>
        <v>1</v>
      </c>
      <c r="FG140">
        <f t="shared" si="162"/>
        <v>1</v>
      </c>
      <c r="FH140">
        <f t="shared" si="163"/>
        <v>1</v>
      </c>
      <c r="FI140">
        <f t="shared" si="164"/>
        <v>1</v>
      </c>
      <c r="FJ140">
        <f t="shared" si="165"/>
        <v>1</v>
      </c>
      <c r="FK140">
        <f t="shared" si="166"/>
        <v>1</v>
      </c>
      <c r="FL140">
        <f t="shared" si="167"/>
        <v>1</v>
      </c>
      <c r="FM140">
        <f t="shared" si="168"/>
        <v>1</v>
      </c>
      <c r="FN140">
        <f t="shared" si="169"/>
        <v>1</v>
      </c>
      <c r="FO140">
        <f t="shared" si="170"/>
        <v>1</v>
      </c>
      <c r="FP140">
        <f t="shared" si="171"/>
        <v>1</v>
      </c>
      <c r="FQ140">
        <f t="shared" si="172"/>
        <v>1</v>
      </c>
      <c r="FR140">
        <f t="shared" si="173"/>
        <v>1</v>
      </c>
      <c r="FS140">
        <f t="shared" si="174"/>
        <v>1</v>
      </c>
      <c r="FT140">
        <f t="shared" si="175"/>
        <v>1</v>
      </c>
      <c r="FU140">
        <f t="shared" si="176"/>
        <v>1</v>
      </c>
      <c r="FV140">
        <f t="shared" si="177"/>
        <v>1</v>
      </c>
      <c r="FW140">
        <f t="shared" si="178"/>
        <v>1</v>
      </c>
      <c r="FX140">
        <f t="shared" si="179"/>
        <v>1</v>
      </c>
      <c r="FY140">
        <f t="shared" si="180"/>
        <v>1</v>
      </c>
      <c r="FZ140">
        <f t="shared" si="181"/>
        <v>1</v>
      </c>
      <c r="GA140">
        <f t="shared" si="182"/>
        <v>1</v>
      </c>
      <c r="GB140">
        <f t="shared" si="183"/>
        <v>1</v>
      </c>
      <c r="GC140">
        <f t="shared" si="184"/>
        <v>1</v>
      </c>
      <c r="GD140">
        <f t="shared" si="185"/>
        <v>1</v>
      </c>
      <c r="GE140">
        <f t="shared" si="186"/>
        <v>1</v>
      </c>
      <c r="GF140">
        <f t="shared" si="187"/>
        <v>1</v>
      </c>
      <c r="GG140">
        <f t="shared" si="188"/>
        <v>1</v>
      </c>
      <c r="GH140">
        <f t="shared" si="189"/>
        <v>1</v>
      </c>
      <c r="GI140">
        <f t="shared" si="190"/>
        <v>1</v>
      </c>
      <c r="GJ140">
        <f t="shared" si="191"/>
        <v>1</v>
      </c>
      <c r="GK140">
        <f t="shared" si="192"/>
        <v>1</v>
      </c>
      <c r="GL140">
        <f t="shared" si="193"/>
        <v>1</v>
      </c>
      <c r="GM140">
        <f t="shared" si="194"/>
        <v>1</v>
      </c>
      <c r="GN140">
        <f t="shared" si="195"/>
        <v>1</v>
      </c>
      <c r="GO140">
        <f t="shared" si="196"/>
        <v>1</v>
      </c>
      <c r="GP140">
        <f t="shared" si="197"/>
        <v>1</v>
      </c>
      <c r="GQ140">
        <f t="shared" si="198"/>
        <v>1</v>
      </c>
      <c r="GR140">
        <f t="shared" si="199"/>
        <v>1</v>
      </c>
      <c r="GS140">
        <f t="shared" si="200"/>
        <v>1</v>
      </c>
      <c r="GT140">
        <f t="shared" si="201"/>
        <v>1</v>
      </c>
      <c r="GU140">
        <f t="shared" si="202"/>
        <v>1</v>
      </c>
      <c r="GV140">
        <f t="shared" si="203"/>
        <v>1</v>
      </c>
      <c r="GW140">
        <f t="shared" si="204"/>
        <v>1</v>
      </c>
      <c r="GX140">
        <f t="shared" si="205"/>
        <v>1</v>
      </c>
    </row>
    <row r="141" spans="1:206" x14ac:dyDescent="0.2">
      <c r="A141">
        <v>0</v>
      </c>
      <c r="B141">
        <v>0</v>
      </c>
      <c r="C141">
        <v>0</v>
      </c>
      <c r="D141">
        <v>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0</v>
      </c>
      <c r="AL141">
        <v>0</v>
      </c>
      <c r="AM141">
        <v>0</v>
      </c>
      <c r="AN141">
        <v>0</v>
      </c>
      <c r="AO141">
        <v>0</v>
      </c>
      <c r="AP141">
        <v>0</v>
      </c>
      <c r="AQ141">
        <v>0</v>
      </c>
      <c r="AR141">
        <v>0</v>
      </c>
      <c r="AS141">
        <v>0</v>
      </c>
      <c r="AT141">
        <v>0</v>
      </c>
      <c r="AU141">
        <v>0</v>
      </c>
      <c r="AV141">
        <v>0</v>
      </c>
      <c r="AW141">
        <v>0</v>
      </c>
      <c r="AX141">
        <v>0</v>
      </c>
      <c r="AY141">
        <v>0</v>
      </c>
      <c r="AZ141">
        <v>0</v>
      </c>
      <c r="BA141">
        <v>0</v>
      </c>
      <c r="BB141">
        <v>0</v>
      </c>
      <c r="BC141">
        <v>0</v>
      </c>
      <c r="BD141">
        <v>1</v>
      </c>
      <c r="BE141">
        <v>1</v>
      </c>
      <c r="BF141">
        <v>1</v>
      </c>
      <c r="BG141">
        <v>0</v>
      </c>
      <c r="BH141">
        <v>0</v>
      </c>
      <c r="BI141">
        <v>0</v>
      </c>
      <c r="BJ141">
        <v>0</v>
      </c>
      <c r="BK141">
        <v>0</v>
      </c>
      <c r="BL141">
        <v>0</v>
      </c>
      <c r="BM141">
        <v>0</v>
      </c>
      <c r="BN141">
        <v>0</v>
      </c>
      <c r="BO141">
        <v>0</v>
      </c>
      <c r="BP141">
        <v>0</v>
      </c>
      <c r="BR141">
        <v>0</v>
      </c>
      <c r="BS141">
        <v>0</v>
      </c>
      <c r="BT141">
        <v>0</v>
      </c>
      <c r="BU141">
        <v>0</v>
      </c>
      <c r="BV141">
        <v>0</v>
      </c>
      <c r="BW141">
        <v>0</v>
      </c>
      <c r="BX141">
        <v>0</v>
      </c>
      <c r="BY141">
        <v>0</v>
      </c>
      <c r="BZ141">
        <v>0</v>
      </c>
      <c r="CA141">
        <v>0</v>
      </c>
      <c r="CB141">
        <v>0</v>
      </c>
      <c r="CC141">
        <v>0</v>
      </c>
      <c r="CD141">
        <v>0</v>
      </c>
      <c r="CE141">
        <v>0</v>
      </c>
      <c r="CF141">
        <v>0</v>
      </c>
      <c r="CG141">
        <v>0</v>
      </c>
      <c r="CH141">
        <v>0</v>
      </c>
      <c r="CI141">
        <v>0</v>
      </c>
      <c r="CJ141">
        <v>0</v>
      </c>
      <c r="CK141">
        <v>0</v>
      </c>
      <c r="CL141">
        <v>0</v>
      </c>
      <c r="CM141">
        <v>0</v>
      </c>
      <c r="CN141">
        <v>0</v>
      </c>
      <c r="CO141">
        <v>0</v>
      </c>
      <c r="CP141">
        <v>0</v>
      </c>
      <c r="CQ141">
        <v>0</v>
      </c>
      <c r="CR141">
        <v>0</v>
      </c>
      <c r="CS141">
        <v>0</v>
      </c>
      <c r="CT141">
        <v>0</v>
      </c>
      <c r="CU141">
        <v>0</v>
      </c>
      <c r="CV141">
        <v>0</v>
      </c>
      <c r="CW141">
        <v>0</v>
      </c>
      <c r="CX141">
        <v>0</v>
      </c>
      <c r="CY141">
        <v>0</v>
      </c>
      <c r="CZ141">
        <v>0</v>
      </c>
      <c r="DA141">
        <v>0</v>
      </c>
      <c r="DB141">
        <v>0</v>
      </c>
      <c r="DC141">
        <v>0</v>
      </c>
      <c r="DD141">
        <v>0</v>
      </c>
      <c r="DE141">
        <v>0</v>
      </c>
      <c r="DF141">
        <v>0</v>
      </c>
      <c r="DG141">
        <v>0</v>
      </c>
      <c r="DH141">
        <v>0</v>
      </c>
      <c r="DI141">
        <v>0</v>
      </c>
      <c r="DJ141">
        <v>0</v>
      </c>
      <c r="DK141">
        <v>0</v>
      </c>
      <c r="DL141">
        <v>0</v>
      </c>
      <c r="DM141">
        <v>0</v>
      </c>
      <c r="DN141">
        <v>0</v>
      </c>
      <c r="DO141">
        <v>0</v>
      </c>
      <c r="DP141">
        <v>0</v>
      </c>
      <c r="DQ141">
        <v>0</v>
      </c>
      <c r="DR141">
        <v>0</v>
      </c>
      <c r="DS141">
        <v>0</v>
      </c>
      <c r="DT141">
        <v>0</v>
      </c>
      <c r="DU141">
        <v>1</v>
      </c>
      <c r="DV141">
        <v>1</v>
      </c>
      <c r="DW141">
        <v>1</v>
      </c>
      <c r="DX141">
        <v>0</v>
      </c>
      <c r="DY141">
        <v>0</v>
      </c>
      <c r="DZ141">
        <v>0</v>
      </c>
      <c r="EA141">
        <v>0</v>
      </c>
      <c r="EB141">
        <v>0</v>
      </c>
      <c r="EC141">
        <v>0</v>
      </c>
      <c r="ED141">
        <v>0</v>
      </c>
      <c r="EE141">
        <v>0</v>
      </c>
      <c r="EF141">
        <v>0</v>
      </c>
      <c r="EG141">
        <v>0</v>
      </c>
      <c r="EI141">
        <f t="shared" si="138"/>
        <v>1</v>
      </c>
      <c r="EJ141">
        <f t="shared" si="139"/>
        <v>1</v>
      </c>
      <c r="EK141">
        <f t="shared" si="140"/>
        <v>1</v>
      </c>
      <c r="EL141">
        <f t="shared" si="141"/>
        <v>1</v>
      </c>
      <c r="EM141">
        <f t="shared" si="142"/>
        <v>1</v>
      </c>
      <c r="EN141">
        <f t="shared" si="143"/>
        <v>1</v>
      </c>
      <c r="EO141">
        <f t="shared" si="144"/>
        <v>1</v>
      </c>
      <c r="EP141">
        <f t="shared" si="145"/>
        <v>1</v>
      </c>
      <c r="EQ141">
        <f t="shared" si="146"/>
        <v>1</v>
      </c>
      <c r="ER141">
        <f t="shared" si="147"/>
        <v>1</v>
      </c>
      <c r="ES141">
        <f t="shared" si="148"/>
        <v>1</v>
      </c>
      <c r="ET141">
        <f t="shared" si="149"/>
        <v>1</v>
      </c>
      <c r="EU141">
        <f t="shared" si="150"/>
        <v>1</v>
      </c>
      <c r="EV141">
        <f t="shared" si="151"/>
        <v>1</v>
      </c>
      <c r="EW141">
        <f t="shared" si="152"/>
        <v>1</v>
      </c>
      <c r="EX141">
        <f t="shared" si="153"/>
        <v>1</v>
      </c>
      <c r="EY141">
        <f t="shared" si="154"/>
        <v>1</v>
      </c>
      <c r="EZ141">
        <f t="shared" si="155"/>
        <v>1</v>
      </c>
      <c r="FA141">
        <f t="shared" si="156"/>
        <v>1</v>
      </c>
      <c r="FB141">
        <f t="shared" si="157"/>
        <v>1</v>
      </c>
      <c r="FC141">
        <f t="shared" si="158"/>
        <v>1</v>
      </c>
      <c r="FD141">
        <f t="shared" si="159"/>
        <v>1</v>
      </c>
      <c r="FE141">
        <f t="shared" si="160"/>
        <v>1</v>
      </c>
      <c r="FF141">
        <f t="shared" si="161"/>
        <v>1</v>
      </c>
      <c r="FG141">
        <f t="shared" si="162"/>
        <v>1</v>
      </c>
      <c r="FH141">
        <f t="shared" si="163"/>
        <v>1</v>
      </c>
      <c r="FI141">
        <f t="shared" si="164"/>
        <v>1</v>
      </c>
      <c r="FJ141">
        <f t="shared" si="165"/>
        <v>1</v>
      </c>
      <c r="FK141">
        <f t="shared" si="166"/>
        <v>1</v>
      </c>
      <c r="FL141">
        <f t="shared" si="167"/>
        <v>1</v>
      </c>
      <c r="FM141">
        <f t="shared" si="168"/>
        <v>1</v>
      </c>
      <c r="FN141">
        <f t="shared" si="169"/>
        <v>1</v>
      </c>
      <c r="FO141">
        <f t="shared" si="170"/>
        <v>1</v>
      </c>
      <c r="FP141">
        <f t="shared" si="171"/>
        <v>1</v>
      </c>
      <c r="FQ141">
        <f t="shared" si="172"/>
        <v>1</v>
      </c>
      <c r="FR141">
        <f t="shared" si="173"/>
        <v>1</v>
      </c>
      <c r="FS141">
        <f t="shared" si="174"/>
        <v>1</v>
      </c>
      <c r="FT141">
        <f t="shared" si="175"/>
        <v>1</v>
      </c>
      <c r="FU141">
        <f t="shared" si="176"/>
        <v>1</v>
      </c>
      <c r="FV141">
        <f t="shared" si="177"/>
        <v>1</v>
      </c>
      <c r="FW141">
        <f t="shared" si="178"/>
        <v>1</v>
      </c>
      <c r="FX141">
        <f t="shared" si="179"/>
        <v>1</v>
      </c>
      <c r="FY141">
        <f t="shared" si="180"/>
        <v>1</v>
      </c>
      <c r="FZ141">
        <f t="shared" si="181"/>
        <v>1</v>
      </c>
      <c r="GA141">
        <f t="shared" si="182"/>
        <v>1</v>
      </c>
      <c r="GB141">
        <f t="shared" si="183"/>
        <v>1</v>
      </c>
      <c r="GC141">
        <f t="shared" si="184"/>
        <v>1</v>
      </c>
      <c r="GD141">
        <f t="shared" si="185"/>
        <v>1</v>
      </c>
      <c r="GE141">
        <f t="shared" si="186"/>
        <v>1</v>
      </c>
      <c r="GF141">
        <f t="shared" si="187"/>
        <v>1</v>
      </c>
      <c r="GG141">
        <f t="shared" si="188"/>
        <v>1</v>
      </c>
      <c r="GH141">
        <f t="shared" si="189"/>
        <v>1</v>
      </c>
      <c r="GI141">
        <f t="shared" si="190"/>
        <v>1</v>
      </c>
      <c r="GJ141">
        <f t="shared" si="191"/>
        <v>1</v>
      </c>
      <c r="GK141">
        <f t="shared" si="192"/>
        <v>1</v>
      </c>
      <c r="GL141">
        <f t="shared" si="193"/>
        <v>1</v>
      </c>
      <c r="GM141">
        <f t="shared" si="194"/>
        <v>1</v>
      </c>
      <c r="GN141">
        <f t="shared" si="195"/>
        <v>1</v>
      </c>
      <c r="GO141">
        <f t="shared" si="196"/>
        <v>1</v>
      </c>
      <c r="GP141">
        <f t="shared" si="197"/>
        <v>1</v>
      </c>
      <c r="GQ141">
        <f t="shared" si="198"/>
        <v>1</v>
      </c>
      <c r="GR141">
        <f t="shared" si="199"/>
        <v>1</v>
      </c>
      <c r="GS141">
        <f t="shared" si="200"/>
        <v>1</v>
      </c>
      <c r="GT141">
        <f t="shared" si="201"/>
        <v>1</v>
      </c>
      <c r="GU141">
        <f t="shared" si="202"/>
        <v>1</v>
      </c>
      <c r="GV141">
        <f t="shared" si="203"/>
        <v>1</v>
      </c>
      <c r="GW141">
        <f t="shared" si="204"/>
        <v>1</v>
      </c>
      <c r="GX141">
        <f t="shared" si="205"/>
        <v>1</v>
      </c>
    </row>
    <row r="142" spans="1:206" x14ac:dyDescent="0.2">
      <c r="A142">
        <v>0</v>
      </c>
      <c r="B142">
        <v>0</v>
      </c>
      <c r="C142">
        <v>0</v>
      </c>
      <c r="D142">
        <v>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v>0</v>
      </c>
      <c r="AK142">
        <v>0</v>
      </c>
      <c r="AL142">
        <v>0</v>
      </c>
      <c r="AM142">
        <v>0</v>
      </c>
      <c r="AN142">
        <v>0</v>
      </c>
      <c r="AO142">
        <v>0</v>
      </c>
      <c r="AP142">
        <v>0</v>
      </c>
      <c r="AQ142">
        <v>0</v>
      </c>
      <c r="AR142">
        <v>0</v>
      </c>
      <c r="AS142">
        <v>0</v>
      </c>
      <c r="AT142">
        <v>0</v>
      </c>
      <c r="AU142">
        <v>0</v>
      </c>
      <c r="AV142">
        <v>0</v>
      </c>
      <c r="AW142">
        <v>0</v>
      </c>
      <c r="AX142">
        <v>0</v>
      </c>
      <c r="AY142">
        <v>0</v>
      </c>
      <c r="AZ142">
        <v>0</v>
      </c>
      <c r="BA142">
        <v>0</v>
      </c>
      <c r="BB142">
        <v>0</v>
      </c>
      <c r="BC142">
        <v>1</v>
      </c>
      <c r="BD142">
        <v>1</v>
      </c>
      <c r="BE142">
        <v>0</v>
      </c>
      <c r="BF142">
        <v>1</v>
      </c>
      <c r="BG142">
        <v>1</v>
      </c>
      <c r="BH142">
        <v>1</v>
      </c>
      <c r="BI142">
        <v>0</v>
      </c>
      <c r="BJ142">
        <v>0</v>
      </c>
      <c r="BK142">
        <v>1</v>
      </c>
      <c r="BL142">
        <v>0</v>
      </c>
      <c r="BM142">
        <v>0</v>
      </c>
      <c r="BN142">
        <v>0</v>
      </c>
      <c r="BO142">
        <v>0</v>
      </c>
      <c r="BP142">
        <v>0</v>
      </c>
      <c r="BR142">
        <v>0</v>
      </c>
      <c r="BS142">
        <v>0</v>
      </c>
      <c r="BT142">
        <v>0</v>
      </c>
      <c r="BU142">
        <v>0</v>
      </c>
      <c r="BV142">
        <v>0</v>
      </c>
      <c r="BW142">
        <v>0</v>
      </c>
      <c r="BX142">
        <v>0</v>
      </c>
      <c r="BY142">
        <v>0</v>
      </c>
      <c r="BZ142">
        <v>0</v>
      </c>
      <c r="CA142">
        <v>0</v>
      </c>
      <c r="CB142">
        <v>0</v>
      </c>
      <c r="CC142">
        <v>0</v>
      </c>
      <c r="CD142">
        <v>0</v>
      </c>
      <c r="CE142">
        <v>0</v>
      </c>
      <c r="CF142">
        <v>0</v>
      </c>
      <c r="CG142">
        <v>0</v>
      </c>
      <c r="CH142">
        <v>0</v>
      </c>
      <c r="CI142">
        <v>0</v>
      </c>
      <c r="CJ142">
        <v>0</v>
      </c>
      <c r="CK142">
        <v>0</v>
      </c>
      <c r="CL142">
        <v>0</v>
      </c>
      <c r="CM142">
        <v>0</v>
      </c>
      <c r="CN142">
        <v>0</v>
      </c>
      <c r="CO142">
        <v>0</v>
      </c>
      <c r="CP142">
        <v>0</v>
      </c>
      <c r="CQ142">
        <v>0</v>
      </c>
      <c r="CR142">
        <v>0</v>
      </c>
      <c r="CS142">
        <v>0</v>
      </c>
      <c r="CT142">
        <v>0</v>
      </c>
      <c r="CU142">
        <v>0</v>
      </c>
      <c r="CV142">
        <v>0</v>
      </c>
      <c r="CW142">
        <v>0</v>
      </c>
      <c r="CX142">
        <v>0</v>
      </c>
      <c r="CY142">
        <v>0</v>
      </c>
      <c r="CZ142">
        <v>0</v>
      </c>
      <c r="DA142">
        <v>0</v>
      </c>
      <c r="DB142">
        <v>0</v>
      </c>
      <c r="DC142">
        <v>0</v>
      </c>
      <c r="DD142">
        <v>0</v>
      </c>
      <c r="DE142">
        <v>0</v>
      </c>
      <c r="DF142">
        <v>0</v>
      </c>
      <c r="DG142">
        <v>0</v>
      </c>
      <c r="DH142">
        <v>0</v>
      </c>
      <c r="DI142">
        <v>0</v>
      </c>
      <c r="DJ142">
        <v>0</v>
      </c>
      <c r="DK142">
        <v>0</v>
      </c>
      <c r="DL142">
        <v>0</v>
      </c>
      <c r="DM142">
        <v>0</v>
      </c>
      <c r="DN142">
        <v>0</v>
      </c>
      <c r="DO142">
        <v>0</v>
      </c>
      <c r="DP142">
        <v>0</v>
      </c>
      <c r="DQ142">
        <v>0</v>
      </c>
      <c r="DR142">
        <v>0</v>
      </c>
      <c r="DS142">
        <v>0</v>
      </c>
      <c r="DT142">
        <v>1</v>
      </c>
      <c r="DU142">
        <v>1</v>
      </c>
      <c r="DV142">
        <v>0</v>
      </c>
      <c r="DW142">
        <v>1</v>
      </c>
      <c r="DX142">
        <v>1</v>
      </c>
      <c r="DY142">
        <v>1</v>
      </c>
      <c r="DZ142">
        <v>0</v>
      </c>
      <c r="EA142">
        <v>0</v>
      </c>
      <c r="EB142">
        <v>1</v>
      </c>
      <c r="EC142">
        <v>0</v>
      </c>
      <c r="ED142">
        <v>0</v>
      </c>
      <c r="EE142">
        <v>0</v>
      </c>
      <c r="EF142">
        <v>0</v>
      </c>
      <c r="EG142">
        <v>0</v>
      </c>
      <c r="EI142">
        <f t="shared" si="138"/>
        <v>1</v>
      </c>
      <c r="EJ142">
        <f t="shared" si="139"/>
        <v>1</v>
      </c>
      <c r="EK142">
        <f t="shared" si="140"/>
        <v>1</v>
      </c>
      <c r="EL142">
        <f t="shared" si="141"/>
        <v>1</v>
      </c>
      <c r="EM142">
        <f t="shared" si="142"/>
        <v>1</v>
      </c>
      <c r="EN142">
        <f t="shared" si="143"/>
        <v>1</v>
      </c>
      <c r="EO142">
        <f t="shared" si="144"/>
        <v>1</v>
      </c>
      <c r="EP142">
        <f t="shared" si="145"/>
        <v>1</v>
      </c>
      <c r="EQ142">
        <f t="shared" si="146"/>
        <v>1</v>
      </c>
      <c r="ER142">
        <f t="shared" si="147"/>
        <v>1</v>
      </c>
      <c r="ES142">
        <f t="shared" si="148"/>
        <v>1</v>
      </c>
      <c r="ET142">
        <f t="shared" si="149"/>
        <v>1</v>
      </c>
      <c r="EU142">
        <f t="shared" si="150"/>
        <v>1</v>
      </c>
      <c r="EV142">
        <f t="shared" si="151"/>
        <v>1</v>
      </c>
      <c r="EW142">
        <f t="shared" si="152"/>
        <v>1</v>
      </c>
      <c r="EX142">
        <f t="shared" si="153"/>
        <v>1</v>
      </c>
      <c r="EY142">
        <f t="shared" si="154"/>
        <v>1</v>
      </c>
      <c r="EZ142">
        <f t="shared" si="155"/>
        <v>1</v>
      </c>
      <c r="FA142">
        <f t="shared" si="156"/>
        <v>1</v>
      </c>
      <c r="FB142">
        <f t="shared" si="157"/>
        <v>1</v>
      </c>
      <c r="FC142">
        <f t="shared" si="158"/>
        <v>1</v>
      </c>
      <c r="FD142">
        <f t="shared" si="159"/>
        <v>1</v>
      </c>
      <c r="FE142">
        <f t="shared" si="160"/>
        <v>1</v>
      </c>
      <c r="FF142">
        <f t="shared" si="161"/>
        <v>1</v>
      </c>
      <c r="FG142">
        <f t="shared" si="162"/>
        <v>1</v>
      </c>
      <c r="FH142">
        <f t="shared" si="163"/>
        <v>1</v>
      </c>
      <c r="FI142">
        <f t="shared" si="164"/>
        <v>1</v>
      </c>
      <c r="FJ142">
        <f t="shared" si="165"/>
        <v>1</v>
      </c>
      <c r="FK142">
        <f t="shared" si="166"/>
        <v>1</v>
      </c>
      <c r="FL142">
        <f t="shared" si="167"/>
        <v>1</v>
      </c>
      <c r="FM142">
        <f t="shared" si="168"/>
        <v>1</v>
      </c>
      <c r="FN142">
        <f t="shared" si="169"/>
        <v>1</v>
      </c>
      <c r="FO142">
        <f t="shared" si="170"/>
        <v>1</v>
      </c>
      <c r="FP142">
        <f t="shared" si="171"/>
        <v>1</v>
      </c>
      <c r="FQ142">
        <f t="shared" si="172"/>
        <v>1</v>
      </c>
      <c r="FR142">
        <f t="shared" si="173"/>
        <v>1</v>
      </c>
      <c r="FS142">
        <f t="shared" si="174"/>
        <v>1</v>
      </c>
      <c r="FT142">
        <f t="shared" si="175"/>
        <v>1</v>
      </c>
      <c r="FU142">
        <f t="shared" si="176"/>
        <v>1</v>
      </c>
      <c r="FV142">
        <f t="shared" si="177"/>
        <v>1</v>
      </c>
      <c r="FW142">
        <f t="shared" si="178"/>
        <v>1</v>
      </c>
      <c r="FX142">
        <f t="shared" si="179"/>
        <v>1</v>
      </c>
      <c r="FY142">
        <f t="shared" si="180"/>
        <v>1</v>
      </c>
      <c r="FZ142">
        <f t="shared" si="181"/>
        <v>1</v>
      </c>
      <c r="GA142">
        <f t="shared" si="182"/>
        <v>1</v>
      </c>
      <c r="GB142">
        <f t="shared" si="183"/>
        <v>1</v>
      </c>
      <c r="GC142">
        <f t="shared" si="184"/>
        <v>1</v>
      </c>
      <c r="GD142">
        <f t="shared" si="185"/>
        <v>1</v>
      </c>
      <c r="GE142">
        <f t="shared" si="186"/>
        <v>1</v>
      </c>
      <c r="GF142">
        <f t="shared" si="187"/>
        <v>1</v>
      </c>
      <c r="GG142">
        <f t="shared" si="188"/>
        <v>1</v>
      </c>
      <c r="GH142">
        <f t="shared" si="189"/>
        <v>1</v>
      </c>
      <c r="GI142">
        <f t="shared" si="190"/>
        <v>1</v>
      </c>
      <c r="GJ142">
        <f t="shared" si="191"/>
        <v>1</v>
      </c>
      <c r="GK142">
        <f t="shared" si="192"/>
        <v>1</v>
      </c>
      <c r="GL142">
        <f t="shared" si="193"/>
        <v>1</v>
      </c>
      <c r="GM142">
        <f t="shared" si="194"/>
        <v>1</v>
      </c>
      <c r="GN142">
        <f t="shared" si="195"/>
        <v>1</v>
      </c>
      <c r="GO142">
        <f t="shared" si="196"/>
        <v>1</v>
      </c>
      <c r="GP142">
        <f t="shared" si="197"/>
        <v>1</v>
      </c>
      <c r="GQ142">
        <f t="shared" si="198"/>
        <v>1</v>
      </c>
      <c r="GR142">
        <f t="shared" si="199"/>
        <v>1</v>
      </c>
      <c r="GS142">
        <f t="shared" si="200"/>
        <v>1</v>
      </c>
      <c r="GT142">
        <f t="shared" si="201"/>
        <v>1</v>
      </c>
      <c r="GU142">
        <f t="shared" si="202"/>
        <v>1</v>
      </c>
      <c r="GV142">
        <f t="shared" si="203"/>
        <v>1</v>
      </c>
      <c r="GW142">
        <f t="shared" si="204"/>
        <v>1</v>
      </c>
      <c r="GX142">
        <f t="shared" si="205"/>
        <v>1</v>
      </c>
    </row>
    <row r="143" spans="1:206" x14ac:dyDescent="0.2">
      <c r="A143">
        <v>1</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1</v>
      </c>
      <c r="W143">
        <v>0</v>
      </c>
      <c r="X143">
        <v>0</v>
      </c>
      <c r="Y143">
        <v>0</v>
      </c>
      <c r="Z143">
        <v>0</v>
      </c>
      <c r="AA143">
        <v>0</v>
      </c>
      <c r="AB143">
        <v>0</v>
      </c>
      <c r="AC143">
        <v>0</v>
      </c>
      <c r="AD143">
        <v>0</v>
      </c>
      <c r="AE143">
        <v>0</v>
      </c>
      <c r="AF143">
        <v>1</v>
      </c>
      <c r="AG143">
        <v>0</v>
      </c>
      <c r="AH143">
        <v>0</v>
      </c>
      <c r="AI143">
        <v>0</v>
      </c>
      <c r="AJ143">
        <v>0</v>
      </c>
      <c r="AK143">
        <v>0</v>
      </c>
      <c r="AL143">
        <v>0</v>
      </c>
      <c r="AM143">
        <v>0</v>
      </c>
      <c r="AN143">
        <v>0</v>
      </c>
      <c r="AO143">
        <v>0</v>
      </c>
      <c r="AP143">
        <v>0</v>
      </c>
      <c r="AQ143">
        <v>0</v>
      </c>
      <c r="AR143">
        <v>0</v>
      </c>
      <c r="AS143">
        <v>0</v>
      </c>
      <c r="AT143">
        <v>0</v>
      </c>
      <c r="AU143">
        <v>0</v>
      </c>
      <c r="AV143">
        <v>0</v>
      </c>
      <c r="AW143">
        <v>0</v>
      </c>
      <c r="AX143">
        <v>0</v>
      </c>
      <c r="AY143">
        <v>0</v>
      </c>
      <c r="AZ143">
        <v>0</v>
      </c>
      <c r="BA143">
        <v>0</v>
      </c>
      <c r="BB143">
        <v>0</v>
      </c>
      <c r="BC143">
        <v>0</v>
      </c>
      <c r="BD143">
        <v>1</v>
      </c>
      <c r="BE143">
        <v>1</v>
      </c>
      <c r="BF143">
        <v>1</v>
      </c>
      <c r="BG143">
        <v>0</v>
      </c>
      <c r="BH143">
        <v>1</v>
      </c>
      <c r="BI143">
        <v>1</v>
      </c>
      <c r="BJ143">
        <v>1</v>
      </c>
      <c r="BK143">
        <v>0</v>
      </c>
      <c r="BL143">
        <v>0</v>
      </c>
      <c r="BM143">
        <v>0</v>
      </c>
      <c r="BN143">
        <v>0</v>
      </c>
      <c r="BO143">
        <v>0</v>
      </c>
      <c r="BP143">
        <v>1</v>
      </c>
      <c r="BR143">
        <v>1</v>
      </c>
      <c r="BS143">
        <v>0</v>
      </c>
      <c r="BT143">
        <v>0</v>
      </c>
      <c r="BU143">
        <v>0</v>
      </c>
      <c r="BV143">
        <v>0</v>
      </c>
      <c r="BW143">
        <v>0</v>
      </c>
      <c r="BX143">
        <v>0</v>
      </c>
      <c r="BY143">
        <v>0</v>
      </c>
      <c r="BZ143">
        <v>0</v>
      </c>
      <c r="CA143">
        <v>0</v>
      </c>
      <c r="CB143">
        <v>0</v>
      </c>
      <c r="CC143">
        <v>1</v>
      </c>
      <c r="CD143">
        <v>0</v>
      </c>
      <c r="CE143">
        <v>0</v>
      </c>
      <c r="CF143">
        <v>0</v>
      </c>
      <c r="CG143">
        <v>0</v>
      </c>
      <c r="CH143">
        <v>0</v>
      </c>
      <c r="CI143">
        <v>0</v>
      </c>
      <c r="CJ143">
        <v>0</v>
      </c>
      <c r="CK143">
        <v>0</v>
      </c>
      <c r="CL143">
        <v>0</v>
      </c>
      <c r="CM143">
        <v>1</v>
      </c>
      <c r="CN143">
        <v>0</v>
      </c>
      <c r="CO143">
        <v>0</v>
      </c>
      <c r="CP143">
        <v>0</v>
      </c>
      <c r="CQ143">
        <v>0</v>
      </c>
      <c r="CR143">
        <v>0</v>
      </c>
      <c r="CS143">
        <v>0</v>
      </c>
      <c r="CT143">
        <v>0</v>
      </c>
      <c r="CU143">
        <v>0</v>
      </c>
      <c r="CV143">
        <v>0</v>
      </c>
      <c r="CW143">
        <v>1</v>
      </c>
      <c r="CX143">
        <v>0</v>
      </c>
      <c r="CY143">
        <v>0</v>
      </c>
      <c r="CZ143">
        <v>0</v>
      </c>
      <c r="DA143">
        <v>0</v>
      </c>
      <c r="DB143">
        <v>0</v>
      </c>
      <c r="DC143">
        <v>0</v>
      </c>
      <c r="DD143">
        <v>0</v>
      </c>
      <c r="DE143">
        <v>0</v>
      </c>
      <c r="DF143">
        <v>0</v>
      </c>
      <c r="DG143">
        <v>0</v>
      </c>
      <c r="DH143">
        <v>0</v>
      </c>
      <c r="DI143">
        <v>0</v>
      </c>
      <c r="DJ143">
        <v>0</v>
      </c>
      <c r="DK143">
        <v>0</v>
      </c>
      <c r="DL143">
        <v>0</v>
      </c>
      <c r="DM143">
        <v>0</v>
      </c>
      <c r="DN143">
        <v>0</v>
      </c>
      <c r="DO143">
        <v>0</v>
      </c>
      <c r="DP143">
        <v>0</v>
      </c>
      <c r="DQ143">
        <v>0</v>
      </c>
      <c r="DR143">
        <v>0</v>
      </c>
      <c r="DS143">
        <v>0</v>
      </c>
      <c r="DT143">
        <v>0</v>
      </c>
      <c r="DU143">
        <v>1</v>
      </c>
      <c r="DV143">
        <v>1</v>
      </c>
      <c r="DW143">
        <v>1</v>
      </c>
      <c r="DX143">
        <v>0</v>
      </c>
      <c r="DY143">
        <v>1</v>
      </c>
      <c r="DZ143">
        <v>1</v>
      </c>
      <c r="EA143">
        <v>1</v>
      </c>
      <c r="EB143">
        <v>0</v>
      </c>
      <c r="EC143">
        <v>0</v>
      </c>
      <c r="ED143">
        <v>0</v>
      </c>
      <c r="EE143">
        <v>0</v>
      </c>
      <c r="EF143">
        <v>0</v>
      </c>
      <c r="EG143">
        <v>1</v>
      </c>
      <c r="EI143">
        <f t="shared" si="138"/>
        <v>1</v>
      </c>
      <c r="EJ143">
        <f t="shared" si="139"/>
        <v>1</v>
      </c>
      <c r="EK143">
        <f t="shared" si="140"/>
        <v>1</v>
      </c>
      <c r="EL143">
        <f t="shared" si="141"/>
        <v>1</v>
      </c>
      <c r="EM143">
        <f t="shared" si="142"/>
        <v>1</v>
      </c>
      <c r="EN143">
        <f t="shared" si="143"/>
        <v>1</v>
      </c>
      <c r="EO143">
        <f t="shared" si="144"/>
        <v>1</v>
      </c>
      <c r="EP143">
        <f t="shared" si="145"/>
        <v>1</v>
      </c>
      <c r="EQ143">
        <f t="shared" si="146"/>
        <v>1</v>
      </c>
      <c r="ER143">
        <f t="shared" si="147"/>
        <v>1</v>
      </c>
      <c r="ES143">
        <f t="shared" si="148"/>
        <v>1</v>
      </c>
      <c r="ET143">
        <f t="shared" si="149"/>
        <v>0</v>
      </c>
      <c r="EU143">
        <f t="shared" si="150"/>
        <v>1</v>
      </c>
      <c r="EV143">
        <f t="shared" si="151"/>
        <v>1</v>
      </c>
      <c r="EW143">
        <f t="shared" si="152"/>
        <v>1</v>
      </c>
      <c r="EX143">
        <f t="shared" si="153"/>
        <v>1</v>
      </c>
      <c r="EY143">
        <f t="shared" si="154"/>
        <v>1</v>
      </c>
      <c r="EZ143">
        <f t="shared" si="155"/>
        <v>1</v>
      </c>
      <c r="FA143">
        <f t="shared" si="156"/>
        <v>1</v>
      </c>
      <c r="FB143">
        <f t="shared" si="157"/>
        <v>1</v>
      </c>
      <c r="FC143">
        <f t="shared" si="158"/>
        <v>1</v>
      </c>
      <c r="FD143">
        <f t="shared" si="159"/>
        <v>1</v>
      </c>
      <c r="FE143">
        <f t="shared" si="160"/>
        <v>1</v>
      </c>
      <c r="FF143">
        <f t="shared" si="161"/>
        <v>1</v>
      </c>
      <c r="FG143">
        <f t="shared" si="162"/>
        <v>1</v>
      </c>
      <c r="FH143">
        <f t="shared" si="163"/>
        <v>1</v>
      </c>
      <c r="FI143">
        <f t="shared" si="164"/>
        <v>1</v>
      </c>
      <c r="FJ143">
        <f t="shared" si="165"/>
        <v>1</v>
      </c>
      <c r="FK143">
        <f t="shared" si="166"/>
        <v>1</v>
      </c>
      <c r="FL143">
        <f t="shared" si="167"/>
        <v>1</v>
      </c>
      <c r="FM143">
        <f t="shared" si="168"/>
        <v>1</v>
      </c>
      <c r="FN143">
        <f t="shared" si="169"/>
        <v>1</v>
      </c>
      <c r="FO143">
        <f t="shared" si="170"/>
        <v>1</v>
      </c>
      <c r="FP143">
        <f t="shared" si="171"/>
        <v>1</v>
      </c>
      <c r="FQ143">
        <f t="shared" si="172"/>
        <v>1</v>
      </c>
      <c r="FR143">
        <f t="shared" si="173"/>
        <v>1</v>
      </c>
      <c r="FS143">
        <f t="shared" si="174"/>
        <v>1</v>
      </c>
      <c r="FT143">
        <f t="shared" si="175"/>
        <v>1</v>
      </c>
      <c r="FU143">
        <f t="shared" si="176"/>
        <v>1</v>
      </c>
      <c r="FV143">
        <f t="shared" si="177"/>
        <v>1</v>
      </c>
      <c r="FW143">
        <f t="shared" si="178"/>
        <v>1</v>
      </c>
      <c r="FX143">
        <f t="shared" si="179"/>
        <v>1</v>
      </c>
      <c r="FY143">
        <f t="shared" si="180"/>
        <v>1</v>
      </c>
      <c r="FZ143">
        <f t="shared" si="181"/>
        <v>1</v>
      </c>
      <c r="GA143">
        <f t="shared" si="182"/>
        <v>1</v>
      </c>
      <c r="GB143">
        <f t="shared" si="183"/>
        <v>1</v>
      </c>
      <c r="GC143">
        <f t="shared" si="184"/>
        <v>1</v>
      </c>
      <c r="GD143">
        <f t="shared" si="185"/>
        <v>1</v>
      </c>
      <c r="GE143">
        <f t="shared" si="186"/>
        <v>1</v>
      </c>
      <c r="GF143">
        <f t="shared" si="187"/>
        <v>1</v>
      </c>
      <c r="GG143">
        <f t="shared" si="188"/>
        <v>1</v>
      </c>
      <c r="GH143">
        <f t="shared" si="189"/>
        <v>1</v>
      </c>
      <c r="GI143">
        <f t="shared" si="190"/>
        <v>1</v>
      </c>
      <c r="GJ143">
        <f t="shared" si="191"/>
        <v>1</v>
      </c>
      <c r="GK143">
        <f t="shared" si="192"/>
        <v>1</v>
      </c>
      <c r="GL143">
        <f t="shared" si="193"/>
        <v>1</v>
      </c>
      <c r="GM143">
        <f t="shared" si="194"/>
        <v>1</v>
      </c>
      <c r="GN143">
        <f t="shared" si="195"/>
        <v>1</v>
      </c>
      <c r="GO143">
        <f t="shared" si="196"/>
        <v>1</v>
      </c>
      <c r="GP143">
        <f t="shared" si="197"/>
        <v>1</v>
      </c>
      <c r="GQ143">
        <f t="shared" si="198"/>
        <v>1</v>
      </c>
      <c r="GR143">
        <f t="shared" si="199"/>
        <v>1</v>
      </c>
      <c r="GS143">
        <f t="shared" si="200"/>
        <v>1</v>
      </c>
      <c r="GT143">
        <f t="shared" si="201"/>
        <v>1</v>
      </c>
      <c r="GU143">
        <f t="shared" si="202"/>
        <v>1</v>
      </c>
      <c r="GV143">
        <f t="shared" si="203"/>
        <v>1</v>
      </c>
      <c r="GW143">
        <f t="shared" si="204"/>
        <v>1</v>
      </c>
      <c r="GX143">
        <f t="shared" si="205"/>
        <v>1</v>
      </c>
    </row>
    <row r="144" spans="1:206" x14ac:dyDescent="0.2">
      <c r="A144">
        <v>0</v>
      </c>
      <c r="B144">
        <v>1</v>
      </c>
      <c r="C144">
        <v>0</v>
      </c>
      <c r="D144">
        <v>0</v>
      </c>
      <c r="E144">
        <v>0</v>
      </c>
      <c r="F144">
        <v>0</v>
      </c>
      <c r="G144">
        <v>0</v>
      </c>
      <c r="H144">
        <v>0</v>
      </c>
      <c r="I144">
        <v>0</v>
      </c>
      <c r="J144">
        <v>0</v>
      </c>
      <c r="K144">
        <v>0</v>
      </c>
      <c r="L144">
        <v>1</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v>0</v>
      </c>
      <c r="AK144">
        <v>0</v>
      </c>
      <c r="AL144">
        <v>0</v>
      </c>
      <c r="AM144">
        <v>0</v>
      </c>
      <c r="AN144">
        <v>0</v>
      </c>
      <c r="AO144">
        <v>0</v>
      </c>
      <c r="AP144">
        <v>0</v>
      </c>
      <c r="AQ144">
        <v>0</v>
      </c>
      <c r="AR144">
        <v>0</v>
      </c>
      <c r="AS144">
        <v>0</v>
      </c>
      <c r="AT144">
        <v>0</v>
      </c>
      <c r="AU144">
        <v>0</v>
      </c>
      <c r="AV144">
        <v>0</v>
      </c>
      <c r="AW144">
        <v>0</v>
      </c>
      <c r="AX144">
        <v>0</v>
      </c>
      <c r="AY144">
        <v>0</v>
      </c>
      <c r="AZ144">
        <v>0</v>
      </c>
      <c r="BA144">
        <v>0</v>
      </c>
      <c r="BB144">
        <v>0</v>
      </c>
      <c r="BC144">
        <v>1</v>
      </c>
      <c r="BD144">
        <v>1</v>
      </c>
      <c r="BE144">
        <v>0</v>
      </c>
      <c r="BF144">
        <v>0</v>
      </c>
      <c r="BG144">
        <v>0</v>
      </c>
      <c r="BH144">
        <v>1</v>
      </c>
      <c r="BI144">
        <v>1</v>
      </c>
      <c r="BJ144">
        <v>0</v>
      </c>
      <c r="BK144">
        <v>1</v>
      </c>
      <c r="BL144">
        <v>0</v>
      </c>
      <c r="BM144">
        <v>0</v>
      </c>
      <c r="BN144">
        <v>0</v>
      </c>
      <c r="BO144">
        <v>0</v>
      </c>
      <c r="BP144">
        <v>1</v>
      </c>
      <c r="BR144">
        <v>0</v>
      </c>
      <c r="BS144">
        <v>1</v>
      </c>
      <c r="BT144">
        <v>0</v>
      </c>
      <c r="BU144">
        <v>0</v>
      </c>
      <c r="BV144">
        <v>0</v>
      </c>
      <c r="BW144">
        <v>0</v>
      </c>
      <c r="BX144">
        <v>0</v>
      </c>
      <c r="BY144">
        <v>0</v>
      </c>
      <c r="BZ144">
        <v>0</v>
      </c>
      <c r="CA144">
        <v>0</v>
      </c>
      <c r="CB144">
        <v>0</v>
      </c>
      <c r="CC144">
        <v>1</v>
      </c>
      <c r="CD144">
        <v>0</v>
      </c>
      <c r="CE144">
        <v>0</v>
      </c>
      <c r="CF144">
        <v>0</v>
      </c>
      <c r="CG144">
        <v>0</v>
      </c>
      <c r="CH144">
        <v>0</v>
      </c>
      <c r="CI144">
        <v>0</v>
      </c>
      <c r="CJ144">
        <v>0</v>
      </c>
      <c r="CK144">
        <v>0</v>
      </c>
      <c r="CL144">
        <v>0</v>
      </c>
      <c r="CM144">
        <v>0</v>
      </c>
      <c r="CN144">
        <v>0</v>
      </c>
      <c r="CO144">
        <v>0</v>
      </c>
      <c r="CP144">
        <v>0</v>
      </c>
      <c r="CQ144">
        <v>0</v>
      </c>
      <c r="CR144">
        <v>0</v>
      </c>
      <c r="CS144">
        <v>0</v>
      </c>
      <c r="CT144">
        <v>0</v>
      </c>
      <c r="CU144">
        <v>0</v>
      </c>
      <c r="CV144">
        <v>0</v>
      </c>
      <c r="CW144">
        <v>0</v>
      </c>
      <c r="CX144">
        <v>0</v>
      </c>
      <c r="CY144">
        <v>0</v>
      </c>
      <c r="CZ144">
        <v>0</v>
      </c>
      <c r="DA144">
        <v>0</v>
      </c>
      <c r="DB144">
        <v>0</v>
      </c>
      <c r="DC144">
        <v>0</v>
      </c>
      <c r="DD144">
        <v>0</v>
      </c>
      <c r="DE144">
        <v>0</v>
      </c>
      <c r="DF144">
        <v>0</v>
      </c>
      <c r="DG144">
        <v>0</v>
      </c>
      <c r="DH144">
        <v>0</v>
      </c>
      <c r="DI144">
        <v>0</v>
      </c>
      <c r="DJ144">
        <v>0</v>
      </c>
      <c r="DK144">
        <v>0</v>
      </c>
      <c r="DL144">
        <v>0</v>
      </c>
      <c r="DM144">
        <v>0</v>
      </c>
      <c r="DN144">
        <v>0</v>
      </c>
      <c r="DO144">
        <v>0</v>
      </c>
      <c r="DP144">
        <v>0</v>
      </c>
      <c r="DQ144">
        <v>0</v>
      </c>
      <c r="DR144">
        <v>0</v>
      </c>
      <c r="DS144">
        <v>0</v>
      </c>
      <c r="DT144">
        <v>1</v>
      </c>
      <c r="DU144">
        <v>1</v>
      </c>
      <c r="DV144">
        <v>0</v>
      </c>
      <c r="DW144">
        <v>0</v>
      </c>
      <c r="DX144">
        <v>0</v>
      </c>
      <c r="DY144">
        <v>1</v>
      </c>
      <c r="DZ144">
        <v>1</v>
      </c>
      <c r="EA144">
        <v>0</v>
      </c>
      <c r="EB144">
        <v>1</v>
      </c>
      <c r="EC144">
        <v>0</v>
      </c>
      <c r="ED144">
        <v>0</v>
      </c>
      <c r="EE144">
        <v>0</v>
      </c>
      <c r="EF144">
        <v>0</v>
      </c>
      <c r="EG144">
        <v>1</v>
      </c>
      <c r="EI144">
        <f t="shared" si="138"/>
        <v>1</v>
      </c>
      <c r="EJ144">
        <f t="shared" si="139"/>
        <v>1</v>
      </c>
      <c r="EK144">
        <f t="shared" si="140"/>
        <v>1</v>
      </c>
      <c r="EL144">
        <f t="shared" si="141"/>
        <v>1</v>
      </c>
      <c r="EM144">
        <f t="shared" si="142"/>
        <v>1</v>
      </c>
      <c r="EN144">
        <f t="shared" si="143"/>
        <v>1</v>
      </c>
      <c r="EO144">
        <f t="shared" si="144"/>
        <v>1</v>
      </c>
      <c r="EP144">
        <f t="shared" si="145"/>
        <v>1</v>
      </c>
      <c r="EQ144">
        <f t="shared" si="146"/>
        <v>1</v>
      </c>
      <c r="ER144">
        <f t="shared" si="147"/>
        <v>1</v>
      </c>
      <c r="ES144">
        <f t="shared" si="148"/>
        <v>1</v>
      </c>
      <c r="ET144">
        <f t="shared" si="149"/>
        <v>1</v>
      </c>
      <c r="EU144">
        <f t="shared" si="150"/>
        <v>1</v>
      </c>
      <c r="EV144">
        <f t="shared" si="151"/>
        <v>1</v>
      </c>
      <c r="EW144">
        <f t="shared" si="152"/>
        <v>1</v>
      </c>
      <c r="EX144">
        <f t="shared" si="153"/>
        <v>1</v>
      </c>
      <c r="EY144">
        <f t="shared" si="154"/>
        <v>1</v>
      </c>
      <c r="EZ144">
        <f t="shared" si="155"/>
        <v>1</v>
      </c>
      <c r="FA144">
        <f t="shared" si="156"/>
        <v>1</v>
      </c>
      <c r="FB144">
        <f t="shared" si="157"/>
        <v>1</v>
      </c>
      <c r="FC144">
        <f t="shared" si="158"/>
        <v>1</v>
      </c>
      <c r="FD144">
        <f t="shared" si="159"/>
        <v>1</v>
      </c>
      <c r="FE144">
        <f t="shared" si="160"/>
        <v>1</v>
      </c>
      <c r="FF144">
        <f t="shared" si="161"/>
        <v>1</v>
      </c>
      <c r="FG144">
        <f t="shared" si="162"/>
        <v>1</v>
      </c>
      <c r="FH144">
        <f t="shared" si="163"/>
        <v>1</v>
      </c>
      <c r="FI144">
        <f t="shared" si="164"/>
        <v>1</v>
      </c>
      <c r="FJ144">
        <f t="shared" si="165"/>
        <v>1</v>
      </c>
      <c r="FK144">
        <f t="shared" si="166"/>
        <v>1</v>
      </c>
      <c r="FL144">
        <f t="shared" si="167"/>
        <v>1</v>
      </c>
      <c r="FM144">
        <f t="shared" si="168"/>
        <v>1</v>
      </c>
      <c r="FN144">
        <f t="shared" si="169"/>
        <v>1</v>
      </c>
      <c r="FO144">
        <f t="shared" si="170"/>
        <v>1</v>
      </c>
      <c r="FP144">
        <f t="shared" si="171"/>
        <v>1</v>
      </c>
      <c r="FQ144">
        <f t="shared" si="172"/>
        <v>1</v>
      </c>
      <c r="FR144">
        <f t="shared" si="173"/>
        <v>1</v>
      </c>
      <c r="FS144">
        <f t="shared" si="174"/>
        <v>1</v>
      </c>
      <c r="FT144">
        <f t="shared" si="175"/>
        <v>1</v>
      </c>
      <c r="FU144">
        <f t="shared" si="176"/>
        <v>1</v>
      </c>
      <c r="FV144">
        <f t="shared" si="177"/>
        <v>1</v>
      </c>
      <c r="FW144">
        <f t="shared" si="178"/>
        <v>1</v>
      </c>
      <c r="FX144">
        <f t="shared" si="179"/>
        <v>1</v>
      </c>
      <c r="FY144">
        <f t="shared" si="180"/>
        <v>1</v>
      </c>
      <c r="FZ144">
        <f t="shared" si="181"/>
        <v>1</v>
      </c>
      <c r="GA144">
        <f t="shared" si="182"/>
        <v>1</v>
      </c>
      <c r="GB144">
        <f t="shared" si="183"/>
        <v>1</v>
      </c>
      <c r="GC144">
        <f t="shared" si="184"/>
        <v>1</v>
      </c>
      <c r="GD144">
        <f t="shared" si="185"/>
        <v>1</v>
      </c>
      <c r="GE144">
        <f t="shared" si="186"/>
        <v>1</v>
      </c>
      <c r="GF144">
        <f t="shared" si="187"/>
        <v>1</v>
      </c>
      <c r="GG144">
        <f t="shared" si="188"/>
        <v>1</v>
      </c>
      <c r="GH144">
        <f t="shared" si="189"/>
        <v>1</v>
      </c>
      <c r="GI144">
        <f t="shared" si="190"/>
        <v>1</v>
      </c>
      <c r="GJ144">
        <f t="shared" si="191"/>
        <v>1</v>
      </c>
      <c r="GK144">
        <f t="shared" si="192"/>
        <v>1</v>
      </c>
      <c r="GL144">
        <f t="shared" si="193"/>
        <v>1</v>
      </c>
      <c r="GM144">
        <f t="shared" si="194"/>
        <v>1</v>
      </c>
      <c r="GN144">
        <f t="shared" si="195"/>
        <v>1</v>
      </c>
      <c r="GO144">
        <f t="shared" si="196"/>
        <v>1</v>
      </c>
      <c r="GP144">
        <f t="shared" si="197"/>
        <v>1</v>
      </c>
      <c r="GQ144">
        <f t="shared" si="198"/>
        <v>1</v>
      </c>
      <c r="GR144">
        <f t="shared" si="199"/>
        <v>1</v>
      </c>
      <c r="GS144">
        <f t="shared" si="200"/>
        <v>1</v>
      </c>
      <c r="GT144">
        <f t="shared" si="201"/>
        <v>1</v>
      </c>
      <c r="GU144">
        <f t="shared" si="202"/>
        <v>1</v>
      </c>
      <c r="GV144">
        <f t="shared" si="203"/>
        <v>1</v>
      </c>
      <c r="GW144">
        <f t="shared" si="204"/>
        <v>1</v>
      </c>
      <c r="GX144">
        <f t="shared" si="205"/>
        <v>1</v>
      </c>
    </row>
    <row r="145" spans="1:206" x14ac:dyDescent="0.2">
      <c r="A145">
        <v>0</v>
      </c>
      <c r="B145">
        <v>0</v>
      </c>
      <c r="C145">
        <v>0</v>
      </c>
      <c r="D145">
        <v>0</v>
      </c>
      <c r="E145">
        <v>0</v>
      </c>
      <c r="F145">
        <v>0</v>
      </c>
      <c r="G145">
        <v>0</v>
      </c>
      <c r="H145">
        <v>0</v>
      </c>
      <c r="I145">
        <v>0</v>
      </c>
      <c r="J145">
        <v>0</v>
      </c>
      <c r="K145">
        <v>0</v>
      </c>
      <c r="L145">
        <v>1</v>
      </c>
      <c r="M145">
        <v>0</v>
      </c>
      <c r="N145">
        <v>1</v>
      </c>
      <c r="O145">
        <v>1</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c r="AV145">
        <v>0</v>
      </c>
      <c r="AW145">
        <v>0</v>
      </c>
      <c r="AX145">
        <v>0</v>
      </c>
      <c r="AY145">
        <v>0</v>
      </c>
      <c r="AZ145">
        <v>0</v>
      </c>
      <c r="BA145">
        <v>0</v>
      </c>
      <c r="BB145">
        <v>0</v>
      </c>
      <c r="BC145">
        <v>0</v>
      </c>
      <c r="BD145">
        <v>1</v>
      </c>
      <c r="BE145">
        <v>1</v>
      </c>
      <c r="BF145">
        <v>1</v>
      </c>
      <c r="BG145">
        <v>0</v>
      </c>
      <c r="BH145">
        <v>1</v>
      </c>
      <c r="BI145">
        <v>1</v>
      </c>
      <c r="BJ145">
        <v>1</v>
      </c>
      <c r="BK145">
        <v>0</v>
      </c>
      <c r="BL145">
        <v>0</v>
      </c>
      <c r="BM145">
        <v>0</v>
      </c>
      <c r="BN145">
        <v>0</v>
      </c>
      <c r="BO145">
        <v>0</v>
      </c>
      <c r="BP145">
        <v>0</v>
      </c>
      <c r="BR145">
        <v>0</v>
      </c>
      <c r="BS145">
        <v>0</v>
      </c>
      <c r="BT145">
        <v>0</v>
      </c>
      <c r="BU145">
        <v>0</v>
      </c>
      <c r="BV145">
        <v>0</v>
      </c>
      <c r="BW145">
        <v>0</v>
      </c>
      <c r="BX145">
        <v>0</v>
      </c>
      <c r="BY145">
        <v>0</v>
      </c>
      <c r="BZ145">
        <v>0</v>
      </c>
      <c r="CA145">
        <v>0</v>
      </c>
      <c r="CB145">
        <v>0</v>
      </c>
      <c r="CC145">
        <v>1</v>
      </c>
      <c r="CD145">
        <v>0</v>
      </c>
      <c r="CE145">
        <v>1</v>
      </c>
      <c r="CF145">
        <v>1</v>
      </c>
      <c r="CG145">
        <v>0</v>
      </c>
      <c r="CH145">
        <v>0</v>
      </c>
      <c r="CI145">
        <v>0</v>
      </c>
      <c r="CJ145">
        <v>0</v>
      </c>
      <c r="CK145">
        <v>0</v>
      </c>
      <c r="CL145">
        <v>0</v>
      </c>
      <c r="CM145">
        <v>0</v>
      </c>
      <c r="CN145">
        <v>0</v>
      </c>
      <c r="CO145">
        <v>0</v>
      </c>
      <c r="CP145">
        <v>0</v>
      </c>
      <c r="CQ145">
        <v>0</v>
      </c>
      <c r="CR145">
        <v>0</v>
      </c>
      <c r="CS145">
        <v>0</v>
      </c>
      <c r="CT145">
        <v>0</v>
      </c>
      <c r="CU145">
        <v>0</v>
      </c>
      <c r="CV145">
        <v>0</v>
      </c>
      <c r="CW145">
        <v>0</v>
      </c>
      <c r="CX145">
        <v>0</v>
      </c>
      <c r="CY145">
        <v>0</v>
      </c>
      <c r="CZ145">
        <v>0</v>
      </c>
      <c r="DA145">
        <v>0</v>
      </c>
      <c r="DB145">
        <v>0</v>
      </c>
      <c r="DC145">
        <v>0</v>
      </c>
      <c r="DD145">
        <v>0</v>
      </c>
      <c r="DE145">
        <v>0</v>
      </c>
      <c r="DF145">
        <v>0</v>
      </c>
      <c r="DG145">
        <v>0</v>
      </c>
      <c r="DH145">
        <v>0</v>
      </c>
      <c r="DI145">
        <v>0</v>
      </c>
      <c r="DJ145">
        <v>0</v>
      </c>
      <c r="DK145">
        <v>0</v>
      </c>
      <c r="DL145">
        <v>0</v>
      </c>
      <c r="DM145">
        <v>0</v>
      </c>
      <c r="DN145">
        <v>0</v>
      </c>
      <c r="DO145">
        <v>0</v>
      </c>
      <c r="DP145">
        <v>0</v>
      </c>
      <c r="DQ145">
        <v>0</v>
      </c>
      <c r="DR145">
        <v>0</v>
      </c>
      <c r="DS145">
        <v>0</v>
      </c>
      <c r="DT145">
        <v>0</v>
      </c>
      <c r="DU145">
        <v>1</v>
      </c>
      <c r="DV145">
        <v>1</v>
      </c>
      <c r="DW145">
        <v>1</v>
      </c>
      <c r="DX145">
        <v>0</v>
      </c>
      <c r="DY145">
        <v>1</v>
      </c>
      <c r="DZ145">
        <v>1</v>
      </c>
      <c r="EA145">
        <v>1</v>
      </c>
      <c r="EB145">
        <v>0</v>
      </c>
      <c r="EC145">
        <v>0</v>
      </c>
      <c r="ED145">
        <v>0</v>
      </c>
      <c r="EE145">
        <v>0</v>
      </c>
      <c r="EF145">
        <v>0</v>
      </c>
      <c r="EG145">
        <v>0</v>
      </c>
      <c r="EI145">
        <f t="shared" si="138"/>
        <v>1</v>
      </c>
      <c r="EJ145">
        <f t="shared" si="139"/>
        <v>1</v>
      </c>
      <c r="EK145">
        <f t="shared" si="140"/>
        <v>1</v>
      </c>
      <c r="EL145">
        <f t="shared" si="141"/>
        <v>1</v>
      </c>
      <c r="EM145">
        <f t="shared" si="142"/>
        <v>1</v>
      </c>
      <c r="EN145">
        <f t="shared" si="143"/>
        <v>1</v>
      </c>
      <c r="EO145">
        <f t="shared" si="144"/>
        <v>1</v>
      </c>
      <c r="EP145">
        <f t="shared" si="145"/>
        <v>1</v>
      </c>
      <c r="EQ145">
        <f t="shared" si="146"/>
        <v>1</v>
      </c>
      <c r="ER145">
        <f t="shared" si="147"/>
        <v>1</v>
      </c>
      <c r="ES145">
        <f t="shared" si="148"/>
        <v>1</v>
      </c>
      <c r="ET145">
        <f t="shared" si="149"/>
        <v>1</v>
      </c>
      <c r="EU145">
        <f t="shared" si="150"/>
        <v>1</v>
      </c>
      <c r="EV145">
        <f t="shared" si="151"/>
        <v>1</v>
      </c>
      <c r="EW145">
        <f t="shared" si="152"/>
        <v>1</v>
      </c>
      <c r="EX145">
        <f t="shared" si="153"/>
        <v>1</v>
      </c>
      <c r="EY145">
        <f t="shared" si="154"/>
        <v>1</v>
      </c>
      <c r="EZ145">
        <f t="shared" si="155"/>
        <v>1</v>
      </c>
      <c r="FA145">
        <f t="shared" si="156"/>
        <v>1</v>
      </c>
      <c r="FB145">
        <f t="shared" si="157"/>
        <v>1</v>
      </c>
      <c r="FC145">
        <f t="shared" si="158"/>
        <v>1</v>
      </c>
      <c r="FD145">
        <f t="shared" si="159"/>
        <v>1</v>
      </c>
      <c r="FE145">
        <f t="shared" si="160"/>
        <v>1</v>
      </c>
      <c r="FF145">
        <f t="shared" si="161"/>
        <v>1</v>
      </c>
      <c r="FG145">
        <f t="shared" si="162"/>
        <v>1</v>
      </c>
      <c r="FH145">
        <f t="shared" si="163"/>
        <v>1</v>
      </c>
      <c r="FI145">
        <f t="shared" si="164"/>
        <v>1</v>
      </c>
      <c r="FJ145">
        <f t="shared" si="165"/>
        <v>1</v>
      </c>
      <c r="FK145">
        <f t="shared" si="166"/>
        <v>1</v>
      </c>
      <c r="FL145">
        <f t="shared" si="167"/>
        <v>1</v>
      </c>
      <c r="FM145">
        <f t="shared" si="168"/>
        <v>1</v>
      </c>
      <c r="FN145">
        <f t="shared" si="169"/>
        <v>1</v>
      </c>
      <c r="FO145">
        <f t="shared" si="170"/>
        <v>1</v>
      </c>
      <c r="FP145">
        <f t="shared" si="171"/>
        <v>1</v>
      </c>
      <c r="FQ145">
        <f t="shared" si="172"/>
        <v>1</v>
      </c>
      <c r="FR145">
        <f t="shared" si="173"/>
        <v>1</v>
      </c>
      <c r="FS145">
        <f t="shared" si="174"/>
        <v>1</v>
      </c>
      <c r="FT145">
        <f t="shared" si="175"/>
        <v>1</v>
      </c>
      <c r="FU145">
        <f t="shared" si="176"/>
        <v>1</v>
      </c>
      <c r="FV145">
        <f t="shared" si="177"/>
        <v>1</v>
      </c>
      <c r="FW145">
        <f t="shared" si="178"/>
        <v>1</v>
      </c>
      <c r="FX145">
        <f t="shared" si="179"/>
        <v>1</v>
      </c>
      <c r="FY145">
        <f t="shared" si="180"/>
        <v>1</v>
      </c>
      <c r="FZ145">
        <f t="shared" si="181"/>
        <v>1</v>
      </c>
      <c r="GA145">
        <f t="shared" si="182"/>
        <v>1</v>
      </c>
      <c r="GB145">
        <f t="shared" si="183"/>
        <v>1</v>
      </c>
      <c r="GC145">
        <f t="shared" si="184"/>
        <v>1</v>
      </c>
      <c r="GD145">
        <f t="shared" si="185"/>
        <v>1</v>
      </c>
      <c r="GE145">
        <f t="shared" si="186"/>
        <v>1</v>
      </c>
      <c r="GF145">
        <f t="shared" si="187"/>
        <v>1</v>
      </c>
      <c r="GG145">
        <f t="shared" si="188"/>
        <v>1</v>
      </c>
      <c r="GH145">
        <f t="shared" si="189"/>
        <v>1</v>
      </c>
      <c r="GI145">
        <f t="shared" si="190"/>
        <v>1</v>
      </c>
      <c r="GJ145">
        <f t="shared" si="191"/>
        <v>1</v>
      </c>
      <c r="GK145">
        <f t="shared" si="192"/>
        <v>1</v>
      </c>
      <c r="GL145">
        <f t="shared" si="193"/>
        <v>1</v>
      </c>
      <c r="GM145">
        <f t="shared" si="194"/>
        <v>1</v>
      </c>
      <c r="GN145">
        <f t="shared" si="195"/>
        <v>1</v>
      </c>
      <c r="GO145">
        <f t="shared" si="196"/>
        <v>1</v>
      </c>
      <c r="GP145">
        <f t="shared" si="197"/>
        <v>1</v>
      </c>
      <c r="GQ145">
        <f t="shared" si="198"/>
        <v>1</v>
      </c>
      <c r="GR145">
        <f t="shared" si="199"/>
        <v>1</v>
      </c>
      <c r="GS145">
        <f t="shared" si="200"/>
        <v>1</v>
      </c>
      <c r="GT145">
        <f t="shared" si="201"/>
        <v>1</v>
      </c>
      <c r="GU145">
        <f t="shared" si="202"/>
        <v>1</v>
      </c>
      <c r="GV145">
        <f t="shared" si="203"/>
        <v>1</v>
      </c>
      <c r="GW145">
        <f t="shared" si="204"/>
        <v>1</v>
      </c>
      <c r="GX145">
        <f t="shared" si="205"/>
        <v>1</v>
      </c>
    </row>
    <row r="146" spans="1:206" x14ac:dyDescent="0.2">
      <c r="A146">
        <v>0</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c r="AV146">
        <v>0</v>
      </c>
      <c r="AW146">
        <v>0</v>
      </c>
      <c r="AX146">
        <v>0</v>
      </c>
      <c r="AY146">
        <v>0</v>
      </c>
      <c r="AZ146">
        <v>0</v>
      </c>
      <c r="BA146">
        <v>0</v>
      </c>
      <c r="BB146">
        <v>0</v>
      </c>
      <c r="BC146">
        <v>0</v>
      </c>
      <c r="BD146">
        <v>1</v>
      </c>
      <c r="BE146">
        <v>0</v>
      </c>
      <c r="BF146">
        <v>1</v>
      </c>
      <c r="BG146">
        <v>1</v>
      </c>
      <c r="BH146">
        <v>1</v>
      </c>
      <c r="BI146">
        <v>0</v>
      </c>
      <c r="BJ146">
        <v>1</v>
      </c>
      <c r="BK146">
        <v>0</v>
      </c>
      <c r="BL146">
        <v>0</v>
      </c>
      <c r="BM146">
        <v>1</v>
      </c>
      <c r="BN146">
        <v>0</v>
      </c>
      <c r="BO146">
        <v>0</v>
      </c>
      <c r="BP146">
        <v>0</v>
      </c>
      <c r="BR146">
        <v>0</v>
      </c>
      <c r="BS146">
        <v>0</v>
      </c>
      <c r="BT146">
        <v>0</v>
      </c>
      <c r="BU146">
        <v>0</v>
      </c>
      <c r="BV146">
        <v>0</v>
      </c>
      <c r="BW146">
        <v>0</v>
      </c>
      <c r="BX146">
        <v>0</v>
      </c>
      <c r="BY146">
        <v>0</v>
      </c>
      <c r="BZ146">
        <v>0</v>
      </c>
      <c r="CA146">
        <v>0</v>
      </c>
      <c r="CB146">
        <v>0</v>
      </c>
      <c r="CC146">
        <v>0</v>
      </c>
      <c r="CD146">
        <v>0</v>
      </c>
      <c r="CE146">
        <v>0</v>
      </c>
      <c r="CF146">
        <v>0</v>
      </c>
      <c r="CG146">
        <v>0</v>
      </c>
      <c r="CH146">
        <v>0</v>
      </c>
      <c r="CI146">
        <v>0</v>
      </c>
      <c r="CJ146">
        <v>0</v>
      </c>
      <c r="CK146">
        <v>0</v>
      </c>
      <c r="CL146">
        <v>0</v>
      </c>
      <c r="CM146">
        <v>0</v>
      </c>
      <c r="CN146">
        <v>0</v>
      </c>
      <c r="CO146">
        <v>0</v>
      </c>
      <c r="CP146">
        <v>0</v>
      </c>
      <c r="CQ146">
        <v>0</v>
      </c>
      <c r="CR146">
        <v>0</v>
      </c>
      <c r="CS146">
        <v>0</v>
      </c>
      <c r="CT146">
        <v>0</v>
      </c>
      <c r="CU146">
        <v>0</v>
      </c>
      <c r="CV146">
        <v>0</v>
      </c>
      <c r="CW146">
        <v>0</v>
      </c>
      <c r="CX146">
        <v>0</v>
      </c>
      <c r="CY146">
        <v>0</v>
      </c>
      <c r="CZ146">
        <v>0</v>
      </c>
      <c r="DA146">
        <v>0</v>
      </c>
      <c r="DB146">
        <v>0</v>
      </c>
      <c r="DC146">
        <v>0</v>
      </c>
      <c r="DD146">
        <v>0</v>
      </c>
      <c r="DE146">
        <v>0</v>
      </c>
      <c r="DF146">
        <v>0</v>
      </c>
      <c r="DG146">
        <v>0</v>
      </c>
      <c r="DH146">
        <v>0</v>
      </c>
      <c r="DI146">
        <v>0</v>
      </c>
      <c r="DJ146">
        <v>0</v>
      </c>
      <c r="DK146">
        <v>0</v>
      </c>
      <c r="DL146">
        <v>0</v>
      </c>
      <c r="DM146">
        <v>0</v>
      </c>
      <c r="DN146">
        <v>0</v>
      </c>
      <c r="DO146">
        <v>0</v>
      </c>
      <c r="DP146">
        <v>0</v>
      </c>
      <c r="DQ146">
        <v>0</v>
      </c>
      <c r="DR146">
        <v>0</v>
      </c>
      <c r="DS146">
        <v>0</v>
      </c>
      <c r="DT146">
        <v>0</v>
      </c>
      <c r="DU146">
        <v>1</v>
      </c>
      <c r="DV146">
        <v>0</v>
      </c>
      <c r="DW146">
        <v>1</v>
      </c>
      <c r="DX146">
        <v>1</v>
      </c>
      <c r="DY146">
        <v>1</v>
      </c>
      <c r="DZ146">
        <v>0</v>
      </c>
      <c r="EA146">
        <v>1</v>
      </c>
      <c r="EB146">
        <v>0</v>
      </c>
      <c r="EC146">
        <v>0</v>
      </c>
      <c r="ED146">
        <v>1</v>
      </c>
      <c r="EE146">
        <v>0</v>
      </c>
      <c r="EF146">
        <v>0</v>
      </c>
      <c r="EG146">
        <v>0</v>
      </c>
      <c r="EI146">
        <f t="shared" si="138"/>
        <v>1</v>
      </c>
      <c r="EJ146">
        <f t="shared" si="139"/>
        <v>1</v>
      </c>
      <c r="EK146">
        <f t="shared" si="140"/>
        <v>1</v>
      </c>
      <c r="EL146">
        <f t="shared" si="141"/>
        <v>1</v>
      </c>
      <c r="EM146">
        <f t="shared" si="142"/>
        <v>1</v>
      </c>
      <c r="EN146">
        <f t="shared" si="143"/>
        <v>1</v>
      </c>
      <c r="EO146">
        <f t="shared" si="144"/>
        <v>1</v>
      </c>
      <c r="EP146">
        <f t="shared" si="145"/>
        <v>1</v>
      </c>
      <c r="EQ146">
        <f t="shared" si="146"/>
        <v>1</v>
      </c>
      <c r="ER146">
        <f t="shared" si="147"/>
        <v>1</v>
      </c>
      <c r="ES146">
        <f t="shared" si="148"/>
        <v>1</v>
      </c>
      <c r="ET146">
        <f t="shared" si="149"/>
        <v>1</v>
      </c>
      <c r="EU146">
        <f t="shared" si="150"/>
        <v>1</v>
      </c>
      <c r="EV146">
        <f t="shared" si="151"/>
        <v>1</v>
      </c>
      <c r="EW146">
        <f t="shared" si="152"/>
        <v>1</v>
      </c>
      <c r="EX146">
        <f t="shared" si="153"/>
        <v>1</v>
      </c>
      <c r="EY146">
        <f t="shared" si="154"/>
        <v>1</v>
      </c>
      <c r="EZ146">
        <f t="shared" si="155"/>
        <v>1</v>
      </c>
      <c r="FA146">
        <f t="shared" si="156"/>
        <v>1</v>
      </c>
      <c r="FB146">
        <f t="shared" si="157"/>
        <v>1</v>
      </c>
      <c r="FC146">
        <f t="shared" si="158"/>
        <v>1</v>
      </c>
      <c r="FD146">
        <f t="shared" si="159"/>
        <v>1</v>
      </c>
      <c r="FE146">
        <f t="shared" si="160"/>
        <v>1</v>
      </c>
      <c r="FF146">
        <f t="shared" si="161"/>
        <v>1</v>
      </c>
      <c r="FG146">
        <f t="shared" si="162"/>
        <v>1</v>
      </c>
      <c r="FH146">
        <f t="shared" si="163"/>
        <v>1</v>
      </c>
      <c r="FI146">
        <f t="shared" si="164"/>
        <v>1</v>
      </c>
      <c r="FJ146">
        <f t="shared" si="165"/>
        <v>1</v>
      </c>
      <c r="FK146">
        <f t="shared" si="166"/>
        <v>1</v>
      </c>
      <c r="FL146">
        <f t="shared" si="167"/>
        <v>1</v>
      </c>
      <c r="FM146">
        <f t="shared" si="168"/>
        <v>1</v>
      </c>
      <c r="FN146">
        <f t="shared" si="169"/>
        <v>1</v>
      </c>
      <c r="FO146">
        <f t="shared" si="170"/>
        <v>1</v>
      </c>
      <c r="FP146">
        <f t="shared" si="171"/>
        <v>1</v>
      </c>
      <c r="FQ146">
        <f t="shared" si="172"/>
        <v>1</v>
      </c>
      <c r="FR146">
        <f t="shared" si="173"/>
        <v>1</v>
      </c>
      <c r="FS146">
        <f t="shared" si="174"/>
        <v>1</v>
      </c>
      <c r="FT146">
        <f t="shared" si="175"/>
        <v>1</v>
      </c>
      <c r="FU146">
        <f t="shared" si="176"/>
        <v>1</v>
      </c>
      <c r="FV146">
        <f t="shared" si="177"/>
        <v>1</v>
      </c>
      <c r="FW146">
        <f t="shared" si="178"/>
        <v>1</v>
      </c>
      <c r="FX146">
        <f t="shared" si="179"/>
        <v>1</v>
      </c>
      <c r="FY146">
        <f t="shared" si="180"/>
        <v>1</v>
      </c>
      <c r="FZ146">
        <f t="shared" si="181"/>
        <v>1</v>
      </c>
      <c r="GA146">
        <f t="shared" si="182"/>
        <v>1</v>
      </c>
      <c r="GB146">
        <f t="shared" si="183"/>
        <v>1</v>
      </c>
      <c r="GC146">
        <f t="shared" si="184"/>
        <v>1</v>
      </c>
      <c r="GD146">
        <f t="shared" si="185"/>
        <v>1</v>
      </c>
      <c r="GE146">
        <f t="shared" si="186"/>
        <v>1</v>
      </c>
      <c r="GF146">
        <f t="shared" si="187"/>
        <v>1</v>
      </c>
      <c r="GG146">
        <f t="shared" si="188"/>
        <v>1</v>
      </c>
      <c r="GH146">
        <f t="shared" si="189"/>
        <v>1</v>
      </c>
      <c r="GI146">
        <f t="shared" si="190"/>
        <v>1</v>
      </c>
      <c r="GJ146">
        <f t="shared" si="191"/>
        <v>1</v>
      </c>
      <c r="GK146">
        <f t="shared" si="192"/>
        <v>1</v>
      </c>
      <c r="GL146">
        <f t="shared" si="193"/>
        <v>1</v>
      </c>
      <c r="GM146">
        <f t="shared" si="194"/>
        <v>1</v>
      </c>
      <c r="GN146">
        <f t="shared" si="195"/>
        <v>1</v>
      </c>
      <c r="GO146">
        <f t="shared" si="196"/>
        <v>1</v>
      </c>
      <c r="GP146">
        <f t="shared" si="197"/>
        <v>1</v>
      </c>
      <c r="GQ146">
        <f t="shared" si="198"/>
        <v>1</v>
      </c>
      <c r="GR146">
        <f t="shared" si="199"/>
        <v>1</v>
      </c>
      <c r="GS146">
        <f t="shared" si="200"/>
        <v>1</v>
      </c>
      <c r="GT146">
        <f t="shared" si="201"/>
        <v>1</v>
      </c>
      <c r="GU146">
        <f t="shared" si="202"/>
        <v>1</v>
      </c>
      <c r="GV146">
        <f t="shared" si="203"/>
        <v>1</v>
      </c>
      <c r="GW146">
        <f t="shared" si="204"/>
        <v>1</v>
      </c>
      <c r="GX146">
        <f t="shared" si="205"/>
        <v>1</v>
      </c>
    </row>
    <row r="147" spans="1:206" x14ac:dyDescent="0.2">
      <c r="A147">
        <v>0</v>
      </c>
      <c r="B147">
        <v>1</v>
      </c>
      <c r="C147">
        <v>0</v>
      </c>
      <c r="D147">
        <v>0</v>
      </c>
      <c r="E147">
        <v>0</v>
      </c>
      <c r="F147">
        <v>0</v>
      </c>
      <c r="G147">
        <v>0</v>
      </c>
      <c r="H147">
        <v>0</v>
      </c>
      <c r="I147">
        <v>0</v>
      </c>
      <c r="J147">
        <v>0</v>
      </c>
      <c r="K147">
        <v>0</v>
      </c>
      <c r="L147">
        <v>1</v>
      </c>
      <c r="M147">
        <v>0</v>
      </c>
      <c r="N147">
        <v>0</v>
      </c>
      <c r="O147">
        <v>1</v>
      </c>
      <c r="P147">
        <v>1</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v>0</v>
      </c>
      <c r="AK147">
        <v>0</v>
      </c>
      <c r="AL147">
        <v>0</v>
      </c>
      <c r="AM147">
        <v>0</v>
      </c>
      <c r="AN147">
        <v>0</v>
      </c>
      <c r="AO147">
        <v>0</v>
      </c>
      <c r="AP147">
        <v>0</v>
      </c>
      <c r="AQ147">
        <v>0</v>
      </c>
      <c r="AR147">
        <v>0</v>
      </c>
      <c r="AS147">
        <v>0</v>
      </c>
      <c r="AT147">
        <v>0</v>
      </c>
      <c r="AU147">
        <v>0</v>
      </c>
      <c r="AV147">
        <v>0</v>
      </c>
      <c r="AW147">
        <v>0</v>
      </c>
      <c r="AX147">
        <v>0</v>
      </c>
      <c r="AY147">
        <v>0</v>
      </c>
      <c r="AZ147">
        <v>0</v>
      </c>
      <c r="BA147">
        <v>0</v>
      </c>
      <c r="BB147">
        <v>0</v>
      </c>
      <c r="BC147">
        <v>0</v>
      </c>
      <c r="BD147">
        <v>0</v>
      </c>
      <c r="BE147">
        <v>0</v>
      </c>
      <c r="BF147">
        <v>1</v>
      </c>
      <c r="BG147">
        <v>1</v>
      </c>
      <c r="BH147">
        <v>1</v>
      </c>
      <c r="BI147">
        <v>1</v>
      </c>
      <c r="BJ147">
        <v>0</v>
      </c>
      <c r="BK147">
        <v>1</v>
      </c>
      <c r="BL147">
        <v>0</v>
      </c>
      <c r="BM147">
        <v>1</v>
      </c>
      <c r="BN147">
        <v>0</v>
      </c>
      <c r="BO147">
        <v>0</v>
      </c>
      <c r="BP147">
        <v>0</v>
      </c>
      <c r="BR147">
        <v>0</v>
      </c>
      <c r="BS147">
        <v>1</v>
      </c>
      <c r="BT147">
        <v>0</v>
      </c>
      <c r="BU147">
        <v>0</v>
      </c>
      <c r="BV147">
        <v>0</v>
      </c>
      <c r="BW147">
        <v>0</v>
      </c>
      <c r="BX147">
        <v>0</v>
      </c>
      <c r="BY147">
        <v>0</v>
      </c>
      <c r="BZ147">
        <v>0</v>
      </c>
      <c r="CA147">
        <v>0</v>
      </c>
      <c r="CB147">
        <v>0</v>
      </c>
      <c r="CC147">
        <v>1</v>
      </c>
      <c r="CD147">
        <v>0</v>
      </c>
      <c r="CE147">
        <v>0</v>
      </c>
      <c r="CF147">
        <v>1</v>
      </c>
      <c r="CG147">
        <v>1</v>
      </c>
      <c r="CH147">
        <v>0</v>
      </c>
      <c r="CI147">
        <v>0</v>
      </c>
      <c r="CJ147">
        <v>0</v>
      </c>
      <c r="CK147">
        <v>0</v>
      </c>
      <c r="CL147">
        <v>0</v>
      </c>
      <c r="CM147">
        <v>0</v>
      </c>
      <c r="CN147">
        <v>0</v>
      </c>
      <c r="CO147">
        <v>0</v>
      </c>
      <c r="CP147">
        <v>0</v>
      </c>
      <c r="CQ147">
        <v>0</v>
      </c>
      <c r="CR147">
        <v>0</v>
      </c>
      <c r="CS147">
        <v>0</v>
      </c>
      <c r="CT147">
        <v>0</v>
      </c>
      <c r="CU147">
        <v>0</v>
      </c>
      <c r="CV147">
        <v>0</v>
      </c>
      <c r="CW147">
        <v>0</v>
      </c>
      <c r="CX147">
        <v>0</v>
      </c>
      <c r="CY147">
        <v>0</v>
      </c>
      <c r="CZ147">
        <v>0</v>
      </c>
      <c r="DA147">
        <v>0</v>
      </c>
      <c r="DB147">
        <v>0</v>
      </c>
      <c r="DC147">
        <v>0</v>
      </c>
      <c r="DD147">
        <v>0</v>
      </c>
      <c r="DE147">
        <v>0</v>
      </c>
      <c r="DF147">
        <v>0</v>
      </c>
      <c r="DG147">
        <v>0</v>
      </c>
      <c r="DH147">
        <v>0</v>
      </c>
      <c r="DI147">
        <v>0</v>
      </c>
      <c r="DJ147">
        <v>0</v>
      </c>
      <c r="DK147">
        <v>0</v>
      </c>
      <c r="DL147">
        <v>0</v>
      </c>
      <c r="DM147">
        <v>0</v>
      </c>
      <c r="DN147">
        <v>0</v>
      </c>
      <c r="DO147">
        <v>0</v>
      </c>
      <c r="DP147">
        <v>0</v>
      </c>
      <c r="DQ147">
        <v>0</v>
      </c>
      <c r="DR147">
        <v>0</v>
      </c>
      <c r="DS147">
        <v>0</v>
      </c>
      <c r="DT147">
        <v>0</v>
      </c>
      <c r="DU147">
        <v>0</v>
      </c>
      <c r="DV147">
        <v>0</v>
      </c>
      <c r="DW147">
        <v>1</v>
      </c>
      <c r="DX147">
        <v>1</v>
      </c>
      <c r="DY147">
        <v>1</v>
      </c>
      <c r="DZ147">
        <v>1</v>
      </c>
      <c r="EA147">
        <v>0</v>
      </c>
      <c r="EB147">
        <v>1</v>
      </c>
      <c r="EC147">
        <v>0</v>
      </c>
      <c r="ED147">
        <v>1</v>
      </c>
      <c r="EE147">
        <v>0</v>
      </c>
      <c r="EF147">
        <v>0</v>
      </c>
      <c r="EG147">
        <v>0</v>
      </c>
      <c r="EI147">
        <f t="shared" si="138"/>
        <v>1</v>
      </c>
      <c r="EJ147">
        <f t="shared" si="139"/>
        <v>1</v>
      </c>
      <c r="EK147">
        <f t="shared" si="140"/>
        <v>1</v>
      </c>
      <c r="EL147">
        <f t="shared" si="141"/>
        <v>1</v>
      </c>
      <c r="EM147">
        <f t="shared" si="142"/>
        <v>1</v>
      </c>
      <c r="EN147">
        <f t="shared" si="143"/>
        <v>1</v>
      </c>
      <c r="EO147">
        <f t="shared" si="144"/>
        <v>1</v>
      </c>
      <c r="EP147">
        <f t="shared" si="145"/>
        <v>1</v>
      </c>
      <c r="EQ147">
        <f t="shared" si="146"/>
        <v>1</v>
      </c>
      <c r="ER147">
        <f t="shared" si="147"/>
        <v>1</v>
      </c>
      <c r="ES147">
        <f t="shared" si="148"/>
        <v>1</v>
      </c>
      <c r="ET147">
        <f t="shared" si="149"/>
        <v>1</v>
      </c>
      <c r="EU147">
        <f t="shared" si="150"/>
        <v>1</v>
      </c>
      <c r="EV147">
        <f t="shared" si="151"/>
        <v>1</v>
      </c>
      <c r="EW147">
        <f t="shared" si="152"/>
        <v>1</v>
      </c>
      <c r="EX147">
        <f t="shared" si="153"/>
        <v>1</v>
      </c>
      <c r="EY147">
        <f t="shared" si="154"/>
        <v>1</v>
      </c>
      <c r="EZ147">
        <f t="shared" si="155"/>
        <v>1</v>
      </c>
      <c r="FA147">
        <f t="shared" si="156"/>
        <v>1</v>
      </c>
      <c r="FB147">
        <f t="shared" si="157"/>
        <v>1</v>
      </c>
      <c r="FC147">
        <f t="shared" si="158"/>
        <v>1</v>
      </c>
      <c r="FD147">
        <f t="shared" si="159"/>
        <v>1</v>
      </c>
      <c r="FE147">
        <f t="shared" si="160"/>
        <v>1</v>
      </c>
      <c r="FF147">
        <f t="shared" si="161"/>
        <v>1</v>
      </c>
      <c r="FG147">
        <f t="shared" si="162"/>
        <v>1</v>
      </c>
      <c r="FH147">
        <f t="shared" si="163"/>
        <v>1</v>
      </c>
      <c r="FI147">
        <f t="shared" si="164"/>
        <v>1</v>
      </c>
      <c r="FJ147">
        <f t="shared" si="165"/>
        <v>1</v>
      </c>
      <c r="FK147">
        <f t="shared" si="166"/>
        <v>1</v>
      </c>
      <c r="FL147">
        <f t="shared" si="167"/>
        <v>1</v>
      </c>
      <c r="FM147">
        <f t="shared" si="168"/>
        <v>1</v>
      </c>
      <c r="FN147">
        <f t="shared" si="169"/>
        <v>1</v>
      </c>
      <c r="FO147">
        <f t="shared" si="170"/>
        <v>1</v>
      </c>
      <c r="FP147">
        <f t="shared" si="171"/>
        <v>1</v>
      </c>
      <c r="FQ147">
        <f t="shared" si="172"/>
        <v>1</v>
      </c>
      <c r="FR147">
        <f t="shared" si="173"/>
        <v>1</v>
      </c>
      <c r="FS147">
        <f t="shared" si="174"/>
        <v>1</v>
      </c>
      <c r="FT147">
        <f t="shared" si="175"/>
        <v>1</v>
      </c>
      <c r="FU147">
        <f t="shared" si="176"/>
        <v>1</v>
      </c>
      <c r="FV147">
        <f t="shared" si="177"/>
        <v>1</v>
      </c>
      <c r="FW147">
        <f t="shared" si="178"/>
        <v>1</v>
      </c>
      <c r="FX147">
        <f t="shared" si="179"/>
        <v>1</v>
      </c>
      <c r="FY147">
        <f t="shared" si="180"/>
        <v>1</v>
      </c>
      <c r="FZ147">
        <f t="shared" si="181"/>
        <v>1</v>
      </c>
      <c r="GA147">
        <f t="shared" si="182"/>
        <v>1</v>
      </c>
      <c r="GB147">
        <f t="shared" si="183"/>
        <v>1</v>
      </c>
      <c r="GC147">
        <f t="shared" si="184"/>
        <v>1</v>
      </c>
      <c r="GD147">
        <f t="shared" si="185"/>
        <v>1</v>
      </c>
      <c r="GE147">
        <f t="shared" si="186"/>
        <v>1</v>
      </c>
      <c r="GF147">
        <f t="shared" si="187"/>
        <v>1</v>
      </c>
      <c r="GG147">
        <f t="shared" si="188"/>
        <v>1</v>
      </c>
      <c r="GH147">
        <f t="shared" si="189"/>
        <v>1</v>
      </c>
      <c r="GI147">
        <f t="shared" si="190"/>
        <v>1</v>
      </c>
      <c r="GJ147">
        <f t="shared" si="191"/>
        <v>1</v>
      </c>
      <c r="GK147">
        <f t="shared" si="192"/>
        <v>1</v>
      </c>
      <c r="GL147">
        <f t="shared" si="193"/>
        <v>1</v>
      </c>
      <c r="GM147">
        <f t="shared" si="194"/>
        <v>1</v>
      </c>
      <c r="GN147">
        <f t="shared" si="195"/>
        <v>1</v>
      </c>
      <c r="GO147">
        <f t="shared" si="196"/>
        <v>1</v>
      </c>
      <c r="GP147">
        <f t="shared" si="197"/>
        <v>1</v>
      </c>
      <c r="GQ147">
        <f t="shared" si="198"/>
        <v>1</v>
      </c>
      <c r="GR147">
        <f t="shared" si="199"/>
        <v>1</v>
      </c>
      <c r="GS147">
        <f t="shared" si="200"/>
        <v>1</v>
      </c>
      <c r="GT147">
        <f t="shared" si="201"/>
        <v>1</v>
      </c>
      <c r="GU147">
        <f t="shared" si="202"/>
        <v>1</v>
      </c>
      <c r="GV147">
        <f t="shared" si="203"/>
        <v>1</v>
      </c>
      <c r="GW147">
        <f t="shared" si="204"/>
        <v>1</v>
      </c>
      <c r="GX147">
        <f t="shared" si="205"/>
        <v>1</v>
      </c>
    </row>
    <row r="148" spans="1:206" x14ac:dyDescent="0.2">
      <c r="A148">
        <v>0</v>
      </c>
      <c r="B148">
        <v>0</v>
      </c>
      <c r="C148">
        <v>0</v>
      </c>
      <c r="D148">
        <v>0</v>
      </c>
      <c r="E148">
        <v>0</v>
      </c>
      <c r="F148">
        <v>0</v>
      </c>
      <c r="G148">
        <v>0</v>
      </c>
      <c r="H148">
        <v>0</v>
      </c>
      <c r="I148">
        <v>0</v>
      </c>
      <c r="J148">
        <v>0</v>
      </c>
      <c r="K148">
        <v>0</v>
      </c>
      <c r="L148">
        <v>1</v>
      </c>
      <c r="M148">
        <v>0</v>
      </c>
      <c r="N148">
        <v>0</v>
      </c>
      <c r="O148">
        <v>0</v>
      </c>
      <c r="P148">
        <v>0</v>
      </c>
      <c r="Q148">
        <v>0</v>
      </c>
      <c r="R148">
        <v>0</v>
      </c>
      <c r="S148">
        <v>0</v>
      </c>
      <c r="T148">
        <v>1</v>
      </c>
      <c r="U148">
        <v>0</v>
      </c>
      <c r="V148">
        <v>0</v>
      </c>
      <c r="W148">
        <v>0</v>
      </c>
      <c r="X148">
        <v>0</v>
      </c>
      <c r="Y148">
        <v>0</v>
      </c>
      <c r="Z148">
        <v>0</v>
      </c>
      <c r="AA148">
        <v>0</v>
      </c>
      <c r="AB148">
        <v>0</v>
      </c>
      <c r="AC148">
        <v>0</v>
      </c>
      <c r="AD148">
        <v>0</v>
      </c>
      <c r="AE148">
        <v>0</v>
      </c>
      <c r="AF148">
        <v>0</v>
      </c>
      <c r="AG148">
        <v>0</v>
      </c>
      <c r="AH148">
        <v>0</v>
      </c>
      <c r="AI148">
        <v>0</v>
      </c>
      <c r="AJ148">
        <v>0</v>
      </c>
      <c r="AK148">
        <v>0</v>
      </c>
      <c r="AL148">
        <v>0</v>
      </c>
      <c r="AM148">
        <v>1</v>
      </c>
      <c r="AN148">
        <v>0</v>
      </c>
      <c r="AO148">
        <v>0</v>
      </c>
      <c r="AP148">
        <v>0</v>
      </c>
      <c r="AQ148">
        <v>0</v>
      </c>
      <c r="AR148">
        <v>0</v>
      </c>
      <c r="AS148">
        <v>0</v>
      </c>
      <c r="AT148">
        <v>0</v>
      </c>
      <c r="AU148">
        <v>0</v>
      </c>
      <c r="AV148">
        <v>0</v>
      </c>
      <c r="AW148">
        <v>0</v>
      </c>
      <c r="AX148">
        <v>0</v>
      </c>
      <c r="AY148">
        <v>0</v>
      </c>
      <c r="AZ148">
        <v>0</v>
      </c>
      <c r="BA148">
        <v>1</v>
      </c>
      <c r="BB148">
        <v>0</v>
      </c>
      <c r="BC148">
        <v>0</v>
      </c>
      <c r="BD148">
        <v>1</v>
      </c>
      <c r="BE148">
        <v>1</v>
      </c>
      <c r="BF148">
        <v>1</v>
      </c>
      <c r="BG148">
        <v>1</v>
      </c>
      <c r="BH148">
        <v>1</v>
      </c>
      <c r="BI148">
        <v>0</v>
      </c>
      <c r="BJ148">
        <v>0</v>
      </c>
      <c r="BK148">
        <v>0</v>
      </c>
      <c r="BL148">
        <v>0</v>
      </c>
      <c r="BM148">
        <v>1</v>
      </c>
      <c r="BN148">
        <v>0</v>
      </c>
      <c r="BO148">
        <v>1</v>
      </c>
      <c r="BP148">
        <v>0</v>
      </c>
      <c r="BR148">
        <v>0</v>
      </c>
      <c r="BS148">
        <v>0</v>
      </c>
      <c r="BT148">
        <v>0</v>
      </c>
      <c r="BU148">
        <v>0</v>
      </c>
      <c r="BV148">
        <v>0</v>
      </c>
      <c r="BW148">
        <v>0</v>
      </c>
      <c r="BX148">
        <v>0</v>
      </c>
      <c r="BY148">
        <v>0</v>
      </c>
      <c r="BZ148">
        <v>0</v>
      </c>
      <c r="CA148">
        <v>0</v>
      </c>
      <c r="CB148">
        <v>0</v>
      </c>
      <c r="CC148">
        <v>1</v>
      </c>
      <c r="CD148">
        <v>0</v>
      </c>
      <c r="CE148">
        <v>0</v>
      </c>
      <c r="CF148">
        <v>0</v>
      </c>
      <c r="CG148">
        <v>0</v>
      </c>
      <c r="CH148">
        <v>0</v>
      </c>
      <c r="CI148">
        <v>0</v>
      </c>
      <c r="CJ148">
        <v>0</v>
      </c>
      <c r="CK148">
        <v>1</v>
      </c>
      <c r="CL148">
        <v>0</v>
      </c>
      <c r="CM148">
        <v>0</v>
      </c>
      <c r="CN148">
        <v>0</v>
      </c>
      <c r="CO148">
        <v>0</v>
      </c>
      <c r="CP148">
        <v>0</v>
      </c>
      <c r="CQ148">
        <v>0</v>
      </c>
      <c r="CR148">
        <v>0</v>
      </c>
      <c r="CS148">
        <v>0</v>
      </c>
      <c r="CT148">
        <v>0</v>
      </c>
      <c r="CU148">
        <v>0</v>
      </c>
      <c r="CV148">
        <v>0</v>
      </c>
      <c r="CW148">
        <v>0</v>
      </c>
      <c r="CX148">
        <v>0</v>
      </c>
      <c r="CY148">
        <v>0</v>
      </c>
      <c r="CZ148">
        <v>0</v>
      </c>
      <c r="DA148">
        <v>0</v>
      </c>
      <c r="DB148">
        <v>0</v>
      </c>
      <c r="DC148">
        <v>0</v>
      </c>
      <c r="DD148">
        <v>1</v>
      </c>
      <c r="DE148">
        <v>0</v>
      </c>
      <c r="DF148">
        <v>0</v>
      </c>
      <c r="DG148">
        <v>0</v>
      </c>
      <c r="DH148">
        <v>0</v>
      </c>
      <c r="DI148">
        <v>0</v>
      </c>
      <c r="DJ148">
        <v>0</v>
      </c>
      <c r="DK148">
        <v>0</v>
      </c>
      <c r="DL148">
        <v>0</v>
      </c>
      <c r="DM148">
        <v>0</v>
      </c>
      <c r="DN148">
        <v>0</v>
      </c>
      <c r="DO148">
        <v>0</v>
      </c>
      <c r="DP148">
        <v>0</v>
      </c>
      <c r="DQ148">
        <v>0</v>
      </c>
      <c r="DR148">
        <v>1</v>
      </c>
      <c r="DS148">
        <v>0</v>
      </c>
      <c r="DT148">
        <v>0</v>
      </c>
      <c r="DU148">
        <v>1</v>
      </c>
      <c r="DV148">
        <v>1</v>
      </c>
      <c r="DW148">
        <v>1</v>
      </c>
      <c r="DX148">
        <v>1</v>
      </c>
      <c r="DY148">
        <v>1</v>
      </c>
      <c r="DZ148">
        <v>0</v>
      </c>
      <c r="EA148">
        <v>0</v>
      </c>
      <c r="EB148">
        <v>0</v>
      </c>
      <c r="EC148">
        <v>0</v>
      </c>
      <c r="ED148">
        <v>1</v>
      </c>
      <c r="EE148">
        <v>0</v>
      </c>
      <c r="EF148">
        <v>1</v>
      </c>
      <c r="EG148">
        <v>0</v>
      </c>
      <c r="EI148">
        <f t="shared" si="138"/>
        <v>1</v>
      </c>
      <c r="EJ148">
        <f t="shared" si="139"/>
        <v>1</v>
      </c>
      <c r="EK148">
        <f t="shared" si="140"/>
        <v>1</v>
      </c>
      <c r="EL148">
        <f t="shared" si="141"/>
        <v>1</v>
      </c>
      <c r="EM148">
        <f t="shared" si="142"/>
        <v>1</v>
      </c>
      <c r="EN148">
        <f t="shared" si="143"/>
        <v>1</v>
      </c>
      <c r="EO148">
        <f t="shared" si="144"/>
        <v>1</v>
      </c>
      <c r="EP148">
        <f t="shared" si="145"/>
        <v>1</v>
      </c>
      <c r="EQ148">
        <f t="shared" si="146"/>
        <v>1</v>
      </c>
      <c r="ER148">
        <f t="shared" si="147"/>
        <v>1</v>
      </c>
      <c r="ES148">
        <f t="shared" si="148"/>
        <v>1</v>
      </c>
      <c r="ET148">
        <f t="shared" si="149"/>
        <v>1</v>
      </c>
      <c r="EU148">
        <f t="shared" si="150"/>
        <v>1</v>
      </c>
      <c r="EV148">
        <f t="shared" si="151"/>
        <v>1</v>
      </c>
      <c r="EW148">
        <f t="shared" si="152"/>
        <v>1</v>
      </c>
      <c r="EX148">
        <f t="shared" si="153"/>
        <v>1</v>
      </c>
      <c r="EY148">
        <f t="shared" si="154"/>
        <v>1</v>
      </c>
      <c r="EZ148">
        <f t="shared" si="155"/>
        <v>1</v>
      </c>
      <c r="FA148">
        <f t="shared" si="156"/>
        <v>1</v>
      </c>
      <c r="FB148">
        <f t="shared" si="157"/>
        <v>1</v>
      </c>
      <c r="FC148">
        <f t="shared" si="158"/>
        <v>1</v>
      </c>
      <c r="FD148">
        <f t="shared" si="159"/>
        <v>1</v>
      </c>
      <c r="FE148">
        <f t="shared" si="160"/>
        <v>1</v>
      </c>
      <c r="FF148">
        <f t="shared" si="161"/>
        <v>1</v>
      </c>
      <c r="FG148">
        <f t="shared" si="162"/>
        <v>1</v>
      </c>
      <c r="FH148">
        <f t="shared" si="163"/>
        <v>1</v>
      </c>
      <c r="FI148">
        <f t="shared" si="164"/>
        <v>1</v>
      </c>
      <c r="FJ148">
        <f t="shared" si="165"/>
        <v>1</v>
      </c>
      <c r="FK148">
        <f t="shared" si="166"/>
        <v>1</v>
      </c>
      <c r="FL148">
        <f t="shared" si="167"/>
        <v>1</v>
      </c>
      <c r="FM148">
        <f t="shared" si="168"/>
        <v>1</v>
      </c>
      <c r="FN148">
        <f t="shared" si="169"/>
        <v>1</v>
      </c>
      <c r="FO148">
        <f t="shared" si="170"/>
        <v>1</v>
      </c>
      <c r="FP148">
        <f t="shared" si="171"/>
        <v>1</v>
      </c>
      <c r="FQ148">
        <f t="shared" si="172"/>
        <v>1</v>
      </c>
      <c r="FR148">
        <f t="shared" si="173"/>
        <v>1</v>
      </c>
      <c r="FS148">
        <f t="shared" si="174"/>
        <v>1</v>
      </c>
      <c r="FT148">
        <f t="shared" si="175"/>
        <v>1</v>
      </c>
      <c r="FU148">
        <f t="shared" si="176"/>
        <v>1</v>
      </c>
      <c r="FV148">
        <f t="shared" si="177"/>
        <v>1</v>
      </c>
      <c r="FW148">
        <f t="shared" si="178"/>
        <v>1</v>
      </c>
      <c r="FX148">
        <f t="shared" si="179"/>
        <v>1</v>
      </c>
      <c r="FY148">
        <f t="shared" si="180"/>
        <v>1</v>
      </c>
      <c r="FZ148">
        <f t="shared" si="181"/>
        <v>1</v>
      </c>
      <c r="GA148">
        <f t="shared" si="182"/>
        <v>1</v>
      </c>
      <c r="GB148">
        <f t="shared" si="183"/>
        <v>1</v>
      </c>
      <c r="GC148">
        <f t="shared" si="184"/>
        <v>1</v>
      </c>
      <c r="GD148">
        <f t="shared" si="185"/>
        <v>1</v>
      </c>
      <c r="GE148">
        <f t="shared" si="186"/>
        <v>1</v>
      </c>
      <c r="GF148">
        <f t="shared" si="187"/>
        <v>1</v>
      </c>
      <c r="GG148">
        <f t="shared" si="188"/>
        <v>1</v>
      </c>
      <c r="GH148">
        <f t="shared" si="189"/>
        <v>1</v>
      </c>
      <c r="GI148">
        <f t="shared" si="190"/>
        <v>1</v>
      </c>
      <c r="GJ148">
        <f t="shared" si="191"/>
        <v>1</v>
      </c>
      <c r="GK148">
        <f t="shared" si="192"/>
        <v>1</v>
      </c>
      <c r="GL148">
        <f t="shared" si="193"/>
        <v>1</v>
      </c>
      <c r="GM148">
        <f t="shared" si="194"/>
        <v>1</v>
      </c>
      <c r="GN148">
        <f t="shared" si="195"/>
        <v>1</v>
      </c>
      <c r="GO148">
        <f t="shared" si="196"/>
        <v>1</v>
      </c>
      <c r="GP148">
        <f t="shared" si="197"/>
        <v>1</v>
      </c>
      <c r="GQ148">
        <f t="shared" si="198"/>
        <v>1</v>
      </c>
      <c r="GR148">
        <f t="shared" si="199"/>
        <v>1</v>
      </c>
      <c r="GS148">
        <f t="shared" si="200"/>
        <v>1</v>
      </c>
      <c r="GT148">
        <f t="shared" si="201"/>
        <v>1</v>
      </c>
      <c r="GU148">
        <f t="shared" si="202"/>
        <v>1</v>
      </c>
      <c r="GV148">
        <f t="shared" si="203"/>
        <v>1</v>
      </c>
      <c r="GW148">
        <f t="shared" si="204"/>
        <v>1</v>
      </c>
      <c r="GX148">
        <f t="shared" si="205"/>
        <v>1</v>
      </c>
    </row>
    <row r="149" spans="1:206" x14ac:dyDescent="0.2">
      <c r="A149">
        <v>0</v>
      </c>
      <c r="B149">
        <v>0</v>
      </c>
      <c r="C149">
        <v>0</v>
      </c>
      <c r="D149">
        <v>0</v>
      </c>
      <c r="E149">
        <v>0</v>
      </c>
      <c r="F149">
        <v>0</v>
      </c>
      <c r="G149">
        <v>0</v>
      </c>
      <c r="H149">
        <v>0</v>
      </c>
      <c r="I149">
        <v>0</v>
      </c>
      <c r="J149">
        <v>0</v>
      </c>
      <c r="K149">
        <v>0</v>
      </c>
      <c r="L149">
        <v>1</v>
      </c>
      <c r="M149">
        <v>0</v>
      </c>
      <c r="N149">
        <v>1</v>
      </c>
      <c r="O149">
        <v>0</v>
      </c>
      <c r="P149">
        <v>0</v>
      </c>
      <c r="Q149">
        <v>0</v>
      </c>
      <c r="R149">
        <v>0</v>
      </c>
      <c r="S149">
        <v>0</v>
      </c>
      <c r="T149">
        <v>0</v>
      </c>
      <c r="U149">
        <v>0</v>
      </c>
      <c r="V149">
        <v>0</v>
      </c>
      <c r="W149">
        <v>1</v>
      </c>
      <c r="X149">
        <v>0</v>
      </c>
      <c r="Y149">
        <v>0</v>
      </c>
      <c r="Z149">
        <v>0</v>
      </c>
      <c r="AA149">
        <v>0</v>
      </c>
      <c r="AB149">
        <v>0</v>
      </c>
      <c r="AC149">
        <v>0</v>
      </c>
      <c r="AD149">
        <v>0</v>
      </c>
      <c r="AE149">
        <v>0</v>
      </c>
      <c r="AF149">
        <v>0</v>
      </c>
      <c r="AG149">
        <v>0</v>
      </c>
      <c r="AH149">
        <v>0</v>
      </c>
      <c r="AI149">
        <v>0</v>
      </c>
      <c r="AJ149">
        <v>0</v>
      </c>
      <c r="AK149">
        <v>0</v>
      </c>
      <c r="AL149">
        <v>0</v>
      </c>
      <c r="AM149">
        <v>0</v>
      </c>
      <c r="AN149">
        <v>0</v>
      </c>
      <c r="AO149">
        <v>0</v>
      </c>
      <c r="AP149">
        <v>0</v>
      </c>
      <c r="AQ149">
        <v>0</v>
      </c>
      <c r="AR149">
        <v>0</v>
      </c>
      <c r="AS149">
        <v>0</v>
      </c>
      <c r="AT149">
        <v>0</v>
      </c>
      <c r="AU149">
        <v>0</v>
      </c>
      <c r="AV149">
        <v>0</v>
      </c>
      <c r="AW149">
        <v>0</v>
      </c>
      <c r="AX149">
        <v>0</v>
      </c>
      <c r="AY149">
        <v>0</v>
      </c>
      <c r="AZ149">
        <v>0</v>
      </c>
      <c r="BA149">
        <v>0</v>
      </c>
      <c r="BB149">
        <v>0</v>
      </c>
      <c r="BC149">
        <v>0</v>
      </c>
      <c r="BD149">
        <v>1</v>
      </c>
      <c r="BE149">
        <v>0</v>
      </c>
      <c r="BF149">
        <v>1</v>
      </c>
      <c r="BG149">
        <v>1</v>
      </c>
      <c r="BH149">
        <v>1</v>
      </c>
      <c r="BI149">
        <v>0</v>
      </c>
      <c r="BJ149">
        <v>1</v>
      </c>
      <c r="BK149">
        <v>0</v>
      </c>
      <c r="BL149">
        <v>0</v>
      </c>
      <c r="BM149">
        <v>1</v>
      </c>
      <c r="BN149">
        <v>0</v>
      </c>
      <c r="BO149">
        <v>0</v>
      </c>
      <c r="BP149">
        <v>0</v>
      </c>
      <c r="BR149">
        <v>0</v>
      </c>
      <c r="BS149">
        <v>0</v>
      </c>
      <c r="BT149">
        <v>0</v>
      </c>
      <c r="BU149">
        <v>0</v>
      </c>
      <c r="BV149">
        <v>0</v>
      </c>
      <c r="BW149">
        <v>0</v>
      </c>
      <c r="BX149">
        <v>0</v>
      </c>
      <c r="BY149">
        <v>0</v>
      </c>
      <c r="BZ149">
        <v>0</v>
      </c>
      <c r="CA149">
        <v>0</v>
      </c>
      <c r="CB149">
        <v>0</v>
      </c>
      <c r="CC149">
        <v>1</v>
      </c>
      <c r="CD149">
        <v>0</v>
      </c>
      <c r="CE149">
        <v>1</v>
      </c>
      <c r="CF149">
        <v>0</v>
      </c>
      <c r="CG149">
        <v>0</v>
      </c>
      <c r="CH149">
        <v>0</v>
      </c>
      <c r="CI149">
        <v>0</v>
      </c>
      <c r="CJ149">
        <v>0</v>
      </c>
      <c r="CK149">
        <v>0</v>
      </c>
      <c r="CL149">
        <v>0</v>
      </c>
      <c r="CM149">
        <v>0</v>
      </c>
      <c r="CN149">
        <v>1</v>
      </c>
      <c r="CO149">
        <v>0</v>
      </c>
      <c r="CP149">
        <v>0</v>
      </c>
      <c r="CQ149">
        <v>0</v>
      </c>
      <c r="CR149">
        <v>0</v>
      </c>
      <c r="CS149">
        <v>0</v>
      </c>
      <c r="CT149">
        <v>0</v>
      </c>
      <c r="CU149">
        <v>0</v>
      </c>
      <c r="CV149">
        <v>0</v>
      </c>
      <c r="CW149">
        <v>0</v>
      </c>
      <c r="CX149">
        <v>0</v>
      </c>
      <c r="CY149">
        <v>0</v>
      </c>
      <c r="CZ149">
        <v>0</v>
      </c>
      <c r="DA149">
        <v>0</v>
      </c>
      <c r="DB149">
        <v>0</v>
      </c>
      <c r="DC149">
        <v>0</v>
      </c>
      <c r="DD149">
        <v>0</v>
      </c>
      <c r="DE149">
        <v>0</v>
      </c>
      <c r="DF149">
        <v>0</v>
      </c>
      <c r="DG149">
        <v>0</v>
      </c>
      <c r="DH149">
        <v>0</v>
      </c>
      <c r="DI149">
        <v>0</v>
      </c>
      <c r="DJ149">
        <v>0</v>
      </c>
      <c r="DK149">
        <v>0</v>
      </c>
      <c r="DL149">
        <v>0</v>
      </c>
      <c r="DM149">
        <v>0</v>
      </c>
      <c r="DN149">
        <v>0</v>
      </c>
      <c r="DO149">
        <v>0</v>
      </c>
      <c r="DP149">
        <v>0</v>
      </c>
      <c r="DQ149">
        <v>0</v>
      </c>
      <c r="DR149">
        <v>0</v>
      </c>
      <c r="DS149">
        <v>0</v>
      </c>
      <c r="DT149">
        <v>0</v>
      </c>
      <c r="DU149">
        <v>1</v>
      </c>
      <c r="DV149">
        <v>0</v>
      </c>
      <c r="DW149">
        <v>1</v>
      </c>
      <c r="DX149">
        <v>1</v>
      </c>
      <c r="DY149">
        <v>1</v>
      </c>
      <c r="DZ149">
        <v>0</v>
      </c>
      <c r="EA149">
        <v>1</v>
      </c>
      <c r="EB149">
        <v>0</v>
      </c>
      <c r="EC149">
        <v>0</v>
      </c>
      <c r="ED149">
        <v>1</v>
      </c>
      <c r="EE149">
        <v>0</v>
      </c>
      <c r="EF149">
        <v>0</v>
      </c>
      <c r="EG149">
        <v>0</v>
      </c>
      <c r="EI149">
        <f t="shared" si="138"/>
        <v>1</v>
      </c>
      <c r="EJ149">
        <f t="shared" si="139"/>
        <v>1</v>
      </c>
      <c r="EK149">
        <f t="shared" si="140"/>
        <v>1</v>
      </c>
      <c r="EL149">
        <f t="shared" si="141"/>
        <v>1</v>
      </c>
      <c r="EM149">
        <f t="shared" si="142"/>
        <v>1</v>
      </c>
      <c r="EN149">
        <f t="shared" si="143"/>
        <v>1</v>
      </c>
      <c r="EO149">
        <f t="shared" si="144"/>
        <v>1</v>
      </c>
      <c r="EP149">
        <f t="shared" si="145"/>
        <v>1</v>
      </c>
      <c r="EQ149">
        <f t="shared" si="146"/>
        <v>1</v>
      </c>
      <c r="ER149">
        <f t="shared" si="147"/>
        <v>1</v>
      </c>
      <c r="ES149">
        <f t="shared" si="148"/>
        <v>1</v>
      </c>
      <c r="ET149">
        <f t="shared" si="149"/>
        <v>1</v>
      </c>
      <c r="EU149">
        <f t="shared" si="150"/>
        <v>1</v>
      </c>
      <c r="EV149">
        <f t="shared" si="151"/>
        <v>1</v>
      </c>
      <c r="EW149">
        <f t="shared" si="152"/>
        <v>1</v>
      </c>
      <c r="EX149">
        <f t="shared" si="153"/>
        <v>1</v>
      </c>
      <c r="EY149">
        <f t="shared" si="154"/>
        <v>1</v>
      </c>
      <c r="EZ149">
        <f t="shared" si="155"/>
        <v>1</v>
      </c>
      <c r="FA149">
        <f t="shared" si="156"/>
        <v>1</v>
      </c>
      <c r="FB149">
        <f t="shared" si="157"/>
        <v>1</v>
      </c>
      <c r="FC149">
        <f t="shared" si="158"/>
        <v>1</v>
      </c>
      <c r="FD149">
        <f t="shared" si="159"/>
        <v>1</v>
      </c>
      <c r="FE149">
        <f t="shared" si="160"/>
        <v>1</v>
      </c>
      <c r="FF149">
        <f t="shared" si="161"/>
        <v>1</v>
      </c>
      <c r="FG149">
        <f t="shared" si="162"/>
        <v>1</v>
      </c>
      <c r="FH149">
        <f t="shared" si="163"/>
        <v>1</v>
      </c>
      <c r="FI149">
        <f t="shared" si="164"/>
        <v>1</v>
      </c>
      <c r="FJ149">
        <f t="shared" si="165"/>
        <v>1</v>
      </c>
      <c r="FK149">
        <f t="shared" si="166"/>
        <v>1</v>
      </c>
      <c r="FL149">
        <f t="shared" si="167"/>
        <v>1</v>
      </c>
      <c r="FM149">
        <f t="shared" si="168"/>
        <v>1</v>
      </c>
      <c r="FN149">
        <f t="shared" si="169"/>
        <v>1</v>
      </c>
      <c r="FO149">
        <f t="shared" si="170"/>
        <v>1</v>
      </c>
      <c r="FP149">
        <f t="shared" si="171"/>
        <v>1</v>
      </c>
      <c r="FQ149">
        <f t="shared" si="172"/>
        <v>1</v>
      </c>
      <c r="FR149">
        <f t="shared" si="173"/>
        <v>1</v>
      </c>
      <c r="FS149">
        <f t="shared" si="174"/>
        <v>1</v>
      </c>
      <c r="FT149">
        <f t="shared" si="175"/>
        <v>1</v>
      </c>
      <c r="FU149">
        <f t="shared" si="176"/>
        <v>1</v>
      </c>
      <c r="FV149">
        <f t="shared" si="177"/>
        <v>1</v>
      </c>
      <c r="FW149">
        <f t="shared" si="178"/>
        <v>1</v>
      </c>
      <c r="FX149">
        <f t="shared" si="179"/>
        <v>1</v>
      </c>
      <c r="FY149">
        <f t="shared" si="180"/>
        <v>1</v>
      </c>
      <c r="FZ149">
        <f t="shared" si="181"/>
        <v>1</v>
      </c>
      <c r="GA149">
        <f t="shared" si="182"/>
        <v>1</v>
      </c>
      <c r="GB149">
        <f t="shared" si="183"/>
        <v>1</v>
      </c>
      <c r="GC149">
        <f t="shared" si="184"/>
        <v>1</v>
      </c>
      <c r="GD149">
        <f t="shared" si="185"/>
        <v>1</v>
      </c>
      <c r="GE149">
        <f t="shared" si="186"/>
        <v>1</v>
      </c>
      <c r="GF149">
        <f t="shared" si="187"/>
        <v>1</v>
      </c>
      <c r="GG149">
        <f t="shared" si="188"/>
        <v>1</v>
      </c>
      <c r="GH149">
        <f t="shared" si="189"/>
        <v>1</v>
      </c>
      <c r="GI149">
        <f t="shared" si="190"/>
        <v>1</v>
      </c>
      <c r="GJ149">
        <f t="shared" si="191"/>
        <v>1</v>
      </c>
      <c r="GK149">
        <f t="shared" si="192"/>
        <v>1</v>
      </c>
      <c r="GL149">
        <f t="shared" si="193"/>
        <v>1</v>
      </c>
      <c r="GM149">
        <f t="shared" si="194"/>
        <v>1</v>
      </c>
      <c r="GN149">
        <f t="shared" si="195"/>
        <v>1</v>
      </c>
      <c r="GO149">
        <f t="shared" si="196"/>
        <v>1</v>
      </c>
      <c r="GP149">
        <f t="shared" si="197"/>
        <v>1</v>
      </c>
      <c r="GQ149">
        <f t="shared" si="198"/>
        <v>1</v>
      </c>
      <c r="GR149">
        <f t="shared" si="199"/>
        <v>1</v>
      </c>
      <c r="GS149">
        <f t="shared" si="200"/>
        <v>1</v>
      </c>
      <c r="GT149">
        <f t="shared" si="201"/>
        <v>1</v>
      </c>
      <c r="GU149">
        <f t="shared" si="202"/>
        <v>1</v>
      </c>
      <c r="GV149">
        <f t="shared" si="203"/>
        <v>1</v>
      </c>
      <c r="GW149">
        <f t="shared" si="204"/>
        <v>1</v>
      </c>
      <c r="GX149">
        <f t="shared" si="205"/>
        <v>1</v>
      </c>
    </row>
    <row r="150" spans="1:206" x14ac:dyDescent="0.2">
      <c r="A150">
        <v>0</v>
      </c>
      <c r="B150">
        <v>0</v>
      </c>
      <c r="C150">
        <v>0</v>
      </c>
      <c r="D150">
        <v>0</v>
      </c>
      <c r="E150">
        <v>0</v>
      </c>
      <c r="F150">
        <v>0</v>
      </c>
      <c r="G150">
        <v>0</v>
      </c>
      <c r="H150">
        <v>0</v>
      </c>
      <c r="I150">
        <v>0</v>
      </c>
      <c r="J150">
        <v>0</v>
      </c>
      <c r="K150">
        <v>0</v>
      </c>
      <c r="L150">
        <v>1</v>
      </c>
      <c r="M150">
        <v>0</v>
      </c>
      <c r="N150">
        <v>1</v>
      </c>
      <c r="O150">
        <v>1</v>
      </c>
      <c r="P150">
        <v>0</v>
      </c>
      <c r="Q150">
        <v>1</v>
      </c>
      <c r="R150">
        <v>1</v>
      </c>
      <c r="S150">
        <v>0</v>
      </c>
      <c r="T150">
        <v>0</v>
      </c>
      <c r="U150">
        <v>0</v>
      </c>
      <c r="V150">
        <v>0</v>
      </c>
      <c r="W150">
        <v>1</v>
      </c>
      <c r="X150">
        <v>0</v>
      </c>
      <c r="Y150">
        <v>0</v>
      </c>
      <c r="Z150">
        <v>0</v>
      </c>
      <c r="AA150">
        <v>0</v>
      </c>
      <c r="AB150">
        <v>0</v>
      </c>
      <c r="AC150">
        <v>0</v>
      </c>
      <c r="AD150">
        <v>0</v>
      </c>
      <c r="AE150">
        <v>0</v>
      </c>
      <c r="AF150">
        <v>0</v>
      </c>
      <c r="AG150">
        <v>0</v>
      </c>
      <c r="AH150">
        <v>0</v>
      </c>
      <c r="AI150">
        <v>0</v>
      </c>
      <c r="AJ150">
        <v>0</v>
      </c>
      <c r="AK150">
        <v>0</v>
      </c>
      <c r="AL150">
        <v>0</v>
      </c>
      <c r="AM150">
        <v>0</v>
      </c>
      <c r="AN150">
        <v>0</v>
      </c>
      <c r="AO150">
        <v>0</v>
      </c>
      <c r="AP150">
        <v>0</v>
      </c>
      <c r="AQ150">
        <v>0</v>
      </c>
      <c r="AR150">
        <v>0</v>
      </c>
      <c r="AS150">
        <v>0</v>
      </c>
      <c r="AT150">
        <v>0</v>
      </c>
      <c r="AU150">
        <v>0</v>
      </c>
      <c r="AV150">
        <v>0</v>
      </c>
      <c r="AW150">
        <v>0</v>
      </c>
      <c r="AX150">
        <v>0</v>
      </c>
      <c r="AY150">
        <v>0</v>
      </c>
      <c r="AZ150">
        <v>0</v>
      </c>
      <c r="BA150">
        <v>0</v>
      </c>
      <c r="BB150">
        <v>0</v>
      </c>
      <c r="BC150">
        <v>0</v>
      </c>
      <c r="BD150">
        <v>1</v>
      </c>
      <c r="BE150">
        <v>1</v>
      </c>
      <c r="BF150">
        <v>1</v>
      </c>
      <c r="BG150">
        <v>0</v>
      </c>
      <c r="BH150">
        <v>0</v>
      </c>
      <c r="BI150">
        <v>0</v>
      </c>
      <c r="BJ150">
        <v>0</v>
      </c>
      <c r="BK150">
        <v>0</v>
      </c>
      <c r="BL150">
        <v>0</v>
      </c>
      <c r="BM150">
        <v>0</v>
      </c>
      <c r="BN150">
        <v>0</v>
      </c>
      <c r="BO150">
        <v>1</v>
      </c>
      <c r="BP150">
        <v>1</v>
      </c>
      <c r="BR150">
        <v>0</v>
      </c>
      <c r="BS150">
        <v>0</v>
      </c>
      <c r="BT150">
        <v>0</v>
      </c>
      <c r="BU150">
        <v>0</v>
      </c>
      <c r="BV150">
        <v>0</v>
      </c>
      <c r="BW150">
        <v>0</v>
      </c>
      <c r="BX150">
        <v>0</v>
      </c>
      <c r="BY150">
        <v>0</v>
      </c>
      <c r="BZ150">
        <v>0</v>
      </c>
      <c r="CA150">
        <v>0</v>
      </c>
      <c r="CB150">
        <v>0</v>
      </c>
      <c r="CC150">
        <v>1</v>
      </c>
      <c r="CD150">
        <v>0</v>
      </c>
      <c r="CE150">
        <v>1</v>
      </c>
      <c r="CF150">
        <v>1</v>
      </c>
      <c r="CG150">
        <v>0</v>
      </c>
      <c r="CH150">
        <v>1</v>
      </c>
      <c r="CI150">
        <v>1</v>
      </c>
      <c r="CJ150">
        <v>0</v>
      </c>
      <c r="CK150">
        <v>0</v>
      </c>
      <c r="CL150">
        <v>0</v>
      </c>
      <c r="CM150">
        <v>0</v>
      </c>
      <c r="CN150">
        <v>1</v>
      </c>
      <c r="CO150">
        <v>0</v>
      </c>
      <c r="CP150">
        <v>0</v>
      </c>
      <c r="CQ150">
        <v>0</v>
      </c>
      <c r="CR150">
        <v>0</v>
      </c>
      <c r="CS150">
        <v>0</v>
      </c>
      <c r="CT150">
        <v>0</v>
      </c>
      <c r="CU150">
        <v>0</v>
      </c>
      <c r="CV150">
        <v>0</v>
      </c>
      <c r="CW150">
        <v>0</v>
      </c>
      <c r="CX150">
        <v>0</v>
      </c>
      <c r="CY150">
        <v>0</v>
      </c>
      <c r="CZ150">
        <v>0</v>
      </c>
      <c r="DA150">
        <v>0</v>
      </c>
      <c r="DB150">
        <v>0</v>
      </c>
      <c r="DC150">
        <v>0</v>
      </c>
      <c r="DD150">
        <v>0</v>
      </c>
      <c r="DE150">
        <v>0</v>
      </c>
      <c r="DF150">
        <v>0</v>
      </c>
      <c r="DG150">
        <v>0</v>
      </c>
      <c r="DH150">
        <v>0</v>
      </c>
      <c r="DI150">
        <v>0</v>
      </c>
      <c r="DJ150">
        <v>0</v>
      </c>
      <c r="DK150">
        <v>0</v>
      </c>
      <c r="DL150">
        <v>0</v>
      </c>
      <c r="DM150">
        <v>0</v>
      </c>
      <c r="DN150">
        <v>0</v>
      </c>
      <c r="DO150">
        <v>0</v>
      </c>
      <c r="DP150">
        <v>0</v>
      </c>
      <c r="DQ150">
        <v>0</v>
      </c>
      <c r="DR150">
        <v>0</v>
      </c>
      <c r="DS150">
        <v>0</v>
      </c>
      <c r="DT150">
        <v>0</v>
      </c>
      <c r="DU150">
        <v>1</v>
      </c>
      <c r="DV150">
        <v>1</v>
      </c>
      <c r="DW150">
        <v>1</v>
      </c>
      <c r="DX150">
        <v>0</v>
      </c>
      <c r="DY150">
        <v>0</v>
      </c>
      <c r="DZ150">
        <v>0</v>
      </c>
      <c r="EA150">
        <v>0</v>
      </c>
      <c r="EB150">
        <v>0</v>
      </c>
      <c r="EC150">
        <v>0</v>
      </c>
      <c r="ED150">
        <v>0</v>
      </c>
      <c r="EE150">
        <v>0</v>
      </c>
      <c r="EF150">
        <v>1</v>
      </c>
      <c r="EG150">
        <v>1</v>
      </c>
      <c r="EI150">
        <f t="shared" si="138"/>
        <v>1</v>
      </c>
      <c r="EJ150">
        <f t="shared" si="139"/>
        <v>1</v>
      </c>
      <c r="EK150">
        <f t="shared" si="140"/>
        <v>1</v>
      </c>
      <c r="EL150">
        <f t="shared" si="141"/>
        <v>1</v>
      </c>
      <c r="EM150">
        <f t="shared" si="142"/>
        <v>1</v>
      </c>
      <c r="EN150">
        <f t="shared" si="143"/>
        <v>1</v>
      </c>
      <c r="EO150">
        <f t="shared" si="144"/>
        <v>1</v>
      </c>
      <c r="EP150">
        <f t="shared" si="145"/>
        <v>1</v>
      </c>
      <c r="EQ150">
        <f t="shared" si="146"/>
        <v>1</v>
      </c>
      <c r="ER150">
        <f t="shared" si="147"/>
        <v>1</v>
      </c>
      <c r="ES150">
        <f t="shared" si="148"/>
        <v>1</v>
      </c>
      <c r="ET150">
        <f t="shared" si="149"/>
        <v>1</v>
      </c>
      <c r="EU150">
        <f t="shared" si="150"/>
        <v>1</v>
      </c>
      <c r="EV150">
        <f t="shared" si="151"/>
        <v>1</v>
      </c>
      <c r="EW150">
        <f t="shared" si="152"/>
        <v>1</v>
      </c>
      <c r="EX150">
        <f t="shared" si="153"/>
        <v>1</v>
      </c>
      <c r="EY150">
        <f t="shared" si="154"/>
        <v>1</v>
      </c>
      <c r="EZ150">
        <f t="shared" si="155"/>
        <v>1</v>
      </c>
      <c r="FA150">
        <f t="shared" si="156"/>
        <v>1</v>
      </c>
      <c r="FB150">
        <f t="shared" si="157"/>
        <v>1</v>
      </c>
      <c r="FC150">
        <f t="shared" si="158"/>
        <v>1</v>
      </c>
      <c r="FD150">
        <f t="shared" si="159"/>
        <v>1</v>
      </c>
      <c r="FE150">
        <f t="shared" si="160"/>
        <v>1</v>
      </c>
      <c r="FF150">
        <f t="shared" si="161"/>
        <v>1</v>
      </c>
      <c r="FG150">
        <f t="shared" si="162"/>
        <v>1</v>
      </c>
      <c r="FH150">
        <f t="shared" si="163"/>
        <v>1</v>
      </c>
      <c r="FI150">
        <f t="shared" si="164"/>
        <v>1</v>
      </c>
      <c r="FJ150">
        <f t="shared" si="165"/>
        <v>1</v>
      </c>
      <c r="FK150">
        <f t="shared" si="166"/>
        <v>1</v>
      </c>
      <c r="FL150">
        <f t="shared" si="167"/>
        <v>1</v>
      </c>
      <c r="FM150">
        <f t="shared" si="168"/>
        <v>1</v>
      </c>
      <c r="FN150">
        <f t="shared" si="169"/>
        <v>1</v>
      </c>
      <c r="FO150">
        <f t="shared" si="170"/>
        <v>1</v>
      </c>
      <c r="FP150">
        <f t="shared" si="171"/>
        <v>1</v>
      </c>
      <c r="FQ150">
        <f t="shared" si="172"/>
        <v>1</v>
      </c>
      <c r="FR150">
        <f t="shared" si="173"/>
        <v>1</v>
      </c>
      <c r="FS150">
        <f t="shared" si="174"/>
        <v>1</v>
      </c>
      <c r="FT150">
        <f t="shared" si="175"/>
        <v>1</v>
      </c>
      <c r="FU150">
        <f t="shared" si="176"/>
        <v>1</v>
      </c>
      <c r="FV150">
        <f t="shared" si="177"/>
        <v>1</v>
      </c>
      <c r="FW150">
        <f t="shared" si="178"/>
        <v>1</v>
      </c>
      <c r="FX150">
        <f t="shared" si="179"/>
        <v>1</v>
      </c>
      <c r="FY150">
        <f t="shared" si="180"/>
        <v>1</v>
      </c>
      <c r="FZ150">
        <f t="shared" si="181"/>
        <v>1</v>
      </c>
      <c r="GA150">
        <f t="shared" si="182"/>
        <v>1</v>
      </c>
      <c r="GB150">
        <f t="shared" si="183"/>
        <v>1</v>
      </c>
      <c r="GC150">
        <f t="shared" si="184"/>
        <v>1</v>
      </c>
      <c r="GD150">
        <f t="shared" si="185"/>
        <v>1</v>
      </c>
      <c r="GE150">
        <f t="shared" si="186"/>
        <v>1</v>
      </c>
      <c r="GF150">
        <f t="shared" si="187"/>
        <v>1</v>
      </c>
      <c r="GG150">
        <f t="shared" si="188"/>
        <v>1</v>
      </c>
      <c r="GH150">
        <f t="shared" si="189"/>
        <v>1</v>
      </c>
      <c r="GI150">
        <f t="shared" si="190"/>
        <v>1</v>
      </c>
      <c r="GJ150">
        <f t="shared" si="191"/>
        <v>1</v>
      </c>
      <c r="GK150">
        <f t="shared" si="192"/>
        <v>1</v>
      </c>
      <c r="GL150">
        <f t="shared" si="193"/>
        <v>1</v>
      </c>
      <c r="GM150">
        <f t="shared" si="194"/>
        <v>1</v>
      </c>
      <c r="GN150">
        <f t="shared" si="195"/>
        <v>1</v>
      </c>
      <c r="GO150">
        <f t="shared" si="196"/>
        <v>1</v>
      </c>
      <c r="GP150">
        <f t="shared" si="197"/>
        <v>1</v>
      </c>
      <c r="GQ150">
        <f t="shared" si="198"/>
        <v>1</v>
      </c>
      <c r="GR150">
        <f t="shared" si="199"/>
        <v>1</v>
      </c>
      <c r="GS150">
        <f t="shared" si="200"/>
        <v>1</v>
      </c>
      <c r="GT150">
        <f t="shared" si="201"/>
        <v>1</v>
      </c>
      <c r="GU150">
        <f t="shared" si="202"/>
        <v>1</v>
      </c>
      <c r="GV150">
        <f t="shared" si="203"/>
        <v>1</v>
      </c>
      <c r="GW150">
        <f t="shared" si="204"/>
        <v>1</v>
      </c>
      <c r="GX150">
        <f t="shared" si="205"/>
        <v>1</v>
      </c>
    </row>
    <row r="151" spans="1:206" x14ac:dyDescent="0.2">
      <c r="A151">
        <v>1</v>
      </c>
      <c r="B151">
        <v>1</v>
      </c>
      <c r="C151">
        <v>1</v>
      </c>
      <c r="D151">
        <v>0</v>
      </c>
      <c r="E151">
        <v>0</v>
      </c>
      <c r="F151">
        <v>0</v>
      </c>
      <c r="G151">
        <v>0</v>
      </c>
      <c r="H151">
        <v>0</v>
      </c>
      <c r="I151">
        <v>0</v>
      </c>
      <c r="J151">
        <v>0</v>
      </c>
      <c r="K151">
        <v>0</v>
      </c>
      <c r="L151">
        <v>1</v>
      </c>
      <c r="M151">
        <v>0</v>
      </c>
      <c r="N151">
        <v>0</v>
      </c>
      <c r="O151">
        <v>0</v>
      </c>
      <c r="P151">
        <v>0</v>
      </c>
      <c r="Q151">
        <v>0</v>
      </c>
      <c r="R151">
        <v>0</v>
      </c>
      <c r="S151">
        <v>0</v>
      </c>
      <c r="T151">
        <v>0</v>
      </c>
      <c r="U151">
        <v>0</v>
      </c>
      <c r="V151">
        <v>1</v>
      </c>
      <c r="W151">
        <v>1</v>
      </c>
      <c r="X151">
        <v>0</v>
      </c>
      <c r="Y151">
        <v>0</v>
      </c>
      <c r="Z151">
        <v>0</v>
      </c>
      <c r="AA151">
        <v>0</v>
      </c>
      <c r="AB151">
        <v>0</v>
      </c>
      <c r="AC151">
        <v>0</v>
      </c>
      <c r="AD151">
        <v>0</v>
      </c>
      <c r="AE151">
        <v>0</v>
      </c>
      <c r="AF151">
        <v>1</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1</v>
      </c>
      <c r="BF151">
        <v>1</v>
      </c>
      <c r="BG151">
        <v>0</v>
      </c>
      <c r="BH151">
        <v>1</v>
      </c>
      <c r="BI151">
        <v>0</v>
      </c>
      <c r="BJ151">
        <v>0</v>
      </c>
      <c r="BK151">
        <v>1</v>
      </c>
      <c r="BL151">
        <v>0</v>
      </c>
      <c r="BM151">
        <v>1</v>
      </c>
      <c r="BN151">
        <v>0</v>
      </c>
      <c r="BO151">
        <v>0</v>
      </c>
      <c r="BP151">
        <v>0</v>
      </c>
      <c r="BR151">
        <v>1</v>
      </c>
      <c r="BS151">
        <v>1</v>
      </c>
      <c r="BT151">
        <v>1</v>
      </c>
      <c r="BU151">
        <v>0</v>
      </c>
      <c r="BV151">
        <v>0</v>
      </c>
      <c r="BW151">
        <v>0</v>
      </c>
      <c r="BX151">
        <v>0</v>
      </c>
      <c r="BY151">
        <v>0</v>
      </c>
      <c r="BZ151">
        <v>0</v>
      </c>
      <c r="CA151">
        <v>0</v>
      </c>
      <c r="CB151">
        <v>0</v>
      </c>
      <c r="CC151">
        <v>1</v>
      </c>
      <c r="CD151">
        <v>0</v>
      </c>
      <c r="CE151">
        <v>0</v>
      </c>
      <c r="CF151">
        <v>0</v>
      </c>
      <c r="CG151">
        <v>0</v>
      </c>
      <c r="CH151">
        <v>0</v>
      </c>
      <c r="CI151">
        <v>0</v>
      </c>
      <c r="CJ151">
        <v>0</v>
      </c>
      <c r="CK151">
        <v>0</v>
      </c>
      <c r="CL151">
        <v>0</v>
      </c>
      <c r="CM151">
        <v>1</v>
      </c>
      <c r="CN151">
        <v>1</v>
      </c>
      <c r="CO151">
        <v>0</v>
      </c>
      <c r="CP151">
        <v>0</v>
      </c>
      <c r="CQ151">
        <v>0</v>
      </c>
      <c r="CR151">
        <v>0</v>
      </c>
      <c r="CS151">
        <v>0</v>
      </c>
      <c r="CT151">
        <v>0</v>
      </c>
      <c r="CU151">
        <v>0</v>
      </c>
      <c r="CV151">
        <v>0</v>
      </c>
      <c r="CW151">
        <v>1</v>
      </c>
      <c r="CX151">
        <v>0</v>
      </c>
      <c r="CY151">
        <v>0</v>
      </c>
      <c r="CZ151">
        <v>0</v>
      </c>
      <c r="DA151">
        <v>0</v>
      </c>
      <c r="DB151">
        <v>0</v>
      </c>
      <c r="DC151">
        <v>0</v>
      </c>
      <c r="DD151">
        <v>0</v>
      </c>
      <c r="DE151">
        <v>0</v>
      </c>
      <c r="DF151">
        <v>0</v>
      </c>
      <c r="DG151">
        <v>0</v>
      </c>
      <c r="DH151">
        <v>0</v>
      </c>
      <c r="DI151">
        <v>0</v>
      </c>
      <c r="DJ151">
        <v>0</v>
      </c>
      <c r="DK151">
        <v>0</v>
      </c>
      <c r="DL151">
        <v>0</v>
      </c>
      <c r="DM151">
        <v>0</v>
      </c>
      <c r="DN151">
        <v>0</v>
      </c>
      <c r="DO151">
        <v>0</v>
      </c>
      <c r="DP151">
        <v>0</v>
      </c>
      <c r="DQ151">
        <v>0</v>
      </c>
      <c r="DR151">
        <v>0</v>
      </c>
      <c r="DS151">
        <v>0</v>
      </c>
      <c r="DT151">
        <v>0</v>
      </c>
      <c r="DU151">
        <v>0</v>
      </c>
      <c r="DV151">
        <v>1</v>
      </c>
      <c r="DW151">
        <v>1</v>
      </c>
      <c r="DX151">
        <v>0</v>
      </c>
      <c r="DY151">
        <v>1</v>
      </c>
      <c r="DZ151">
        <v>0</v>
      </c>
      <c r="EA151">
        <v>0</v>
      </c>
      <c r="EB151">
        <v>1</v>
      </c>
      <c r="EC151">
        <v>0</v>
      </c>
      <c r="ED151">
        <v>1</v>
      </c>
      <c r="EE151">
        <v>0</v>
      </c>
      <c r="EF151">
        <v>0</v>
      </c>
      <c r="EG151">
        <v>0</v>
      </c>
      <c r="EI151">
        <f t="shared" si="138"/>
        <v>1</v>
      </c>
      <c r="EJ151">
        <f t="shared" si="139"/>
        <v>1</v>
      </c>
      <c r="EK151">
        <f t="shared" si="140"/>
        <v>1</v>
      </c>
      <c r="EL151">
        <f t="shared" si="141"/>
        <v>1</v>
      </c>
      <c r="EM151">
        <f t="shared" si="142"/>
        <v>1</v>
      </c>
      <c r="EN151">
        <f t="shared" si="143"/>
        <v>1</v>
      </c>
      <c r="EO151">
        <f t="shared" si="144"/>
        <v>1</v>
      </c>
      <c r="EP151">
        <f t="shared" si="145"/>
        <v>1</v>
      </c>
      <c r="EQ151">
        <f t="shared" si="146"/>
        <v>1</v>
      </c>
      <c r="ER151">
        <f t="shared" si="147"/>
        <v>1</v>
      </c>
      <c r="ES151">
        <f t="shared" si="148"/>
        <v>1</v>
      </c>
      <c r="ET151">
        <f t="shared" si="149"/>
        <v>1</v>
      </c>
      <c r="EU151">
        <f t="shared" si="150"/>
        <v>1</v>
      </c>
      <c r="EV151">
        <f t="shared" si="151"/>
        <v>1</v>
      </c>
      <c r="EW151">
        <f t="shared" si="152"/>
        <v>1</v>
      </c>
      <c r="EX151">
        <f t="shared" si="153"/>
        <v>1</v>
      </c>
      <c r="EY151">
        <f t="shared" si="154"/>
        <v>1</v>
      </c>
      <c r="EZ151">
        <f t="shared" si="155"/>
        <v>1</v>
      </c>
      <c r="FA151">
        <f t="shared" si="156"/>
        <v>1</v>
      </c>
      <c r="FB151">
        <f t="shared" si="157"/>
        <v>1</v>
      </c>
      <c r="FC151">
        <f t="shared" si="158"/>
        <v>1</v>
      </c>
      <c r="FD151">
        <f t="shared" si="159"/>
        <v>1</v>
      </c>
      <c r="FE151">
        <f t="shared" si="160"/>
        <v>1</v>
      </c>
      <c r="FF151">
        <f t="shared" si="161"/>
        <v>1</v>
      </c>
      <c r="FG151">
        <f t="shared" si="162"/>
        <v>1</v>
      </c>
      <c r="FH151">
        <f t="shared" si="163"/>
        <v>1</v>
      </c>
      <c r="FI151">
        <f t="shared" si="164"/>
        <v>1</v>
      </c>
      <c r="FJ151">
        <f t="shared" si="165"/>
        <v>1</v>
      </c>
      <c r="FK151">
        <f t="shared" si="166"/>
        <v>1</v>
      </c>
      <c r="FL151">
        <f t="shared" si="167"/>
        <v>1</v>
      </c>
      <c r="FM151">
        <f t="shared" si="168"/>
        <v>1</v>
      </c>
      <c r="FN151">
        <f t="shared" si="169"/>
        <v>1</v>
      </c>
      <c r="FO151">
        <f t="shared" si="170"/>
        <v>1</v>
      </c>
      <c r="FP151">
        <f t="shared" si="171"/>
        <v>1</v>
      </c>
      <c r="FQ151">
        <f t="shared" si="172"/>
        <v>1</v>
      </c>
      <c r="FR151">
        <f t="shared" si="173"/>
        <v>1</v>
      </c>
      <c r="FS151">
        <f t="shared" si="174"/>
        <v>1</v>
      </c>
      <c r="FT151">
        <f t="shared" si="175"/>
        <v>1</v>
      </c>
      <c r="FU151">
        <f t="shared" si="176"/>
        <v>1</v>
      </c>
      <c r="FV151">
        <f t="shared" si="177"/>
        <v>1</v>
      </c>
      <c r="FW151">
        <f t="shared" si="178"/>
        <v>1</v>
      </c>
      <c r="FX151">
        <f t="shared" si="179"/>
        <v>1</v>
      </c>
      <c r="FY151">
        <f t="shared" si="180"/>
        <v>1</v>
      </c>
      <c r="FZ151">
        <f t="shared" si="181"/>
        <v>1</v>
      </c>
      <c r="GA151">
        <f t="shared" si="182"/>
        <v>1</v>
      </c>
      <c r="GB151">
        <f t="shared" si="183"/>
        <v>1</v>
      </c>
      <c r="GC151">
        <f t="shared" si="184"/>
        <v>1</v>
      </c>
      <c r="GD151">
        <f t="shared" si="185"/>
        <v>1</v>
      </c>
      <c r="GE151">
        <f t="shared" si="186"/>
        <v>1</v>
      </c>
      <c r="GF151">
        <f t="shared" si="187"/>
        <v>1</v>
      </c>
      <c r="GG151">
        <f t="shared" si="188"/>
        <v>1</v>
      </c>
      <c r="GH151">
        <f t="shared" si="189"/>
        <v>1</v>
      </c>
      <c r="GI151">
        <f t="shared" si="190"/>
        <v>1</v>
      </c>
      <c r="GJ151">
        <f t="shared" si="191"/>
        <v>1</v>
      </c>
      <c r="GK151">
        <f t="shared" si="192"/>
        <v>1</v>
      </c>
      <c r="GL151">
        <f t="shared" si="193"/>
        <v>1</v>
      </c>
      <c r="GM151">
        <f t="shared" si="194"/>
        <v>1</v>
      </c>
      <c r="GN151">
        <f t="shared" si="195"/>
        <v>1</v>
      </c>
      <c r="GO151">
        <f t="shared" si="196"/>
        <v>1</v>
      </c>
      <c r="GP151">
        <f t="shared" si="197"/>
        <v>1</v>
      </c>
      <c r="GQ151">
        <f t="shared" si="198"/>
        <v>1</v>
      </c>
      <c r="GR151">
        <f t="shared" si="199"/>
        <v>1</v>
      </c>
      <c r="GS151">
        <f t="shared" si="200"/>
        <v>1</v>
      </c>
      <c r="GT151">
        <f t="shared" si="201"/>
        <v>1</v>
      </c>
      <c r="GU151">
        <f t="shared" si="202"/>
        <v>1</v>
      </c>
      <c r="GV151">
        <f t="shared" si="203"/>
        <v>1</v>
      </c>
      <c r="GW151">
        <f t="shared" si="204"/>
        <v>1</v>
      </c>
      <c r="GX151">
        <f t="shared" si="205"/>
        <v>1</v>
      </c>
    </row>
    <row r="152" spans="1:206" x14ac:dyDescent="0.2">
      <c r="A152">
        <v>0</v>
      </c>
      <c r="B152">
        <v>1</v>
      </c>
      <c r="C152">
        <v>0</v>
      </c>
      <c r="D152">
        <v>0</v>
      </c>
      <c r="E152">
        <v>0</v>
      </c>
      <c r="F152">
        <v>0</v>
      </c>
      <c r="G152">
        <v>0</v>
      </c>
      <c r="H152">
        <v>0</v>
      </c>
      <c r="I152">
        <v>0</v>
      </c>
      <c r="J152">
        <v>0</v>
      </c>
      <c r="K152">
        <v>0</v>
      </c>
      <c r="L152">
        <v>1</v>
      </c>
      <c r="M152">
        <v>1</v>
      </c>
      <c r="N152">
        <v>0</v>
      </c>
      <c r="O152">
        <v>0</v>
      </c>
      <c r="P152">
        <v>0</v>
      </c>
      <c r="Q152">
        <v>1</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c r="AV152">
        <v>0</v>
      </c>
      <c r="AW152">
        <v>0</v>
      </c>
      <c r="AX152">
        <v>0</v>
      </c>
      <c r="AY152">
        <v>0</v>
      </c>
      <c r="AZ152">
        <v>0</v>
      </c>
      <c r="BA152">
        <v>0</v>
      </c>
      <c r="BB152">
        <v>0</v>
      </c>
      <c r="BC152">
        <v>0</v>
      </c>
      <c r="BD152">
        <v>0</v>
      </c>
      <c r="BE152">
        <v>0</v>
      </c>
      <c r="BF152">
        <v>0</v>
      </c>
      <c r="BG152">
        <v>1</v>
      </c>
      <c r="BH152">
        <v>1</v>
      </c>
      <c r="BI152">
        <v>1</v>
      </c>
      <c r="BJ152">
        <v>0</v>
      </c>
      <c r="BK152">
        <v>1</v>
      </c>
      <c r="BL152">
        <v>0</v>
      </c>
      <c r="BM152">
        <v>1</v>
      </c>
      <c r="BN152">
        <v>0</v>
      </c>
      <c r="BO152">
        <v>0</v>
      </c>
      <c r="BP152">
        <v>0</v>
      </c>
      <c r="BR152">
        <v>0</v>
      </c>
      <c r="BS152">
        <v>1</v>
      </c>
      <c r="BT152">
        <v>0</v>
      </c>
      <c r="BU152">
        <v>0</v>
      </c>
      <c r="BV152">
        <v>0</v>
      </c>
      <c r="BW152">
        <v>0</v>
      </c>
      <c r="BX152">
        <v>0</v>
      </c>
      <c r="BY152">
        <v>0</v>
      </c>
      <c r="BZ152">
        <v>0</v>
      </c>
      <c r="CA152">
        <v>0</v>
      </c>
      <c r="CB152">
        <v>0</v>
      </c>
      <c r="CC152">
        <v>1</v>
      </c>
      <c r="CD152">
        <v>1</v>
      </c>
      <c r="CE152">
        <v>0</v>
      </c>
      <c r="CF152">
        <v>0</v>
      </c>
      <c r="CG152">
        <v>0</v>
      </c>
      <c r="CH152">
        <v>1</v>
      </c>
      <c r="CI152">
        <v>0</v>
      </c>
      <c r="CJ152">
        <v>0</v>
      </c>
      <c r="CK152">
        <v>0</v>
      </c>
      <c r="CL152">
        <v>0</v>
      </c>
      <c r="CM152">
        <v>0</v>
      </c>
      <c r="CN152">
        <v>0</v>
      </c>
      <c r="CO152">
        <v>0</v>
      </c>
      <c r="CP152">
        <v>0</v>
      </c>
      <c r="CQ152">
        <v>0</v>
      </c>
      <c r="CR152">
        <v>0</v>
      </c>
      <c r="CS152">
        <v>0</v>
      </c>
      <c r="CT152">
        <v>0</v>
      </c>
      <c r="CU152">
        <v>0</v>
      </c>
      <c r="CV152">
        <v>0</v>
      </c>
      <c r="CW152">
        <v>0</v>
      </c>
      <c r="CX152">
        <v>0</v>
      </c>
      <c r="CY152">
        <v>0</v>
      </c>
      <c r="CZ152">
        <v>0</v>
      </c>
      <c r="DA152">
        <v>0</v>
      </c>
      <c r="DB152">
        <v>0</v>
      </c>
      <c r="DC152">
        <v>0</v>
      </c>
      <c r="DD152">
        <v>0</v>
      </c>
      <c r="DE152">
        <v>0</v>
      </c>
      <c r="DF152">
        <v>0</v>
      </c>
      <c r="DG152">
        <v>0</v>
      </c>
      <c r="DH152">
        <v>0</v>
      </c>
      <c r="DI152">
        <v>0</v>
      </c>
      <c r="DJ152">
        <v>0</v>
      </c>
      <c r="DK152">
        <v>0</v>
      </c>
      <c r="DL152">
        <v>0</v>
      </c>
      <c r="DM152">
        <v>0</v>
      </c>
      <c r="DN152">
        <v>0</v>
      </c>
      <c r="DO152">
        <v>0</v>
      </c>
      <c r="DP152">
        <v>0</v>
      </c>
      <c r="DQ152">
        <v>0</v>
      </c>
      <c r="DR152">
        <v>0</v>
      </c>
      <c r="DS152">
        <v>0</v>
      </c>
      <c r="DT152">
        <v>0</v>
      </c>
      <c r="DU152">
        <v>0</v>
      </c>
      <c r="DV152">
        <v>0</v>
      </c>
      <c r="DW152">
        <v>0</v>
      </c>
      <c r="DX152">
        <v>1</v>
      </c>
      <c r="DY152">
        <v>1</v>
      </c>
      <c r="DZ152">
        <v>1</v>
      </c>
      <c r="EA152">
        <v>0</v>
      </c>
      <c r="EB152">
        <v>1</v>
      </c>
      <c r="EC152">
        <v>0</v>
      </c>
      <c r="ED152">
        <v>1</v>
      </c>
      <c r="EE152">
        <v>0</v>
      </c>
      <c r="EF152">
        <v>0</v>
      </c>
      <c r="EG152">
        <v>0</v>
      </c>
      <c r="EI152">
        <f t="shared" si="138"/>
        <v>1</v>
      </c>
      <c r="EJ152">
        <f t="shared" si="139"/>
        <v>1</v>
      </c>
      <c r="EK152">
        <f t="shared" si="140"/>
        <v>1</v>
      </c>
      <c r="EL152">
        <f t="shared" si="141"/>
        <v>1</v>
      </c>
      <c r="EM152">
        <f t="shared" si="142"/>
        <v>1</v>
      </c>
      <c r="EN152">
        <f t="shared" si="143"/>
        <v>1</v>
      </c>
      <c r="EO152">
        <f t="shared" si="144"/>
        <v>1</v>
      </c>
      <c r="EP152">
        <f t="shared" si="145"/>
        <v>1</v>
      </c>
      <c r="EQ152">
        <f t="shared" si="146"/>
        <v>1</v>
      </c>
      <c r="ER152">
        <f t="shared" si="147"/>
        <v>1</v>
      </c>
      <c r="ES152">
        <f t="shared" si="148"/>
        <v>1</v>
      </c>
      <c r="ET152">
        <f t="shared" si="149"/>
        <v>1</v>
      </c>
      <c r="EU152">
        <f t="shared" si="150"/>
        <v>1</v>
      </c>
      <c r="EV152">
        <f t="shared" si="151"/>
        <v>1</v>
      </c>
      <c r="EW152">
        <f t="shared" si="152"/>
        <v>1</v>
      </c>
      <c r="EX152">
        <f t="shared" si="153"/>
        <v>1</v>
      </c>
      <c r="EY152">
        <f t="shared" si="154"/>
        <v>1</v>
      </c>
      <c r="EZ152">
        <f t="shared" si="155"/>
        <v>1</v>
      </c>
      <c r="FA152">
        <f t="shared" si="156"/>
        <v>1</v>
      </c>
      <c r="FB152">
        <f t="shared" si="157"/>
        <v>1</v>
      </c>
      <c r="FC152">
        <f t="shared" si="158"/>
        <v>1</v>
      </c>
      <c r="FD152">
        <f t="shared" si="159"/>
        <v>1</v>
      </c>
      <c r="FE152">
        <f t="shared" si="160"/>
        <v>1</v>
      </c>
      <c r="FF152">
        <f t="shared" si="161"/>
        <v>1</v>
      </c>
      <c r="FG152">
        <f t="shared" si="162"/>
        <v>1</v>
      </c>
      <c r="FH152">
        <f t="shared" si="163"/>
        <v>1</v>
      </c>
      <c r="FI152">
        <f t="shared" si="164"/>
        <v>1</v>
      </c>
      <c r="FJ152">
        <f t="shared" si="165"/>
        <v>1</v>
      </c>
      <c r="FK152">
        <f t="shared" si="166"/>
        <v>1</v>
      </c>
      <c r="FL152">
        <f t="shared" si="167"/>
        <v>1</v>
      </c>
      <c r="FM152">
        <f t="shared" si="168"/>
        <v>1</v>
      </c>
      <c r="FN152">
        <f t="shared" si="169"/>
        <v>1</v>
      </c>
      <c r="FO152">
        <f t="shared" si="170"/>
        <v>1</v>
      </c>
      <c r="FP152">
        <f t="shared" si="171"/>
        <v>1</v>
      </c>
      <c r="FQ152">
        <f t="shared" si="172"/>
        <v>1</v>
      </c>
      <c r="FR152">
        <f t="shared" si="173"/>
        <v>1</v>
      </c>
      <c r="FS152">
        <f t="shared" si="174"/>
        <v>1</v>
      </c>
      <c r="FT152">
        <f t="shared" si="175"/>
        <v>1</v>
      </c>
      <c r="FU152">
        <f t="shared" si="176"/>
        <v>1</v>
      </c>
      <c r="FV152">
        <f t="shared" si="177"/>
        <v>1</v>
      </c>
      <c r="FW152">
        <f t="shared" si="178"/>
        <v>1</v>
      </c>
      <c r="FX152">
        <f t="shared" si="179"/>
        <v>1</v>
      </c>
      <c r="FY152">
        <f t="shared" si="180"/>
        <v>1</v>
      </c>
      <c r="FZ152">
        <f t="shared" si="181"/>
        <v>1</v>
      </c>
      <c r="GA152">
        <f t="shared" si="182"/>
        <v>1</v>
      </c>
      <c r="GB152">
        <f t="shared" si="183"/>
        <v>1</v>
      </c>
      <c r="GC152">
        <f t="shared" si="184"/>
        <v>1</v>
      </c>
      <c r="GD152">
        <f t="shared" si="185"/>
        <v>1</v>
      </c>
      <c r="GE152">
        <f t="shared" si="186"/>
        <v>1</v>
      </c>
      <c r="GF152">
        <f t="shared" si="187"/>
        <v>1</v>
      </c>
      <c r="GG152">
        <f t="shared" si="188"/>
        <v>1</v>
      </c>
      <c r="GH152">
        <f t="shared" si="189"/>
        <v>1</v>
      </c>
      <c r="GI152">
        <f t="shared" si="190"/>
        <v>1</v>
      </c>
      <c r="GJ152">
        <f t="shared" si="191"/>
        <v>1</v>
      </c>
      <c r="GK152">
        <f t="shared" si="192"/>
        <v>1</v>
      </c>
      <c r="GL152">
        <f t="shared" si="193"/>
        <v>1</v>
      </c>
      <c r="GM152">
        <f t="shared" si="194"/>
        <v>1</v>
      </c>
      <c r="GN152">
        <f t="shared" si="195"/>
        <v>1</v>
      </c>
      <c r="GO152">
        <f t="shared" si="196"/>
        <v>1</v>
      </c>
      <c r="GP152">
        <f t="shared" si="197"/>
        <v>1</v>
      </c>
      <c r="GQ152">
        <f t="shared" si="198"/>
        <v>1</v>
      </c>
      <c r="GR152">
        <f t="shared" si="199"/>
        <v>1</v>
      </c>
      <c r="GS152">
        <f t="shared" si="200"/>
        <v>1</v>
      </c>
      <c r="GT152">
        <f t="shared" si="201"/>
        <v>1</v>
      </c>
      <c r="GU152">
        <f t="shared" si="202"/>
        <v>1</v>
      </c>
      <c r="GV152">
        <f t="shared" si="203"/>
        <v>1</v>
      </c>
      <c r="GW152">
        <f t="shared" si="204"/>
        <v>1</v>
      </c>
      <c r="GX152">
        <f t="shared" si="205"/>
        <v>1</v>
      </c>
    </row>
    <row r="153" spans="1:206" x14ac:dyDescent="0.2">
      <c r="A153">
        <v>0</v>
      </c>
      <c r="B153">
        <v>0</v>
      </c>
      <c r="C153">
        <v>0</v>
      </c>
      <c r="D153">
        <v>0</v>
      </c>
      <c r="E153">
        <v>0</v>
      </c>
      <c r="F153">
        <v>0</v>
      </c>
      <c r="G153">
        <v>0</v>
      </c>
      <c r="H153">
        <v>0</v>
      </c>
      <c r="I153">
        <v>0</v>
      </c>
      <c r="J153">
        <v>0</v>
      </c>
      <c r="K153">
        <v>0</v>
      </c>
      <c r="L153">
        <v>0</v>
      </c>
      <c r="M153">
        <v>0</v>
      </c>
      <c r="N153">
        <v>0</v>
      </c>
      <c r="O153">
        <v>0</v>
      </c>
      <c r="P153">
        <v>0</v>
      </c>
      <c r="Q153">
        <v>0</v>
      </c>
      <c r="R153">
        <v>0</v>
      </c>
      <c r="S153">
        <v>0</v>
      </c>
      <c r="T153">
        <v>0</v>
      </c>
      <c r="U153">
        <v>0</v>
      </c>
      <c r="V153">
        <v>0</v>
      </c>
      <c r="W153">
        <v>1</v>
      </c>
      <c r="X153">
        <v>0</v>
      </c>
      <c r="Y153">
        <v>0</v>
      </c>
      <c r="Z153">
        <v>0</v>
      </c>
      <c r="AA153">
        <v>0</v>
      </c>
      <c r="AB153">
        <v>0</v>
      </c>
      <c r="AC153">
        <v>0</v>
      </c>
      <c r="AD153">
        <v>0</v>
      </c>
      <c r="AE153">
        <v>0</v>
      </c>
      <c r="AF153">
        <v>0</v>
      </c>
      <c r="AG153">
        <v>0</v>
      </c>
      <c r="AH153">
        <v>0</v>
      </c>
      <c r="AI153">
        <v>0</v>
      </c>
      <c r="AJ153">
        <v>0</v>
      </c>
      <c r="AK153">
        <v>0</v>
      </c>
      <c r="AL153">
        <v>0</v>
      </c>
      <c r="AM153">
        <v>0</v>
      </c>
      <c r="AN153">
        <v>0</v>
      </c>
      <c r="AO153">
        <v>0</v>
      </c>
      <c r="AP153">
        <v>0</v>
      </c>
      <c r="AQ153">
        <v>0</v>
      </c>
      <c r="AR153">
        <v>0</v>
      </c>
      <c r="AS153">
        <v>0</v>
      </c>
      <c r="AT153">
        <v>0</v>
      </c>
      <c r="AU153">
        <v>0</v>
      </c>
      <c r="AV153">
        <v>0</v>
      </c>
      <c r="AW153">
        <v>0</v>
      </c>
      <c r="AX153">
        <v>0</v>
      </c>
      <c r="AY153">
        <v>1</v>
      </c>
      <c r="AZ153">
        <v>1</v>
      </c>
      <c r="BA153">
        <v>0</v>
      </c>
      <c r="BB153">
        <v>0</v>
      </c>
      <c r="BC153">
        <v>0</v>
      </c>
      <c r="BD153">
        <v>0</v>
      </c>
      <c r="BE153">
        <v>0</v>
      </c>
      <c r="BF153">
        <v>1</v>
      </c>
      <c r="BG153">
        <v>1</v>
      </c>
      <c r="BH153">
        <v>1</v>
      </c>
      <c r="BI153">
        <v>1</v>
      </c>
      <c r="BJ153">
        <v>1</v>
      </c>
      <c r="BK153">
        <v>1</v>
      </c>
      <c r="BL153">
        <v>0</v>
      </c>
      <c r="BM153">
        <v>1</v>
      </c>
      <c r="BN153">
        <v>0</v>
      </c>
      <c r="BO153">
        <v>1</v>
      </c>
      <c r="BP153">
        <v>1</v>
      </c>
      <c r="BR153">
        <v>0</v>
      </c>
      <c r="BS153">
        <v>0</v>
      </c>
      <c r="BT153">
        <v>0</v>
      </c>
      <c r="BU153">
        <v>0</v>
      </c>
      <c r="BV153">
        <v>0</v>
      </c>
      <c r="BW153">
        <v>0</v>
      </c>
      <c r="BX153">
        <v>0</v>
      </c>
      <c r="BY153">
        <v>0</v>
      </c>
      <c r="BZ153">
        <v>0</v>
      </c>
      <c r="CA153">
        <v>0</v>
      </c>
      <c r="CB153">
        <v>0</v>
      </c>
      <c r="CC153">
        <v>0</v>
      </c>
      <c r="CD153">
        <v>0</v>
      </c>
      <c r="CE153">
        <v>0</v>
      </c>
      <c r="CF153">
        <v>0</v>
      </c>
      <c r="CG153">
        <v>0</v>
      </c>
      <c r="CH153">
        <v>0</v>
      </c>
      <c r="CI153">
        <v>0</v>
      </c>
      <c r="CJ153">
        <v>0</v>
      </c>
      <c r="CK153">
        <v>0</v>
      </c>
      <c r="CL153">
        <v>0</v>
      </c>
      <c r="CM153">
        <v>0</v>
      </c>
      <c r="CN153">
        <v>1</v>
      </c>
      <c r="CO153">
        <v>0</v>
      </c>
      <c r="CP153">
        <v>0</v>
      </c>
      <c r="CQ153">
        <v>0</v>
      </c>
      <c r="CR153">
        <v>0</v>
      </c>
      <c r="CS153">
        <v>0</v>
      </c>
      <c r="CT153">
        <v>0</v>
      </c>
      <c r="CU153">
        <v>0</v>
      </c>
      <c r="CV153">
        <v>0</v>
      </c>
      <c r="CW153">
        <v>0</v>
      </c>
      <c r="CX153">
        <v>0</v>
      </c>
      <c r="CY153">
        <v>0</v>
      </c>
      <c r="CZ153">
        <v>0</v>
      </c>
      <c r="DA153">
        <v>0</v>
      </c>
      <c r="DB153">
        <v>0</v>
      </c>
      <c r="DC153">
        <v>0</v>
      </c>
      <c r="DD153">
        <v>0</v>
      </c>
      <c r="DE153">
        <v>0</v>
      </c>
      <c r="DF153">
        <v>0</v>
      </c>
      <c r="DG153">
        <v>0</v>
      </c>
      <c r="DH153">
        <v>0</v>
      </c>
      <c r="DI153">
        <v>0</v>
      </c>
      <c r="DJ153">
        <v>0</v>
      </c>
      <c r="DK153">
        <v>0</v>
      </c>
      <c r="DL153">
        <v>0</v>
      </c>
      <c r="DM153">
        <v>0</v>
      </c>
      <c r="DN153">
        <v>0</v>
      </c>
      <c r="DO153">
        <v>0</v>
      </c>
      <c r="DP153">
        <v>1</v>
      </c>
      <c r="DQ153">
        <v>1</v>
      </c>
      <c r="DR153">
        <v>0</v>
      </c>
      <c r="DS153">
        <v>0</v>
      </c>
      <c r="DT153">
        <v>0</v>
      </c>
      <c r="DU153">
        <v>0</v>
      </c>
      <c r="DV153">
        <v>0</v>
      </c>
      <c r="DW153">
        <v>1</v>
      </c>
      <c r="DX153">
        <v>1</v>
      </c>
      <c r="DY153">
        <v>1</v>
      </c>
      <c r="DZ153">
        <v>1</v>
      </c>
      <c r="EA153">
        <v>1</v>
      </c>
      <c r="EB153">
        <v>1</v>
      </c>
      <c r="EC153">
        <v>0</v>
      </c>
      <c r="ED153">
        <v>1</v>
      </c>
      <c r="EE153">
        <v>0</v>
      </c>
      <c r="EF153">
        <v>1</v>
      </c>
      <c r="EG153">
        <v>1</v>
      </c>
      <c r="EI153">
        <f t="shared" si="138"/>
        <v>1</v>
      </c>
      <c r="EJ153">
        <f t="shared" si="139"/>
        <v>1</v>
      </c>
      <c r="EK153">
        <f t="shared" si="140"/>
        <v>1</v>
      </c>
      <c r="EL153">
        <f t="shared" si="141"/>
        <v>1</v>
      </c>
      <c r="EM153">
        <f t="shared" si="142"/>
        <v>1</v>
      </c>
      <c r="EN153">
        <f t="shared" si="143"/>
        <v>1</v>
      </c>
      <c r="EO153">
        <f t="shared" si="144"/>
        <v>1</v>
      </c>
      <c r="EP153">
        <f t="shared" si="145"/>
        <v>1</v>
      </c>
      <c r="EQ153">
        <f t="shared" si="146"/>
        <v>1</v>
      </c>
      <c r="ER153">
        <f t="shared" si="147"/>
        <v>1</v>
      </c>
      <c r="ES153">
        <f t="shared" si="148"/>
        <v>1</v>
      </c>
      <c r="ET153">
        <f t="shared" si="149"/>
        <v>1</v>
      </c>
      <c r="EU153">
        <f t="shared" si="150"/>
        <v>1</v>
      </c>
      <c r="EV153">
        <f t="shared" si="151"/>
        <v>1</v>
      </c>
      <c r="EW153">
        <f t="shared" si="152"/>
        <v>1</v>
      </c>
      <c r="EX153">
        <f t="shared" si="153"/>
        <v>1</v>
      </c>
      <c r="EY153">
        <f t="shared" si="154"/>
        <v>1</v>
      </c>
      <c r="EZ153">
        <f t="shared" si="155"/>
        <v>1</v>
      </c>
      <c r="FA153">
        <f t="shared" si="156"/>
        <v>1</v>
      </c>
      <c r="FB153">
        <f t="shared" si="157"/>
        <v>1</v>
      </c>
      <c r="FC153">
        <f t="shared" si="158"/>
        <v>1</v>
      </c>
      <c r="FD153">
        <f t="shared" si="159"/>
        <v>1</v>
      </c>
      <c r="FE153">
        <f t="shared" si="160"/>
        <v>1</v>
      </c>
      <c r="FF153">
        <f t="shared" si="161"/>
        <v>1</v>
      </c>
      <c r="FG153">
        <f t="shared" si="162"/>
        <v>1</v>
      </c>
      <c r="FH153">
        <f t="shared" si="163"/>
        <v>1</v>
      </c>
      <c r="FI153">
        <f t="shared" si="164"/>
        <v>1</v>
      </c>
      <c r="FJ153">
        <f t="shared" si="165"/>
        <v>1</v>
      </c>
      <c r="FK153">
        <f t="shared" si="166"/>
        <v>1</v>
      </c>
      <c r="FL153">
        <f t="shared" si="167"/>
        <v>1</v>
      </c>
      <c r="FM153">
        <f t="shared" si="168"/>
        <v>1</v>
      </c>
      <c r="FN153">
        <f t="shared" si="169"/>
        <v>1</v>
      </c>
      <c r="FO153">
        <f t="shared" si="170"/>
        <v>1</v>
      </c>
      <c r="FP153">
        <f t="shared" si="171"/>
        <v>1</v>
      </c>
      <c r="FQ153">
        <f t="shared" si="172"/>
        <v>1</v>
      </c>
      <c r="FR153">
        <f t="shared" si="173"/>
        <v>1</v>
      </c>
      <c r="FS153">
        <f t="shared" si="174"/>
        <v>1</v>
      </c>
      <c r="FT153">
        <f t="shared" si="175"/>
        <v>1</v>
      </c>
      <c r="FU153">
        <f t="shared" si="176"/>
        <v>1</v>
      </c>
      <c r="FV153">
        <f t="shared" si="177"/>
        <v>1</v>
      </c>
      <c r="FW153">
        <f t="shared" si="178"/>
        <v>1</v>
      </c>
      <c r="FX153">
        <f t="shared" si="179"/>
        <v>1</v>
      </c>
      <c r="FY153">
        <f t="shared" si="180"/>
        <v>1</v>
      </c>
      <c r="FZ153">
        <f t="shared" si="181"/>
        <v>1</v>
      </c>
      <c r="GA153">
        <f t="shared" si="182"/>
        <v>1</v>
      </c>
      <c r="GB153">
        <f t="shared" si="183"/>
        <v>1</v>
      </c>
      <c r="GC153">
        <f t="shared" si="184"/>
        <v>1</v>
      </c>
      <c r="GD153">
        <f t="shared" si="185"/>
        <v>1</v>
      </c>
      <c r="GE153">
        <f t="shared" si="186"/>
        <v>1</v>
      </c>
      <c r="GF153">
        <f t="shared" si="187"/>
        <v>1</v>
      </c>
      <c r="GG153">
        <f t="shared" si="188"/>
        <v>1</v>
      </c>
      <c r="GH153">
        <f t="shared" si="189"/>
        <v>1</v>
      </c>
      <c r="GI153">
        <f t="shared" si="190"/>
        <v>1</v>
      </c>
      <c r="GJ153">
        <f t="shared" si="191"/>
        <v>1</v>
      </c>
      <c r="GK153">
        <f t="shared" si="192"/>
        <v>1</v>
      </c>
      <c r="GL153">
        <f t="shared" si="193"/>
        <v>1</v>
      </c>
      <c r="GM153">
        <f t="shared" si="194"/>
        <v>1</v>
      </c>
      <c r="GN153">
        <f t="shared" si="195"/>
        <v>1</v>
      </c>
      <c r="GO153">
        <f t="shared" si="196"/>
        <v>1</v>
      </c>
      <c r="GP153">
        <f t="shared" si="197"/>
        <v>1</v>
      </c>
      <c r="GQ153">
        <f t="shared" si="198"/>
        <v>1</v>
      </c>
      <c r="GR153">
        <f t="shared" si="199"/>
        <v>1</v>
      </c>
      <c r="GS153">
        <f t="shared" si="200"/>
        <v>1</v>
      </c>
      <c r="GT153">
        <f t="shared" si="201"/>
        <v>1</v>
      </c>
      <c r="GU153">
        <f t="shared" si="202"/>
        <v>1</v>
      </c>
      <c r="GV153">
        <f t="shared" si="203"/>
        <v>1</v>
      </c>
      <c r="GW153">
        <f t="shared" si="204"/>
        <v>1</v>
      </c>
      <c r="GX153">
        <f t="shared" si="205"/>
        <v>1</v>
      </c>
    </row>
    <row r="154" spans="1:206" x14ac:dyDescent="0.2">
      <c r="A154">
        <v>0</v>
      </c>
      <c r="B154">
        <v>1</v>
      </c>
      <c r="C154">
        <v>0</v>
      </c>
      <c r="D154">
        <v>0</v>
      </c>
      <c r="E154">
        <v>0</v>
      </c>
      <c r="F154">
        <v>0</v>
      </c>
      <c r="G154">
        <v>0</v>
      </c>
      <c r="H154">
        <v>0</v>
      </c>
      <c r="I154">
        <v>0</v>
      </c>
      <c r="J154">
        <v>0</v>
      </c>
      <c r="K154">
        <v>0</v>
      </c>
      <c r="L154">
        <v>1</v>
      </c>
      <c r="M154">
        <v>0</v>
      </c>
      <c r="N154">
        <v>0</v>
      </c>
      <c r="O154">
        <v>1</v>
      </c>
      <c r="P154">
        <v>0</v>
      </c>
      <c r="Q154">
        <v>0</v>
      </c>
      <c r="R154">
        <v>0</v>
      </c>
      <c r="S154">
        <v>1</v>
      </c>
      <c r="T154">
        <v>0</v>
      </c>
      <c r="U154">
        <v>0</v>
      </c>
      <c r="V154">
        <v>0</v>
      </c>
      <c r="W154">
        <v>1</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1</v>
      </c>
      <c r="BE154">
        <v>0</v>
      </c>
      <c r="BF154">
        <v>0</v>
      </c>
      <c r="BG154">
        <v>0</v>
      </c>
      <c r="BH154">
        <v>0</v>
      </c>
      <c r="BI154">
        <v>1</v>
      </c>
      <c r="BJ154">
        <v>1</v>
      </c>
      <c r="BK154">
        <v>0</v>
      </c>
      <c r="BL154">
        <v>0</v>
      </c>
      <c r="BM154">
        <v>1</v>
      </c>
      <c r="BN154">
        <v>0</v>
      </c>
      <c r="BO154">
        <v>0</v>
      </c>
      <c r="BP154">
        <v>0</v>
      </c>
      <c r="BR154">
        <v>0</v>
      </c>
      <c r="BS154">
        <v>1</v>
      </c>
      <c r="BT154">
        <v>0</v>
      </c>
      <c r="BU154">
        <v>0</v>
      </c>
      <c r="BV154">
        <v>0</v>
      </c>
      <c r="BW154">
        <v>0</v>
      </c>
      <c r="BX154">
        <v>0</v>
      </c>
      <c r="BY154">
        <v>0</v>
      </c>
      <c r="BZ154">
        <v>0</v>
      </c>
      <c r="CA154">
        <v>0</v>
      </c>
      <c r="CB154">
        <v>0</v>
      </c>
      <c r="CC154">
        <v>1</v>
      </c>
      <c r="CD154">
        <v>0</v>
      </c>
      <c r="CE154">
        <v>0</v>
      </c>
      <c r="CF154">
        <v>1</v>
      </c>
      <c r="CG154">
        <v>0</v>
      </c>
      <c r="CH154">
        <v>0</v>
      </c>
      <c r="CI154">
        <v>0</v>
      </c>
      <c r="CJ154">
        <v>1</v>
      </c>
      <c r="CK154">
        <v>0</v>
      </c>
      <c r="CL154">
        <v>0</v>
      </c>
      <c r="CM154">
        <v>0</v>
      </c>
      <c r="CN154">
        <v>1</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1</v>
      </c>
      <c r="DV154">
        <v>0</v>
      </c>
      <c r="DW154">
        <v>0</v>
      </c>
      <c r="DX154">
        <v>0</v>
      </c>
      <c r="DY154">
        <v>0</v>
      </c>
      <c r="DZ154">
        <v>1</v>
      </c>
      <c r="EA154">
        <v>1</v>
      </c>
      <c r="EB154">
        <v>0</v>
      </c>
      <c r="EC154">
        <v>0</v>
      </c>
      <c r="ED154">
        <v>1</v>
      </c>
      <c r="EE154">
        <v>0</v>
      </c>
      <c r="EF154">
        <v>0</v>
      </c>
      <c r="EG154">
        <v>0</v>
      </c>
      <c r="EI154">
        <f t="shared" si="138"/>
        <v>1</v>
      </c>
      <c r="EJ154">
        <f t="shared" si="139"/>
        <v>1</v>
      </c>
      <c r="EK154">
        <f t="shared" si="140"/>
        <v>1</v>
      </c>
      <c r="EL154">
        <f t="shared" si="141"/>
        <v>1</v>
      </c>
      <c r="EM154">
        <f t="shared" si="142"/>
        <v>1</v>
      </c>
      <c r="EN154">
        <f t="shared" si="143"/>
        <v>1</v>
      </c>
      <c r="EO154">
        <f t="shared" si="144"/>
        <v>1</v>
      </c>
      <c r="EP154">
        <f t="shared" si="145"/>
        <v>1</v>
      </c>
      <c r="EQ154">
        <f t="shared" si="146"/>
        <v>1</v>
      </c>
      <c r="ER154">
        <f t="shared" si="147"/>
        <v>1</v>
      </c>
      <c r="ES154">
        <f t="shared" si="148"/>
        <v>1</v>
      </c>
      <c r="ET154">
        <f t="shared" si="149"/>
        <v>1</v>
      </c>
      <c r="EU154">
        <f t="shared" si="150"/>
        <v>1</v>
      </c>
      <c r="EV154">
        <f t="shared" si="151"/>
        <v>1</v>
      </c>
      <c r="EW154">
        <f t="shared" si="152"/>
        <v>1</v>
      </c>
      <c r="EX154">
        <f t="shared" si="153"/>
        <v>1</v>
      </c>
      <c r="EY154">
        <f t="shared" si="154"/>
        <v>1</v>
      </c>
      <c r="EZ154">
        <f t="shared" si="155"/>
        <v>1</v>
      </c>
      <c r="FA154">
        <f t="shared" si="156"/>
        <v>1</v>
      </c>
      <c r="FB154">
        <f t="shared" si="157"/>
        <v>1</v>
      </c>
      <c r="FC154">
        <f t="shared" si="158"/>
        <v>1</v>
      </c>
      <c r="FD154">
        <f t="shared" si="159"/>
        <v>1</v>
      </c>
      <c r="FE154">
        <f t="shared" si="160"/>
        <v>1</v>
      </c>
      <c r="FF154">
        <f t="shared" si="161"/>
        <v>1</v>
      </c>
      <c r="FG154">
        <f t="shared" si="162"/>
        <v>1</v>
      </c>
      <c r="FH154">
        <f t="shared" si="163"/>
        <v>1</v>
      </c>
      <c r="FI154">
        <f t="shared" si="164"/>
        <v>1</v>
      </c>
      <c r="FJ154">
        <f t="shared" si="165"/>
        <v>1</v>
      </c>
      <c r="FK154">
        <f t="shared" si="166"/>
        <v>1</v>
      </c>
      <c r="FL154">
        <f t="shared" si="167"/>
        <v>1</v>
      </c>
      <c r="FM154">
        <f t="shared" si="168"/>
        <v>1</v>
      </c>
      <c r="FN154">
        <f t="shared" si="169"/>
        <v>1</v>
      </c>
      <c r="FO154">
        <f t="shared" si="170"/>
        <v>1</v>
      </c>
      <c r="FP154">
        <f t="shared" si="171"/>
        <v>1</v>
      </c>
      <c r="FQ154">
        <f t="shared" si="172"/>
        <v>1</v>
      </c>
      <c r="FR154">
        <f t="shared" si="173"/>
        <v>1</v>
      </c>
      <c r="FS154">
        <f t="shared" si="174"/>
        <v>1</v>
      </c>
      <c r="FT154">
        <f t="shared" si="175"/>
        <v>1</v>
      </c>
      <c r="FU154">
        <f t="shared" si="176"/>
        <v>1</v>
      </c>
      <c r="FV154">
        <f t="shared" si="177"/>
        <v>1</v>
      </c>
      <c r="FW154">
        <f t="shared" si="178"/>
        <v>1</v>
      </c>
      <c r="FX154">
        <f t="shared" si="179"/>
        <v>1</v>
      </c>
      <c r="FY154">
        <f t="shared" si="180"/>
        <v>1</v>
      </c>
      <c r="FZ154">
        <f t="shared" si="181"/>
        <v>1</v>
      </c>
      <c r="GA154">
        <f t="shared" si="182"/>
        <v>1</v>
      </c>
      <c r="GB154">
        <f t="shared" si="183"/>
        <v>1</v>
      </c>
      <c r="GC154">
        <f t="shared" si="184"/>
        <v>1</v>
      </c>
      <c r="GD154">
        <f t="shared" si="185"/>
        <v>1</v>
      </c>
      <c r="GE154">
        <f t="shared" si="186"/>
        <v>1</v>
      </c>
      <c r="GF154">
        <f t="shared" si="187"/>
        <v>1</v>
      </c>
      <c r="GG154">
        <f t="shared" si="188"/>
        <v>1</v>
      </c>
      <c r="GH154">
        <f t="shared" si="189"/>
        <v>1</v>
      </c>
      <c r="GI154">
        <f t="shared" si="190"/>
        <v>1</v>
      </c>
      <c r="GJ154">
        <f t="shared" si="191"/>
        <v>1</v>
      </c>
      <c r="GK154">
        <f t="shared" si="192"/>
        <v>1</v>
      </c>
      <c r="GL154">
        <f t="shared" si="193"/>
        <v>1</v>
      </c>
      <c r="GM154">
        <f t="shared" si="194"/>
        <v>1</v>
      </c>
      <c r="GN154">
        <f t="shared" si="195"/>
        <v>1</v>
      </c>
      <c r="GO154">
        <f t="shared" si="196"/>
        <v>1</v>
      </c>
      <c r="GP154">
        <f t="shared" si="197"/>
        <v>1</v>
      </c>
      <c r="GQ154">
        <f t="shared" si="198"/>
        <v>1</v>
      </c>
      <c r="GR154">
        <f t="shared" si="199"/>
        <v>1</v>
      </c>
      <c r="GS154">
        <f t="shared" si="200"/>
        <v>1</v>
      </c>
      <c r="GT154">
        <f t="shared" si="201"/>
        <v>1</v>
      </c>
      <c r="GU154">
        <f t="shared" si="202"/>
        <v>1</v>
      </c>
      <c r="GV154">
        <f t="shared" si="203"/>
        <v>1</v>
      </c>
      <c r="GW154">
        <f t="shared" si="204"/>
        <v>1</v>
      </c>
      <c r="GX154">
        <f t="shared" si="205"/>
        <v>1</v>
      </c>
    </row>
    <row r="155" spans="1:206" x14ac:dyDescent="0.2">
      <c r="A155">
        <v>0</v>
      </c>
      <c r="B155">
        <v>0</v>
      </c>
      <c r="C155">
        <v>0</v>
      </c>
      <c r="D155">
        <v>0</v>
      </c>
      <c r="E155">
        <v>0</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v>0</v>
      </c>
      <c r="AK155">
        <v>0</v>
      </c>
      <c r="AL155">
        <v>0</v>
      </c>
      <c r="AM155">
        <v>0</v>
      </c>
      <c r="AN155">
        <v>0</v>
      </c>
      <c r="AO155">
        <v>0</v>
      </c>
      <c r="AP155">
        <v>0</v>
      </c>
      <c r="AQ155">
        <v>0</v>
      </c>
      <c r="AR155">
        <v>0</v>
      </c>
      <c r="AS155">
        <v>0</v>
      </c>
      <c r="AT155">
        <v>0</v>
      </c>
      <c r="AU155">
        <v>0</v>
      </c>
      <c r="AV155">
        <v>0</v>
      </c>
      <c r="AW155">
        <v>0</v>
      </c>
      <c r="AX155">
        <v>0</v>
      </c>
      <c r="AY155">
        <v>0</v>
      </c>
      <c r="AZ155">
        <v>0</v>
      </c>
      <c r="BA155">
        <v>0</v>
      </c>
      <c r="BB155">
        <v>0</v>
      </c>
      <c r="BC155">
        <v>0</v>
      </c>
      <c r="BD155">
        <v>0</v>
      </c>
      <c r="BE155">
        <v>1</v>
      </c>
      <c r="BF155">
        <v>0</v>
      </c>
      <c r="BG155">
        <v>1</v>
      </c>
      <c r="BH155">
        <v>1</v>
      </c>
      <c r="BI155">
        <v>1</v>
      </c>
      <c r="BJ155">
        <v>1</v>
      </c>
      <c r="BK155">
        <v>1</v>
      </c>
      <c r="BL155">
        <v>0</v>
      </c>
      <c r="BM155">
        <v>0</v>
      </c>
      <c r="BN155">
        <v>0</v>
      </c>
      <c r="BO155">
        <v>0</v>
      </c>
      <c r="BP155">
        <v>0</v>
      </c>
      <c r="BR155">
        <v>0</v>
      </c>
      <c r="BS155">
        <v>0</v>
      </c>
      <c r="BT155">
        <v>0</v>
      </c>
      <c r="BU155">
        <v>0</v>
      </c>
      <c r="BV155">
        <v>0</v>
      </c>
      <c r="BW155">
        <v>0</v>
      </c>
      <c r="BX155">
        <v>0</v>
      </c>
      <c r="BY155">
        <v>0</v>
      </c>
      <c r="BZ155">
        <v>0</v>
      </c>
      <c r="CA155">
        <v>0</v>
      </c>
      <c r="CB155">
        <v>0</v>
      </c>
      <c r="CC155">
        <v>0</v>
      </c>
      <c r="CD155">
        <v>0</v>
      </c>
      <c r="CE155">
        <v>0</v>
      </c>
      <c r="CF155">
        <v>0</v>
      </c>
      <c r="CG155">
        <v>0</v>
      </c>
      <c r="CH155">
        <v>0</v>
      </c>
      <c r="CI155">
        <v>0</v>
      </c>
      <c r="CJ155">
        <v>0</v>
      </c>
      <c r="CK155">
        <v>0</v>
      </c>
      <c r="CL155">
        <v>0</v>
      </c>
      <c r="CM155">
        <v>0</v>
      </c>
      <c r="CN155">
        <v>0</v>
      </c>
      <c r="CO155">
        <v>0</v>
      </c>
      <c r="CP155">
        <v>0</v>
      </c>
      <c r="CQ155">
        <v>0</v>
      </c>
      <c r="CR155">
        <v>0</v>
      </c>
      <c r="CS155">
        <v>0</v>
      </c>
      <c r="CT155">
        <v>0</v>
      </c>
      <c r="CU155">
        <v>0</v>
      </c>
      <c r="CV155">
        <v>0</v>
      </c>
      <c r="CW155">
        <v>0</v>
      </c>
      <c r="CX155">
        <v>0</v>
      </c>
      <c r="CY155">
        <v>0</v>
      </c>
      <c r="CZ155">
        <v>0</v>
      </c>
      <c r="DA155">
        <v>0</v>
      </c>
      <c r="DB155">
        <v>0</v>
      </c>
      <c r="DC155">
        <v>0</v>
      </c>
      <c r="DD155">
        <v>0</v>
      </c>
      <c r="DE155">
        <v>0</v>
      </c>
      <c r="DF155">
        <v>0</v>
      </c>
      <c r="DG155">
        <v>0</v>
      </c>
      <c r="DH155">
        <v>0</v>
      </c>
      <c r="DI155">
        <v>0</v>
      </c>
      <c r="DJ155">
        <v>0</v>
      </c>
      <c r="DK155">
        <v>0</v>
      </c>
      <c r="DL155">
        <v>0</v>
      </c>
      <c r="DM155">
        <v>0</v>
      </c>
      <c r="DN155">
        <v>0</v>
      </c>
      <c r="DO155">
        <v>0</v>
      </c>
      <c r="DP155">
        <v>0</v>
      </c>
      <c r="DQ155">
        <v>0</v>
      </c>
      <c r="DR155">
        <v>0</v>
      </c>
      <c r="DS155">
        <v>0</v>
      </c>
      <c r="DT155">
        <v>0</v>
      </c>
      <c r="DU155">
        <v>0</v>
      </c>
      <c r="DV155">
        <v>1</v>
      </c>
      <c r="DW155">
        <v>0</v>
      </c>
      <c r="DX155">
        <v>1</v>
      </c>
      <c r="DY155">
        <v>1</v>
      </c>
      <c r="DZ155">
        <v>1</v>
      </c>
      <c r="EA155">
        <v>1</v>
      </c>
      <c r="EB155">
        <v>1</v>
      </c>
      <c r="EC155">
        <v>0</v>
      </c>
      <c r="ED155">
        <v>0</v>
      </c>
      <c r="EE155">
        <v>0</v>
      </c>
      <c r="EF155">
        <v>0</v>
      </c>
      <c r="EG155">
        <v>0</v>
      </c>
      <c r="EI155">
        <f t="shared" si="138"/>
        <v>1</v>
      </c>
      <c r="EJ155">
        <f t="shared" si="139"/>
        <v>1</v>
      </c>
      <c r="EK155">
        <f t="shared" si="140"/>
        <v>1</v>
      </c>
      <c r="EL155">
        <f t="shared" si="141"/>
        <v>1</v>
      </c>
      <c r="EM155">
        <f t="shared" si="142"/>
        <v>1</v>
      </c>
      <c r="EN155">
        <f t="shared" si="143"/>
        <v>1</v>
      </c>
      <c r="EO155">
        <f t="shared" si="144"/>
        <v>1</v>
      </c>
      <c r="EP155">
        <f t="shared" si="145"/>
        <v>1</v>
      </c>
      <c r="EQ155">
        <f t="shared" si="146"/>
        <v>1</v>
      </c>
      <c r="ER155">
        <f t="shared" si="147"/>
        <v>1</v>
      </c>
      <c r="ES155">
        <f t="shared" si="148"/>
        <v>1</v>
      </c>
      <c r="ET155">
        <f t="shared" si="149"/>
        <v>1</v>
      </c>
      <c r="EU155">
        <f t="shared" si="150"/>
        <v>1</v>
      </c>
      <c r="EV155">
        <f t="shared" si="151"/>
        <v>1</v>
      </c>
      <c r="EW155">
        <f t="shared" si="152"/>
        <v>1</v>
      </c>
      <c r="EX155">
        <f t="shared" si="153"/>
        <v>1</v>
      </c>
      <c r="EY155">
        <f t="shared" si="154"/>
        <v>1</v>
      </c>
      <c r="EZ155">
        <f t="shared" si="155"/>
        <v>1</v>
      </c>
      <c r="FA155">
        <f t="shared" si="156"/>
        <v>1</v>
      </c>
      <c r="FB155">
        <f t="shared" si="157"/>
        <v>1</v>
      </c>
      <c r="FC155">
        <f t="shared" si="158"/>
        <v>1</v>
      </c>
      <c r="FD155">
        <f t="shared" si="159"/>
        <v>1</v>
      </c>
      <c r="FE155">
        <f t="shared" si="160"/>
        <v>1</v>
      </c>
      <c r="FF155">
        <f t="shared" si="161"/>
        <v>1</v>
      </c>
      <c r="FG155">
        <f t="shared" si="162"/>
        <v>1</v>
      </c>
      <c r="FH155">
        <f t="shared" si="163"/>
        <v>1</v>
      </c>
      <c r="FI155">
        <f t="shared" si="164"/>
        <v>1</v>
      </c>
      <c r="FJ155">
        <f t="shared" si="165"/>
        <v>1</v>
      </c>
      <c r="FK155">
        <f t="shared" si="166"/>
        <v>1</v>
      </c>
      <c r="FL155">
        <f t="shared" si="167"/>
        <v>1</v>
      </c>
      <c r="FM155">
        <f t="shared" si="168"/>
        <v>1</v>
      </c>
      <c r="FN155">
        <f t="shared" si="169"/>
        <v>1</v>
      </c>
      <c r="FO155">
        <f t="shared" si="170"/>
        <v>1</v>
      </c>
      <c r="FP155">
        <f t="shared" si="171"/>
        <v>1</v>
      </c>
      <c r="FQ155">
        <f t="shared" si="172"/>
        <v>1</v>
      </c>
      <c r="FR155">
        <f t="shared" si="173"/>
        <v>1</v>
      </c>
      <c r="FS155">
        <f t="shared" si="174"/>
        <v>1</v>
      </c>
      <c r="FT155">
        <f t="shared" si="175"/>
        <v>1</v>
      </c>
      <c r="FU155">
        <f t="shared" si="176"/>
        <v>1</v>
      </c>
      <c r="FV155">
        <f t="shared" si="177"/>
        <v>1</v>
      </c>
      <c r="FW155">
        <f t="shared" si="178"/>
        <v>1</v>
      </c>
      <c r="FX155">
        <f t="shared" si="179"/>
        <v>1</v>
      </c>
      <c r="FY155">
        <f t="shared" si="180"/>
        <v>1</v>
      </c>
      <c r="FZ155">
        <f t="shared" si="181"/>
        <v>1</v>
      </c>
      <c r="GA155">
        <f t="shared" si="182"/>
        <v>1</v>
      </c>
      <c r="GB155">
        <f t="shared" si="183"/>
        <v>1</v>
      </c>
      <c r="GC155">
        <f t="shared" si="184"/>
        <v>1</v>
      </c>
      <c r="GD155">
        <f t="shared" si="185"/>
        <v>1</v>
      </c>
      <c r="GE155">
        <f t="shared" si="186"/>
        <v>1</v>
      </c>
      <c r="GF155">
        <f t="shared" si="187"/>
        <v>1</v>
      </c>
      <c r="GG155">
        <f t="shared" si="188"/>
        <v>1</v>
      </c>
      <c r="GH155">
        <f t="shared" si="189"/>
        <v>1</v>
      </c>
      <c r="GI155">
        <f t="shared" si="190"/>
        <v>1</v>
      </c>
      <c r="GJ155">
        <f t="shared" si="191"/>
        <v>1</v>
      </c>
      <c r="GK155">
        <f t="shared" si="192"/>
        <v>1</v>
      </c>
      <c r="GL155">
        <f t="shared" si="193"/>
        <v>1</v>
      </c>
      <c r="GM155">
        <f t="shared" si="194"/>
        <v>1</v>
      </c>
      <c r="GN155">
        <f t="shared" si="195"/>
        <v>1</v>
      </c>
      <c r="GO155">
        <f t="shared" si="196"/>
        <v>1</v>
      </c>
      <c r="GP155">
        <f t="shared" si="197"/>
        <v>1</v>
      </c>
      <c r="GQ155">
        <f t="shared" si="198"/>
        <v>1</v>
      </c>
      <c r="GR155">
        <f t="shared" si="199"/>
        <v>1</v>
      </c>
      <c r="GS155">
        <f t="shared" si="200"/>
        <v>1</v>
      </c>
      <c r="GT155">
        <f t="shared" si="201"/>
        <v>1</v>
      </c>
      <c r="GU155">
        <f t="shared" si="202"/>
        <v>1</v>
      </c>
      <c r="GV155">
        <f t="shared" si="203"/>
        <v>1</v>
      </c>
      <c r="GW155">
        <f t="shared" si="204"/>
        <v>1</v>
      </c>
      <c r="GX155">
        <f t="shared" si="205"/>
        <v>1</v>
      </c>
    </row>
    <row r="156" spans="1:206" x14ac:dyDescent="0.2">
      <c r="A156">
        <v>0</v>
      </c>
      <c r="B156">
        <v>0</v>
      </c>
      <c r="C156">
        <v>0</v>
      </c>
      <c r="D156">
        <v>0</v>
      </c>
      <c r="E156">
        <v>0</v>
      </c>
      <c r="F156">
        <v>0</v>
      </c>
      <c r="G156">
        <v>0</v>
      </c>
      <c r="H156">
        <v>0</v>
      </c>
      <c r="I156">
        <v>0</v>
      </c>
      <c r="J156">
        <v>0</v>
      </c>
      <c r="K156">
        <v>0</v>
      </c>
      <c r="L156">
        <v>1</v>
      </c>
      <c r="M156">
        <v>0</v>
      </c>
      <c r="N156">
        <v>1</v>
      </c>
      <c r="O156">
        <v>0</v>
      </c>
      <c r="P156">
        <v>0</v>
      </c>
      <c r="Q156">
        <v>0</v>
      </c>
      <c r="R156">
        <v>0</v>
      </c>
      <c r="S156">
        <v>0</v>
      </c>
      <c r="T156">
        <v>0</v>
      </c>
      <c r="U156">
        <v>1</v>
      </c>
      <c r="V156">
        <v>0</v>
      </c>
      <c r="W156">
        <v>1</v>
      </c>
      <c r="X156">
        <v>0</v>
      </c>
      <c r="Y156">
        <v>0</v>
      </c>
      <c r="Z156">
        <v>0</v>
      </c>
      <c r="AA156">
        <v>0</v>
      </c>
      <c r="AB156">
        <v>0</v>
      </c>
      <c r="AC156">
        <v>0</v>
      </c>
      <c r="AD156">
        <v>0</v>
      </c>
      <c r="AE156">
        <v>0</v>
      </c>
      <c r="AF156">
        <v>0</v>
      </c>
      <c r="AG156">
        <v>0</v>
      </c>
      <c r="AH156">
        <v>0</v>
      </c>
      <c r="AI156">
        <v>0</v>
      </c>
      <c r="AJ156">
        <v>0</v>
      </c>
      <c r="AK156">
        <v>0</v>
      </c>
      <c r="AL156">
        <v>0</v>
      </c>
      <c r="AM156">
        <v>0</v>
      </c>
      <c r="AN156">
        <v>0</v>
      </c>
      <c r="AO156">
        <v>1</v>
      </c>
      <c r="AP156">
        <v>0</v>
      </c>
      <c r="AQ156">
        <v>0</v>
      </c>
      <c r="AR156">
        <v>0</v>
      </c>
      <c r="AS156">
        <v>0</v>
      </c>
      <c r="AT156">
        <v>0</v>
      </c>
      <c r="AU156">
        <v>0</v>
      </c>
      <c r="AV156">
        <v>0</v>
      </c>
      <c r="AW156">
        <v>0</v>
      </c>
      <c r="AX156">
        <v>0</v>
      </c>
      <c r="AY156">
        <v>0</v>
      </c>
      <c r="AZ156">
        <v>0</v>
      </c>
      <c r="BA156">
        <v>0</v>
      </c>
      <c r="BB156">
        <v>0</v>
      </c>
      <c r="BC156">
        <v>1</v>
      </c>
      <c r="BD156">
        <v>1</v>
      </c>
      <c r="BE156">
        <v>1</v>
      </c>
      <c r="BF156">
        <v>1</v>
      </c>
      <c r="BG156">
        <v>0</v>
      </c>
      <c r="BH156">
        <v>0</v>
      </c>
      <c r="BI156">
        <v>0</v>
      </c>
      <c r="BJ156">
        <v>1</v>
      </c>
      <c r="BK156">
        <v>1</v>
      </c>
      <c r="BL156">
        <v>0</v>
      </c>
      <c r="BM156">
        <v>0</v>
      </c>
      <c r="BN156">
        <v>0</v>
      </c>
      <c r="BO156">
        <v>0</v>
      </c>
      <c r="BP156">
        <v>0</v>
      </c>
      <c r="BR156">
        <v>0</v>
      </c>
      <c r="BS156">
        <v>0</v>
      </c>
      <c r="BT156">
        <v>1</v>
      </c>
      <c r="BU156">
        <v>0</v>
      </c>
      <c r="BV156">
        <v>0</v>
      </c>
      <c r="BW156">
        <v>0</v>
      </c>
      <c r="BX156">
        <v>0</v>
      </c>
      <c r="BY156">
        <v>0</v>
      </c>
      <c r="BZ156">
        <v>0</v>
      </c>
      <c r="CA156">
        <v>0</v>
      </c>
      <c r="CB156">
        <v>0</v>
      </c>
      <c r="CC156">
        <v>1</v>
      </c>
      <c r="CD156">
        <v>0</v>
      </c>
      <c r="CE156">
        <v>1</v>
      </c>
      <c r="CF156">
        <v>0</v>
      </c>
      <c r="CG156">
        <v>0</v>
      </c>
      <c r="CH156">
        <v>0</v>
      </c>
      <c r="CI156">
        <v>0</v>
      </c>
      <c r="CJ156">
        <v>0</v>
      </c>
      <c r="CK156">
        <v>0</v>
      </c>
      <c r="CL156">
        <v>1</v>
      </c>
      <c r="CM156">
        <v>0</v>
      </c>
      <c r="CN156">
        <v>1</v>
      </c>
      <c r="CO156">
        <v>0</v>
      </c>
      <c r="CP156">
        <v>0</v>
      </c>
      <c r="CQ156">
        <v>0</v>
      </c>
      <c r="CR156">
        <v>0</v>
      </c>
      <c r="CS156">
        <v>0</v>
      </c>
      <c r="CT156">
        <v>0</v>
      </c>
      <c r="CU156">
        <v>0</v>
      </c>
      <c r="CV156">
        <v>0</v>
      </c>
      <c r="CW156">
        <v>0</v>
      </c>
      <c r="CX156">
        <v>0</v>
      </c>
      <c r="CY156">
        <v>0</v>
      </c>
      <c r="CZ156">
        <v>0</v>
      </c>
      <c r="DA156">
        <v>0</v>
      </c>
      <c r="DB156">
        <v>0</v>
      </c>
      <c r="DC156">
        <v>0</v>
      </c>
      <c r="DD156">
        <v>0</v>
      </c>
      <c r="DE156">
        <v>0</v>
      </c>
      <c r="DF156">
        <v>1</v>
      </c>
      <c r="DG156">
        <v>0</v>
      </c>
      <c r="DH156">
        <v>0</v>
      </c>
      <c r="DI156">
        <v>0</v>
      </c>
      <c r="DJ156">
        <v>0</v>
      </c>
      <c r="DK156">
        <v>0</v>
      </c>
      <c r="DL156">
        <v>0</v>
      </c>
      <c r="DM156">
        <v>0</v>
      </c>
      <c r="DN156">
        <v>0</v>
      </c>
      <c r="DO156">
        <v>0</v>
      </c>
      <c r="DP156">
        <v>0</v>
      </c>
      <c r="DQ156">
        <v>0</v>
      </c>
      <c r="DR156">
        <v>0</v>
      </c>
      <c r="DS156">
        <v>0</v>
      </c>
      <c r="DT156">
        <v>1</v>
      </c>
      <c r="DU156">
        <v>1</v>
      </c>
      <c r="DV156">
        <v>1</v>
      </c>
      <c r="DW156">
        <v>1</v>
      </c>
      <c r="DX156">
        <v>0</v>
      </c>
      <c r="DY156">
        <v>0</v>
      </c>
      <c r="DZ156">
        <v>0</v>
      </c>
      <c r="EA156">
        <v>1</v>
      </c>
      <c r="EB156">
        <v>1</v>
      </c>
      <c r="EC156">
        <v>0</v>
      </c>
      <c r="ED156">
        <v>0</v>
      </c>
      <c r="EE156">
        <v>0</v>
      </c>
      <c r="EF156">
        <v>0</v>
      </c>
      <c r="EG156">
        <v>0</v>
      </c>
      <c r="EI156">
        <f t="shared" si="138"/>
        <v>1</v>
      </c>
      <c r="EJ156">
        <f t="shared" si="139"/>
        <v>1</v>
      </c>
      <c r="EK156">
        <f t="shared" si="140"/>
        <v>0</v>
      </c>
      <c r="EL156">
        <f t="shared" si="141"/>
        <v>1</v>
      </c>
      <c r="EM156">
        <f t="shared" si="142"/>
        <v>1</v>
      </c>
      <c r="EN156">
        <f t="shared" si="143"/>
        <v>1</v>
      </c>
      <c r="EO156">
        <f t="shared" si="144"/>
        <v>1</v>
      </c>
      <c r="EP156">
        <f t="shared" si="145"/>
        <v>1</v>
      </c>
      <c r="EQ156">
        <f t="shared" si="146"/>
        <v>1</v>
      </c>
      <c r="ER156">
        <f t="shared" si="147"/>
        <v>1</v>
      </c>
      <c r="ES156">
        <f t="shared" si="148"/>
        <v>1</v>
      </c>
      <c r="ET156">
        <f t="shared" si="149"/>
        <v>1</v>
      </c>
      <c r="EU156">
        <f t="shared" si="150"/>
        <v>1</v>
      </c>
      <c r="EV156">
        <f t="shared" si="151"/>
        <v>1</v>
      </c>
      <c r="EW156">
        <f t="shared" si="152"/>
        <v>1</v>
      </c>
      <c r="EX156">
        <f t="shared" si="153"/>
        <v>1</v>
      </c>
      <c r="EY156">
        <f t="shared" si="154"/>
        <v>1</v>
      </c>
      <c r="EZ156">
        <f t="shared" si="155"/>
        <v>1</v>
      </c>
      <c r="FA156">
        <f t="shared" si="156"/>
        <v>1</v>
      </c>
      <c r="FB156">
        <f t="shared" si="157"/>
        <v>1</v>
      </c>
      <c r="FC156">
        <f t="shared" si="158"/>
        <v>1</v>
      </c>
      <c r="FD156">
        <f t="shared" si="159"/>
        <v>1</v>
      </c>
      <c r="FE156">
        <f t="shared" si="160"/>
        <v>1</v>
      </c>
      <c r="FF156">
        <f t="shared" si="161"/>
        <v>1</v>
      </c>
      <c r="FG156">
        <f t="shared" si="162"/>
        <v>1</v>
      </c>
      <c r="FH156">
        <f t="shared" si="163"/>
        <v>1</v>
      </c>
      <c r="FI156">
        <f t="shared" si="164"/>
        <v>1</v>
      </c>
      <c r="FJ156">
        <f t="shared" si="165"/>
        <v>1</v>
      </c>
      <c r="FK156">
        <f t="shared" si="166"/>
        <v>1</v>
      </c>
      <c r="FL156">
        <f t="shared" si="167"/>
        <v>1</v>
      </c>
      <c r="FM156">
        <f t="shared" si="168"/>
        <v>1</v>
      </c>
      <c r="FN156">
        <f t="shared" si="169"/>
        <v>1</v>
      </c>
      <c r="FO156">
        <f t="shared" si="170"/>
        <v>1</v>
      </c>
      <c r="FP156">
        <f t="shared" si="171"/>
        <v>1</v>
      </c>
      <c r="FQ156">
        <f t="shared" si="172"/>
        <v>1</v>
      </c>
      <c r="FR156">
        <f t="shared" si="173"/>
        <v>1</v>
      </c>
      <c r="FS156">
        <f t="shared" si="174"/>
        <v>1</v>
      </c>
      <c r="FT156">
        <f t="shared" si="175"/>
        <v>1</v>
      </c>
      <c r="FU156">
        <f t="shared" si="176"/>
        <v>1</v>
      </c>
      <c r="FV156">
        <f t="shared" si="177"/>
        <v>1</v>
      </c>
      <c r="FW156">
        <f t="shared" si="178"/>
        <v>1</v>
      </c>
      <c r="FX156">
        <f t="shared" si="179"/>
        <v>1</v>
      </c>
      <c r="FY156">
        <f t="shared" si="180"/>
        <v>1</v>
      </c>
      <c r="FZ156">
        <f t="shared" si="181"/>
        <v>1</v>
      </c>
      <c r="GA156">
        <f t="shared" si="182"/>
        <v>1</v>
      </c>
      <c r="GB156">
        <f t="shared" si="183"/>
        <v>1</v>
      </c>
      <c r="GC156">
        <f t="shared" si="184"/>
        <v>1</v>
      </c>
      <c r="GD156">
        <f t="shared" si="185"/>
        <v>1</v>
      </c>
      <c r="GE156">
        <f t="shared" si="186"/>
        <v>1</v>
      </c>
      <c r="GF156">
        <f t="shared" si="187"/>
        <v>1</v>
      </c>
      <c r="GG156">
        <f t="shared" si="188"/>
        <v>1</v>
      </c>
      <c r="GH156">
        <f t="shared" si="189"/>
        <v>1</v>
      </c>
      <c r="GI156">
        <f t="shared" si="190"/>
        <v>1</v>
      </c>
      <c r="GJ156">
        <f t="shared" si="191"/>
        <v>1</v>
      </c>
      <c r="GK156">
        <f t="shared" si="192"/>
        <v>1</v>
      </c>
      <c r="GL156">
        <f t="shared" si="193"/>
        <v>1</v>
      </c>
      <c r="GM156">
        <f t="shared" si="194"/>
        <v>1</v>
      </c>
      <c r="GN156">
        <f t="shared" si="195"/>
        <v>1</v>
      </c>
      <c r="GO156">
        <f t="shared" si="196"/>
        <v>1</v>
      </c>
      <c r="GP156">
        <f t="shared" si="197"/>
        <v>1</v>
      </c>
      <c r="GQ156">
        <f t="shared" si="198"/>
        <v>1</v>
      </c>
      <c r="GR156">
        <f t="shared" si="199"/>
        <v>1</v>
      </c>
      <c r="GS156">
        <f t="shared" si="200"/>
        <v>1</v>
      </c>
      <c r="GT156">
        <f t="shared" si="201"/>
        <v>1</v>
      </c>
      <c r="GU156">
        <f t="shared" si="202"/>
        <v>1</v>
      </c>
      <c r="GV156">
        <f t="shared" si="203"/>
        <v>1</v>
      </c>
      <c r="GW156">
        <f t="shared" si="204"/>
        <v>1</v>
      </c>
      <c r="GX156">
        <f t="shared" si="205"/>
        <v>1</v>
      </c>
    </row>
    <row r="157" spans="1:206" x14ac:dyDescent="0.2">
      <c r="A157">
        <v>0</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c r="AV157">
        <v>0</v>
      </c>
      <c r="AW157">
        <v>0</v>
      </c>
      <c r="AX157">
        <v>0</v>
      </c>
      <c r="AY157">
        <v>0</v>
      </c>
      <c r="AZ157">
        <v>0</v>
      </c>
      <c r="BA157">
        <v>0</v>
      </c>
      <c r="BB157">
        <v>0</v>
      </c>
      <c r="BC157">
        <v>0</v>
      </c>
      <c r="BD157">
        <v>1</v>
      </c>
      <c r="BE157">
        <v>0</v>
      </c>
      <c r="BF157">
        <v>1</v>
      </c>
      <c r="BG157">
        <v>1</v>
      </c>
      <c r="BH157">
        <v>1</v>
      </c>
      <c r="BI157">
        <v>1</v>
      </c>
      <c r="BJ157">
        <v>0</v>
      </c>
      <c r="BK157">
        <v>0</v>
      </c>
      <c r="BL157">
        <v>0</v>
      </c>
      <c r="BM157">
        <v>0</v>
      </c>
      <c r="BN157">
        <v>0</v>
      </c>
      <c r="BO157">
        <v>0</v>
      </c>
      <c r="BP157">
        <v>0</v>
      </c>
      <c r="BR157">
        <v>0</v>
      </c>
      <c r="BS157">
        <v>0</v>
      </c>
      <c r="BT157">
        <v>0</v>
      </c>
      <c r="BU157">
        <v>0</v>
      </c>
      <c r="BV157">
        <v>0</v>
      </c>
      <c r="BW157">
        <v>0</v>
      </c>
      <c r="BX157">
        <v>0</v>
      </c>
      <c r="BY157">
        <v>0</v>
      </c>
      <c r="BZ157">
        <v>0</v>
      </c>
      <c r="CA157">
        <v>0</v>
      </c>
      <c r="CB157">
        <v>0</v>
      </c>
      <c r="CC157">
        <v>0</v>
      </c>
      <c r="CD157">
        <v>0</v>
      </c>
      <c r="CE157">
        <v>0</v>
      </c>
      <c r="CF157">
        <v>0</v>
      </c>
      <c r="CG157">
        <v>0</v>
      </c>
      <c r="CH157">
        <v>0</v>
      </c>
      <c r="CI157">
        <v>0</v>
      </c>
      <c r="CJ157">
        <v>0</v>
      </c>
      <c r="CK157">
        <v>0</v>
      </c>
      <c r="CL157">
        <v>0</v>
      </c>
      <c r="CM157">
        <v>0</v>
      </c>
      <c r="CN157">
        <v>0</v>
      </c>
      <c r="CO157">
        <v>0</v>
      </c>
      <c r="CP157">
        <v>0</v>
      </c>
      <c r="CQ157">
        <v>0</v>
      </c>
      <c r="CR157">
        <v>0</v>
      </c>
      <c r="CS157">
        <v>0</v>
      </c>
      <c r="CT157">
        <v>0</v>
      </c>
      <c r="CU157">
        <v>0</v>
      </c>
      <c r="CV157">
        <v>0</v>
      </c>
      <c r="CW157">
        <v>0</v>
      </c>
      <c r="CX157">
        <v>0</v>
      </c>
      <c r="CY157">
        <v>0</v>
      </c>
      <c r="CZ157">
        <v>0</v>
      </c>
      <c r="DA157">
        <v>0</v>
      </c>
      <c r="DB157">
        <v>0</v>
      </c>
      <c r="DC157">
        <v>0</v>
      </c>
      <c r="DD157">
        <v>0</v>
      </c>
      <c r="DE157">
        <v>0</v>
      </c>
      <c r="DF157">
        <v>0</v>
      </c>
      <c r="DG157">
        <v>0</v>
      </c>
      <c r="DH157">
        <v>0</v>
      </c>
      <c r="DI157">
        <v>0</v>
      </c>
      <c r="DJ157">
        <v>0</v>
      </c>
      <c r="DK157">
        <v>0</v>
      </c>
      <c r="DL157">
        <v>0</v>
      </c>
      <c r="DM157">
        <v>0</v>
      </c>
      <c r="DN157">
        <v>0</v>
      </c>
      <c r="DO157">
        <v>0</v>
      </c>
      <c r="DP157">
        <v>0</v>
      </c>
      <c r="DQ157">
        <v>0</v>
      </c>
      <c r="DR157">
        <v>0</v>
      </c>
      <c r="DS157">
        <v>0</v>
      </c>
      <c r="DT157">
        <v>0</v>
      </c>
      <c r="DU157">
        <v>1</v>
      </c>
      <c r="DV157">
        <v>0</v>
      </c>
      <c r="DW157">
        <v>1</v>
      </c>
      <c r="DX157">
        <v>1</v>
      </c>
      <c r="DY157">
        <v>1</v>
      </c>
      <c r="DZ157">
        <v>1</v>
      </c>
      <c r="EA157">
        <v>0</v>
      </c>
      <c r="EB157">
        <v>0</v>
      </c>
      <c r="EC157">
        <v>0</v>
      </c>
      <c r="ED157">
        <v>0</v>
      </c>
      <c r="EE157">
        <v>0</v>
      </c>
      <c r="EF157">
        <v>0</v>
      </c>
      <c r="EG157">
        <v>0</v>
      </c>
      <c r="EI157">
        <f t="shared" si="138"/>
        <v>1</v>
      </c>
      <c r="EJ157">
        <f t="shared" si="139"/>
        <v>1</v>
      </c>
      <c r="EK157">
        <f t="shared" si="140"/>
        <v>1</v>
      </c>
      <c r="EL157">
        <f t="shared" si="141"/>
        <v>1</v>
      </c>
      <c r="EM157">
        <f t="shared" si="142"/>
        <v>1</v>
      </c>
      <c r="EN157">
        <f t="shared" si="143"/>
        <v>1</v>
      </c>
      <c r="EO157">
        <f t="shared" si="144"/>
        <v>1</v>
      </c>
      <c r="EP157">
        <f t="shared" si="145"/>
        <v>1</v>
      </c>
      <c r="EQ157">
        <f t="shared" si="146"/>
        <v>1</v>
      </c>
      <c r="ER157">
        <f t="shared" si="147"/>
        <v>1</v>
      </c>
      <c r="ES157">
        <f t="shared" si="148"/>
        <v>1</v>
      </c>
      <c r="ET157">
        <f t="shared" si="149"/>
        <v>1</v>
      </c>
      <c r="EU157">
        <f t="shared" si="150"/>
        <v>1</v>
      </c>
      <c r="EV157">
        <f t="shared" si="151"/>
        <v>1</v>
      </c>
      <c r="EW157">
        <f t="shared" si="152"/>
        <v>1</v>
      </c>
      <c r="EX157">
        <f t="shared" si="153"/>
        <v>1</v>
      </c>
      <c r="EY157">
        <f t="shared" si="154"/>
        <v>1</v>
      </c>
      <c r="EZ157">
        <f t="shared" si="155"/>
        <v>1</v>
      </c>
      <c r="FA157">
        <f t="shared" si="156"/>
        <v>1</v>
      </c>
      <c r="FB157">
        <f t="shared" si="157"/>
        <v>1</v>
      </c>
      <c r="FC157">
        <f t="shared" si="158"/>
        <v>1</v>
      </c>
      <c r="FD157">
        <f t="shared" si="159"/>
        <v>1</v>
      </c>
      <c r="FE157">
        <f t="shared" si="160"/>
        <v>1</v>
      </c>
      <c r="FF157">
        <f t="shared" si="161"/>
        <v>1</v>
      </c>
      <c r="FG157">
        <f t="shared" si="162"/>
        <v>1</v>
      </c>
      <c r="FH157">
        <f t="shared" si="163"/>
        <v>1</v>
      </c>
      <c r="FI157">
        <f t="shared" si="164"/>
        <v>1</v>
      </c>
      <c r="FJ157">
        <f t="shared" si="165"/>
        <v>1</v>
      </c>
      <c r="FK157">
        <f t="shared" si="166"/>
        <v>1</v>
      </c>
      <c r="FL157">
        <f t="shared" si="167"/>
        <v>1</v>
      </c>
      <c r="FM157">
        <f t="shared" si="168"/>
        <v>1</v>
      </c>
      <c r="FN157">
        <f t="shared" si="169"/>
        <v>1</v>
      </c>
      <c r="FO157">
        <f t="shared" si="170"/>
        <v>1</v>
      </c>
      <c r="FP157">
        <f t="shared" si="171"/>
        <v>1</v>
      </c>
      <c r="FQ157">
        <f t="shared" si="172"/>
        <v>1</v>
      </c>
      <c r="FR157">
        <f t="shared" si="173"/>
        <v>1</v>
      </c>
      <c r="FS157">
        <f t="shared" si="174"/>
        <v>1</v>
      </c>
      <c r="FT157">
        <f t="shared" si="175"/>
        <v>1</v>
      </c>
      <c r="FU157">
        <f t="shared" si="176"/>
        <v>1</v>
      </c>
      <c r="FV157">
        <f t="shared" si="177"/>
        <v>1</v>
      </c>
      <c r="FW157">
        <f t="shared" si="178"/>
        <v>1</v>
      </c>
      <c r="FX157">
        <f t="shared" si="179"/>
        <v>1</v>
      </c>
      <c r="FY157">
        <f t="shared" si="180"/>
        <v>1</v>
      </c>
      <c r="FZ157">
        <f t="shared" si="181"/>
        <v>1</v>
      </c>
      <c r="GA157">
        <f t="shared" si="182"/>
        <v>1</v>
      </c>
      <c r="GB157">
        <f t="shared" si="183"/>
        <v>1</v>
      </c>
      <c r="GC157">
        <f t="shared" si="184"/>
        <v>1</v>
      </c>
      <c r="GD157">
        <f t="shared" si="185"/>
        <v>1</v>
      </c>
      <c r="GE157">
        <f t="shared" si="186"/>
        <v>1</v>
      </c>
      <c r="GF157">
        <f t="shared" si="187"/>
        <v>1</v>
      </c>
      <c r="GG157">
        <f t="shared" si="188"/>
        <v>1</v>
      </c>
      <c r="GH157">
        <f t="shared" si="189"/>
        <v>1</v>
      </c>
      <c r="GI157">
        <f t="shared" si="190"/>
        <v>1</v>
      </c>
      <c r="GJ157">
        <f t="shared" si="191"/>
        <v>1</v>
      </c>
      <c r="GK157">
        <f t="shared" si="192"/>
        <v>1</v>
      </c>
      <c r="GL157">
        <f t="shared" si="193"/>
        <v>1</v>
      </c>
      <c r="GM157">
        <f t="shared" si="194"/>
        <v>1</v>
      </c>
      <c r="GN157">
        <f t="shared" si="195"/>
        <v>1</v>
      </c>
      <c r="GO157">
        <f t="shared" si="196"/>
        <v>1</v>
      </c>
      <c r="GP157">
        <f t="shared" si="197"/>
        <v>1</v>
      </c>
      <c r="GQ157">
        <f t="shared" si="198"/>
        <v>1</v>
      </c>
      <c r="GR157">
        <f t="shared" si="199"/>
        <v>1</v>
      </c>
      <c r="GS157">
        <f t="shared" si="200"/>
        <v>1</v>
      </c>
      <c r="GT157">
        <f t="shared" si="201"/>
        <v>1</v>
      </c>
      <c r="GU157">
        <f t="shared" si="202"/>
        <v>1</v>
      </c>
      <c r="GV157">
        <f t="shared" si="203"/>
        <v>1</v>
      </c>
      <c r="GW157">
        <f t="shared" si="204"/>
        <v>1</v>
      </c>
      <c r="GX157">
        <f t="shared" si="205"/>
        <v>1</v>
      </c>
    </row>
    <row r="158" spans="1:206" x14ac:dyDescent="0.2">
      <c r="A158">
        <v>1</v>
      </c>
      <c r="B158">
        <v>1</v>
      </c>
      <c r="C158">
        <v>0</v>
      </c>
      <c r="D158">
        <v>0</v>
      </c>
      <c r="E158">
        <v>0</v>
      </c>
      <c r="F158">
        <v>0</v>
      </c>
      <c r="G158">
        <v>0</v>
      </c>
      <c r="H158">
        <v>0</v>
      </c>
      <c r="I158">
        <v>0</v>
      </c>
      <c r="J158">
        <v>0</v>
      </c>
      <c r="K158">
        <v>0</v>
      </c>
      <c r="L158">
        <v>1</v>
      </c>
      <c r="M158">
        <v>0</v>
      </c>
      <c r="N158">
        <v>1</v>
      </c>
      <c r="O158">
        <v>0</v>
      </c>
      <c r="P158">
        <v>0</v>
      </c>
      <c r="Q158">
        <v>0</v>
      </c>
      <c r="R158">
        <v>0</v>
      </c>
      <c r="S158">
        <v>1</v>
      </c>
      <c r="T158">
        <v>0</v>
      </c>
      <c r="U158">
        <v>0</v>
      </c>
      <c r="V158">
        <v>1</v>
      </c>
      <c r="W158">
        <v>1</v>
      </c>
      <c r="X158">
        <v>0</v>
      </c>
      <c r="Y158">
        <v>0</v>
      </c>
      <c r="Z158">
        <v>0</v>
      </c>
      <c r="AA158">
        <v>0</v>
      </c>
      <c r="AB158">
        <v>0</v>
      </c>
      <c r="AC158">
        <v>0</v>
      </c>
      <c r="AD158">
        <v>0</v>
      </c>
      <c r="AE158">
        <v>0</v>
      </c>
      <c r="AF158">
        <v>1</v>
      </c>
      <c r="AG158">
        <v>0</v>
      </c>
      <c r="AH158">
        <v>0</v>
      </c>
      <c r="AI158">
        <v>0</v>
      </c>
      <c r="AJ158">
        <v>0</v>
      </c>
      <c r="AK158">
        <v>0</v>
      </c>
      <c r="AL158">
        <v>0</v>
      </c>
      <c r="AM158">
        <v>0</v>
      </c>
      <c r="AN158">
        <v>0</v>
      </c>
      <c r="AO158">
        <v>0</v>
      </c>
      <c r="AP158">
        <v>0</v>
      </c>
      <c r="AQ158">
        <v>0</v>
      </c>
      <c r="AR158">
        <v>0</v>
      </c>
      <c r="AS158">
        <v>0</v>
      </c>
      <c r="AT158">
        <v>0</v>
      </c>
      <c r="AU158">
        <v>0</v>
      </c>
      <c r="AV158">
        <v>0</v>
      </c>
      <c r="AW158">
        <v>0</v>
      </c>
      <c r="AX158">
        <v>0</v>
      </c>
      <c r="AY158">
        <v>0</v>
      </c>
      <c r="AZ158">
        <v>0</v>
      </c>
      <c r="BA158">
        <v>0</v>
      </c>
      <c r="BB158">
        <v>0</v>
      </c>
      <c r="BC158">
        <v>0</v>
      </c>
      <c r="BD158">
        <v>1</v>
      </c>
      <c r="BE158">
        <v>1</v>
      </c>
      <c r="BF158">
        <v>1</v>
      </c>
      <c r="BG158">
        <v>0</v>
      </c>
      <c r="BH158">
        <v>1</v>
      </c>
      <c r="BI158">
        <v>1</v>
      </c>
      <c r="BJ158">
        <v>1</v>
      </c>
      <c r="BK158">
        <v>0</v>
      </c>
      <c r="BL158">
        <v>0</v>
      </c>
      <c r="BM158">
        <v>1</v>
      </c>
      <c r="BN158">
        <v>1</v>
      </c>
      <c r="BO158">
        <v>1</v>
      </c>
      <c r="BP158">
        <v>1</v>
      </c>
      <c r="BR158">
        <v>1</v>
      </c>
      <c r="BS158">
        <v>1</v>
      </c>
      <c r="BT158">
        <v>0</v>
      </c>
      <c r="BU158">
        <v>0</v>
      </c>
      <c r="BV158">
        <v>0</v>
      </c>
      <c r="BW158">
        <v>0</v>
      </c>
      <c r="BX158">
        <v>0</v>
      </c>
      <c r="BY158">
        <v>0</v>
      </c>
      <c r="BZ158">
        <v>0</v>
      </c>
      <c r="CA158">
        <v>0</v>
      </c>
      <c r="CB158">
        <v>0</v>
      </c>
      <c r="CC158">
        <v>1</v>
      </c>
      <c r="CD158">
        <v>0</v>
      </c>
      <c r="CE158">
        <v>1</v>
      </c>
      <c r="CF158">
        <v>0</v>
      </c>
      <c r="CG158">
        <v>0</v>
      </c>
      <c r="CH158">
        <v>0</v>
      </c>
      <c r="CI158">
        <v>0</v>
      </c>
      <c r="CJ158">
        <v>1</v>
      </c>
      <c r="CK158">
        <v>0</v>
      </c>
      <c r="CL158">
        <v>0</v>
      </c>
      <c r="CM158">
        <v>1</v>
      </c>
      <c r="CN158">
        <v>1</v>
      </c>
      <c r="CO158">
        <v>0</v>
      </c>
      <c r="CP158">
        <v>0</v>
      </c>
      <c r="CQ158">
        <v>0</v>
      </c>
      <c r="CR158">
        <v>0</v>
      </c>
      <c r="CS158">
        <v>0</v>
      </c>
      <c r="CT158">
        <v>0</v>
      </c>
      <c r="CU158">
        <v>0</v>
      </c>
      <c r="CV158">
        <v>0</v>
      </c>
      <c r="CW158">
        <v>1</v>
      </c>
      <c r="CX158">
        <v>0</v>
      </c>
      <c r="CY158">
        <v>0</v>
      </c>
      <c r="CZ158">
        <v>0</v>
      </c>
      <c r="DA158">
        <v>0</v>
      </c>
      <c r="DB158">
        <v>0</v>
      </c>
      <c r="DC158">
        <v>0</v>
      </c>
      <c r="DD158">
        <v>0</v>
      </c>
      <c r="DE158">
        <v>0</v>
      </c>
      <c r="DF158">
        <v>0</v>
      </c>
      <c r="DG158">
        <v>0</v>
      </c>
      <c r="DH158">
        <v>0</v>
      </c>
      <c r="DI158">
        <v>0</v>
      </c>
      <c r="DJ158">
        <v>0</v>
      </c>
      <c r="DK158">
        <v>0</v>
      </c>
      <c r="DL158">
        <v>0</v>
      </c>
      <c r="DM158">
        <v>0</v>
      </c>
      <c r="DN158">
        <v>0</v>
      </c>
      <c r="DO158">
        <v>0</v>
      </c>
      <c r="DP158">
        <v>0</v>
      </c>
      <c r="DQ158">
        <v>0</v>
      </c>
      <c r="DR158">
        <v>0</v>
      </c>
      <c r="DS158">
        <v>0</v>
      </c>
      <c r="DT158">
        <v>0</v>
      </c>
      <c r="DU158">
        <v>1</v>
      </c>
      <c r="DV158">
        <v>1</v>
      </c>
      <c r="DW158">
        <v>1</v>
      </c>
      <c r="DX158">
        <v>0</v>
      </c>
      <c r="DY158">
        <v>1</v>
      </c>
      <c r="DZ158">
        <v>1</v>
      </c>
      <c r="EA158">
        <v>1</v>
      </c>
      <c r="EB158">
        <v>0</v>
      </c>
      <c r="EC158">
        <v>0</v>
      </c>
      <c r="ED158">
        <v>1</v>
      </c>
      <c r="EE158">
        <v>1</v>
      </c>
      <c r="EF158">
        <v>1</v>
      </c>
      <c r="EG158">
        <v>1</v>
      </c>
      <c r="EI158">
        <f t="shared" si="138"/>
        <v>1</v>
      </c>
      <c r="EJ158">
        <f t="shared" si="139"/>
        <v>1</v>
      </c>
      <c r="EK158">
        <f t="shared" si="140"/>
        <v>1</v>
      </c>
      <c r="EL158">
        <f t="shared" si="141"/>
        <v>1</v>
      </c>
      <c r="EM158">
        <f t="shared" si="142"/>
        <v>1</v>
      </c>
      <c r="EN158">
        <f t="shared" si="143"/>
        <v>1</v>
      </c>
      <c r="EO158">
        <f t="shared" si="144"/>
        <v>1</v>
      </c>
      <c r="EP158">
        <f t="shared" si="145"/>
        <v>1</v>
      </c>
      <c r="EQ158">
        <f t="shared" si="146"/>
        <v>1</v>
      </c>
      <c r="ER158">
        <f t="shared" si="147"/>
        <v>1</v>
      </c>
      <c r="ES158">
        <f t="shared" si="148"/>
        <v>1</v>
      </c>
      <c r="ET158">
        <f t="shared" si="149"/>
        <v>1</v>
      </c>
      <c r="EU158">
        <f t="shared" si="150"/>
        <v>1</v>
      </c>
      <c r="EV158">
        <f t="shared" si="151"/>
        <v>1</v>
      </c>
      <c r="EW158">
        <f t="shared" si="152"/>
        <v>1</v>
      </c>
      <c r="EX158">
        <f t="shared" si="153"/>
        <v>1</v>
      </c>
      <c r="EY158">
        <f t="shared" si="154"/>
        <v>1</v>
      </c>
      <c r="EZ158">
        <f t="shared" si="155"/>
        <v>1</v>
      </c>
      <c r="FA158">
        <f t="shared" si="156"/>
        <v>1</v>
      </c>
      <c r="FB158">
        <f t="shared" si="157"/>
        <v>1</v>
      </c>
      <c r="FC158">
        <f t="shared" si="158"/>
        <v>1</v>
      </c>
      <c r="FD158">
        <f t="shared" si="159"/>
        <v>1</v>
      </c>
      <c r="FE158">
        <f t="shared" si="160"/>
        <v>1</v>
      </c>
      <c r="FF158">
        <f t="shared" si="161"/>
        <v>1</v>
      </c>
      <c r="FG158">
        <f t="shared" si="162"/>
        <v>1</v>
      </c>
      <c r="FH158">
        <f t="shared" si="163"/>
        <v>1</v>
      </c>
      <c r="FI158">
        <f t="shared" si="164"/>
        <v>1</v>
      </c>
      <c r="FJ158">
        <f t="shared" si="165"/>
        <v>1</v>
      </c>
      <c r="FK158">
        <f t="shared" si="166"/>
        <v>1</v>
      </c>
      <c r="FL158">
        <f t="shared" si="167"/>
        <v>1</v>
      </c>
      <c r="FM158">
        <f t="shared" si="168"/>
        <v>1</v>
      </c>
      <c r="FN158">
        <f t="shared" si="169"/>
        <v>1</v>
      </c>
      <c r="FO158">
        <f t="shared" si="170"/>
        <v>1</v>
      </c>
      <c r="FP158">
        <f t="shared" si="171"/>
        <v>1</v>
      </c>
      <c r="FQ158">
        <f t="shared" si="172"/>
        <v>1</v>
      </c>
      <c r="FR158">
        <f t="shared" si="173"/>
        <v>1</v>
      </c>
      <c r="FS158">
        <f t="shared" si="174"/>
        <v>1</v>
      </c>
      <c r="FT158">
        <f t="shared" si="175"/>
        <v>1</v>
      </c>
      <c r="FU158">
        <f t="shared" si="176"/>
        <v>1</v>
      </c>
      <c r="FV158">
        <f t="shared" si="177"/>
        <v>1</v>
      </c>
      <c r="FW158">
        <f t="shared" si="178"/>
        <v>1</v>
      </c>
      <c r="FX158">
        <f t="shared" si="179"/>
        <v>1</v>
      </c>
      <c r="FY158">
        <f t="shared" si="180"/>
        <v>1</v>
      </c>
      <c r="FZ158">
        <f t="shared" si="181"/>
        <v>1</v>
      </c>
      <c r="GA158">
        <f t="shared" si="182"/>
        <v>1</v>
      </c>
      <c r="GB158">
        <f t="shared" si="183"/>
        <v>1</v>
      </c>
      <c r="GC158">
        <f t="shared" si="184"/>
        <v>1</v>
      </c>
      <c r="GD158">
        <f t="shared" si="185"/>
        <v>1</v>
      </c>
      <c r="GE158">
        <f t="shared" si="186"/>
        <v>1</v>
      </c>
      <c r="GF158">
        <f t="shared" si="187"/>
        <v>1</v>
      </c>
      <c r="GG158">
        <f t="shared" si="188"/>
        <v>1</v>
      </c>
      <c r="GH158">
        <f t="shared" si="189"/>
        <v>1</v>
      </c>
      <c r="GI158">
        <f t="shared" si="190"/>
        <v>1</v>
      </c>
      <c r="GJ158">
        <f t="shared" si="191"/>
        <v>1</v>
      </c>
      <c r="GK158">
        <f t="shared" si="192"/>
        <v>1</v>
      </c>
      <c r="GL158">
        <f t="shared" si="193"/>
        <v>1</v>
      </c>
      <c r="GM158">
        <f t="shared" si="194"/>
        <v>1</v>
      </c>
      <c r="GN158">
        <f t="shared" si="195"/>
        <v>1</v>
      </c>
      <c r="GO158">
        <f t="shared" si="196"/>
        <v>1</v>
      </c>
      <c r="GP158">
        <f t="shared" si="197"/>
        <v>1</v>
      </c>
      <c r="GQ158">
        <f t="shared" si="198"/>
        <v>1</v>
      </c>
      <c r="GR158">
        <f t="shared" si="199"/>
        <v>1</v>
      </c>
      <c r="GS158">
        <f t="shared" si="200"/>
        <v>1</v>
      </c>
      <c r="GT158">
        <f t="shared" si="201"/>
        <v>1</v>
      </c>
      <c r="GU158">
        <f t="shared" si="202"/>
        <v>1</v>
      </c>
      <c r="GV158">
        <f t="shared" si="203"/>
        <v>1</v>
      </c>
      <c r="GW158">
        <f t="shared" si="204"/>
        <v>1</v>
      </c>
      <c r="GX158">
        <f t="shared" si="205"/>
        <v>1</v>
      </c>
    </row>
    <row r="159" spans="1:206" x14ac:dyDescent="0.2">
      <c r="A159">
        <v>0</v>
      </c>
      <c r="B159">
        <v>1</v>
      </c>
      <c r="C159">
        <v>0</v>
      </c>
      <c r="D159">
        <v>0</v>
      </c>
      <c r="E159">
        <v>0</v>
      </c>
      <c r="F159">
        <v>0</v>
      </c>
      <c r="G159">
        <v>0</v>
      </c>
      <c r="H159">
        <v>0</v>
      </c>
      <c r="I159">
        <v>0</v>
      </c>
      <c r="J159">
        <v>0</v>
      </c>
      <c r="K159">
        <v>0</v>
      </c>
      <c r="L159">
        <v>1</v>
      </c>
      <c r="M159">
        <v>0</v>
      </c>
      <c r="N159">
        <v>1</v>
      </c>
      <c r="O159">
        <v>0</v>
      </c>
      <c r="P159">
        <v>0</v>
      </c>
      <c r="Q159">
        <v>0</v>
      </c>
      <c r="R159">
        <v>0</v>
      </c>
      <c r="S159">
        <v>0</v>
      </c>
      <c r="T159">
        <v>0</v>
      </c>
      <c r="U159">
        <v>0</v>
      </c>
      <c r="V159">
        <v>0</v>
      </c>
      <c r="W159">
        <v>0</v>
      </c>
      <c r="X159">
        <v>1</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1</v>
      </c>
      <c r="BE159">
        <v>0</v>
      </c>
      <c r="BF159">
        <v>1</v>
      </c>
      <c r="BG159">
        <v>0</v>
      </c>
      <c r="BH159">
        <v>0</v>
      </c>
      <c r="BI159">
        <v>1</v>
      </c>
      <c r="BJ159">
        <v>0</v>
      </c>
      <c r="BK159">
        <v>1</v>
      </c>
      <c r="BL159">
        <v>0</v>
      </c>
      <c r="BM159">
        <v>1</v>
      </c>
      <c r="BN159">
        <v>0</v>
      </c>
      <c r="BO159">
        <v>0</v>
      </c>
      <c r="BP159">
        <v>0</v>
      </c>
      <c r="BR159">
        <v>0</v>
      </c>
      <c r="BS159">
        <v>1</v>
      </c>
      <c r="BT159">
        <v>0</v>
      </c>
      <c r="BU159">
        <v>0</v>
      </c>
      <c r="BV159">
        <v>0</v>
      </c>
      <c r="BW159">
        <v>0</v>
      </c>
      <c r="BX159">
        <v>0</v>
      </c>
      <c r="BY159">
        <v>0</v>
      </c>
      <c r="BZ159">
        <v>0</v>
      </c>
      <c r="CA159">
        <v>0</v>
      </c>
      <c r="CB159">
        <v>0</v>
      </c>
      <c r="CC159">
        <v>1</v>
      </c>
      <c r="CD159">
        <v>0</v>
      </c>
      <c r="CE159">
        <v>1</v>
      </c>
      <c r="CF159">
        <v>0</v>
      </c>
      <c r="CG159">
        <v>0</v>
      </c>
      <c r="CH159">
        <v>0</v>
      </c>
      <c r="CI159">
        <v>0</v>
      </c>
      <c r="CJ159">
        <v>0</v>
      </c>
      <c r="CK159">
        <v>0</v>
      </c>
      <c r="CL159">
        <v>0</v>
      </c>
      <c r="CM159">
        <v>0</v>
      </c>
      <c r="CN159">
        <v>0</v>
      </c>
      <c r="CO159">
        <v>1</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1</v>
      </c>
      <c r="DV159">
        <v>0</v>
      </c>
      <c r="DW159">
        <v>1</v>
      </c>
      <c r="DX159">
        <v>0</v>
      </c>
      <c r="DY159">
        <v>0</v>
      </c>
      <c r="DZ159">
        <v>1</v>
      </c>
      <c r="EA159">
        <v>0</v>
      </c>
      <c r="EB159">
        <v>1</v>
      </c>
      <c r="EC159">
        <v>0</v>
      </c>
      <c r="ED159">
        <v>1</v>
      </c>
      <c r="EE159">
        <v>0</v>
      </c>
      <c r="EF159">
        <v>0</v>
      </c>
      <c r="EG159">
        <v>0</v>
      </c>
      <c r="EI159">
        <f t="shared" si="138"/>
        <v>1</v>
      </c>
      <c r="EJ159">
        <f t="shared" si="139"/>
        <v>1</v>
      </c>
      <c r="EK159">
        <f t="shared" si="140"/>
        <v>1</v>
      </c>
      <c r="EL159">
        <f t="shared" si="141"/>
        <v>1</v>
      </c>
      <c r="EM159">
        <f t="shared" si="142"/>
        <v>1</v>
      </c>
      <c r="EN159">
        <f t="shared" si="143"/>
        <v>1</v>
      </c>
      <c r="EO159">
        <f t="shared" si="144"/>
        <v>1</v>
      </c>
      <c r="EP159">
        <f t="shared" si="145"/>
        <v>1</v>
      </c>
      <c r="EQ159">
        <f t="shared" si="146"/>
        <v>1</v>
      </c>
      <c r="ER159">
        <f t="shared" si="147"/>
        <v>1</v>
      </c>
      <c r="ES159">
        <f t="shared" si="148"/>
        <v>1</v>
      </c>
      <c r="ET159">
        <f t="shared" si="149"/>
        <v>1</v>
      </c>
      <c r="EU159">
        <f t="shared" si="150"/>
        <v>1</v>
      </c>
      <c r="EV159">
        <f t="shared" si="151"/>
        <v>1</v>
      </c>
      <c r="EW159">
        <f t="shared" si="152"/>
        <v>1</v>
      </c>
      <c r="EX159">
        <f t="shared" si="153"/>
        <v>1</v>
      </c>
      <c r="EY159">
        <f t="shared" si="154"/>
        <v>1</v>
      </c>
      <c r="EZ159">
        <f t="shared" si="155"/>
        <v>1</v>
      </c>
      <c r="FA159">
        <f t="shared" si="156"/>
        <v>1</v>
      </c>
      <c r="FB159">
        <f t="shared" si="157"/>
        <v>1</v>
      </c>
      <c r="FC159">
        <f t="shared" si="158"/>
        <v>1</v>
      </c>
      <c r="FD159">
        <f t="shared" si="159"/>
        <v>1</v>
      </c>
      <c r="FE159">
        <f t="shared" si="160"/>
        <v>1</v>
      </c>
      <c r="FF159">
        <f t="shared" si="161"/>
        <v>1</v>
      </c>
      <c r="FG159">
        <f t="shared" si="162"/>
        <v>1</v>
      </c>
      <c r="FH159">
        <f t="shared" si="163"/>
        <v>1</v>
      </c>
      <c r="FI159">
        <f t="shared" si="164"/>
        <v>1</v>
      </c>
      <c r="FJ159">
        <f t="shared" si="165"/>
        <v>1</v>
      </c>
      <c r="FK159">
        <f t="shared" si="166"/>
        <v>1</v>
      </c>
      <c r="FL159">
        <f t="shared" si="167"/>
        <v>1</v>
      </c>
      <c r="FM159">
        <f t="shared" si="168"/>
        <v>1</v>
      </c>
      <c r="FN159">
        <f t="shared" si="169"/>
        <v>1</v>
      </c>
      <c r="FO159">
        <f t="shared" si="170"/>
        <v>1</v>
      </c>
      <c r="FP159">
        <f t="shared" si="171"/>
        <v>1</v>
      </c>
      <c r="FQ159">
        <f t="shared" si="172"/>
        <v>1</v>
      </c>
      <c r="FR159">
        <f t="shared" si="173"/>
        <v>1</v>
      </c>
      <c r="FS159">
        <f t="shared" si="174"/>
        <v>1</v>
      </c>
      <c r="FT159">
        <f t="shared" si="175"/>
        <v>1</v>
      </c>
      <c r="FU159">
        <f t="shared" si="176"/>
        <v>1</v>
      </c>
      <c r="FV159">
        <f t="shared" si="177"/>
        <v>1</v>
      </c>
      <c r="FW159">
        <f t="shared" si="178"/>
        <v>1</v>
      </c>
      <c r="FX159">
        <f t="shared" si="179"/>
        <v>1</v>
      </c>
      <c r="FY159">
        <f t="shared" si="180"/>
        <v>1</v>
      </c>
      <c r="FZ159">
        <f t="shared" si="181"/>
        <v>1</v>
      </c>
      <c r="GA159">
        <f t="shared" si="182"/>
        <v>1</v>
      </c>
      <c r="GB159">
        <f t="shared" si="183"/>
        <v>1</v>
      </c>
      <c r="GC159">
        <f t="shared" si="184"/>
        <v>1</v>
      </c>
      <c r="GD159">
        <f t="shared" si="185"/>
        <v>1</v>
      </c>
      <c r="GE159">
        <f t="shared" si="186"/>
        <v>1</v>
      </c>
      <c r="GF159">
        <f t="shared" si="187"/>
        <v>1</v>
      </c>
      <c r="GG159">
        <f t="shared" si="188"/>
        <v>1</v>
      </c>
      <c r="GH159">
        <f t="shared" si="189"/>
        <v>1</v>
      </c>
      <c r="GI159">
        <f t="shared" si="190"/>
        <v>1</v>
      </c>
      <c r="GJ159">
        <f t="shared" si="191"/>
        <v>1</v>
      </c>
      <c r="GK159">
        <f t="shared" si="192"/>
        <v>1</v>
      </c>
      <c r="GL159">
        <f t="shared" si="193"/>
        <v>1</v>
      </c>
      <c r="GM159">
        <f t="shared" si="194"/>
        <v>1</v>
      </c>
      <c r="GN159">
        <f t="shared" si="195"/>
        <v>1</v>
      </c>
      <c r="GO159">
        <f t="shared" si="196"/>
        <v>1</v>
      </c>
      <c r="GP159">
        <f t="shared" si="197"/>
        <v>1</v>
      </c>
      <c r="GQ159">
        <f t="shared" si="198"/>
        <v>1</v>
      </c>
      <c r="GR159">
        <f t="shared" si="199"/>
        <v>1</v>
      </c>
      <c r="GS159">
        <f t="shared" si="200"/>
        <v>1</v>
      </c>
      <c r="GT159">
        <f t="shared" si="201"/>
        <v>1</v>
      </c>
      <c r="GU159">
        <f t="shared" si="202"/>
        <v>1</v>
      </c>
      <c r="GV159">
        <f t="shared" si="203"/>
        <v>1</v>
      </c>
      <c r="GW159">
        <f t="shared" si="204"/>
        <v>1</v>
      </c>
      <c r="GX159">
        <f t="shared" si="205"/>
        <v>1</v>
      </c>
    </row>
    <row r="160" spans="1:206" x14ac:dyDescent="0.2">
      <c r="A160">
        <v>0</v>
      </c>
      <c r="B160">
        <v>0</v>
      </c>
      <c r="C160">
        <v>0</v>
      </c>
      <c r="D160">
        <v>0</v>
      </c>
      <c r="E160">
        <v>0</v>
      </c>
      <c r="F160">
        <v>0</v>
      </c>
      <c r="G160">
        <v>0</v>
      </c>
      <c r="H160">
        <v>0</v>
      </c>
      <c r="I160">
        <v>0</v>
      </c>
      <c r="J160">
        <v>0</v>
      </c>
      <c r="K160">
        <v>0</v>
      </c>
      <c r="L160">
        <v>1</v>
      </c>
      <c r="M160">
        <v>0</v>
      </c>
      <c r="N160">
        <v>1</v>
      </c>
      <c r="O160">
        <v>1</v>
      </c>
      <c r="P160">
        <v>1</v>
      </c>
      <c r="Q160">
        <v>1</v>
      </c>
      <c r="R160">
        <v>0</v>
      </c>
      <c r="S160">
        <v>0</v>
      </c>
      <c r="T160">
        <v>0</v>
      </c>
      <c r="U160">
        <v>0</v>
      </c>
      <c r="V160">
        <v>1</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0</v>
      </c>
      <c r="AT160">
        <v>0</v>
      </c>
      <c r="AU160">
        <v>0</v>
      </c>
      <c r="AV160">
        <v>0</v>
      </c>
      <c r="AW160">
        <v>0</v>
      </c>
      <c r="AX160">
        <v>0</v>
      </c>
      <c r="AY160">
        <v>0</v>
      </c>
      <c r="AZ160">
        <v>0</v>
      </c>
      <c r="BA160">
        <v>0</v>
      </c>
      <c r="BB160">
        <v>0</v>
      </c>
      <c r="BC160">
        <v>0</v>
      </c>
      <c r="BD160">
        <v>0</v>
      </c>
      <c r="BE160">
        <v>0</v>
      </c>
      <c r="BF160">
        <v>1</v>
      </c>
      <c r="BG160">
        <v>1</v>
      </c>
      <c r="BH160">
        <v>1</v>
      </c>
      <c r="BI160">
        <v>0</v>
      </c>
      <c r="BJ160">
        <v>1</v>
      </c>
      <c r="BK160">
        <v>0</v>
      </c>
      <c r="BL160">
        <v>0</v>
      </c>
      <c r="BM160">
        <v>0</v>
      </c>
      <c r="BN160">
        <v>0</v>
      </c>
      <c r="BO160">
        <v>0</v>
      </c>
      <c r="BP160">
        <v>0</v>
      </c>
      <c r="BR160">
        <v>0</v>
      </c>
      <c r="BS160">
        <v>0</v>
      </c>
      <c r="BT160">
        <v>0</v>
      </c>
      <c r="BU160">
        <v>0</v>
      </c>
      <c r="BV160">
        <v>0</v>
      </c>
      <c r="BW160">
        <v>0</v>
      </c>
      <c r="BX160">
        <v>0</v>
      </c>
      <c r="BY160">
        <v>0</v>
      </c>
      <c r="BZ160">
        <v>0</v>
      </c>
      <c r="CA160">
        <v>0</v>
      </c>
      <c r="CB160">
        <v>0</v>
      </c>
      <c r="CC160">
        <v>1</v>
      </c>
      <c r="CD160">
        <v>0</v>
      </c>
      <c r="CE160">
        <v>1</v>
      </c>
      <c r="CF160">
        <v>1</v>
      </c>
      <c r="CG160">
        <v>1</v>
      </c>
      <c r="CH160">
        <v>1</v>
      </c>
      <c r="CI160">
        <v>0</v>
      </c>
      <c r="CJ160">
        <v>0</v>
      </c>
      <c r="CK160">
        <v>0</v>
      </c>
      <c r="CL160">
        <v>0</v>
      </c>
      <c r="CM160">
        <v>1</v>
      </c>
      <c r="CN160">
        <v>0</v>
      </c>
      <c r="CO160">
        <v>0</v>
      </c>
      <c r="CP160">
        <v>0</v>
      </c>
      <c r="CQ160">
        <v>0</v>
      </c>
      <c r="CR160">
        <v>0</v>
      </c>
      <c r="CS160">
        <v>0</v>
      </c>
      <c r="CT160">
        <v>0</v>
      </c>
      <c r="CU160">
        <v>0</v>
      </c>
      <c r="CV160">
        <v>0</v>
      </c>
      <c r="CW160">
        <v>0</v>
      </c>
      <c r="CX160">
        <v>0</v>
      </c>
      <c r="CY160">
        <v>0</v>
      </c>
      <c r="CZ160">
        <v>0</v>
      </c>
      <c r="DA160">
        <v>0</v>
      </c>
      <c r="DB160">
        <v>0</v>
      </c>
      <c r="DC160">
        <v>0</v>
      </c>
      <c r="DD160">
        <v>0</v>
      </c>
      <c r="DE160">
        <v>0</v>
      </c>
      <c r="DF160">
        <v>0</v>
      </c>
      <c r="DG160">
        <v>0</v>
      </c>
      <c r="DH160">
        <v>0</v>
      </c>
      <c r="DI160">
        <v>0</v>
      </c>
      <c r="DJ160">
        <v>0</v>
      </c>
      <c r="DK160">
        <v>0</v>
      </c>
      <c r="DL160">
        <v>0</v>
      </c>
      <c r="DM160">
        <v>0</v>
      </c>
      <c r="DN160">
        <v>0</v>
      </c>
      <c r="DO160">
        <v>0</v>
      </c>
      <c r="DP160">
        <v>0</v>
      </c>
      <c r="DQ160">
        <v>0</v>
      </c>
      <c r="DR160">
        <v>0</v>
      </c>
      <c r="DS160">
        <v>0</v>
      </c>
      <c r="DT160">
        <v>0</v>
      </c>
      <c r="DU160">
        <v>0</v>
      </c>
      <c r="DV160">
        <v>0</v>
      </c>
      <c r="DW160">
        <v>1</v>
      </c>
      <c r="DX160">
        <v>1</v>
      </c>
      <c r="DY160">
        <v>1</v>
      </c>
      <c r="DZ160">
        <v>0</v>
      </c>
      <c r="EA160">
        <v>1</v>
      </c>
      <c r="EB160">
        <v>0</v>
      </c>
      <c r="EC160">
        <v>0</v>
      </c>
      <c r="ED160">
        <v>0</v>
      </c>
      <c r="EE160">
        <v>0</v>
      </c>
      <c r="EF160">
        <v>0</v>
      </c>
      <c r="EG160">
        <v>0</v>
      </c>
      <c r="EI160">
        <f t="shared" si="138"/>
        <v>1</v>
      </c>
      <c r="EJ160">
        <f t="shared" si="139"/>
        <v>1</v>
      </c>
      <c r="EK160">
        <f t="shared" si="140"/>
        <v>1</v>
      </c>
      <c r="EL160">
        <f t="shared" si="141"/>
        <v>1</v>
      </c>
      <c r="EM160">
        <f t="shared" si="142"/>
        <v>1</v>
      </c>
      <c r="EN160">
        <f t="shared" si="143"/>
        <v>1</v>
      </c>
      <c r="EO160">
        <f t="shared" si="144"/>
        <v>1</v>
      </c>
      <c r="EP160">
        <f t="shared" si="145"/>
        <v>1</v>
      </c>
      <c r="EQ160">
        <f t="shared" si="146"/>
        <v>1</v>
      </c>
      <c r="ER160">
        <f t="shared" si="147"/>
        <v>1</v>
      </c>
      <c r="ES160">
        <f t="shared" si="148"/>
        <v>1</v>
      </c>
      <c r="ET160">
        <f t="shared" si="149"/>
        <v>1</v>
      </c>
      <c r="EU160">
        <f t="shared" si="150"/>
        <v>1</v>
      </c>
      <c r="EV160">
        <f t="shared" si="151"/>
        <v>1</v>
      </c>
      <c r="EW160">
        <f t="shared" si="152"/>
        <v>1</v>
      </c>
      <c r="EX160">
        <f t="shared" si="153"/>
        <v>1</v>
      </c>
      <c r="EY160">
        <f t="shared" si="154"/>
        <v>1</v>
      </c>
      <c r="EZ160">
        <f t="shared" si="155"/>
        <v>1</v>
      </c>
      <c r="FA160">
        <f t="shared" si="156"/>
        <v>1</v>
      </c>
      <c r="FB160">
        <f t="shared" si="157"/>
        <v>1</v>
      </c>
      <c r="FC160">
        <f t="shared" si="158"/>
        <v>1</v>
      </c>
      <c r="FD160">
        <f t="shared" si="159"/>
        <v>1</v>
      </c>
      <c r="FE160">
        <f t="shared" si="160"/>
        <v>1</v>
      </c>
      <c r="FF160">
        <f t="shared" si="161"/>
        <v>1</v>
      </c>
      <c r="FG160">
        <f t="shared" si="162"/>
        <v>1</v>
      </c>
      <c r="FH160">
        <f t="shared" si="163"/>
        <v>1</v>
      </c>
      <c r="FI160">
        <f t="shared" si="164"/>
        <v>1</v>
      </c>
      <c r="FJ160">
        <f t="shared" si="165"/>
        <v>1</v>
      </c>
      <c r="FK160">
        <f t="shared" si="166"/>
        <v>1</v>
      </c>
      <c r="FL160">
        <f t="shared" si="167"/>
        <v>1</v>
      </c>
      <c r="FM160">
        <f t="shared" si="168"/>
        <v>1</v>
      </c>
      <c r="FN160">
        <f t="shared" si="169"/>
        <v>1</v>
      </c>
      <c r="FO160">
        <f t="shared" si="170"/>
        <v>1</v>
      </c>
      <c r="FP160">
        <f t="shared" si="171"/>
        <v>1</v>
      </c>
      <c r="FQ160">
        <f t="shared" si="172"/>
        <v>1</v>
      </c>
      <c r="FR160">
        <f t="shared" si="173"/>
        <v>1</v>
      </c>
      <c r="FS160">
        <f t="shared" si="174"/>
        <v>1</v>
      </c>
      <c r="FT160">
        <f t="shared" si="175"/>
        <v>1</v>
      </c>
      <c r="FU160">
        <f t="shared" si="176"/>
        <v>1</v>
      </c>
      <c r="FV160">
        <f t="shared" si="177"/>
        <v>1</v>
      </c>
      <c r="FW160">
        <f t="shared" si="178"/>
        <v>1</v>
      </c>
      <c r="FX160">
        <f t="shared" si="179"/>
        <v>1</v>
      </c>
      <c r="FY160">
        <f t="shared" si="180"/>
        <v>1</v>
      </c>
      <c r="FZ160">
        <f t="shared" si="181"/>
        <v>1</v>
      </c>
      <c r="GA160">
        <f t="shared" si="182"/>
        <v>1</v>
      </c>
      <c r="GB160">
        <f t="shared" si="183"/>
        <v>1</v>
      </c>
      <c r="GC160">
        <f t="shared" si="184"/>
        <v>1</v>
      </c>
      <c r="GD160">
        <f t="shared" si="185"/>
        <v>1</v>
      </c>
      <c r="GE160">
        <f t="shared" si="186"/>
        <v>1</v>
      </c>
      <c r="GF160">
        <f t="shared" si="187"/>
        <v>1</v>
      </c>
      <c r="GG160">
        <f t="shared" si="188"/>
        <v>1</v>
      </c>
      <c r="GH160">
        <f t="shared" si="189"/>
        <v>1</v>
      </c>
      <c r="GI160">
        <f t="shared" si="190"/>
        <v>1</v>
      </c>
      <c r="GJ160">
        <f t="shared" si="191"/>
        <v>1</v>
      </c>
      <c r="GK160">
        <f t="shared" si="192"/>
        <v>1</v>
      </c>
      <c r="GL160">
        <f t="shared" si="193"/>
        <v>1</v>
      </c>
      <c r="GM160">
        <f t="shared" si="194"/>
        <v>1</v>
      </c>
      <c r="GN160">
        <f t="shared" si="195"/>
        <v>1</v>
      </c>
      <c r="GO160">
        <f t="shared" si="196"/>
        <v>1</v>
      </c>
      <c r="GP160">
        <f t="shared" si="197"/>
        <v>1</v>
      </c>
      <c r="GQ160">
        <f t="shared" si="198"/>
        <v>1</v>
      </c>
      <c r="GR160">
        <f t="shared" si="199"/>
        <v>1</v>
      </c>
      <c r="GS160">
        <f t="shared" si="200"/>
        <v>1</v>
      </c>
      <c r="GT160">
        <f t="shared" si="201"/>
        <v>1</v>
      </c>
      <c r="GU160">
        <f t="shared" si="202"/>
        <v>1</v>
      </c>
      <c r="GV160">
        <f t="shared" si="203"/>
        <v>1</v>
      </c>
      <c r="GW160">
        <f t="shared" si="204"/>
        <v>1</v>
      </c>
      <c r="GX160">
        <f t="shared" si="205"/>
        <v>1</v>
      </c>
    </row>
    <row r="161" spans="1:206" x14ac:dyDescent="0.2">
      <c r="A161">
        <v>0</v>
      </c>
      <c r="B161">
        <v>0</v>
      </c>
      <c r="C161">
        <v>0</v>
      </c>
      <c r="D161">
        <v>0</v>
      </c>
      <c r="E161">
        <v>0</v>
      </c>
      <c r="F161">
        <v>0</v>
      </c>
      <c r="G161">
        <v>0</v>
      </c>
      <c r="H161">
        <v>0</v>
      </c>
      <c r="I161">
        <v>0</v>
      </c>
      <c r="J161">
        <v>0</v>
      </c>
      <c r="K161">
        <v>0</v>
      </c>
      <c r="L161">
        <v>0</v>
      </c>
      <c r="M161">
        <v>0</v>
      </c>
      <c r="N161">
        <v>0</v>
      </c>
      <c r="O161">
        <v>1</v>
      </c>
      <c r="P161">
        <v>1</v>
      </c>
      <c r="Q161">
        <v>1</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0</v>
      </c>
      <c r="AU161">
        <v>0</v>
      </c>
      <c r="AV161">
        <v>0</v>
      </c>
      <c r="AW161">
        <v>0</v>
      </c>
      <c r="AX161">
        <v>0</v>
      </c>
      <c r="AY161">
        <v>0</v>
      </c>
      <c r="AZ161">
        <v>0</v>
      </c>
      <c r="BA161">
        <v>0</v>
      </c>
      <c r="BB161">
        <v>0</v>
      </c>
      <c r="BC161">
        <v>1</v>
      </c>
      <c r="BD161">
        <v>1</v>
      </c>
      <c r="BE161">
        <v>1</v>
      </c>
      <c r="BF161">
        <v>0</v>
      </c>
      <c r="BG161">
        <v>0</v>
      </c>
      <c r="BH161">
        <v>0</v>
      </c>
      <c r="BI161">
        <v>1</v>
      </c>
      <c r="BJ161">
        <v>0</v>
      </c>
      <c r="BK161">
        <v>1</v>
      </c>
      <c r="BL161">
        <v>0</v>
      </c>
      <c r="BM161">
        <v>1</v>
      </c>
      <c r="BN161">
        <v>0</v>
      </c>
      <c r="BO161">
        <v>0</v>
      </c>
      <c r="BP161">
        <v>0</v>
      </c>
      <c r="BR161">
        <v>0</v>
      </c>
      <c r="BS161">
        <v>0</v>
      </c>
      <c r="BT161">
        <v>0</v>
      </c>
      <c r="BU161">
        <v>0</v>
      </c>
      <c r="BV161">
        <v>0</v>
      </c>
      <c r="BW161">
        <v>0</v>
      </c>
      <c r="BX161">
        <v>0</v>
      </c>
      <c r="BY161">
        <v>0</v>
      </c>
      <c r="BZ161">
        <v>0</v>
      </c>
      <c r="CA161">
        <v>0</v>
      </c>
      <c r="CB161">
        <v>0</v>
      </c>
      <c r="CC161">
        <v>0</v>
      </c>
      <c r="CD161">
        <v>0</v>
      </c>
      <c r="CE161">
        <v>0</v>
      </c>
      <c r="CF161">
        <v>1</v>
      </c>
      <c r="CG161">
        <v>1</v>
      </c>
      <c r="CH161">
        <v>1</v>
      </c>
      <c r="CI161">
        <v>0</v>
      </c>
      <c r="CJ161">
        <v>0</v>
      </c>
      <c r="CK161">
        <v>0</v>
      </c>
      <c r="CL161">
        <v>0</v>
      </c>
      <c r="CM161">
        <v>0</v>
      </c>
      <c r="CN161">
        <v>0</v>
      </c>
      <c r="CO161">
        <v>0</v>
      </c>
      <c r="CP161">
        <v>0</v>
      </c>
      <c r="CQ161">
        <v>0</v>
      </c>
      <c r="CR161">
        <v>0</v>
      </c>
      <c r="CS161">
        <v>0</v>
      </c>
      <c r="CT161">
        <v>0</v>
      </c>
      <c r="CU161">
        <v>0</v>
      </c>
      <c r="CV161">
        <v>0</v>
      </c>
      <c r="CW161">
        <v>0</v>
      </c>
      <c r="CX161">
        <v>0</v>
      </c>
      <c r="CY161">
        <v>0</v>
      </c>
      <c r="CZ161">
        <v>0</v>
      </c>
      <c r="DA161">
        <v>0</v>
      </c>
      <c r="DB161">
        <v>0</v>
      </c>
      <c r="DC161">
        <v>0</v>
      </c>
      <c r="DD161">
        <v>0</v>
      </c>
      <c r="DE161">
        <v>0</v>
      </c>
      <c r="DF161">
        <v>0</v>
      </c>
      <c r="DG161">
        <v>0</v>
      </c>
      <c r="DH161">
        <v>0</v>
      </c>
      <c r="DI161">
        <v>0</v>
      </c>
      <c r="DJ161">
        <v>0</v>
      </c>
      <c r="DK161">
        <v>0</v>
      </c>
      <c r="DL161">
        <v>0</v>
      </c>
      <c r="DM161">
        <v>0</v>
      </c>
      <c r="DN161">
        <v>0</v>
      </c>
      <c r="DO161">
        <v>0</v>
      </c>
      <c r="DP161">
        <v>0</v>
      </c>
      <c r="DQ161">
        <v>0</v>
      </c>
      <c r="DR161">
        <v>0</v>
      </c>
      <c r="DS161">
        <v>0</v>
      </c>
      <c r="DT161">
        <v>1</v>
      </c>
      <c r="DU161">
        <v>1</v>
      </c>
      <c r="DV161">
        <v>1</v>
      </c>
      <c r="DW161">
        <v>0</v>
      </c>
      <c r="DX161">
        <v>0</v>
      </c>
      <c r="DY161">
        <v>0</v>
      </c>
      <c r="DZ161">
        <v>1</v>
      </c>
      <c r="EA161">
        <v>0</v>
      </c>
      <c r="EB161">
        <v>1</v>
      </c>
      <c r="EC161">
        <v>0</v>
      </c>
      <c r="ED161">
        <v>1</v>
      </c>
      <c r="EE161">
        <v>0</v>
      </c>
      <c r="EF161">
        <v>0</v>
      </c>
      <c r="EG161">
        <v>0</v>
      </c>
      <c r="EI161">
        <f t="shared" si="138"/>
        <v>1</v>
      </c>
      <c r="EJ161">
        <f t="shared" si="139"/>
        <v>1</v>
      </c>
      <c r="EK161">
        <f t="shared" si="140"/>
        <v>1</v>
      </c>
      <c r="EL161">
        <f t="shared" si="141"/>
        <v>1</v>
      </c>
      <c r="EM161">
        <f t="shared" si="142"/>
        <v>1</v>
      </c>
      <c r="EN161">
        <f t="shared" si="143"/>
        <v>1</v>
      </c>
      <c r="EO161">
        <f t="shared" si="144"/>
        <v>1</v>
      </c>
      <c r="EP161">
        <f t="shared" si="145"/>
        <v>1</v>
      </c>
      <c r="EQ161">
        <f t="shared" si="146"/>
        <v>1</v>
      </c>
      <c r="ER161">
        <f t="shared" si="147"/>
        <v>1</v>
      </c>
      <c r="ES161">
        <f t="shared" si="148"/>
        <v>1</v>
      </c>
      <c r="ET161">
        <f t="shared" si="149"/>
        <v>1</v>
      </c>
      <c r="EU161">
        <f t="shared" si="150"/>
        <v>1</v>
      </c>
      <c r="EV161">
        <f t="shared" si="151"/>
        <v>1</v>
      </c>
      <c r="EW161">
        <f t="shared" si="152"/>
        <v>1</v>
      </c>
      <c r="EX161">
        <f t="shared" si="153"/>
        <v>1</v>
      </c>
      <c r="EY161">
        <f t="shared" si="154"/>
        <v>1</v>
      </c>
      <c r="EZ161">
        <f t="shared" si="155"/>
        <v>1</v>
      </c>
      <c r="FA161">
        <f t="shared" si="156"/>
        <v>1</v>
      </c>
      <c r="FB161">
        <f t="shared" si="157"/>
        <v>1</v>
      </c>
      <c r="FC161">
        <f t="shared" si="158"/>
        <v>1</v>
      </c>
      <c r="FD161">
        <f t="shared" si="159"/>
        <v>1</v>
      </c>
      <c r="FE161">
        <f t="shared" si="160"/>
        <v>1</v>
      </c>
      <c r="FF161">
        <f t="shared" si="161"/>
        <v>1</v>
      </c>
      <c r="FG161">
        <f t="shared" si="162"/>
        <v>1</v>
      </c>
      <c r="FH161">
        <f t="shared" si="163"/>
        <v>1</v>
      </c>
      <c r="FI161">
        <f t="shared" si="164"/>
        <v>1</v>
      </c>
      <c r="FJ161">
        <f t="shared" si="165"/>
        <v>1</v>
      </c>
      <c r="FK161">
        <f t="shared" si="166"/>
        <v>1</v>
      </c>
      <c r="FL161">
        <f t="shared" si="167"/>
        <v>1</v>
      </c>
      <c r="FM161">
        <f t="shared" si="168"/>
        <v>1</v>
      </c>
      <c r="FN161">
        <f t="shared" si="169"/>
        <v>1</v>
      </c>
      <c r="FO161">
        <f t="shared" si="170"/>
        <v>1</v>
      </c>
      <c r="FP161">
        <f t="shared" si="171"/>
        <v>1</v>
      </c>
      <c r="FQ161">
        <f t="shared" si="172"/>
        <v>1</v>
      </c>
      <c r="FR161">
        <f t="shared" si="173"/>
        <v>1</v>
      </c>
      <c r="FS161">
        <f t="shared" si="174"/>
        <v>1</v>
      </c>
      <c r="FT161">
        <f t="shared" si="175"/>
        <v>1</v>
      </c>
      <c r="FU161">
        <f t="shared" si="176"/>
        <v>1</v>
      </c>
      <c r="FV161">
        <f t="shared" si="177"/>
        <v>1</v>
      </c>
      <c r="FW161">
        <f t="shared" si="178"/>
        <v>1</v>
      </c>
      <c r="FX161">
        <f t="shared" si="179"/>
        <v>1</v>
      </c>
      <c r="FY161">
        <f t="shared" si="180"/>
        <v>1</v>
      </c>
      <c r="FZ161">
        <f t="shared" si="181"/>
        <v>1</v>
      </c>
      <c r="GA161">
        <f t="shared" si="182"/>
        <v>1</v>
      </c>
      <c r="GB161">
        <f t="shared" si="183"/>
        <v>1</v>
      </c>
      <c r="GC161">
        <f t="shared" si="184"/>
        <v>1</v>
      </c>
      <c r="GD161">
        <f t="shared" si="185"/>
        <v>1</v>
      </c>
      <c r="GE161">
        <f t="shared" si="186"/>
        <v>1</v>
      </c>
      <c r="GF161">
        <f t="shared" si="187"/>
        <v>1</v>
      </c>
      <c r="GG161">
        <f t="shared" si="188"/>
        <v>1</v>
      </c>
      <c r="GH161">
        <f t="shared" si="189"/>
        <v>1</v>
      </c>
      <c r="GI161">
        <f t="shared" si="190"/>
        <v>1</v>
      </c>
      <c r="GJ161">
        <f t="shared" si="191"/>
        <v>1</v>
      </c>
      <c r="GK161">
        <f t="shared" si="192"/>
        <v>1</v>
      </c>
      <c r="GL161">
        <f t="shared" si="193"/>
        <v>1</v>
      </c>
      <c r="GM161">
        <f t="shared" si="194"/>
        <v>1</v>
      </c>
      <c r="GN161">
        <f t="shared" si="195"/>
        <v>1</v>
      </c>
      <c r="GO161">
        <f t="shared" si="196"/>
        <v>1</v>
      </c>
      <c r="GP161">
        <f t="shared" si="197"/>
        <v>1</v>
      </c>
      <c r="GQ161">
        <f t="shared" si="198"/>
        <v>1</v>
      </c>
      <c r="GR161">
        <f t="shared" si="199"/>
        <v>1</v>
      </c>
      <c r="GS161">
        <f t="shared" si="200"/>
        <v>1</v>
      </c>
      <c r="GT161">
        <f t="shared" si="201"/>
        <v>1</v>
      </c>
      <c r="GU161">
        <f t="shared" si="202"/>
        <v>1</v>
      </c>
      <c r="GV161">
        <f t="shared" si="203"/>
        <v>1</v>
      </c>
      <c r="GW161">
        <f t="shared" si="204"/>
        <v>1</v>
      </c>
      <c r="GX161">
        <f t="shared" si="205"/>
        <v>1</v>
      </c>
    </row>
    <row r="162" spans="1:206" x14ac:dyDescent="0.2">
      <c r="A162">
        <v>0</v>
      </c>
      <c r="B162">
        <v>0</v>
      </c>
      <c r="C162">
        <v>0</v>
      </c>
      <c r="D162">
        <v>0</v>
      </c>
      <c r="E162">
        <v>0</v>
      </c>
      <c r="F162">
        <v>0</v>
      </c>
      <c r="G162">
        <v>0</v>
      </c>
      <c r="H162">
        <v>0</v>
      </c>
      <c r="I162">
        <v>0</v>
      </c>
      <c r="J162">
        <v>0</v>
      </c>
      <c r="K162">
        <v>0</v>
      </c>
      <c r="L162">
        <v>1</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1</v>
      </c>
      <c r="AG162">
        <v>0</v>
      </c>
      <c r="AH162">
        <v>0</v>
      </c>
      <c r="AI162">
        <v>0</v>
      </c>
      <c r="AJ162">
        <v>0</v>
      </c>
      <c r="AK162">
        <v>0</v>
      </c>
      <c r="AL162">
        <v>0</v>
      </c>
      <c r="AM162">
        <v>0</v>
      </c>
      <c r="AN162">
        <v>0</v>
      </c>
      <c r="AO162">
        <v>0</v>
      </c>
      <c r="AP162">
        <v>0</v>
      </c>
      <c r="AQ162">
        <v>0</v>
      </c>
      <c r="AR162">
        <v>0</v>
      </c>
      <c r="AS162">
        <v>0</v>
      </c>
      <c r="AT162">
        <v>0</v>
      </c>
      <c r="AU162">
        <v>0</v>
      </c>
      <c r="AV162">
        <v>0</v>
      </c>
      <c r="AW162">
        <v>0</v>
      </c>
      <c r="AX162">
        <v>0</v>
      </c>
      <c r="AY162">
        <v>0</v>
      </c>
      <c r="AZ162">
        <v>0</v>
      </c>
      <c r="BA162">
        <v>0</v>
      </c>
      <c r="BB162">
        <v>0</v>
      </c>
      <c r="BC162">
        <v>0</v>
      </c>
      <c r="BD162">
        <v>1</v>
      </c>
      <c r="BE162">
        <v>1</v>
      </c>
      <c r="BF162">
        <v>1</v>
      </c>
      <c r="BG162">
        <v>0</v>
      </c>
      <c r="BH162">
        <v>1</v>
      </c>
      <c r="BI162">
        <v>1</v>
      </c>
      <c r="BJ162">
        <v>0</v>
      </c>
      <c r="BK162">
        <v>1</v>
      </c>
      <c r="BL162">
        <v>0</v>
      </c>
      <c r="BM162">
        <v>1</v>
      </c>
      <c r="BN162">
        <v>1</v>
      </c>
      <c r="BO162">
        <v>1</v>
      </c>
      <c r="BP162">
        <v>0</v>
      </c>
      <c r="BR162">
        <v>0</v>
      </c>
      <c r="BS162">
        <v>0</v>
      </c>
      <c r="BT162">
        <v>0</v>
      </c>
      <c r="BU162">
        <v>0</v>
      </c>
      <c r="BV162">
        <v>0</v>
      </c>
      <c r="BW162">
        <v>0</v>
      </c>
      <c r="BX162">
        <v>0</v>
      </c>
      <c r="BY162">
        <v>0</v>
      </c>
      <c r="BZ162">
        <v>0</v>
      </c>
      <c r="CA162">
        <v>0</v>
      </c>
      <c r="CB162">
        <v>0</v>
      </c>
      <c r="CC162">
        <v>1</v>
      </c>
      <c r="CD162">
        <v>0</v>
      </c>
      <c r="CE162">
        <v>0</v>
      </c>
      <c r="CF162">
        <v>0</v>
      </c>
      <c r="CG162">
        <v>0</v>
      </c>
      <c r="CH162">
        <v>0</v>
      </c>
      <c r="CI162">
        <v>0</v>
      </c>
      <c r="CJ162">
        <v>0</v>
      </c>
      <c r="CK162">
        <v>0</v>
      </c>
      <c r="CL162">
        <v>0</v>
      </c>
      <c r="CM162">
        <v>0</v>
      </c>
      <c r="CN162">
        <v>0</v>
      </c>
      <c r="CO162">
        <v>0</v>
      </c>
      <c r="CP162">
        <v>0</v>
      </c>
      <c r="CQ162">
        <v>0</v>
      </c>
      <c r="CR162">
        <v>0</v>
      </c>
      <c r="CS162">
        <v>0</v>
      </c>
      <c r="CT162">
        <v>0</v>
      </c>
      <c r="CU162">
        <v>0</v>
      </c>
      <c r="CV162">
        <v>0</v>
      </c>
      <c r="CW162">
        <v>1</v>
      </c>
      <c r="CX162">
        <v>0</v>
      </c>
      <c r="CY162">
        <v>0</v>
      </c>
      <c r="CZ162">
        <v>0</v>
      </c>
      <c r="DA162">
        <v>0</v>
      </c>
      <c r="DB162">
        <v>0</v>
      </c>
      <c r="DC162">
        <v>0</v>
      </c>
      <c r="DD162">
        <v>0</v>
      </c>
      <c r="DE162">
        <v>0</v>
      </c>
      <c r="DF162">
        <v>0</v>
      </c>
      <c r="DG162">
        <v>0</v>
      </c>
      <c r="DH162">
        <v>0</v>
      </c>
      <c r="DI162">
        <v>0</v>
      </c>
      <c r="DJ162">
        <v>0</v>
      </c>
      <c r="DK162">
        <v>0</v>
      </c>
      <c r="DL162">
        <v>0</v>
      </c>
      <c r="DM162">
        <v>0</v>
      </c>
      <c r="DN162">
        <v>0</v>
      </c>
      <c r="DO162">
        <v>0</v>
      </c>
      <c r="DP162">
        <v>0</v>
      </c>
      <c r="DQ162">
        <v>0</v>
      </c>
      <c r="DR162">
        <v>0</v>
      </c>
      <c r="DS162">
        <v>0</v>
      </c>
      <c r="DT162">
        <v>0</v>
      </c>
      <c r="DU162">
        <v>1</v>
      </c>
      <c r="DV162">
        <v>1</v>
      </c>
      <c r="DW162">
        <v>1</v>
      </c>
      <c r="DX162">
        <v>0</v>
      </c>
      <c r="DY162">
        <v>1</v>
      </c>
      <c r="DZ162">
        <v>1</v>
      </c>
      <c r="EA162">
        <v>0</v>
      </c>
      <c r="EB162">
        <v>1</v>
      </c>
      <c r="EC162">
        <v>0</v>
      </c>
      <c r="ED162">
        <v>1</v>
      </c>
      <c r="EE162">
        <v>1</v>
      </c>
      <c r="EF162">
        <v>1</v>
      </c>
      <c r="EG162">
        <v>0</v>
      </c>
      <c r="EI162">
        <f t="shared" si="138"/>
        <v>1</v>
      </c>
      <c r="EJ162">
        <f t="shared" si="139"/>
        <v>1</v>
      </c>
      <c r="EK162">
        <f t="shared" si="140"/>
        <v>1</v>
      </c>
      <c r="EL162">
        <f t="shared" si="141"/>
        <v>1</v>
      </c>
      <c r="EM162">
        <f t="shared" si="142"/>
        <v>1</v>
      </c>
      <c r="EN162">
        <f t="shared" si="143"/>
        <v>1</v>
      </c>
      <c r="EO162">
        <f t="shared" si="144"/>
        <v>1</v>
      </c>
      <c r="EP162">
        <f t="shared" si="145"/>
        <v>1</v>
      </c>
      <c r="EQ162">
        <f t="shared" si="146"/>
        <v>1</v>
      </c>
      <c r="ER162">
        <f t="shared" si="147"/>
        <v>1</v>
      </c>
      <c r="ES162">
        <f t="shared" si="148"/>
        <v>1</v>
      </c>
      <c r="ET162">
        <f t="shared" si="149"/>
        <v>1</v>
      </c>
      <c r="EU162">
        <f t="shared" si="150"/>
        <v>1</v>
      </c>
      <c r="EV162">
        <f t="shared" si="151"/>
        <v>1</v>
      </c>
      <c r="EW162">
        <f t="shared" si="152"/>
        <v>1</v>
      </c>
      <c r="EX162">
        <f t="shared" si="153"/>
        <v>1</v>
      </c>
      <c r="EY162">
        <f t="shared" si="154"/>
        <v>1</v>
      </c>
      <c r="EZ162">
        <f t="shared" si="155"/>
        <v>1</v>
      </c>
      <c r="FA162">
        <f t="shared" si="156"/>
        <v>1</v>
      </c>
      <c r="FB162">
        <f t="shared" si="157"/>
        <v>1</v>
      </c>
      <c r="FC162">
        <f t="shared" si="158"/>
        <v>1</v>
      </c>
      <c r="FD162">
        <f t="shared" si="159"/>
        <v>1</v>
      </c>
      <c r="FE162">
        <f t="shared" si="160"/>
        <v>1</v>
      </c>
      <c r="FF162">
        <f t="shared" si="161"/>
        <v>1</v>
      </c>
      <c r="FG162">
        <f t="shared" si="162"/>
        <v>1</v>
      </c>
      <c r="FH162">
        <f t="shared" si="163"/>
        <v>1</v>
      </c>
      <c r="FI162">
        <f t="shared" si="164"/>
        <v>1</v>
      </c>
      <c r="FJ162">
        <f t="shared" si="165"/>
        <v>1</v>
      </c>
      <c r="FK162">
        <f t="shared" si="166"/>
        <v>1</v>
      </c>
      <c r="FL162">
        <f t="shared" si="167"/>
        <v>1</v>
      </c>
      <c r="FM162">
        <f t="shared" si="168"/>
        <v>1</v>
      </c>
      <c r="FN162">
        <f t="shared" si="169"/>
        <v>1</v>
      </c>
      <c r="FO162">
        <f t="shared" si="170"/>
        <v>1</v>
      </c>
      <c r="FP162">
        <f t="shared" si="171"/>
        <v>1</v>
      </c>
      <c r="FQ162">
        <f t="shared" si="172"/>
        <v>1</v>
      </c>
      <c r="FR162">
        <f t="shared" si="173"/>
        <v>1</v>
      </c>
      <c r="FS162">
        <f t="shared" si="174"/>
        <v>1</v>
      </c>
      <c r="FT162">
        <f t="shared" si="175"/>
        <v>1</v>
      </c>
      <c r="FU162">
        <f t="shared" si="176"/>
        <v>1</v>
      </c>
      <c r="FV162">
        <f t="shared" si="177"/>
        <v>1</v>
      </c>
      <c r="FW162">
        <f t="shared" si="178"/>
        <v>1</v>
      </c>
      <c r="FX162">
        <f t="shared" si="179"/>
        <v>1</v>
      </c>
      <c r="FY162">
        <f t="shared" si="180"/>
        <v>1</v>
      </c>
      <c r="FZ162">
        <f t="shared" si="181"/>
        <v>1</v>
      </c>
      <c r="GA162">
        <f t="shared" si="182"/>
        <v>1</v>
      </c>
      <c r="GB162">
        <f t="shared" si="183"/>
        <v>1</v>
      </c>
      <c r="GC162">
        <f t="shared" si="184"/>
        <v>1</v>
      </c>
      <c r="GD162">
        <f t="shared" si="185"/>
        <v>1</v>
      </c>
      <c r="GE162">
        <f t="shared" si="186"/>
        <v>1</v>
      </c>
      <c r="GF162">
        <f t="shared" si="187"/>
        <v>1</v>
      </c>
      <c r="GG162">
        <f t="shared" si="188"/>
        <v>1</v>
      </c>
      <c r="GH162">
        <f t="shared" si="189"/>
        <v>1</v>
      </c>
      <c r="GI162">
        <f t="shared" si="190"/>
        <v>1</v>
      </c>
      <c r="GJ162">
        <f t="shared" si="191"/>
        <v>1</v>
      </c>
      <c r="GK162">
        <f t="shared" si="192"/>
        <v>1</v>
      </c>
      <c r="GL162">
        <f t="shared" si="193"/>
        <v>1</v>
      </c>
      <c r="GM162">
        <f t="shared" si="194"/>
        <v>1</v>
      </c>
      <c r="GN162">
        <f t="shared" si="195"/>
        <v>1</v>
      </c>
      <c r="GO162">
        <f t="shared" si="196"/>
        <v>1</v>
      </c>
      <c r="GP162">
        <f t="shared" si="197"/>
        <v>1</v>
      </c>
      <c r="GQ162">
        <f t="shared" si="198"/>
        <v>1</v>
      </c>
      <c r="GR162">
        <f t="shared" si="199"/>
        <v>1</v>
      </c>
      <c r="GS162">
        <f t="shared" si="200"/>
        <v>1</v>
      </c>
      <c r="GT162">
        <f t="shared" si="201"/>
        <v>1</v>
      </c>
      <c r="GU162">
        <f t="shared" si="202"/>
        <v>1</v>
      </c>
      <c r="GV162">
        <f t="shared" si="203"/>
        <v>1</v>
      </c>
      <c r="GW162">
        <f t="shared" si="204"/>
        <v>1</v>
      </c>
      <c r="GX162">
        <f t="shared" si="205"/>
        <v>1</v>
      </c>
    </row>
    <row r="163" spans="1:206" x14ac:dyDescent="0.2">
      <c r="A163">
        <v>0</v>
      </c>
      <c r="B163">
        <v>0</v>
      </c>
      <c r="C163">
        <v>0</v>
      </c>
      <c r="D163">
        <v>0</v>
      </c>
      <c r="E163">
        <v>0</v>
      </c>
      <c r="F163">
        <v>0</v>
      </c>
      <c r="G163">
        <v>0</v>
      </c>
      <c r="H163">
        <v>0</v>
      </c>
      <c r="I163">
        <v>0</v>
      </c>
      <c r="J163">
        <v>0</v>
      </c>
      <c r="K163">
        <v>0</v>
      </c>
      <c r="L163">
        <v>0</v>
      </c>
      <c r="M163">
        <v>0</v>
      </c>
      <c r="N163">
        <v>0</v>
      </c>
      <c r="O163">
        <v>1</v>
      </c>
      <c r="P163">
        <v>0</v>
      </c>
      <c r="Q163">
        <v>1</v>
      </c>
      <c r="R163">
        <v>0</v>
      </c>
      <c r="S163">
        <v>0</v>
      </c>
      <c r="T163">
        <v>0</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c r="AP163">
        <v>0</v>
      </c>
      <c r="AQ163">
        <v>0</v>
      </c>
      <c r="AR163">
        <v>0</v>
      </c>
      <c r="AS163">
        <v>0</v>
      </c>
      <c r="AT163">
        <v>0</v>
      </c>
      <c r="AU163">
        <v>0</v>
      </c>
      <c r="AV163">
        <v>0</v>
      </c>
      <c r="AW163">
        <v>0</v>
      </c>
      <c r="AX163">
        <v>1</v>
      </c>
      <c r="AY163">
        <v>0</v>
      </c>
      <c r="AZ163">
        <v>0</v>
      </c>
      <c r="BA163">
        <v>0</v>
      </c>
      <c r="BB163">
        <v>0</v>
      </c>
      <c r="BC163">
        <v>0</v>
      </c>
      <c r="BD163">
        <v>0</v>
      </c>
      <c r="BE163">
        <v>1</v>
      </c>
      <c r="BF163">
        <v>1</v>
      </c>
      <c r="BG163">
        <v>0</v>
      </c>
      <c r="BH163">
        <v>0</v>
      </c>
      <c r="BI163">
        <v>1</v>
      </c>
      <c r="BJ163">
        <v>0</v>
      </c>
      <c r="BK163">
        <v>0</v>
      </c>
      <c r="BL163">
        <v>0</v>
      </c>
      <c r="BM163">
        <v>0</v>
      </c>
      <c r="BN163">
        <v>0</v>
      </c>
      <c r="BO163">
        <v>0</v>
      </c>
      <c r="BP163">
        <v>0</v>
      </c>
      <c r="BR163">
        <v>0</v>
      </c>
      <c r="BS163">
        <v>0</v>
      </c>
      <c r="BT163">
        <v>0</v>
      </c>
      <c r="BU163">
        <v>0</v>
      </c>
      <c r="BV163">
        <v>0</v>
      </c>
      <c r="BW163">
        <v>0</v>
      </c>
      <c r="BX163">
        <v>0</v>
      </c>
      <c r="BY163">
        <v>0</v>
      </c>
      <c r="BZ163">
        <v>0</v>
      </c>
      <c r="CA163">
        <v>0</v>
      </c>
      <c r="CB163">
        <v>0</v>
      </c>
      <c r="CC163">
        <v>0</v>
      </c>
      <c r="CD163">
        <v>0</v>
      </c>
      <c r="CE163">
        <v>0</v>
      </c>
      <c r="CF163">
        <v>1</v>
      </c>
      <c r="CG163">
        <v>0</v>
      </c>
      <c r="CH163">
        <v>1</v>
      </c>
      <c r="CI163">
        <v>0</v>
      </c>
      <c r="CJ163">
        <v>0</v>
      </c>
      <c r="CK163">
        <v>0</v>
      </c>
      <c r="CL163">
        <v>0</v>
      </c>
      <c r="CM163">
        <v>0</v>
      </c>
      <c r="CN163">
        <v>0</v>
      </c>
      <c r="CO163">
        <v>0</v>
      </c>
      <c r="CP163">
        <v>0</v>
      </c>
      <c r="CQ163">
        <v>0</v>
      </c>
      <c r="CR163">
        <v>0</v>
      </c>
      <c r="CS163">
        <v>0</v>
      </c>
      <c r="CT163">
        <v>0</v>
      </c>
      <c r="CU163">
        <v>0</v>
      </c>
      <c r="CV163">
        <v>0</v>
      </c>
      <c r="CW163">
        <v>0</v>
      </c>
      <c r="CX163">
        <v>0</v>
      </c>
      <c r="CY163">
        <v>0</v>
      </c>
      <c r="CZ163">
        <v>0</v>
      </c>
      <c r="DA163">
        <v>0</v>
      </c>
      <c r="DB163">
        <v>0</v>
      </c>
      <c r="DC163">
        <v>0</v>
      </c>
      <c r="DD163">
        <v>0</v>
      </c>
      <c r="DE163">
        <v>0</v>
      </c>
      <c r="DF163">
        <v>0</v>
      </c>
      <c r="DG163">
        <v>0</v>
      </c>
      <c r="DH163">
        <v>0</v>
      </c>
      <c r="DI163">
        <v>0</v>
      </c>
      <c r="DJ163">
        <v>0</v>
      </c>
      <c r="DK163">
        <v>0</v>
      </c>
      <c r="DL163">
        <v>0</v>
      </c>
      <c r="DM163">
        <v>0</v>
      </c>
      <c r="DN163">
        <v>0</v>
      </c>
      <c r="DO163">
        <v>1</v>
      </c>
      <c r="DP163">
        <v>0</v>
      </c>
      <c r="DQ163">
        <v>0</v>
      </c>
      <c r="DR163">
        <v>0</v>
      </c>
      <c r="DS163">
        <v>0</v>
      </c>
      <c r="DT163">
        <v>0</v>
      </c>
      <c r="DU163">
        <v>0</v>
      </c>
      <c r="DV163">
        <v>1</v>
      </c>
      <c r="DW163">
        <v>1</v>
      </c>
      <c r="DX163">
        <v>0</v>
      </c>
      <c r="DY163">
        <v>0</v>
      </c>
      <c r="DZ163">
        <v>1</v>
      </c>
      <c r="EA163">
        <v>0</v>
      </c>
      <c r="EB163">
        <v>0</v>
      </c>
      <c r="EC163">
        <v>0</v>
      </c>
      <c r="ED163">
        <v>0</v>
      </c>
      <c r="EE163">
        <v>0</v>
      </c>
      <c r="EF163">
        <v>0</v>
      </c>
      <c r="EG163">
        <v>0</v>
      </c>
      <c r="EI163">
        <f t="shared" si="138"/>
        <v>1</v>
      </c>
      <c r="EJ163">
        <f t="shared" si="139"/>
        <v>1</v>
      </c>
      <c r="EK163">
        <f t="shared" si="140"/>
        <v>1</v>
      </c>
      <c r="EL163">
        <f t="shared" si="141"/>
        <v>1</v>
      </c>
      <c r="EM163">
        <f t="shared" si="142"/>
        <v>1</v>
      </c>
      <c r="EN163">
        <f t="shared" si="143"/>
        <v>1</v>
      </c>
      <c r="EO163">
        <f t="shared" si="144"/>
        <v>1</v>
      </c>
      <c r="EP163">
        <f t="shared" si="145"/>
        <v>1</v>
      </c>
      <c r="EQ163">
        <f t="shared" si="146"/>
        <v>1</v>
      </c>
      <c r="ER163">
        <f t="shared" si="147"/>
        <v>1</v>
      </c>
      <c r="ES163">
        <f t="shared" si="148"/>
        <v>1</v>
      </c>
      <c r="ET163">
        <f t="shared" si="149"/>
        <v>1</v>
      </c>
      <c r="EU163">
        <f t="shared" si="150"/>
        <v>1</v>
      </c>
      <c r="EV163">
        <f t="shared" si="151"/>
        <v>1</v>
      </c>
      <c r="EW163">
        <f t="shared" si="152"/>
        <v>1</v>
      </c>
      <c r="EX163">
        <f t="shared" si="153"/>
        <v>1</v>
      </c>
      <c r="EY163">
        <f t="shared" si="154"/>
        <v>1</v>
      </c>
      <c r="EZ163">
        <f t="shared" si="155"/>
        <v>1</v>
      </c>
      <c r="FA163">
        <f t="shared" si="156"/>
        <v>1</v>
      </c>
      <c r="FB163">
        <f t="shared" si="157"/>
        <v>1</v>
      </c>
      <c r="FC163">
        <f t="shared" si="158"/>
        <v>1</v>
      </c>
      <c r="FD163">
        <f t="shared" si="159"/>
        <v>1</v>
      </c>
      <c r="FE163">
        <f t="shared" si="160"/>
        <v>1</v>
      </c>
      <c r="FF163">
        <f t="shared" si="161"/>
        <v>1</v>
      </c>
      <c r="FG163">
        <f t="shared" si="162"/>
        <v>1</v>
      </c>
      <c r="FH163">
        <f t="shared" si="163"/>
        <v>1</v>
      </c>
      <c r="FI163">
        <f t="shared" si="164"/>
        <v>1</v>
      </c>
      <c r="FJ163">
        <f t="shared" si="165"/>
        <v>1</v>
      </c>
      <c r="FK163">
        <f t="shared" si="166"/>
        <v>1</v>
      </c>
      <c r="FL163">
        <f t="shared" si="167"/>
        <v>1</v>
      </c>
      <c r="FM163">
        <f t="shared" si="168"/>
        <v>1</v>
      </c>
      <c r="FN163">
        <f t="shared" si="169"/>
        <v>1</v>
      </c>
      <c r="FO163">
        <f t="shared" si="170"/>
        <v>1</v>
      </c>
      <c r="FP163">
        <f t="shared" si="171"/>
        <v>1</v>
      </c>
      <c r="FQ163">
        <f t="shared" si="172"/>
        <v>1</v>
      </c>
      <c r="FR163">
        <f t="shared" si="173"/>
        <v>1</v>
      </c>
      <c r="FS163">
        <f t="shared" si="174"/>
        <v>1</v>
      </c>
      <c r="FT163">
        <f t="shared" si="175"/>
        <v>1</v>
      </c>
      <c r="FU163">
        <f t="shared" si="176"/>
        <v>1</v>
      </c>
      <c r="FV163">
        <f t="shared" si="177"/>
        <v>1</v>
      </c>
      <c r="FW163">
        <f t="shared" si="178"/>
        <v>1</v>
      </c>
      <c r="FX163">
        <f t="shared" si="179"/>
        <v>1</v>
      </c>
      <c r="FY163">
        <f t="shared" si="180"/>
        <v>1</v>
      </c>
      <c r="FZ163">
        <f t="shared" si="181"/>
        <v>1</v>
      </c>
      <c r="GA163">
        <f t="shared" si="182"/>
        <v>1</v>
      </c>
      <c r="GB163">
        <f t="shared" si="183"/>
        <v>1</v>
      </c>
      <c r="GC163">
        <f t="shared" si="184"/>
        <v>1</v>
      </c>
      <c r="GD163">
        <f t="shared" si="185"/>
        <v>1</v>
      </c>
      <c r="GE163">
        <f t="shared" si="186"/>
        <v>1</v>
      </c>
      <c r="GF163">
        <f t="shared" si="187"/>
        <v>1</v>
      </c>
      <c r="GG163">
        <f t="shared" si="188"/>
        <v>1</v>
      </c>
      <c r="GH163">
        <f t="shared" si="189"/>
        <v>1</v>
      </c>
      <c r="GI163">
        <f t="shared" si="190"/>
        <v>1</v>
      </c>
      <c r="GJ163">
        <f t="shared" si="191"/>
        <v>1</v>
      </c>
      <c r="GK163">
        <f t="shared" si="192"/>
        <v>1</v>
      </c>
      <c r="GL163">
        <f t="shared" si="193"/>
        <v>1</v>
      </c>
      <c r="GM163">
        <f t="shared" si="194"/>
        <v>1</v>
      </c>
      <c r="GN163">
        <f t="shared" si="195"/>
        <v>1</v>
      </c>
      <c r="GO163">
        <f t="shared" si="196"/>
        <v>1</v>
      </c>
      <c r="GP163">
        <f t="shared" si="197"/>
        <v>1</v>
      </c>
      <c r="GQ163">
        <f t="shared" si="198"/>
        <v>1</v>
      </c>
      <c r="GR163">
        <f t="shared" si="199"/>
        <v>1</v>
      </c>
      <c r="GS163">
        <f t="shared" si="200"/>
        <v>1</v>
      </c>
      <c r="GT163">
        <f t="shared" si="201"/>
        <v>1</v>
      </c>
      <c r="GU163">
        <f t="shared" si="202"/>
        <v>1</v>
      </c>
      <c r="GV163">
        <f t="shared" si="203"/>
        <v>1</v>
      </c>
      <c r="GW163">
        <f t="shared" si="204"/>
        <v>1</v>
      </c>
      <c r="GX163">
        <f t="shared" si="205"/>
        <v>1</v>
      </c>
    </row>
    <row r="164" spans="1:206" x14ac:dyDescent="0.2">
      <c r="A164">
        <v>1</v>
      </c>
      <c r="B164">
        <v>1</v>
      </c>
      <c r="C164">
        <v>0</v>
      </c>
      <c r="D164">
        <v>0</v>
      </c>
      <c r="E164">
        <v>0</v>
      </c>
      <c r="F164">
        <v>0</v>
      </c>
      <c r="G164">
        <v>0</v>
      </c>
      <c r="H164">
        <v>0</v>
      </c>
      <c r="I164">
        <v>0</v>
      </c>
      <c r="J164">
        <v>0</v>
      </c>
      <c r="K164">
        <v>0</v>
      </c>
      <c r="L164">
        <v>1</v>
      </c>
      <c r="M164">
        <v>0</v>
      </c>
      <c r="N164">
        <v>0</v>
      </c>
      <c r="O164">
        <v>0</v>
      </c>
      <c r="P164">
        <v>0</v>
      </c>
      <c r="Q164">
        <v>1</v>
      </c>
      <c r="R164">
        <v>0</v>
      </c>
      <c r="S164">
        <v>0</v>
      </c>
      <c r="T164">
        <v>0</v>
      </c>
      <c r="U164">
        <v>1</v>
      </c>
      <c r="V164">
        <v>1</v>
      </c>
      <c r="W164">
        <v>1</v>
      </c>
      <c r="X164">
        <v>0</v>
      </c>
      <c r="Y164">
        <v>0</v>
      </c>
      <c r="Z164">
        <v>0</v>
      </c>
      <c r="AA164">
        <v>0</v>
      </c>
      <c r="AB164">
        <v>0</v>
      </c>
      <c r="AC164">
        <v>0</v>
      </c>
      <c r="AD164">
        <v>0</v>
      </c>
      <c r="AE164">
        <v>0</v>
      </c>
      <c r="AF164">
        <v>0</v>
      </c>
      <c r="AG164">
        <v>0</v>
      </c>
      <c r="AH164">
        <v>0</v>
      </c>
      <c r="AI164">
        <v>0</v>
      </c>
      <c r="AJ164">
        <v>0</v>
      </c>
      <c r="AK164">
        <v>0</v>
      </c>
      <c r="AL164">
        <v>0</v>
      </c>
      <c r="AM164">
        <v>0</v>
      </c>
      <c r="AN164">
        <v>0</v>
      </c>
      <c r="AO164">
        <v>0</v>
      </c>
      <c r="AP164">
        <v>0</v>
      </c>
      <c r="AQ164">
        <v>0</v>
      </c>
      <c r="AR164">
        <v>0</v>
      </c>
      <c r="AS164">
        <v>0</v>
      </c>
      <c r="AT164">
        <v>0</v>
      </c>
      <c r="AU164">
        <v>0</v>
      </c>
      <c r="AV164">
        <v>0</v>
      </c>
      <c r="AW164">
        <v>0</v>
      </c>
      <c r="AX164">
        <v>0</v>
      </c>
      <c r="AY164">
        <v>0</v>
      </c>
      <c r="AZ164">
        <v>0</v>
      </c>
      <c r="BA164">
        <v>0</v>
      </c>
      <c r="BB164">
        <v>0</v>
      </c>
      <c r="BC164">
        <v>0</v>
      </c>
      <c r="BD164">
        <v>0</v>
      </c>
      <c r="BE164">
        <v>0</v>
      </c>
      <c r="BF164">
        <v>0</v>
      </c>
      <c r="BG164">
        <v>0</v>
      </c>
      <c r="BH164">
        <v>0</v>
      </c>
      <c r="BI164">
        <v>0</v>
      </c>
      <c r="BJ164">
        <v>0</v>
      </c>
      <c r="BK164">
        <v>1</v>
      </c>
      <c r="BL164">
        <v>0</v>
      </c>
      <c r="BM164">
        <v>0</v>
      </c>
      <c r="BN164">
        <v>0</v>
      </c>
      <c r="BO164">
        <v>0</v>
      </c>
      <c r="BP164">
        <v>0</v>
      </c>
      <c r="BR164">
        <v>1</v>
      </c>
      <c r="BS164">
        <v>1</v>
      </c>
      <c r="BT164">
        <v>0</v>
      </c>
      <c r="BU164">
        <v>0</v>
      </c>
      <c r="BV164">
        <v>0</v>
      </c>
      <c r="BW164">
        <v>0</v>
      </c>
      <c r="BX164">
        <v>0</v>
      </c>
      <c r="BY164">
        <v>0</v>
      </c>
      <c r="BZ164">
        <v>0</v>
      </c>
      <c r="CA164">
        <v>0</v>
      </c>
      <c r="CB164">
        <v>0</v>
      </c>
      <c r="CC164">
        <v>1</v>
      </c>
      <c r="CD164">
        <v>0</v>
      </c>
      <c r="CE164">
        <v>0</v>
      </c>
      <c r="CF164">
        <v>0</v>
      </c>
      <c r="CG164">
        <v>0</v>
      </c>
      <c r="CH164">
        <v>1</v>
      </c>
      <c r="CI164">
        <v>0</v>
      </c>
      <c r="CJ164">
        <v>0</v>
      </c>
      <c r="CK164">
        <v>0</v>
      </c>
      <c r="CL164">
        <v>1</v>
      </c>
      <c r="CM164">
        <v>1</v>
      </c>
      <c r="CN164">
        <v>1</v>
      </c>
      <c r="CO164">
        <v>0</v>
      </c>
      <c r="CP164">
        <v>0</v>
      </c>
      <c r="CQ164">
        <v>0</v>
      </c>
      <c r="CR164">
        <v>0</v>
      </c>
      <c r="CS164">
        <v>0</v>
      </c>
      <c r="CT164">
        <v>0</v>
      </c>
      <c r="CU164">
        <v>0</v>
      </c>
      <c r="CV164">
        <v>0</v>
      </c>
      <c r="CW164">
        <v>0</v>
      </c>
      <c r="CX164">
        <v>0</v>
      </c>
      <c r="CY164">
        <v>0</v>
      </c>
      <c r="CZ164">
        <v>0</v>
      </c>
      <c r="DA164">
        <v>0</v>
      </c>
      <c r="DB164">
        <v>0</v>
      </c>
      <c r="DC164">
        <v>0</v>
      </c>
      <c r="DD164">
        <v>0</v>
      </c>
      <c r="DE164">
        <v>0</v>
      </c>
      <c r="DF164">
        <v>0</v>
      </c>
      <c r="DG164">
        <v>0</v>
      </c>
      <c r="DH164">
        <v>0</v>
      </c>
      <c r="DI164">
        <v>0</v>
      </c>
      <c r="DJ164">
        <v>0</v>
      </c>
      <c r="DK164">
        <v>0</v>
      </c>
      <c r="DL164">
        <v>0</v>
      </c>
      <c r="DM164">
        <v>0</v>
      </c>
      <c r="DN164">
        <v>0</v>
      </c>
      <c r="DO164">
        <v>0</v>
      </c>
      <c r="DP164">
        <v>0</v>
      </c>
      <c r="DQ164">
        <v>0</v>
      </c>
      <c r="DR164">
        <v>0</v>
      </c>
      <c r="DS164">
        <v>0</v>
      </c>
      <c r="DT164">
        <v>0</v>
      </c>
      <c r="DU164">
        <v>0</v>
      </c>
      <c r="DV164">
        <v>0</v>
      </c>
      <c r="DW164">
        <v>0</v>
      </c>
      <c r="DX164">
        <v>0</v>
      </c>
      <c r="DY164">
        <v>0</v>
      </c>
      <c r="DZ164">
        <v>0</v>
      </c>
      <c r="EA164">
        <v>0</v>
      </c>
      <c r="EB164">
        <v>1</v>
      </c>
      <c r="EC164">
        <v>0</v>
      </c>
      <c r="ED164">
        <v>0</v>
      </c>
      <c r="EE164">
        <v>0</v>
      </c>
      <c r="EF164">
        <v>0</v>
      </c>
      <c r="EG164">
        <v>0</v>
      </c>
      <c r="EI164">
        <f t="shared" si="138"/>
        <v>1</v>
      </c>
      <c r="EJ164">
        <f t="shared" si="139"/>
        <v>1</v>
      </c>
      <c r="EK164">
        <f t="shared" si="140"/>
        <v>1</v>
      </c>
      <c r="EL164">
        <f t="shared" si="141"/>
        <v>1</v>
      </c>
      <c r="EM164">
        <f t="shared" si="142"/>
        <v>1</v>
      </c>
      <c r="EN164">
        <f t="shared" si="143"/>
        <v>1</v>
      </c>
      <c r="EO164">
        <f t="shared" si="144"/>
        <v>1</v>
      </c>
      <c r="EP164">
        <f t="shared" si="145"/>
        <v>1</v>
      </c>
      <c r="EQ164">
        <f t="shared" si="146"/>
        <v>1</v>
      </c>
      <c r="ER164">
        <f t="shared" si="147"/>
        <v>1</v>
      </c>
      <c r="ES164">
        <f t="shared" si="148"/>
        <v>1</v>
      </c>
      <c r="ET164">
        <f t="shared" si="149"/>
        <v>1</v>
      </c>
      <c r="EU164">
        <f t="shared" si="150"/>
        <v>1</v>
      </c>
      <c r="EV164">
        <f t="shared" si="151"/>
        <v>1</v>
      </c>
      <c r="EW164">
        <f t="shared" si="152"/>
        <v>1</v>
      </c>
      <c r="EX164">
        <f t="shared" si="153"/>
        <v>1</v>
      </c>
      <c r="EY164">
        <f t="shared" si="154"/>
        <v>1</v>
      </c>
      <c r="EZ164">
        <f t="shared" si="155"/>
        <v>1</v>
      </c>
      <c r="FA164">
        <f t="shared" si="156"/>
        <v>1</v>
      </c>
      <c r="FB164">
        <f t="shared" si="157"/>
        <v>1</v>
      </c>
      <c r="FC164">
        <f t="shared" si="158"/>
        <v>1</v>
      </c>
      <c r="FD164">
        <f t="shared" si="159"/>
        <v>1</v>
      </c>
      <c r="FE164">
        <f t="shared" si="160"/>
        <v>1</v>
      </c>
      <c r="FF164">
        <f t="shared" si="161"/>
        <v>1</v>
      </c>
      <c r="FG164">
        <f t="shared" si="162"/>
        <v>1</v>
      </c>
      <c r="FH164">
        <f t="shared" si="163"/>
        <v>1</v>
      </c>
      <c r="FI164">
        <f t="shared" si="164"/>
        <v>1</v>
      </c>
      <c r="FJ164">
        <f t="shared" si="165"/>
        <v>1</v>
      </c>
      <c r="FK164">
        <f t="shared" si="166"/>
        <v>1</v>
      </c>
      <c r="FL164">
        <f t="shared" si="167"/>
        <v>1</v>
      </c>
      <c r="FM164">
        <f t="shared" si="168"/>
        <v>1</v>
      </c>
      <c r="FN164">
        <f t="shared" si="169"/>
        <v>1</v>
      </c>
      <c r="FO164">
        <f t="shared" si="170"/>
        <v>1</v>
      </c>
      <c r="FP164">
        <f t="shared" si="171"/>
        <v>1</v>
      </c>
      <c r="FQ164">
        <f t="shared" si="172"/>
        <v>1</v>
      </c>
      <c r="FR164">
        <f t="shared" si="173"/>
        <v>1</v>
      </c>
      <c r="FS164">
        <f t="shared" si="174"/>
        <v>1</v>
      </c>
      <c r="FT164">
        <f t="shared" si="175"/>
        <v>1</v>
      </c>
      <c r="FU164">
        <f t="shared" si="176"/>
        <v>1</v>
      </c>
      <c r="FV164">
        <f t="shared" si="177"/>
        <v>1</v>
      </c>
      <c r="FW164">
        <f t="shared" si="178"/>
        <v>1</v>
      </c>
      <c r="FX164">
        <f t="shared" si="179"/>
        <v>1</v>
      </c>
      <c r="FY164">
        <f t="shared" si="180"/>
        <v>1</v>
      </c>
      <c r="FZ164">
        <f t="shared" si="181"/>
        <v>1</v>
      </c>
      <c r="GA164">
        <f t="shared" si="182"/>
        <v>1</v>
      </c>
      <c r="GB164">
        <f t="shared" si="183"/>
        <v>1</v>
      </c>
      <c r="GC164">
        <f t="shared" si="184"/>
        <v>1</v>
      </c>
      <c r="GD164">
        <f t="shared" si="185"/>
        <v>1</v>
      </c>
      <c r="GE164">
        <f t="shared" si="186"/>
        <v>1</v>
      </c>
      <c r="GF164">
        <f t="shared" si="187"/>
        <v>1</v>
      </c>
      <c r="GG164">
        <f t="shared" si="188"/>
        <v>1</v>
      </c>
      <c r="GH164">
        <f t="shared" si="189"/>
        <v>1</v>
      </c>
      <c r="GI164">
        <f t="shared" si="190"/>
        <v>1</v>
      </c>
      <c r="GJ164">
        <f t="shared" si="191"/>
        <v>1</v>
      </c>
      <c r="GK164">
        <f t="shared" si="192"/>
        <v>1</v>
      </c>
      <c r="GL164">
        <f t="shared" si="193"/>
        <v>1</v>
      </c>
      <c r="GM164">
        <f t="shared" si="194"/>
        <v>1</v>
      </c>
      <c r="GN164">
        <f t="shared" si="195"/>
        <v>1</v>
      </c>
      <c r="GO164">
        <f t="shared" si="196"/>
        <v>1</v>
      </c>
      <c r="GP164">
        <f t="shared" si="197"/>
        <v>1</v>
      </c>
      <c r="GQ164">
        <f t="shared" si="198"/>
        <v>1</v>
      </c>
      <c r="GR164">
        <f t="shared" si="199"/>
        <v>1</v>
      </c>
      <c r="GS164">
        <f t="shared" si="200"/>
        <v>1</v>
      </c>
      <c r="GT164">
        <f t="shared" si="201"/>
        <v>1</v>
      </c>
      <c r="GU164">
        <f t="shared" si="202"/>
        <v>1</v>
      </c>
      <c r="GV164">
        <f t="shared" si="203"/>
        <v>1</v>
      </c>
      <c r="GW164">
        <f t="shared" si="204"/>
        <v>1</v>
      </c>
      <c r="GX164">
        <f t="shared" si="205"/>
        <v>1</v>
      </c>
    </row>
    <row r="165" spans="1:206" x14ac:dyDescent="0.2">
      <c r="A165">
        <v>0</v>
      </c>
      <c r="B165">
        <v>0</v>
      </c>
      <c r="C165">
        <v>0</v>
      </c>
      <c r="D165">
        <v>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v>0</v>
      </c>
      <c r="AK165">
        <v>0</v>
      </c>
      <c r="AL165">
        <v>0</v>
      </c>
      <c r="AM165">
        <v>0</v>
      </c>
      <c r="AN165">
        <v>0</v>
      </c>
      <c r="AO165">
        <v>0</v>
      </c>
      <c r="AP165">
        <v>0</v>
      </c>
      <c r="AQ165">
        <v>0</v>
      </c>
      <c r="AR165">
        <v>0</v>
      </c>
      <c r="AS165">
        <v>0</v>
      </c>
      <c r="AT165">
        <v>0</v>
      </c>
      <c r="AU165">
        <v>0</v>
      </c>
      <c r="AV165">
        <v>0</v>
      </c>
      <c r="AW165">
        <v>0</v>
      </c>
      <c r="AX165">
        <v>0</v>
      </c>
      <c r="AY165">
        <v>0</v>
      </c>
      <c r="AZ165">
        <v>0</v>
      </c>
      <c r="BA165">
        <v>0</v>
      </c>
      <c r="BB165">
        <v>0</v>
      </c>
      <c r="BC165">
        <v>1</v>
      </c>
      <c r="BD165">
        <v>1</v>
      </c>
      <c r="BE165">
        <v>0</v>
      </c>
      <c r="BF165">
        <v>1</v>
      </c>
      <c r="BG165">
        <v>0</v>
      </c>
      <c r="BH165">
        <v>0</v>
      </c>
      <c r="BI165">
        <v>0</v>
      </c>
      <c r="BJ165">
        <v>0</v>
      </c>
      <c r="BK165">
        <v>1</v>
      </c>
      <c r="BL165">
        <v>0</v>
      </c>
      <c r="BM165">
        <v>1</v>
      </c>
      <c r="BN165">
        <v>0</v>
      </c>
      <c r="BO165">
        <v>0</v>
      </c>
      <c r="BP165">
        <v>0</v>
      </c>
      <c r="BR165">
        <v>0</v>
      </c>
      <c r="BS165">
        <v>0</v>
      </c>
      <c r="BT165">
        <v>0</v>
      </c>
      <c r="BU165">
        <v>0</v>
      </c>
      <c r="BV165">
        <v>0</v>
      </c>
      <c r="BW165">
        <v>0</v>
      </c>
      <c r="BX165">
        <v>0</v>
      </c>
      <c r="BY165">
        <v>0</v>
      </c>
      <c r="BZ165">
        <v>0</v>
      </c>
      <c r="CA165">
        <v>0</v>
      </c>
      <c r="CB165">
        <v>0</v>
      </c>
      <c r="CC165">
        <v>0</v>
      </c>
      <c r="CD165">
        <v>0</v>
      </c>
      <c r="CE165">
        <v>0</v>
      </c>
      <c r="CF165">
        <v>0</v>
      </c>
      <c r="CG165">
        <v>0</v>
      </c>
      <c r="CH165">
        <v>0</v>
      </c>
      <c r="CI165">
        <v>0</v>
      </c>
      <c r="CJ165">
        <v>0</v>
      </c>
      <c r="CK165">
        <v>0</v>
      </c>
      <c r="CL165">
        <v>0</v>
      </c>
      <c r="CM165">
        <v>0</v>
      </c>
      <c r="CN165">
        <v>0</v>
      </c>
      <c r="CO165">
        <v>0</v>
      </c>
      <c r="CP165">
        <v>0</v>
      </c>
      <c r="CQ165">
        <v>0</v>
      </c>
      <c r="CR165">
        <v>0</v>
      </c>
      <c r="CS165">
        <v>0</v>
      </c>
      <c r="CT165">
        <v>0</v>
      </c>
      <c r="CU165">
        <v>0</v>
      </c>
      <c r="CV165">
        <v>0</v>
      </c>
      <c r="CW165">
        <v>0</v>
      </c>
      <c r="CX165">
        <v>0</v>
      </c>
      <c r="CY165">
        <v>0</v>
      </c>
      <c r="CZ165">
        <v>0</v>
      </c>
      <c r="DA165">
        <v>0</v>
      </c>
      <c r="DB165">
        <v>0</v>
      </c>
      <c r="DC165">
        <v>0</v>
      </c>
      <c r="DD165">
        <v>0</v>
      </c>
      <c r="DE165">
        <v>0</v>
      </c>
      <c r="DF165">
        <v>0</v>
      </c>
      <c r="DG165">
        <v>0</v>
      </c>
      <c r="DH165">
        <v>0</v>
      </c>
      <c r="DI165">
        <v>0</v>
      </c>
      <c r="DJ165">
        <v>0</v>
      </c>
      <c r="DK165">
        <v>0</v>
      </c>
      <c r="DL165">
        <v>0</v>
      </c>
      <c r="DM165">
        <v>0</v>
      </c>
      <c r="DN165">
        <v>0</v>
      </c>
      <c r="DO165">
        <v>0</v>
      </c>
      <c r="DP165">
        <v>0</v>
      </c>
      <c r="DQ165">
        <v>0</v>
      </c>
      <c r="DR165">
        <v>0</v>
      </c>
      <c r="DS165">
        <v>0</v>
      </c>
      <c r="DT165">
        <v>1</v>
      </c>
      <c r="DU165">
        <v>1</v>
      </c>
      <c r="DV165">
        <v>0</v>
      </c>
      <c r="DW165">
        <v>1</v>
      </c>
      <c r="DX165">
        <v>0</v>
      </c>
      <c r="DY165">
        <v>0</v>
      </c>
      <c r="DZ165">
        <v>0</v>
      </c>
      <c r="EA165">
        <v>0</v>
      </c>
      <c r="EB165">
        <v>1</v>
      </c>
      <c r="EC165">
        <v>0</v>
      </c>
      <c r="ED165">
        <v>1</v>
      </c>
      <c r="EE165">
        <v>0</v>
      </c>
      <c r="EF165">
        <v>0</v>
      </c>
      <c r="EG165">
        <v>0</v>
      </c>
      <c r="EI165">
        <f t="shared" si="138"/>
        <v>1</v>
      </c>
      <c r="EJ165">
        <f t="shared" si="139"/>
        <v>1</v>
      </c>
      <c r="EK165">
        <f t="shared" si="140"/>
        <v>1</v>
      </c>
      <c r="EL165">
        <f t="shared" si="141"/>
        <v>1</v>
      </c>
      <c r="EM165">
        <f t="shared" si="142"/>
        <v>1</v>
      </c>
      <c r="EN165">
        <f t="shared" si="143"/>
        <v>1</v>
      </c>
      <c r="EO165">
        <f t="shared" si="144"/>
        <v>1</v>
      </c>
      <c r="EP165">
        <f t="shared" si="145"/>
        <v>1</v>
      </c>
      <c r="EQ165">
        <f t="shared" si="146"/>
        <v>1</v>
      </c>
      <c r="ER165">
        <f t="shared" si="147"/>
        <v>1</v>
      </c>
      <c r="ES165">
        <f t="shared" si="148"/>
        <v>1</v>
      </c>
      <c r="ET165">
        <f t="shared" si="149"/>
        <v>1</v>
      </c>
      <c r="EU165">
        <f t="shared" si="150"/>
        <v>1</v>
      </c>
      <c r="EV165">
        <f t="shared" si="151"/>
        <v>1</v>
      </c>
      <c r="EW165">
        <f t="shared" si="152"/>
        <v>1</v>
      </c>
      <c r="EX165">
        <f t="shared" si="153"/>
        <v>1</v>
      </c>
      <c r="EY165">
        <f t="shared" si="154"/>
        <v>1</v>
      </c>
      <c r="EZ165">
        <f t="shared" si="155"/>
        <v>1</v>
      </c>
      <c r="FA165">
        <f t="shared" si="156"/>
        <v>1</v>
      </c>
      <c r="FB165">
        <f t="shared" si="157"/>
        <v>1</v>
      </c>
      <c r="FC165">
        <f t="shared" si="158"/>
        <v>1</v>
      </c>
      <c r="FD165">
        <f t="shared" si="159"/>
        <v>1</v>
      </c>
      <c r="FE165">
        <f t="shared" si="160"/>
        <v>1</v>
      </c>
      <c r="FF165">
        <f t="shared" si="161"/>
        <v>1</v>
      </c>
      <c r="FG165">
        <f t="shared" si="162"/>
        <v>1</v>
      </c>
      <c r="FH165">
        <f t="shared" si="163"/>
        <v>1</v>
      </c>
      <c r="FI165">
        <f t="shared" si="164"/>
        <v>1</v>
      </c>
      <c r="FJ165">
        <f t="shared" si="165"/>
        <v>1</v>
      </c>
      <c r="FK165">
        <f t="shared" si="166"/>
        <v>1</v>
      </c>
      <c r="FL165">
        <f t="shared" si="167"/>
        <v>1</v>
      </c>
      <c r="FM165">
        <f t="shared" si="168"/>
        <v>1</v>
      </c>
      <c r="FN165">
        <f t="shared" si="169"/>
        <v>1</v>
      </c>
      <c r="FO165">
        <f t="shared" si="170"/>
        <v>1</v>
      </c>
      <c r="FP165">
        <f t="shared" si="171"/>
        <v>1</v>
      </c>
      <c r="FQ165">
        <f t="shared" si="172"/>
        <v>1</v>
      </c>
      <c r="FR165">
        <f t="shared" si="173"/>
        <v>1</v>
      </c>
      <c r="FS165">
        <f t="shared" si="174"/>
        <v>1</v>
      </c>
      <c r="FT165">
        <f t="shared" si="175"/>
        <v>1</v>
      </c>
      <c r="FU165">
        <f t="shared" si="176"/>
        <v>1</v>
      </c>
      <c r="FV165">
        <f t="shared" si="177"/>
        <v>1</v>
      </c>
      <c r="FW165">
        <f t="shared" si="178"/>
        <v>1</v>
      </c>
      <c r="FX165">
        <f t="shared" si="179"/>
        <v>1</v>
      </c>
      <c r="FY165">
        <f t="shared" si="180"/>
        <v>1</v>
      </c>
      <c r="FZ165">
        <f t="shared" si="181"/>
        <v>1</v>
      </c>
      <c r="GA165">
        <f t="shared" si="182"/>
        <v>1</v>
      </c>
      <c r="GB165">
        <f t="shared" si="183"/>
        <v>1</v>
      </c>
      <c r="GC165">
        <f t="shared" si="184"/>
        <v>1</v>
      </c>
      <c r="GD165">
        <f t="shared" si="185"/>
        <v>1</v>
      </c>
      <c r="GE165">
        <f t="shared" si="186"/>
        <v>1</v>
      </c>
      <c r="GF165">
        <f t="shared" si="187"/>
        <v>1</v>
      </c>
      <c r="GG165">
        <f t="shared" si="188"/>
        <v>1</v>
      </c>
      <c r="GH165">
        <f t="shared" si="189"/>
        <v>1</v>
      </c>
      <c r="GI165">
        <f t="shared" si="190"/>
        <v>1</v>
      </c>
      <c r="GJ165">
        <f t="shared" si="191"/>
        <v>1</v>
      </c>
      <c r="GK165">
        <f t="shared" si="192"/>
        <v>1</v>
      </c>
      <c r="GL165">
        <f t="shared" si="193"/>
        <v>1</v>
      </c>
      <c r="GM165">
        <f t="shared" si="194"/>
        <v>1</v>
      </c>
      <c r="GN165">
        <f t="shared" si="195"/>
        <v>1</v>
      </c>
      <c r="GO165">
        <f t="shared" si="196"/>
        <v>1</v>
      </c>
      <c r="GP165">
        <f t="shared" si="197"/>
        <v>1</v>
      </c>
      <c r="GQ165">
        <f t="shared" si="198"/>
        <v>1</v>
      </c>
      <c r="GR165">
        <f t="shared" si="199"/>
        <v>1</v>
      </c>
      <c r="GS165">
        <f t="shared" si="200"/>
        <v>1</v>
      </c>
      <c r="GT165">
        <f t="shared" si="201"/>
        <v>1</v>
      </c>
      <c r="GU165">
        <f t="shared" si="202"/>
        <v>1</v>
      </c>
      <c r="GV165">
        <f t="shared" si="203"/>
        <v>1</v>
      </c>
      <c r="GW165">
        <f t="shared" si="204"/>
        <v>1</v>
      </c>
      <c r="GX165">
        <f t="shared" si="205"/>
        <v>1</v>
      </c>
    </row>
    <row r="166" spans="1:206" x14ac:dyDescent="0.2">
      <c r="A166">
        <v>1</v>
      </c>
      <c r="B166">
        <v>1</v>
      </c>
      <c r="C166">
        <v>0</v>
      </c>
      <c r="D166">
        <v>0</v>
      </c>
      <c r="E166">
        <v>0</v>
      </c>
      <c r="F166">
        <v>0</v>
      </c>
      <c r="G166">
        <v>0</v>
      </c>
      <c r="H166">
        <v>1</v>
      </c>
      <c r="I166">
        <v>0</v>
      </c>
      <c r="J166">
        <v>0</v>
      </c>
      <c r="K166">
        <v>0</v>
      </c>
      <c r="L166">
        <v>1</v>
      </c>
      <c r="M166">
        <v>0</v>
      </c>
      <c r="N166">
        <v>0</v>
      </c>
      <c r="O166">
        <v>0</v>
      </c>
      <c r="P166">
        <v>0</v>
      </c>
      <c r="Q166">
        <v>0</v>
      </c>
      <c r="R166">
        <v>0</v>
      </c>
      <c r="S166">
        <v>0</v>
      </c>
      <c r="T166">
        <v>0</v>
      </c>
      <c r="U166">
        <v>0</v>
      </c>
      <c r="V166">
        <v>1</v>
      </c>
      <c r="W166">
        <v>1</v>
      </c>
      <c r="X166">
        <v>0</v>
      </c>
      <c r="Y166">
        <v>0</v>
      </c>
      <c r="Z166">
        <v>0</v>
      </c>
      <c r="AA166">
        <v>0</v>
      </c>
      <c r="AB166">
        <v>0</v>
      </c>
      <c r="AC166">
        <v>0</v>
      </c>
      <c r="AD166">
        <v>0</v>
      </c>
      <c r="AE166">
        <v>0</v>
      </c>
      <c r="AF166">
        <v>1</v>
      </c>
      <c r="AG166">
        <v>0</v>
      </c>
      <c r="AH166">
        <v>0</v>
      </c>
      <c r="AI166">
        <v>0</v>
      </c>
      <c r="AJ166">
        <v>0</v>
      </c>
      <c r="AK166">
        <v>0</v>
      </c>
      <c r="AL166">
        <v>1</v>
      </c>
      <c r="AM166">
        <v>0</v>
      </c>
      <c r="AN166">
        <v>0</v>
      </c>
      <c r="AO166">
        <v>0</v>
      </c>
      <c r="AP166">
        <v>0</v>
      </c>
      <c r="AQ166">
        <v>0</v>
      </c>
      <c r="AR166">
        <v>0</v>
      </c>
      <c r="AS166">
        <v>0</v>
      </c>
      <c r="AT166">
        <v>0</v>
      </c>
      <c r="AU166">
        <v>0</v>
      </c>
      <c r="AV166">
        <v>0</v>
      </c>
      <c r="AW166">
        <v>0</v>
      </c>
      <c r="AX166">
        <v>0</v>
      </c>
      <c r="AY166">
        <v>1</v>
      </c>
      <c r="AZ166">
        <v>0</v>
      </c>
      <c r="BA166">
        <v>0</v>
      </c>
      <c r="BB166">
        <v>0</v>
      </c>
      <c r="BC166">
        <v>0</v>
      </c>
      <c r="BD166">
        <v>1</v>
      </c>
      <c r="BE166">
        <v>0</v>
      </c>
      <c r="BF166">
        <v>1</v>
      </c>
      <c r="BG166">
        <v>0</v>
      </c>
      <c r="BH166">
        <v>0</v>
      </c>
      <c r="BI166">
        <v>0</v>
      </c>
      <c r="BJ166">
        <v>0</v>
      </c>
      <c r="BK166">
        <v>0</v>
      </c>
      <c r="BL166">
        <v>1</v>
      </c>
      <c r="BM166">
        <v>0</v>
      </c>
      <c r="BN166">
        <v>0</v>
      </c>
      <c r="BO166">
        <v>0</v>
      </c>
      <c r="BP166">
        <v>0</v>
      </c>
      <c r="BR166">
        <v>1</v>
      </c>
      <c r="BS166">
        <v>1</v>
      </c>
      <c r="BT166">
        <v>0</v>
      </c>
      <c r="BU166">
        <v>0</v>
      </c>
      <c r="BV166">
        <v>0</v>
      </c>
      <c r="BW166">
        <v>0</v>
      </c>
      <c r="BX166">
        <v>0</v>
      </c>
      <c r="BY166">
        <v>1</v>
      </c>
      <c r="BZ166">
        <v>0</v>
      </c>
      <c r="CA166">
        <v>0</v>
      </c>
      <c r="CB166">
        <v>0</v>
      </c>
      <c r="CC166">
        <v>1</v>
      </c>
      <c r="CD166">
        <v>0</v>
      </c>
      <c r="CE166">
        <v>0</v>
      </c>
      <c r="CF166">
        <v>0</v>
      </c>
      <c r="CG166">
        <v>0</v>
      </c>
      <c r="CH166">
        <v>0</v>
      </c>
      <c r="CI166">
        <v>0</v>
      </c>
      <c r="CJ166">
        <v>0</v>
      </c>
      <c r="CK166">
        <v>0</v>
      </c>
      <c r="CL166">
        <v>0</v>
      </c>
      <c r="CM166">
        <v>1</v>
      </c>
      <c r="CN166">
        <v>1</v>
      </c>
      <c r="CO166">
        <v>0</v>
      </c>
      <c r="CP166">
        <v>0</v>
      </c>
      <c r="CQ166">
        <v>0</v>
      </c>
      <c r="CR166">
        <v>0</v>
      </c>
      <c r="CS166">
        <v>0</v>
      </c>
      <c r="CT166">
        <v>0</v>
      </c>
      <c r="CU166">
        <v>0</v>
      </c>
      <c r="CV166">
        <v>0</v>
      </c>
      <c r="CW166">
        <v>1</v>
      </c>
      <c r="CX166">
        <v>0</v>
      </c>
      <c r="CY166">
        <v>0</v>
      </c>
      <c r="CZ166">
        <v>0</v>
      </c>
      <c r="DA166">
        <v>0</v>
      </c>
      <c r="DB166">
        <v>0</v>
      </c>
      <c r="DC166">
        <v>1</v>
      </c>
      <c r="DD166">
        <v>0</v>
      </c>
      <c r="DE166">
        <v>0</v>
      </c>
      <c r="DF166">
        <v>0</v>
      </c>
      <c r="DG166">
        <v>0</v>
      </c>
      <c r="DH166">
        <v>0</v>
      </c>
      <c r="DI166">
        <v>0</v>
      </c>
      <c r="DJ166">
        <v>0</v>
      </c>
      <c r="DK166">
        <v>0</v>
      </c>
      <c r="DL166">
        <v>0</v>
      </c>
      <c r="DM166">
        <v>0</v>
      </c>
      <c r="DN166">
        <v>0</v>
      </c>
      <c r="DO166">
        <v>0</v>
      </c>
      <c r="DP166">
        <v>1</v>
      </c>
      <c r="DQ166">
        <v>0</v>
      </c>
      <c r="DR166">
        <v>0</v>
      </c>
      <c r="DS166">
        <v>0</v>
      </c>
      <c r="DT166">
        <v>0</v>
      </c>
      <c r="DU166">
        <v>1</v>
      </c>
      <c r="DV166">
        <v>0</v>
      </c>
      <c r="DW166">
        <v>1</v>
      </c>
      <c r="DX166">
        <v>0</v>
      </c>
      <c r="DY166">
        <v>0</v>
      </c>
      <c r="DZ166">
        <v>0</v>
      </c>
      <c r="EA166">
        <v>0</v>
      </c>
      <c r="EB166">
        <v>0</v>
      </c>
      <c r="EC166">
        <v>1</v>
      </c>
      <c r="ED166">
        <v>0</v>
      </c>
      <c r="EE166">
        <v>0</v>
      </c>
      <c r="EF166">
        <v>0</v>
      </c>
      <c r="EG166">
        <v>0</v>
      </c>
      <c r="EI166">
        <f t="shared" si="138"/>
        <v>1</v>
      </c>
      <c r="EJ166">
        <f t="shared" si="139"/>
        <v>1</v>
      </c>
      <c r="EK166">
        <f t="shared" si="140"/>
        <v>1</v>
      </c>
      <c r="EL166">
        <f t="shared" si="141"/>
        <v>1</v>
      </c>
      <c r="EM166">
        <f t="shared" si="142"/>
        <v>1</v>
      </c>
      <c r="EN166">
        <f t="shared" si="143"/>
        <v>1</v>
      </c>
      <c r="EO166">
        <f t="shared" si="144"/>
        <v>1</v>
      </c>
      <c r="EP166">
        <f t="shared" si="145"/>
        <v>1</v>
      </c>
      <c r="EQ166">
        <f t="shared" si="146"/>
        <v>1</v>
      </c>
      <c r="ER166">
        <f t="shared" si="147"/>
        <v>1</v>
      </c>
      <c r="ES166">
        <f t="shared" si="148"/>
        <v>1</v>
      </c>
      <c r="ET166">
        <f t="shared" si="149"/>
        <v>1</v>
      </c>
      <c r="EU166">
        <f t="shared" si="150"/>
        <v>1</v>
      </c>
      <c r="EV166">
        <f t="shared" si="151"/>
        <v>1</v>
      </c>
      <c r="EW166">
        <f t="shared" si="152"/>
        <v>1</v>
      </c>
      <c r="EX166">
        <f t="shared" si="153"/>
        <v>1</v>
      </c>
      <c r="EY166">
        <f t="shared" si="154"/>
        <v>1</v>
      </c>
      <c r="EZ166">
        <f t="shared" si="155"/>
        <v>1</v>
      </c>
      <c r="FA166">
        <f t="shared" si="156"/>
        <v>1</v>
      </c>
      <c r="FB166">
        <f t="shared" si="157"/>
        <v>1</v>
      </c>
      <c r="FC166">
        <f t="shared" si="158"/>
        <v>1</v>
      </c>
      <c r="FD166">
        <f t="shared" si="159"/>
        <v>1</v>
      </c>
      <c r="FE166">
        <f t="shared" si="160"/>
        <v>1</v>
      </c>
      <c r="FF166">
        <f t="shared" si="161"/>
        <v>1</v>
      </c>
      <c r="FG166">
        <f t="shared" si="162"/>
        <v>1</v>
      </c>
      <c r="FH166">
        <f t="shared" si="163"/>
        <v>1</v>
      </c>
      <c r="FI166">
        <f t="shared" si="164"/>
        <v>1</v>
      </c>
      <c r="FJ166">
        <f t="shared" si="165"/>
        <v>1</v>
      </c>
      <c r="FK166">
        <f t="shared" si="166"/>
        <v>1</v>
      </c>
      <c r="FL166">
        <f t="shared" si="167"/>
        <v>1</v>
      </c>
      <c r="FM166">
        <f t="shared" si="168"/>
        <v>1</v>
      </c>
      <c r="FN166">
        <f t="shared" si="169"/>
        <v>1</v>
      </c>
      <c r="FO166">
        <f t="shared" si="170"/>
        <v>1</v>
      </c>
      <c r="FP166">
        <f t="shared" si="171"/>
        <v>1</v>
      </c>
      <c r="FQ166">
        <f t="shared" si="172"/>
        <v>1</v>
      </c>
      <c r="FR166">
        <f t="shared" si="173"/>
        <v>1</v>
      </c>
      <c r="FS166">
        <f t="shared" si="174"/>
        <v>1</v>
      </c>
      <c r="FT166">
        <f t="shared" si="175"/>
        <v>1</v>
      </c>
      <c r="FU166">
        <f t="shared" si="176"/>
        <v>1</v>
      </c>
      <c r="FV166">
        <f t="shared" si="177"/>
        <v>1</v>
      </c>
      <c r="FW166">
        <f t="shared" si="178"/>
        <v>1</v>
      </c>
      <c r="FX166">
        <f t="shared" si="179"/>
        <v>1</v>
      </c>
      <c r="FY166">
        <f t="shared" si="180"/>
        <v>1</v>
      </c>
      <c r="FZ166">
        <f t="shared" si="181"/>
        <v>1</v>
      </c>
      <c r="GA166">
        <f t="shared" si="182"/>
        <v>1</v>
      </c>
      <c r="GB166">
        <f t="shared" si="183"/>
        <v>1</v>
      </c>
      <c r="GC166">
        <f t="shared" si="184"/>
        <v>1</v>
      </c>
      <c r="GD166">
        <f t="shared" si="185"/>
        <v>1</v>
      </c>
      <c r="GE166">
        <f t="shared" si="186"/>
        <v>1</v>
      </c>
      <c r="GF166">
        <f t="shared" si="187"/>
        <v>1</v>
      </c>
      <c r="GG166">
        <f t="shared" si="188"/>
        <v>1</v>
      </c>
      <c r="GH166">
        <f t="shared" si="189"/>
        <v>1</v>
      </c>
      <c r="GI166">
        <f t="shared" si="190"/>
        <v>1</v>
      </c>
      <c r="GJ166">
        <f t="shared" si="191"/>
        <v>1</v>
      </c>
      <c r="GK166">
        <f t="shared" si="192"/>
        <v>1</v>
      </c>
      <c r="GL166">
        <f t="shared" si="193"/>
        <v>1</v>
      </c>
      <c r="GM166">
        <f t="shared" si="194"/>
        <v>1</v>
      </c>
      <c r="GN166">
        <f t="shared" si="195"/>
        <v>1</v>
      </c>
      <c r="GO166">
        <f t="shared" si="196"/>
        <v>1</v>
      </c>
      <c r="GP166">
        <f t="shared" si="197"/>
        <v>1</v>
      </c>
      <c r="GQ166">
        <f t="shared" si="198"/>
        <v>1</v>
      </c>
      <c r="GR166">
        <f t="shared" si="199"/>
        <v>1</v>
      </c>
      <c r="GS166">
        <f t="shared" si="200"/>
        <v>1</v>
      </c>
      <c r="GT166">
        <f t="shared" si="201"/>
        <v>1</v>
      </c>
      <c r="GU166">
        <f t="shared" si="202"/>
        <v>1</v>
      </c>
      <c r="GV166">
        <f t="shared" si="203"/>
        <v>1</v>
      </c>
      <c r="GW166">
        <f t="shared" si="204"/>
        <v>1</v>
      </c>
      <c r="GX166">
        <f t="shared" si="205"/>
        <v>1</v>
      </c>
    </row>
    <row r="167" spans="1:206" x14ac:dyDescent="0.2">
      <c r="A167">
        <v>0</v>
      </c>
      <c r="B167">
        <v>0</v>
      </c>
      <c r="C167">
        <v>0</v>
      </c>
      <c r="D167">
        <v>0</v>
      </c>
      <c r="E167">
        <v>0</v>
      </c>
      <c r="F167">
        <v>0</v>
      </c>
      <c r="G167">
        <v>0</v>
      </c>
      <c r="H167">
        <v>0</v>
      </c>
      <c r="I167">
        <v>0</v>
      </c>
      <c r="J167">
        <v>0</v>
      </c>
      <c r="K167">
        <v>0</v>
      </c>
      <c r="L167">
        <v>1</v>
      </c>
      <c r="M167">
        <v>0</v>
      </c>
      <c r="N167">
        <v>1</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1</v>
      </c>
      <c r="BG167">
        <v>1</v>
      </c>
      <c r="BH167">
        <v>1</v>
      </c>
      <c r="BI167">
        <v>0</v>
      </c>
      <c r="BJ167">
        <v>0</v>
      </c>
      <c r="BK167">
        <v>0</v>
      </c>
      <c r="BL167">
        <v>0</v>
      </c>
      <c r="BM167">
        <v>0</v>
      </c>
      <c r="BN167">
        <v>0</v>
      </c>
      <c r="BO167">
        <v>0</v>
      </c>
      <c r="BP167">
        <v>0</v>
      </c>
      <c r="BR167">
        <v>0</v>
      </c>
      <c r="BS167">
        <v>0</v>
      </c>
      <c r="BT167">
        <v>0</v>
      </c>
      <c r="BU167">
        <v>0</v>
      </c>
      <c r="BV167">
        <v>0</v>
      </c>
      <c r="BW167">
        <v>0</v>
      </c>
      <c r="BX167">
        <v>0</v>
      </c>
      <c r="BY167">
        <v>0</v>
      </c>
      <c r="BZ167">
        <v>0</v>
      </c>
      <c r="CA167">
        <v>0</v>
      </c>
      <c r="CB167">
        <v>0</v>
      </c>
      <c r="CC167">
        <v>1</v>
      </c>
      <c r="CD167">
        <v>0</v>
      </c>
      <c r="CE167">
        <v>1</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0</v>
      </c>
      <c r="DJ167">
        <v>0</v>
      </c>
      <c r="DK167">
        <v>0</v>
      </c>
      <c r="DL167">
        <v>0</v>
      </c>
      <c r="DM167">
        <v>0</v>
      </c>
      <c r="DN167">
        <v>0</v>
      </c>
      <c r="DO167">
        <v>0</v>
      </c>
      <c r="DP167">
        <v>0</v>
      </c>
      <c r="DQ167">
        <v>0</v>
      </c>
      <c r="DR167">
        <v>0</v>
      </c>
      <c r="DS167">
        <v>0</v>
      </c>
      <c r="DT167">
        <v>0</v>
      </c>
      <c r="DU167">
        <v>0</v>
      </c>
      <c r="DV167">
        <v>0</v>
      </c>
      <c r="DW167">
        <v>1</v>
      </c>
      <c r="DX167">
        <v>1</v>
      </c>
      <c r="DY167">
        <v>1</v>
      </c>
      <c r="DZ167">
        <v>0</v>
      </c>
      <c r="EA167">
        <v>0</v>
      </c>
      <c r="EB167">
        <v>0</v>
      </c>
      <c r="EC167">
        <v>0</v>
      </c>
      <c r="ED167">
        <v>0</v>
      </c>
      <c r="EE167">
        <v>0</v>
      </c>
      <c r="EF167">
        <v>0</v>
      </c>
      <c r="EG167">
        <v>0</v>
      </c>
      <c r="EI167">
        <f t="shared" si="138"/>
        <v>1</v>
      </c>
      <c r="EJ167">
        <f t="shared" si="139"/>
        <v>1</v>
      </c>
      <c r="EK167">
        <f t="shared" si="140"/>
        <v>1</v>
      </c>
      <c r="EL167">
        <f t="shared" si="141"/>
        <v>1</v>
      </c>
      <c r="EM167">
        <f t="shared" si="142"/>
        <v>1</v>
      </c>
      <c r="EN167">
        <f t="shared" si="143"/>
        <v>1</v>
      </c>
      <c r="EO167">
        <f t="shared" si="144"/>
        <v>1</v>
      </c>
      <c r="EP167">
        <f t="shared" si="145"/>
        <v>1</v>
      </c>
      <c r="EQ167">
        <f t="shared" si="146"/>
        <v>1</v>
      </c>
      <c r="ER167">
        <f t="shared" si="147"/>
        <v>1</v>
      </c>
      <c r="ES167">
        <f t="shared" si="148"/>
        <v>1</v>
      </c>
      <c r="ET167">
        <f t="shared" si="149"/>
        <v>1</v>
      </c>
      <c r="EU167">
        <f t="shared" si="150"/>
        <v>1</v>
      </c>
      <c r="EV167">
        <f t="shared" si="151"/>
        <v>1</v>
      </c>
      <c r="EW167">
        <f t="shared" si="152"/>
        <v>1</v>
      </c>
      <c r="EX167">
        <f t="shared" si="153"/>
        <v>1</v>
      </c>
      <c r="EY167">
        <f t="shared" si="154"/>
        <v>1</v>
      </c>
      <c r="EZ167">
        <f t="shared" si="155"/>
        <v>1</v>
      </c>
      <c r="FA167">
        <f t="shared" si="156"/>
        <v>1</v>
      </c>
      <c r="FB167">
        <f t="shared" si="157"/>
        <v>1</v>
      </c>
      <c r="FC167">
        <f t="shared" si="158"/>
        <v>1</v>
      </c>
      <c r="FD167">
        <f t="shared" si="159"/>
        <v>1</v>
      </c>
      <c r="FE167">
        <f t="shared" si="160"/>
        <v>1</v>
      </c>
      <c r="FF167">
        <f t="shared" si="161"/>
        <v>1</v>
      </c>
      <c r="FG167">
        <f t="shared" si="162"/>
        <v>1</v>
      </c>
      <c r="FH167">
        <f t="shared" si="163"/>
        <v>1</v>
      </c>
      <c r="FI167">
        <f t="shared" si="164"/>
        <v>1</v>
      </c>
      <c r="FJ167">
        <f t="shared" si="165"/>
        <v>1</v>
      </c>
      <c r="FK167">
        <f t="shared" si="166"/>
        <v>1</v>
      </c>
      <c r="FL167">
        <f t="shared" si="167"/>
        <v>1</v>
      </c>
      <c r="FM167">
        <f t="shared" si="168"/>
        <v>1</v>
      </c>
      <c r="FN167">
        <f t="shared" si="169"/>
        <v>1</v>
      </c>
      <c r="FO167">
        <f t="shared" si="170"/>
        <v>1</v>
      </c>
      <c r="FP167">
        <f t="shared" si="171"/>
        <v>1</v>
      </c>
      <c r="FQ167">
        <f t="shared" si="172"/>
        <v>1</v>
      </c>
      <c r="FR167">
        <f t="shared" si="173"/>
        <v>1</v>
      </c>
      <c r="FS167">
        <f t="shared" si="174"/>
        <v>1</v>
      </c>
      <c r="FT167">
        <f t="shared" si="175"/>
        <v>1</v>
      </c>
      <c r="FU167">
        <f t="shared" si="176"/>
        <v>1</v>
      </c>
      <c r="FV167">
        <f t="shared" si="177"/>
        <v>1</v>
      </c>
      <c r="FW167">
        <f t="shared" si="178"/>
        <v>1</v>
      </c>
      <c r="FX167">
        <f t="shared" si="179"/>
        <v>1</v>
      </c>
      <c r="FY167">
        <f t="shared" si="180"/>
        <v>1</v>
      </c>
      <c r="FZ167">
        <f t="shared" si="181"/>
        <v>1</v>
      </c>
      <c r="GA167">
        <f t="shared" si="182"/>
        <v>1</v>
      </c>
      <c r="GB167">
        <f t="shared" si="183"/>
        <v>1</v>
      </c>
      <c r="GC167">
        <f t="shared" si="184"/>
        <v>1</v>
      </c>
      <c r="GD167">
        <f t="shared" si="185"/>
        <v>1</v>
      </c>
      <c r="GE167">
        <f t="shared" si="186"/>
        <v>1</v>
      </c>
      <c r="GF167">
        <f t="shared" si="187"/>
        <v>1</v>
      </c>
      <c r="GG167">
        <f t="shared" si="188"/>
        <v>1</v>
      </c>
      <c r="GH167">
        <f t="shared" si="189"/>
        <v>1</v>
      </c>
      <c r="GI167">
        <f t="shared" si="190"/>
        <v>1</v>
      </c>
      <c r="GJ167">
        <f t="shared" si="191"/>
        <v>1</v>
      </c>
      <c r="GK167">
        <f t="shared" si="192"/>
        <v>1</v>
      </c>
      <c r="GL167">
        <f t="shared" si="193"/>
        <v>1</v>
      </c>
      <c r="GM167">
        <f t="shared" si="194"/>
        <v>1</v>
      </c>
      <c r="GN167">
        <f t="shared" si="195"/>
        <v>1</v>
      </c>
      <c r="GO167">
        <f t="shared" si="196"/>
        <v>1</v>
      </c>
      <c r="GP167">
        <f t="shared" si="197"/>
        <v>1</v>
      </c>
      <c r="GQ167">
        <f t="shared" si="198"/>
        <v>1</v>
      </c>
      <c r="GR167">
        <f t="shared" si="199"/>
        <v>1</v>
      </c>
      <c r="GS167">
        <f t="shared" si="200"/>
        <v>1</v>
      </c>
      <c r="GT167">
        <f t="shared" si="201"/>
        <v>1</v>
      </c>
      <c r="GU167">
        <f t="shared" si="202"/>
        <v>1</v>
      </c>
      <c r="GV167">
        <f t="shared" si="203"/>
        <v>1</v>
      </c>
      <c r="GW167">
        <f t="shared" si="204"/>
        <v>1</v>
      </c>
      <c r="GX167">
        <f t="shared" si="205"/>
        <v>1</v>
      </c>
    </row>
    <row r="168" spans="1:206" x14ac:dyDescent="0.2">
      <c r="A168">
        <v>0</v>
      </c>
      <c r="B168">
        <v>1</v>
      </c>
      <c r="C168">
        <v>0</v>
      </c>
      <c r="D168">
        <v>0</v>
      </c>
      <c r="E168">
        <v>0</v>
      </c>
      <c r="F168">
        <v>0</v>
      </c>
      <c r="G168">
        <v>0</v>
      </c>
      <c r="H168">
        <v>0</v>
      </c>
      <c r="I168">
        <v>0</v>
      </c>
      <c r="J168">
        <v>0</v>
      </c>
      <c r="K168">
        <v>0</v>
      </c>
      <c r="L168">
        <v>1</v>
      </c>
      <c r="M168">
        <v>0</v>
      </c>
      <c r="N168">
        <v>0</v>
      </c>
      <c r="O168">
        <v>0</v>
      </c>
      <c r="P168">
        <v>0</v>
      </c>
      <c r="Q168">
        <v>0</v>
      </c>
      <c r="R168">
        <v>0</v>
      </c>
      <c r="S168">
        <v>0</v>
      </c>
      <c r="T168">
        <v>0</v>
      </c>
      <c r="U168">
        <v>0</v>
      </c>
      <c r="V168">
        <v>1</v>
      </c>
      <c r="W168">
        <v>0</v>
      </c>
      <c r="X168">
        <v>0</v>
      </c>
      <c r="Y168">
        <v>0</v>
      </c>
      <c r="Z168">
        <v>0</v>
      </c>
      <c r="AA168">
        <v>0</v>
      </c>
      <c r="AB168">
        <v>0</v>
      </c>
      <c r="AC168">
        <v>0</v>
      </c>
      <c r="AD168">
        <v>0</v>
      </c>
      <c r="AE168">
        <v>0</v>
      </c>
      <c r="AF168">
        <v>0</v>
      </c>
      <c r="AG168">
        <v>0</v>
      </c>
      <c r="AH168">
        <v>0</v>
      </c>
      <c r="AI168">
        <v>0</v>
      </c>
      <c r="AJ168">
        <v>0</v>
      </c>
      <c r="AK168">
        <v>0</v>
      </c>
      <c r="AL168">
        <v>0</v>
      </c>
      <c r="AM168">
        <v>0</v>
      </c>
      <c r="AN168">
        <v>0</v>
      </c>
      <c r="AO168">
        <v>0</v>
      </c>
      <c r="AP168">
        <v>0</v>
      </c>
      <c r="AQ168">
        <v>0</v>
      </c>
      <c r="AR168">
        <v>0</v>
      </c>
      <c r="AS168">
        <v>0</v>
      </c>
      <c r="AT168">
        <v>0</v>
      </c>
      <c r="AU168">
        <v>0</v>
      </c>
      <c r="AV168">
        <v>0</v>
      </c>
      <c r="AW168">
        <v>0</v>
      </c>
      <c r="AX168">
        <v>0</v>
      </c>
      <c r="AY168">
        <v>0</v>
      </c>
      <c r="AZ168">
        <v>0</v>
      </c>
      <c r="BA168">
        <v>0</v>
      </c>
      <c r="BB168">
        <v>0</v>
      </c>
      <c r="BC168">
        <v>0</v>
      </c>
      <c r="BD168">
        <v>1</v>
      </c>
      <c r="BE168">
        <v>0</v>
      </c>
      <c r="BF168">
        <v>1</v>
      </c>
      <c r="BG168">
        <v>0</v>
      </c>
      <c r="BH168">
        <v>0</v>
      </c>
      <c r="BI168">
        <v>1</v>
      </c>
      <c r="BJ168">
        <v>0</v>
      </c>
      <c r="BK168">
        <v>0</v>
      </c>
      <c r="BL168">
        <v>0</v>
      </c>
      <c r="BM168">
        <v>0</v>
      </c>
      <c r="BN168">
        <v>0</v>
      </c>
      <c r="BO168">
        <v>0</v>
      </c>
      <c r="BP168">
        <v>0</v>
      </c>
      <c r="BR168">
        <v>0</v>
      </c>
      <c r="BS168">
        <v>1</v>
      </c>
      <c r="BT168">
        <v>0</v>
      </c>
      <c r="BU168">
        <v>0</v>
      </c>
      <c r="BV168">
        <v>0</v>
      </c>
      <c r="BW168">
        <v>0</v>
      </c>
      <c r="BX168">
        <v>0</v>
      </c>
      <c r="BY168">
        <v>0</v>
      </c>
      <c r="BZ168">
        <v>0</v>
      </c>
      <c r="CA168">
        <v>0</v>
      </c>
      <c r="CB168">
        <v>0</v>
      </c>
      <c r="CC168">
        <v>1</v>
      </c>
      <c r="CD168">
        <v>0</v>
      </c>
      <c r="CE168">
        <v>0</v>
      </c>
      <c r="CF168">
        <v>0</v>
      </c>
      <c r="CG168">
        <v>0</v>
      </c>
      <c r="CH168">
        <v>0</v>
      </c>
      <c r="CI168">
        <v>0</v>
      </c>
      <c r="CJ168">
        <v>0</v>
      </c>
      <c r="CK168">
        <v>0</v>
      </c>
      <c r="CL168">
        <v>0</v>
      </c>
      <c r="CM168">
        <v>1</v>
      </c>
      <c r="CN168">
        <v>0</v>
      </c>
      <c r="CO168">
        <v>0</v>
      </c>
      <c r="CP168">
        <v>0</v>
      </c>
      <c r="CQ168">
        <v>0</v>
      </c>
      <c r="CR168">
        <v>0</v>
      </c>
      <c r="CS168">
        <v>0</v>
      </c>
      <c r="CT168">
        <v>0</v>
      </c>
      <c r="CU168">
        <v>0</v>
      </c>
      <c r="CV168">
        <v>0</v>
      </c>
      <c r="CW168">
        <v>0</v>
      </c>
      <c r="CX168">
        <v>0</v>
      </c>
      <c r="CY168">
        <v>0</v>
      </c>
      <c r="CZ168">
        <v>0</v>
      </c>
      <c r="DA168">
        <v>0</v>
      </c>
      <c r="DB168">
        <v>0</v>
      </c>
      <c r="DC168">
        <v>0</v>
      </c>
      <c r="DD168">
        <v>0</v>
      </c>
      <c r="DE168">
        <v>0</v>
      </c>
      <c r="DF168">
        <v>0</v>
      </c>
      <c r="DG168">
        <v>0</v>
      </c>
      <c r="DH168">
        <v>0</v>
      </c>
      <c r="DI168">
        <v>0</v>
      </c>
      <c r="DJ168">
        <v>0</v>
      </c>
      <c r="DK168">
        <v>0</v>
      </c>
      <c r="DL168">
        <v>0</v>
      </c>
      <c r="DM168">
        <v>0</v>
      </c>
      <c r="DN168">
        <v>0</v>
      </c>
      <c r="DO168">
        <v>0</v>
      </c>
      <c r="DP168">
        <v>0</v>
      </c>
      <c r="DQ168">
        <v>0</v>
      </c>
      <c r="DR168">
        <v>0</v>
      </c>
      <c r="DS168">
        <v>0</v>
      </c>
      <c r="DT168">
        <v>0</v>
      </c>
      <c r="DU168">
        <v>1</v>
      </c>
      <c r="DV168">
        <v>0</v>
      </c>
      <c r="DW168">
        <v>1</v>
      </c>
      <c r="DX168">
        <v>0</v>
      </c>
      <c r="DY168">
        <v>0</v>
      </c>
      <c r="DZ168">
        <v>1</v>
      </c>
      <c r="EA168">
        <v>0</v>
      </c>
      <c r="EB168">
        <v>0</v>
      </c>
      <c r="EC168">
        <v>0</v>
      </c>
      <c r="ED168">
        <v>0</v>
      </c>
      <c r="EE168">
        <v>0</v>
      </c>
      <c r="EF168">
        <v>0</v>
      </c>
      <c r="EG168">
        <v>0</v>
      </c>
      <c r="EI168">
        <f t="shared" si="138"/>
        <v>1</v>
      </c>
      <c r="EJ168">
        <f t="shared" si="139"/>
        <v>1</v>
      </c>
      <c r="EK168">
        <f t="shared" si="140"/>
        <v>1</v>
      </c>
      <c r="EL168">
        <f t="shared" si="141"/>
        <v>1</v>
      </c>
      <c r="EM168">
        <f t="shared" si="142"/>
        <v>1</v>
      </c>
      <c r="EN168">
        <f t="shared" si="143"/>
        <v>1</v>
      </c>
      <c r="EO168">
        <f t="shared" si="144"/>
        <v>1</v>
      </c>
      <c r="EP168">
        <f t="shared" si="145"/>
        <v>1</v>
      </c>
      <c r="EQ168">
        <f t="shared" si="146"/>
        <v>1</v>
      </c>
      <c r="ER168">
        <f t="shared" si="147"/>
        <v>1</v>
      </c>
      <c r="ES168">
        <f t="shared" si="148"/>
        <v>1</v>
      </c>
      <c r="ET168">
        <f t="shared" si="149"/>
        <v>1</v>
      </c>
      <c r="EU168">
        <f t="shared" si="150"/>
        <v>1</v>
      </c>
      <c r="EV168">
        <f t="shared" si="151"/>
        <v>1</v>
      </c>
      <c r="EW168">
        <f t="shared" si="152"/>
        <v>1</v>
      </c>
      <c r="EX168">
        <f t="shared" si="153"/>
        <v>1</v>
      </c>
      <c r="EY168">
        <f t="shared" si="154"/>
        <v>1</v>
      </c>
      <c r="EZ168">
        <f t="shared" si="155"/>
        <v>1</v>
      </c>
      <c r="FA168">
        <f t="shared" si="156"/>
        <v>1</v>
      </c>
      <c r="FB168">
        <f t="shared" si="157"/>
        <v>1</v>
      </c>
      <c r="FC168">
        <f t="shared" si="158"/>
        <v>1</v>
      </c>
      <c r="FD168">
        <f t="shared" si="159"/>
        <v>1</v>
      </c>
      <c r="FE168">
        <f t="shared" si="160"/>
        <v>1</v>
      </c>
      <c r="FF168">
        <f t="shared" si="161"/>
        <v>1</v>
      </c>
      <c r="FG168">
        <f t="shared" si="162"/>
        <v>1</v>
      </c>
      <c r="FH168">
        <f t="shared" si="163"/>
        <v>1</v>
      </c>
      <c r="FI168">
        <f t="shared" si="164"/>
        <v>1</v>
      </c>
      <c r="FJ168">
        <f t="shared" si="165"/>
        <v>1</v>
      </c>
      <c r="FK168">
        <f t="shared" si="166"/>
        <v>1</v>
      </c>
      <c r="FL168">
        <f t="shared" si="167"/>
        <v>1</v>
      </c>
      <c r="FM168">
        <f t="shared" si="168"/>
        <v>1</v>
      </c>
      <c r="FN168">
        <f t="shared" si="169"/>
        <v>1</v>
      </c>
      <c r="FO168">
        <f t="shared" si="170"/>
        <v>1</v>
      </c>
      <c r="FP168">
        <f t="shared" si="171"/>
        <v>1</v>
      </c>
      <c r="FQ168">
        <f t="shared" si="172"/>
        <v>1</v>
      </c>
      <c r="FR168">
        <f t="shared" si="173"/>
        <v>1</v>
      </c>
      <c r="FS168">
        <f t="shared" si="174"/>
        <v>1</v>
      </c>
      <c r="FT168">
        <f t="shared" si="175"/>
        <v>1</v>
      </c>
      <c r="FU168">
        <f t="shared" si="176"/>
        <v>1</v>
      </c>
      <c r="FV168">
        <f t="shared" si="177"/>
        <v>1</v>
      </c>
      <c r="FW168">
        <f t="shared" si="178"/>
        <v>1</v>
      </c>
      <c r="FX168">
        <f t="shared" si="179"/>
        <v>1</v>
      </c>
      <c r="FY168">
        <f t="shared" si="180"/>
        <v>1</v>
      </c>
      <c r="FZ168">
        <f t="shared" si="181"/>
        <v>1</v>
      </c>
      <c r="GA168">
        <f t="shared" si="182"/>
        <v>1</v>
      </c>
      <c r="GB168">
        <f t="shared" si="183"/>
        <v>1</v>
      </c>
      <c r="GC168">
        <f t="shared" si="184"/>
        <v>1</v>
      </c>
      <c r="GD168">
        <f t="shared" si="185"/>
        <v>1</v>
      </c>
      <c r="GE168">
        <f t="shared" si="186"/>
        <v>1</v>
      </c>
      <c r="GF168">
        <f t="shared" si="187"/>
        <v>1</v>
      </c>
      <c r="GG168">
        <f t="shared" si="188"/>
        <v>1</v>
      </c>
      <c r="GH168">
        <f t="shared" si="189"/>
        <v>1</v>
      </c>
      <c r="GI168">
        <f t="shared" si="190"/>
        <v>1</v>
      </c>
      <c r="GJ168">
        <f t="shared" si="191"/>
        <v>1</v>
      </c>
      <c r="GK168">
        <f t="shared" si="192"/>
        <v>1</v>
      </c>
      <c r="GL168">
        <f t="shared" si="193"/>
        <v>1</v>
      </c>
      <c r="GM168">
        <f t="shared" si="194"/>
        <v>1</v>
      </c>
      <c r="GN168">
        <f t="shared" si="195"/>
        <v>1</v>
      </c>
      <c r="GO168">
        <f t="shared" si="196"/>
        <v>1</v>
      </c>
      <c r="GP168">
        <f t="shared" si="197"/>
        <v>1</v>
      </c>
      <c r="GQ168">
        <f t="shared" si="198"/>
        <v>1</v>
      </c>
      <c r="GR168">
        <f t="shared" si="199"/>
        <v>1</v>
      </c>
      <c r="GS168">
        <f t="shared" si="200"/>
        <v>1</v>
      </c>
      <c r="GT168">
        <f t="shared" si="201"/>
        <v>1</v>
      </c>
      <c r="GU168">
        <f t="shared" si="202"/>
        <v>1</v>
      </c>
      <c r="GV168">
        <f t="shared" si="203"/>
        <v>1</v>
      </c>
      <c r="GW168">
        <f t="shared" si="204"/>
        <v>1</v>
      </c>
      <c r="GX168">
        <f t="shared" si="205"/>
        <v>1</v>
      </c>
    </row>
    <row r="169" spans="1:206" x14ac:dyDescent="0.2">
      <c r="A169">
        <v>0</v>
      </c>
      <c r="B169">
        <v>1</v>
      </c>
      <c r="C169">
        <v>0</v>
      </c>
      <c r="D169">
        <v>0</v>
      </c>
      <c r="E169">
        <v>0</v>
      </c>
      <c r="F169">
        <v>0</v>
      </c>
      <c r="G169">
        <v>0</v>
      </c>
      <c r="H169">
        <v>0</v>
      </c>
      <c r="I169">
        <v>0</v>
      </c>
      <c r="J169">
        <v>0</v>
      </c>
      <c r="K169">
        <v>0</v>
      </c>
      <c r="L169">
        <v>1</v>
      </c>
      <c r="M169">
        <v>0</v>
      </c>
      <c r="N169">
        <v>0</v>
      </c>
      <c r="O169">
        <v>1</v>
      </c>
      <c r="P169">
        <v>0</v>
      </c>
      <c r="Q169">
        <v>0</v>
      </c>
      <c r="R169">
        <v>0</v>
      </c>
      <c r="S169">
        <v>0</v>
      </c>
      <c r="T169">
        <v>0</v>
      </c>
      <c r="U169">
        <v>0</v>
      </c>
      <c r="V169">
        <v>0</v>
      </c>
      <c r="W169">
        <v>1</v>
      </c>
      <c r="X169">
        <v>0</v>
      </c>
      <c r="Y169">
        <v>0</v>
      </c>
      <c r="Z169">
        <v>0</v>
      </c>
      <c r="AA169">
        <v>0</v>
      </c>
      <c r="AB169">
        <v>0</v>
      </c>
      <c r="AC169">
        <v>0</v>
      </c>
      <c r="AD169">
        <v>0</v>
      </c>
      <c r="AE169">
        <v>0</v>
      </c>
      <c r="AF169">
        <v>0</v>
      </c>
      <c r="AG169">
        <v>0</v>
      </c>
      <c r="AH169">
        <v>0</v>
      </c>
      <c r="AI169">
        <v>0</v>
      </c>
      <c r="AJ169">
        <v>0</v>
      </c>
      <c r="AK169">
        <v>0</v>
      </c>
      <c r="AL169">
        <v>0</v>
      </c>
      <c r="AM169">
        <v>0</v>
      </c>
      <c r="AN169">
        <v>0</v>
      </c>
      <c r="AO169">
        <v>0</v>
      </c>
      <c r="AP169">
        <v>0</v>
      </c>
      <c r="AQ169">
        <v>0</v>
      </c>
      <c r="AR169">
        <v>0</v>
      </c>
      <c r="AS169">
        <v>0</v>
      </c>
      <c r="AT169">
        <v>0</v>
      </c>
      <c r="AU169">
        <v>0</v>
      </c>
      <c r="AV169">
        <v>0</v>
      </c>
      <c r="AW169">
        <v>0</v>
      </c>
      <c r="AX169">
        <v>0</v>
      </c>
      <c r="AY169">
        <v>0</v>
      </c>
      <c r="AZ169">
        <v>0</v>
      </c>
      <c r="BA169">
        <v>0</v>
      </c>
      <c r="BB169">
        <v>0</v>
      </c>
      <c r="BC169">
        <v>0</v>
      </c>
      <c r="BD169">
        <v>1</v>
      </c>
      <c r="BE169">
        <v>1</v>
      </c>
      <c r="BF169">
        <v>1</v>
      </c>
      <c r="BG169">
        <v>0</v>
      </c>
      <c r="BH169">
        <v>0</v>
      </c>
      <c r="BI169">
        <v>0</v>
      </c>
      <c r="BJ169">
        <v>1</v>
      </c>
      <c r="BK169">
        <v>0</v>
      </c>
      <c r="BL169">
        <v>0</v>
      </c>
      <c r="BM169">
        <v>1</v>
      </c>
      <c r="BN169">
        <v>0</v>
      </c>
      <c r="BO169">
        <v>0</v>
      </c>
      <c r="BP169">
        <v>0</v>
      </c>
      <c r="BR169">
        <v>0</v>
      </c>
      <c r="BS169">
        <v>1</v>
      </c>
      <c r="BT169">
        <v>0</v>
      </c>
      <c r="BU169">
        <v>0</v>
      </c>
      <c r="BV169">
        <v>0</v>
      </c>
      <c r="BW169">
        <v>0</v>
      </c>
      <c r="BX169">
        <v>0</v>
      </c>
      <c r="BY169">
        <v>0</v>
      </c>
      <c r="BZ169">
        <v>0</v>
      </c>
      <c r="CA169">
        <v>0</v>
      </c>
      <c r="CB169">
        <v>0</v>
      </c>
      <c r="CC169">
        <v>1</v>
      </c>
      <c r="CD169">
        <v>0</v>
      </c>
      <c r="CE169">
        <v>0</v>
      </c>
      <c r="CF169">
        <v>1</v>
      </c>
      <c r="CG169">
        <v>0</v>
      </c>
      <c r="CH169">
        <v>0</v>
      </c>
      <c r="CI169">
        <v>0</v>
      </c>
      <c r="CJ169">
        <v>0</v>
      </c>
      <c r="CK169">
        <v>0</v>
      </c>
      <c r="CL169">
        <v>0</v>
      </c>
      <c r="CM169">
        <v>0</v>
      </c>
      <c r="CN169">
        <v>1</v>
      </c>
      <c r="CO169">
        <v>0</v>
      </c>
      <c r="CP169">
        <v>0</v>
      </c>
      <c r="CQ169">
        <v>0</v>
      </c>
      <c r="CR169">
        <v>0</v>
      </c>
      <c r="CS169">
        <v>0</v>
      </c>
      <c r="CT169">
        <v>0</v>
      </c>
      <c r="CU169">
        <v>0</v>
      </c>
      <c r="CV169">
        <v>0</v>
      </c>
      <c r="CW169">
        <v>0</v>
      </c>
      <c r="CX169">
        <v>0</v>
      </c>
      <c r="CY169">
        <v>0</v>
      </c>
      <c r="CZ169">
        <v>0</v>
      </c>
      <c r="DA169">
        <v>0</v>
      </c>
      <c r="DB169">
        <v>0</v>
      </c>
      <c r="DC169">
        <v>0</v>
      </c>
      <c r="DD169">
        <v>0</v>
      </c>
      <c r="DE169">
        <v>0</v>
      </c>
      <c r="DF169">
        <v>0</v>
      </c>
      <c r="DG169">
        <v>0</v>
      </c>
      <c r="DH169">
        <v>0</v>
      </c>
      <c r="DI169">
        <v>0</v>
      </c>
      <c r="DJ169">
        <v>0</v>
      </c>
      <c r="DK169">
        <v>0</v>
      </c>
      <c r="DL169">
        <v>0</v>
      </c>
      <c r="DM169">
        <v>0</v>
      </c>
      <c r="DN169">
        <v>0</v>
      </c>
      <c r="DO169">
        <v>0</v>
      </c>
      <c r="DP169">
        <v>0</v>
      </c>
      <c r="DQ169">
        <v>0</v>
      </c>
      <c r="DR169">
        <v>0</v>
      </c>
      <c r="DS169">
        <v>0</v>
      </c>
      <c r="DT169">
        <v>0</v>
      </c>
      <c r="DU169">
        <v>1</v>
      </c>
      <c r="DV169">
        <v>1</v>
      </c>
      <c r="DW169">
        <v>1</v>
      </c>
      <c r="DX169">
        <v>0</v>
      </c>
      <c r="DY169">
        <v>0</v>
      </c>
      <c r="DZ169">
        <v>0</v>
      </c>
      <c r="EA169">
        <v>1</v>
      </c>
      <c r="EB169">
        <v>0</v>
      </c>
      <c r="EC169">
        <v>0</v>
      </c>
      <c r="ED169">
        <v>1</v>
      </c>
      <c r="EE169">
        <v>0</v>
      </c>
      <c r="EF169">
        <v>0</v>
      </c>
      <c r="EG169">
        <v>0</v>
      </c>
      <c r="EI169">
        <f t="shared" si="138"/>
        <v>1</v>
      </c>
      <c r="EJ169">
        <f t="shared" si="139"/>
        <v>1</v>
      </c>
      <c r="EK169">
        <f t="shared" si="140"/>
        <v>1</v>
      </c>
      <c r="EL169">
        <f t="shared" si="141"/>
        <v>1</v>
      </c>
      <c r="EM169">
        <f t="shared" si="142"/>
        <v>1</v>
      </c>
      <c r="EN169">
        <f t="shared" si="143"/>
        <v>1</v>
      </c>
      <c r="EO169">
        <f t="shared" si="144"/>
        <v>1</v>
      </c>
      <c r="EP169">
        <f t="shared" si="145"/>
        <v>1</v>
      </c>
      <c r="EQ169">
        <f t="shared" si="146"/>
        <v>1</v>
      </c>
      <c r="ER169">
        <f t="shared" si="147"/>
        <v>1</v>
      </c>
      <c r="ES169">
        <f t="shared" si="148"/>
        <v>1</v>
      </c>
      <c r="ET169">
        <f t="shared" si="149"/>
        <v>1</v>
      </c>
      <c r="EU169">
        <f t="shared" si="150"/>
        <v>1</v>
      </c>
      <c r="EV169">
        <f t="shared" si="151"/>
        <v>1</v>
      </c>
      <c r="EW169">
        <f t="shared" si="152"/>
        <v>1</v>
      </c>
      <c r="EX169">
        <f t="shared" si="153"/>
        <v>1</v>
      </c>
      <c r="EY169">
        <f t="shared" si="154"/>
        <v>1</v>
      </c>
      <c r="EZ169">
        <f t="shared" si="155"/>
        <v>1</v>
      </c>
      <c r="FA169">
        <f t="shared" si="156"/>
        <v>1</v>
      </c>
      <c r="FB169">
        <f t="shared" si="157"/>
        <v>1</v>
      </c>
      <c r="FC169">
        <f t="shared" si="158"/>
        <v>1</v>
      </c>
      <c r="FD169">
        <f t="shared" si="159"/>
        <v>1</v>
      </c>
      <c r="FE169">
        <f t="shared" si="160"/>
        <v>1</v>
      </c>
      <c r="FF169">
        <f t="shared" si="161"/>
        <v>1</v>
      </c>
      <c r="FG169">
        <f t="shared" si="162"/>
        <v>1</v>
      </c>
      <c r="FH169">
        <f t="shared" si="163"/>
        <v>1</v>
      </c>
      <c r="FI169">
        <f t="shared" si="164"/>
        <v>1</v>
      </c>
      <c r="FJ169">
        <f t="shared" si="165"/>
        <v>1</v>
      </c>
      <c r="FK169">
        <f t="shared" si="166"/>
        <v>1</v>
      </c>
      <c r="FL169">
        <f t="shared" si="167"/>
        <v>1</v>
      </c>
      <c r="FM169">
        <f t="shared" si="168"/>
        <v>1</v>
      </c>
      <c r="FN169">
        <f t="shared" si="169"/>
        <v>1</v>
      </c>
      <c r="FO169">
        <f t="shared" si="170"/>
        <v>1</v>
      </c>
      <c r="FP169">
        <f t="shared" si="171"/>
        <v>1</v>
      </c>
      <c r="FQ169">
        <f t="shared" si="172"/>
        <v>1</v>
      </c>
      <c r="FR169">
        <f t="shared" si="173"/>
        <v>1</v>
      </c>
      <c r="FS169">
        <f t="shared" si="174"/>
        <v>1</v>
      </c>
      <c r="FT169">
        <f t="shared" si="175"/>
        <v>1</v>
      </c>
      <c r="FU169">
        <f t="shared" si="176"/>
        <v>1</v>
      </c>
      <c r="FV169">
        <f t="shared" si="177"/>
        <v>1</v>
      </c>
      <c r="FW169">
        <f t="shared" si="178"/>
        <v>1</v>
      </c>
      <c r="FX169">
        <f t="shared" si="179"/>
        <v>1</v>
      </c>
      <c r="FY169">
        <f t="shared" si="180"/>
        <v>1</v>
      </c>
      <c r="FZ169">
        <f t="shared" si="181"/>
        <v>1</v>
      </c>
      <c r="GA169">
        <f t="shared" si="182"/>
        <v>1</v>
      </c>
      <c r="GB169">
        <f t="shared" si="183"/>
        <v>1</v>
      </c>
      <c r="GC169">
        <f t="shared" si="184"/>
        <v>1</v>
      </c>
      <c r="GD169">
        <f t="shared" si="185"/>
        <v>1</v>
      </c>
      <c r="GE169">
        <f t="shared" si="186"/>
        <v>1</v>
      </c>
      <c r="GF169">
        <f t="shared" si="187"/>
        <v>1</v>
      </c>
      <c r="GG169">
        <f t="shared" si="188"/>
        <v>1</v>
      </c>
      <c r="GH169">
        <f t="shared" si="189"/>
        <v>1</v>
      </c>
      <c r="GI169">
        <f t="shared" si="190"/>
        <v>1</v>
      </c>
      <c r="GJ169">
        <f t="shared" si="191"/>
        <v>1</v>
      </c>
      <c r="GK169">
        <f t="shared" si="192"/>
        <v>1</v>
      </c>
      <c r="GL169">
        <f t="shared" si="193"/>
        <v>1</v>
      </c>
      <c r="GM169">
        <f t="shared" si="194"/>
        <v>1</v>
      </c>
      <c r="GN169">
        <f t="shared" si="195"/>
        <v>1</v>
      </c>
      <c r="GO169">
        <f t="shared" si="196"/>
        <v>1</v>
      </c>
      <c r="GP169">
        <f t="shared" si="197"/>
        <v>1</v>
      </c>
      <c r="GQ169">
        <f t="shared" si="198"/>
        <v>1</v>
      </c>
      <c r="GR169">
        <f t="shared" si="199"/>
        <v>1</v>
      </c>
      <c r="GS169">
        <f t="shared" si="200"/>
        <v>1</v>
      </c>
      <c r="GT169">
        <f t="shared" si="201"/>
        <v>1</v>
      </c>
      <c r="GU169">
        <f t="shared" si="202"/>
        <v>1</v>
      </c>
      <c r="GV169">
        <f t="shared" si="203"/>
        <v>1</v>
      </c>
      <c r="GW169">
        <f t="shared" si="204"/>
        <v>1</v>
      </c>
      <c r="GX169">
        <f t="shared" si="205"/>
        <v>1</v>
      </c>
    </row>
    <row r="170" spans="1:206" x14ac:dyDescent="0.2">
      <c r="A170">
        <v>0</v>
      </c>
      <c r="B170">
        <v>0</v>
      </c>
      <c r="C170">
        <v>0</v>
      </c>
      <c r="D170">
        <v>0</v>
      </c>
      <c r="E170">
        <v>0</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1</v>
      </c>
      <c r="BD170">
        <v>1</v>
      </c>
      <c r="BE170">
        <v>0</v>
      </c>
      <c r="BF170">
        <v>1</v>
      </c>
      <c r="BG170">
        <v>0</v>
      </c>
      <c r="BH170">
        <v>0</v>
      </c>
      <c r="BI170">
        <v>1</v>
      </c>
      <c r="BJ170">
        <v>1</v>
      </c>
      <c r="BK170">
        <v>1</v>
      </c>
      <c r="BL170">
        <v>0</v>
      </c>
      <c r="BM170">
        <v>0</v>
      </c>
      <c r="BN170">
        <v>0</v>
      </c>
      <c r="BO170">
        <v>0</v>
      </c>
      <c r="BP170">
        <v>0</v>
      </c>
      <c r="BR170">
        <v>0</v>
      </c>
      <c r="BS170">
        <v>0</v>
      </c>
      <c r="BT170">
        <v>0</v>
      </c>
      <c r="BU170">
        <v>0</v>
      </c>
      <c r="BV170">
        <v>0</v>
      </c>
      <c r="BW170">
        <v>0</v>
      </c>
      <c r="BX170">
        <v>0</v>
      </c>
      <c r="BY170">
        <v>0</v>
      </c>
      <c r="BZ170">
        <v>0</v>
      </c>
      <c r="CA170">
        <v>0</v>
      </c>
      <c r="CB170">
        <v>0</v>
      </c>
      <c r="CC170">
        <v>0</v>
      </c>
      <c r="CD170">
        <v>0</v>
      </c>
      <c r="CE170">
        <v>0</v>
      </c>
      <c r="CF170">
        <v>0</v>
      </c>
      <c r="CG170">
        <v>0</v>
      </c>
      <c r="CH170">
        <v>0</v>
      </c>
      <c r="CI170">
        <v>0</v>
      </c>
      <c r="CJ170">
        <v>0</v>
      </c>
      <c r="CK170">
        <v>0</v>
      </c>
      <c r="CL170">
        <v>0</v>
      </c>
      <c r="CM170">
        <v>0</v>
      </c>
      <c r="CN170">
        <v>0</v>
      </c>
      <c r="CO170">
        <v>0</v>
      </c>
      <c r="CP170">
        <v>0</v>
      </c>
      <c r="CQ170">
        <v>0</v>
      </c>
      <c r="CR170">
        <v>0</v>
      </c>
      <c r="CS170">
        <v>0</v>
      </c>
      <c r="CT170">
        <v>0</v>
      </c>
      <c r="CU170">
        <v>0</v>
      </c>
      <c r="CV170">
        <v>0</v>
      </c>
      <c r="CW170">
        <v>0</v>
      </c>
      <c r="CX170">
        <v>0</v>
      </c>
      <c r="CY170">
        <v>0</v>
      </c>
      <c r="CZ170">
        <v>0</v>
      </c>
      <c r="DA170">
        <v>0</v>
      </c>
      <c r="DB170">
        <v>0</v>
      </c>
      <c r="DC170">
        <v>0</v>
      </c>
      <c r="DD170">
        <v>0</v>
      </c>
      <c r="DE170">
        <v>0</v>
      </c>
      <c r="DF170">
        <v>0</v>
      </c>
      <c r="DG170">
        <v>0</v>
      </c>
      <c r="DH170">
        <v>0</v>
      </c>
      <c r="DI170">
        <v>0</v>
      </c>
      <c r="DJ170">
        <v>0</v>
      </c>
      <c r="DK170">
        <v>0</v>
      </c>
      <c r="DL170">
        <v>0</v>
      </c>
      <c r="DM170">
        <v>0</v>
      </c>
      <c r="DN170">
        <v>0</v>
      </c>
      <c r="DO170">
        <v>0</v>
      </c>
      <c r="DP170">
        <v>0</v>
      </c>
      <c r="DQ170">
        <v>0</v>
      </c>
      <c r="DR170">
        <v>0</v>
      </c>
      <c r="DS170">
        <v>0</v>
      </c>
      <c r="DT170">
        <v>1</v>
      </c>
      <c r="DU170">
        <v>1</v>
      </c>
      <c r="DV170">
        <v>0</v>
      </c>
      <c r="DW170">
        <v>1</v>
      </c>
      <c r="DX170">
        <v>0</v>
      </c>
      <c r="DY170">
        <v>0</v>
      </c>
      <c r="DZ170">
        <v>1</v>
      </c>
      <c r="EA170">
        <v>1</v>
      </c>
      <c r="EB170">
        <v>1</v>
      </c>
      <c r="EC170">
        <v>0</v>
      </c>
      <c r="ED170">
        <v>0</v>
      </c>
      <c r="EE170">
        <v>0</v>
      </c>
      <c r="EF170">
        <v>0</v>
      </c>
      <c r="EG170">
        <v>0</v>
      </c>
      <c r="EI170">
        <f t="shared" si="138"/>
        <v>1</v>
      </c>
      <c r="EJ170">
        <f t="shared" si="139"/>
        <v>1</v>
      </c>
      <c r="EK170">
        <f t="shared" si="140"/>
        <v>1</v>
      </c>
      <c r="EL170">
        <f t="shared" si="141"/>
        <v>1</v>
      </c>
      <c r="EM170">
        <f t="shared" si="142"/>
        <v>1</v>
      </c>
      <c r="EN170">
        <f t="shared" si="143"/>
        <v>1</v>
      </c>
      <c r="EO170">
        <f t="shared" si="144"/>
        <v>1</v>
      </c>
      <c r="EP170">
        <f t="shared" si="145"/>
        <v>1</v>
      </c>
      <c r="EQ170">
        <f t="shared" si="146"/>
        <v>1</v>
      </c>
      <c r="ER170">
        <f t="shared" si="147"/>
        <v>1</v>
      </c>
      <c r="ES170">
        <f t="shared" si="148"/>
        <v>1</v>
      </c>
      <c r="ET170">
        <f t="shared" si="149"/>
        <v>1</v>
      </c>
      <c r="EU170">
        <f t="shared" si="150"/>
        <v>1</v>
      </c>
      <c r="EV170">
        <f t="shared" si="151"/>
        <v>1</v>
      </c>
      <c r="EW170">
        <f t="shared" si="152"/>
        <v>1</v>
      </c>
      <c r="EX170">
        <f t="shared" si="153"/>
        <v>1</v>
      </c>
      <c r="EY170">
        <f t="shared" si="154"/>
        <v>1</v>
      </c>
      <c r="EZ170">
        <f t="shared" si="155"/>
        <v>1</v>
      </c>
      <c r="FA170">
        <f t="shared" si="156"/>
        <v>1</v>
      </c>
      <c r="FB170">
        <f t="shared" si="157"/>
        <v>1</v>
      </c>
      <c r="FC170">
        <f t="shared" si="158"/>
        <v>1</v>
      </c>
      <c r="FD170">
        <f t="shared" si="159"/>
        <v>1</v>
      </c>
      <c r="FE170">
        <f t="shared" si="160"/>
        <v>1</v>
      </c>
      <c r="FF170">
        <f t="shared" si="161"/>
        <v>1</v>
      </c>
      <c r="FG170">
        <f t="shared" si="162"/>
        <v>1</v>
      </c>
      <c r="FH170">
        <f t="shared" si="163"/>
        <v>1</v>
      </c>
      <c r="FI170">
        <f t="shared" si="164"/>
        <v>1</v>
      </c>
      <c r="FJ170">
        <f t="shared" si="165"/>
        <v>1</v>
      </c>
      <c r="FK170">
        <f t="shared" si="166"/>
        <v>1</v>
      </c>
      <c r="FL170">
        <f t="shared" si="167"/>
        <v>1</v>
      </c>
      <c r="FM170">
        <f t="shared" si="168"/>
        <v>1</v>
      </c>
      <c r="FN170">
        <f t="shared" si="169"/>
        <v>1</v>
      </c>
      <c r="FO170">
        <f t="shared" si="170"/>
        <v>1</v>
      </c>
      <c r="FP170">
        <f t="shared" si="171"/>
        <v>1</v>
      </c>
      <c r="FQ170">
        <f t="shared" si="172"/>
        <v>1</v>
      </c>
      <c r="FR170">
        <f t="shared" si="173"/>
        <v>1</v>
      </c>
      <c r="FS170">
        <f t="shared" si="174"/>
        <v>1</v>
      </c>
      <c r="FT170">
        <f t="shared" si="175"/>
        <v>1</v>
      </c>
      <c r="FU170">
        <f t="shared" si="176"/>
        <v>1</v>
      </c>
      <c r="FV170">
        <f t="shared" si="177"/>
        <v>1</v>
      </c>
      <c r="FW170">
        <f t="shared" si="178"/>
        <v>1</v>
      </c>
      <c r="FX170">
        <f t="shared" si="179"/>
        <v>1</v>
      </c>
      <c r="FY170">
        <f t="shared" si="180"/>
        <v>1</v>
      </c>
      <c r="FZ170">
        <f t="shared" si="181"/>
        <v>1</v>
      </c>
      <c r="GA170">
        <f t="shared" si="182"/>
        <v>1</v>
      </c>
      <c r="GB170">
        <f t="shared" si="183"/>
        <v>1</v>
      </c>
      <c r="GC170">
        <f t="shared" si="184"/>
        <v>1</v>
      </c>
      <c r="GD170">
        <f t="shared" si="185"/>
        <v>1</v>
      </c>
      <c r="GE170">
        <f t="shared" si="186"/>
        <v>1</v>
      </c>
      <c r="GF170">
        <f t="shared" si="187"/>
        <v>1</v>
      </c>
      <c r="GG170">
        <f t="shared" si="188"/>
        <v>1</v>
      </c>
      <c r="GH170">
        <f t="shared" si="189"/>
        <v>1</v>
      </c>
      <c r="GI170">
        <f t="shared" si="190"/>
        <v>1</v>
      </c>
      <c r="GJ170">
        <f t="shared" si="191"/>
        <v>1</v>
      </c>
      <c r="GK170">
        <f t="shared" si="192"/>
        <v>1</v>
      </c>
      <c r="GL170">
        <f t="shared" si="193"/>
        <v>1</v>
      </c>
      <c r="GM170">
        <f t="shared" si="194"/>
        <v>1</v>
      </c>
      <c r="GN170">
        <f t="shared" si="195"/>
        <v>1</v>
      </c>
      <c r="GO170">
        <f t="shared" si="196"/>
        <v>1</v>
      </c>
      <c r="GP170">
        <f t="shared" si="197"/>
        <v>1</v>
      </c>
      <c r="GQ170">
        <f t="shared" si="198"/>
        <v>1</v>
      </c>
      <c r="GR170">
        <f t="shared" si="199"/>
        <v>1</v>
      </c>
      <c r="GS170">
        <f t="shared" si="200"/>
        <v>1</v>
      </c>
      <c r="GT170">
        <f t="shared" si="201"/>
        <v>1</v>
      </c>
      <c r="GU170">
        <f t="shared" si="202"/>
        <v>1</v>
      </c>
      <c r="GV170">
        <f t="shared" si="203"/>
        <v>1</v>
      </c>
      <c r="GW170">
        <f t="shared" si="204"/>
        <v>1</v>
      </c>
      <c r="GX170">
        <f t="shared" si="205"/>
        <v>1</v>
      </c>
    </row>
    <row r="171" spans="1:206" x14ac:dyDescent="0.2">
      <c r="A171">
        <v>0</v>
      </c>
      <c r="B171">
        <v>0</v>
      </c>
      <c r="C171">
        <v>0</v>
      </c>
      <c r="D171">
        <v>0</v>
      </c>
      <c r="E171">
        <v>0</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0</v>
      </c>
      <c r="AL171">
        <v>0</v>
      </c>
      <c r="AM171">
        <v>0</v>
      </c>
      <c r="AN171">
        <v>0</v>
      </c>
      <c r="AO171">
        <v>0</v>
      </c>
      <c r="AP171">
        <v>0</v>
      </c>
      <c r="AQ171">
        <v>0</v>
      </c>
      <c r="AR171">
        <v>0</v>
      </c>
      <c r="AS171">
        <v>0</v>
      </c>
      <c r="AT171">
        <v>0</v>
      </c>
      <c r="AU171">
        <v>0</v>
      </c>
      <c r="AV171">
        <v>0</v>
      </c>
      <c r="AW171">
        <v>0</v>
      </c>
      <c r="AX171">
        <v>0</v>
      </c>
      <c r="AY171">
        <v>0</v>
      </c>
      <c r="AZ171">
        <v>0</v>
      </c>
      <c r="BA171">
        <v>0</v>
      </c>
      <c r="BB171">
        <v>0</v>
      </c>
      <c r="BC171">
        <v>1</v>
      </c>
      <c r="BD171">
        <v>0</v>
      </c>
      <c r="BE171">
        <v>0</v>
      </c>
      <c r="BF171">
        <v>1</v>
      </c>
      <c r="BG171">
        <v>0</v>
      </c>
      <c r="BH171">
        <v>0</v>
      </c>
      <c r="BI171">
        <v>0</v>
      </c>
      <c r="BJ171">
        <v>1</v>
      </c>
      <c r="BK171">
        <v>1</v>
      </c>
      <c r="BL171">
        <v>0</v>
      </c>
      <c r="BM171">
        <v>0</v>
      </c>
      <c r="BN171">
        <v>0</v>
      </c>
      <c r="BO171">
        <v>0</v>
      </c>
      <c r="BP171">
        <v>1</v>
      </c>
      <c r="BR171">
        <v>0</v>
      </c>
      <c r="BS171">
        <v>0</v>
      </c>
      <c r="BT171">
        <v>0</v>
      </c>
      <c r="BU171">
        <v>0</v>
      </c>
      <c r="BV171">
        <v>0</v>
      </c>
      <c r="BW171">
        <v>0</v>
      </c>
      <c r="BX171">
        <v>0</v>
      </c>
      <c r="BY171">
        <v>0</v>
      </c>
      <c r="BZ171">
        <v>0</v>
      </c>
      <c r="CA171">
        <v>0</v>
      </c>
      <c r="CB171">
        <v>0</v>
      </c>
      <c r="CC171">
        <v>0</v>
      </c>
      <c r="CD171">
        <v>0</v>
      </c>
      <c r="CE171">
        <v>0</v>
      </c>
      <c r="CF171">
        <v>0</v>
      </c>
      <c r="CG171">
        <v>0</v>
      </c>
      <c r="CH171">
        <v>0</v>
      </c>
      <c r="CI171">
        <v>0</v>
      </c>
      <c r="CJ171">
        <v>0</v>
      </c>
      <c r="CK171">
        <v>0</v>
      </c>
      <c r="CL171">
        <v>0</v>
      </c>
      <c r="CM171">
        <v>0</v>
      </c>
      <c r="CN171">
        <v>0</v>
      </c>
      <c r="CO171">
        <v>0</v>
      </c>
      <c r="CP171">
        <v>0</v>
      </c>
      <c r="CQ171">
        <v>0</v>
      </c>
      <c r="CR171">
        <v>0</v>
      </c>
      <c r="CS171">
        <v>0</v>
      </c>
      <c r="CT171">
        <v>0</v>
      </c>
      <c r="CU171">
        <v>0</v>
      </c>
      <c r="CV171">
        <v>0</v>
      </c>
      <c r="CW171">
        <v>0</v>
      </c>
      <c r="CX171">
        <v>0</v>
      </c>
      <c r="CY171">
        <v>0</v>
      </c>
      <c r="CZ171">
        <v>0</v>
      </c>
      <c r="DA171">
        <v>0</v>
      </c>
      <c r="DB171">
        <v>0</v>
      </c>
      <c r="DC171">
        <v>0</v>
      </c>
      <c r="DD171">
        <v>0</v>
      </c>
      <c r="DE171">
        <v>0</v>
      </c>
      <c r="DF171">
        <v>0</v>
      </c>
      <c r="DG171">
        <v>0</v>
      </c>
      <c r="DH171">
        <v>0</v>
      </c>
      <c r="DI171">
        <v>0</v>
      </c>
      <c r="DJ171">
        <v>0</v>
      </c>
      <c r="DK171">
        <v>0</v>
      </c>
      <c r="DL171">
        <v>0</v>
      </c>
      <c r="DM171">
        <v>0</v>
      </c>
      <c r="DN171">
        <v>0</v>
      </c>
      <c r="DO171">
        <v>0</v>
      </c>
      <c r="DP171">
        <v>0</v>
      </c>
      <c r="DQ171">
        <v>0</v>
      </c>
      <c r="DR171">
        <v>0</v>
      </c>
      <c r="DS171">
        <v>0</v>
      </c>
      <c r="DT171">
        <v>1</v>
      </c>
      <c r="DU171">
        <v>0</v>
      </c>
      <c r="DV171">
        <v>0</v>
      </c>
      <c r="DW171">
        <v>1</v>
      </c>
      <c r="DX171">
        <v>0</v>
      </c>
      <c r="DY171">
        <v>0</v>
      </c>
      <c r="DZ171">
        <v>0</v>
      </c>
      <c r="EA171">
        <v>1</v>
      </c>
      <c r="EB171">
        <v>1</v>
      </c>
      <c r="EC171">
        <v>0</v>
      </c>
      <c r="ED171">
        <v>0</v>
      </c>
      <c r="EE171">
        <v>0</v>
      </c>
      <c r="EF171">
        <v>0</v>
      </c>
      <c r="EG171">
        <v>1</v>
      </c>
      <c r="EI171">
        <f t="shared" si="138"/>
        <v>1</v>
      </c>
      <c r="EJ171">
        <f t="shared" si="139"/>
        <v>1</v>
      </c>
      <c r="EK171">
        <f t="shared" si="140"/>
        <v>1</v>
      </c>
      <c r="EL171">
        <f t="shared" si="141"/>
        <v>1</v>
      </c>
      <c r="EM171">
        <f t="shared" si="142"/>
        <v>1</v>
      </c>
      <c r="EN171">
        <f t="shared" si="143"/>
        <v>1</v>
      </c>
      <c r="EO171">
        <f t="shared" si="144"/>
        <v>1</v>
      </c>
      <c r="EP171">
        <f t="shared" si="145"/>
        <v>1</v>
      </c>
      <c r="EQ171">
        <f t="shared" si="146"/>
        <v>1</v>
      </c>
      <c r="ER171">
        <f t="shared" si="147"/>
        <v>1</v>
      </c>
      <c r="ES171">
        <f t="shared" si="148"/>
        <v>1</v>
      </c>
      <c r="ET171">
        <f t="shared" si="149"/>
        <v>1</v>
      </c>
      <c r="EU171">
        <f t="shared" si="150"/>
        <v>1</v>
      </c>
      <c r="EV171">
        <f t="shared" si="151"/>
        <v>1</v>
      </c>
      <c r="EW171">
        <f t="shared" si="152"/>
        <v>1</v>
      </c>
      <c r="EX171">
        <f t="shared" si="153"/>
        <v>1</v>
      </c>
      <c r="EY171">
        <f t="shared" si="154"/>
        <v>1</v>
      </c>
      <c r="EZ171">
        <f t="shared" si="155"/>
        <v>1</v>
      </c>
      <c r="FA171">
        <f t="shared" si="156"/>
        <v>1</v>
      </c>
      <c r="FB171">
        <f t="shared" si="157"/>
        <v>1</v>
      </c>
      <c r="FC171">
        <f t="shared" si="158"/>
        <v>1</v>
      </c>
      <c r="FD171">
        <f t="shared" si="159"/>
        <v>1</v>
      </c>
      <c r="FE171">
        <f t="shared" si="160"/>
        <v>1</v>
      </c>
      <c r="FF171">
        <f t="shared" si="161"/>
        <v>1</v>
      </c>
      <c r="FG171">
        <f t="shared" si="162"/>
        <v>1</v>
      </c>
      <c r="FH171">
        <f t="shared" si="163"/>
        <v>1</v>
      </c>
      <c r="FI171">
        <f t="shared" si="164"/>
        <v>1</v>
      </c>
      <c r="FJ171">
        <f t="shared" si="165"/>
        <v>1</v>
      </c>
      <c r="FK171">
        <f t="shared" si="166"/>
        <v>1</v>
      </c>
      <c r="FL171">
        <f t="shared" si="167"/>
        <v>1</v>
      </c>
      <c r="FM171">
        <f t="shared" si="168"/>
        <v>1</v>
      </c>
      <c r="FN171">
        <f t="shared" si="169"/>
        <v>1</v>
      </c>
      <c r="FO171">
        <f t="shared" si="170"/>
        <v>1</v>
      </c>
      <c r="FP171">
        <f t="shared" si="171"/>
        <v>1</v>
      </c>
      <c r="FQ171">
        <f t="shared" si="172"/>
        <v>1</v>
      </c>
      <c r="FR171">
        <f t="shared" si="173"/>
        <v>1</v>
      </c>
      <c r="FS171">
        <f t="shared" si="174"/>
        <v>1</v>
      </c>
      <c r="FT171">
        <f t="shared" si="175"/>
        <v>1</v>
      </c>
      <c r="FU171">
        <f t="shared" si="176"/>
        <v>1</v>
      </c>
      <c r="FV171">
        <f t="shared" si="177"/>
        <v>1</v>
      </c>
      <c r="FW171">
        <f t="shared" si="178"/>
        <v>1</v>
      </c>
      <c r="FX171">
        <f t="shared" si="179"/>
        <v>1</v>
      </c>
      <c r="FY171">
        <f t="shared" si="180"/>
        <v>1</v>
      </c>
      <c r="FZ171">
        <f t="shared" si="181"/>
        <v>1</v>
      </c>
      <c r="GA171">
        <f t="shared" si="182"/>
        <v>1</v>
      </c>
      <c r="GB171">
        <f t="shared" si="183"/>
        <v>1</v>
      </c>
      <c r="GC171">
        <f t="shared" si="184"/>
        <v>1</v>
      </c>
      <c r="GD171">
        <f t="shared" si="185"/>
        <v>1</v>
      </c>
      <c r="GE171">
        <f t="shared" si="186"/>
        <v>1</v>
      </c>
      <c r="GF171">
        <f t="shared" si="187"/>
        <v>1</v>
      </c>
      <c r="GG171">
        <f t="shared" si="188"/>
        <v>1</v>
      </c>
      <c r="GH171">
        <f t="shared" si="189"/>
        <v>1</v>
      </c>
      <c r="GI171">
        <f t="shared" si="190"/>
        <v>1</v>
      </c>
      <c r="GJ171">
        <f t="shared" si="191"/>
        <v>1</v>
      </c>
      <c r="GK171">
        <f t="shared" si="192"/>
        <v>1</v>
      </c>
      <c r="GL171">
        <f t="shared" si="193"/>
        <v>1</v>
      </c>
      <c r="GM171">
        <f t="shared" si="194"/>
        <v>1</v>
      </c>
      <c r="GN171">
        <f t="shared" si="195"/>
        <v>1</v>
      </c>
      <c r="GO171">
        <f t="shared" si="196"/>
        <v>1</v>
      </c>
      <c r="GP171">
        <f t="shared" si="197"/>
        <v>1</v>
      </c>
      <c r="GQ171">
        <f t="shared" si="198"/>
        <v>1</v>
      </c>
      <c r="GR171">
        <f t="shared" si="199"/>
        <v>1</v>
      </c>
      <c r="GS171">
        <f t="shared" si="200"/>
        <v>1</v>
      </c>
      <c r="GT171">
        <f t="shared" si="201"/>
        <v>1</v>
      </c>
      <c r="GU171">
        <f t="shared" si="202"/>
        <v>1</v>
      </c>
      <c r="GV171">
        <f t="shared" si="203"/>
        <v>1</v>
      </c>
      <c r="GW171">
        <f t="shared" si="204"/>
        <v>1</v>
      </c>
      <c r="GX171">
        <f t="shared" si="205"/>
        <v>1</v>
      </c>
    </row>
    <row r="172" spans="1:206" x14ac:dyDescent="0.2">
      <c r="A172">
        <v>0</v>
      </c>
      <c r="B172">
        <v>0</v>
      </c>
      <c r="C172">
        <v>0</v>
      </c>
      <c r="D172">
        <v>0</v>
      </c>
      <c r="E172">
        <v>0</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v>0</v>
      </c>
      <c r="AK172">
        <v>0</v>
      </c>
      <c r="AL172">
        <v>0</v>
      </c>
      <c r="AM172">
        <v>0</v>
      </c>
      <c r="AN172">
        <v>0</v>
      </c>
      <c r="AO172">
        <v>0</v>
      </c>
      <c r="AP172">
        <v>0</v>
      </c>
      <c r="AQ172">
        <v>0</v>
      </c>
      <c r="AR172">
        <v>0</v>
      </c>
      <c r="AS172">
        <v>0</v>
      </c>
      <c r="AT172">
        <v>0</v>
      </c>
      <c r="AU172">
        <v>0</v>
      </c>
      <c r="AV172">
        <v>0</v>
      </c>
      <c r="AW172">
        <v>0</v>
      </c>
      <c r="AX172">
        <v>0</v>
      </c>
      <c r="AY172">
        <v>0</v>
      </c>
      <c r="AZ172">
        <v>0</v>
      </c>
      <c r="BA172">
        <v>0</v>
      </c>
      <c r="BB172">
        <v>0</v>
      </c>
      <c r="BC172">
        <v>0</v>
      </c>
      <c r="BD172">
        <v>1</v>
      </c>
      <c r="BE172">
        <v>1</v>
      </c>
      <c r="BF172">
        <v>0</v>
      </c>
      <c r="BG172">
        <v>1</v>
      </c>
      <c r="BH172">
        <v>1</v>
      </c>
      <c r="BI172">
        <v>0</v>
      </c>
      <c r="BJ172">
        <v>0</v>
      </c>
      <c r="BK172">
        <v>0</v>
      </c>
      <c r="BL172">
        <v>0</v>
      </c>
      <c r="BM172">
        <v>0</v>
      </c>
      <c r="BN172">
        <v>0</v>
      </c>
      <c r="BO172">
        <v>0</v>
      </c>
      <c r="BP172">
        <v>1</v>
      </c>
      <c r="BR172">
        <v>0</v>
      </c>
      <c r="BS172">
        <v>0</v>
      </c>
      <c r="BT172">
        <v>0</v>
      </c>
      <c r="BU172">
        <v>0</v>
      </c>
      <c r="BV172">
        <v>0</v>
      </c>
      <c r="BW172">
        <v>0</v>
      </c>
      <c r="BX172">
        <v>0</v>
      </c>
      <c r="BY172">
        <v>0</v>
      </c>
      <c r="BZ172">
        <v>0</v>
      </c>
      <c r="CA172">
        <v>0</v>
      </c>
      <c r="CB172">
        <v>0</v>
      </c>
      <c r="CC172">
        <v>0</v>
      </c>
      <c r="CD172">
        <v>0</v>
      </c>
      <c r="CE172">
        <v>0</v>
      </c>
      <c r="CF172">
        <v>0</v>
      </c>
      <c r="CG172">
        <v>0</v>
      </c>
      <c r="CH172">
        <v>0</v>
      </c>
      <c r="CI172">
        <v>0</v>
      </c>
      <c r="CJ172">
        <v>0</v>
      </c>
      <c r="CK172">
        <v>0</v>
      </c>
      <c r="CL172">
        <v>0</v>
      </c>
      <c r="CM172">
        <v>0</v>
      </c>
      <c r="CN172">
        <v>0</v>
      </c>
      <c r="CO172">
        <v>0</v>
      </c>
      <c r="CP172">
        <v>0</v>
      </c>
      <c r="CQ172">
        <v>0</v>
      </c>
      <c r="CR172">
        <v>0</v>
      </c>
      <c r="CS172">
        <v>0</v>
      </c>
      <c r="CT172">
        <v>0</v>
      </c>
      <c r="CU172">
        <v>0</v>
      </c>
      <c r="CV172">
        <v>0</v>
      </c>
      <c r="CW172">
        <v>0</v>
      </c>
      <c r="CX172">
        <v>0</v>
      </c>
      <c r="CY172">
        <v>0</v>
      </c>
      <c r="CZ172">
        <v>0</v>
      </c>
      <c r="DA172">
        <v>0</v>
      </c>
      <c r="DB172">
        <v>0</v>
      </c>
      <c r="DC172">
        <v>0</v>
      </c>
      <c r="DD172">
        <v>0</v>
      </c>
      <c r="DE172">
        <v>0</v>
      </c>
      <c r="DF172">
        <v>0</v>
      </c>
      <c r="DG172">
        <v>0</v>
      </c>
      <c r="DH172">
        <v>0</v>
      </c>
      <c r="DI172">
        <v>0</v>
      </c>
      <c r="DJ172">
        <v>0</v>
      </c>
      <c r="DK172">
        <v>0</v>
      </c>
      <c r="DL172">
        <v>0</v>
      </c>
      <c r="DM172">
        <v>0</v>
      </c>
      <c r="DN172">
        <v>0</v>
      </c>
      <c r="DO172">
        <v>0</v>
      </c>
      <c r="DP172">
        <v>0</v>
      </c>
      <c r="DQ172">
        <v>0</v>
      </c>
      <c r="DR172">
        <v>0</v>
      </c>
      <c r="DS172">
        <v>0</v>
      </c>
      <c r="DT172">
        <v>0</v>
      </c>
      <c r="DU172">
        <v>1</v>
      </c>
      <c r="DV172">
        <v>1</v>
      </c>
      <c r="DW172">
        <v>0</v>
      </c>
      <c r="DX172">
        <v>1</v>
      </c>
      <c r="DY172">
        <v>1</v>
      </c>
      <c r="DZ172">
        <v>0</v>
      </c>
      <c r="EA172">
        <v>0</v>
      </c>
      <c r="EB172">
        <v>0</v>
      </c>
      <c r="EC172">
        <v>0</v>
      </c>
      <c r="ED172">
        <v>0</v>
      </c>
      <c r="EE172">
        <v>0</v>
      </c>
      <c r="EF172">
        <v>0</v>
      </c>
      <c r="EG172">
        <v>1</v>
      </c>
      <c r="EI172">
        <f t="shared" si="138"/>
        <v>1</v>
      </c>
      <c r="EJ172">
        <f t="shared" si="139"/>
        <v>1</v>
      </c>
      <c r="EK172">
        <f t="shared" si="140"/>
        <v>1</v>
      </c>
      <c r="EL172">
        <f t="shared" si="141"/>
        <v>1</v>
      </c>
      <c r="EM172">
        <f t="shared" si="142"/>
        <v>1</v>
      </c>
      <c r="EN172">
        <f t="shared" si="143"/>
        <v>1</v>
      </c>
      <c r="EO172">
        <f t="shared" si="144"/>
        <v>1</v>
      </c>
      <c r="EP172">
        <f t="shared" si="145"/>
        <v>1</v>
      </c>
      <c r="EQ172">
        <f t="shared" si="146"/>
        <v>1</v>
      </c>
      <c r="ER172">
        <f t="shared" si="147"/>
        <v>1</v>
      </c>
      <c r="ES172">
        <f t="shared" si="148"/>
        <v>1</v>
      </c>
      <c r="ET172">
        <f t="shared" si="149"/>
        <v>1</v>
      </c>
      <c r="EU172">
        <f t="shared" si="150"/>
        <v>1</v>
      </c>
      <c r="EV172">
        <f t="shared" si="151"/>
        <v>1</v>
      </c>
      <c r="EW172">
        <f t="shared" si="152"/>
        <v>1</v>
      </c>
      <c r="EX172">
        <f t="shared" si="153"/>
        <v>1</v>
      </c>
      <c r="EY172">
        <f t="shared" si="154"/>
        <v>1</v>
      </c>
      <c r="EZ172">
        <f t="shared" si="155"/>
        <v>1</v>
      </c>
      <c r="FA172">
        <f t="shared" si="156"/>
        <v>1</v>
      </c>
      <c r="FB172">
        <f t="shared" si="157"/>
        <v>1</v>
      </c>
      <c r="FC172">
        <f t="shared" si="158"/>
        <v>1</v>
      </c>
      <c r="FD172">
        <f t="shared" si="159"/>
        <v>1</v>
      </c>
      <c r="FE172">
        <f t="shared" si="160"/>
        <v>1</v>
      </c>
      <c r="FF172">
        <f t="shared" si="161"/>
        <v>1</v>
      </c>
      <c r="FG172">
        <f t="shared" si="162"/>
        <v>1</v>
      </c>
      <c r="FH172">
        <f t="shared" si="163"/>
        <v>1</v>
      </c>
      <c r="FI172">
        <f t="shared" si="164"/>
        <v>1</v>
      </c>
      <c r="FJ172">
        <f t="shared" si="165"/>
        <v>1</v>
      </c>
      <c r="FK172">
        <f t="shared" si="166"/>
        <v>1</v>
      </c>
      <c r="FL172">
        <f t="shared" si="167"/>
        <v>1</v>
      </c>
      <c r="FM172">
        <f t="shared" si="168"/>
        <v>1</v>
      </c>
      <c r="FN172">
        <f t="shared" si="169"/>
        <v>1</v>
      </c>
      <c r="FO172">
        <f t="shared" si="170"/>
        <v>1</v>
      </c>
      <c r="FP172">
        <f t="shared" si="171"/>
        <v>1</v>
      </c>
      <c r="FQ172">
        <f t="shared" si="172"/>
        <v>1</v>
      </c>
      <c r="FR172">
        <f t="shared" si="173"/>
        <v>1</v>
      </c>
      <c r="FS172">
        <f t="shared" si="174"/>
        <v>1</v>
      </c>
      <c r="FT172">
        <f t="shared" si="175"/>
        <v>1</v>
      </c>
      <c r="FU172">
        <f t="shared" si="176"/>
        <v>1</v>
      </c>
      <c r="FV172">
        <f t="shared" si="177"/>
        <v>1</v>
      </c>
      <c r="FW172">
        <f t="shared" si="178"/>
        <v>1</v>
      </c>
      <c r="FX172">
        <f t="shared" si="179"/>
        <v>1</v>
      </c>
      <c r="FY172">
        <f t="shared" si="180"/>
        <v>1</v>
      </c>
      <c r="FZ172">
        <f t="shared" si="181"/>
        <v>1</v>
      </c>
      <c r="GA172">
        <f t="shared" si="182"/>
        <v>1</v>
      </c>
      <c r="GB172">
        <f t="shared" si="183"/>
        <v>1</v>
      </c>
      <c r="GC172">
        <f t="shared" si="184"/>
        <v>1</v>
      </c>
      <c r="GD172">
        <f t="shared" si="185"/>
        <v>1</v>
      </c>
      <c r="GE172">
        <f t="shared" si="186"/>
        <v>1</v>
      </c>
      <c r="GF172">
        <f t="shared" si="187"/>
        <v>1</v>
      </c>
      <c r="GG172">
        <f t="shared" si="188"/>
        <v>1</v>
      </c>
      <c r="GH172">
        <f t="shared" si="189"/>
        <v>1</v>
      </c>
      <c r="GI172">
        <f t="shared" si="190"/>
        <v>1</v>
      </c>
      <c r="GJ172">
        <f t="shared" si="191"/>
        <v>1</v>
      </c>
      <c r="GK172">
        <f t="shared" si="192"/>
        <v>1</v>
      </c>
      <c r="GL172">
        <f t="shared" si="193"/>
        <v>1</v>
      </c>
      <c r="GM172">
        <f t="shared" si="194"/>
        <v>1</v>
      </c>
      <c r="GN172">
        <f t="shared" si="195"/>
        <v>1</v>
      </c>
      <c r="GO172">
        <f t="shared" si="196"/>
        <v>1</v>
      </c>
      <c r="GP172">
        <f t="shared" si="197"/>
        <v>1</v>
      </c>
      <c r="GQ172">
        <f t="shared" si="198"/>
        <v>1</v>
      </c>
      <c r="GR172">
        <f t="shared" si="199"/>
        <v>1</v>
      </c>
      <c r="GS172">
        <f t="shared" si="200"/>
        <v>1</v>
      </c>
      <c r="GT172">
        <f t="shared" si="201"/>
        <v>1</v>
      </c>
      <c r="GU172">
        <f t="shared" si="202"/>
        <v>1</v>
      </c>
      <c r="GV172">
        <f t="shared" si="203"/>
        <v>1</v>
      </c>
      <c r="GW172">
        <f t="shared" si="204"/>
        <v>1</v>
      </c>
      <c r="GX172">
        <f t="shared" si="205"/>
        <v>1</v>
      </c>
    </row>
    <row r="173" spans="1:206" x14ac:dyDescent="0.2">
      <c r="A173">
        <v>0</v>
      </c>
      <c r="B173">
        <v>0</v>
      </c>
      <c r="C173">
        <v>0</v>
      </c>
      <c r="D173">
        <v>0</v>
      </c>
      <c r="E173">
        <v>0</v>
      </c>
      <c r="F173">
        <v>0</v>
      </c>
      <c r="G173">
        <v>0</v>
      </c>
      <c r="H173">
        <v>0</v>
      </c>
      <c r="I173">
        <v>0</v>
      </c>
      <c r="J173">
        <v>0</v>
      </c>
      <c r="K173">
        <v>0</v>
      </c>
      <c r="L173">
        <v>1</v>
      </c>
      <c r="M173">
        <v>0</v>
      </c>
      <c r="N173">
        <v>1</v>
      </c>
      <c r="O173">
        <v>1</v>
      </c>
      <c r="P173">
        <v>1</v>
      </c>
      <c r="Q173">
        <v>1</v>
      </c>
      <c r="R173">
        <v>0</v>
      </c>
      <c r="S173">
        <v>0</v>
      </c>
      <c r="T173">
        <v>1</v>
      </c>
      <c r="U173">
        <v>0</v>
      </c>
      <c r="V173">
        <v>0</v>
      </c>
      <c r="W173">
        <v>1</v>
      </c>
      <c r="X173">
        <v>0</v>
      </c>
      <c r="Y173">
        <v>0</v>
      </c>
      <c r="Z173">
        <v>0</v>
      </c>
      <c r="AA173">
        <v>0</v>
      </c>
      <c r="AB173">
        <v>0</v>
      </c>
      <c r="AC173">
        <v>0</v>
      </c>
      <c r="AD173">
        <v>0</v>
      </c>
      <c r="AE173">
        <v>0</v>
      </c>
      <c r="AF173">
        <v>0</v>
      </c>
      <c r="AG173">
        <v>0</v>
      </c>
      <c r="AH173">
        <v>0</v>
      </c>
      <c r="AI173">
        <v>0</v>
      </c>
      <c r="AJ173">
        <v>0</v>
      </c>
      <c r="AK173">
        <v>0</v>
      </c>
      <c r="AL173">
        <v>0</v>
      </c>
      <c r="AM173">
        <v>0</v>
      </c>
      <c r="AN173">
        <v>0</v>
      </c>
      <c r="AO173">
        <v>0</v>
      </c>
      <c r="AP173">
        <v>0</v>
      </c>
      <c r="AQ173">
        <v>0</v>
      </c>
      <c r="AR173">
        <v>0</v>
      </c>
      <c r="AS173">
        <v>0</v>
      </c>
      <c r="AT173">
        <v>0</v>
      </c>
      <c r="AU173">
        <v>0</v>
      </c>
      <c r="AV173">
        <v>0</v>
      </c>
      <c r="AW173">
        <v>0</v>
      </c>
      <c r="AX173">
        <v>0</v>
      </c>
      <c r="AY173">
        <v>0</v>
      </c>
      <c r="AZ173">
        <v>1</v>
      </c>
      <c r="BA173">
        <v>0</v>
      </c>
      <c r="BB173">
        <v>0</v>
      </c>
      <c r="BC173">
        <v>0</v>
      </c>
      <c r="BD173">
        <v>1</v>
      </c>
      <c r="BE173">
        <v>1</v>
      </c>
      <c r="BF173">
        <v>1</v>
      </c>
      <c r="BG173">
        <v>1</v>
      </c>
      <c r="BH173">
        <v>1</v>
      </c>
      <c r="BI173">
        <v>1</v>
      </c>
      <c r="BJ173">
        <v>1</v>
      </c>
      <c r="BK173">
        <v>0</v>
      </c>
      <c r="BL173">
        <v>0</v>
      </c>
      <c r="BM173">
        <v>0</v>
      </c>
      <c r="BN173">
        <v>0</v>
      </c>
      <c r="BO173">
        <v>0</v>
      </c>
      <c r="BP173">
        <v>0</v>
      </c>
      <c r="BR173">
        <v>0</v>
      </c>
      <c r="BS173">
        <v>0</v>
      </c>
      <c r="BT173">
        <v>0</v>
      </c>
      <c r="BU173">
        <v>0</v>
      </c>
      <c r="BV173">
        <v>0</v>
      </c>
      <c r="BW173">
        <v>0</v>
      </c>
      <c r="BX173">
        <v>0</v>
      </c>
      <c r="BY173">
        <v>0</v>
      </c>
      <c r="BZ173">
        <v>0</v>
      </c>
      <c r="CA173">
        <v>0</v>
      </c>
      <c r="CB173">
        <v>0</v>
      </c>
      <c r="CC173">
        <v>1</v>
      </c>
      <c r="CD173">
        <v>0</v>
      </c>
      <c r="CE173">
        <v>1</v>
      </c>
      <c r="CF173">
        <v>1</v>
      </c>
      <c r="CG173">
        <v>1</v>
      </c>
      <c r="CH173">
        <v>1</v>
      </c>
      <c r="CI173">
        <v>0</v>
      </c>
      <c r="CJ173">
        <v>0</v>
      </c>
      <c r="CK173">
        <v>1</v>
      </c>
      <c r="CL173">
        <v>0</v>
      </c>
      <c r="CM173">
        <v>0</v>
      </c>
      <c r="CN173">
        <v>1</v>
      </c>
      <c r="CO173">
        <v>0</v>
      </c>
      <c r="CP173">
        <v>0</v>
      </c>
      <c r="CQ173">
        <v>0</v>
      </c>
      <c r="CR173">
        <v>0</v>
      </c>
      <c r="CS173">
        <v>0</v>
      </c>
      <c r="CT173">
        <v>0</v>
      </c>
      <c r="CU173">
        <v>0</v>
      </c>
      <c r="CV173">
        <v>0</v>
      </c>
      <c r="CW173">
        <v>0</v>
      </c>
      <c r="CX173">
        <v>0</v>
      </c>
      <c r="CY173">
        <v>0</v>
      </c>
      <c r="CZ173">
        <v>0</v>
      </c>
      <c r="DA173">
        <v>0</v>
      </c>
      <c r="DB173">
        <v>0</v>
      </c>
      <c r="DC173">
        <v>0</v>
      </c>
      <c r="DD173">
        <v>0</v>
      </c>
      <c r="DE173">
        <v>0</v>
      </c>
      <c r="DF173">
        <v>0</v>
      </c>
      <c r="DG173">
        <v>0</v>
      </c>
      <c r="DH173">
        <v>0</v>
      </c>
      <c r="DI173">
        <v>0</v>
      </c>
      <c r="DJ173">
        <v>0</v>
      </c>
      <c r="DK173">
        <v>0</v>
      </c>
      <c r="DL173">
        <v>0</v>
      </c>
      <c r="DM173">
        <v>0</v>
      </c>
      <c r="DN173">
        <v>0</v>
      </c>
      <c r="DO173">
        <v>0</v>
      </c>
      <c r="DP173">
        <v>0</v>
      </c>
      <c r="DQ173">
        <v>1</v>
      </c>
      <c r="DR173">
        <v>0</v>
      </c>
      <c r="DS173">
        <v>0</v>
      </c>
      <c r="DT173">
        <v>0</v>
      </c>
      <c r="DU173">
        <v>1</v>
      </c>
      <c r="DV173">
        <v>1</v>
      </c>
      <c r="DW173">
        <v>1</v>
      </c>
      <c r="DX173">
        <v>1</v>
      </c>
      <c r="DY173">
        <v>1</v>
      </c>
      <c r="DZ173">
        <v>1</v>
      </c>
      <c r="EA173">
        <v>1</v>
      </c>
      <c r="EB173">
        <v>0</v>
      </c>
      <c r="EC173">
        <v>0</v>
      </c>
      <c r="ED173">
        <v>0</v>
      </c>
      <c r="EE173">
        <v>0</v>
      </c>
      <c r="EF173">
        <v>0</v>
      </c>
      <c r="EG173">
        <v>0</v>
      </c>
      <c r="EI173">
        <f t="shared" si="138"/>
        <v>1</v>
      </c>
      <c r="EJ173">
        <f t="shared" si="139"/>
        <v>1</v>
      </c>
      <c r="EK173">
        <f t="shared" si="140"/>
        <v>1</v>
      </c>
      <c r="EL173">
        <f t="shared" si="141"/>
        <v>1</v>
      </c>
      <c r="EM173">
        <f t="shared" si="142"/>
        <v>1</v>
      </c>
      <c r="EN173">
        <f t="shared" si="143"/>
        <v>1</v>
      </c>
      <c r="EO173">
        <f t="shared" si="144"/>
        <v>1</v>
      </c>
      <c r="EP173">
        <f t="shared" si="145"/>
        <v>1</v>
      </c>
      <c r="EQ173">
        <f t="shared" si="146"/>
        <v>1</v>
      </c>
      <c r="ER173">
        <f t="shared" si="147"/>
        <v>1</v>
      </c>
      <c r="ES173">
        <f t="shared" si="148"/>
        <v>1</v>
      </c>
      <c r="ET173">
        <f t="shared" si="149"/>
        <v>1</v>
      </c>
      <c r="EU173">
        <f t="shared" si="150"/>
        <v>1</v>
      </c>
      <c r="EV173">
        <f t="shared" si="151"/>
        <v>1</v>
      </c>
      <c r="EW173">
        <f t="shared" si="152"/>
        <v>1</v>
      </c>
      <c r="EX173">
        <f t="shared" si="153"/>
        <v>1</v>
      </c>
      <c r="EY173">
        <f t="shared" si="154"/>
        <v>1</v>
      </c>
      <c r="EZ173">
        <f t="shared" si="155"/>
        <v>1</v>
      </c>
      <c r="FA173">
        <f t="shared" si="156"/>
        <v>1</v>
      </c>
      <c r="FB173">
        <f t="shared" si="157"/>
        <v>1</v>
      </c>
      <c r="FC173">
        <f t="shared" si="158"/>
        <v>1</v>
      </c>
      <c r="FD173">
        <f t="shared" si="159"/>
        <v>1</v>
      </c>
      <c r="FE173">
        <f t="shared" si="160"/>
        <v>1</v>
      </c>
      <c r="FF173">
        <f t="shared" si="161"/>
        <v>1</v>
      </c>
      <c r="FG173">
        <f t="shared" si="162"/>
        <v>1</v>
      </c>
      <c r="FH173">
        <f t="shared" si="163"/>
        <v>1</v>
      </c>
      <c r="FI173">
        <f t="shared" si="164"/>
        <v>1</v>
      </c>
      <c r="FJ173">
        <f t="shared" si="165"/>
        <v>1</v>
      </c>
      <c r="FK173">
        <f t="shared" si="166"/>
        <v>1</v>
      </c>
      <c r="FL173">
        <f t="shared" si="167"/>
        <v>1</v>
      </c>
      <c r="FM173">
        <f t="shared" si="168"/>
        <v>1</v>
      </c>
      <c r="FN173">
        <f t="shared" si="169"/>
        <v>1</v>
      </c>
      <c r="FO173">
        <f t="shared" si="170"/>
        <v>1</v>
      </c>
      <c r="FP173">
        <f t="shared" si="171"/>
        <v>1</v>
      </c>
      <c r="FQ173">
        <f t="shared" si="172"/>
        <v>1</v>
      </c>
      <c r="FR173">
        <f t="shared" si="173"/>
        <v>1</v>
      </c>
      <c r="FS173">
        <f t="shared" si="174"/>
        <v>1</v>
      </c>
      <c r="FT173">
        <f t="shared" si="175"/>
        <v>1</v>
      </c>
      <c r="FU173">
        <f t="shared" si="176"/>
        <v>1</v>
      </c>
      <c r="FV173">
        <f t="shared" si="177"/>
        <v>1</v>
      </c>
      <c r="FW173">
        <f t="shared" si="178"/>
        <v>1</v>
      </c>
      <c r="FX173">
        <f t="shared" si="179"/>
        <v>1</v>
      </c>
      <c r="FY173">
        <f t="shared" si="180"/>
        <v>1</v>
      </c>
      <c r="FZ173">
        <f t="shared" si="181"/>
        <v>1</v>
      </c>
      <c r="GA173">
        <f t="shared" si="182"/>
        <v>1</v>
      </c>
      <c r="GB173">
        <f t="shared" si="183"/>
        <v>1</v>
      </c>
      <c r="GC173">
        <f t="shared" si="184"/>
        <v>1</v>
      </c>
      <c r="GD173">
        <f t="shared" si="185"/>
        <v>1</v>
      </c>
      <c r="GE173">
        <f t="shared" si="186"/>
        <v>1</v>
      </c>
      <c r="GF173">
        <f t="shared" si="187"/>
        <v>1</v>
      </c>
      <c r="GG173">
        <f t="shared" si="188"/>
        <v>1</v>
      </c>
      <c r="GH173">
        <f t="shared" si="189"/>
        <v>1</v>
      </c>
      <c r="GI173">
        <f t="shared" si="190"/>
        <v>1</v>
      </c>
      <c r="GJ173">
        <f t="shared" si="191"/>
        <v>1</v>
      </c>
      <c r="GK173">
        <f t="shared" si="192"/>
        <v>1</v>
      </c>
      <c r="GL173">
        <f t="shared" si="193"/>
        <v>1</v>
      </c>
      <c r="GM173">
        <f t="shared" si="194"/>
        <v>1</v>
      </c>
      <c r="GN173">
        <f t="shared" si="195"/>
        <v>1</v>
      </c>
      <c r="GO173">
        <f t="shared" si="196"/>
        <v>1</v>
      </c>
      <c r="GP173">
        <f t="shared" si="197"/>
        <v>1</v>
      </c>
      <c r="GQ173">
        <f t="shared" si="198"/>
        <v>1</v>
      </c>
      <c r="GR173">
        <f t="shared" si="199"/>
        <v>1</v>
      </c>
      <c r="GS173">
        <f t="shared" si="200"/>
        <v>1</v>
      </c>
      <c r="GT173">
        <f t="shared" si="201"/>
        <v>1</v>
      </c>
      <c r="GU173">
        <f t="shared" si="202"/>
        <v>1</v>
      </c>
      <c r="GV173">
        <f t="shared" si="203"/>
        <v>1</v>
      </c>
      <c r="GW173">
        <f t="shared" si="204"/>
        <v>1</v>
      </c>
      <c r="GX173">
        <f t="shared" si="205"/>
        <v>1</v>
      </c>
    </row>
    <row r="174" spans="1:206" x14ac:dyDescent="0.2">
      <c r="A174">
        <v>0</v>
      </c>
      <c r="B174">
        <v>0</v>
      </c>
      <c r="C174">
        <v>0</v>
      </c>
      <c r="D174">
        <v>1</v>
      </c>
      <c r="E174">
        <v>0</v>
      </c>
      <c r="F174">
        <v>0</v>
      </c>
      <c r="G174">
        <v>0</v>
      </c>
      <c r="H174">
        <v>0</v>
      </c>
      <c r="I174">
        <v>0</v>
      </c>
      <c r="J174">
        <v>0</v>
      </c>
      <c r="K174">
        <v>0</v>
      </c>
      <c r="L174">
        <v>1</v>
      </c>
      <c r="M174">
        <v>0</v>
      </c>
      <c r="N174">
        <v>1</v>
      </c>
      <c r="O174">
        <v>1</v>
      </c>
      <c r="P174">
        <v>0</v>
      </c>
      <c r="Q174">
        <v>0</v>
      </c>
      <c r="R174">
        <v>0</v>
      </c>
      <c r="S174">
        <v>0</v>
      </c>
      <c r="T174">
        <v>0</v>
      </c>
      <c r="U174">
        <v>0</v>
      </c>
      <c r="V174">
        <v>1</v>
      </c>
      <c r="W174">
        <v>1</v>
      </c>
      <c r="X174">
        <v>0</v>
      </c>
      <c r="Y174">
        <v>0</v>
      </c>
      <c r="Z174">
        <v>0</v>
      </c>
      <c r="AA174">
        <v>0</v>
      </c>
      <c r="AB174">
        <v>0</v>
      </c>
      <c r="AC174">
        <v>0</v>
      </c>
      <c r="AD174">
        <v>0</v>
      </c>
      <c r="AE174">
        <v>0</v>
      </c>
      <c r="AF174">
        <v>1</v>
      </c>
      <c r="AG174">
        <v>0</v>
      </c>
      <c r="AH174">
        <v>0</v>
      </c>
      <c r="AI174">
        <v>0</v>
      </c>
      <c r="AJ174">
        <v>0</v>
      </c>
      <c r="AK174">
        <v>0</v>
      </c>
      <c r="AL174">
        <v>0</v>
      </c>
      <c r="AM174">
        <v>0</v>
      </c>
      <c r="AN174">
        <v>0</v>
      </c>
      <c r="AO174">
        <v>0</v>
      </c>
      <c r="AP174">
        <v>0</v>
      </c>
      <c r="AQ174">
        <v>0</v>
      </c>
      <c r="AR174">
        <v>0</v>
      </c>
      <c r="AS174">
        <v>0</v>
      </c>
      <c r="AT174">
        <v>0</v>
      </c>
      <c r="AU174">
        <v>0</v>
      </c>
      <c r="AV174">
        <v>0</v>
      </c>
      <c r="AW174">
        <v>0</v>
      </c>
      <c r="AX174">
        <v>0</v>
      </c>
      <c r="AY174">
        <v>0</v>
      </c>
      <c r="AZ174">
        <v>0</v>
      </c>
      <c r="BA174">
        <v>0</v>
      </c>
      <c r="BB174">
        <v>0</v>
      </c>
      <c r="BC174">
        <v>0</v>
      </c>
      <c r="BD174">
        <v>1</v>
      </c>
      <c r="BE174">
        <v>1</v>
      </c>
      <c r="BF174">
        <v>1</v>
      </c>
      <c r="BG174">
        <v>1</v>
      </c>
      <c r="BH174">
        <v>1</v>
      </c>
      <c r="BI174">
        <v>1</v>
      </c>
      <c r="BJ174">
        <v>0</v>
      </c>
      <c r="BK174">
        <v>1</v>
      </c>
      <c r="BL174">
        <v>1</v>
      </c>
      <c r="BM174">
        <v>0</v>
      </c>
      <c r="BN174">
        <v>0</v>
      </c>
      <c r="BO174">
        <v>1</v>
      </c>
      <c r="BP174">
        <v>1</v>
      </c>
      <c r="BR174">
        <v>0</v>
      </c>
      <c r="BS174">
        <v>0</v>
      </c>
      <c r="BT174">
        <v>0</v>
      </c>
      <c r="BU174">
        <v>1</v>
      </c>
      <c r="BV174">
        <v>0</v>
      </c>
      <c r="BW174">
        <v>0</v>
      </c>
      <c r="BX174">
        <v>0</v>
      </c>
      <c r="BY174">
        <v>0</v>
      </c>
      <c r="BZ174">
        <v>0</v>
      </c>
      <c r="CA174">
        <v>0</v>
      </c>
      <c r="CB174">
        <v>0</v>
      </c>
      <c r="CC174">
        <v>1</v>
      </c>
      <c r="CD174">
        <v>0</v>
      </c>
      <c r="CE174">
        <v>1</v>
      </c>
      <c r="CF174">
        <v>1</v>
      </c>
      <c r="CG174">
        <v>0</v>
      </c>
      <c r="CH174">
        <v>0</v>
      </c>
      <c r="CI174">
        <v>0</v>
      </c>
      <c r="CJ174">
        <v>0</v>
      </c>
      <c r="CK174">
        <v>0</v>
      </c>
      <c r="CL174">
        <v>0</v>
      </c>
      <c r="CM174">
        <v>1</v>
      </c>
      <c r="CN174">
        <v>1</v>
      </c>
      <c r="CO174">
        <v>0</v>
      </c>
      <c r="CP174">
        <v>0</v>
      </c>
      <c r="CQ174">
        <v>0</v>
      </c>
      <c r="CR174">
        <v>0</v>
      </c>
      <c r="CS174">
        <v>0</v>
      </c>
      <c r="CT174">
        <v>0</v>
      </c>
      <c r="CU174">
        <v>0</v>
      </c>
      <c r="CV174">
        <v>0</v>
      </c>
      <c r="CW174">
        <v>1</v>
      </c>
      <c r="CX174">
        <v>0</v>
      </c>
      <c r="CY174">
        <v>0</v>
      </c>
      <c r="CZ174">
        <v>0</v>
      </c>
      <c r="DA174">
        <v>0</v>
      </c>
      <c r="DB174">
        <v>0</v>
      </c>
      <c r="DC174">
        <v>0</v>
      </c>
      <c r="DD174">
        <v>0</v>
      </c>
      <c r="DE174">
        <v>0</v>
      </c>
      <c r="DF174">
        <v>0</v>
      </c>
      <c r="DG174">
        <v>0</v>
      </c>
      <c r="DH174">
        <v>0</v>
      </c>
      <c r="DI174">
        <v>0</v>
      </c>
      <c r="DJ174">
        <v>0</v>
      </c>
      <c r="DK174">
        <v>0</v>
      </c>
      <c r="DL174">
        <v>0</v>
      </c>
      <c r="DM174">
        <v>0</v>
      </c>
      <c r="DN174">
        <v>0</v>
      </c>
      <c r="DO174">
        <v>0</v>
      </c>
      <c r="DP174">
        <v>0</v>
      </c>
      <c r="DQ174">
        <v>0</v>
      </c>
      <c r="DR174">
        <v>0</v>
      </c>
      <c r="DS174">
        <v>0</v>
      </c>
      <c r="DT174">
        <v>0</v>
      </c>
      <c r="DU174">
        <v>1</v>
      </c>
      <c r="DV174">
        <v>1</v>
      </c>
      <c r="DW174">
        <v>1</v>
      </c>
      <c r="DX174">
        <v>1</v>
      </c>
      <c r="DY174">
        <v>1</v>
      </c>
      <c r="DZ174">
        <v>1</v>
      </c>
      <c r="EA174">
        <v>0</v>
      </c>
      <c r="EB174">
        <v>1</v>
      </c>
      <c r="EC174">
        <v>1</v>
      </c>
      <c r="ED174">
        <v>0</v>
      </c>
      <c r="EE174">
        <v>0</v>
      </c>
      <c r="EF174">
        <v>1</v>
      </c>
      <c r="EG174">
        <v>1</v>
      </c>
      <c r="EI174">
        <f t="shared" si="138"/>
        <v>1</v>
      </c>
      <c r="EJ174">
        <f t="shared" si="139"/>
        <v>1</v>
      </c>
      <c r="EK174">
        <f t="shared" si="140"/>
        <v>1</v>
      </c>
      <c r="EL174">
        <f t="shared" si="141"/>
        <v>1</v>
      </c>
      <c r="EM174">
        <f t="shared" si="142"/>
        <v>1</v>
      </c>
      <c r="EN174">
        <f t="shared" si="143"/>
        <v>1</v>
      </c>
      <c r="EO174">
        <f t="shared" si="144"/>
        <v>1</v>
      </c>
      <c r="EP174">
        <f t="shared" si="145"/>
        <v>1</v>
      </c>
      <c r="EQ174">
        <f t="shared" si="146"/>
        <v>1</v>
      </c>
      <c r="ER174">
        <f t="shared" si="147"/>
        <v>1</v>
      </c>
      <c r="ES174">
        <f t="shared" si="148"/>
        <v>1</v>
      </c>
      <c r="ET174">
        <f t="shared" si="149"/>
        <v>1</v>
      </c>
      <c r="EU174">
        <f t="shared" si="150"/>
        <v>1</v>
      </c>
      <c r="EV174">
        <f t="shared" si="151"/>
        <v>1</v>
      </c>
      <c r="EW174">
        <f t="shared" si="152"/>
        <v>1</v>
      </c>
      <c r="EX174">
        <f t="shared" si="153"/>
        <v>1</v>
      </c>
      <c r="EY174">
        <f t="shared" si="154"/>
        <v>1</v>
      </c>
      <c r="EZ174">
        <f t="shared" si="155"/>
        <v>1</v>
      </c>
      <c r="FA174">
        <f t="shared" si="156"/>
        <v>1</v>
      </c>
      <c r="FB174">
        <f t="shared" si="157"/>
        <v>1</v>
      </c>
      <c r="FC174">
        <f t="shared" si="158"/>
        <v>1</v>
      </c>
      <c r="FD174">
        <f t="shared" si="159"/>
        <v>1</v>
      </c>
      <c r="FE174">
        <f t="shared" si="160"/>
        <v>1</v>
      </c>
      <c r="FF174">
        <f t="shared" si="161"/>
        <v>1</v>
      </c>
      <c r="FG174">
        <f t="shared" si="162"/>
        <v>1</v>
      </c>
      <c r="FH174">
        <f t="shared" si="163"/>
        <v>1</v>
      </c>
      <c r="FI174">
        <f t="shared" si="164"/>
        <v>1</v>
      </c>
      <c r="FJ174">
        <f t="shared" si="165"/>
        <v>1</v>
      </c>
      <c r="FK174">
        <f t="shared" si="166"/>
        <v>1</v>
      </c>
      <c r="FL174">
        <f t="shared" si="167"/>
        <v>1</v>
      </c>
      <c r="FM174">
        <f t="shared" si="168"/>
        <v>1</v>
      </c>
      <c r="FN174">
        <f t="shared" si="169"/>
        <v>1</v>
      </c>
      <c r="FO174">
        <f t="shared" si="170"/>
        <v>1</v>
      </c>
      <c r="FP174">
        <f t="shared" si="171"/>
        <v>1</v>
      </c>
      <c r="FQ174">
        <f t="shared" si="172"/>
        <v>1</v>
      </c>
      <c r="FR174">
        <f t="shared" si="173"/>
        <v>1</v>
      </c>
      <c r="FS174">
        <f t="shared" si="174"/>
        <v>1</v>
      </c>
      <c r="FT174">
        <f t="shared" si="175"/>
        <v>1</v>
      </c>
      <c r="FU174">
        <f t="shared" si="176"/>
        <v>1</v>
      </c>
      <c r="FV174">
        <f t="shared" si="177"/>
        <v>1</v>
      </c>
      <c r="FW174">
        <f t="shared" si="178"/>
        <v>1</v>
      </c>
      <c r="FX174">
        <f t="shared" si="179"/>
        <v>1</v>
      </c>
      <c r="FY174">
        <f t="shared" si="180"/>
        <v>1</v>
      </c>
      <c r="FZ174">
        <f t="shared" si="181"/>
        <v>1</v>
      </c>
      <c r="GA174">
        <f t="shared" si="182"/>
        <v>1</v>
      </c>
      <c r="GB174">
        <f t="shared" si="183"/>
        <v>1</v>
      </c>
      <c r="GC174">
        <f t="shared" si="184"/>
        <v>1</v>
      </c>
      <c r="GD174">
        <f t="shared" si="185"/>
        <v>1</v>
      </c>
      <c r="GE174">
        <f t="shared" si="186"/>
        <v>1</v>
      </c>
      <c r="GF174">
        <f t="shared" si="187"/>
        <v>1</v>
      </c>
      <c r="GG174">
        <f t="shared" si="188"/>
        <v>1</v>
      </c>
      <c r="GH174">
        <f t="shared" si="189"/>
        <v>1</v>
      </c>
      <c r="GI174">
        <f t="shared" si="190"/>
        <v>1</v>
      </c>
      <c r="GJ174">
        <f t="shared" si="191"/>
        <v>1</v>
      </c>
      <c r="GK174">
        <f t="shared" si="192"/>
        <v>1</v>
      </c>
      <c r="GL174">
        <f t="shared" si="193"/>
        <v>1</v>
      </c>
      <c r="GM174">
        <f t="shared" si="194"/>
        <v>1</v>
      </c>
      <c r="GN174">
        <f t="shared" si="195"/>
        <v>1</v>
      </c>
      <c r="GO174">
        <f t="shared" si="196"/>
        <v>1</v>
      </c>
      <c r="GP174">
        <f t="shared" si="197"/>
        <v>1</v>
      </c>
      <c r="GQ174">
        <f t="shared" si="198"/>
        <v>1</v>
      </c>
      <c r="GR174">
        <f t="shared" si="199"/>
        <v>1</v>
      </c>
      <c r="GS174">
        <f t="shared" si="200"/>
        <v>1</v>
      </c>
      <c r="GT174">
        <f t="shared" si="201"/>
        <v>1</v>
      </c>
      <c r="GU174">
        <f t="shared" si="202"/>
        <v>1</v>
      </c>
      <c r="GV174">
        <f t="shared" si="203"/>
        <v>1</v>
      </c>
      <c r="GW174">
        <f t="shared" si="204"/>
        <v>1</v>
      </c>
      <c r="GX174">
        <f t="shared" si="205"/>
        <v>1</v>
      </c>
    </row>
    <row r="175" spans="1:206" x14ac:dyDescent="0.2">
      <c r="A175">
        <v>0</v>
      </c>
      <c r="B175">
        <v>1</v>
      </c>
      <c r="C175">
        <v>0</v>
      </c>
      <c r="D175">
        <v>0</v>
      </c>
      <c r="E175">
        <v>0</v>
      </c>
      <c r="F175">
        <v>0</v>
      </c>
      <c r="G175">
        <v>0</v>
      </c>
      <c r="H175">
        <v>0</v>
      </c>
      <c r="I175">
        <v>0</v>
      </c>
      <c r="J175">
        <v>0</v>
      </c>
      <c r="K175">
        <v>0</v>
      </c>
      <c r="L175">
        <v>1</v>
      </c>
      <c r="M175">
        <v>0</v>
      </c>
      <c r="N175">
        <v>0</v>
      </c>
      <c r="O175">
        <v>1</v>
      </c>
      <c r="P175">
        <v>0</v>
      </c>
      <c r="Q175">
        <v>1</v>
      </c>
      <c r="R175">
        <v>0</v>
      </c>
      <c r="S175">
        <v>0</v>
      </c>
      <c r="T175">
        <v>0</v>
      </c>
      <c r="U175">
        <v>1</v>
      </c>
      <c r="V175">
        <v>1</v>
      </c>
      <c r="W175">
        <v>1</v>
      </c>
      <c r="X175">
        <v>0</v>
      </c>
      <c r="Y175">
        <v>0</v>
      </c>
      <c r="Z175">
        <v>0</v>
      </c>
      <c r="AA175">
        <v>0</v>
      </c>
      <c r="AB175">
        <v>0</v>
      </c>
      <c r="AC175">
        <v>0</v>
      </c>
      <c r="AD175">
        <v>0</v>
      </c>
      <c r="AE175">
        <v>0</v>
      </c>
      <c r="AF175">
        <v>1</v>
      </c>
      <c r="AG175">
        <v>0</v>
      </c>
      <c r="AH175">
        <v>0</v>
      </c>
      <c r="AI175">
        <v>0</v>
      </c>
      <c r="AJ175">
        <v>0</v>
      </c>
      <c r="AK175">
        <v>0</v>
      </c>
      <c r="AL175">
        <v>0</v>
      </c>
      <c r="AM175">
        <v>0</v>
      </c>
      <c r="AN175">
        <v>0</v>
      </c>
      <c r="AO175">
        <v>0</v>
      </c>
      <c r="AP175">
        <v>0</v>
      </c>
      <c r="AQ175">
        <v>0</v>
      </c>
      <c r="AR175">
        <v>0</v>
      </c>
      <c r="AS175">
        <v>0</v>
      </c>
      <c r="AT175">
        <v>0</v>
      </c>
      <c r="AU175">
        <v>0</v>
      </c>
      <c r="AV175">
        <v>1</v>
      </c>
      <c r="AW175">
        <v>0</v>
      </c>
      <c r="AX175">
        <v>0</v>
      </c>
      <c r="AY175">
        <v>0</v>
      </c>
      <c r="AZ175">
        <v>0</v>
      </c>
      <c r="BA175">
        <v>0</v>
      </c>
      <c r="BB175">
        <v>0</v>
      </c>
      <c r="BC175">
        <v>0</v>
      </c>
      <c r="BD175">
        <v>0</v>
      </c>
      <c r="BE175">
        <v>1</v>
      </c>
      <c r="BF175">
        <v>1</v>
      </c>
      <c r="BG175">
        <v>0</v>
      </c>
      <c r="BH175">
        <v>0</v>
      </c>
      <c r="BI175">
        <v>1</v>
      </c>
      <c r="BJ175">
        <v>1</v>
      </c>
      <c r="BK175">
        <v>1</v>
      </c>
      <c r="BL175">
        <v>0</v>
      </c>
      <c r="BM175">
        <v>1</v>
      </c>
      <c r="BN175">
        <v>0</v>
      </c>
      <c r="BO175">
        <v>0</v>
      </c>
      <c r="BP175">
        <v>0</v>
      </c>
      <c r="BR175">
        <v>0</v>
      </c>
      <c r="BS175">
        <v>1</v>
      </c>
      <c r="BT175">
        <v>0</v>
      </c>
      <c r="BU175">
        <v>0</v>
      </c>
      <c r="BV175">
        <v>0</v>
      </c>
      <c r="BW175">
        <v>0</v>
      </c>
      <c r="BX175">
        <v>0</v>
      </c>
      <c r="BY175">
        <v>0</v>
      </c>
      <c r="BZ175">
        <v>0</v>
      </c>
      <c r="CA175">
        <v>0</v>
      </c>
      <c r="CB175">
        <v>0</v>
      </c>
      <c r="CC175">
        <v>1</v>
      </c>
      <c r="CD175">
        <v>0</v>
      </c>
      <c r="CE175">
        <v>0</v>
      </c>
      <c r="CF175">
        <v>1</v>
      </c>
      <c r="CG175">
        <v>0</v>
      </c>
      <c r="CH175">
        <v>1</v>
      </c>
      <c r="CI175">
        <v>0</v>
      </c>
      <c r="CJ175">
        <v>0</v>
      </c>
      <c r="CK175">
        <v>0</v>
      </c>
      <c r="CL175">
        <v>1</v>
      </c>
      <c r="CM175">
        <v>1</v>
      </c>
      <c r="CN175">
        <v>1</v>
      </c>
      <c r="CO175">
        <v>0</v>
      </c>
      <c r="CP175">
        <v>0</v>
      </c>
      <c r="CQ175">
        <v>0</v>
      </c>
      <c r="CR175">
        <v>0</v>
      </c>
      <c r="CS175">
        <v>0</v>
      </c>
      <c r="CT175">
        <v>0</v>
      </c>
      <c r="CU175">
        <v>0</v>
      </c>
      <c r="CV175">
        <v>0</v>
      </c>
      <c r="CW175">
        <v>1</v>
      </c>
      <c r="CX175">
        <v>0</v>
      </c>
      <c r="CY175">
        <v>0</v>
      </c>
      <c r="CZ175">
        <v>0</v>
      </c>
      <c r="DA175">
        <v>0</v>
      </c>
      <c r="DB175">
        <v>0</v>
      </c>
      <c r="DC175">
        <v>0</v>
      </c>
      <c r="DD175">
        <v>0</v>
      </c>
      <c r="DE175">
        <v>0</v>
      </c>
      <c r="DF175">
        <v>0</v>
      </c>
      <c r="DG175">
        <v>0</v>
      </c>
      <c r="DH175">
        <v>0</v>
      </c>
      <c r="DI175">
        <v>0</v>
      </c>
      <c r="DJ175">
        <v>0</v>
      </c>
      <c r="DK175">
        <v>0</v>
      </c>
      <c r="DL175">
        <v>0</v>
      </c>
      <c r="DM175">
        <v>1</v>
      </c>
      <c r="DN175">
        <v>0</v>
      </c>
      <c r="DO175">
        <v>0</v>
      </c>
      <c r="DP175">
        <v>0</v>
      </c>
      <c r="DQ175">
        <v>0</v>
      </c>
      <c r="DR175">
        <v>0</v>
      </c>
      <c r="DS175">
        <v>0</v>
      </c>
      <c r="DT175">
        <v>0</v>
      </c>
      <c r="DU175">
        <v>0</v>
      </c>
      <c r="DV175">
        <v>1</v>
      </c>
      <c r="DW175">
        <v>1</v>
      </c>
      <c r="DX175">
        <v>0</v>
      </c>
      <c r="DY175">
        <v>0</v>
      </c>
      <c r="DZ175">
        <v>1</v>
      </c>
      <c r="EA175">
        <v>1</v>
      </c>
      <c r="EB175">
        <v>1</v>
      </c>
      <c r="EC175">
        <v>0</v>
      </c>
      <c r="ED175">
        <v>1</v>
      </c>
      <c r="EE175">
        <v>0</v>
      </c>
      <c r="EF175">
        <v>0</v>
      </c>
      <c r="EG175">
        <v>0</v>
      </c>
      <c r="EI175">
        <f t="shared" si="138"/>
        <v>1</v>
      </c>
      <c r="EJ175">
        <f t="shared" si="139"/>
        <v>1</v>
      </c>
      <c r="EK175">
        <f t="shared" si="140"/>
        <v>1</v>
      </c>
      <c r="EL175">
        <f t="shared" si="141"/>
        <v>1</v>
      </c>
      <c r="EM175">
        <f t="shared" si="142"/>
        <v>1</v>
      </c>
      <c r="EN175">
        <f t="shared" si="143"/>
        <v>1</v>
      </c>
      <c r="EO175">
        <f t="shared" si="144"/>
        <v>1</v>
      </c>
      <c r="EP175">
        <f t="shared" si="145"/>
        <v>1</v>
      </c>
      <c r="EQ175">
        <f t="shared" si="146"/>
        <v>1</v>
      </c>
      <c r="ER175">
        <f t="shared" si="147"/>
        <v>1</v>
      </c>
      <c r="ES175">
        <f t="shared" si="148"/>
        <v>1</v>
      </c>
      <c r="ET175">
        <f t="shared" si="149"/>
        <v>1</v>
      </c>
      <c r="EU175">
        <f t="shared" si="150"/>
        <v>1</v>
      </c>
      <c r="EV175">
        <f t="shared" si="151"/>
        <v>1</v>
      </c>
      <c r="EW175">
        <f t="shared" si="152"/>
        <v>1</v>
      </c>
      <c r="EX175">
        <f t="shared" si="153"/>
        <v>1</v>
      </c>
      <c r="EY175">
        <f t="shared" si="154"/>
        <v>1</v>
      </c>
      <c r="EZ175">
        <f t="shared" si="155"/>
        <v>1</v>
      </c>
      <c r="FA175">
        <f t="shared" si="156"/>
        <v>1</v>
      </c>
      <c r="FB175">
        <f t="shared" si="157"/>
        <v>1</v>
      </c>
      <c r="FC175">
        <f t="shared" si="158"/>
        <v>1</v>
      </c>
      <c r="FD175">
        <f t="shared" si="159"/>
        <v>1</v>
      </c>
      <c r="FE175">
        <f t="shared" si="160"/>
        <v>1</v>
      </c>
      <c r="FF175">
        <f t="shared" si="161"/>
        <v>1</v>
      </c>
      <c r="FG175">
        <f t="shared" si="162"/>
        <v>1</v>
      </c>
      <c r="FH175">
        <f t="shared" si="163"/>
        <v>1</v>
      </c>
      <c r="FI175">
        <f t="shared" si="164"/>
        <v>1</v>
      </c>
      <c r="FJ175">
        <f t="shared" si="165"/>
        <v>1</v>
      </c>
      <c r="FK175">
        <f t="shared" si="166"/>
        <v>1</v>
      </c>
      <c r="FL175">
        <f t="shared" si="167"/>
        <v>1</v>
      </c>
      <c r="FM175">
        <f t="shared" si="168"/>
        <v>1</v>
      </c>
      <c r="FN175">
        <f t="shared" si="169"/>
        <v>1</v>
      </c>
      <c r="FO175">
        <f t="shared" si="170"/>
        <v>1</v>
      </c>
      <c r="FP175">
        <f t="shared" si="171"/>
        <v>1</v>
      </c>
      <c r="FQ175">
        <f t="shared" si="172"/>
        <v>1</v>
      </c>
      <c r="FR175">
        <f t="shared" si="173"/>
        <v>1</v>
      </c>
      <c r="FS175">
        <f t="shared" si="174"/>
        <v>1</v>
      </c>
      <c r="FT175">
        <f t="shared" si="175"/>
        <v>1</v>
      </c>
      <c r="FU175">
        <f t="shared" si="176"/>
        <v>1</v>
      </c>
      <c r="FV175">
        <f t="shared" si="177"/>
        <v>1</v>
      </c>
      <c r="FW175">
        <f t="shared" si="178"/>
        <v>1</v>
      </c>
      <c r="FX175">
        <f t="shared" si="179"/>
        <v>1</v>
      </c>
      <c r="FY175">
        <f t="shared" si="180"/>
        <v>1</v>
      </c>
      <c r="FZ175">
        <f t="shared" si="181"/>
        <v>1</v>
      </c>
      <c r="GA175">
        <f t="shared" si="182"/>
        <v>1</v>
      </c>
      <c r="GB175">
        <f t="shared" si="183"/>
        <v>1</v>
      </c>
      <c r="GC175">
        <f t="shared" si="184"/>
        <v>1</v>
      </c>
      <c r="GD175">
        <f t="shared" si="185"/>
        <v>1</v>
      </c>
      <c r="GE175">
        <f t="shared" si="186"/>
        <v>1</v>
      </c>
      <c r="GF175">
        <f t="shared" si="187"/>
        <v>1</v>
      </c>
      <c r="GG175">
        <f t="shared" si="188"/>
        <v>1</v>
      </c>
      <c r="GH175">
        <f t="shared" si="189"/>
        <v>1</v>
      </c>
      <c r="GI175">
        <f t="shared" si="190"/>
        <v>1</v>
      </c>
      <c r="GJ175">
        <f t="shared" si="191"/>
        <v>1</v>
      </c>
      <c r="GK175">
        <f t="shared" si="192"/>
        <v>1</v>
      </c>
      <c r="GL175">
        <f t="shared" si="193"/>
        <v>1</v>
      </c>
      <c r="GM175">
        <f t="shared" si="194"/>
        <v>1</v>
      </c>
      <c r="GN175">
        <f t="shared" si="195"/>
        <v>1</v>
      </c>
      <c r="GO175">
        <f t="shared" si="196"/>
        <v>1</v>
      </c>
      <c r="GP175">
        <f t="shared" si="197"/>
        <v>1</v>
      </c>
      <c r="GQ175">
        <f t="shared" si="198"/>
        <v>1</v>
      </c>
      <c r="GR175">
        <f t="shared" si="199"/>
        <v>1</v>
      </c>
      <c r="GS175">
        <f t="shared" si="200"/>
        <v>1</v>
      </c>
      <c r="GT175">
        <f t="shared" si="201"/>
        <v>1</v>
      </c>
      <c r="GU175">
        <f t="shared" si="202"/>
        <v>1</v>
      </c>
      <c r="GV175">
        <f t="shared" si="203"/>
        <v>1</v>
      </c>
      <c r="GW175">
        <f t="shared" si="204"/>
        <v>1</v>
      </c>
      <c r="GX175">
        <f t="shared" si="205"/>
        <v>1</v>
      </c>
    </row>
    <row r="176" spans="1:206" x14ac:dyDescent="0.2">
      <c r="A176">
        <v>0</v>
      </c>
      <c r="B176">
        <v>1</v>
      </c>
      <c r="C176">
        <v>0</v>
      </c>
      <c r="D176">
        <v>0</v>
      </c>
      <c r="E176">
        <v>0</v>
      </c>
      <c r="F176">
        <v>0</v>
      </c>
      <c r="G176">
        <v>0</v>
      </c>
      <c r="H176">
        <v>0</v>
      </c>
      <c r="I176">
        <v>0</v>
      </c>
      <c r="J176">
        <v>0</v>
      </c>
      <c r="K176">
        <v>0</v>
      </c>
      <c r="L176">
        <v>1</v>
      </c>
      <c r="M176">
        <v>0</v>
      </c>
      <c r="N176">
        <v>0</v>
      </c>
      <c r="O176">
        <v>0</v>
      </c>
      <c r="P176">
        <v>0</v>
      </c>
      <c r="Q176">
        <v>0</v>
      </c>
      <c r="R176">
        <v>0</v>
      </c>
      <c r="S176">
        <v>0</v>
      </c>
      <c r="T176">
        <v>0</v>
      </c>
      <c r="U176">
        <v>0</v>
      </c>
      <c r="V176">
        <v>1</v>
      </c>
      <c r="W176">
        <v>1</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0</v>
      </c>
      <c r="AR176">
        <v>0</v>
      </c>
      <c r="AS176">
        <v>0</v>
      </c>
      <c r="AT176">
        <v>0</v>
      </c>
      <c r="AU176">
        <v>0</v>
      </c>
      <c r="AV176">
        <v>0</v>
      </c>
      <c r="AW176">
        <v>0</v>
      </c>
      <c r="AX176">
        <v>0</v>
      </c>
      <c r="AY176">
        <v>0</v>
      </c>
      <c r="AZ176">
        <v>0</v>
      </c>
      <c r="BA176">
        <v>0</v>
      </c>
      <c r="BB176">
        <v>0</v>
      </c>
      <c r="BC176">
        <v>0</v>
      </c>
      <c r="BD176">
        <v>0</v>
      </c>
      <c r="BE176">
        <v>0</v>
      </c>
      <c r="BF176">
        <v>1</v>
      </c>
      <c r="BG176">
        <v>1</v>
      </c>
      <c r="BH176">
        <v>1</v>
      </c>
      <c r="BI176">
        <v>0</v>
      </c>
      <c r="BJ176">
        <v>1</v>
      </c>
      <c r="BK176">
        <v>0</v>
      </c>
      <c r="BL176">
        <v>0</v>
      </c>
      <c r="BM176">
        <v>1</v>
      </c>
      <c r="BN176">
        <v>0</v>
      </c>
      <c r="BO176">
        <v>0</v>
      </c>
      <c r="BP176">
        <v>0</v>
      </c>
      <c r="BR176">
        <v>0</v>
      </c>
      <c r="BS176">
        <v>1</v>
      </c>
      <c r="BT176">
        <v>0</v>
      </c>
      <c r="BU176">
        <v>0</v>
      </c>
      <c r="BV176">
        <v>0</v>
      </c>
      <c r="BW176">
        <v>0</v>
      </c>
      <c r="BX176">
        <v>0</v>
      </c>
      <c r="BY176">
        <v>0</v>
      </c>
      <c r="BZ176">
        <v>0</v>
      </c>
      <c r="CA176">
        <v>0</v>
      </c>
      <c r="CB176">
        <v>0</v>
      </c>
      <c r="CC176">
        <v>1</v>
      </c>
      <c r="CD176">
        <v>0</v>
      </c>
      <c r="CE176">
        <v>1</v>
      </c>
      <c r="CF176">
        <v>0</v>
      </c>
      <c r="CG176">
        <v>0</v>
      </c>
      <c r="CH176">
        <v>0</v>
      </c>
      <c r="CI176">
        <v>0</v>
      </c>
      <c r="CJ176">
        <v>0</v>
      </c>
      <c r="CK176">
        <v>0</v>
      </c>
      <c r="CL176">
        <v>0</v>
      </c>
      <c r="CM176">
        <v>1</v>
      </c>
      <c r="CN176">
        <v>1</v>
      </c>
      <c r="CO176">
        <v>0</v>
      </c>
      <c r="CP176">
        <v>0</v>
      </c>
      <c r="CQ176">
        <v>0</v>
      </c>
      <c r="CR176">
        <v>0</v>
      </c>
      <c r="CS176">
        <v>0</v>
      </c>
      <c r="CT176">
        <v>0</v>
      </c>
      <c r="CU176">
        <v>0</v>
      </c>
      <c r="CV176">
        <v>0</v>
      </c>
      <c r="CW176">
        <v>0</v>
      </c>
      <c r="CX176">
        <v>0</v>
      </c>
      <c r="CY176">
        <v>0</v>
      </c>
      <c r="CZ176">
        <v>0</v>
      </c>
      <c r="DA176">
        <v>0</v>
      </c>
      <c r="DB176">
        <v>0</v>
      </c>
      <c r="DC176">
        <v>0</v>
      </c>
      <c r="DD176">
        <v>0</v>
      </c>
      <c r="DE176">
        <v>0</v>
      </c>
      <c r="DF176">
        <v>0</v>
      </c>
      <c r="DG176">
        <v>0</v>
      </c>
      <c r="DH176">
        <v>0</v>
      </c>
      <c r="DI176">
        <v>0</v>
      </c>
      <c r="DJ176">
        <v>0</v>
      </c>
      <c r="DK176">
        <v>0</v>
      </c>
      <c r="DL176">
        <v>0</v>
      </c>
      <c r="DM176">
        <v>0</v>
      </c>
      <c r="DN176">
        <v>0</v>
      </c>
      <c r="DO176">
        <v>0</v>
      </c>
      <c r="DP176">
        <v>0</v>
      </c>
      <c r="DQ176">
        <v>0</v>
      </c>
      <c r="DR176">
        <v>0</v>
      </c>
      <c r="DS176">
        <v>0</v>
      </c>
      <c r="DT176">
        <v>0</v>
      </c>
      <c r="DU176">
        <v>0</v>
      </c>
      <c r="DV176">
        <v>0</v>
      </c>
      <c r="DW176">
        <v>1</v>
      </c>
      <c r="DX176">
        <v>1</v>
      </c>
      <c r="DY176">
        <v>1</v>
      </c>
      <c r="DZ176">
        <v>0</v>
      </c>
      <c r="EA176">
        <v>1</v>
      </c>
      <c r="EB176">
        <v>0</v>
      </c>
      <c r="EC176">
        <v>0</v>
      </c>
      <c r="ED176">
        <v>1</v>
      </c>
      <c r="EE176">
        <v>0</v>
      </c>
      <c r="EF176">
        <v>0</v>
      </c>
      <c r="EG176">
        <v>0</v>
      </c>
      <c r="EI176">
        <f t="shared" si="138"/>
        <v>1</v>
      </c>
      <c r="EJ176">
        <f t="shared" si="139"/>
        <v>1</v>
      </c>
      <c r="EK176">
        <f t="shared" si="140"/>
        <v>1</v>
      </c>
      <c r="EL176">
        <f t="shared" si="141"/>
        <v>1</v>
      </c>
      <c r="EM176">
        <f t="shared" si="142"/>
        <v>1</v>
      </c>
      <c r="EN176">
        <f t="shared" si="143"/>
        <v>1</v>
      </c>
      <c r="EO176">
        <f t="shared" si="144"/>
        <v>1</v>
      </c>
      <c r="EP176">
        <f t="shared" si="145"/>
        <v>1</v>
      </c>
      <c r="EQ176">
        <f t="shared" si="146"/>
        <v>1</v>
      </c>
      <c r="ER176">
        <f t="shared" si="147"/>
        <v>1</v>
      </c>
      <c r="ES176">
        <f t="shared" si="148"/>
        <v>1</v>
      </c>
      <c r="ET176">
        <f t="shared" si="149"/>
        <v>1</v>
      </c>
      <c r="EU176">
        <f t="shared" si="150"/>
        <v>1</v>
      </c>
      <c r="EV176">
        <f t="shared" si="151"/>
        <v>0</v>
      </c>
      <c r="EW176">
        <f t="shared" si="152"/>
        <v>1</v>
      </c>
      <c r="EX176">
        <f t="shared" si="153"/>
        <v>1</v>
      </c>
      <c r="EY176">
        <f t="shared" si="154"/>
        <v>1</v>
      </c>
      <c r="EZ176">
        <f t="shared" si="155"/>
        <v>1</v>
      </c>
      <c r="FA176">
        <f t="shared" si="156"/>
        <v>1</v>
      </c>
      <c r="FB176">
        <f t="shared" si="157"/>
        <v>1</v>
      </c>
      <c r="FC176">
        <f t="shared" si="158"/>
        <v>1</v>
      </c>
      <c r="FD176">
        <f t="shared" si="159"/>
        <v>1</v>
      </c>
      <c r="FE176">
        <f t="shared" si="160"/>
        <v>1</v>
      </c>
      <c r="FF176">
        <f t="shared" si="161"/>
        <v>1</v>
      </c>
      <c r="FG176">
        <f t="shared" si="162"/>
        <v>1</v>
      </c>
      <c r="FH176">
        <f t="shared" si="163"/>
        <v>1</v>
      </c>
      <c r="FI176">
        <f t="shared" si="164"/>
        <v>1</v>
      </c>
      <c r="FJ176">
        <f t="shared" si="165"/>
        <v>1</v>
      </c>
      <c r="FK176">
        <f t="shared" si="166"/>
        <v>1</v>
      </c>
      <c r="FL176">
        <f t="shared" si="167"/>
        <v>1</v>
      </c>
      <c r="FM176">
        <f t="shared" si="168"/>
        <v>1</v>
      </c>
      <c r="FN176">
        <f t="shared" si="169"/>
        <v>1</v>
      </c>
      <c r="FO176">
        <f t="shared" si="170"/>
        <v>1</v>
      </c>
      <c r="FP176">
        <f t="shared" si="171"/>
        <v>1</v>
      </c>
      <c r="FQ176">
        <f t="shared" si="172"/>
        <v>1</v>
      </c>
      <c r="FR176">
        <f t="shared" si="173"/>
        <v>1</v>
      </c>
      <c r="FS176">
        <f t="shared" si="174"/>
        <v>1</v>
      </c>
      <c r="FT176">
        <f t="shared" si="175"/>
        <v>1</v>
      </c>
      <c r="FU176">
        <f t="shared" si="176"/>
        <v>1</v>
      </c>
      <c r="FV176">
        <f t="shared" si="177"/>
        <v>1</v>
      </c>
      <c r="FW176">
        <f t="shared" si="178"/>
        <v>1</v>
      </c>
      <c r="FX176">
        <f t="shared" si="179"/>
        <v>1</v>
      </c>
      <c r="FY176">
        <f t="shared" si="180"/>
        <v>1</v>
      </c>
      <c r="FZ176">
        <f t="shared" si="181"/>
        <v>1</v>
      </c>
      <c r="GA176">
        <f t="shared" si="182"/>
        <v>1</v>
      </c>
      <c r="GB176">
        <f t="shared" si="183"/>
        <v>1</v>
      </c>
      <c r="GC176">
        <f t="shared" si="184"/>
        <v>1</v>
      </c>
      <c r="GD176">
        <f t="shared" si="185"/>
        <v>1</v>
      </c>
      <c r="GE176">
        <f t="shared" si="186"/>
        <v>1</v>
      </c>
      <c r="GF176">
        <f t="shared" si="187"/>
        <v>1</v>
      </c>
      <c r="GG176">
        <f t="shared" si="188"/>
        <v>1</v>
      </c>
      <c r="GH176">
        <f t="shared" si="189"/>
        <v>1</v>
      </c>
      <c r="GI176">
        <f t="shared" si="190"/>
        <v>1</v>
      </c>
      <c r="GJ176">
        <f t="shared" si="191"/>
        <v>1</v>
      </c>
      <c r="GK176">
        <f t="shared" si="192"/>
        <v>1</v>
      </c>
      <c r="GL176">
        <f t="shared" si="193"/>
        <v>1</v>
      </c>
      <c r="GM176">
        <f t="shared" si="194"/>
        <v>1</v>
      </c>
      <c r="GN176">
        <f t="shared" si="195"/>
        <v>1</v>
      </c>
      <c r="GO176">
        <f t="shared" si="196"/>
        <v>1</v>
      </c>
      <c r="GP176">
        <f t="shared" si="197"/>
        <v>1</v>
      </c>
      <c r="GQ176">
        <f t="shared" si="198"/>
        <v>1</v>
      </c>
      <c r="GR176">
        <f t="shared" si="199"/>
        <v>1</v>
      </c>
      <c r="GS176">
        <f t="shared" si="200"/>
        <v>1</v>
      </c>
      <c r="GT176">
        <f t="shared" si="201"/>
        <v>1</v>
      </c>
      <c r="GU176">
        <f t="shared" si="202"/>
        <v>1</v>
      </c>
      <c r="GV176">
        <f t="shared" si="203"/>
        <v>1</v>
      </c>
      <c r="GW176">
        <f t="shared" si="204"/>
        <v>1</v>
      </c>
      <c r="GX176">
        <f t="shared" si="205"/>
        <v>1</v>
      </c>
    </row>
    <row r="177" spans="1:206" x14ac:dyDescent="0.2">
      <c r="A177">
        <v>0</v>
      </c>
      <c r="B177">
        <v>0</v>
      </c>
      <c r="C177">
        <v>0</v>
      </c>
      <c r="D177">
        <v>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1</v>
      </c>
      <c r="AG177">
        <v>0</v>
      </c>
      <c r="AH177">
        <v>0</v>
      </c>
      <c r="AI177">
        <v>0</v>
      </c>
      <c r="AJ177">
        <v>0</v>
      </c>
      <c r="AK177">
        <v>0</v>
      </c>
      <c r="AL177">
        <v>0</v>
      </c>
      <c r="AM177">
        <v>0</v>
      </c>
      <c r="AN177">
        <v>0</v>
      </c>
      <c r="AO177">
        <v>0</v>
      </c>
      <c r="AP177">
        <v>0</v>
      </c>
      <c r="AQ177">
        <v>0</v>
      </c>
      <c r="AR177">
        <v>0</v>
      </c>
      <c r="AS177">
        <v>0</v>
      </c>
      <c r="AT177">
        <v>0</v>
      </c>
      <c r="AU177">
        <v>0</v>
      </c>
      <c r="AV177">
        <v>0</v>
      </c>
      <c r="AW177">
        <v>0</v>
      </c>
      <c r="AX177">
        <v>0</v>
      </c>
      <c r="AY177">
        <v>0</v>
      </c>
      <c r="AZ177">
        <v>0</v>
      </c>
      <c r="BA177">
        <v>0</v>
      </c>
      <c r="BB177">
        <v>0</v>
      </c>
      <c r="BC177">
        <v>0</v>
      </c>
      <c r="BD177">
        <v>1</v>
      </c>
      <c r="BE177">
        <v>1</v>
      </c>
      <c r="BF177">
        <v>1</v>
      </c>
      <c r="BG177">
        <v>0</v>
      </c>
      <c r="BH177">
        <v>0</v>
      </c>
      <c r="BI177">
        <v>0</v>
      </c>
      <c r="BJ177">
        <v>0</v>
      </c>
      <c r="BK177">
        <v>0</v>
      </c>
      <c r="BL177">
        <v>0</v>
      </c>
      <c r="BM177">
        <v>0</v>
      </c>
      <c r="BN177">
        <v>0</v>
      </c>
      <c r="BO177">
        <v>0</v>
      </c>
      <c r="BP177">
        <v>0</v>
      </c>
      <c r="BR177">
        <v>0</v>
      </c>
      <c r="BS177">
        <v>0</v>
      </c>
      <c r="BT177">
        <v>0</v>
      </c>
      <c r="BU177">
        <v>0</v>
      </c>
      <c r="BV177">
        <v>0</v>
      </c>
      <c r="BW177">
        <v>0</v>
      </c>
      <c r="BX177">
        <v>0</v>
      </c>
      <c r="BY177">
        <v>0</v>
      </c>
      <c r="BZ177">
        <v>0</v>
      </c>
      <c r="CA177">
        <v>0</v>
      </c>
      <c r="CB177">
        <v>0</v>
      </c>
      <c r="CC177">
        <v>0</v>
      </c>
      <c r="CD177">
        <v>0</v>
      </c>
      <c r="CE177">
        <v>0</v>
      </c>
      <c r="CF177">
        <v>0</v>
      </c>
      <c r="CG177">
        <v>0</v>
      </c>
      <c r="CH177">
        <v>0</v>
      </c>
      <c r="CI177">
        <v>0</v>
      </c>
      <c r="CJ177">
        <v>0</v>
      </c>
      <c r="CK177">
        <v>0</v>
      </c>
      <c r="CL177">
        <v>0</v>
      </c>
      <c r="CM177">
        <v>0</v>
      </c>
      <c r="CN177">
        <v>0</v>
      </c>
      <c r="CO177">
        <v>0</v>
      </c>
      <c r="CP177">
        <v>0</v>
      </c>
      <c r="CQ177">
        <v>0</v>
      </c>
      <c r="CR177">
        <v>0</v>
      </c>
      <c r="CS177">
        <v>0</v>
      </c>
      <c r="CT177">
        <v>0</v>
      </c>
      <c r="CU177">
        <v>0</v>
      </c>
      <c r="CV177">
        <v>0</v>
      </c>
      <c r="CW177">
        <v>1</v>
      </c>
      <c r="CX177">
        <v>0</v>
      </c>
      <c r="CY177">
        <v>0</v>
      </c>
      <c r="CZ177">
        <v>0</v>
      </c>
      <c r="DA177">
        <v>0</v>
      </c>
      <c r="DB177">
        <v>0</v>
      </c>
      <c r="DC177">
        <v>0</v>
      </c>
      <c r="DD177">
        <v>0</v>
      </c>
      <c r="DE177">
        <v>0</v>
      </c>
      <c r="DF177">
        <v>0</v>
      </c>
      <c r="DG177">
        <v>0</v>
      </c>
      <c r="DH177">
        <v>0</v>
      </c>
      <c r="DI177">
        <v>0</v>
      </c>
      <c r="DJ177">
        <v>0</v>
      </c>
      <c r="DK177">
        <v>0</v>
      </c>
      <c r="DL177">
        <v>0</v>
      </c>
      <c r="DM177">
        <v>0</v>
      </c>
      <c r="DN177">
        <v>0</v>
      </c>
      <c r="DO177">
        <v>0</v>
      </c>
      <c r="DP177">
        <v>0</v>
      </c>
      <c r="DQ177">
        <v>0</v>
      </c>
      <c r="DR177">
        <v>0</v>
      </c>
      <c r="DS177">
        <v>0</v>
      </c>
      <c r="DT177">
        <v>0</v>
      </c>
      <c r="DU177">
        <v>1</v>
      </c>
      <c r="DV177">
        <v>1</v>
      </c>
      <c r="DW177">
        <v>1</v>
      </c>
      <c r="DX177">
        <v>0</v>
      </c>
      <c r="DY177">
        <v>0</v>
      </c>
      <c r="DZ177">
        <v>0</v>
      </c>
      <c r="EA177">
        <v>0</v>
      </c>
      <c r="EB177">
        <v>0</v>
      </c>
      <c r="EC177">
        <v>0</v>
      </c>
      <c r="ED177">
        <v>0</v>
      </c>
      <c r="EE177">
        <v>0</v>
      </c>
      <c r="EF177">
        <v>0</v>
      </c>
      <c r="EG177">
        <v>0</v>
      </c>
      <c r="EI177">
        <f t="shared" si="138"/>
        <v>1</v>
      </c>
      <c r="EJ177">
        <f t="shared" si="139"/>
        <v>1</v>
      </c>
      <c r="EK177">
        <f t="shared" si="140"/>
        <v>1</v>
      </c>
      <c r="EL177">
        <f t="shared" si="141"/>
        <v>1</v>
      </c>
      <c r="EM177">
        <f t="shared" si="142"/>
        <v>1</v>
      </c>
      <c r="EN177">
        <f t="shared" si="143"/>
        <v>1</v>
      </c>
      <c r="EO177">
        <f t="shared" si="144"/>
        <v>1</v>
      </c>
      <c r="EP177">
        <f t="shared" si="145"/>
        <v>1</v>
      </c>
      <c r="EQ177">
        <f t="shared" si="146"/>
        <v>1</v>
      </c>
      <c r="ER177">
        <f t="shared" si="147"/>
        <v>1</v>
      </c>
      <c r="ES177">
        <f t="shared" si="148"/>
        <v>1</v>
      </c>
      <c r="ET177">
        <f t="shared" si="149"/>
        <v>1</v>
      </c>
      <c r="EU177">
        <f t="shared" si="150"/>
        <v>1</v>
      </c>
      <c r="EV177">
        <f t="shared" si="151"/>
        <v>1</v>
      </c>
      <c r="EW177">
        <f t="shared" si="152"/>
        <v>1</v>
      </c>
      <c r="EX177">
        <f t="shared" si="153"/>
        <v>1</v>
      </c>
      <c r="EY177">
        <f t="shared" si="154"/>
        <v>1</v>
      </c>
      <c r="EZ177">
        <f t="shared" si="155"/>
        <v>1</v>
      </c>
      <c r="FA177">
        <f t="shared" si="156"/>
        <v>1</v>
      </c>
      <c r="FB177">
        <f t="shared" si="157"/>
        <v>1</v>
      </c>
      <c r="FC177">
        <f t="shared" si="158"/>
        <v>1</v>
      </c>
      <c r="FD177">
        <f t="shared" si="159"/>
        <v>1</v>
      </c>
      <c r="FE177">
        <f t="shared" si="160"/>
        <v>1</v>
      </c>
      <c r="FF177">
        <f t="shared" si="161"/>
        <v>1</v>
      </c>
      <c r="FG177">
        <f t="shared" si="162"/>
        <v>1</v>
      </c>
      <c r="FH177">
        <f t="shared" si="163"/>
        <v>1</v>
      </c>
      <c r="FI177">
        <f t="shared" si="164"/>
        <v>1</v>
      </c>
      <c r="FJ177">
        <f t="shared" si="165"/>
        <v>1</v>
      </c>
      <c r="FK177">
        <f t="shared" si="166"/>
        <v>1</v>
      </c>
      <c r="FL177">
        <f t="shared" si="167"/>
        <v>1</v>
      </c>
      <c r="FM177">
        <f t="shared" si="168"/>
        <v>1</v>
      </c>
      <c r="FN177">
        <f t="shared" si="169"/>
        <v>1</v>
      </c>
      <c r="FO177">
        <f t="shared" si="170"/>
        <v>1</v>
      </c>
      <c r="FP177">
        <f t="shared" si="171"/>
        <v>1</v>
      </c>
      <c r="FQ177">
        <f t="shared" si="172"/>
        <v>1</v>
      </c>
      <c r="FR177">
        <f t="shared" si="173"/>
        <v>1</v>
      </c>
      <c r="FS177">
        <f t="shared" si="174"/>
        <v>1</v>
      </c>
      <c r="FT177">
        <f t="shared" si="175"/>
        <v>1</v>
      </c>
      <c r="FU177">
        <f t="shared" si="176"/>
        <v>1</v>
      </c>
      <c r="FV177">
        <f t="shared" si="177"/>
        <v>1</v>
      </c>
      <c r="FW177">
        <f t="shared" si="178"/>
        <v>1</v>
      </c>
      <c r="FX177">
        <f t="shared" si="179"/>
        <v>1</v>
      </c>
      <c r="FY177">
        <f t="shared" si="180"/>
        <v>1</v>
      </c>
      <c r="FZ177">
        <f t="shared" si="181"/>
        <v>1</v>
      </c>
      <c r="GA177">
        <f t="shared" si="182"/>
        <v>1</v>
      </c>
      <c r="GB177">
        <f t="shared" si="183"/>
        <v>1</v>
      </c>
      <c r="GC177">
        <f t="shared" si="184"/>
        <v>1</v>
      </c>
      <c r="GD177">
        <f t="shared" si="185"/>
        <v>1</v>
      </c>
      <c r="GE177">
        <f t="shared" si="186"/>
        <v>1</v>
      </c>
      <c r="GF177">
        <f t="shared" si="187"/>
        <v>1</v>
      </c>
      <c r="GG177">
        <f t="shared" si="188"/>
        <v>1</v>
      </c>
      <c r="GH177">
        <f t="shared" si="189"/>
        <v>1</v>
      </c>
      <c r="GI177">
        <f t="shared" si="190"/>
        <v>1</v>
      </c>
      <c r="GJ177">
        <f t="shared" si="191"/>
        <v>1</v>
      </c>
      <c r="GK177">
        <f t="shared" si="192"/>
        <v>1</v>
      </c>
      <c r="GL177">
        <f t="shared" si="193"/>
        <v>1</v>
      </c>
      <c r="GM177">
        <f t="shared" si="194"/>
        <v>1</v>
      </c>
      <c r="GN177">
        <f t="shared" si="195"/>
        <v>1</v>
      </c>
      <c r="GO177">
        <f t="shared" si="196"/>
        <v>1</v>
      </c>
      <c r="GP177">
        <f t="shared" si="197"/>
        <v>1</v>
      </c>
      <c r="GQ177">
        <f t="shared" si="198"/>
        <v>1</v>
      </c>
      <c r="GR177">
        <f t="shared" si="199"/>
        <v>1</v>
      </c>
      <c r="GS177">
        <f t="shared" si="200"/>
        <v>1</v>
      </c>
      <c r="GT177">
        <f t="shared" si="201"/>
        <v>1</v>
      </c>
      <c r="GU177">
        <f t="shared" si="202"/>
        <v>1</v>
      </c>
      <c r="GV177">
        <f t="shared" si="203"/>
        <v>1</v>
      </c>
      <c r="GW177">
        <f t="shared" si="204"/>
        <v>1</v>
      </c>
      <c r="GX177">
        <f t="shared" si="205"/>
        <v>1</v>
      </c>
    </row>
    <row r="178" spans="1:206" x14ac:dyDescent="0.2">
      <c r="A178">
        <v>1</v>
      </c>
      <c r="B178">
        <v>1</v>
      </c>
      <c r="C178">
        <v>1</v>
      </c>
      <c r="D178">
        <v>0</v>
      </c>
      <c r="E178">
        <v>0</v>
      </c>
      <c r="F178">
        <v>0</v>
      </c>
      <c r="G178">
        <v>0</v>
      </c>
      <c r="H178">
        <v>0</v>
      </c>
      <c r="I178">
        <v>0</v>
      </c>
      <c r="J178">
        <v>0</v>
      </c>
      <c r="K178">
        <v>0</v>
      </c>
      <c r="L178">
        <v>1</v>
      </c>
      <c r="M178">
        <v>0</v>
      </c>
      <c r="N178">
        <v>1</v>
      </c>
      <c r="O178">
        <v>1</v>
      </c>
      <c r="P178">
        <v>1</v>
      </c>
      <c r="Q178">
        <v>1</v>
      </c>
      <c r="R178">
        <v>0</v>
      </c>
      <c r="S178">
        <v>0</v>
      </c>
      <c r="T178">
        <v>0</v>
      </c>
      <c r="U178">
        <v>0</v>
      </c>
      <c r="V178">
        <v>0</v>
      </c>
      <c r="W178">
        <v>0</v>
      </c>
      <c r="X178">
        <v>0</v>
      </c>
      <c r="Y178">
        <v>0</v>
      </c>
      <c r="Z178">
        <v>0</v>
      </c>
      <c r="AA178">
        <v>0</v>
      </c>
      <c r="AB178">
        <v>0</v>
      </c>
      <c r="AC178">
        <v>0</v>
      </c>
      <c r="AD178">
        <v>0</v>
      </c>
      <c r="AE178">
        <v>0</v>
      </c>
      <c r="AF178">
        <v>0</v>
      </c>
      <c r="AG178">
        <v>0</v>
      </c>
      <c r="AH178">
        <v>0</v>
      </c>
      <c r="AI178">
        <v>0</v>
      </c>
      <c r="AJ178">
        <v>0</v>
      </c>
      <c r="AK178">
        <v>0</v>
      </c>
      <c r="AL178">
        <v>0</v>
      </c>
      <c r="AM178">
        <v>0</v>
      </c>
      <c r="AN178">
        <v>0</v>
      </c>
      <c r="AO178">
        <v>0</v>
      </c>
      <c r="AP178">
        <v>0</v>
      </c>
      <c r="AQ178">
        <v>0</v>
      </c>
      <c r="AR178">
        <v>0</v>
      </c>
      <c r="AS178">
        <v>0</v>
      </c>
      <c r="AT178">
        <v>0</v>
      </c>
      <c r="AU178">
        <v>0</v>
      </c>
      <c r="AV178">
        <v>0</v>
      </c>
      <c r="AW178">
        <v>0</v>
      </c>
      <c r="AX178">
        <v>0</v>
      </c>
      <c r="AY178">
        <v>0</v>
      </c>
      <c r="AZ178">
        <v>0</v>
      </c>
      <c r="BA178">
        <v>0</v>
      </c>
      <c r="BB178">
        <v>0</v>
      </c>
      <c r="BC178">
        <v>0</v>
      </c>
      <c r="BD178">
        <v>1</v>
      </c>
      <c r="BE178">
        <v>1</v>
      </c>
      <c r="BF178">
        <v>1</v>
      </c>
      <c r="BG178">
        <v>0</v>
      </c>
      <c r="BH178">
        <v>0</v>
      </c>
      <c r="BI178">
        <v>0</v>
      </c>
      <c r="BJ178">
        <v>1</v>
      </c>
      <c r="BK178">
        <v>0</v>
      </c>
      <c r="BL178">
        <v>0</v>
      </c>
      <c r="BM178">
        <v>1</v>
      </c>
      <c r="BN178">
        <v>0</v>
      </c>
      <c r="BO178">
        <v>0</v>
      </c>
      <c r="BP178">
        <v>0</v>
      </c>
      <c r="BR178">
        <v>1</v>
      </c>
      <c r="BS178">
        <v>1</v>
      </c>
      <c r="BT178">
        <v>1</v>
      </c>
      <c r="BU178">
        <v>0</v>
      </c>
      <c r="BV178">
        <v>0</v>
      </c>
      <c r="BW178">
        <v>0</v>
      </c>
      <c r="BX178">
        <v>0</v>
      </c>
      <c r="BY178">
        <v>0</v>
      </c>
      <c r="BZ178">
        <v>0</v>
      </c>
      <c r="CA178">
        <v>0</v>
      </c>
      <c r="CB178">
        <v>0</v>
      </c>
      <c r="CC178">
        <v>1</v>
      </c>
      <c r="CD178">
        <v>0</v>
      </c>
      <c r="CE178">
        <v>1</v>
      </c>
      <c r="CF178">
        <v>1</v>
      </c>
      <c r="CG178">
        <v>1</v>
      </c>
      <c r="CH178">
        <v>1</v>
      </c>
      <c r="CI178">
        <v>0</v>
      </c>
      <c r="CJ178">
        <v>0</v>
      </c>
      <c r="CK178">
        <v>0</v>
      </c>
      <c r="CL178">
        <v>0</v>
      </c>
      <c r="CM178">
        <v>0</v>
      </c>
      <c r="CN178">
        <v>0</v>
      </c>
      <c r="CO178">
        <v>0</v>
      </c>
      <c r="CP178">
        <v>0</v>
      </c>
      <c r="CQ178">
        <v>0</v>
      </c>
      <c r="CR178">
        <v>0</v>
      </c>
      <c r="CS178">
        <v>0</v>
      </c>
      <c r="CT178">
        <v>0</v>
      </c>
      <c r="CU178">
        <v>0</v>
      </c>
      <c r="CV178">
        <v>0</v>
      </c>
      <c r="CW178">
        <v>0</v>
      </c>
      <c r="CX178">
        <v>0</v>
      </c>
      <c r="CY178">
        <v>0</v>
      </c>
      <c r="CZ178">
        <v>0</v>
      </c>
      <c r="DA178">
        <v>0</v>
      </c>
      <c r="DB178">
        <v>0</v>
      </c>
      <c r="DC178">
        <v>0</v>
      </c>
      <c r="DD178">
        <v>0</v>
      </c>
      <c r="DE178">
        <v>0</v>
      </c>
      <c r="DF178">
        <v>0</v>
      </c>
      <c r="DG178">
        <v>0</v>
      </c>
      <c r="DH178">
        <v>0</v>
      </c>
      <c r="DI178">
        <v>0</v>
      </c>
      <c r="DJ178">
        <v>0</v>
      </c>
      <c r="DK178">
        <v>0</v>
      </c>
      <c r="DL178">
        <v>0</v>
      </c>
      <c r="DM178">
        <v>0</v>
      </c>
      <c r="DN178">
        <v>0</v>
      </c>
      <c r="DO178">
        <v>0</v>
      </c>
      <c r="DP178">
        <v>0</v>
      </c>
      <c r="DQ178">
        <v>0</v>
      </c>
      <c r="DR178">
        <v>0</v>
      </c>
      <c r="DS178">
        <v>0</v>
      </c>
      <c r="DT178">
        <v>0</v>
      </c>
      <c r="DU178">
        <v>1</v>
      </c>
      <c r="DV178">
        <v>1</v>
      </c>
      <c r="DW178">
        <v>1</v>
      </c>
      <c r="DX178">
        <v>0</v>
      </c>
      <c r="DY178">
        <v>0</v>
      </c>
      <c r="DZ178">
        <v>0</v>
      </c>
      <c r="EA178">
        <v>1</v>
      </c>
      <c r="EB178">
        <v>0</v>
      </c>
      <c r="EC178">
        <v>0</v>
      </c>
      <c r="ED178">
        <v>1</v>
      </c>
      <c r="EE178">
        <v>0</v>
      </c>
      <c r="EF178">
        <v>0</v>
      </c>
      <c r="EG178">
        <v>0</v>
      </c>
      <c r="EI178">
        <f t="shared" si="138"/>
        <v>1</v>
      </c>
      <c r="EJ178">
        <f t="shared" si="139"/>
        <v>1</v>
      </c>
      <c r="EK178">
        <f t="shared" si="140"/>
        <v>1</v>
      </c>
      <c r="EL178">
        <f t="shared" si="141"/>
        <v>1</v>
      </c>
      <c r="EM178">
        <f t="shared" si="142"/>
        <v>1</v>
      </c>
      <c r="EN178">
        <f t="shared" si="143"/>
        <v>1</v>
      </c>
      <c r="EO178">
        <f t="shared" si="144"/>
        <v>1</v>
      </c>
      <c r="EP178">
        <f t="shared" si="145"/>
        <v>1</v>
      </c>
      <c r="EQ178">
        <f t="shared" si="146"/>
        <v>1</v>
      </c>
      <c r="ER178">
        <f t="shared" si="147"/>
        <v>1</v>
      </c>
      <c r="ES178">
        <f t="shared" si="148"/>
        <v>1</v>
      </c>
      <c r="ET178">
        <f t="shared" si="149"/>
        <v>1</v>
      </c>
      <c r="EU178">
        <f t="shared" si="150"/>
        <v>1</v>
      </c>
      <c r="EV178">
        <f t="shared" si="151"/>
        <v>1</v>
      </c>
      <c r="EW178">
        <f t="shared" si="152"/>
        <v>1</v>
      </c>
      <c r="EX178">
        <f t="shared" si="153"/>
        <v>1</v>
      </c>
      <c r="EY178">
        <f t="shared" si="154"/>
        <v>1</v>
      </c>
      <c r="EZ178">
        <f t="shared" si="155"/>
        <v>1</v>
      </c>
      <c r="FA178">
        <f t="shared" si="156"/>
        <v>1</v>
      </c>
      <c r="FB178">
        <f t="shared" si="157"/>
        <v>1</v>
      </c>
      <c r="FC178">
        <f t="shared" si="158"/>
        <v>1</v>
      </c>
      <c r="FD178">
        <f t="shared" si="159"/>
        <v>1</v>
      </c>
      <c r="FE178">
        <f t="shared" si="160"/>
        <v>1</v>
      </c>
      <c r="FF178">
        <f t="shared" si="161"/>
        <v>1</v>
      </c>
      <c r="FG178">
        <f t="shared" si="162"/>
        <v>1</v>
      </c>
      <c r="FH178">
        <f t="shared" si="163"/>
        <v>1</v>
      </c>
      <c r="FI178">
        <f t="shared" si="164"/>
        <v>1</v>
      </c>
      <c r="FJ178">
        <f t="shared" si="165"/>
        <v>1</v>
      </c>
      <c r="FK178">
        <f t="shared" si="166"/>
        <v>1</v>
      </c>
      <c r="FL178">
        <f t="shared" si="167"/>
        <v>1</v>
      </c>
      <c r="FM178">
        <f t="shared" si="168"/>
        <v>1</v>
      </c>
      <c r="FN178">
        <f t="shared" si="169"/>
        <v>1</v>
      </c>
      <c r="FO178">
        <f t="shared" si="170"/>
        <v>1</v>
      </c>
      <c r="FP178">
        <f t="shared" si="171"/>
        <v>1</v>
      </c>
      <c r="FQ178">
        <f t="shared" si="172"/>
        <v>1</v>
      </c>
      <c r="FR178">
        <f t="shared" si="173"/>
        <v>1</v>
      </c>
      <c r="FS178">
        <f t="shared" si="174"/>
        <v>1</v>
      </c>
      <c r="FT178">
        <f t="shared" si="175"/>
        <v>1</v>
      </c>
      <c r="FU178">
        <f t="shared" si="176"/>
        <v>1</v>
      </c>
      <c r="FV178">
        <f t="shared" si="177"/>
        <v>1</v>
      </c>
      <c r="FW178">
        <f t="shared" si="178"/>
        <v>1</v>
      </c>
      <c r="FX178">
        <f t="shared" si="179"/>
        <v>1</v>
      </c>
      <c r="FY178">
        <f t="shared" si="180"/>
        <v>1</v>
      </c>
      <c r="FZ178">
        <f t="shared" si="181"/>
        <v>1</v>
      </c>
      <c r="GA178">
        <f t="shared" si="182"/>
        <v>1</v>
      </c>
      <c r="GB178">
        <f t="shared" si="183"/>
        <v>1</v>
      </c>
      <c r="GC178">
        <f t="shared" si="184"/>
        <v>1</v>
      </c>
      <c r="GD178">
        <f t="shared" si="185"/>
        <v>1</v>
      </c>
      <c r="GE178">
        <f t="shared" si="186"/>
        <v>1</v>
      </c>
      <c r="GF178">
        <f t="shared" si="187"/>
        <v>1</v>
      </c>
      <c r="GG178">
        <f t="shared" si="188"/>
        <v>1</v>
      </c>
      <c r="GH178">
        <f t="shared" si="189"/>
        <v>1</v>
      </c>
      <c r="GI178">
        <f t="shared" si="190"/>
        <v>1</v>
      </c>
      <c r="GJ178">
        <f t="shared" si="191"/>
        <v>1</v>
      </c>
      <c r="GK178">
        <f t="shared" si="192"/>
        <v>1</v>
      </c>
      <c r="GL178">
        <f t="shared" si="193"/>
        <v>1</v>
      </c>
      <c r="GM178">
        <f t="shared" si="194"/>
        <v>1</v>
      </c>
      <c r="GN178">
        <f t="shared" si="195"/>
        <v>1</v>
      </c>
      <c r="GO178">
        <f t="shared" si="196"/>
        <v>1</v>
      </c>
      <c r="GP178">
        <f t="shared" si="197"/>
        <v>1</v>
      </c>
      <c r="GQ178">
        <f t="shared" si="198"/>
        <v>1</v>
      </c>
      <c r="GR178">
        <f t="shared" si="199"/>
        <v>1</v>
      </c>
      <c r="GS178">
        <f t="shared" si="200"/>
        <v>1</v>
      </c>
      <c r="GT178">
        <f t="shared" si="201"/>
        <v>1</v>
      </c>
      <c r="GU178">
        <f t="shared" si="202"/>
        <v>1</v>
      </c>
      <c r="GV178">
        <f t="shared" si="203"/>
        <v>1</v>
      </c>
      <c r="GW178">
        <f t="shared" si="204"/>
        <v>1</v>
      </c>
      <c r="GX178">
        <f t="shared" si="205"/>
        <v>1</v>
      </c>
    </row>
    <row r="179" spans="1:206" x14ac:dyDescent="0.2">
      <c r="A179">
        <v>0</v>
      </c>
      <c r="B179">
        <v>0</v>
      </c>
      <c r="C179">
        <v>0</v>
      </c>
      <c r="D179">
        <v>0</v>
      </c>
      <c r="E179">
        <v>0</v>
      </c>
      <c r="F179">
        <v>0</v>
      </c>
      <c r="G179">
        <v>0</v>
      </c>
      <c r="H179">
        <v>0</v>
      </c>
      <c r="I179">
        <v>0</v>
      </c>
      <c r="J179">
        <v>0</v>
      </c>
      <c r="K179">
        <v>0</v>
      </c>
      <c r="L179">
        <v>0</v>
      </c>
      <c r="M179">
        <v>0</v>
      </c>
      <c r="N179">
        <v>0</v>
      </c>
      <c r="O179">
        <v>0</v>
      </c>
      <c r="P179">
        <v>0</v>
      </c>
      <c r="Q179">
        <v>0</v>
      </c>
      <c r="R179">
        <v>0</v>
      </c>
      <c r="S179">
        <v>0</v>
      </c>
      <c r="T179">
        <v>0</v>
      </c>
      <c r="U179">
        <v>0</v>
      </c>
      <c r="V179">
        <v>1</v>
      </c>
      <c r="W179">
        <v>0</v>
      </c>
      <c r="X179">
        <v>0</v>
      </c>
      <c r="Y179">
        <v>0</v>
      </c>
      <c r="Z179">
        <v>0</v>
      </c>
      <c r="AA179">
        <v>0</v>
      </c>
      <c r="AB179">
        <v>0</v>
      </c>
      <c r="AC179">
        <v>0</v>
      </c>
      <c r="AD179">
        <v>0</v>
      </c>
      <c r="AE179">
        <v>0</v>
      </c>
      <c r="AF179">
        <v>0</v>
      </c>
      <c r="AG179">
        <v>0</v>
      </c>
      <c r="AH179">
        <v>0</v>
      </c>
      <c r="AI179">
        <v>0</v>
      </c>
      <c r="AJ179">
        <v>0</v>
      </c>
      <c r="AK179">
        <v>0</v>
      </c>
      <c r="AL179">
        <v>0</v>
      </c>
      <c r="AM179">
        <v>0</v>
      </c>
      <c r="AN179">
        <v>0</v>
      </c>
      <c r="AO179">
        <v>0</v>
      </c>
      <c r="AP179">
        <v>0</v>
      </c>
      <c r="AQ179">
        <v>0</v>
      </c>
      <c r="AR179">
        <v>0</v>
      </c>
      <c r="AS179">
        <v>0</v>
      </c>
      <c r="AT179">
        <v>0</v>
      </c>
      <c r="AU179">
        <v>0</v>
      </c>
      <c r="AV179">
        <v>0</v>
      </c>
      <c r="AW179">
        <v>0</v>
      </c>
      <c r="AX179">
        <v>0</v>
      </c>
      <c r="AY179">
        <v>0</v>
      </c>
      <c r="AZ179">
        <v>0</v>
      </c>
      <c r="BA179">
        <v>0</v>
      </c>
      <c r="BB179">
        <v>0</v>
      </c>
      <c r="BC179">
        <v>0</v>
      </c>
      <c r="BD179">
        <v>1</v>
      </c>
      <c r="BE179">
        <v>1</v>
      </c>
      <c r="BF179">
        <v>1</v>
      </c>
      <c r="BG179">
        <v>0</v>
      </c>
      <c r="BH179">
        <v>0</v>
      </c>
      <c r="BI179">
        <v>0</v>
      </c>
      <c r="BJ179">
        <v>0</v>
      </c>
      <c r="BK179">
        <v>0</v>
      </c>
      <c r="BL179">
        <v>0</v>
      </c>
      <c r="BM179">
        <v>0</v>
      </c>
      <c r="BN179">
        <v>0</v>
      </c>
      <c r="BO179">
        <v>0</v>
      </c>
      <c r="BP179">
        <v>0</v>
      </c>
      <c r="BR179">
        <v>0</v>
      </c>
      <c r="BS179">
        <v>0</v>
      </c>
      <c r="BT179">
        <v>1</v>
      </c>
      <c r="BU179">
        <v>0</v>
      </c>
      <c r="BV179">
        <v>0</v>
      </c>
      <c r="BW179">
        <v>0</v>
      </c>
      <c r="BX179">
        <v>0</v>
      </c>
      <c r="BY179">
        <v>0</v>
      </c>
      <c r="BZ179">
        <v>0</v>
      </c>
      <c r="CA179">
        <v>0</v>
      </c>
      <c r="CB179">
        <v>0</v>
      </c>
      <c r="CC179">
        <v>0</v>
      </c>
      <c r="CD179">
        <v>0</v>
      </c>
      <c r="CE179">
        <v>0</v>
      </c>
      <c r="CF179">
        <v>0</v>
      </c>
      <c r="CG179">
        <v>0</v>
      </c>
      <c r="CH179">
        <v>0</v>
      </c>
      <c r="CI179">
        <v>0</v>
      </c>
      <c r="CJ179">
        <v>0</v>
      </c>
      <c r="CK179">
        <v>0</v>
      </c>
      <c r="CL179">
        <v>0</v>
      </c>
      <c r="CM179">
        <v>1</v>
      </c>
      <c r="CN179">
        <v>0</v>
      </c>
      <c r="CO179">
        <v>0</v>
      </c>
      <c r="CP179">
        <v>0</v>
      </c>
      <c r="CQ179">
        <v>0</v>
      </c>
      <c r="CR179">
        <v>0</v>
      </c>
      <c r="CS179">
        <v>0</v>
      </c>
      <c r="CT179">
        <v>0</v>
      </c>
      <c r="CU179">
        <v>0</v>
      </c>
      <c r="CV179">
        <v>0</v>
      </c>
      <c r="CW179">
        <v>0</v>
      </c>
      <c r="CX179">
        <v>0</v>
      </c>
      <c r="CY179">
        <v>0</v>
      </c>
      <c r="CZ179">
        <v>0</v>
      </c>
      <c r="DA179">
        <v>0</v>
      </c>
      <c r="DB179">
        <v>0</v>
      </c>
      <c r="DC179">
        <v>0</v>
      </c>
      <c r="DD179">
        <v>0</v>
      </c>
      <c r="DE179">
        <v>0</v>
      </c>
      <c r="DF179">
        <v>0</v>
      </c>
      <c r="DG179">
        <v>0</v>
      </c>
      <c r="DH179">
        <v>0</v>
      </c>
      <c r="DI179">
        <v>0</v>
      </c>
      <c r="DJ179">
        <v>0</v>
      </c>
      <c r="DK179">
        <v>0</v>
      </c>
      <c r="DL179">
        <v>0</v>
      </c>
      <c r="DM179">
        <v>0</v>
      </c>
      <c r="DN179">
        <v>0</v>
      </c>
      <c r="DO179">
        <v>0</v>
      </c>
      <c r="DP179">
        <v>0</v>
      </c>
      <c r="DQ179">
        <v>0</v>
      </c>
      <c r="DR179">
        <v>0</v>
      </c>
      <c r="DS179">
        <v>0</v>
      </c>
      <c r="DT179">
        <v>0</v>
      </c>
      <c r="DU179">
        <v>1</v>
      </c>
      <c r="DV179">
        <v>1</v>
      </c>
      <c r="DW179">
        <v>1</v>
      </c>
      <c r="DX179">
        <v>0</v>
      </c>
      <c r="DY179">
        <v>0</v>
      </c>
      <c r="DZ179">
        <v>0</v>
      </c>
      <c r="EA179">
        <v>0</v>
      </c>
      <c r="EB179">
        <v>0</v>
      </c>
      <c r="EC179">
        <v>0</v>
      </c>
      <c r="ED179">
        <v>0</v>
      </c>
      <c r="EE179">
        <v>0</v>
      </c>
      <c r="EF179">
        <v>0</v>
      </c>
      <c r="EG179">
        <v>0</v>
      </c>
      <c r="EI179">
        <f t="shared" si="138"/>
        <v>1</v>
      </c>
      <c r="EJ179">
        <f t="shared" si="139"/>
        <v>1</v>
      </c>
      <c r="EK179">
        <f t="shared" si="140"/>
        <v>0</v>
      </c>
      <c r="EL179">
        <f t="shared" si="141"/>
        <v>1</v>
      </c>
      <c r="EM179">
        <f t="shared" si="142"/>
        <v>1</v>
      </c>
      <c r="EN179">
        <f t="shared" si="143"/>
        <v>1</v>
      </c>
      <c r="EO179">
        <f t="shared" si="144"/>
        <v>1</v>
      </c>
      <c r="EP179">
        <f t="shared" si="145"/>
        <v>1</v>
      </c>
      <c r="EQ179">
        <f t="shared" si="146"/>
        <v>1</v>
      </c>
      <c r="ER179">
        <f t="shared" si="147"/>
        <v>1</v>
      </c>
      <c r="ES179">
        <f t="shared" si="148"/>
        <v>1</v>
      </c>
      <c r="ET179">
        <f t="shared" si="149"/>
        <v>1</v>
      </c>
      <c r="EU179">
        <f t="shared" si="150"/>
        <v>1</v>
      </c>
      <c r="EV179">
        <f t="shared" si="151"/>
        <v>1</v>
      </c>
      <c r="EW179">
        <f t="shared" si="152"/>
        <v>1</v>
      </c>
      <c r="EX179">
        <f t="shared" si="153"/>
        <v>1</v>
      </c>
      <c r="EY179">
        <f t="shared" si="154"/>
        <v>1</v>
      </c>
      <c r="EZ179">
        <f t="shared" si="155"/>
        <v>1</v>
      </c>
      <c r="FA179">
        <f t="shared" si="156"/>
        <v>1</v>
      </c>
      <c r="FB179">
        <f t="shared" si="157"/>
        <v>1</v>
      </c>
      <c r="FC179">
        <f t="shared" si="158"/>
        <v>1</v>
      </c>
      <c r="FD179">
        <f t="shared" si="159"/>
        <v>1</v>
      </c>
      <c r="FE179">
        <f t="shared" si="160"/>
        <v>1</v>
      </c>
      <c r="FF179">
        <f t="shared" si="161"/>
        <v>1</v>
      </c>
      <c r="FG179">
        <f t="shared" si="162"/>
        <v>1</v>
      </c>
      <c r="FH179">
        <f t="shared" si="163"/>
        <v>1</v>
      </c>
      <c r="FI179">
        <f t="shared" si="164"/>
        <v>1</v>
      </c>
      <c r="FJ179">
        <f t="shared" si="165"/>
        <v>1</v>
      </c>
      <c r="FK179">
        <f t="shared" si="166"/>
        <v>1</v>
      </c>
      <c r="FL179">
        <f t="shared" si="167"/>
        <v>1</v>
      </c>
      <c r="FM179">
        <f t="shared" si="168"/>
        <v>1</v>
      </c>
      <c r="FN179">
        <f t="shared" si="169"/>
        <v>1</v>
      </c>
      <c r="FO179">
        <f t="shared" si="170"/>
        <v>1</v>
      </c>
      <c r="FP179">
        <f t="shared" si="171"/>
        <v>1</v>
      </c>
      <c r="FQ179">
        <f t="shared" si="172"/>
        <v>1</v>
      </c>
      <c r="FR179">
        <f t="shared" si="173"/>
        <v>1</v>
      </c>
      <c r="FS179">
        <f t="shared" si="174"/>
        <v>1</v>
      </c>
      <c r="FT179">
        <f t="shared" si="175"/>
        <v>1</v>
      </c>
      <c r="FU179">
        <f t="shared" si="176"/>
        <v>1</v>
      </c>
      <c r="FV179">
        <f t="shared" si="177"/>
        <v>1</v>
      </c>
      <c r="FW179">
        <f t="shared" si="178"/>
        <v>1</v>
      </c>
      <c r="FX179">
        <f t="shared" si="179"/>
        <v>1</v>
      </c>
      <c r="FY179">
        <f t="shared" si="180"/>
        <v>1</v>
      </c>
      <c r="FZ179">
        <f t="shared" si="181"/>
        <v>1</v>
      </c>
      <c r="GA179">
        <f t="shared" si="182"/>
        <v>1</v>
      </c>
      <c r="GB179">
        <f t="shared" si="183"/>
        <v>1</v>
      </c>
      <c r="GC179">
        <f t="shared" si="184"/>
        <v>1</v>
      </c>
      <c r="GD179">
        <f t="shared" si="185"/>
        <v>1</v>
      </c>
      <c r="GE179">
        <f t="shared" si="186"/>
        <v>1</v>
      </c>
      <c r="GF179">
        <f t="shared" si="187"/>
        <v>1</v>
      </c>
      <c r="GG179">
        <f t="shared" si="188"/>
        <v>1</v>
      </c>
      <c r="GH179">
        <f t="shared" si="189"/>
        <v>1</v>
      </c>
      <c r="GI179">
        <f t="shared" si="190"/>
        <v>1</v>
      </c>
      <c r="GJ179">
        <f t="shared" si="191"/>
        <v>1</v>
      </c>
      <c r="GK179">
        <f t="shared" si="192"/>
        <v>1</v>
      </c>
      <c r="GL179">
        <f t="shared" si="193"/>
        <v>1</v>
      </c>
      <c r="GM179">
        <f t="shared" si="194"/>
        <v>1</v>
      </c>
      <c r="GN179">
        <f t="shared" si="195"/>
        <v>1</v>
      </c>
      <c r="GO179">
        <f t="shared" si="196"/>
        <v>1</v>
      </c>
      <c r="GP179">
        <f t="shared" si="197"/>
        <v>1</v>
      </c>
      <c r="GQ179">
        <f t="shared" si="198"/>
        <v>1</v>
      </c>
      <c r="GR179">
        <f t="shared" si="199"/>
        <v>1</v>
      </c>
      <c r="GS179">
        <f t="shared" si="200"/>
        <v>1</v>
      </c>
      <c r="GT179">
        <f t="shared" si="201"/>
        <v>1</v>
      </c>
      <c r="GU179">
        <f t="shared" si="202"/>
        <v>1</v>
      </c>
      <c r="GV179">
        <f t="shared" si="203"/>
        <v>1</v>
      </c>
      <c r="GW179">
        <f t="shared" si="204"/>
        <v>1</v>
      </c>
      <c r="GX179">
        <f t="shared" si="205"/>
        <v>1</v>
      </c>
    </row>
    <row r="180" spans="1:206" x14ac:dyDescent="0.2">
      <c r="A180">
        <v>0</v>
      </c>
      <c r="B180">
        <v>0</v>
      </c>
      <c r="C180">
        <v>0</v>
      </c>
      <c r="D180">
        <v>0</v>
      </c>
      <c r="E180">
        <v>1</v>
      </c>
      <c r="F180">
        <v>0</v>
      </c>
      <c r="G180">
        <v>0</v>
      </c>
      <c r="H180">
        <v>0</v>
      </c>
      <c r="I180">
        <v>0</v>
      </c>
      <c r="J180">
        <v>0</v>
      </c>
      <c r="K180">
        <v>0</v>
      </c>
      <c r="L180">
        <v>0</v>
      </c>
      <c r="M180">
        <v>0</v>
      </c>
      <c r="N180">
        <v>0</v>
      </c>
      <c r="O180">
        <v>1</v>
      </c>
      <c r="P180">
        <v>1</v>
      </c>
      <c r="Q180">
        <v>1</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1</v>
      </c>
      <c r="AX180">
        <v>0</v>
      </c>
      <c r="AY180">
        <v>0</v>
      </c>
      <c r="AZ180">
        <v>1</v>
      </c>
      <c r="BA180">
        <v>0</v>
      </c>
      <c r="BB180">
        <v>0</v>
      </c>
      <c r="BC180">
        <v>0</v>
      </c>
      <c r="BD180">
        <v>0</v>
      </c>
      <c r="BE180">
        <v>0</v>
      </c>
      <c r="BF180">
        <v>1</v>
      </c>
      <c r="BG180">
        <v>0</v>
      </c>
      <c r="BH180">
        <v>0</v>
      </c>
      <c r="BI180">
        <v>0</v>
      </c>
      <c r="BJ180">
        <v>0</v>
      </c>
      <c r="BK180">
        <v>0</v>
      </c>
      <c r="BL180">
        <v>0</v>
      </c>
      <c r="BM180">
        <v>0</v>
      </c>
      <c r="BN180">
        <v>0</v>
      </c>
      <c r="BO180">
        <v>0</v>
      </c>
      <c r="BP180">
        <v>0</v>
      </c>
      <c r="BR180">
        <v>0</v>
      </c>
      <c r="BS180">
        <v>0</v>
      </c>
      <c r="BT180">
        <v>0</v>
      </c>
      <c r="BU180">
        <v>0</v>
      </c>
      <c r="BV180">
        <v>1</v>
      </c>
      <c r="BW180">
        <v>0</v>
      </c>
      <c r="BX180">
        <v>0</v>
      </c>
      <c r="BY180">
        <v>0</v>
      </c>
      <c r="BZ180">
        <v>0</v>
      </c>
      <c r="CA180">
        <v>0</v>
      </c>
      <c r="CB180">
        <v>0</v>
      </c>
      <c r="CC180">
        <v>0</v>
      </c>
      <c r="CD180">
        <v>0</v>
      </c>
      <c r="CE180">
        <v>0</v>
      </c>
      <c r="CF180">
        <v>1</v>
      </c>
      <c r="CG180">
        <v>1</v>
      </c>
      <c r="CH180">
        <v>1</v>
      </c>
      <c r="CI180">
        <v>0</v>
      </c>
      <c r="CJ180">
        <v>0</v>
      </c>
      <c r="CK180">
        <v>0</v>
      </c>
      <c r="CL180">
        <v>0</v>
      </c>
      <c r="CM180">
        <v>0</v>
      </c>
      <c r="CN180">
        <v>0</v>
      </c>
      <c r="CO180">
        <v>0</v>
      </c>
      <c r="CP180">
        <v>0</v>
      </c>
      <c r="CQ180">
        <v>0</v>
      </c>
      <c r="CR180">
        <v>0</v>
      </c>
      <c r="CS180">
        <v>0</v>
      </c>
      <c r="CT180">
        <v>0</v>
      </c>
      <c r="CU180">
        <v>0</v>
      </c>
      <c r="CV180">
        <v>0</v>
      </c>
      <c r="CW180">
        <v>0</v>
      </c>
      <c r="CX180">
        <v>0</v>
      </c>
      <c r="CY180">
        <v>0</v>
      </c>
      <c r="CZ180">
        <v>0</v>
      </c>
      <c r="DA180">
        <v>0</v>
      </c>
      <c r="DB180">
        <v>0</v>
      </c>
      <c r="DC180">
        <v>0</v>
      </c>
      <c r="DD180">
        <v>0</v>
      </c>
      <c r="DE180">
        <v>0</v>
      </c>
      <c r="DF180">
        <v>0</v>
      </c>
      <c r="DG180">
        <v>0</v>
      </c>
      <c r="DH180">
        <v>0</v>
      </c>
      <c r="DI180">
        <v>0</v>
      </c>
      <c r="DJ180">
        <v>0</v>
      </c>
      <c r="DK180">
        <v>0</v>
      </c>
      <c r="DL180">
        <v>0</v>
      </c>
      <c r="DM180">
        <v>0</v>
      </c>
      <c r="DN180">
        <v>1</v>
      </c>
      <c r="DO180">
        <v>0</v>
      </c>
      <c r="DP180">
        <v>0</v>
      </c>
      <c r="DQ180">
        <v>1</v>
      </c>
      <c r="DR180">
        <v>0</v>
      </c>
      <c r="DS180">
        <v>0</v>
      </c>
      <c r="DT180">
        <v>0</v>
      </c>
      <c r="DU180">
        <v>0</v>
      </c>
      <c r="DV180">
        <v>0</v>
      </c>
      <c r="DW180">
        <v>1</v>
      </c>
      <c r="DX180">
        <v>0</v>
      </c>
      <c r="DY180">
        <v>0</v>
      </c>
      <c r="DZ180">
        <v>0</v>
      </c>
      <c r="EA180">
        <v>0</v>
      </c>
      <c r="EB180">
        <v>0</v>
      </c>
      <c r="EC180">
        <v>0</v>
      </c>
      <c r="ED180">
        <v>0</v>
      </c>
      <c r="EE180">
        <v>0</v>
      </c>
      <c r="EF180">
        <v>0</v>
      </c>
      <c r="EG180">
        <v>0</v>
      </c>
      <c r="EI180">
        <f t="shared" si="138"/>
        <v>1</v>
      </c>
      <c r="EJ180">
        <f t="shared" si="139"/>
        <v>1</v>
      </c>
      <c r="EK180">
        <f t="shared" si="140"/>
        <v>1</v>
      </c>
      <c r="EL180">
        <f t="shared" si="141"/>
        <v>1</v>
      </c>
      <c r="EM180">
        <f t="shared" si="142"/>
        <v>1</v>
      </c>
      <c r="EN180">
        <f t="shared" si="143"/>
        <v>1</v>
      </c>
      <c r="EO180">
        <f t="shared" si="144"/>
        <v>1</v>
      </c>
      <c r="EP180">
        <f t="shared" si="145"/>
        <v>1</v>
      </c>
      <c r="EQ180">
        <f t="shared" si="146"/>
        <v>1</v>
      </c>
      <c r="ER180">
        <f t="shared" si="147"/>
        <v>1</v>
      </c>
      <c r="ES180">
        <f t="shared" si="148"/>
        <v>1</v>
      </c>
      <c r="ET180">
        <f t="shared" si="149"/>
        <v>1</v>
      </c>
      <c r="EU180">
        <f t="shared" si="150"/>
        <v>1</v>
      </c>
      <c r="EV180">
        <f t="shared" si="151"/>
        <v>1</v>
      </c>
      <c r="EW180">
        <f t="shared" si="152"/>
        <v>1</v>
      </c>
      <c r="EX180">
        <f t="shared" si="153"/>
        <v>1</v>
      </c>
      <c r="EY180">
        <f t="shared" si="154"/>
        <v>1</v>
      </c>
      <c r="EZ180">
        <f t="shared" si="155"/>
        <v>1</v>
      </c>
      <c r="FA180">
        <f t="shared" si="156"/>
        <v>1</v>
      </c>
      <c r="FB180">
        <f t="shared" si="157"/>
        <v>1</v>
      </c>
      <c r="FC180">
        <f t="shared" si="158"/>
        <v>1</v>
      </c>
      <c r="FD180">
        <f t="shared" si="159"/>
        <v>1</v>
      </c>
      <c r="FE180">
        <f t="shared" si="160"/>
        <v>1</v>
      </c>
      <c r="FF180">
        <f t="shared" si="161"/>
        <v>1</v>
      </c>
      <c r="FG180">
        <f t="shared" si="162"/>
        <v>1</v>
      </c>
      <c r="FH180">
        <f t="shared" si="163"/>
        <v>1</v>
      </c>
      <c r="FI180">
        <f t="shared" si="164"/>
        <v>1</v>
      </c>
      <c r="FJ180">
        <f t="shared" si="165"/>
        <v>1</v>
      </c>
      <c r="FK180">
        <f t="shared" si="166"/>
        <v>1</v>
      </c>
      <c r="FL180">
        <f t="shared" si="167"/>
        <v>1</v>
      </c>
      <c r="FM180">
        <f t="shared" si="168"/>
        <v>1</v>
      </c>
      <c r="FN180">
        <f t="shared" si="169"/>
        <v>1</v>
      </c>
      <c r="FO180">
        <f t="shared" si="170"/>
        <v>1</v>
      </c>
      <c r="FP180">
        <f t="shared" si="171"/>
        <v>1</v>
      </c>
      <c r="FQ180">
        <f t="shared" si="172"/>
        <v>1</v>
      </c>
      <c r="FR180">
        <f t="shared" si="173"/>
        <v>1</v>
      </c>
      <c r="FS180">
        <f t="shared" si="174"/>
        <v>1</v>
      </c>
      <c r="FT180">
        <f t="shared" si="175"/>
        <v>1</v>
      </c>
      <c r="FU180">
        <f t="shared" si="176"/>
        <v>1</v>
      </c>
      <c r="FV180">
        <f t="shared" si="177"/>
        <v>1</v>
      </c>
      <c r="FW180">
        <f t="shared" si="178"/>
        <v>1</v>
      </c>
      <c r="FX180">
        <f t="shared" si="179"/>
        <v>1</v>
      </c>
      <c r="FY180">
        <f t="shared" si="180"/>
        <v>1</v>
      </c>
      <c r="FZ180">
        <f t="shared" si="181"/>
        <v>1</v>
      </c>
      <c r="GA180">
        <f t="shared" si="182"/>
        <v>1</v>
      </c>
      <c r="GB180">
        <f t="shared" si="183"/>
        <v>1</v>
      </c>
      <c r="GC180">
        <f t="shared" si="184"/>
        <v>1</v>
      </c>
      <c r="GD180">
        <f t="shared" si="185"/>
        <v>1</v>
      </c>
      <c r="GE180">
        <f t="shared" si="186"/>
        <v>1</v>
      </c>
      <c r="GF180">
        <f t="shared" si="187"/>
        <v>1</v>
      </c>
      <c r="GG180">
        <f t="shared" si="188"/>
        <v>1</v>
      </c>
      <c r="GH180">
        <f t="shared" si="189"/>
        <v>1</v>
      </c>
      <c r="GI180">
        <f t="shared" si="190"/>
        <v>1</v>
      </c>
      <c r="GJ180">
        <f t="shared" si="191"/>
        <v>1</v>
      </c>
      <c r="GK180">
        <f t="shared" si="192"/>
        <v>1</v>
      </c>
      <c r="GL180">
        <f t="shared" si="193"/>
        <v>1</v>
      </c>
      <c r="GM180">
        <f t="shared" si="194"/>
        <v>1</v>
      </c>
      <c r="GN180">
        <f t="shared" si="195"/>
        <v>1</v>
      </c>
      <c r="GO180">
        <f t="shared" si="196"/>
        <v>1</v>
      </c>
      <c r="GP180">
        <f t="shared" si="197"/>
        <v>1</v>
      </c>
      <c r="GQ180">
        <f t="shared" si="198"/>
        <v>1</v>
      </c>
      <c r="GR180">
        <f t="shared" si="199"/>
        <v>1</v>
      </c>
      <c r="GS180">
        <f t="shared" si="200"/>
        <v>1</v>
      </c>
      <c r="GT180">
        <f t="shared" si="201"/>
        <v>1</v>
      </c>
      <c r="GU180">
        <f t="shared" si="202"/>
        <v>1</v>
      </c>
      <c r="GV180">
        <f t="shared" si="203"/>
        <v>1</v>
      </c>
      <c r="GW180">
        <f t="shared" si="204"/>
        <v>1</v>
      </c>
      <c r="GX180">
        <f t="shared" si="205"/>
        <v>1</v>
      </c>
    </row>
    <row r="181" spans="1:206" x14ac:dyDescent="0.2">
      <c r="A181">
        <v>1</v>
      </c>
      <c r="B181">
        <v>0</v>
      </c>
      <c r="C181">
        <v>1</v>
      </c>
      <c r="D181">
        <v>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1</v>
      </c>
      <c r="AG181">
        <v>0</v>
      </c>
      <c r="AH181">
        <v>0</v>
      </c>
      <c r="AI181">
        <v>0</v>
      </c>
      <c r="AJ181">
        <v>0</v>
      </c>
      <c r="AK181">
        <v>0</v>
      </c>
      <c r="AL181">
        <v>0</v>
      </c>
      <c r="AM181">
        <v>0</v>
      </c>
      <c r="AN181">
        <v>0</v>
      </c>
      <c r="AO181">
        <v>0</v>
      </c>
      <c r="AP181">
        <v>0</v>
      </c>
      <c r="AQ181">
        <v>0</v>
      </c>
      <c r="AR181">
        <v>0</v>
      </c>
      <c r="AS181">
        <v>0</v>
      </c>
      <c r="AT181">
        <v>0</v>
      </c>
      <c r="AU181">
        <v>0</v>
      </c>
      <c r="AV181">
        <v>0</v>
      </c>
      <c r="AW181">
        <v>0</v>
      </c>
      <c r="AX181">
        <v>0</v>
      </c>
      <c r="AY181">
        <v>0</v>
      </c>
      <c r="AZ181">
        <v>0</v>
      </c>
      <c r="BA181">
        <v>0</v>
      </c>
      <c r="BB181">
        <v>0</v>
      </c>
      <c r="BC181">
        <v>0</v>
      </c>
      <c r="BD181">
        <v>0</v>
      </c>
      <c r="BE181">
        <v>1</v>
      </c>
      <c r="BF181">
        <v>0</v>
      </c>
      <c r="BG181">
        <v>0</v>
      </c>
      <c r="BH181">
        <v>0</v>
      </c>
      <c r="BI181">
        <v>1</v>
      </c>
      <c r="BJ181">
        <v>1</v>
      </c>
      <c r="BK181">
        <v>0</v>
      </c>
      <c r="BL181">
        <v>0</v>
      </c>
      <c r="BM181">
        <v>0</v>
      </c>
      <c r="BN181">
        <v>0</v>
      </c>
      <c r="BO181">
        <v>0</v>
      </c>
      <c r="BP181">
        <v>0</v>
      </c>
      <c r="BR181">
        <v>1</v>
      </c>
      <c r="BS181">
        <v>0</v>
      </c>
      <c r="BT181">
        <v>1</v>
      </c>
      <c r="BU181">
        <v>0</v>
      </c>
      <c r="BV181">
        <v>0</v>
      </c>
      <c r="BW181">
        <v>0</v>
      </c>
      <c r="BX181">
        <v>0</v>
      </c>
      <c r="BY181">
        <v>0</v>
      </c>
      <c r="BZ181">
        <v>0</v>
      </c>
      <c r="CA181">
        <v>0</v>
      </c>
      <c r="CB181">
        <v>0</v>
      </c>
      <c r="CC181">
        <v>0</v>
      </c>
      <c r="CD181">
        <v>0</v>
      </c>
      <c r="CE181">
        <v>0</v>
      </c>
      <c r="CF181">
        <v>0</v>
      </c>
      <c r="CG181">
        <v>0</v>
      </c>
      <c r="CH181">
        <v>0</v>
      </c>
      <c r="CI181">
        <v>0</v>
      </c>
      <c r="CJ181">
        <v>0</v>
      </c>
      <c r="CK181">
        <v>0</v>
      </c>
      <c r="CL181">
        <v>0</v>
      </c>
      <c r="CM181">
        <v>0</v>
      </c>
      <c r="CN181">
        <v>0</v>
      </c>
      <c r="CO181">
        <v>0</v>
      </c>
      <c r="CP181">
        <v>0</v>
      </c>
      <c r="CQ181">
        <v>0</v>
      </c>
      <c r="CR181">
        <v>0</v>
      </c>
      <c r="CS181">
        <v>0</v>
      </c>
      <c r="CT181">
        <v>0</v>
      </c>
      <c r="CU181">
        <v>0</v>
      </c>
      <c r="CV181">
        <v>0</v>
      </c>
      <c r="CW181">
        <v>1</v>
      </c>
      <c r="CX181">
        <v>0</v>
      </c>
      <c r="CY181">
        <v>0</v>
      </c>
      <c r="CZ181">
        <v>0</v>
      </c>
      <c r="DA181">
        <v>0</v>
      </c>
      <c r="DB181">
        <v>0</v>
      </c>
      <c r="DC181">
        <v>0</v>
      </c>
      <c r="DD181">
        <v>0</v>
      </c>
      <c r="DE181">
        <v>0</v>
      </c>
      <c r="DF181">
        <v>0</v>
      </c>
      <c r="DG181">
        <v>0</v>
      </c>
      <c r="DH181">
        <v>0</v>
      </c>
      <c r="DI181">
        <v>0</v>
      </c>
      <c r="DJ181">
        <v>0</v>
      </c>
      <c r="DK181">
        <v>0</v>
      </c>
      <c r="DL181">
        <v>0</v>
      </c>
      <c r="DM181">
        <v>0</v>
      </c>
      <c r="DN181">
        <v>0</v>
      </c>
      <c r="DO181">
        <v>0</v>
      </c>
      <c r="DP181">
        <v>0</v>
      </c>
      <c r="DQ181">
        <v>0</v>
      </c>
      <c r="DR181">
        <v>0</v>
      </c>
      <c r="DS181">
        <v>0</v>
      </c>
      <c r="DT181">
        <v>0</v>
      </c>
      <c r="DU181">
        <v>0</v>
      </c>
      <c r="DV181">
        <v>1</v>
      </c>
      <c r="DW181">
        <v>0</v>
      </c>
      <c r="DX181">
        <v>0</v>
      </c>
      <c r="DY181">
        <v>0</v>
      </c>
      <c r="DZ181">
        <v>1</v>
      </c>
      <c r="EA181">
        <v>1</v>
      </c>
      <c r="EB181">
        <v>0</v>
      </c>
      <c r="EC181">
        <v>0</v>
      </c>
      <c r="ED181">
        <v>0</v>
      </c>
      <c r="EE181">
        <v>0</v>
      </c>
      <c r="EF181">
        <v>0</v>
      </c>
      <c r="EG181">
        <v>0</v>
      </c>
      <c r="EI181">
        <f t="shared" si="138"/>
        <v>1</v>
      </c>
      <c r="EJ181">
        <f t="shared" si="139"/>
        <v>1</v>
      </c>
      <c r="EK181">
        <f t="shared" si="140"/>
        <v>1</v>
      </c>
      <c r="EL181">
        <f t="shared" si="141"/>
        <v>1</v>
      </c>
      <c r="EM181">
        <f t="shared" si="142"/>
        <v>1</v>
      </c>
      <c r="EN181">
        <f t="shared" si="143"/>
        <v>1</v>
      </c>
      <c r="EO181">
        <f t="shared" si="144"/>
        <v>1</v>
      </c>
      <c r="EP181">
        <f t="shared" si="145"/>
        <v>1</v>
      </c>
      <c r="EQ181">
        <f t="shared" si="146"/>
        <v>1</v>
      </c>
      <c r="ER181">
        <f t="shared" si="147"/>
        <v>1</v>
      </c>
      <c r="ES181">
        <f t="shared" si="148"/>
        <v>1</v>
      </c>
      <c r="ET181">
        <f t="shared" si="149"/>
        <v>1</v>
      </c>
      <c r="EU181">
        <f t="shared" si="150"/>
        <v>1</v>
      </c>
      <c r="EV181">
        <f t="shared" si="151"/>
        <v>1</v>
      </c>
      <c r="EW181">
        <f t="shared" si="152"/>
        <v>1</v>
      </c>
      <c r="EX181">
        <f t="shared" si="153"/>
        <v>1</v>
      </c>
      <c r="EY181">
        <f t="shared" si="154"/>
        <v>1</v>
      </c>
      <c r="EZ181">
        <f t="shared" si="155"/>
        <v>1</v>
      </c>
      <c r="FA181">
        <f t="shared" si="156"/>
        <v>1</v>
      </c>
      <c r="FB181">
        <f t="shared" si="157"/>
        <v>1</v>
      </c>
      <c r="FC181">
        <f t="shared" si="158"/>
        <v>1</v>
      </c>
      <c r="FD181">
        <f t="shared" si="159"/>
        <v>1</v>
      </c>
      <c r="FE181">
        <f t="shared" si="160"/>
        <v>1</v>
      </c>
      <c r="FF181">
        <f t="shared" si="161"/>
        <v>1</v>
      </c>
      <c r="FG181">
        <f t="shared" si="162"/>
        <v>1</v>
      </c>
      <c r="FH181">
        <f t="shared" si="163"/>
        <v>1</v>
      </c>
      <c r="FI181">
        <f t="shared" si="164"/>
        <v>1</v>
      </c>
      <c r="FJ181">
        <f t="shared" si="165"/>
        <v>1</v>
      </c>
      <c r="FK181">
        <f t="shared" si="166"/>
        <v>1</v>
      </c>
      <c r="FL181">
        <f t="shared" si="167"/>
        <v>1</v>
      </c>
      <c r="FM181">
        <f t="shared" si="168"/>
        <v>1</v>
      </c>
      <c r="FN181">
        <f t="shared" si="169"/>
        <v>1</v>
      </c>
      <c r="FO181">
        <f t="shared" si="170"/>
        <v>1</v>
      </c>
      <c r="FP181">
        <f t="shared" si="171"/>
        <v>1</v>
      </c>
      <c r="FQ181">
        <f t="shared" si="172"/>
        <v>1</v>
      </c>
      <c r="FR181">
        <f t="shared" si="173"/>
        <v>1</v>
      </c>
      <c r="FS181">
        <f t="shared" si="174"/>
        <v>1</v>
      </c>
      <c r="FT181">
        <f t="shared" si="175"/>
        <v>1</v>
      </c>
      <c r="FU181">
        <f t="shared" si="176"/>
        <v>1</v>
      </c>
      <c r="FV181">
        <f t="shared" si="177"/>
        <v>1</v>
      </c>
      <c r="FW181">
        <f t="shared" si="178"/>
        <v>1</v>
      </c>
      <c r="FX181">
        <f t="shared" si="179"/>
        <v>1</v>
      </c>
      <c r="FY181">
        <f t="shared" si="180"/>
        <v>1</v>
      </c>
      <c r="FZ181">
        <f t="shared" si="181"/>
        <v>1</v>
      </c>
      <c r="GA181">
        <f t="shared" si="182"/>
        <v>1</v>
      </c>
      <c r="GB181">
        <f t="shared" si="183"/>
        <v>1</v>
      </c>
      <c r="GC181">
        <f t="shared" si="184"/>
        <v>1</v>
      </c>
      <c r="GD181">
        <f t="shared" si="185"/>
        <v>1</v>
      </c>
      <c r="GE181">
        <f t="shared" si="186"/>
        <v>1</v>
      </c>
      <c r="GF181">
        <f t="shared" si="187"/>
        <v>1</v>
      </c>
      <c r="GG181">
        <f t="shared" si="188"/>
        <v>1</v>
      </c>
      <c r="GH181">
        <f t="shared" si="189"/>
        <v>1</v>
      </c>
      <c r="GI181">
        <f t="shared" si="190"/>
        <v>1</v>
      </c>
      <c r="GJ181">
        <f t="shared" si="191"/>
        <v>1</v>
      </c>
      <c r="GK181">
        <f t="shared" si="192"/>
        <v>1</v>
      </c>
      <c r="GL181">
        <f t="shared" si="193"/>
        <v>1</v>
      </c>
      <c r="GM181">
        <f t="shared" si="194"/>
        <v>1</v>
      </c>
      <c r="GN181">
        <f t="shared" si="195"/>
        <v>1</v>
      </c>
      <c r="GO181">
        <f t="shared" si="196"/>
        <v>1</v>
      </c>
      <c r="GP181">
        <f t="shared" si="197"/>
        <v>1</v>
      </c>
      <c r="GQ181">
        <f t="shared" si="198"/>
        <v>1</v>
      </c>
      <c r="GR181">
        <f t="shared" si="199"/>
        <v>1</v>
      </c>
      <c r="GS181">
        <f t="shared" si="200"/>
        <v>1</v>
      </c>
      <c r="GT181">
        <f t="shared" si="201"/>
        <v>1</v>
      </c>
      <c r="GU181">
        <f t="shared" si="202"/>
        <v>1</v>
      </c>
      <c r="GV181">
        <f t="shared" si="203"/>
        <v>1</v>
      </c>
      <c r="GW181">
        <f t="shared" si="204"/>
        <v>1</v>
      </c>
      <c r="GX181">
        <f t="shared" si="205"/>
        <v>1</v>
      </c>
    </row>
    <row r="182" spans="1:206" x14ac:dyDescent="0.2">
      <c r="A182">
        <v>0</v>
      </c>
      <c r="B182">
        <v>0</v>
      </c>
      <c r="C182">
        <v>0</v>
      </c>
      <c r="D182">
        <v>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1</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0</v>
      </c>
      <c r="BC182">
        <v>0</v>
      </c>
      <c r="BD182">
        <v>1</v>
      </c>
      <c r="BE182">
        <v>1</v>
      </c>
      <c r="BF182">
        <v>1</v>
      </c>
      <c r="BG182">
        <v>0</v>
      </c>
      <c r="BH182">
        <v>0</v>
      </c>
      <c r="BI182">
        <v>0</v>
      </c>
      <c r="BJ182">
        <v>0</v>
      </c>
      <c r="BK182">
        <v>0</v>
      </c>
      <c r="BL182">
        <v>0</v>
      </c>
      <c r="BM182">
        <v>0</v>
      </c>
      <c r="BN182">
        <v>0</v>
      </c>
      <c r="BO182">
        <v>0</v>
      </c>
      <c r="BP182">
        <v>0</v>
      </c>
      <c r="BR182">
        <v>0</v>
      </c>
      <c r="BS182">
        <v>0</v>
      </c>
      <c r="BT182">
        <v>0</v>
      </c>
      <c r="BU182">
        <v>0</v>
      </c>
      <c r="BV182">
        <v>0</v>
      </c>
      <c r="BW182">
        <v>0</v>
      </c>
      <c r="BX182">
        <v>0</v>
      </c>
      <c r="BY182">
        <v>0</v>
      </c>
      <c r="BZ182">
        <v>0</v>
      </c>
      <c r="CA182">
        <v>0</v>
      </c>
      <c r="CB182">
        <v>0</v>
      </c>
      <c r="CC182">
        <v>0</v>
      </c>
      <c r="CD182">
        <v>0</v>
      </c>
      <c r="CE182">
        <v>0</v>
      </c>
      <c r="CF182">
        <v>0</v>
      </c>
      <c r="CG182">
        <v>0</v>
      </c>
      <c r="CH182">
        <v>0</v>
      </c>
      <c r="CI182">
        <v>0</v>
      </c>
      <c r="CJ182">
        <v>0</v>
      </c>
      <c r="CK182">
        <v>0</v>
      </c>
      <c r="CL182">
        <v>0</v>
      </c>
      <c r="CM182">
        <v>0</v>
      </c>
      <c r="CN182">
        <v>0</v>
      </c>
      <c r="CO182">
        <v>0</v>
      </c>
      <c r="CP182">
        <v>0</v>
      </c>
      <c r="CQ182">
        <v>0</v>
      </c>
      <c r="CR182">
        <v>0</v>
      </c>
      <c r="CS182">
        <v>0</v>
      </c>
      <c r="CT182">
        <v>0</v>
      </c>
      <c r="CU182">
        <v>0</v>
      </c>
      <c r="CV182">
        <v>0</v>
      </c>
      <c r="CW182">
        <v>1</v>
      </c>
      <c r="CX182">
        <v>0</v>
      </c>
      <c r="CY182">
        <v>0</v>
      </c>
      <c r="CZ182">
        <v>0</v>
      </c>
      <c r="DA182">
        <v>0</v>
      </c>
      <c r="DB182">
        <v>0</v>
      </c>
      <c r="DC182">
        <v>0</v>
      </c>
      <c r="DD182">
        <v>0</v>
      </c>
      <c r="DE182">
        <v>0</v>
      </c>
      <c r="DF182">
        <v>0</v>
      </c>
      <c r="DG182">
        <v>0</v>
      </c>
      <c r="DH182">
        <v>0</v>
      </c>
      <c r="DI182">
        <v>0</v>
      </c>
      <c r="DJ182">
        <v>0</v>
      </c>
      <c r="DK182">
        <v>0</v>
      </c>
      <c r="DL182">
        <v>0</v>
      </c>
      <c r="DM182">
        <v>0</v>
      </c>
      <c r="DN182">
        <v>0</v>
      </c>
      <c r="DO182">
        <v>0</v>
      </c>
      <c r="DP182">
        <v>0</v>
      </c>
      <c r="DQ182">
        <v>0</v>
      </c>
      <c r="DR182">
        <v>0</v>
      </c>
      <c r="DS182">
        <v>0</v>
      </c>
      <c r="DT182">
        <v>0</v>
      </c>
      <c r="DU182">
        <v>1</v>
      </c>
      <c r="DV182">
        <v>1</v>
      </c>
      <c r="DW182">
        <v>1</v>
      </c>
      <c r="DX182">
        <v>0</v>
      </c>
      <c r="DY182">
        <v>0</v>
      </c>
      <c r="DZ182">
        <v>0</v>
      </c>
      <c r="EA182">
        <v>0</v>
      </c>
      <c r="EB182">
        <v>0</v>
      </c>
      <c r="EC182">
        <v>0</v>
      </c>
      <c r="ED182">
        <v>0</v>
      </c>
      <c r="EE182">
        <v>0</v>
      </c>
      <c r="EF182">
        <v>0</v>
      </c>
      <c r="EG182">
        <v>0</v>
      </c>
      <c r="EI182">
        <f t="shared" si="138"/>
        <v>1</v>
      </c>
      <c r="EJ182">
        <f t="shared" si="139"/>
        <v>1</v>
      </c>
      <c r="EK182">
        <f t="shared" si="140"/>
        <v>1</v>
      </c>
      <c r="EL182">
        <f t="shared" si="141"/>
        <v>1</v>
      </c>
      <c r="EM182">
        <f t="shared" si="142"/>
        <v>1</v>
      </c>
      <c r="EN182">
        <f t="shared" si="143"/>
        <v>1</v>
      </c>
      <c r="EO182">
        <f t="shared" si="144"/>
        <v>1</v>
      </c>
      <c r="EP182">
        <f t="shared" si="145"/>
        <v>1</v>
      </c>
      <c r="EQ182">
        <f t="shared" si="146"/>
        <v>1</v>
      </c>
      <c r="ER182">
        <f t="shared" si="147"/>
        <v>1</v>
      </c>
      <c r="ES182">
        <f t="shared" si="148"/>
        <v>1</v>
      </c>
      <c r="ET182">
        <f t="shared" si="149"/>
        <v>1</v>
      </c>
      <c r="EU182">
        <f t="shared" si="150"/>
        <v>1</v>
      </c>
      <c r="EV182">
        <f t="shared" si="151"/>
        <v>1</v>
      </c>
      <c r="EW182">
        <f t="shared" si="152"/>
        <v>1</v>
      </c>
      <c r="EX182">
        <f t="shared" si="153"/>
        <v>1</v>
      </c>
      <c r="EY182">
        <f t="shared" si="154"/>
        <v>1</v>
      </c>
      <c r="EZ182">
        <f t="shared" si="155"/>
        <v>1</v>
      </c>
      <c r="FA182">
        <f t="shared" si="156"/>
        <v>1</v>
      </c>
      <c r="FB182">
        <f t="shared" si="157"/>
        <v>1</v>
      </c>
      <c r="FC182">
        <f t="shared" si="158"/>
        <v>1</v>
      </c>
      <c r="FD182">
        <f t="shared" si="159"/>
        <v>1</v>
      </c>
      <c r="FE182">
        <f t="shared" si="160"/>
        <v>1</v>
      </c>
      <c r="FF182">
        <f t="shared" si="161"/>
        <v>1</v>
      </c>
      <c r="FG182">
        <f t="shared" si="162"/>
        <v>1</v>
      </c>
      <c r="FH182">
        <f t="shared" si="163"/>
        <v>1</v>
      </c>
      <c r="FI182">
        <f t="shared" si="164"/>
        <v>1</v>
      </c>
      <c r="FJ182">
        <f t="shared" si="165"/>
        <v>1</v>
      </c>
      <c r="FK182">
        <f t="shared" si="166"/>
        <v>1</v>
      </c>
      <c r="FL182">
        <f t="shared" si="167"/>
        <v>1</v>
      </c>
      <c r="FM182">
        <f t="shared" si="168"/>
        <v>1</v>
      </c>
      <c r="FN182">
        <f t="shared" si="169"/>
        <v>1</v>
      </c>
      <c r="FO182">
        <f t="shared" si="170"/>
        <v>1</v>
      </c>
      <c r="FP182">
        <f t="shared" si="171"/>
        <v>1</v>
      </c>
      <c r="FQ182">
        <f t="shared" si="172"/>
        <v>1</v>
      </c>
      <c r="FR182">
        <f t="shared" si="173"/>
        <v>1</v>
      </c>
      <c r="FS182">
        <f t="shared" si="174"/>
        <v>1</v>
      </c>
      <c r="FT182">
        <f t="shared" si="175"/>
        <v>1</v>
      </c>
      <c r="FU182">
        <f t="shared" si="176"/>
        <v>1</v>
      </c>
      <c r="FV182">
        <f t="shared" si="177"/>
        <v>1</v>
      </c>
      <c r="FW182">
        <f t="shared" si="178"/>
        <v>1</v>
      </c>
      <c r="FX182">
        <f t="shared" si="179"/>
        <v>1</v>
      </c>
      <c r="FY182">
        <f t="shared" si="180"/>
        <v>1</v>
      </c>
      <c r="FZ182">
        <f t="shared" si="181"/>
        <v>1</v>
      </c>
      <c r="GA182">
        <f t="shared" si="182"/>
        <v>1</v>
      </c>
      <c r="GB182">
        <f t="shared" si="183"/>
        <v>1</v>
      </c>
      <c r="GC182">
        <f t="shared" si="184"/>
        <v>1</v>
      </c>
      <c r="GD182">
        <f t="shared" si="185"/>
        <v>1</v>
      </c>
      <c r="GE182">
        <f t="shared" si="186"/>
        <v>1</v>
      </c>
      <c r="GF182">
        <f t="shared" si="187"/>
        <v>1</v>
      </c>
      <c r="GG182">
        <f t="shared" si="188"/>
        <v>1</v>
      </c>
      <c r="GH182">
        <f t="shared" si="189"/>
        <v>1</v>
      </c>
      <c r="GI182">
        <f t="shared" si="190"/>
        <v>1</v>
      </c>
      <c r="GJ182">
        <f t="shared" si="191"/>
        <v>1</v>
      </c>
      <c r="GK182">
        <f t="shared" si="192"/>
        <v>1</v>
      </c>
      <c r="GL182">
        <f t="shared" si="193"/>
        <v>1</v>
      </c>
      <c r="GM182">
        <f t="shared" si="194"/>
        <v>1</v>
      </c>
      <c r="GN182">
        <f t="shared" si="195"/>
        <v>1</v>
      </c>
      <c r="GO182">
        <f t="shared" si="196"/>
        <v>1</v>
      </c>
      <c r="GP182">
        <f t="shared" si="197"/>
        <v>1</v>
      </c>
      <c r="GQ182">
        <f t="shared" si="198"/>
        <v>1</v>
      </c>
      <c r="GR182">
        <f t="shared" si="199"/>
        <v>1</v>
      </c>
      <c r="GS182">
        <f t="shared" si="200"/>
        <v>1</v>
      </c>
      <c r="GT182">
        <f t="shared" si="201"/>
        <v>1</v>
      </c>
      <c r="GU182">
        <f t="shared" si="202"/>
        <v>1</v>
      </c>
      <c r="GV182">
        <f t="shared" si="203"/>
        <v>1</v>
      </c>
      <c r="GW182">
        <f t="shared" si="204"/>
        <v>1</v>
      </c>
      <c r="GX182">
        <f t="shared" si="205"/>
        <v>1</v>
      </c>
    </row>
    <row r="183" spans="1:206" x14ac:dyDescent="0.2">
      <c r="A183">
        <v>1</v>
      </c>
      <c r="B183">
        <v>1</v>
      </c>
      <c r="C183">
        <v>1</v>
      </c>
      <c r="D183">
        <v>0</v>
      </c>
      <c r="E183">
        <v>0</v>
      </c>
      <c r="F183">
        <v>0</v>
      </c>
      <c r="G183">
        <v>0</v>
      </c>
      <c r="H183">
        <v>0</v>
      </c>
      <c r="I183">
        <v>0</v>
      </c>
      <c r="J183">
        <v>0</v>
      </c>
      <c r="K183">
        <v>0</v>
      </c>
      <c r="L183">
        <v>1</v>
      </c>
      <c r="M183">
        <v>0</v>
      </c>
      <c r="N183">
        <v>1</v>
      </c>
      <c r="O183">
        <v>1</v>
      </c>
      <c r="P183">
        <v>1</v>
      </c>
      <c r="Q183">
        <v>1</v>
      </c>
      <c r="R183">
        <v>0</v>
      </c>
      <c r="S183">
        <v>0</v>
      </c>
      <c r="T183">
        <v>0</v>
      </c>
      <c r="U183">
        <v>0</v>
      </c>
      <c r="V183">
        <v>0</v>
      </c>
      <c r="W183">
        <v>0</v>
      </c>
      <c r="X183">
        <v>0</v>
      </c>
      <c r="Y183">
        <v>0</v>
      </c>
      <c r="Z183">
        <v>0</v>
      </c>
      <c r="AA183">
        <v>0</v>
      </c>
      <c r="AB183">
        <v>0</v>
      </c>
      <c r="AC183">
        <v>0</v>
      </c>
      <c r="AD183">
        <v>0</v>
      </c>
      <c r="AE183">
        <v>0</v>
      </c>
      <c r="AF183">
        <v>0</v>
      </c>
      <c r="AG183">
        <v>0</v>
      </c>
      <c r="AH183">
        <v>0</v>
      </c>
      <c r="AI183">
        <v>0</v>
      </c>
      <c r="AJ183">
        <v>0</v>
      </c>
      <c r="AK183">
        <v>0</v>
      </c>
      <c r="AL183">
        <v>0</v>
      </c>
      <c r="AM183">
        <v>0</v>
      </c>
      <c r="AN183">
        <v>0</v>
      </c>
      <c r="AO183">
        <v>0</v>
      </c>
      <c r="AP183">
        <v>0</v>
      </c>
      <c r="AQ183">
        <v>0</v>
      </c>
      <c r="AR183">
        <v>0</v>
      </c>
      <c r="AS183">
        <v>0</v>
      </c>
      <c r="AT183">
        <v>0</v>
      </c>
      <c r="AU183">
        <v>0</v>
      </c>
      <c r="AV183">
        <v>0</v>
      </c>
      <c r="AW183">
        <v>0</v>
      </c>
      <c r="AX183">
        <v>0</v>
      </c>
      <c r="AY183">
        <v>0</v>
      </c>
      <c r="AZ183">
        <v>0</v>
      </c>
      <c r="BA183">
        <v>0</v>
      </c>
      <c r="BB183">
        <v>0</v>
      </c>
      <c r="BC183">
        <v>0</v>
      </c>
      <c r="BD183">
        <v>1</v>
      </c>
      <c r="BE183">
        <v>1</v>
      </c>
      <c r="BF183">
        <v>1</v>
      </c>
      <c r="BG183">
        <v>0</v>
      </c>
      <c r="BH183">
        <v>0</v>
      </c>
      <c r="BI183">
        <v>0</v>
      </c>
      <c r="BJ183">
        <v>1</v>
      </c>
      <c r="BK183">
        <v>0</v>
      </c>
      <c r="BL183">
        <v>0</v>
      </c>
      <c r="BM183">
        <v>1</v>
      </c>
      <c r="BN183">
        <v>0</v>
      </c>
      <c r="BO183">
        <v>0</v>
      </c>
      <c r="BP183">
        <v>0</v>
      </c>
      <c r="BR183">
        <v>1</v>
      </c>
      <c r="BS183">
        <v>1</v>
      </c>
      <c r="BT183">
        <v>1</v>
      </c>
      <c r="BU183">
        <v>0</v>
      </c>
      <c r="BV183">
        <v>0</v>
      </c>
      <c r="BW183">
        <v>0</v>
      </c>
      <c r="BX183">
        <v>0</v>
      </c>
      <c r="BY183">
        <v>0</v>
      </c>
      <c r="BZ183">
        <v>0</v>
      </c>
      <c r="CA183">
        <v>0</v>
      </c>
      <c r="CB183">
        <v>0</v>
      </c>
      <c r="CC183">
        <v>1</v>
      </c>
      <c r="CD183">
        <v>0</v>
      </c>
      <c r="CE183">
        <v>1</v>
      </c>
      <c r="CF183">
        <v>1</v>
      </c>
      <c r="CG183">
        <v>1</v>
      </c>
      <c r="CH183">
        <v>1</v>
      </c>
      <c r="CI183">
        <v>0</v>
      </c>
      <c r="CJ183">
        <v>0</v>
      </c>
      <c r="CK183">
        <v>0</v>
      </c>
      <c r="CL183">
        <v>0</v>
      </c>
      <c r="CM183">
        <v>0</v>
      </c>
      <c r="CN183">
        <v>0</v>
      </c>
      <c r="CO183">
        <v>0</v>
      </c>
      <c r="CP183">
        <v>0</v>
      </c>
      <c r="CQ183">
        <v>0</v>
      </c>
      <c r="CR183">
        <v>0</v>
      </c>
      <c r="CS183">
        <v>0</v>
      </c>
      <c r="CT183">
        <v>0</v>
      </c>
      <c r="CU183">
        <v>0</v>
      </c>
      <c r="CV183">
        <v>0</v>
      </c>
      <c r="CW183">
        <v>0</v>
      </c>
      <c r="CX183">
        <v>0</v>
      </c>
      <c r="CY183">
        <v>0</v>
      </c>
      <c r="CZ183">
        <v>0</v>
      </c>
      <c r="DA183">
        <v>0</v>
      </c>
      <c r="DB183">
        <v>0</v>
      </c>
      <c r="DC183">
        <v>0</v>
      </c>
      <c r="DD183">
        <v>0</v>
      </c>
      <c r="DE183">
        <v>0</v>
      </c>
      <c r="DF183">
        <v>0</v>
      </c>
      <c r="DG183">
        <v>0</v>
      </c>
      <c r="DH183">
        <v>0</v>
      </c>
      <c r="DI183">
        <v>0</v>
      </c>
      <c r="DJ183">
        <v>0</v>
      </c>
      <c r="DK183">
        <v>0</v>
      </c>
      <c r="DL183">
        <v>0</v>
      </c>
      <c r="DM183">
        <v>0</v>
      </c>
      <c r="DN183">
        <v>0</v>
      </c>
      <c r="DO183">
        <v>0</v>
      </c>
      <c r="DP183">
        <v>0</v>
      </c>
      <c r="DQ183">
        <v>0</v>
      </c>
      <c r="DR183">
        <v>0</v>
      </c>
      <c r="DS183">
        <v>0</v>
      </c>
      <c r="DT183">
        <v>0</v>
      </c>
      <c r="DU183">
        <v>1</v>
      </c>
      <c r="DV183">
        <v>1</v>
      </c>
      <c r="DW183">
        <v>1</v>
      </c>
      <c r="DX183">
        <v>0</v>
      </c>
      <c r="DY183">
        <v>0</v>
      </c>
      <c r="DZ183">
        <v>0</v>
      </c>
      <c r="EA183">
        <v>1</v>
      </c>
      <c r="EB183">
        <v>0</v>
      </c>
      <c r="EC183">
        <v>0</v>
      </c>
      <c r="ED183">
        <v>1</v>
      </c>
      <c r="EE183">
        <v>0</v>
      </c>
      <c r="EF183">
        <v>0</v>
      </c>
      <c r="EG183">
        <v>0</v>
      </c>
      <c r="EI183">
        <f t="shared" si="138"/>
        <v>1</v>
      </c>
      <c r="EJ183">
        <f t="shared" si="139"/>
        <v>1</v>
      </c>
      <c r="EK183">
        <f t="shared" si="140"/>
        <v>1</v>
      </c>
      <c r="EL183">
        <f t="shared" si="141"/>
        <v>1</v>
      </c>
      <c r="EM183">
        <f t="shared" si="142"/>
        <v>1</v>
      </c>
      <c r="EN183">
        <f t="shared" si="143"/>
        <v>1</v>
      </c>
      <c r="EO183">
        <f t="shared" si="144"/>
        <v>1</v>
      </c>
      <c r="EP183">
        <f t="shared" si="145"/>
        <v>1</v>
      </c>
      <c r="EQ183">
        <f t="shared" si="146"/>
        <v>1</v>
      </c>
      <c r="ER183">
        <f t="shared" si="147"/>
        <v>1</v>
      </c>
      <c r="ES183">
        <f t="shared" si="148"/>
        <v>1</v>
      </c>
      <c r="ET183">
        <f t="shared" si="149"/>
        <v>1</v>
      </c>
      <c r="EU183">
        <f t="shared" si="150"/>
        <v>1</v>
      </c>
      <c r="EV183">
        <f t="shared" si="151"/>
        <v>1</v>
      </c>
      <c r="EW183">
        <f t="shared" si="152"/>
        <v>1</v>
      </c>
      <c r="EX183">
        <f t="shared" si="153"/>
        <v>1</v>
      </c>
      <c r="EY183">
        <f t="shared" si="154"/>
        <v>1</v>
      </c>
      <c r="EZ183">
        <f t="shared" si="155"/>
        <v>1</v>
      </c>
      <c r="FA183">
        <f t="shared" si="156"/>
        <v>1</v>
      </c>
      <c r="FB183">
        <f t="shared" si="157"/>
        <v>1</v>
      </c>
      <c r="FC183">
        <f t="shared" si="158"/>
        <v>1</v>
      </c>
      <c r="FD183">
        <f t="shared" si="159"/>
        <v>1</v>
      </c>
      <c r="FE183">
        <f t="shared" si="160"/>
        <v>1</v>
      </c>
      <c r="FF183">
        <f t="shared" si="161"/>
        <v>1</v>
      </c>
      <c r="FG183">
        <f t="shared" si="162"/>
        <v>1</v>
      </c>
      <c r="FH183">
        <f t="shared" si="163"/>
        <v>1</v>
      </c>
      <c r="FI183">
        <f t="shared" si="164"/>
        <v>1</v>
      </c>
      <c r="FJ183">
        <f t="shared" si="165"/>
        <v>1</v>
      </c>
      <c r="FK183">
        <f t="shared" si="166"/>
        <v>1</v>
      </c>
      <c r="FL183">
        <f t="shared" si="167"/>
        <v>1</v>
      </c>
      <c r="FM183">
        <f t="shared" si="168"/>
        <v>1</v>
      </c>
      <c r="FN183">
        <f t="shared" si="169"/>
        <v>1</v>
      </c>
      <c r="FO183">
        <f t="shared" si="170"/>
        <v>1</v>
      </c>
      <c r="FP183">
        <f t="shared" si="171"/>
        <v>1</v>
      </c>
      <c r="FQ183">
        <f t="shared" si="172"/>
        <v>1</v>
      </c>
      <c r="FR183">
        <f t="shared" si="173"/>
        <v>1</v>
      </c>
      <c r="FS183">
        <f t="shared" si="174"/>
        <v>1</v>
      </c>
      <c r="FT183">
        <f t="shared" si="175"/>
        <v>1</v>
      </c>
      <c r="FU183">
        <f t="shared" si="176"/>
        <v>1</v>
      </c>
      <c r="FV183">
        <f t="shared" si="177"/>
        <v>1</v>
      </c>
      <c r="FW183">
        <f t="shared" si="178"/>
        <v>1</v>
      </c>
      <c r="FX183">
        <f t="shared" si="179"/>
        <v>1</v>
      </c>
      <c r="FY183">
        <f t="shared" si="180"/>
        <v>1</v>
      </c>
      <c r="FZ183">
        <f t="shared" si="181"/>
        <v>1</v>
      </c>
      <c r="GA183">
        <f t="shared" si="182"/>
        <v>1</v>
      </c>
      <c r="GB183">
        <f t="shared" si="183"/>
        <v>1</v>
      </c>
      <c r="GC183">
        <f t="shared" si="184"/>
        <v>1</v>
      </c>
      <c r="GD183">
        <f t="shared" si="185"/>
        <v>1</v>
      </c>
      <c r="GE183">
        <f t="shared" si="186"/>
        <v>1</v>
      </c>
      <c r="GF183">
        <f t="shared" si="187"/>
        <v>1</v>
      </c>
      <c r="GG183">
        <f t="shared" si="188"/>
        <v>1</v>
      </c>
      <c r="GH183">
        <f t="shared" si="189"/>
        <v>1</v>
      </c>
      <c r="GI183">
        <f t="shared" si="190"/>
        <v>1</v>
      </c>
      <c r="GJ183">
        <f t="shared" si="191"/>
        <v>1</v>
      </c>
      <c r="GK183">
        <f t="shared" si="192"/>
        <v>1</v>
      </c>
      <c r="GL183">
        <f t="shared" si="193"/>
        <v>1</v>
      </c>
      <c r="GM183">
        <f t="shared" si="194"/>
        <v>1</v>
      </c>
      <c r="GN183">
        <f t="shared" si="195"/>
        <v>1</v>
      </c>
      <c r="GO183">
        <f t="shared" si="196"/>
        <v>1</v>
      </c>
      <c r="GP183">
        <f t="shared" si="197"/>
        <v>1</v>
      </c>
      <c r="GQ183">
        <f t="shared" si="198"/>
        <v>1</v>
      </c>
      <c r="GR183">
        <f t="shared" si="199"/>
        <v>1</v>
      </c>
      <c r="GS183">
        <f t="shared" si="200"/>
        <v>1</v>
      </c>
      <c r="GT183">
        <f t="shared" si="201"/>
        <v>1</v>
      </c>
      <c r="GU183">
        <f t="shared" si="202"/>
        <v>1</v>
      </c>
      <c r="GV183">
        <f t="shared" si="203"/>
        <v>1</v>
      </c>
      <c r="GW183">
        <f t="shared" si="204"/>
        <v>1</v>
      </c>
      <c r="GX183">
        <f t="shared" si="205"/>
        <v>1</v>
      </c>
    </row>
    <row r="184" spans="1:206" x14ac:dyDescent="0.2">
      <c r="A184">
        <v>0</v>
      </c>
      <c r="B184">
        <v>0</v>
      </c>
      <c r="C184">
        <v>0</v>
      </c>
      <c r="D184">
        <v>0</v>
      </c>
      <c r="E184">
        <v>0</v>
      </c>
      <c r="F184">
        <v>0</v>
      </c>
      <c r="G184">
        <v>0</v>
      </c>
      <c r="H184">
        <v>0</v>
      </c>
      <c r="I184">
        <v>0</v>
      </c>
      <c r="J184">
        <v>0</v>
      </c>
      <c r="K184">
        <v>0</v>
      </c>
      <c r="L184">
        <v>0</v>
      </c>
      <c r="M184">
        <v>0</v>
      </c>
      <c r="N184">
        <v>0</v>
      </c>
      <c r="O184">
        <v>0</v>
      </c>
      <c r="P184">
        <v>0</v>
      </c>
      <c r="Q184">
        <v>0</v>
      </c>
      <c r="R184">
        <v>0</v>
      </c>
      <c r="S184">
        <v>0</v>
      </c>
      <c r="T184">
        <v>0</v>
      </c>
      <c r="U184">
        <v>0</v>
      </c>
      <c r="V184">
        <v>1</v>
      </c>
      <c r="W184">
        <v>0</v>
      </c>
      <c r="X184">
        <v>0</v>
      </c>
      <c r="Y184">
        <v>0</v>
      </c>
      <c r="Z184">
        <v>0</v>
      </c>
      <c r="AA184">
        <v>0</v>
      </c>
      <c r="AB184">
        <v>0</v>
      </c>
      <c r="AC184">
        <v>0</v>
      </c>
      <c r="AD184">
        <v>0</v>
      </c>
      <c r="AE184">
        <v>0</v>
      </c>
      <c r="AF184">
        <v>0</v>
      </c>
      <c r="AG184">
        <v>0</v>
      </c>
      <c r="AH184">
        <v>0</v>
      </c>
      <c r="AI184">
        <v>0</v>
      </c>
      <c r="AJ184">
        <v>0</v>
      </c>
      <c r="AK184">
        <v>0</v>
      </c>
      <c r="AL184">
        <v>0</v>
      </c>
      <c r="AM184">
        <v>0</v>
      </c>
      <c r="AN184">
        <v>0</v>
      </c>
      <c r="AO184">
        <v>0</v>
      </c>
      <c r="AP184">
        <v>0</v>
      </c>
      <c r="AQ184">
        <v>0</v>
      </c>
      <c r="AR184">
        <v>0</v>
      </c>
      <c r="AS184">
        <v>0</v>
      </c>
      <c r="AT184">
        <v>0</v>
      </c>
      <c r="AU184">
        <v>0</v>
      </c>
      <c r="AV184">
        <v>0</v>
      </c>
      <c r="AW184">
        <v>0</v>
      </c>
      <c r="AX184">
        <v>0</v>
      </c>
      <c r="AY184">
        <v>0</v>
      </c>
      <c r="AZ184">
        <v>0</v>
      </c>
      <c r="BA184">
        <v>0</v>
      </c>
      <c r="BB184">
        <v>0</v>
      </c>
      <c r="BC184">
        <v>0</v>
      </c>
      <c r="BD184">
        <v>1</v>
      </c>
      <c r="BE184">
        <v>1</v>
      </c>
      <c r="BF184">
        <v>1</v>
      </c>
      <c r="BG184">
        <v>0</v>
      </c>
      <c r="BH184">
        <v>0</v>
      </c>
      <c r="BI184">
        <v>0</v>
      </c>
      <c r="BJ184">
        <v>0</v>
      </c>
      <c r="BK184">
        <v>0</v>
      </c>
      <c r="BL184">
        <v>0</v>
      </c>
      <c r="BM184">
        <v>0</v>
      </c>
      <c r="BN184">
        <v>0</v>
      </c>
      <c r="BO184">
        <v>0</v>
      </c>
      <c r="BP184">
        <v>0</v>
      </c>
      <c r="BR184">
        <v>0</v>
      </c>
      <c r="BS184">
        <v>0</v>
      </c>
      <c r="BT184">
        <v>1</v>
      </c>
      <c r="BU184">
        <v>0</v>
      </c>
      <c r="BV184">
        <v>0</v>
      </c>
      <c r="BW184">
        <v>0</v>
      </c>
      <c r="BX184">
        <v>0</v>
      </c>
      <c r="BY184">
        <v>0</v>
      </c>
      <c r="BZ184">
        <v>0</v>
      </c>
      <c r="CA184">
        <v>0</v>
      </c>
      <c r="CB184">
        <v>0</v>
      </c>
      <c r="CC184">
        <v>0</v>
      </c>
      <c r="CD184">
        <v>0</v>
      </c>
      <c r="CE184">
        <v>0</v>
      </c>
      <c r="CF184">
        <v>0</v>
      </c>
      <c r="CG184">
        <v>0</v>
      </c>
      <c r="CH184">
        <v>0</v>
      </c>
      <c r="CI184">
        <v>0</v>
      </c>
      <c r="CJ184">
        <v>0</v>
      </c>
      <c r="CK184">
        <v>0</v>
      </c>
      <c r="CL184">
        <v>0</v>
      </c>
      <c r="CM184">
        <v>1</v>
      </c>
      <c r="CN184">
        <v>0</v>
      </c>
      <c r="CO184">
        <v>0</v>
      </c>
      <c r="CP184">
        <v>0</v>
      </c>
      <c r="CQ184">
        <v>0</v>
      </c>
      <c r="CR184">
        <v>0</v>
      </c>
      <c r="CS184">
        <v>0</v>
      </c>
      <c r="CT184">
        <v>0</v>
      </c>
      <c r="CU184">
        <v>0</v>
      </c>
      <c r="CV184">
        <v>0</v>
      </c>
      <c r="CW184">
        <v>0</v>
      </c>
      <c r="CX184">
        <v>0</v>
      </c>
      <c r="CY184">
        <v>0</v>
      </c>
      <c r="CZ184">
        <v>0</v>
      </c>
      <c r="DA184">
        <v>0</v>
      </c>
      <c r="DB184">
        <v>0</v>
      </c>
      <c r="DC184">
        <v>0</v>
      </c>
      <c r="DD184">
        <v>0</v>
      </c>
      <c r="DE184">
        <v>0</v>
      </c>
      <c r="DF184">
        <v>0</v>
      </c>
      <c r="DG184">
        <v>0</v>
      </c>
      <c r="DH184">
        <v>0</v>
      </c>
      <c r="DI184">
        <v>0</v>
      </c>
      <c r="DJ184">
        <v>0</v>
      </c>
      <c r="DK184">
        <v>0</v>
      </c>
      <c r="DL184">
        <v>0</v>
      </c>
      <c r="DM184">
        <v>0</v>
      </c>
      <c r="DN184">
        <v>0</v>
      </c>
      <c r="DO184">
        <v>0</v>
      </c>
      <c r="DP184">
        <v>0</v>
      </c>
      <c r="DQ184">
        <v>0</v>
      </c>
      <c r="DR184">
        <v>0</v>
      </c>
      <c r="DS184">
        <v>0</v>
      </c>
      <c r="DT184">
        <v>0</v>
      </c>
      <c r="DU184">
        <v>1</v>
      </c>
      <c r="DV184">
        <v>1</v>
      </c>
      <c r="DW184">
        <v>1</v>
      </c>
      <c r="DX184">
        <v>0</v>
      </c>
      <c r="DY184">
        <v>0</v>
      </c>
      <c r="DZ184">
        <v>0</v>
      </c>
      <c r="EA184">
        <v>0</v>
      </c>
      <c r="EB184">
        <v>0</v>
      </c>
      <c r="EC184">
        <v>0</v>
      </c>
      <c r="ED184">
        <v>0</v>
      </c>
      <c r="EE184">
        <v>0</v>
      </c>
      <c r="EF184">
        <v>0</v>
      </c>
      <c r="EG184">
        <v>0</v>
      </c>
      <c r="EI184">
        <f t="shared" si="138"/>
        <v>1</v>
      </c>
      <c r="EJ184">
        <f t="shared" si="139"/>
        <v>1</v>
      </c>
      <c r="EK184">
        <f t="shared" si="140"/>
        <v>0</v>
      </c>
      <c r="EL184">
        <f t="shared" si="141"/>
        <v>1</v>
      </c>
      <c r="EM184">
        <f t="shared" si="142"/>
        <v>1</v>
      </c>
      <c r="EN184">
        <f t="shared" si="143"/>
        <v>1</v>
      </c>
      <c r="EO184">
        <f t="shared" si="144"/>
        <v>1</v>
      </c>
      <c r="EP184">
        <f t="shared" si="145"/>
        <v>1</v>
      </c>
      <c r="EQ184">
        <f t="shared" si="146"/>
        <v>1</v>
      </c>
      <c r="ER184">
        <f t="shared" si="147"/>
        <v>1</v>
      </c>
      <c r="ES184">
        <f t="shared" si="148"/>
        <v>1</v>
      </c>
      <c r="ET184">
        <f t="shared" si="149"/>
        <v>1</v>
      </c>
      <c r="EU184">
        <f t="shared" si="150"/>
        <v>1</v>
      </c>
      <c r="EV184">
        <f t="shared" si="151"/>
        <v>1</v>
      </c>
      <c r="EW184">
        <f t="shared" si="152"/>
        <v>1</v>
      </c>
      <c r="EX184">
        <f t="shared" si="153"/>
        <v>1</v>
      </c>
      <c r="EY184">
        <f t="shared" si="154"/>
        <v>1</v>
      </c>
      <c r="EZ184">
        <f t="shared" si="155"/>
        <v>1</v>
      </c>
      <c r="FA184">
        <f t="shared" si="156"/>
        <v>1</v>
      </c>
      <c r="FB184">
        <f t="shared" si="157"/>
        <v>1</v>
      </c>
      <c r="FC184">
        <f t="shared" si="158"/>
        <v>1</v>
      </c>
      <c r="FD184">
        <f t="shared" si="159"/>
        <v>1</v>
      </c>
      <c r="FE184">
        <f t="shared" si="160"/>
        <v>1</v>
      </c>
      <c r="FF184">
        <f t="shared" si="161"/>
        <v>1</v>
      </c>
      <c r="FG184">
        <f t="shared" si="162"/>
        <v>1</v>
      </c>
      <c r="FH184">
        <f t="shared" si="163"/>
        <v>1</v>
      </c>
      <c r="FI184">
        <f t="shared" si="164"/>
        <v>1</v>
      </c>
      <c r="FJ184">
        <f t="shared" si="165"/>
        <v>1</v>
      </c>
      <c r="FK184">
        <f t="shared" si="166"/>
        <v>1</v>
      </c>
      <c r="FL184">
        <f t="shared" si="167"/>
        <v>1</v>
      </c>
      <c r="FM184">
        <f t="shared" si="168"/>
        <v>1</v>
      </c>
      <c r="FN184">
        <f t="shared" si="169"/>
        <v>1</v>
      </c>
      <c r="FO184">
        <f t="shared" si="170"/>
        <v>1</v>
      </c>
      <c r="FP184">
        <f t="shared" si="171"/>
        <v>1</v>
      </c>
      <c r="FQ184">
        <f t="shared" si="172"/>
        <v>1</v>
      </c>
      <c r="FR184">
        <f t="shared" si="173"/>
        <v>1</v>
      </c>
      <c r="FS184">
        <f t="shared" si="174"/>
        <v>1</v>
      </c>
      <c r="FT184">
        <f t="shared" si="175"/>
        <v>1</v>
      </c>
      <c r="FU184">
        <f t="shared" si="176"/>
        <v>1</v>
      </c>
      <c r="FV184">
        <f t="shared" si="177"/>
        <v>1</v>
      </c>
      <c r="FW184">
        <f t="shared" si="178"/>
        <v>1</v>
      </c>
      <c r="FX184">
        <f t="shared" si="179"/>
        <v>1</v>
      </c>
      <c r="FY184">
        <f t="shared" si="180"/>
        <v>1</v>
      </c>
      <c r="FZ184">
        <f t="shared" si="181"/>
        <v>1</v>
      </c>
      <c r="GA184">
        <f t="shared" si="182"/>
        <v>1</v>
      </c>
      <c r="GB184">
        <f t="shared" si="183"/>
        <v>1</v>
      </c>
      <c r="GC184">
        <f t="shared" si="184"/>
        <v>1</v>
      </c>
      <c r="GD184">
        <f t="shared" si="185"/>
        <v>1</v>
      </c>
      <c r="GE184">
        <f t="shared" si="186"/>
        <v>1</v>
      </c>
      <c r="GF184">
        <f t="shared" si="187"/>
        <v>1</v>
      </c>
      <c r="GG184">
        <f t="shared" si="188"/>
        <v>1</v>
      </c>
      <c r="GH184">
        <f t="shared" si="189"/>
        <v>1</v>
      </c>
      <c r="GI184">
        <f t="shared" si="190"/>
        <v>1</v>
      </c>
      <c r="GJ184">
        <f t="shared" si="191"/>
        <v>1</v>
      </c>
      <c r="GK184">
        <f t="shared" si="192"/>
        <v>1</v>
      </c>
      <c r="GL184">
        <f t="shared" si="193"/>
        <v>1</v>
      </c>
      <c r="GM184">
        <f t="shared" si="194"/>
        <v>1</v>
      </c>
      <c r="GN184">
        <f t="shared" si="195"/>
        <v>1</v>
      </c>
      <c r="GO184">
        <f t="shared" si="196"/>
        <v>1</v>
      </c>
      <c r="GP184">
        <f t="shared" si="197"/>
        <v>1</v>
      </c>
      <c r="GQ184">
        <f t="shared" si="198"/>
        <v>1</v>
      </c>
      <c r="GR184">
        <f t="shared" si="199"/>
        <v>1</v>
      </c>
      <c r="GS184">
        <f t="shared" si="200"/>
        <v>1</v>
      </c>
      <c r="GT184">
        <f t="shared" si="201"/>
        <v>1</v>
      </c>
      <c r="GU184">
        <f t="shared" si="202"/>
        <v>1</v>
      </c>
      <c r="GV184">
        <f t="shared" si="203"/>
        <v>1</v>
      </c>
      <c r="GW184">
        <f t="shared" si="204"/>
        <v>1</v>
      </c>
      <c r="GX184">
        <f t="shared" si="205"/>
        <v>1</v>
      </c>
    </row>
    <row r="185" spans="1:206" x14ac:dyDescent="0.2">
      <c r="A185">
        <v>0</v>
      </c>
      <c r="B185">
        <v>0</v>
      </c>
      <c r="C185">
        <v>0</v>
      </c>
      <c r="D185">
        <v>0</v>
      </c>
      <c r="E185">
        <v>1</v>
      </c>
      <c r="F185">
        <v>0</v>
      </c>
      <c r="G185">
        <v>0</v>
      </c>
      <c r="H185">
        <v>0</v>
      </c>
      <c r="I185">
        <v>0</v>
      </c>
      <c r="J185">
        <v>0</v>
      </c>
      <c r="K185">
        <v>0</v>
      </c>
      <c r="L185">
        <v>0</v>
      </c>
      <c r="M185">
        <v>0</v>
      </c>
      <c r="N185">
        <v>0</v>
      </c>
      <c r="O185">
        <v>1</v>
      </c>
      <c r="P185">
        <v>1</v>
      </c>
      <c r="Q185">
        <v>1</v>
      </c>
      <c r="R185">
        <v>0</v>
      </c>
      <c r="S185">
        <v>0</v>
      </c>
      <c r="T185">
        <v>0</v>
      </c>
      <c r="U185">
        <v>0</v>
      </c>
      <c r="V185">
        <v>0</v>
      </c>
      <c r="W185">
        <v>0</v>
      </c>
      <c r="X185">
        <v>0</v>
      </c>
      <c r="Y185">
        <v>0</v>
      </c>
      <c r="Z185">
        <v>0</v>
      </c>
      <c r="AA185">
        <v>0</v>
      </c>
      <c r="AB185">
        <v>0</v>
      </c>
      <c r="AC185">
        <v>0</v>
      </c>
      <c r="AD185">
        <v>0</v>
      </c>
      <c r="AE185">
        <v>0</v>
      </c>
      <c r="AF185">
        <v>0</v>
      </c>
      <c r="AG185">
        <v>0</v>
      </c>
      <c r="AH185">
        <v>0</v>
      </c>
      <c r="AI185">
        <v>0</v>
      </c>
      <c r="AJ185">
        <v>0</v>
      </c>
      <c r="AK185">
        <v>0</v>
      </c>
      <c r="AL185">
        <v>0</v>
      </c>
      <c r="AM185">
        <v>0</v>
      </c>
      <c r="AN185">
        <v>0</v>
      </c>
      <c r="AO185">
        <v>0</v>
      </c>
      <c r="AP185">
        <v>0</v>
      </c>
      <c r="AQ185">
        <v>0</v>
      </c>
      <c r="AR185">
        <v>0</v>
      </c>
      <c r="AS185">
        <v>0</v>
      </c>
      <c r="AT185">
        <v>0</v>
      </c>
      <c r="AU185">
        <v>0</v>
      </c>
      <c r="AV185">
        <v>0</v>
      </c>
      <c r="AW185">
        <v>1</v>
      </c>
      <c r="AX185">
        <v>0</v>
      </c>
      <c r="AY185">
        <v>0</v>
      </c>
      <c r="AZ185">
        <v>1</v>
      </c>
      <c r="BA185">
        <v>0</v>
      </c>
      <c r="BB185">
        <v>0</v>
      </c>
      <c r="BC185">
        <v>0</v>
      </c>
      <c r="BD185">
        <v>0</v>
      </c>
      <c r="BE185">
        <v>0</v>
      </c>
      <c r="BF185">
        <v>1</v>
      </c>
      <c r="BG185">
        <v>0</v>
      </c>
      <c r="BH185">
        <v>0</v>
      </c>
      <c r="BI185">
        <v>0</v>
      </c>
      <c r="BJ185">
        <v>0</v>
      </c>
      <c r="BK185">
        <v>0</v>
      </c>
      <c r="BL185">
        <v>0</v>
      </c>
      <c r="BM185">
        <v>0</v>
      </c>
      <c r="BN185">
        <v>0</v>
      </c>
      <c r="BO185">
        <v>0</v>
      </c>
      <c r="BP185">
        <v>0</v>
      </c>
      <c r="BR185">
        <v>0</v>
      </c>
      <c r="BS185">
        <v>0</v>
      </c>
      <c r="BT185">
        <v>0</v>
      </c>
      <c r="BU185">
        <v>0</v>
      </c>
      <c r="BV185">
        <v>1</v>
      </c>
      <c r="BW185">
        <v>0</v>
      </c>
      <c r="BX185">
        <v>0</v>
      </c>
      <c r="BY185">
        <v>0</v>
      </c>
      <c r="BZ185">
        <v>0</v>
      </c>
      <c r="CA185">
        <v>0</v>
      </c>
      <c r="CB185">
        <v>0</v>
      </c>
      <c r="CC185">
        <v>0</v>
      </c>
      <c r="CD185">
        <v>0</v>
      </c>
      <c r="CE185">
        <v>0</v>
      </c>
      <c r="CF185">
        <v>1</v>
      </c>
      <c r="CG185">
        <v>1</v>
      </c>
      <c r="CH185">
        <v>1</v>
      </c>
      <c r="CI185">
        <v>0</v>
      </c>
      <c r="CJ185">
        <v>0</v>
      </c>
      <c r="CK185">
        <v>0</v>
      </c>
      <c r="CL185">
        <v>0</v>
      </c>
      <c r="CM185">
        <v>0</v>
      </c>
      <c r="CN185">
        <v>0</v>
      </c>
      <c r="CO185">
        <v>0</v>
      </c>
      <c r="CP185">
        <v>0</v>
      </c>
      <c r="CQ185">
        <v>0</v>
      </c>
      <c r="CR185">
        <v>0</v>
      </c>
      <c r="CS185">
        <v>0</v>
      </c>
      <c r="CT185">
        <v>0</v>
      </c>
      <c r="CU185">
        <v>0</v>
      </c>
      <c r="CV185">
        <v>0</v>
      </c>
      <c r="CW185">
        <v>0</v>
      </c>
      <c r="CX185">
        <v>0</v>
      </c>
      <c r="CY185">
        <v>0</v>
      </c>
      <c r="CZ185">
        <v>0</v>
      </c>
      <c r="DA185">
        <v>0</v>
      </c>
      <c r="DB185">
        <v>0</v>
      </c>
      <c r="DC185">
        <v>0</v>
      </c>
      <c r="DD185">
        <v>0</v>
      </c>
      <c r="DE185">
        <v>0</v>
      </c>
      <c r="DF185">
        <v>0</v>
      </c>
      <c r="DG185">
        <v>0</v>
      </c>
      <c r="DH185">
        <v>0</v>
      </c>
      <c r="DI185">
        <v>0</v>
      </c>
      <c r="DJ185">
        <v>0</v>
      </c>
      <c r="DK185">
        <v>0</v>
      </c>
      <c r="DL185">
        <v>0</v>
      </c>
      <c r="DM185">
        <v>0</v>
      </c>
      <c r="DN185">
        <v>1</v>
      </c>
      <c r="DO185">
        <v>0</v>
      </c>
      <c r="DP185">
        <v>0</v>
      </c>
      <c r="DQ185">
        <v>1</v>
      </c>
      <c r="DR185">
        <v>0</v>
      </c>
      <c r="DS185">
        <v>0</v>
      </c>
      <c r="DT185">
        <v>0</v>
      </c>
      <c r="DU185">
        <v>0</v>
      </c>
      <c r="DV185">
        <v>0</v>
      </c>
      <c r="DW185">
        <v>1</v>
      </c>
      <c r="DX185">
        <v>0</v>
      </c>
      <c r="DY185">
        <v>0</v>
      </c>
      <c r="DZ185">
        <v>0</v>
      </c>
      <c r="EA185">
        <v>0</v>
      </c>
      <c r="EB185">
        <v>0</v>
      </c>
      <c r="EC185">
        <v>0</v>
      </c>
      <c r="ED185">
        <v>0</v>
      </c>
      <c r="EE185">
        <v>0</v>
      </c>
      <c r="EF185">
        <v>0</v>
      </c>
      <c r="EG185">
        <v>0</v>
      </c>
      <c r="EI185">
        <f t="shared" si="138"/>
        <v>1</v>
      </c>
      <c r="EJ185">
        <f t="shared" si="139"/>
        <v>1</v>
      </c>
      <c r="EK185">
        <f t="shared" si="140"/>
        <v>1</v>
      </c>
      <c r="EL185">
        <f t="shared" si="141"/>
        <v>1</v>
      </c>
      <c r="EM185">
        <f t="shared" si="142"/>
        <v>1</v>
      </c>
      <c r="EN185">
        <f t="shared" si="143"/>
        <v>1</v>
      </c>
      <c r="EO185">
        <f t="shared" si="144"/>
        <v>1</v>
      </c>
      <c r="EP185">
        <f t="shared" si="145"/>
        <v>1</v>
      </c>
      <c r="EQ185">
        <f t="shared" si="146"/>
        <v>1</v>
      </c>
      <c r="ER185">
        <f t="shared" si="147"/>
        <v>1</v>
      </c>
      <c r="ES185">
        <f t="shared" si="148"/>
        <v>1</v>
      </c>
      <c r="ET185">
        <f t="shared" si="149"/>
        <v>1</v>
      </c>
      <c r="EU185">
        <f t="shared" si="150"/>
        <v>1</v>
      </c>
      <c r="EV185">
        <f t="shared" si="151"/>
        <v>1</v>
      </c>
      <c r="EW185">
        <f t="shared" si="152"/>
        <v>1</v>
      </c>
      <c r="EX185">
        <f t="shared" si="153"/>
        <v>1</v>
      </c>
      <c r="EY185">
        <f t="shared" si="154"/>
        <v>1</v>
      </c>
      <c r="EZ185">
        <f t="shared" si="155"/>
        <v>1</v>
      </c>
      <c r="FA185">
        <f t="shared" si="156"/>
        <v>1</v>
      </c>
      <c r="FB185">
        <f t="shared" si="157"/>
        <v>1</v>
      </c>
      <c r="FC185">
        <f t="shared" si="158"/>
        <v>1</v>
      </c>
      <c r="FD185">
        <f t="shared" si="159"/>
        <v>1</v>
      </c>
      <c r="FE185">
        <f t="shared" si="160"/>
        <v>1</v>
      </c>
      <c r="FF185">
        <f t="shared" si="161"/>
        <v>1</v>
      </c>
      <c r="FG185">
        <f t="shared" si="162"/>
        <v>1</v>
      </c>
      <c r="FH185">
        <f t="shared" si="163"/>
        <v>1</v>
      </c>
      <c r="FI185">
        <f t="shared" si="164"/>
        <v>1</v>
      </c>
      <c r="FJ185">
        <f t="shared" si="165"/>
        <v>1</v>
      </c>
      <c r="FK185">
        <f t="shared" si="166"/>
        <v>1</v>
      </c>
      <c r="FL185">
        <f t="shared" si="167"/>
        <v>1</v>
      </c>
      <c r="FM185">
        <f t="shared" si="168"/>
        <v>1</v>
      </c>
      <c r="FN185">
        <f t="shared" si="169"/>
        <v>1</v>
      </c>
      <c r="FO185">
        <f t="shared" si="170"/>
        <v>1</v>
      </c>
      <c r="FP185">
        <f t="shared" si="171"/>
        <v>1</v>
      </c>
      <c r="FQ185">
        <f t="shared" si="172"/>
        <v>1</v>
      </c>
      <c r="FR185">
        <f t="shared" si="173"/>
        <v>1</v>
      </c>
      <c r="FS185">
        <f t="shared" si="174"/>
        <v>1</v>
      </c>
      <c r="FT185">
        <f t="shared" si="175"/>
        <v>1</v>
      </c>
      <c r="FU185">
        <f t="shared" si="176"/>
        <v>1</v>
      </c>
      <c r="FV185">
        <f t="shared" si="177"/>
        <v>1</v>
      </c>
      <c r="FW185">
        <f t="shared" si="178"/>
        <v>1</v>
      </c>
      <c r="FX185">
        <f t="shared" si="179"/>
        <v>1</v>
      </c>
      <c r="FY185">
        <f t="shared" si="180"/>
        <v>1</v>
      </c>
      <c r="FZ185">
        <f t="shared" si="181"/>
        <v>1</v>
      </c>
      <c r="GA185">
        <f t="shared" si="182"/>
        <v>1</v>
      </c>
      <c r="GB185">
        <f t="shared" si="183"/>
        <v>1</v>
      </c>
      <c r="GC185">
        <f t="shared" si="184"/>
        <v>1</v>
      </c>
      <c r="GD185">
        <f t="shared" si="185"/>
        <v>1</v>
      </c>
      <c r="GE185">
        <f t="shared" si="186"/>
        <v>1</v>
      </c>
      <c r="GF185">
        <f t="shared" si="187"/>
        <v>1</v>
      </c>
      <c r="GG185">
        <f t="shared" si="188"/>
        <v>1</v>
      </c>
      <c r="GH185">
        <f t="shared" si="189"/>
        <v>1</v>
      </c>
      <c r="GI185">
        <f t="shared" si="190"/>
        <v>1</v>
      </c>
      <c r="GJ185">
        <f t="shared" si="191"/>
        <v>1</v>
      </c>
      <c r="GK185">
        <f t="shared" si="192"/>
        <v>1</v>
      </c>
      <c r="GL185">
        <f t="shared" si="193"/>
        <v>1</v>
      </c>
      <c r="GM185">
        <f t="shared" si="194"/>
        <v>1</v>
      </c>
      <c r="GN185">
        <f t="shared" si="195"/>
        <v>1</v>
      </c>
      <c r="GO185">
        <f t="shared" si="196"/>
        <v>1</v>
      </c>
      <c r="GP185">
        <f t="shared" si="197"/>
        <v>1</v>
      </c>
      <c r="GQ185">
        <f t="shared" si="198"/>
        <v>1</v>
      </c>
      <c r="GR185">
        <f t="shared" si="199"/>
        <v>1</v>
      </c>
      <c r="GS185">
        <f t="shared" si="200"/>
        <v>1</v>
      </c>
      <c r="GT185">
        <f t="shared" si="201"/>
        <v>1</v>
      </c>
      <c r="GU185">
        <f t="shared" si="202"/>
        <v>1</v>
      </c>
      <c r="GV185">
        <f t="shared" si="203"/>
        <v>1</v>
      </c>
      <c r="GW185">
        <f t="shared" si="204"/>
        <v>1</v>
      </c>
      <c r="GX185">
        <f t="shared" si="205"/>
        <v>1</v>
      </c>
    </row>
    <row r="186" spans="1:206" x14ac:dyDescent="0.2">
      <c r="A186">
        <v>1</v>
      </c>
      <c r="B186">
        <v>0</v>
      </c>
      <c r="C186">
        <v>1</v>
      </c>
      <c r="D186">
        <v>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1</v>
      </c>
      <c r="AG186">
        <v>0</v>
      </c>
      <c r="AH186">
        <v>0</v>
      </c>
      <c r="AI186">
        <v>0</v>
      </c>
      <c r="AJ186">
        <v>0</v>
      </c>
      <c r="AK186">
        <v>0</v>
      </c>
      <c r="AL186">
        <v>0</v>
      </c>
      <c r="AM186">
        <v>0</v>
      </c>
      <c r="AN186">
        <v>0</v>
      </c>
      <c r="AO186">
        <v>0</v>
      </c>
      <c r="AP186">
        <v>0</v>
      </c>
      <c r="AQ186">
        <v>0</v>
      </c>
      <c r="AR186">
        <v>0</v>
      </c>
      <c r="AS186">
        <v>0</v>
      </c>
      <c r="AT186">
        <v>0</v>
      </c>
      <c r="AU186">
        <v>0</v>
      </c>
      <c r="AV186">
        <v>0</v>
      </c>
      <c r="AW186">
        <v>0</v>
      </c>
      <c r="AX186">
        <v>0</v>
      </c>
      <c r="AY186">
        <v>0</v>
      </c>
      <c r="AZ186">
        <v>0</v>
      </c>
      <c r="BA186">
        <v>0</v>
      </c>
      <c r="BB186">
        <v>0</v>
      </c>
      <c r="BC186">
        <v>0</v>
      </c>
      <c r="BD186">
        <v>0</v>
      </c>
      <c r="BE186">
        <v>1</v>
      </c>
      <c r="BF186">
        <v>0</v>
      </c>
      <c r="BG186">
        <v>0</v>
      </c>
      <c r="BH186">
        <v>0</v>
      </c>
      <c r="BI186">
        <v>1</v>
      </c>
      <c r="BJ186">
        <v>1</v>
      </c>
      <c r="BK186">
        <v>0</v>
      </c>
      <c r="BL186">
        <v>0</v>
      </c>
      <c r="BM186">
        <v>0</v>
      </c>
      <c r="BN186">
        <v>0</v>
      </c>
      <c r="BO186">
        <v>0</v>
      </c>
      <c r="BP186">
        <v>0</v>
      </c>
      <c r="BR186">
        <v>1</v>
      </c>
      <c r="BS186">
        <v>0</v>
      </c>
      <c r="BT186">
        <v>1</v>
      </c>
      <c r="BU186">
        <v>0</v>
      </c>
      <c r="BV186">
        <v>0</v>
      </c>
      <c r="BW186">
        <v>0</v>
      </c>
      <c r="BX186">
        <v>0</v>
      </c>
      <c r="BY186">
        <v>0</v>
      </c>
      <c r="BZ186">
        <v>0</v>
      </c>
      <c r="CA186">
        <v>0</v>
      </c>
      <c r="CB186">
        <v>0</v>
      </c>
      <c r="CC186">
        <v>0</v>
      </c>
      <c r="CD186">
        <v>0</v>
      </c>
      <c r="CE186">
        <v>0</v>
      </c>
      <c r="CF186">
        <v>0</v>
      </c>
      <c r="CG186">
        <v>0</v>
      </c>
      <c r="CH186">
        <v>0</v>
      </c>
      <c r="CI186">
        <v>0</v>
      </c>
      <c r="CJ186">
        <v>0</v>
      </c>
      <c r="CK186">
        <v>0</v>
      </c>
      <c r="CL186">
        <v>0</v>
      </c>
      <c r="CM186">
        <v>0</v>
      </c>
      <c r="CN186">
        <v>0</v>
      </c>
      <c r="CO186">
        <v>0</v>
      </c>
      <c r="CP186">
        <v>0</v>
      </c>
      <c r="CQ186">
        <v>0</v>
      </c>
      <c r="CR186">
        <v>0</v>
      </c>
      <c r="CS186">
        <v>0</v>
      </c>
      <c r="CT186">
        <v>0</v>
      </c>
      <c r="CU186">
        <v>0</v>
      </c>
      <c r="CV186">
        <v>0</v>
      </c>
      <c r="CW186">
        <v>1</v>
      </c>
      <c r="CX186">
        <v>0</v>
      </c>
      <c r="CY186">
        <v>0</v>
      </c>
      <c r="CZ186">
        <v>0</v>
      </c>
      <c r="DA186">
        <v>0</v>
      </c>
      <c r="DB186">
        <v>0</v>
      </c>
      <c r="DC186">
        <v>0</v>
      </c>
      <c r="DD186">
        <v>0</v>
      </c>
      <c r="DE186">
        <v>0</v>
      </c>
      <c r="DF186">
        <v>0</v>
      </c>
      <c r="DG186">
        <v>0</v>
      </c>
      <c r="DH186">
        <v>0</v>
      </c>
      <c r="DI186">
        <v>0</v>
      </c>
      <c r="DJ186">
        <v>0</v>
      </c>
      <c r="DK186">
        <v>0</v>
      </c>
      <c r="DL186">
        <v>0</v>
      </c>
      <c r="DM186">
        <v>0</v>
      </c>
      <c r="DN186">
        <v>0</v>
      </c>
      <c r="DO186">
        <v>0</v>
      </c>
      <c r="DP186">
        <v>0</v>
      </c>
      <c r="DQ186">
        <v>0</v>
      </c>
      <c r="DR186">
        <v>0</v>
      </c>
      <c r="DS186">
        <v>0</v>
      </c>
      <c r="DT186">
        <v>0</v>
      </c>
      <c r="DU186">
        <v>0</v>
      </c>
      <c r="DV186">
        <v>1</v>
      </c>
      <c r="DW186">
        <v>0</v>
      </c>
      <c r="DX186">
        <v>0</v>
      </c>
      <c r="DY186">
        <v>0</v>
      </c>
      <c r="DZ186">
        <v>1</v>
      </c>
      <c r="EA186">
        <v>1</v>
      </c>
      <c r="EB186">
        <v>0</v>
      </c>
      <c r="EC186">
        <v>0</v>
      </c>
      <c r="ED186">
        <v>0</v>
      </c>
      <c r="EE186">
        <v>0</v>
      </c>
      <c r="EF186">
        <v>0</v>
      </c>
      <c r="EG186">
        <v>0</v>
      </c>
      <c r="EI186">
        <f t="shared" si="138"/>
        <v>1</v>
      </c>
      <c r="EJ186">
        <f t="shared" si="139"/>
        <v>1</v>
      </c>
      <c r="EK186">
        <f t="shared" si="140"/>
        <v>1</v>
      </c>
      <c r="EL186">
        <f t="shared" si="141"/>
        <v>1</v>
      </c>
      <c r="EM186">
        <f t="shared" si="142"/>
        <v>1</v>
      </c>
      <c r="EN186">
        <f t="shared" si="143"/>
        <v>1</v>
      </c>
      <c r="EO186">
        <f t="shared" si="144"/>
        <v>1</v>
      </c>
      <c r="EP186">
        <f t="shared" si="145"/>
        <v>1</v>
      </c>
      <c r="EQ186">
        <f t="shared" si="146"/>
        <v>1</v>
      </c>
      <c r="ER186">
        <f t="shared" si="147"/>
        <v>1</v>
      </c>
      <c r="ES186">
        <f t="shared" si="148"/>
        <v>1</v>
      </c>
      <c r="ET186">
        <f t="shared" si="149"/>
        <v>1</v>
      </c>
      <c r="EU186">
        <f t="shared" si="150"/>
        <v>1</v>
      </c>
      <c r="EV186">
        <f t="shared" si="151"/>
        <v>1</v>
      </c>
      <c r="EW186">
        <f t="shared" si="152"/>
        <v>1</v>
      </c>
      <c r="EX186">
        <f t="shared" si="153"/>
        <v>1</v>
      </c>
      <c r="EY186">
        <f t="shared" si="154"/>
        <v>1</v>
      </c>
      <c r="EZ186">
        <f t="shared" si="155"/>
        <v>1</v>
      </c>
      <c r="FA186">
        <f t="shared" si="156"/>
        <v>1</v>
      </c>
      <c r="FB186">
        <f t="shared" si="157"/>
        <v>1</v>
      </c>
      <c r="FC186">
        <f t="shared" si="158"/>
        <v>1</v>
      </c>
      <c r="FD186">
        <f t="shared" si="159"/>
        <v>1</v>
      </c>
      <c r="FE186">
        <f t="shared" si="160"/>
        <v>1</v>
      </c>
      <c r="FF186">
        <f t="shared" si="161"/>
        <v>1</v>
      </c>
      <c r="FG186">
        <f t="shared" si="162"/>
        <v>1</v>
      </c>
      <c r="FH186">
        <f t="shared" si="163"/>
        <v>1</v>
      </c>
      <c r="FI186">
        <f t="shared" si="164"/>
        <v>1</v>
      </c>
      <c r="FJ186">
        <f t="shared" si="165"/>
        <v>1</v>
      </c>
      <c r="FK186">
        <f t="shared" si="166"/>
        <v>1</v>
      </c>
      <c r="FL186">
        <f t="shared" si="167"/>
        <v>1</v>
      </c>
      <c r="FM186">
        <f t="shared" si="168"/>
        <v>1</v>
      </c>
      <c r="FN186">
        <f t="shared" si="169"/>
        <v>1</v>
      </c>
      <c r="FO186">
        <f t="shared" si="170"/>
        <v>1</v>
      </c>
      <c r="FP186">
        <f t="shared" si="171"/>
        <v>1</v>
      </c>
      <c r="FQ186">
        <f t="shared" si="172"/>
        <v>1</v>
      </c>
      <c r="FR186">
        <f t="shared" si="173"/>
        <v>1</v>
      </c>
      <c r="FS186">
        <f t="shared" si="174"/>
        <v>1</v>
      </c>
      <c r="FT186">
        <f t="shared" si="175"/>
        <v>1</v>
      </c>
      <c r="FU186">
        <f t="shared" si="176"/>
        <v>1</v>
      </c>
      <c r="FV186">
        <f t="shared" si="177"/>
        <v>1</v>
      </c>
      <c r="FW186">
        <f t="shared" si="178"/>
        <v>1</v>
      </c>
      <c r="FX186">
        <f t="shared" si="179"/>
        <v>1</v>
      </c>
      <c r="FY186">
        <f t="shared" si="180"/>
        <v>1</v>
      </c>
      <c r="FZ186">
        <f t="shared" si="181"/>
        <v>1</v>
      </c>
      <c r="GA186">
        <f t="shared" si="182"/>
        <v>1</v>
      </c>
      <c r="GB186">
        <f t="shared" si="183"/>
        <v>1</v>
      </c>
      <c r="GC186">
        <f t="shared" si="184"/>
        <v>1</v>
      </c>
      <c r="GD186">
        <f t="shared" si="185"/>
        <v>1</v>
      </c>
      <c r="GE186">
        <f t="shared" si="186"/>
        <v>1</v>
      </c>
      <c r="GF186">
        <f t="shared" si="187"/>
        <v>1</v>
      </c>
      <c r="GG186">
        <f t="shared" si="188"/>
        <v>1</v>
      </c>
      <c r="GH186">
        <f t="shared" si="189"/>
        <v>1</v>
      </c>
      <c r="GI186">
        <f t="shared" si="190"/>
        <v>1</v>
      </c>
      <c r="GJ186">
        <f t="shared" si="191"/>
        <v>1</v>
      </c>
      <c r="GK186">
        <f t="shared" si="192"/>
        <v>1</v>
      </c>
      <c r="GL186">
        <f t="shared" si="193"/>
        <v>1</v>
      </c>
      <c r="GM186">
        <f t="shared" si="194"/>
        <v>1</v>
      </c>
      <c r="GN186">
        <f t="shared" si="195"/>
        <v>1</v>
      </c>
      <c r="GO186">
        <f t="shared" si="196"/>
        <v>1</v>
      </c>
      <c r="GP186">
        <f t="shared" si="197"/>
        <v>1</v>
      </c>
      <c r="GQ186">
        <f t="shared" si="198"/>
        <v>1</v>
      </c>
      <c r="GR186">
        <f t="shared" si="199"/>
        <v>1</v>
      </c>
      <c r="GS186">
        <f t="shared" si="200"/>
        <v>1</v>
      </c>
      <c r="GT186">
        <f t="shared" si="201"/>
        <v>1</v>
      </c>
      <c r="GU186">
        <f t="shared" si="202"/>
        <v>1</v>
      </c>
      <c r="GV186">
        <f t="shared" si="203"/>
        <v>1</v>
      </c>
      <c r="GW186">
        <f t="shared" si="204"/>
        <v>1</v>
      </c>
      <c r="GX186">
        <f t="shared" si="205"/>
        <v>1</v>
      </c>
    </row>
    <row r="187" spans="1:206" x14ac:dyDescent="0.2">
      <c r="A187">
        <v>0</v>
      </c>
      <c r="B187">
        <v>0</v>
      </c>
      <c r="C187">
        <v>0</v>
      </c>
      <c r="D187">
        <v>0</v>
      </c>
      <c r="E187">
        <v>0</v>
      </c>
      <c r="F187">
        <v>0</v>
      </c>
      <c r="G187">
        <v>0</v>
      </c>
      <c r="H187">
        <v>0</v>
      </c>
      <c r="I187">
        <v>0</v>
      </c>
      <c r="J187">
        <v>0</v>
      </c>
      <c r="K187">
        <v>0</v>
      </c>
      <c r="L187">
        <v>0</v>
      </c>
      <c r="M187">
        <v>0</v>
      </c>
      <c r="N187">
        <v>0</v>
      </c>
      <c r="O187">
        <v>1</v>
      </c>
      <c r="P187">
        <v>1</v>
      </c>
      <c r="Q187">
        <v>1</v>
      </c>
      <c r="R187">
        <v>0</v>
      </c>
      <c r="S187">
        <v>0</v>
      </c>
      <c r="T187">
        <v>0</v>
      </c>
      <c r="U187">
        <v>0</v>
      </c>
      <c r="V187">
        <v>1</v>
      </c>
      <c r="W187">
        <v>0</v>
      </c>
      <c r="X187">
        <v>0</v>
      </c>
      <c r="Y187">
        <v>0</v>
      </c>
      <c r="Z187">
        <v>0</v>
      </c>
      <c r="AA187">
        <v>0</v>
      </c>
      <c r="AB187">
        <v>0</v>
      </c>
      <c r="AC187">
        <v>0</v>
      </c>
      <c r="AD187">
        <v>0</v>
      </c>
      <c r="AE187">
        <v>0</v>
      </c>
      <c r="AF187">
        <v>0</v>
      </c>
      <c r="AG187">
        <v>0</v>
      </c>
      <c r="AH187">
        <v>0</v>
      </c>
      <c r="AI187">
        <v>0</v>
      </c>
      <c r="AJ187">
        <v>0</v>
      </c>
      <c r="AK187">
        <v>0</v>
      </c>
      <c r="AL187">
        <v>0</v>
      </c>
      <c r="AM187">
        <v>0</v>
      </c>
      <c r="AN187">
        <v>0</v>
      </c>
      <c r="AO187">
        <v>0</v>
      </c>
      <c r="AP187">
        <v>0</v>
      </c>
      <c r="AQ187">
        <v>0</v>
      </c>
      <c r="AR187">
        <v>0</v>
      </c>
      <c r="AS187">
        <v>0</v>
      </c>
      <c r="AT187">
        <v>0</v>
      </c>
      <c r="AU187">
        <v>0</v>
      </c>
      <c r="AV187">
        <v>0</v>
      </c>
      <c r="AW187">
        <v>0</v>
      </c>
      <c r="AX187">
        <v>0</v>
      </c>
      <c r="AY187">
        <v>0</v>
      </c>
      <c r="AZ187">
        <v>0</v>
      </c>
      <c r="BA187">
        <v>0</v>
      </c>
      <c r="BB187">
        <v>0</v>
      </c>
      <c r="BC187">
        <v>0</v>
      </c>
      <c r="BD187">
        <v>1</v>
      </c>
      <c r="BE187">
        <v>1</v>
      </c>
      <c r="BF187">
        <v>0</v>
      </c>
      <c r="BG187">
        <v>1</v>
      </c>
      <c r="BH187">
        <v>1</v>
      </c>
      <c r="BI187">
        <v>1</v>
      </c>
      <c r="BJ187">
        <v>1</v>
      </c>
      <c r="BK187">
        <v>0</v>
      </c>
      <c r="BL187">
        <v>0</v>
      </c>
      <c r="BM187">
        <v>0</v>
      </c>
      <c r="BN187">
        <v>0</v>
      </c>
      <c r="BO187">
        <v>0</v>
      </c>
      <c r="BP187">
        <v>0</v>
      </c>
      <c r="BR187">
        <v>0</v>
      </c>
      <c r="BS187">
        <v>0</v>
      </c>
      <c r="BT187">
        <v>0</v>
      </c>
      <c r="BU187">
        <v>0</v>
      </c>
      <c r="BV187">
        <v>0</v>
      </c>
      <c r="BW187">
        <v>0</v>
      </c>
      <c r="BX187">
        <v>0</v>
      </c>
      <c r="BY187">
        <v>0</v>
      </c>
      <c r="BZ187">
        <v>0</v>
      </c>
      <c r="CA187">
        <v>0</v>
      </c>
      <c r="CB187">
        <v>0</v>
      </c>
      <c r="CC187">
        <v>0</v>
      </c>
      <c r="CD187">
        <v>0</v>
      </c>
      <c r="CE187">
        <v>0</v>
      </c>
      <c r="CF187">
        <v>1</v>
      </c>
      <c r="CG187">
        <v>1</v>
      </c>
      <c r="CH187">
        <v>1</v>
      </c>
      <c r="CI187">
        <v>0</v>
      </c>
      <c r="CJ187">
        <v>0</v>
      </c>
      <c r="CK187">
        <v>0</v>
      </c>
      <c r="CL187">
        <v>0</v>
      </c>
      <c r="CM187">
        <v>1</v>
      </c>
      <c r="CN187">
        <v>0</v>
      </c>
      <c r="CO187">
        <v>0</v>
      </c>
      <c r="CP187">
        <v>0</v>
      </c>
      <c r="CQ187">
        <v>0</v>
      </c>
      <c r="CR187">
        <v>0</v>
      </c>
      <c r="CS187">
        <v>0</v>
      </c>
      <c r="CT187">
        <v>0</v>
      </c>
      <c r="CU187">
        <v>0</v>
      </c>
      <c r="CV187">
        <v>0</v>
      </c>
      <c r="CW187">
        <v>0</v>
      </c>
      <c r="CX187">
        <v>0</v>
      </c>
      <c r="CY187">
        <v>0</v>
      </c>
      <c r="CZ187">
        <v>0</v>
      </c>
      <c r="DA187">
        <v>0</v>
      </c>
      <c r="DB187">
        <v>0</v>
      </c>
      <c r="DC187">
        <v>0</v>
      </c>
      <c r="DD187">
        <v>0</v>
      </c>
      <c r="DE187">
        <v>0</v>
      </c>
      <c r="DF187">
        <v>0</v>
      </c>
      <c r="DG187">
        <v>0</v>
      </c>
      <c r="DH187">
        <v>0</v>
      </c>
      <c r="DI187">
        <v>0</v>
      </c>
      <c r="DJ187">
        <v>0</v>
      </c>
      <c r="DK187">
        <v>0</v>
      </c>
      <c r="DL187">
        <v>0</v>
      </c>
      <c r="DM187">
        <v>0</v>
      </c>
      <c r="DN187">
        <v>0</v>
      </c>
      <c r="DO187">
        <v>0</v>
      </c>
      <c r="DP187">
        <v>0</v>
      </c>
      <c r="DQ187">
        <v>0</v>
      </c>
      <c r="DR187">
        <v>0</v>
      </c>
      <c r="DS187">
        <v>0</v>
      </c>
      <c r="DT187">
        <v>0</v>
      </c>
      <c r="DU187">
        <v>1</v>
      </c>
      <c r="DV187">
        <v>1</v>
      </c>
      <c r="DW187">
        <v>0</v>
      </c>
      <c r="DX187">
        <v>1</v>
      </c>
      <c r="DY187">
        <v>1</v>
      </c>
      <c r="DZ187">
        <v>1</v>
      </c>
      <c r="EA187">
        <v>1</v>
      </c>
      <c r="EB187">
        <v>0</v>
      </c>
      <c r="EC187">
        <v>0</v>
      </c>
      <c r="ED187">
        <v>0</v>
      </c>
      <c r="EE187">
        <v>0</v>
      </c>
      <c r="EF187">
        <v>0</v>
      </c>
      <c r="EG187">
        <v>0</v>
      </c>
      <c r="EI187">
        <f t="shared" si="138"/>
        <v>1</v>
      </c>
      <c r="EJ187">
        <f t="shared" si="139"/>
        <v>1</v>
      </c>
      <c r="EK187">
        <f t="shared" si="140"/>
        <v>1</v>
      </c>
      <c r="EL187">
        <f t="shared" si="141"/>
        <v>1</v>
      </c>
      <c r="EM187">
        <f t="shared" si="142"/>
        <v>1</v>
      </c>
      <c r="EN187">
        <f t="shared" si="143"/>
        <v>1</v>
      </c>
      <c r="EO187">
        <f t="shared" si="144"/>
        <v>1</v>
      </c>
      <c r="EP187">
        <f t="shared" si="145"/>
        <v>1</v>
      </c>
      <c r="EQ187">
        <f t="shared" si="146"/>
        <v>1</v>
      </c>
      <c r="ER187">
        <f t="shared" si="147"/>
        <v>1</v>
      </c>
      <c r="ES187">
        <f t="shared" si="148"/>
        <v>1</v>
      </c>
      <c r="ET187">
        <f t="shared" si="149"/>
        <v>1</v>
      </c>
      <c r="EU187">
        <f t="shared" si="150"/>
        <v>1</v>
      </c>
      <c r="EV187">
        <f t="shared" si="151"/>
        <v>1</v>
      </c>
      <c r="EW187">
        <f t="shared" si="152"/>
        <v>1</v>
      </c>
      <c r="EX187">
        <f t="shared" si="153"/>
        <v>1</v>
      </c>
      <c r="EY187">
        <f t="shared" si="154"/>
        <v>1</v>
      </c>
      <c r="EZ187">
        <f t="shared" si="155"/>
        <v>1</v>
      </c>
      <c r="FA187">
        <f t="shared" si="156"/>
        <v>1</v>
      </c>
      <c r="FB187">
        <f t="shared" si="157"/>
        <v>1</v>
      </c>
      <c r="FC187">
        <f t="shared" si="158"/>
        <v>1</v>
      </c>
      <c r="FD187">
        <f t="shared" si="159"/>
        <v>1</v>
      </c>
      <c r="FE187">
        <f t="shared" si="160"/>
        <v>1</v>
      </c>
      <c r="FF187">
        <f t="shared" si="161"/>
        <v>1</v>
      </c>
      <c r="FG187">
        <f t="shared" si="162"/>
        <v>1</v>
      </c>
      <c r="FH187">
        <f t="shared" si="163"/>
        <v>1</v>
      </c>
      <c r="FI187">
        <f t="shared" si="164"/>
        <v>1</v>
      </c>
      <c r="FJ187">
        <f t="shared" si="165"/>
        <v>1</v>
      </c>
      <c r="FK187">
        <f t="shared" si="166"/>
        <v>1</v>
      </c>
      <c r="FL187">
        <f t="shared" si="167"/>
        <v>1</v>
      </c>
      <c r="FM187">
        <f t="shared" si="168"/>
        <v>1</v>
      </c>
      <c r="FN187">
        <f t="shared" si="169"/>
        <v>1</v>
      </c>
      <c r="FO187">
        <f t="shared" si="170"/>
        <v>1</v>
      </c>
      <c r="FP187">
        <f t="shared" si="171"/>
        <v>1</v>
      </c>
      <c r="FQ187">
        <f t="shared" si="172"/>
        <v>1</v>
      </c>
      <c r="FR187">
        <f t="shared" si="173"/>
        <v>1</v>
      </c>
      <c r="FS187">
        <f t="shared" si="174"/>
        <v>1</v>
      </c>
      <c r="FT187">
        <f t="shared" si="175"/>
        <v>1</v>
      </c>
      <c r="FU187">
        <f t="shared" si="176"/>
        <v>1</v>
      </c>
      <c r="FV187">
        <f t="shared" si="177"/>
        <v>1</v>
      </c>
      <c r="FW187">
        <f t="shared" si="178"/>
        <v>1</v>
      </c>
      <c r="FX187">
        <f t="shared" si="179"/>
        <v>1</v>
      </c>
      <c r="FY187">
        <f t="shared" si="180"/>
        <v>1</v>
      </c>
      <c r="FZ187">
        <f t="shared" si="181"/>
        <v>1</v>
      </c>
      <c r="GA187">
        <f t="shared" si="182"/>
        <v>1</v>
      </c>
      <c r="GB187">
        <f t="shared" si="183"/>
        <v>1</v>
      </c>
      <c r="GC187">
        <f t="shared" si="184"/>
        <v>1</v>
      </c>
      <c r="GD187">
        <f t="shared" si="185"/>
        <v>1</v>
      </c>
      <c r="GE187">
        <f t="shared" si="186"/>
        <v>1</v>
      </c>
      <c r="GF187">
        <f t="shared" si="187"/>
        <v>1</v>
      </c>
      <c r="GG187">
        <f t="shared" si="188"/>
        <v>1</v>
      </c>
      <c r="GH187">
        <f t="shared" si="189"/>
        <v>1</v>
      </c>
      <c r="GI187">
        <f t="shared" si="190"/>
        <v>1</v>
      </c>
      <c r="GJ187">
        <f t="shared" si="191"/>
        <v>1</v>
      </c>
      <c r="GK187">
        <f t="shared" si="192"/>
        <v>1</v>
      </c>
      <c r="GL187">
        <f t="shared" si="193"/>
        <v>1</v>
      </c>
      <c r="GM187">
        <f t="shared" si="194"/>
        <v>1</v>
      </c>
      <c r="GN187">
        <f t="shared" si="195"/>
        <v>1</v>
      </c>
      <c r="GO187">
        <f t="shared" si="196"/>
        <v>1</v>
      </c>
      <c r="GP187">
        <f t="shared" si="197"/>
        <v>1</v>
      </c>
      <c r="GQ187">
        <f t="shared" si="198"/>
        <v>1</v>
      </c>
      <c r="GR187">
        <f t="shared" si="199"/>
        <v>1</v>
      </c>
      <c r="GS187">
        <f t="shared" si="200"/>
        <v>1</v>
      </c>
      <c r="GT187">
        <f t="shared" si="201"/>
        <v>1</v>
      </c>
      <c r="GU187">
        <f t="shared" si="202"/>
        <v>1</v>
      </c>
      <c r="GV187">
        <f t="shared" si="203"/>
        <v>1</v>
      </c>
      <c r="GW187">
        <f t="shared" si="204"/>
        <v>1</v>
      </c>
      <c r="GX187">
        <f t="shared" si="205"/>
        <v>1</v>
      </c>
    </row>
    <row r="188" spans="1:206" x14ac:dyDescent="0.2">
      <c r="A188">
        <v>0</v>
      </c>
      <c r="B188">
        <v>0</v>
      </c>
      <c r="C188">
        <v>0</v>
      </c>
      <c r="D188">
        <v>0</v>
      </c>
      <c r="E188">
        <v>0</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1</v>
      </c>
      <c r="AG188">
        <v>0</v>
      </c>
      <c r="AH188">
        <v>0</v>
      </c>
      <c r="AI188">
        <v>0</v>
      </c>
      <c r="AJ188">
        <v>0</v>
      </c>
      <c r="AK188">
        <v>0</v>
      </c>
      <c r="AL188">
        <v>0</v>
      </c>
      <c r="AM188">
        <v>0</v>
      </c>
      <c r="AN188">
        <v>0</v>
      </c>
      <c r="AO188">
        <v>0</v>
      </c>
      <c r="AP188">
        <v>0</v>
      </c>
      <c r="AQ188">
        <v>0</v>
      </c>
      <c r="AR188">
        <v>0</v>
      </c>
      <c r="AS188">
        <v>0</v>
      </c>
      <c r="AT188">
        <v>0</v>
      </c>
      <c r="AU188">
        <v>0</v>
      </c>
      <c r="AV188">
        <v>0</v>
      </c>
      <c r="AW188">
        <v>0</v>
      </c>
      <c r="AX188">
        <v>0</v>
      </c>
      <c r="AY188">
        <v>0</v>
      </c>
      <c r="AZ188">
        <v>0</v>
      </c>
      <c r="BA188">
        <v>0</v>
      </c>
      <c r="BB188">
        <v>0</v>
      </c>
      <c r="BC188">
        <v>0</v>
      </c>
      <c r="BD188">
        <v>0</v>
      </c>
      <c r="BE188">
        <v>0</v>
      </c>
      <c r="BF188">
        <v>1</v>
      </c>
      <c r="BG188">
        <v>1</v>
      </c>
      <c r="BH188">
        <v>1</v>
      </c>
      <c r="BI188">
        <v>1</v>
      </c>
      <c r="BJ188">
        <v>0</v>
      </c>
      <c r="BK188">
        <v>0</v>
      </c>
      <c r="BL188">
        <v>0</v>
      </c>
      <c r="BM188">
        <v>1</v>
      </c>
      <c r="BN188">
        <v>1</v>
      </c>
      <c r="BO188">
        <v>0</v>
      </c>
      <c r="BP188">
        <v>1</v>
      </c>
      <c r="BR188">
        <v>0</v>
      </c>
      <c r="BS188">
        <v>0</v>
      </c>
      <c r="BT188">
        <v>0</v>
      </c>
      <c r="BU188">
        <v>0</v>
      </c>
      <c r="BV188">
        <v>0</v>
      </c>
      <c r="BW188">
        <v>0</v>
      </c>
      <c r="BX188">
        <v>0</v>
      </c>
      <c r="BY188">
        <v>0</v>
      </c>
      <c r="BZ188">
        <v>0</v>
      </c>
      <c r="CA188">
        <v>0</v>
      </c>
      <c r="CB188">
        <v>0</v>
      </c>
      <c r="CC188">
        <v>0</v>
      </c>
      <c r="CD188">
        <v>0</v>
      </c>
      <c r="CE188">
        <v>0</v>
      </c>
      <c r="CF188">
        <v>0</v>
      </c>
      <c r="CG188">
        <v>0</v>
      </c>
      <c r="CH188">
        <v>0</v>
      </c>
      <c r="CI188">
        <v>0</v>
      </c>
      <c r="CJ188">
        <v>0</v>
      </c>
      <c r="CK188">
        <v>0</v>
      </c>
      <c r="CL188">
        <v>0</v>
      </c>
      <c r="CM188">
        <v>0</v>
      </c>
      <c r="CN188">
        <v>0</v>
      </c>
      <c r="CO188">
        <v>0</v>
      </c>
      <c r="CP188">
        <v>0</v>
      </c>
      <c r="CQ188">
        <v>0</v>
      </c>
      <c r="CR188">
        <v>0</v>
      </c>
      <c r="CS188">
        <v>0</v>
      </c>
      <c r="CT188">
        <v>0</v>
      </c>
      <c r="CU188">
        <v>0</v>
      </c>
      <c r="CV188">
        <v>0</v>
      </c>
      <c r="CW188">
        <v>1</v>
      </c>
      <c r="CX188">
        <v>0</v>
      </c>
      <c r="CY188">
        <v>0</v>
      </c>
      <c r="CZ188">
        <v>0</v>
      </c>
      <c r="DA188">
        <v>0</v>
      </c>
      <c r="DB188">
        <v>0</v>
      </c>
      <c r="DC188">
        <v>0</v>
      </c>
      <c r="DD188">
        <v>0</v>
      </c>
      <c r="DE188">
        <v>0</v>
      </c>
      <c r="DF188">
        <v>0</v>
      </c>
      <c r="DG188">
        <v>0</v>
      </c>
      <c r="DH188">
        <v>0</v>
      </c>
      <c r="DI188">
        <v>0</v>
      </c>
      <c r="DJ188">
        <v>0</v>
      </c>
      <c r="DK188">
        <v>0</v>
      </c>
      <c r="DL188">
        <v>0</v>
      </c>
      <c r="DM188">
        <v>0</v>
      </c>
      <c r="DN188">
        <v>0</v>
      </c>
      <c r="DO188">
        <v>0</v>
      </c>
      <c r="DP188">
        <v>0</v>
      </c>
      <c r="DQ188">
        <v>0</v>
      </c>
      <c r="DR188">
        <v>0</v>
      </c>
      <c r="DS188">
        <v>0</v>
      </c>
      <c r="DT188">
        <v>0</v>
      </c>
      <c r="DU188">
        <v>0</v>
      </c>
      <c r="DV188">
        <v>0</v>
      </c>
      <c r="DW188">
        <v>1</v>
      </c>
      <c r="DX188">
        <v>1</v>
      </c>
      <c r="DY188">
        <v>1</v>
      </c>
      <c r="DZ188">
        <v>1</v>
      </c>
      <c r="EA188">
        <v>0</v>
      </c>
      <c r="EB188">
        <v>0</v>
      </c>
      <c r="EC188">
        <v>0</v>
      </c>
      <c r="ED188">
        <v>1</v>
      </c>
      <c r="EE188">
        <v>1</v>
      </c>
      <c r="EF188">
        <v>0</v>
      </c>
      <c r="EG188">
        <v>1</v>
      </c>
      <c r="EI188">
        <f t="shared" si="138"/>
        <v>1</v>
      </c>
      <c r="EJ188">
        <f t="shared" si="139"/>
        <v>1</v>
      </c>
      <c r="EK188">
        <f t="shared" si="140"/>
        <v>1</v>
      </c>
      <c r="EL188">
        <f t="shared" si="141"/>
        <v>1</v>
      </c>
      <c r="EM188">
        <f t="shared" si="142"/>
        <v>1</v>
      </c>
      <c r="EN188">
        <f t="shared" si="143"/>
        <v>1</v>
      </c>
      <c r="EO188">
        <f t="shared" si="144"/>
        <v>1</v>
      </c>
      <c r="EP188">
        <f t="shared" si="145"/>
        <v>1</v>
      </c>
      <c r="EQ188">
        <f t="shared" si="146"/>
        <v>1</v>
      </c>
      <c r="ER188">
        <f t="shared" si="147"/>
        <v>1</v>
      </c>
      <c r="ES188">
        <f t="shared" si="148"/>
        <v>1</v>
      </c>
      <c r="ET188">
        <f t="shared" si="149"/>
        <v>1</v>
      </c>
      <c r="EU188">
        <f t="shared" si="150"/>
        <v>1</v>
      </c>
      <c r="EV188">
        <f t="shared" si="151"/>
        <v>1</v>
      </c>
      <c r="EW188">
        <f t="shared" si="152"/>
        <v>1</v>
      </c>
      <c r="EX188">
        <f t="shared" si="153"/>
        <v>1</v>
      </c>
      <c r="EY188">
        <f t="shared" si="154"/>
        <v>1</v>
      </c>
      <c r="EZ188">
        <f t="shared" si="155"/>
        <v>1</v>
      </c>
      <c r="FA188">
        <f t="shared" si="156"/>
        <v>1</v>
      </c>
      <c r="FB188">
        <f t="shared" si="157"/>
        <v>1</v>
      </c>
      <c r="FC188">
        <f t="shared" si="158"/>
        <v>1</v>
      </c>
      <c r="FD188">
        <f t="shared" si="159"/>
        <v>1</v>
      </c>
      <c r="FE188">
        <f t="shared" si="160"/>
        <v>1</v>
      </c>
      <c r="FF188">
        <f t="shared" si="161"/>
        <v>1</v>
      </c>
      <c r="FG188">
        <f t="shared" si="162"/>
        <v>1</v>
      </c>
      <c r="FH188">
        <f t="shared" si="163"/>
        <v>1</v>
      </c>
      <c r="FI188">
        <f t="shared" si="164"/>
        <v>1</v>
      </c>
      <c r="FJ188">
        <f t="shared" si="165"/>
        <v>1</v>
      </c>
      <c r="FK188">
        <f t="shared" si="166"/>
        <v>1</v>
      </c>
      <c r="FL188">
        <f t="shared" si="167"/>
        <v>1</v>
      </c>
      <c r="FM188">
        <f t="shared" si="168"/>
        <v>1</v>
      </c>
      <c r="FN188">
        <f t="shared" si="169"/>
        <v>1</v>
      </c>
      <c r="FO188">
        <f t="shared" si="170"/>
        <v>1</v>
      </c>
      <c r="FP188">
        <f t="shared" si="171"/>
        <v>1</v>
      </c>
      <c r="FQ188">
        <f t="shared" si="172"/>
        <v>1</v>
      </c>
      <c r="FR188">
        <f t="shared" si="173"/>
        <v>1</v>
      </c>
      <c r="FS188">
        <f t="shared" si="174"/>
        <v>1</v>
      </c>
      <c r="FT188">
        <f t="shared" si="175"/>
        <v>1</v>
      </c>
      <c r="FU188">
        <f t="shared" si="176"/>
        <v>1</v>
      </c>
      <c r="FV188">
        <f t="shared" si="177"/>
        <v>1</v>
      </c>
      <c r="FW188">
        <f t="shared" si="178"/>
        <v>1</v>
      </c>
      <c r="FX188">
        <f t="shared" si="179"/>
        <v>1</v>
      </c>
      <c r="FY188">
        <f t="shared" si="180"/>
        <v>1</v>
      </c>
      <c r="FZ188">
        <f t="shared" si="181"/>
        <v>1</v>
      </c>
      <c r="GA188">
        <f t="shared" si="182"/>
        <v>1</v>
      </c>
      <c r="GB188">
        <f t="shared" si="183"/>
        <v>1</v>
      </c>
      <c r="GC188">
        <f t="shared" si="184"/>
        <v>1</v>
      </c>
      <c r="GD188">
        <f t="shared" si="185"/>
        <v>1</v>
      </c>
      <c r="GE188">
        <f t="shared" si="186"/>
        <v>1</v>
      </c>
      <c r="GF188">
        <f t="shared" si="187"/>
        <v>1</v>
      </c>
      <c r="GG188">
        <f t="shared" si="188"/>
        <v>1</v>
      </c>
      <c r="GH188">
        <f t="shared" si="189"/>
        <v>1</v>
      </c>
      <c r="GI188">
        <f t="shared" si="190"/>
        <v>1</v>
      </c>
      <c r="GJ188">
        <f t="shared" si="191"/>
        <v>1</v>
      </c>
      <c r="GK188">
        <f t="shared" si="192"/>
        <v>1</v>
      </c>
      <c r="GL188">
        <f t="shared" si="193"/>
        <v>1</v>
      </c>
      <c r="GM188">
        <f t="shared" si="194"/>
        <v>1</v>
      </c>
      <c r="GN188">
        <f t="shared" si="195"/>
        <v>1</v>
      </c>
      <c r="GO188">
        <f t="shared" si="196"/>
        <v>1</v>
      </c>
      <c r="GP188">
        <f t="shared" si="197"/>
        <v>1</v>
      </c>
      <c r="GQ188">
        <f t="shared" si="198"/>
        <v>1</v>
      </c>
      <c r="GR188">
        <f t="shared" si="199"/>
        <v>1</v>
      </c>
      <c r="GS188">
        <f t="shared" si="200"/>
        <v>1</v>
      </c>
      <c r="GT188">
        <f t="shared" si="201"/>
        <v>1</v>
      </c>
      <c r="GU188">
        <f t="shared" si="202"/>
        <v>1</v>
      </c>
      <c r="GV188">
        <f t="shared" si="203"/>
        <v>1</v>
      </c>
      <c r="GW188">
        <f t="shared" si="204"/>
        <v>1</v>
      </c>
      <c r="GX188">
        <f t="shared" si="205"/>
        <v>1</v>
      </c>
    </row>
    <row r="189" spans="1:206" x14ac:dyDescent="0.2">
      <c r="A189">
        <v>0</v>
      </c>
      <c r="B189">
        <v>0</v>
      </c>
      <c r="C189">
        <v>0</v>
      </c>
      <c r="D189">
        <v>0</v>
      </c>
      <c r="E189">
        <v>0</v>
      </c>
      <c r="F189">
        <v>0</v>
      </c>
      <c r="G189">
        <v>0</v>
      </c>
      <c r="H189">
        <v>0</v>
      </c>
      <c r="I189">
        <v>0</v>
      </c>
      <c r="J189">
        <v>0</v>
      </c>
      <c r="K189">
        <v>0</v>
      </c>
      <c r="L189">
        <v>0</v>
      </c>
      <c r="M189">
        <v>0</v>
      </c>
      <c r="N189">
        <v>0</v>
      </c>
      <c r="O189">
        <v>1</v>
      </c>
      <c r="P189">
        <v>0</v>
      </c>
      <c r="Q189">
        <v>0</v>
      </c>
      <c r="R189">
        <v>0</v>
      </c>
      <c r="S189">
        <v>0</v>
      </c>
      <c r="T189">
        <v>0</v>
      </c>
      <c r="U189">
        <v>0</v>
      </c>
      <c r="V189">
        <v>1</v>
      </c>
      <c r="W189">
        <v>1</v>
      </c>
      <c r="X189">
        <v>0</v>
      </c>
      <c r="Y189">
        <v>0</v>
      </c>
      <c r="Z189">
        <v>0</v>
      </c>
      <c r="AA189">
        <v>0</v>
      </c>
      <c r="AB189">
        <v>0</v>
      </c>
      <c r="AC189">
        <v>0</v>
      </c>
      <c r="AD189">
        <v>0</v>
      </c>
      <c r="AE189">
        <v>0</v>
      </c>
      <c r="AF189">
        <v>0</v>
      </c>
      <c r="AG189">
        <v>0</v>
      </c>
      <c r="AH189">
        <v>0</v>
      </c>
      <c r="AI189">
        <v>0</v>
      </c>
      <c r="AJ189">
        <v>0</v>
      </c>
      <c r="AK189">
        <v>0</v>
      </c>
      <c r="AL189">
        <v>0</v>
      </c>
      <c r="AM189">
        <v>0</v>
      </c>
      <c r="AN189">
        <v>0</v>
      </c>
      <c r="AO189">
        <v>0</v>
      </c>
      <c r="AP189">
        <v>0</v>
      </c>
      <c r="AQ189">
        <v>0</v>
      </c>
      <c r="AR189">
        <v>0</v>
      </c>
      <c r="AS189">
        <v>0</v>
      </c>
      <c r="AT189">
        <v>0</v>
      </c>
      <c r="AU189">
        <v>0</v>
      </c>
      <c r="AV189">
        <v>0</v>
      </c>
      <c r="AW189">
        <v>0</v>
      </c>
      <c r="AX189">
        <v>0</v>
      </c>
      <c r="AY189">
        <v>1</v>
      </c>
      <c r="AZ189">
        <v>0</v>
      </c>
      <c r="BA189">
        <v>0</v>
      </c>
      <c r="BB189">
        <v>0</v>
      </c>
      <c r="BC189">
        <v>0</v>
      </c>
      <c r="BD189">
        <v>1</v>
      </c>
      <c r="BE189">
        <v>0</v>
      </c>
      <c r="BF189">
        <v>1</v>
      </c>
      <c r="BG189">
        <v>0</v>
      </c>
      <c r="BH189">
        <v>0</v>
      </c>
      <c r="BI189">
        <v>0</v>
      </c>
      <c r="BJ189">
        <v>0</v>
      </c>
      <c r="BK189">
        <v>1</v>
      </c>
      <c r="BL189">
        <v>0</v>
      </c>
      <c r="BM189">
        <v>0</v>
      </c>
      <c r="BN189">
        <v>0</v>
      </c>
      <c r="BO189">
        <v>0</v>
      </c>
      <c r="BP189">
        <v>0</v>
      </c>
      <c r="BR189">
        <v>0</v>
      </c>
      <c r="BS189">
        <v>0</v>
      </c>
      <c r="BT189">
        <v>0</v>
      </c>
      <c r="BU189">
        <v>0</v>
      </c>
      <c r="BV189">
        <v>0</v>
      </c>
      <c r="BW189">
        <v>0</v>
      </c>
      <c r="BX189">
        <v>0</v>
      </c>
      <c r="BY189">
        <v>0</v>
      </c>
      <c r="BZ189">
        <v>0</v>
      </c>
      <c r="CA189">
        <v>0</v>
      </c>
      <c r="CB189">
        <v>0</v>
      </c>
      <c r="CC189">
        <v>0</v>
      </c>
      <c r="CD189">
        <v>0</v>
      </c>
      <c r="CE189">
        <v>0</v>
      </c>
      <c r="CF189">
        <v>1</v>
      </c>
      <c r="CG189">
        <v>0</v>
      </c>
      <c r="CH189">
        <v>0</v>
      </c>
      <c r="CI189">
        <v>0</v>
      </c>
      <c r="CJ189">
        <v>0</v>
      </c>
      <c r="CK189">
        <v>0</v>
      </c>
      <c r="CL189">
        <v>0</v>
      </c>
      <c r="CM189">
        <v>1</v>
      </c>
      <c r="CN189">
        <v>1</v>
      </c>
      <c r="CO189">
        <v>0</v>
      </c>
      <c r="CP189">
        <v>0</v>
      </c>
      <c r="CQ189">
        <v>0</v>
      </c>
      <c r="CR189">
        <v>0</v>
      </c>
      <c r="CS189">
        <v>0</v>
      </c>
      <c r="CT189">
        <v>0</v>
      </c>
      <c r="CU189">
        <v>0</v>
      </c>
      <c r="CV189">
        <v>0</v>
      </c>
      <c r="CW189">
        <v>0</v>
      </c>
      <c r="CX189">
        <v>0</v>
      </c>
      <c r="CY189">
        <v>0</v>
      </c>
      <c r="CZ189">
        <v>0</v>
      </c>
      <c r="DA189">
        <v>0</v>
      </c>
      <c r="DB189">
        <v>0</v>
      </c>
      <c r="DC189">
        <v>0</v>
      </c>
      <c r="DD189">
        <v>0</v>
      </c>
      <c r="DE189">
        <v>0</v>
      </c>
      <c r="DF189">
        <v>0</v>
      </c>
      <c r="DG189">
        <v>0</v>
      </c>
      <c r="DH189">
        <v>0</v>
      </c>
      <c r="DI189">
        <v>0</v>
      </c>
      <c r="DJ189">
        <v>0</v>
      </c>
      <c r="DK189">
        <v>0</v>
      </c>
      <c r="DL189">
        <v>0</v>
      </c>
      <c r="DM189">
        <v>0</v>
      </c>
      <c r="DN189">
        <v>0</v>
      </c>
      <c r="DO189">
        <v>0</v>
      </c>
      <c r="DP189">
        <v>1</v>
      </c>
      <c r="DQ189">
        <v>0</v>
      </c>
      <c r="DR189">
        <v>0</v>
      </c>
      <c r="DS189">
        <v>0</v>
      </c>
      <c r="DT189">
        <v>0</v>
      </c>
      <c r="DU189">
        <v>1</v>
      </c>
      <c r="DV189">
        <v>0</v>
      </c>
      <c r="DW189">
        <v>1</v>
      </c>
      <c r="DX189">
        <v>0</v>
      </c>
      <c r="DY189">
        <v>0</v>
      </c>
      <c r="DZ189">
        <v>0</v>
      </c>
      <c r="EA189">
        <v>0</v>
      </c>
      <c r="EB189">
        <v>1</v>
      </c>
      <c r="EC189">
        <v>0</v>
      </c>
      <c r="ED189">
        <v>0</v>
      </c>
      <c r="EE189">
        <v>0</v>
      </c>
      <c r="EF189">
        <v>0</v>
      </c>
      <c r="EG189">
        <v>0</v>
      </c>
      <c r="EI189">
        <f t="shared" si="138"/>
        <v>1</v>
      </c>
      <c r="EJ189">
        <f t="shared" si="139"/>
        <v>1</v>
      </c>
      <c r="EK189">
        <f t="shared" si="140"/>
        <v>1</v>
      </c>
      <c r="EL189">
        <f t="shared" si="141"/>
        <v>1</v>
      </c>
      <c r="EM189">
        <f t="shared" si="142"/>
        <v>1</v>
      </c>
      <c r="EN189">
        <f t="shared" si="143"/>
        <v>1</v>
      </c>
      <c r="EO189">
        <f t="shared" si="144"/>
        <v>1</v>
      </c>
      <c r="EP189">
        <f t="shared" si="145"/>
        <v>1</v>
      </c>
      <c r="EQ189">
        <f t="shared" si="146"/>
        <v>1</v>
      </c>
      <c r="ER189">
        <f t="shared" si="147"/>
        <v>1</v>
      </c>
      <c r="ES189">
        <f t="shared" si="148"/>
        <v>1</v>
      </c>
      <c r="ET189">
        <f t="shared" si="149"/>
        <v>1</v>
      </c>
      <c r="EU189">
        <f t="shared" si="150"/>
        <v>1</v>
      </c>
      <c r="EV189">
        <f t="shared" si="151"/>
        <v>1</v>
      </c>
      <c r="EW189">
        <f t="shared" si="152"/>
        <v>1</v>
      </c>
      <c r="EX189">
        <f t="shared" si="153"/>
        <v>1</v>
      </c>
      <c r="EY189">
        <f t="shared" si="154"/>
        <v>1</v>
      </c>
      <c r="EZ189">
        <f t="shared" si="155"/>
        <v>1</v>
      </c>
      <c r="FA189">
        <f t="shared" si="156"/>
        <v>1</v>
      </c>
      <c r="FB189">
        <f t="shared" si="157"/>
        <v>1</v>
      </c>
      <c r="FC189">
        <f t="shared" si="158"/>
        <v>1</v>
      </c>
      <c r="FD189">
        <f t="shared" si="159"/>
        <v>1</v>
      </c>
      <c r="FE189">
        <f t="shared" si="160"/>
        <v>1</v>
      </c>
      <c r="FF189">
        <f t="shared" si="161"/>
        <v>1</v>
      </c>
      <c r="FG189">
        <f t="shared" si="162"/>
        <v>1</v>
      </c>
      <c r="FH189">
        <f t="shared" si="163"/>
        <v>1</v>
      </c>
      <c r="FI189">
        <f t="shared" si="164"/>
        <v>1</v>
      </c>
      <c r="FJ189">
        <f t="shared" si="165"/>
        <v>1</v>
      </c>
      <c r="FK189">
        <f t="shared" si="166"/>
        <v>1</v>
      </c>
      <c r="FL189">
        <f t="shared" si="167"/>
        <v>1</v>
      </c>
      <c r="FM189">
        <f t="shared" si="168"/>
        <v>1</v>
      </c>
      <c r="FN189">
        <f t="shared" si="169"/>
        <v>1</v>
      </c>
      <c r="FO189">
        <f t="shared" si="170"/>
        <v>1</v>
      </c>
      <c r="FP189">
        <f t="shared" si="171"/>
        <v>1</v>
      </c>
      <c r="FQ189">
        <f t="shared" si="172"/>
        <v>1</v>
      </c>
      <c r="FR189">
        <f t="shared" si="173"/>
        <v>1</v>
      </c>
      <c r="FS189">
        <f t="shared" si="174"/>
        <v>1</v>
      </c>
      <c r="FT189">
        <f t="shared" si="175"/>
        <v>1</v>
      </c>
      <c r="FU189">
        <f t="shared" si="176"/>
        <v>1</v>
      </c>
      <c r="FV189">
        <f t="shared" si="177"/>
        <v>1</v>
      </c>
      <c r="FW189">
        <f t="shared" si="178"/>
        <v>1</v>
      </c>
      <c r="FX189">
        <f t="shared" si="179"/>
        <v>1</v>
      </c>
      <c r="FY189">
        <f t="shared" si="180"/>
        <v>1</v>
      </c>
      <c r="FZ189">
        <f t="shared" si="181"/>
        <v>1</v>
      </c>
      <c r="GA189">
        <f t="shared" si="182"/>
        <v>1</v>
      </c>
      <c r="GB189">
        <f t="shared" si="183"/>
        <v>1</v>
      </c>
      <c r="GC189">
        <f t="shared" si="184"/>
        <v>1</v>
      </c>
      <c r="GD189">
        <f t="shared" si="185"/>
        <v>1</v>
      </c>
      <c r="GE189">
        <f t="shared" si="186"/>
        <v>1</v>
      </c>
      <c r="GF189">
        <f t="shared" si="187"/>
        <v>1</v>
      </c>
      <c r="GG189">
        <f t="shared" si="188"/>
        <v>1</v>
      </c>
      <c r="GH189">
        <f t="shared" si="189"/>
        <v>1</v>
      </c>
      <c r="GI189">
        <f t="shared" si="190"/>
        <v>1</v>
      </c>
      <c r="GJ189">
        <f t="shared" si="191"/>
        <v>1</v>
      </c>
      <c r="GK189">
        <f t="shared" si="192"/>
        <v>1</v>
      </c>
      <c r="GL189">
        <f t="shared" si="193"/>
        <v>1</v>
      </c>
      <c r="GM189">
        <f t="shared" si="194"/>
        <v>1</v>
      </c>
      <c r="GN189">
        <f t="shared" si="195"/>
        <v>1</v>
      </c>
      <c r="GO189">
        <f t="shared" si="196"/>
        <v>1</v>
      </c>
      <c r="GP189">
        <f t="shared" si="197"/>
        <v>1</v>
      </c>
      <c r="GQ189">
        <f t="shared" si="198"/>
        <v>1</v>
      </c>
      <c r="GR189">
        <f t="shared" si="199"/>
        <v>1</v>
      </c>
      <c r="GS189">
        <f t="shared" si="200"/>
        <v>1</v>
      </c>
      <c r="GT189">
        <f t="shared" si="201"/>
        <v>1</v>
      </c>
      <c r="GU189">
        <f t="shared" si="202"/>
        <v>1</v>
      </c>
      <c r="GV189">
        <f t="shared" si="203"/>
        <v>1</v>
      </c>
      <c r="GW189">
        <f t="shared" si="204"/>
        <v>1</v>
      </c>
      <c r="GX189">
        <f t="shared" si="205"/>
        <v>1</v>
      </c>
    </row>
    <row r="190" spans="1:206" x14ac:dyDescent="0.2">
      <c r="A190">
        <v>0</v>
      </c>
      <c r="B190">
        <v>1</v>
      </c>
      <c r="C190">
        <v>0</v>
      </c>
      <c r="D190">
        <v>0</v>
      </c>
      <c r="E190">
        <v>0</v>
      </c>
      <c r="F190">
        <v>0</v>
      </c>
      <c r="G190">
        <v>0</v>
      </c>
      <c r="H190">
        <v>0</v>
      </c>
      <c r="I190">
        <v>0</v>
      </c>
      <c r="J190">
        <v>0</v>
      </c>
      <c r="K190">
        <v>0</v>
      </c>
      <c r="L190">
        <v>1</v>
      </c>
      <c r="M190">
        <v>0</v>
      </c>
      <c r="N190">
        <v>0</v>
      </c>
      <c r="O190">
        <v>1</v>
      </c>
      <c r="P190">
        <v>0</v>
      </c>
      <c r="Q190">
        <v>0</v>
      </c>
      <c r="R190">
        <v>0</v>
      </c>
      <c r="S190">
        <v>0</v>
      </c>
      <c r="T190">
        <v>0</v>
      </c>
      <c r="U190">
        <v>0</v>
      </c>
      <c r="V190">
        <v>1</v>
      </c>
      <c r="W190">
        <v>1</v>
      </c>
      <c r="X190">
        <v>0</v>
      </c>
      <c r="Y190">
        <v>0</v>
      </c>
      <c r="Z190">
        <v>0</v>
      </c>
      <c r="AA190">
        <v>0</v>
      </c>
      <c r="AB190">
        <v>0</v>
      </c>
      <c r="AC190">
        <v>0</v>
      </c>
      <c r="AD190">
        <v>0</v>
      </c>
      <c r="AE190">
        <v>0</v>
      </c>
      <c r="AF190">
        <v>1</v>
      </c>
      <c r="AG190">
        <v>0</v>
      </c>
      <c r="AH190">
        <v>0</v>
      </c>
      <c r="AI190">
        <v>0</v>
      </c>
      <c r="AJ190">
        <v>0</v>
      </c>
      <c r="AK190">
        <v>0</v>
      </c>
      <c r="AL190">
        <v>0</v>
      </c>
      <c r="AM190">
        <v>0</v>
      </c>
      <c r="AN190">
        <v>0</v>
      </c>
      <c r="AO190">
        <v>0</v>
      </c>
      <c r="AP190">
        <v>0</v>
      </c>
      <c r="AQ190">
        <v>0</v>
      </c>
      <c r="AR190">
        <v>0</v>
      </c>
      <c r="AS190">
        <v>0</v>
      </c>
      <c r="AT190">
        <v>0</v>
      </c>
      <c r="AU190">
        <v>0</v>
      </c>
      <c r="AV190">
        <v>0</v>
      </c>
      <c r="AW190">
        <v>0</v>
      </c>
      <c r="AX190">
        <v>0</v>
      </c>
      <c r="AY190">
        <v>0</v>
      </c>
      <c r="AZ190">
        <v>0</v>
      </c>
      <c r="BA190">
        <v>0</v>
      </c>
      <c r="BB190">
        <v>0</v>
      </c>
      <c r="BC190">
        <v>0</v>
      </c>
      <c r="BD190">
        <v>1</v>
      </c>
      <c r="BE190">
        <v>1</v>
      </c>
      <c r="BF190">
        <v>1</v>
      </c>
      <c r="BG190">
        <v>0</v>
      </c>
      <c r="BH190">
        <v>1</v>
      </c>
      <c r="BI190">
        <v>1</v>
      </c>
      <c r="BJ190">
        <v>1</v>
      </c>
      <c r="BK190">
        <v>0</v>
      </c>
      <c r="BL190">
        <v>0</v>
      </c>
      <c r="BM190">
        <v>1</v>
      </c>
      <c r="BN190">
        <v>0</v>
      </c>
      <c r="BO190">
        <v>1</v>
      </c>
      <c r="BP190">
        <v>0</v>
      </c>
      <c r="BR190">
        <v>0</v>
      </c>
      <c r="BS190">
        <v>1</v>
      </c>
      <c r="BT190">
        <v>0</v>
      </c>
      <c r="BU190">
        <v>0</v>
      </c>
      <c r="BV190">
        <v>0</v>
      </c>
      <c r="BW190">
        <v>0</v>
      </c>
      <c r="BX190">
        <v>0</v>
      </c>
      <c r="BY190">
        <v>0</v>
      </c>
      <c r="BZ190">
        <v>0</v>
      </c>
      <c r="CA190">
        <v>0</v>
      </c>
      <c r="CB190">
        <v>0</v>
      </c>
      <c r="CC190">
        <v>1</v>
      </c>
      <c r="CD190">
        <v>0</v>
      </c>
      <c r="CE190">
        <v>0</v>
      </c>
      <c r="CF190">
        <v>1</v>
      </c>
      <c r="CG190">
        <v>0</v>
      </c>
      <c r="CH190">
        <v>0</v>
      </c>
      <c r="CI190">
        <v>0</v>
      </c>
      <c r="CJ190">
        <v>0</v>
      </c>
      <c r="CK190">
        <v>0</v>
      </c>
      <c r="CL190">
        <v>0</v>
      </c>
      <c r="CM190">
        <v>1</v>
      </c>
      <c r="CN190">
        <v>1</v>
      </c>
      <c r="CO190">
        <v>0</v>
      </c>
      <c r="CP190">
        <v>0</v>
      </c>
      <c r="CQ190">
        <v>0</v>
      </c>
      <c r="CR190">
        <v>0</v>
      </c>
      <c r="CS190">
        <v>0</v>
      </c>
      <c r="CT190">
        <v>0</v>
      </c>
      <c r="CU190">
        <v>0</v>
      </c>
      <c r="CV190">
        <v>0</v>
      </c>
      <c r="CW190">
        <v>1</v>
      </c>
      <c r="CX190">
        <v>0</v>
      </c>
      <c r="CY190">
        <v>0</v>
      </c>
      <c r="CZ190">
        <v>0</v>
      </c>
      <c r="DA190">
        <v>0</v>
      </c>
      <c r="DB190">
        <v>0</v>
      </c>
      <c r="DC190">
        <v>0</v>
      </c>
      <c r="DD190">
        <v>0</v>
      </c>
      <c r="DE190">
        <v>0</v>
      </c>
      <c r="DF190">
        <v>0</v>
      </c>
      <c r="DG190">
        <v>0</v>
      </c>
      <c r="DH190">
        <v>0</v>
      </c>
      <c r="DI190">
        <v>0</v>
      </c>
      <c r="DJ190">
        <v>0</v>
      </c>
      <c r="DK190">
        <v>0</v>
      </c>
      <c r="DL190">
        <v>0</v>
      </c>
      <c r="DM190">
        <v>0</v>
      </c>
      <c r="DN190">
        <v>0</v>
      </c>
      <c r="DO190">
        <v>0</v>
      </c>
      <c r="DP190">
        <v>0</v>
      </c>
      <c r="DQ190">
        <v>0</v>
      </c>
      <c r="DR190">
        <v>0</v>
      </c>
      <c r="DS190">
        <v>0</v>
      </c>
      <c r="DT190">
        <v>0</v>
      </c>
      <c r="DU190">
        <v>1</v>
      </c>
      <c r="DV190">
        <v>1</v>
      </c>
      <c r="DW190">
        <v>1</v>
      </c>
      <c r="DX190">
        <v>0</v>
      </c>
      <c r="DY190">
        <v>1</v>
      </c>
      <c r="DZ190">
        <v>1</v>
      </c>
      <c r="EA190">
        <v>1</v>
      </c>
      <c r="EB190">
        <v>0</v>
      </c>
      <c r="EC190">
        <v>0</v>
      </c>
      <c r="ED190">
        <v>1</v>
      </c>
      <c r="EE190">
        <v>0</v>
      </c>
      <c r="EF190">
        <v>1</v>
      </c>
      <c r="EG190">
        <v>0</v>
      </c>
      <c r="EI190">
        <f t="shared" si="138"/>
        <v>1</v>
      </c>
      <c r="EJ190">
        <f t="shared" si="139"/>
        <v>1</v>
      </c>
      <c r="EK190">
        <f t="shared" si="140"/>
        <v>1</v>
      </c>
      <c r="EL190">
        <f t="shared" si="141"/>
        <v>1</v>
      </c>
      <c r="EM190">
        <f t="shared" si="142"/>
        <v>1</v>
      </c>
      <c r="EN190">
        <f t="shared" si="143"/>
        <v>1</v>
      </c>
      <c r="EO190">
        <f t="shared" si="144"/>
        <v>1</v>
      </c>
      <c r="EP190">
        <f t="shared" si="145"/>
        <v>1</v>
      </c>
      <c r="EQ190">
        <f t="shared" si="146"/>
        <v>1</v>
      </c>
      <c r="ER190">
        <f t="shared" si="147"/>
        <v>1</v>
      </c>
      <c r="ES190">
        <f t="shared" si="148"/>
        <v>1</v>
      </c>
      <c r="ET190">
        <f t="shared" si="149"/>
        <v>1</v>
      </c>
      <c r="EU190">
        <f t="shared" si="150"/>
        <v>1</v>
      </c>
      <c r="EV190">
        <f t="shared" si="151"/>
        <v>1</v>
      </c>
      <c r="EW190">
        <f t="shared" si="152"/>
        <v>1</v>
      </c>
      <c r="EX190">
        <f t="shared" si="153"/>
        <v>1</v>
      </c>
      <c r="EY190">
        <f t="shared" si="154"/>
        <v>1</v>
      </c>
      <c r="EZ190">
        <f t="shared" si="155"/>
        <v>1</v>
      </c>
      <c r="FA190">
        <f t="shared" si="156"/>
        <v>1</v>
      </c>
      <c r="FB190">
        <f t="shared" si="157"/>
        <v>1</v>
      </c>
      <c r="FC190">
        <f t="shared" si="158"/>
        <v>1</v>
      </c>
      <c r="FD190">
        <f t="shared" si="159"/>
        <v>1</v>
      </c>
      <c r="FE190">
        <f t="shared" si="160"/>
        <v>1</v>
      </c>
      <c r="FF190">
        <f t="shared" si="161"/>
        <v>1</v>
      </c>
      <c r="FG190">
        <f t="shared" si="162"/>
        <v>1</v>
      </c>
      <c r="FH190">
        <f t="shared" si="163"/>
        <v>1</v>
      </c>
      <c r="FI190">
        <f t="shared" si="164"/>
        <v>1</v>
      </c>
      <c r="FJ190">
        <f t="shared" si="165"/>
        <v>1</v>
      </c>
      <c r="FK190">
        <f t="shared" si="166"/>
        <v>1</v>
      </c>
      <c r="FL190">
        <f t="shared" si="167"/>
        <v>1</v>
      </c>
      <c r="FM190">
        <f t="shared" si="168"/>
        <v>1</v>
      </c>
      <c r="FN190">
        <f t="shared" si="169"/>
        <v>1</v>
      </c>
      <c r="FO190">
        <f t="shared" si="170"/>
        <v>1</v>
      </c>
      <c r="FP190">
        <f t="shared" si="171"/>
        <v>1</v>
      </c>
      <c r="FQ190">
        <f t="shared" si="172"/>
        <v>1</v>
      </c>
      <c r="FR190">
        <f t="shared" si="173"/>
        <v>1</v>
      </c>
      <c r="FS190">
        <f t="shared" si="174"/>
        <v>1</v>
      </c>
      <c r="FT190">
        <f t="shared" si="175"/>
        <v>1</v>
      </c>
      <c r="FU190">
        <f t="shared" si="176"/>
        <v>1</v>
      </c>
      <c r="FV190">
        <f t="shared" si="177"/>
        <v>1</v>
      </c>
      <c r="FW190">
        <f t="shared" si="178"/>
        <v>1</v>
      </c>
      <c r="FX190">
        <f t="shared" si="179"/>
        <v>1</v>
      </c>
      <c r="FY190">
        <f t="shared" si="180"/>
        <v>1</v>
      </c>
      <c r="FZ190">
        <f t="shared" si="181"/>
        <v>1</v>
      </c>
      <c r="GA190">
        <f t="shared" si="182"/>
        <v>1</v>
      </c>
      <c r="GB190">
        <f t="shared" si="183"/>
        <v>1</v>
      </c>
      <c r="GC190">
        <f t="shared" si="184"/>
        <v>1</v>
      </c>
      <c r="GD190">
        <f t="shared" si="185"/>
        <v>1</v>
      </c>
      <c r="GE190">
        <f t="shared" si="186"/>
        <v>1</v>
      </c>
      <c r="GF190">
        <f t="shared" si="187"/>
        <v>1</v>
      </c>
      <c r="GG190">
        <f t="shared" si="188"/>
        <v>1</v>
      </c>
      <c r="GH190">
        <f t="shared" si="189"/>
        <v>1</v>
      </c>
      <c r="GI190">
        <f t="shared" si="190"/>
        <v>1</v>
      </c>
      <c r="GJ190">
        <f t="shared" si="191"/>
        <v>1</v>
      </c>
      <c r="GK190">
        <f t="shared" si="192"/>
        <v>1</v>
      </c>
      <c r="GL190">
        <f t="shared" si="193"/>
        <v>1</v>
      </c>
      <c r="GM190">
        <f t="shared" si="194"/>
        <v>1</v>
      </c>
      <c r="GN190">
        <f t="shared" si="195"/>
        <v>1</v>
      </c>
      <c r="GO190">
        <f t="shared" si="196"/>
        <v>1</v>
      </c>
      <c r="GP190">
        <f t="shared" si="197"/>
        <v>1</v>
      </c>
      <c r="GQ190">
        <f t="shared" si="198"/>
        <v>1</v>
      </c>
      <c r="GR190">
        <f t="shared" si="199"/>
        <v>1</v>
      </c>
      <c r="GS190">
        <f t="shared" si="200"/>
        <v>1</v>
      </c>
      <c r="GT190">
        <f t="shared" si="201"/>
        <v>1</v>
      </c>
      <c r="GU190">
        <f t="shared" si="202"/>
        <v>1</v>
      </c>
      <c r="GV190">
        <f t="shared" si="203"/>
        <v>1</v>
      </c>
      <c r="GW190">
        <f t="shared" si="204"/>
        <v>1</v>
      </c>
      <c r="GX190">
        <f t="shared" si="205"/>
        <v>1</v>
      </c>
    </row>
    <row r="191" spans="1:206" x14ac:dyDescent="0.2">
      <c r="A191">
        <v>0</v>
      </c>
      <c r="B191">
        <v>0</v>
      </c>
      <c r="C191">
        <v>0</v>
      </c>
      <c r="D191">
        <v>0</v>
      </c>
      <c r="E191">
        <v>0</v>
      </c>
      <c r="F191">
        <v>0</v>
      </c>
      <c r="G191">
        <v>0</v>
      </c>
      <c r="H191">
        <v>0</v>
      </c>
      <c r="I191">
        <v>0</v>
      </c>
      <c r="J191">
        <v>0</v>
      </c>
      <c r="K191">
        <v>0</v>
      </c>
      <c r="L191">
        <v>1</v>
      </c>
      <c r="M191">
        <v>0</v>
      </c>
      <c r="N191">
        <v>0</v>
      </c>
      <c r="O191">
        <v>0</v>
      </c>
      <c r="P191">
        <v>0</v>
      </c>
      <c r="Q191">
        <v>0</v>
      </c>
      <c r="R191">
        <v>0</v>
      </c>
      <c r="S191">
        <v>1</v>
      </c>
      <c r="T191">
        <v>1</v>
      </c>
      <c r="U191">
        <v>0</v>
      </c>
      <c r="V191">
        <v>1</v>
      </c>
      <c r="W191">
        <v>1</v>
      </c>
      <c r="X191">
        <v>0</v>
      </c>
      <c r="Y191">
        <v>0</v>
      </c>
      <c r="Z191">
        <v>0</v>
      </c>
      <c r="AA191">
        <v>0</v>
      </c>
      <c r="AB191">
        <v>0</v>
      </c>
      <c r="AC191">
        <v>0</v>
      </c>
      <c r="AD191">
        <v>0</v>
      </c>
      <c r="AE191">
        <v>0</v>
      </c>
      <c r="AF191">
        <v>0</v>
      </c>
      <c r="AG191">
        <v>0</v>
      </c>
      <c r="AH191">
        <v>0</v>
      </c>
      <c r="AI191">
        <v>0</v>
      </c>
      <c r="AJ191">
        <v>0</v>
      </c>
      <c r="AK191">
        <v>0</v>
      </c>
      <c r="AL191">
        <v>0</v>
      </c>
      <c r="AM191">
        <v>0</v>
      </c>
      <c r="AN191">
        <v>0</v>
      </c>
      <c r="AO191">
        <v>0</v>
      </c>
      <c r="AP191">
        <v>0</v>
      </c>
      <c r="AQ191">
        <v>0</v>
      </c>
      <c r="AR191">
        <v>0</v>
      </c>
      <c r="AS191">
        <v>0</v>
      </c>
      <c r="AT191">
        <v>0</v>
      </c>
      <c r="AU191">
        <v>0</v>
      </c>
      <c r="AV191">
        <v>0</v>
      </c>
      <c r="AW191">
        <v>0</v>
      </c>
      <c r="AX191">
        <v>0</v>
      </c>
      <c r="AY191">
        <v>0</v>
      </c>
      <c r="AZ191">
        <v>0</v>
      </c>
      <c r="BA191">
        <v>1</v>
      </c>
      <c r="BB191">
        <v>0</v>
      </c>
      <c r="BC191">
        <v>1</v>
      </c>
      <c r="BD191">
        <v>0</v>
      </c>
      <c r="BE191">
        <v>0</v>
      </c>
      <c r="BF191">
        <v>0</v>
      </c>
      <c r="BG191">
        <v>0</v>
      </c>
      <c r="BH191">
        <v>1</v>
      </c>
      <c r="BI191">
        <v>0</v>
      </c>
      <c r="BJ191">
        <v>0</v>
      </c>
      <c r="BK191">
        <v>0</v>
      </c>
      <c r="BL191">
        <v>0</v>
      </c>
      <c r="BM191">
        <v>0</v>
      </c>
      <c r="BN191">
        <v>0</v>
      </c>
      <c r="BO191">
        <v>0</v>
      </c>
      <c r="BP191">
        <v>0</v>
      </c>
      <c r="BR191">
        <v>0</v>
      </c>
      <c r="BS191">
        <v>0</v>
      </c>
      <c r="BT191">
        <v>0</v>
      </c>
      <c r="BU191">
        <v>0</v>
      </c>
      <c r="BV191">
        <v>0</v>
      </c>
      <c r="BW191">
        <v>0</v>
      </c>
      <c r="BX191">
        <v>0</v>
      </c>
      <c r="BY191">
        <v>0</v>
      </c>
      <c r="BZ191">
        <v>0</v>
      </c>
      <c r="CA191">
        <v>0</v>
      </c>
      <c r="CB191">
        <v>0</v>
      </c>
      <c r="CC191">
        <v>1</v>
      </c>
      <c r="CD191">
        <v>0</v>
      </c>
      <c r="CE191">
        <v>0</v>
      </c>
      <c r="CF191">
        <v>0</v>
      </c>
      <c r="CG191">
        <v>0</v>
      </c>
      <c r="CH191">
        <v>0</v>
      </c>
      <c r="CI191">
        <v>0</v>
      </c>
      <c r="CJ191">
        <v>1</v>
      </c>
      <c r="CK191">
        <v>1</v>
      </c>
      <c r="CL191">
        <v>0</v>
      </c>
      <c r="CM191">
        <v>1</v>
      </c>
      <c r="CN191">
        <v>1</v>
      </c>
      <c r="CO191">
        <v>0</v>
      </c>
      <c r="CP191">
        <v>0</v>
      </c>
      <c r="CQ191">
        <v>0</v>
      </c>
      <c r="CR191">
        <v>0</v>
      </c>
      <c r="CS191">
        <v>0</v>
      </c>
      <c r="CT191">
        <v>0</v>
      </c>
      <c r="CU191">
        <v>0</v>
      </c>
      <c r="CV191">
        <v>0</v>
      </c>
      <c r="CW191">
        <v>0</v>
      </c>
      <c r="CX191">
        <v>0</v>
      </c>
      <c r="CY191">
        <v>0</v>
      </c>
      <c r="CZ191">
        <v>0</v>
      </c>
      <c r="DA191">
        <v>0</v>
      </c>
      <c r="DB191">
        <v>0</v>
      </c>
      <c r="DC191">
        <v>0</v>
      </c>
      <c r="DD191">
        <v>0</v>
      </c>
      <c r="DE191">
        <v>0</v>
      </c>
      <c r="DF191">
        <v>0</v>
      </c>
      <c r="DG191">
        <v>0</v>
      </c>
      <c r="DH191">
        <v>0</v>
      </c>
      <c r="DI191">
        <v>0</v>
      </c>
      <c r="DJ191">
        <v>0</v>
      </c>
      <c r="DK191">
        <v>0</v>
      </c>
      <c r="DL191">
        <v>0</v>
      </c>
      <c r="DM191">
        <v>0</v>
      </c>
      <c r="DN191">
        <v>0</v>
      </c>
      <c r="DO191">
        <v>0</v>
      </c>
      <c r="DP191">
        <v>0</v>
      </c>
      <c r="DQ191">
        <v>0</v>
      </c>
      <c r="DR191">
        <v>1</v>
      </c>
      <c r="DS191">
        <v>0</v>
      </c>
      <c r="DT191">
        <v>1</v>
      </c>
      <c r="DU191">
        <v>0</v>
      </c>
      <c r="DV191">
        <v>0</v>
      </c>
      <c r="DW191">
        <v>0</v>
      </c>
      <c r="DX191">
        <v>0</v>
      </c>
      <c r="DY191">
        <v>1</v>
      </c>
      <c r="DZ191">
        <v>0</v>
      </c>
      <c r="EA191">
        <v>0</v>
      </c>
      <c r="EB191">
        <v>0</v>
      </c>
      <c r="EC191">
        <v>0</v>
      </c>
      <c r="ED191">
        <v>0</v>
      </c>
      <c r="EE191">
        <v>0</v>
      </c>
      <c r="EF191">
        <v>0</v>
      </c>
      <c r="EG191">
        <v>0</v>
      </c>
      <c r="EI191">
        <f t="shared" si="138"/>
        <v>1</v>
      </c>
      <c r="EJ191">
        <f t="shared" si="139"/>
        <v>1</v>
      </c>
      <c r="EK191">
        <f t="shared" si="140"/>
        <v>1</v>
      </c>
      <c r="EL191">
        <f t="shared" si="141"/>
        <v>1</v>
      </c>
      <c r="EM191">
        <f t="shared" si="142"/>
        <v>1</v>
      </c>
      <c r="EN191">
        <f t="shared" si="143"/>
        <v>1</v>
      </c>
      <c r="EO191">
        <f t="shared" si="144"/>
        <v>1</v>
      </c>
      <c r="EP191">
        <f t="shared" si="145"/>
        <v>1</v>
      </c>
      <c r="EQ191">
        <f t="shared" si="146"/>
        <v>1</v>
      </c>
      <c r="ER191">
        <f t="shared" si="147"/>
        <v>1</v>
      </c>
      <c r="ES191">
        <f t="shared" si="148"/>
        <v>1</v>
      </c>
      <c r="ET191">
        <f t="shared" si="149"/>
        <v>1</v>
      </c>
      <c r="EU191">
        <f t="shared" si="150"/>
        <v>1</v>
      </c>
      <c r="EV191">
        <f t="shared" si="151"/>
        <v>1</v>
      </c>
      <c r="EW191">
        <f t="shared" si="152"/>
        <v>1</v>
      </c>
      <c r="EX191">
        <f t="shared" si="153"/>
        <v>1</v>
      </c>
      <c r="EY191">
        <f t="shared" si="154"/>
        <v>1</v>
      </c>
      <c r="EZ191">
        <f t="shared" si="155"/>
        <v>1</v>
      </c>
      <c r="FA191">
        <f t="shared" si="156"/>
        <v>1</v>
      </c>
      <c r="FB191">
        <f t="shared" si="157"/>
        <v>1</v>
      </c>
      <c r="FC191">
        <f t="shared" si="158"/>
        <v>1</v>
      </c>
      <c r="FD191">
        <f t="shared" si="159"/>
        <v>1</v>
      </c>
      <c r="FE191">
        <f t="shared" si="160"/>
        <v>1</v>
      </c>
      <c r="FF191">
        <f t="shared" si="161"/>
        <v>1</v>
      </c>
      <c r="FG191">
        <f t="shared" si="162"/>
        <v>1</v>
      </c>
      <c r="FH191">
        <f t="shared" si="163"/>
        <v>1</v>
      </c>
      <c r="FI191">
        <f t="shared" si="164"/>
        <v>1</v>
      </c>
      <c r="FJ191">
        <f t="shared" si="165"/>
        <v>1</v>
      </c>
      <c r="FK191">
        <f t="shared" si="166"/>
        <v>1</v>
      </c>
      <c r="FL191">
        <f t="shared" si="167"/>
        <v>1</v>
      </c>
      <c r="FM191">
        <f t="shared" si="168"/>
        <v>1</v>
      </c>
      <c r="FN191">
        <f t="shared" si="169"/>
        <v>1</v>
      </c>
      <c r="FO191">
        <f t="shared" si="170"/>
        <v>1</v>
      </c>
      <c r="FP191">
        <f t="shared" si="171"/>
        <v>1</v>
      </c>
      <c r="FQ191">
        <f t="shared" si="172"/>
        <v>1</v>
      </c>
      <c r="FR191">
        <f t="shared" si="173"/>
        <v>1</v>
      </c>
      <c r="FS191">
        <f t="shared" si="174"/>
        <v>1</v>
      </c>
      <c r="FT191">
        <f t="shared" si="175"/>
        <v>1</v>
      </c>
      <c r="FU191">
        <f t="shared" si="176"/>
        <v>1</v>
      </c>
      <c r="FV191">
        <f t="shared" si="177"/>
        <v>1</v>
      </c>
      <c r="FW191">
        <f t="shared" si="178"/>
        <v>1</v>
      </c>
      <c r="FX191">
        <f t="shared" si="179"/>
        <v>1</v>
      </c>
      <c r="FY191">
        <f t="shared" si="180"/>
        <v>1</v>
      </c>
      <c r="FZ191">
        <f t="shared" si="181"/>
        <v>1</v>
      </c>
      <c r="GA191">
        <f t="shared" si="182"/>
        <v>1</v>
      </c>
      <c r="GB191">
        <f t="shared" si="183"/>
        <v>1</v>
      </c>
      <c r="GC191">
        <f t="shared" si="184"/>
        <v>1</v>
      </c>
      <c r="GD191">
        <f t="shared" si="185"/>
        <v>1</v>
      </c>
      <c r="GE191">
        <f t="shared" si="186"/>
        <v>1</v>
      </c>
      <c r="GF191">
        <f t="shared" si="187"/>
        <v>1</v>
      </c>
      <c r="GG191">
        <f t="shared" si="188"/>
        <v>1</v>
      </c>
      <c r="GH191">
        <f t="shared" si="189"/>
        <v>1</v>
      </c>
      <c r="GI191">
        <f t="shared" si="190"/>
        <v>1</v>
      </c>
      <c r="GJ191">
        <f t="shared" si="191"/>
        <v>1</v>
      </c>
      <c r="GK191">
        <f t="shared" si="192"/>
        <v>1</v>
      </c>
      <c r="GL191">
        <f t="shared" si="193"/>
        <v>1</v>
      </c>
      <c r="GM191">
        <f t="shared" si="194"/>
        <v>1</v>
      </c>
      <c r="GN191">
        <f t="shared" si="195"/>
        <v>1</v>
      </c>
      <c r="GO191">
        <f t="shared" si="196"/>
        <v>1</v>
      </c>
      <c r="GP191">
        <f t="shared" si="197"/>
        <v>1</v>
      </c>
      <c r="GQ191">
        <f t="shared" si="198"/>
        <v>1</v>
      </c>
      <c r="GR191">
        <f t="shared" si="199"/>
        <v>1</v>
      </c>
      <c r="GS191">
        <f t="shared" si="200"/>
        <v>1</v>
      </c>
      <c r="GT191">
        <f t="shared" si="201"/>
        <v>1</v>
      </c>
      <c r="GU191">
        <f t="shared" si="202"/>
        <v>1</v>
      </c>
      <c r="GV191">
        <f t="shared" si="203"/>
        <v>1</v>
      </c>
      <c r="GW191">
        <f t="shared" si="204"/>
        <v>1</v>
      </c>
      <c r="GX191">
        <f t="shared" si="205"/>
        <v>1</v>
      </c>
    </row>
    <row r="192" spans="1:206" x14ac:dyDescent="0.2">
      <c r="A192">
        <v>0</v>
      </c>
      <c r="B192">
        <v>1</v>
      </c>
      <c r="C192">
        <v>0</v>
      </c>
      <c r="D192">
        <v>0</v>
      </c>
      <c r="E192">
        <v>0</v>
      </c>
      <c r="F192">
        <v>0</v>
      </c>
      <c r="G192">
        <v>0</v>
      </c>
      <c r="H192">
        <v>0</v>
      </c>
      <c r="I192">
        <v>0</v>
      </c>
      <c r="J192">
        <v>0</v>
      </c>
      <c r="K192">
        <v>0</v>
      </c>
      <c r="L192">
        <v>1</v>
      </c>
      <c r="M192">
        <v>0</v>
      </c>
      <c r="N192">
        <v>0</v>
      </c>
      <c r="O192">
        <v>1</v>
      </c>
      <c r="P192">
        <v>0</v>
      </c>
      <c r="Q192">
        <v>1</v>
      </c>
      <c r="R192">
        <v>0</v>
      </c>
      <c r="S192">
        <v>0</v>
      </c>
      <c r="T192">
        <v>0</v>
      </c>
      <c r="U192">
        <v>0</v>
      </c>
      <c r="V192">
        <v>1</v>
      </c>
      <c r="W192">
        <v>1</v>
      </c>
      <c r="X192">
        <v>1</v>
      </c>
      <c r="Y192">
        <v>0</v>
      </c>
      <c r="Z192">
        <v>0</v>
      </c>
      <c r="AA192">
        <v>0</v>
      </c>
      <c r="AB192">
        <v>0</v>
      </c>
      <c r="AC192">
        <v>0</v>
      </c>
      <c r="AD192">
        <v>0</v>
      </c>
      <c r="AE192">
        <v>0</v>
      </c>
      <c r="AF192">
        <v>1</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1</v>
      </c>
      <c r="BE192">
        <v>0</v>
      </c>
      <c r="BF192">
        <v>1</v>
      </c>
      <c r="BG192">
        <v>0</v>
      </c>
      <c r="BH192">
        <v>1</v>
      </c>
      <c r="BI192">
        <v>1</v>
      </c>
      <c r="BJ192">
        <v>0</v>
      </c>
      <c r="BK192">
        <v>0</v>
      </c>
      <c r="BL192">
        <v>0</v>
      </c>
      <c r="BM192">
        <v>1</v>
      </c>
      <c r="BN192">
        <v>1</v>
      </c>
      <c r="BO192">
        <v>0</v>
      </c>
      <c r="BP192">
        <v>0</v>
      </c>
      <c r="BR192">
        <v>0</v>
      </c>
      <c r="BS192">
        <v>1</v>
      </c>
      <c r="BT192">
        <v>0</v>
      </c>
      <c r="BU192">
        <v>0</v>
      </c>
      <c r="BV192">
        <v>0</v>
      </c>
      <c r="BW192">
        <v>0</v>
      </c>
      <c r="BX192">
        <v>0</v>
      </c>
      <c r="BY192">
        <v>0</v>
      </c>
      <c r="BZ192">
        <v>0</v>
      </c>
      <c r="CA192">
        <v>0</v>
      </c>
      <c r="CB192">
        <v>0</v>
      </c>
      <c r="CC192">
        <v>1</v>
      </c>
      <c r="CD192">
        <v>0</v>
      </c>
      <c r="CE192">
        <v>0</v>
      </c>
      <c r="CF192">
        <v>1</v>
      </c>
      <c r="CG192">
        <v>0</v>
      </c>
      <c r="CH192">
        <v>1</v>
      </c>
      <c r="CI192">
        <v>0</v>
      </c>
      <c r="CJ192">
        <v>0</v>
      </c>
      <c r="CK192">
        <v>0</v>
      </c>
      <c r="CL192">
        <v>0</v>
      </c>
      <c r="CM192">
        <v>1</v>
      </c>
      <c r="CN192">
        <v>1</v>
      </c>
      <c r="CO192">
        <v>1</v>
      </c>
      <c r="CP192">
        <v>0</v>
      </c>
      <c r="CQ192">
        <v>0</v>
      </c>
      <c r="CR192">
        <v>0</v>
      </c>
      <c r="CS192">
        <v>0</v>
      </c>
      <c r="CT192">
        <v>0</v>
      </c>
      <c r="CU192">
        <v>0</v>
      </c>
      <c r="CV192">
        <v>0</v>
      </c>
      <c r="CW192">
        <v>1</v>
      </c>
      <c r="CX192">
        <v>0</v>
      </c>
      <c r="CY192">
        <v>0</v>
      </c>
      <c r="CZ192">
        <v>0</v>
      </c>
      <c r="DA192">
        <v>0</v>
      </c>
      <c r="DB192">
        <v>0</v>
      </c>
      <c r="DC192">
        <v>0</v>
      </c>
      <c r="DD192">
        <v>0</v>
      </c>
      <c r="DE192">
        <v>0</v>
      </c>
      <c r="DF192">
        <v>0</v>
      </c>
      <c r="DG192">
        <v>0</v>
      </c>
      <c r="DH192">
        <v>0</v>
      </c>
      <c r="DI192">
        <v>0</v>
      </c>
      <c r="DJ192">
        <v>0</v>
      </c>
      <c r="DK192">
        <v>0</v>
      </c>
      <c r="DL192">
        <v>0</v>
      </c>
      <c r="DM192">
        <v>0</v>
      </c>
      <c r="DN192">
        <v>0</v>
      </c>
      <c r="DO192">
        <v>0</v>
      </c>
      <c r="DP192">
        <v>0</v>
      </c>
      <c r="DQ192">
        <v>0</v>
      </c>
      <c r="DR192">
        <v>0</v>
      </c>
      <c r="DS192">
        <v>0</v>
      </c>
      <c r="DT192">
        <v>0</v>
      </c>
      <c r="DU192">
        <v>1</v>
      </c>
      <c r="DV192">
        <v>0</v>
      </c>
      <c r="DW192">
        <v>1</v>
      </c>
      <c r="DX192">
        <v>0</v>
      </c>
      <c r="DY192">
        <v>1</v>
      </c>
      <c r="DZ192">
        <v>1</v>
      </c>
      <c r="EA192">
        <v>0</v>
      </c>
      <c r="EB192">
        <v>0</v>
      </c>
      <c r="EC192">
        <v>0</v>
      </c>
      <c r="ED192">
        <v>1</v>
      </c>
      <c r="EE192">
        <v>1</v>
      </c>
      <c r="EF192">
        <v>0</v>
      </c>
      <c r="EG192">
        <v>0</v>
      </c>
      <c r="EI192">
        <f t="shared" si="138"/>
        <v>1</v>
      </c>
      <c r="EJ192">
        <f t="shared" si="139"/>
        <v>1</v>
      </c>
      <c r="EK192">
        <f t="shared" si="140"/>
        <v>1</v>
      </c>
      <c r="EL192">
        <f t="shared" si="141"/>
        <v>1</v>
      </c>
      <c r="EM192">
        <f t="shared" si="142"/>
        <v>1</v>
      </c>
      <c r="EN192">
        <f t="shared" si="143"/>
        <v>1</v>
      </c>
      <c r="EO192">
        <f t="shared" si="144"/>
        <v>1</v>
      </c>
      <c r="EP192">
        <f t="shared" si="145"/>
        <v>1</v>
      </c>
      <c r="EQ192">
        <f t="shared" si="146"/>
        <v>1</v>
      </c>
      <c r="ER192">
        <f t="shared" si="147"/>
        <v>1</v>
      </c>
      <c r="ES192">
        <f t="shared" si="148"/>
        <v>1</v>
      </c>
      <c r="ET192">
        <f t="shared" si="149"/>
        <v>1</v>
      </c>
      <c r="EU192">
        <f t="shared" si="150"/>
        <v>1</v>
      </c>
      <c r="EV192">
        <f t="shared" si="151"/>
        <v>1</v>
      </c>
      <c r="EW192">
        <f t="shared" si="152"/>
        <v>1</v>
      </c>
      <c r="EX192">
        <f t="shared" si="153"/>
        <v>1</v>
      </c>
      <c r="EY192">
        <f t="shared" si="154"/>
        <v>1</v>
      </c>
      <c r="EZ192">
        <f t="shared" si="155"/>
        <v>1</v>
      </c>
      <c r="FA192">
        <f t="shared" si="156"/>
        <v>1</v>
      </c>
      <c r="FB192">
        <f t="shared" si="157"/>
        <v>1</v>
      </c>
      <c r="FC192">
        <f t="shared" si="158"/>
        <v>1</v>
      </c>
      <c r="FD192">
        <f t="shared" si="159"/>
        <v>1</v>
      </c>
      <c r="FE192">
        <f t="shared" si="160"/>
        <v>1</v>
      </c>
      <c r="FF192">
        <f t="shared" si="161"/>
        <v>1</v>
      </c>
      <c r="FG192">
        <f t="shared" si="162"/>
        <v>1</v>
      </c>
      <c r="FH192">
        <f t="shared" si="163"/>
        <v>1</v>
      </c>
      <c r="FI192">
        <f t="shared" si="164"/>
        <v>1</v>
      </c>
      <c r="FJ192">
        <f t="shared" si="165"/>
        <v>1</v>
      </c>
      <c r="FK192">
        <f t="shared" si="166"/>
        <v>1</v>
      </c>
      <c r="FL192">
        <f t="shared" si="167"/>
        <v>1</v>
      </c>
      <c r="FM192">
        <f t="shared" si="168"/>
        <v>1</v>
      </c>
      <c r="FN192">
        <f t="shared" si="169"/>
        <v>1</v>
      </c>
      <c r="FO192">
        <f t="shared" si="170"/>
        <v>1</v>
      </c>
      <c r="FP192">
        <f t="shared" si="171"/>
        <v>1</v>
      </c>
      <c r="FQ192">
        <f t="shared" si="172"/>
        <v>1</v>
      </c>
      <c r="FR192">
        <f t="shared" si="173"/>
        <v>1</v>
      </c>
      <c r="FS192">
        <f t="shared" si="174"/>
        <v>1</v>
      </c>
      <c r="FT192">
        <f t="shared" si="175"/>
        <v>1</v>
      </c>
      <c r="FU192">
        <f t="shared" si="176"/>
        <v>1</v>
      </c>
      <c r="FV192">
        <f t="shared" si="177"/>
        <v>1</v>
      </c>
      <c r="FW192">
        <f t="shared" si="178"/>
        <v>1</v>
      </c>
      <c r="FX192">
        <f t="shared" si="179"/>
        <v>1</v>
      </c>
      <c r="FY192">
        <f t="shared" si="180"/>
        <v>1</v>
      </c>
      <c r="FZ192">
        <f t="shared" si="181"/>
        <v>1</v>
      </c>
      <c r="GA192">
        <f t="shared" si="182"/>
        <v>1</v>
      </c>
      <c r="GB192">
        <f t="shared" si="183"/>
        <v>1</v>
      </c>
      <c r="GC192">
        <f t="shared" si="184"/>
        <v>1</v>
      </c>
      <c r="GD192">
        <f t="shared" si="185"/>
        <v>1</v>
      </c>
      <c r="GE192">
        <f t="shared" si="186"/>
        <v>1</v>
      </c>
      <c r="GF192">
        <f t="shared" si="187"/>
        <v>1</v>
      </c>
      <c r="GG192">
        <f t="shared" si="188"/>
        <v>1</v>
      </c>
      <c r="GH192">
        <f t="shared" si="189"/>
        <v>1</v>
      </c>
      <c r="GI192">
        <f t="shared" si="190"/>
        <v>1</v>
      </c>
      <c r="GJ192">
        <f t="shared" si="191"/>
        <v>1</v>
      </c>
      <c r="GK192">
        <f t="shared" si="192"/>
        <v>1</v>
      </c>
      <c r="GL192">
        <f t="shared" si="193"/>
        <v>1</v>
      </c>
      <c r="GM192">
        <f t="shared" si="194"/>
        <v>1</v>
      </c>
      <c r="GN192">
        <f t="shared" si="195"/>
        <v>1</v>
      </c>
      <c r="GO192">
        <f t="shared" si="196"/>
        <v>1</v>
      </c>
      <c r="GP192">
        <f t="shared" si="197"/>
        <v>1</v>
      </c>
      <c r="GQ192">
        <f t="shared" si="198"/>
        <v>1</v>
      </c>
      <c r="GR192">
        <f t="shared" si="199"/>
        <v>1</v>
      </c>
      <c r="GS192">
        <f t="shared" si="200"/>
        <v>1</v>
      </c>
      <c r="GT192">
        <f t="shared" si="201"/>
        <v>1</v>
      </c>
      <c r="GU192">
        <f t="shared" si="202"/>
        <v>1</v>
      </c>
      <c r="GV192">
        <f t="shared" si="203"/>
        <v>1</v>
      </c>
      <c r="GW192">
        <f t="shared" si="204"/>
        <v>1</v>
      </c>
      <c r="GX192">
        <f t="shared" si="205"/>
        <v>1</v>
      </c>
    </row>
    <row r="193" spans="1:206" x14ac:dyDescent="0.2">
      <c r="A193">
        <v>1</v>
      </c>
      <c r="B193">
        <v>0</v>
      </c>
      <c r="C193">
        <v>0</v>
      </c>
      <c r="D193">
        <v>0</v>
      </c>
      <c r="E193">
        <v>0</v>
      </c>
      <c r="F193">
        <v>0</v>
      </c>
      <c r="G193">
        <v>0</v>
      </c>
      <c r="H193">
        <v>0</v>
      </c>
      <c r="I193">
        <v>0</v>
      </c>
      <c r="J193">
        <v>0</v>
      </c>
      <c r="K193">
        <v>0</v>
      </c>
      <c r="L193">
        <v>0</v>
      </c>
      <c r="M193">
        <v>0</v>
      </c>
      <c r="N193">
        <v>0</v>
      </c>
      <c r="O193">
        <v>0</v>
      </c>
      <c r="P193">
        <v>0</v>
      </c>
      <c r="Q193">
        <v>0</v>
      </c>
      <c r="R193">
        <v>0</v>
      </c>
      <c r="S193">
        <v>0</v>
      </c>
      <c r="T193">
        <v>0</v>
      </c>
      <c r="U193">
        <v>1</v>
      </c>
      <c r="V193">
        <v>0</v>
      </c>
      <c r="W193">
        <v>1</v>
      </c>
      <c r="X193">
        <v>0</v>
      </c>
      <c r="Y193">
        <v>0</v>
      </c>
      <c r="Z193">
        <v>0</v>
      </c>
      <c r="AA193">
        <v>0</v>
      </c>
      <c r="AB193">
        <v>0</v>
      </c>
      <c r="AC193">
        <v>0</v>
      </c>
      <c r="AD193">
        <v>0</v>
      </c>
      <c r="AE193">
        <v>0</v>
      </c>
      <c r="AF193">
        <v>0</v>
      </c>
      <c r="AG193">
        <v>0</v>
      </c>
      <c r="AH193">
        <v>0</v>
      </c>
      <c r="AI193">
        <v>0</v>
      </c>
      <c r="AJ193">
        <v>0</v>
      </c>
      <c r="AK193">
        <v>0</v>
      </c>
      <c r="AL193">
        <v>0</v>
      </c>
      <c r="AM193">
        <v>0</v>
      </c>
      <c r="AN193">
        <v>0</v>
      </c>
      <c r="AO193">
        <v>0</v>
      </c>
      <c r="AP193">
        <v>1</v>
      </c>
      <c r="AQ193">
        <v>1</v>
      </c>
      <c r="AR193">
        <v>0</v>
      </c>
      <c r="AS193">
        <v>1</v>
      </c>
      <c r="AT193">
        <v>1</v>
      </c>
      <c r="AU193">
        <v>0</v>
      </c>
      <c r="AV193">
        <v>1</v>
      </c>
      <c r="AW193">
        <v>0</v>
      </c>
      <c r="AX193">
        <v>0</v>
      </c>
      <c r="AY193">
        <v>0</v>
      </c>
      <c r="AZ193">
        <v>0</v>
      </c>
      <c r="BA193">
        <v>0</v>
      </c>
      <c r="BB193">
        <v>0</v>
      </c>
      <c r="BC193">
        <v>0</v>
      </c>
      <c r="BD193">
        <v>1</v>
      </c>
      <c r="BE193">
        <v>1</v>
      </c>
      <c r="BF193">
        <v>0</v>
      </c>
      <c r="BG193">
        <v>0</v>
      </c>
      <c r="BH193">
        <v>0</v>
      </c>
      <c r="BI193">
        <v>1</v>
      </c>
      <c r="BJ193">
        <v>0</v>
      </c>
      <c r="BK193">
        <v>0</v>
      </c>
      <c r="BL193">
        <v>0</v>
      </c>
      <c r="BM193">
        <v>1</v>
      </c>
      <c r="BN193">
        <v>0</v>
      </c>
      <c r="BO193">
        <v>0</v>
      </c>
      <c r="BP193">
        <v>0</v>
      </c>
      <c r="BR193">
        <v>1</v>
      </c>
      <c r="BS193">
        <v>0</v>
      </c>
      <c r="BT193">
        <v>0</v>
      </c>
      <c r="BU193">
        <v>0</v>
      </c>
      <c r="BV193">
        <v>0</v>
      </c>
      <c r="BW193">
        <v>0</v>
      </c>
      <c r="BX193">
        <v>0</v>
      </c>
      <c r="BY193">
        <v>0</v>
      </c>
      <c r="BZ193">
        <v>0</v>
      </c>
      <c r="CA193">
        <v>0</v>
      </c>
      <c r="CB193">
        <v>0</v>
      </c>
      <c r="CC193">
        <v>0</v>
      </c>
      <c r="CD193">
        <v>0</v>
      </c>
      <c r="CE193">
        <v>0</v>
      </c>
      <c r="CF193">
        <v>0</v>
      </c>
      <c r="CG193">
        <v>0</v>
      </c>
      <c r="CH193">
        <v>0</v>
      </c>
      <c r="CI193">
        <v>0</v>
      </c>
      <c r="CJ193">
        <v>0</v>
      </c>
      <c r="CK193">
        <v>0</v>
      </c>
      <c r="CL193">
        <v>1</v>
      </c>
      <c r="CM193">
        <v>0</v>
      </c>
      <c r="CN193">
        <v>1</v>
      </c>
      <c r="CO193">
        <v>0</v>
      </c>
      <c r="CP193">
        <v>0</v>
      </c>
      <c r="CQ193">
        <v>0</v>
      </c>
      <c r="CR193">
        <v>0</v>
      </c>
      <c r="CS193">
        <v>0</v>
      </c>
      <c r="CT193">
        <v>0</v>
      </c>
      <c r="CU193">
        <v>0</v>
      </c>
      <c r="CV193">
        <v>0</v>
      </c>
      <c r="CW193">
        <v>0</v>
      </c>
      <c r="CX193">
        <v>0</v>
      </c>
      <c r="CY193">
        <v>0</v>
      </c>
      <c r="CZ193">
        <v>0</v>
      </c>
      <c r="DA193">
        <v>0</v>
      </c>
      <c r="DB193">
        <v>0</v>
      </c>
      <c r="DC193">
        <v>0</v>
      </c>
      <c r="DD193">
        <v>0</v>
      </c>
      <c r="DE193">
        <v>0</v>
      </c>
      <c r="DF193">
        <v>0</v>
      </c>
      <c r="DG193">
        <v>1</v>
      </c>
      <c r="DH193">
        <v>1</v>
      </c>
      <c r="DI193">
        <v>0</v>
      </c>
      <c r="DJ193">
        <v>1</v>
      </c>
      <c r="DK193">
        <v>1</v>
      </c>
      <c r="DL193">
        <v>0</v>
      </c>
      <c r="DM193">
        <v>1</v>
      </c>
      <c r="DN193">
        <v>0</v>
      </c>
      <c r="DO193">
        <v>0</v>
      </c>
      <c r="DP193">
        <v>0</v>
      </c>
      <c r="DQ193">
        <v>0</v>
      </c>
      <c r="DR193">
        <v>0</v>
      </c>
      <c r="DS193">
        <v>0</v>
      </c>
      <c r="DT193">
        <v>0</v>
      </c>
      <c r="DU193">
        <v>1</v>
      </c>
      <c r="DV193">
        <v>1</v>
      </c>
      <c r="DW193">
        <v>0</v>
      </c>
      <c r="DX193">
        <v>0</v>
      </c>
      <c r="DY193">
        <v>0</v>
      </c>
      <c r="DZ193">
        <v>1</v>
      </c>
      <c r="EA193">
        <v>0</v>
      </c>
      <c r="EB193">
        <v>0</v>
      </c>
      <c r="EC193">
        <v>0</v>
      </c>
      <c r="ED193">
        <v>1</v>
      </c>
      <c r="EE193">
        <v>0</v>
      </c>
      <c r="EF193">
        <v>0</v>
      </c>
      <c r="EG193">
        <v>0</v>
      </c>
      <c r="EI193">
        <f t="shared" si="138"/>
        <v>1</v>
      </c>
      <c r="EJ193">
        <f t="shared" si="139"/>
        <v>1</v>
      </c>
      <c r="EK193">
        <f t="shared" si="140"/>
        <v>1</v>
      </c>
      <c r="EL193">
        <f t="shared" si="141"/>
        <v>1</v>
      </c>
      <c r="EM193">
        <f t="shared" si="142"/>
        <v>1</v>
      </c>
      <c r="EN193">
        <f t="shared" si="143"/>
        <v>1</v>
      </c>
      <c r="EO193">
        <f t="shared" si="144"/>
        <v>1</v>
      </c>
      <c r="EP193">
        <f t="shared" si="145"/>
        <v>1</v>
      </c>
      <c r="EQ193">
        <f t="shared" si="146"/>
        <v>1</v>
      </c>
      <c r="ER193">
        <f t="shared" si="147"/>
        <v>1</v>
      </c>
      <c r="ES193">
        <f t="shared" si="148"/>
        <v>1</v>
      </c>
      <c r="ET193">
        <f t="shared" si="149"/>
        <v>1</v>
      </c>
      <c r="EU193">
        <f t="shared" si="150"/>
        <v>1</v>
      </c>
      <c r="EV193">
        <f t="shared" si="151"/>
        <v>1</v>
      </c>
      <c r="EW193">
        <f t="shared" si="152"/>
        <v>1</v>
      </c>
      <c r="EX193">
        <f t="shared" si="153"/>
        <v>1</v>
      </c>
      <c r="EY193">
        <f t="shared" si="154"/>
        <v>1</v>
      </c>
      <c r="EZ193">
        <f t="shared" si="155"/>
        <v>1</v>
      </c>
      <c r="FA193">
        <f t="shared" si="156"/>
        <v>1</v>
      </c>
      <c r="FB193">
        <f t="shared" si="157"/>
        <v>1</v>
      </c>
      <c r="FC193">
        <f t="shared" si="158"/>
        <v>1</v>
      </c>
      <c r="FD193">
        <f t="shared" si="159"/>
        <v>1</v>
      </c>
      <c r="FE193">
        <f t="shared" si="160"/>
        <v>1</v>
      </c>
      <c r="FF193">
        <f t="shared" si="161"/>
        <v>1</v>
      </c>
      <c r="FG193">
        <f t="shared" si="162"/>
        <v>1</v>
      </c>
      <c r="FH193">
        <f t="shared" si="163"/>
        <v>1</v>
      </c>
      <c r="FI193">
        <f t="shared" si="164"/>
        <v>1</v>
      </c>
      <c r="FJ193">
        <f t="shared" si="165"/>
        <v>1</v>
      </c>
      <c r="FK193">
        <f t="shared" si="166"/>
        <v>1</v>
      </c>
      <c r="FL193">
        <f t="shared" si="167"/>
        <v>1</v>
      </c>
      <c r="FM193">
        <f t="shared" si="168"/>
        <v>1</v>
      </c>
      <c r="FN193">
        <f t="shared" si="169"/>
        <v>1</v>
      </c>
      <c r="FO193">
        <f t="shared" si="170"/>
        <v>1</v>
      </c>
      <c r="FP193">
        <f t="shared" si="171"/>
        <v>1</v>
      </c>
      <c r="FQ193">
        <f t="shared" si="172"/>
        <v>1</v>
      </c>
      <c r="FR193">
        <f t="shared" si="173"/>
        <v>1</v>
      </c>
      <c r="FS193">
        <f t="shared" si="174"/>
        <v>1</v>
      </c>
      <c r="FT193">
        <f t="shared" si="175"/>
        <v>1</v>
      </c>
      <c r="FU193">
        <f t="shared" si="176"/>
        <v>1</v>
      </c>
      <c r="FV193">
        <f t="shared" si="177"/>
        <v>1</v>
      </c>
      <c r="FW193">
        <f t="shared" si="178"/>
        <v>1</v>
      </c>
      <c r="FX193">
        <f t="shared" si="179"/>
        <v>1</v>
      </c>
      <c r="FY193">
        <f t="shared" si="180"/>
        <v>1</v>
      </c>
      <c r="FZ193">
        <f t="shared" si="181"/>
        <v>1</v>
      </c>
      <c r="GA193">
        <f t="shared" si="182"/>
        <v>1</v>
      </c>
      <c r="GB193">
        <f t="shared" si="183"/>
        <v>1</v>
      </c>
      <c r="GC193">
        <f t="shared" si="184"/>
        <v>1</v>
      </c>
      <c r="GD193">
        <f t="shared" si="185"/>
        <v>1</v>
      </c>
      <c r="GE193">
        <f t="shared" si="186"/>
        <v>1</v>
      </c>
      <c r="GF193">
        <f t="shared" si="187"/>
        <v>1</v>
      </c>
      <c r="GG193">
        <f t="shared" si="188"/>
        <v>1</v>
      </c>
      <c r="GH193">
        <f t="shared" si="189"/>
        <v>1</v>
      </c>
      <c r="GI193">
        <f t="shared" si="190"/>
        <v>1</v>
      </c>
      <c r="GJ193">
        <f t="shared" si="191"/>
        <v>1</v>
      </c>
      <c r="GK193">
        <f t="shared" si="192"/>
        <v>1</v>
      </c>
      <c r="GL193">
        <f t="shared" si="193"/>
        <v>1</v>
      </c>
      <c r="GM193">
        <f t="shared" si="194"/>
        <v>1</v>
      </c>
      <c r="GN193">
        <f t="shared" si="195"/>
        <v>1</v>
      </c>
      <c r="GO193">
        <f t="shared" si="196"/>
        <v>1</v>
      </c>
      <c r="GP193">
        <f t="shared" si="197"/>
        <v>1</v>
      </c>
      <c r="GQ193">
        <f t="shared" si="198"/>
        <v>1</v>
      </c>
      <c r="GR193">
        <f t="shared" si="199"/>
        <v>1</v>
      </c>
      <c r="GS193">
        <f t="shared" si="200"/>
        <v>1</v>
      </c>
      <c r="GT193">
        <f t="shared" si="201"/>
        <v>1</v>
      </c>
      <c r="GU193">
        <f t="shared" si="202"/>
        <v>1</v>
      </c>
      <c r="GV193">
        <f t="shared" si="203"/>
        <v>1</v>
      </c>
      <c r="GW193">
        <f t="shared" si="204"/>
        <v>1</v>
      </c>
      <c r="GX193">
        <f t="shared" si="205"/>
        <v>1</v>
      </c>
    </row>
    <row r="194" spans="1:206" x14ac:dyDescent="0.2">
      <c r="A194">
        <v>0</v>
      </c>
      <c r="B194">
        <v>0</v>
      </c>
      <c r="C194">
        <v>0</v>
      </c>
      <c r="D194">
        <v>0</v>
      </c>
      <c r="E194">
        <v>0</v>
      </c>
      <c r="F194">
        <v>0</v>
      </c>
      <c r="G194">
        <v>0</v>
      </c>
      <c r="H194">
        <v>0</v>
      </c>
      <c r="I194">
        <v>0</v>
      </c>
      <c r="J194">
        <v>0</v>
      </c>
      <c r="K194">
        <v>0</v>
      </c>
      <c r="L194">
        <v>0</v>
      </c>
      <c r="M194">
        <v>0</v>
      </c>
      <c r="N194">
        <v>0</v>
      </c>
      <c r="O194">
        <v>1</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v>0</v>
      </c>
      <c r="AK194">
        <v>0</v>
      </c>
      <c r="AL194">
        <v>0</v>
      </c>
      <c r="AM194">
        <v>0</v>
      </c>
      <c r="AN194">
        <v>0</v>
      </c>
      <c r="AO194">
        <v>0</v>
      </c>
      <c r="AP194">
        <v>0</v>
      </c>
      <c r="AQ194">
        <v>0</v>
      </c>
      <c r="AR194">
        <v>0</v>
      </c>
      <c r="AS194">
        <v>0</v>
      </c>
      <c r="AT194">
        <v>0</v>
      </c>
      <c r="AU194">
        <v>0</v>
      </c>
      <c r="AV194">
        <v>0</v>
      </c>
      <c r="AW194">
        <v>0</v>
      </c>
      <c r="AX194">
        <v>0</v>
      </c>
      <c r="AY194">
        <v>0</v>
      </c>
      <c r="AZ194">
        <v>0</v>
      </c>
      <c r="BA194">
        <v>0</v>
      </c>
      <c r="BB194">
        <v>0</v>
      </c>
      <c r="BC194">
        <v>0</v>
      </c>
      <c r="BD194">
        <v>1</v>
      </c>
      <c r="BE194">
        <v>1</v>
      </c>
      <c r="BF194">
        <v>1</v>
      </c>
      <c r="BG194">
        <v>0</v>
      </c>
      <c r="BH194">
        <v>0</v>
      </c>
      <c r="BI194">
        <v>1</v>
      </c>
      <c r="BJ194">
        <v>1</v>
      </c>
      <c r="BK194">
        <v>1</v>
      </c>
      <c r="BL194">
        <v>0</v>
      </c>
      <c r="BM194">
        <v>0</v>
      </c>
      <c r="BN194">
        <v>0</v>
      </c>
      <c r="BO194">
        <v>0</v>
      </c>
      <c r="BP194">
        <v>0</v>
      </c>
      <c r="BR194">
        <v>0</v>
      </c>
      <c r="BS194">
        <v>0</v>
      </c>
      <c r="BT194">
        <v>0</v>
      </c>
      <c r="BU194">
        <v>0</v>
      </c>
      <c r="BV194">
        <v>0</v>
      </c>
      <c r="BW194">
        <v>0</v>
      </c>
      <c r="BX194">
        <v>0</v>
      </c>
      <c r="BY194">
        <v>0</v>
      </c>
      <c r="BZ194">
        <v>0</v>
      </c>
      <c r="CA194">
        <v>0</v>
      </c>
      <c r="CB194">
        <v>0</v>
      </c>
      <c r="CC194">
        <v>0</v>
      </c>
      <c r="CD194">
        <v>0</v>
      </c>
      <c r="CE194">
        <v>0</v>
      </c>
      <c r="CF194">
        <v>1</v>
      </c>
      <c r="CG194">
        <v>0</v>
      </c>
      <c r="CH194">
        <v>0</v>
      </c>
      <c r="CI194">
        <v>0</v>
      </c>
      <c r="CJ194">
        <v>0</v>
      </c>
      <c r="CK194">
        <v>0</v>
      </c>
      <c r="CL194">
        <v>0</v>
      </c>
      <c r="CM194">
        <v>0</v>
      </c>
      <c r="CN194">
        <v>0</v>
      </c>
      <c r="CO194">
        <v>0</v>
      </c>
      <c r="CP194">
        <v>0</v>
      </c>
      <c r="CQ194">
        <v>0</v>
      </c>
      <c r="CR194">
        <v>0</v>
      </c>
      <c r="CS194">
        <v>0</v>
      </c>
      <c r="CT194">
        <v>0</v>
      </c>
      <c r="CU194">
        <v>0</v>
      </c>
      <c r="CV194">
        <v>0</v>
      </c>
      <c r="CW194">
        <v>0</v>
      </c>
      <c r="CX194">
        <v>0</v>
      </c>
      <c r="CY194">
        <v>0</v>
      </c>
      <c r="CZ194">
        <v>0</v>
      </c>
      <c r="DA194">
        <v>0</v>
      </c>
      <c r="DB194">
        <v>0</v>
      </c>
      <c r="DC194">
        <v>0</v>
      </c>
      <c r="DD194">
        <v>0</v>
      </c>
      <c r="DE194">
        <v>0</v>
      </c>
      <c r="DF194">
        <v>0</v>
      </c>
      <c r="DG194">
        <v>0</v>
      </c>
      <c r="DH194">
        <v>0</v>
      </c>
      <c r="DI194">
        <v>0</v>
      </c>
      <c r="DJ194">
        <v>0</v>
      </c>
      <c r="DK194">
        <v>0</v>
      </c>
      <c r="DL194">
        <v>0</v>
      </c>
      <c r="DM194">
        <v>0</v>
      </c>
      <c r="DN194">
        <v>0</v>
      </c>
      <c r="DO194">
        <v>0</v>
      </c>
      <c r="DP194">
        <v>0</v>
      </c>
      <c r="DQ194">
        <v>0</v>
      </c>
      <c r="DR194">
        <v>0</v>
      </c>
      <c r="DS194">
        <v>0</v>
      </c>
      <c r="DT194">
        <v>0</v>
      </c>
      <c r="DU194">
        <v>1</v>
      </c>
      <c r="DV194">
        <v>1</v>
      </c>
      <c r="DW194">
        <v>1</v>
      </c>
      <c r="DX194">
        <v>0</v>
      </c>
      <c r="DY194">
        <v>0</v>
      </c>
      <c r="DZ194">
        <v>1</v>
      </c>
      <c r="EA194">
        <v>1</v>
      </c>
      <c r="EB194">
        <v>1</v>
      </c>
      <c r="EC194">
        <v>0</v>
      </c>
      <c r="ED194">
        <v>0</v>
      </c>
      <c r="EE194">
        <v>0</v>
      </c>
      <c r="EF194">
        <v>0</v>
      </c>
      <c r="EG194">
        <v>0</v>
      </c>
      <c r="EI194">
        <f t="shared" si="138"/>
        <v>1</v>
      </c>
      <c r="EJ194">
        <f t="shared" si="139"/>
        <v>1</v>
      </c>
      <c r="EK194">
        <f t="shared" si="140"/>
        <v>1</v>
      </c>
      <c r="EL194">
        <f t="shared" si="141"/>
        <v>1</v>
      </c>
      <c r="EM194">
        <f t="shared" si="142"/>
        <v>1</v>
      </c>
      <c r="EN194">
        <f t="shared" si="143"/>
        <v>1</v>
      </c>
      <c r="EO194">
        <f t="shared" si="144"/>
        <v>1</v>
      </c>
      <c r="EP194">
        <f t="shared" si="145"/>
        <v>1</v>
      </c>
      <c r="EQ194">
        <f t="shared" si="146"/>
        <v>1</v>
      </c>
      <c r="ER194">
        <f t="shared" si="147"/>
        <v>1</v>
      </c>
      <c r="ES194">
        <f t="shared" si="148"/>
        <v>1</v>
      </c>
      <c r="ET194">
        <f t="shared" si="149"/>
        <v>1</v>
      </c>
      <c r="EU194">
        <f t="shared" si="150"/>
        <v>1</v>
      </c>
      <c r="EV194">
        <f t="shared" si="151"/>
        <v>1</v>
      </c>
      <c r="EW194">
        <f t="shared" si="152"/>
        <v>1</v>
      </c>
      <c r="EX194">
        <f t="shared" si="153"/>
        <v>1</v>
      </c>
      <c r="EY194">
        <f t="shared" si="154"/>
        <v>1</v>
      </c>
      <c r="EZ194">
        <f t="shared" si="155"/>
        <v>1</v>
      </c>
      <c r="FA194">
        <f t="shared" si="156"/>
        <v>1</v>
      </c>
      <c r="FB194">
        <f t="shared" si="157"/>
        <v>1</v>
      </c>
      <c r="FC194">
        <f t="shared" si="158"/>
        <v>1</v>
      </c>
      <c r="FD194">
        <f t="shared" si="159"/>
        <v>1</v>
      </c>
      <c r="FE194">
        <f t="shared" si="160"/>
        <v>1</v>
      </c>
      <c r="FF194">
        <f t="shared" si="161"/>
        <v>1</v>
      </c>
      <c r="FG194">
        <f t="shared" si="162"/>
        <v>1</v>
      </c>
      <c r="FH194">
        <f t="shared" si="163"/>
        <v>1</v>
      </c>
      <c r="FI194">
        <f t="shared" si="164"/>
        <v>1</v>
      </c>
      <c r="FJ194">
        <f t="shared" si="165"/>
        <v>1</v>
      </c>
      <c r="FK194">
        <f t="shared" si="166"/>
        <v>1</v>
      </c>
      <c r="FL194">
        <f t="shared" si="167"/>
        <v>1</v>
      </c>
      <c r="FM194">
        <f t="shared" si="168"/>
        <v>1</v>
      </c>
      <c r="FN194">
        <f t="shared" si="169"/>
        <v>1</v>
      </c>
      <c r="FO194">
        <f t="shared" si="170"/>
        <v>1</v>
      </c>
      <c r="FP194">
        <f t="shared" si="171"/>
        <v>1</v>
      </c>
      <c r="FQ194">
        <f t="shared" si="172"/>
        <v>1</v>
      </c>
      <c r="FR194">
        <f t="shared" si="173"/>
        <v>1</v>
      </c>
      <c r="FS194">
        <f t="shared" si="174"/>
        <v>1</v>
      </c>
      <c r="FT194">
        <f t="shared" si="175"/>
        <v>1</v>
      </c>
      <c r="FU194">
        <f t="shared" si="176"/>
        <v>1</v>
      </c>
      <c r="FV194">
        <f t="shared" si="177"/>
        <v>1</v>
      </c>
      <c r="FW194">
        <f t="shared" si="178"/>
        <v>1</v>
      </c>
      <c r="FX194">
        <f t="shared" si="179"/>
        <v>1</v>
      </c>
      <c r="FY194">
        <f t="shared" si="180"/>
        <v>1</v>
      </c>
      <c r="FZ194">
        <f t="shared" si="181"/>
        <v>1</v>
      </c>
      <c r="GA194">
        <f t="shared" si="182"/>
        <v>1</v>
      </c>
      <c r="GB194">
        <f t="shared" si="183"/>
        <v>1</v>
      </c>
      <c r="GC194">
        <f t="shared" si="184"/>
        <v>1</v>
      </c>
      <c r="GD194">
        <f t="shared" si="185"/>
        <v>1</v>
      </c>
      <c r="GE194">
        <f t="shared" si="186"/>
        <v>1</v>
      </c>
      <c r="GF194">
        <f t="shared" si="187"/>
        <v>1</v>
      </c>
      <c r="GG194">
        <f t="shared" si="188"/>
        <v>1</v>
      </c>
      <c r="GH194">
        <f t="shared" si="189"/>
        <v>1</v>
      </c>
      <c r="GI194">
        <f t="shared" si="190"/>
        <v>1</v>
      </c>
      <c r="GJ194">
        <f t="shared" si="191"/>
        <v>1</v>
      </c>
      <c r="GK194">
        <f t="shared" si="192"/>
        <v>1</v>
      </c>
      <c r="GL194">
        <f t="shared" si="193"/>
        <v>1</v>
      </c>
      <c r="GM194">
        <f t="shared" si="194"/>
        <v>1</v>
      </c>
      <c r="GN194">
        <f t="shared" si="195"/>
        <v>1</v>
      </c>
      <c r="GO194">
        <f t="shared" si="196"/>
        <v>1</v>
      </c>
      <c r="GP194">
        <f t="shared" si="197"/>
        <v>1</v>
      </c>
      <c r="GQ194">
        <f t="shared" si="198"/>
        <v>1</v>
      </c>
      <c r="GR194">
        <f t="shared" si="199"/>
        <v>1</v>
      </c>
      <c r="GS194">
        <f t="shared" si="200"/>
        <v>1</v>
      </c>
      <c r="GT194">
        <f t="shared" si="201"/>
        <v>1</v>
      </c>
      <c r="GU194">
        <f t="shared" si="202"/>
        <v>1</v>
      </c>
      <c r="GV194">
        <f t="shared" si="203"/>
        <v>1</v>
      </c>
      <c r="GW194">
        <f t="shared" si="204"/>
        <v>1</v>
      </c>
      <c r="GX194">
        <f t="shared" si="205"/>
        <v>1</v>
      </c>
    </row>
    <row r="195" spans="1:206" x14ac:dyDescent="0.2">
      <c r="A195">
        <v>1</v>
      </c>
      <c r="B195">
        <v>1</v>
      </c>
      <c r="C195">
        <v>1</v>
      </c>
      <c r="D195">
        <v>0</v>
      </c>
      <c r="E195">
        <v>0</v>
      </c>
      <c r="F195">
        <v>0</v>
      </c>
      <c r="G195">
        <v>0</v>
      </c>
      <c r="H195">
        <v>0</v>
      </c>
      <c r="I195">
        <v>0</v>
      </c>
      <c r="J195">
        <v>0</v>
      </c>
      <c r="K195">
        <v>0</v>
      </c>
      <c r="L195">
        <v>1</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1</v>
      </c>
      <c r="AN195">
        <v>0</v>
      </c>
      <c r="AO195">
        <v>0</v>
      </c>
      <c r="AP195">
        <v>0</v>
      </c>
      <c r="AQ195">
        <v>0</v>
      </c>
      <c r="AR195">
        <v>0</v>
      </c>
      <c r="AS195">
        <v>0</v>
      </c>
      <c r="AT195">
        <v>0</v>
      </c>
      <c r="AU195">
        <v>0</v>
      </c>
      <c r="AV195">
        <v>0</v>
      </c>
      <c r="AW195">
        <v>0</v>
      </c>
      <c r="AX195">
        <v>0</v>
      </c>
      <c r="AY195">
        <v>0</v>
      </c>
      <c r="AZ195">
        <v>0</v>
      </c>
      <c r="BA195">
        <v>0</v>
      </c>
      <c r="BB195">
        <v>0</v>
      </c>
      <c r="BC195">
        <v>0</v>
      </c>
      <c r="BD195">
        <v>0</v>
      </c>
      <c r="BE195">
        <v>1</v>
      </c>
      <c r="BF195">
        <v>1</v>
      </c>
      <c r="BG195">
        <v>0</v>
      </c>
      <c r="BH195">
        <v>1</v>
      </c>
      <c r="BI195">
        <v>1</v>
      </c>
      <c r="BJ195">
        <v>1</v>
      </c>
      <c r="BK195">
        <v>0</v>
      </c>
      <c r="BL195">
        <v>0</v>
      </c>
      <c r="BM195">
        <v>0</v>
      </c>
      <c r="BN195">
        <v>0</v>
      </c>
      <c r="BO195">
        <v>0</v>
      </c>
      <c r="BP195">
        <v>0</v>
      </c>
      <c r="BR195">
        <v>1</v>
      </c>
      <c r="BS195">
        <v>1</v>
      </c>
      <c r="BT195">
        <v>1</v>
      </c>
      <c r="BU195">
        <v>0</v>
      </c>
      <c r="BV195">
        <v>0</v>
      </c>
      <c r="BW195">
        <v>0</v>
      </c>
      <c r="BX195">
        <v>0</v>
      </c>
      <c r="BY195">
        <v>0</v>
      </c>
      <c r="BZ195">
        <v>0</v>
      </c>
      <c r="CA195">
        <v>0</v>
      </c>
      <c r="CB195">
        <v>0</v>
      </c>
      <c r="CC195">
        <v>1</v>
      </c>
      <c r="CD195">
        <v>0</v>
      </c>
      <c r="CE195">
        <v>0</v>
      </c>
      <c r="CF195">
        <v>0</v>
      </c>
      <c r="CG195">
        <v>0</v>
      </c>
      <c r="CH195">
        <v>0</v>
      </c>
      <c r="CI195">
        <v>0</v>
      </c>
      <c r="CJ195">
        <v>0</v>
      </c>
      <c r="CK195">
        <v>0</v>
      </c>
      <c r="CL195">
        <v>0</v>
      </c>
      <c r="CM195">
        <v>0</v>
      </c>
      <c r="CN195">
        <v>0</v>
      </c>
      <c r="CO195">
        <v>0</v>
      </c>
      <c r="CP195">
        <v>0</v>
      </c>
      <c r="CQ195">
        <v>0</v>
      </c>
      <c r="CR195">
        <v>0</v>
      </c>
      <c r="CS195">
        <v>0</v>
      </c>
      <c r="CT195">
        <v>0</v>
      </c>
      <c r="CU195">
        <v>0</v>
      </c>
      <c r="CV195">
        <v>0</v>
      </c>
      <c r="CW195">
        <v>0</v>
      </c>
      <c r="CX195">
        <v>0</v>
      </c>
      <c r="CY195">
        <v>0</v>
      </c>
      <c r="CZ195">
        <v>0</v>
      </c>
      <c r="DA195">
        <v>0</v>
      </c>
      <c r="DB195">
        <v>0</v>
      </c>
      <c r="DC195">
        <v>0</v>
      </c>
      <c r="DD195">
        <v>1</v>
      </c>
      <c r="DE195">
        <v>0</v>
      </c>
      <c r="DF195">
        <v>0</v>
      </c>
      <c r="DG195">
        <v>0</v>
      </c>
      <c r="DH195">
        <v>0</v>
      </c>
      <c r="DI195">
        <v>0</v>
      </c>
      <c r="DJ195">
        <v>0</v>
      </c>
      <c r="DK195">
        <v>0</v>
      </c>
      <c r="DL195">
        <v>0</v>
      </c>
      <c r="DM195">
        <v>0</v>
      </c>
      <c r="DN195">
        <v>0</v>
      </c>
      <c r="DO195">
        <v>0</v>
      </c>
      <c r="DP195">
        <v>0</v>
      </c>
      <c r="DQ195">
        <v>0</v>
      </c>
      <c r="DR195">
        <v>0</v>
      </c>
      <c r="DS195">
        <v>0</v>
      </c>
      <c r="DT195">
        <v>0</v>
      </c>
      <c r="DU195">
        <v>0</v>
      </c>
      <c r="DV195">
        <v>1</v>
      </c>
      <c r="DW195">
        <v>1</v>
      </c>
      <c r="DX195">
        <v>0</v>
      </c>
      <c r="DY195">
        <v>1</v>
      </c>
      <c r="DZ195">
        <v>1</v>
      </c>
      <c r="EA195">
        <v>1</v>
      </c>
      <c r="EB195">
        <v>0</v>
      </c>
      <c r="EC195">
        <v>0</v>
      </c>
      <c r="ED195">
        <v>0</v>
      </c>
      <c r="EE195">
        <v>0</v>
      </c>
      <c r="EF195">
        <v>0</v>
      </c>
      <c r="EG195">
        <v>0</v>
      </c>
      <c r="EI195">
        <f t="shared" ref="EI195:EI201" si="206">IF(A195=BR195, 1, 0)</f>
        <v>1</v>
      </c>
      <c r="EJ195">
        <f t="shared" ref="EJ195:EJ201" si="207">IF(B195=BS195, 1, 0)</f>
        <v>1</v>
      </c>
      <c r="EK195">
        <f t="shared" ref="EK195:EK201" si="208">IF(C195=BT195, 1, 0)</f>
        <v>1</v>
      </c>
      <c r="EL195">
        <f t="shared" ref="EL195:EL201" si="209">IF(D195=BU195, 1, 0)</f>
        <v>1</v>
      </c>
      <c r="EM195">
        <f t="shared" ref="EM195:EM201" si="210">IF(E195=BV195, 1, 0)</f>
        <v>1</v>
      </c>
      <c r="EN195">
        <f t="shared" ref="EN195:EN201" si="211">IF(F195=BW195, 1, 0)</f>
        <v>1</v>
      </c>
      <c r="EO195">
        <f t="shared" ref="EO195:EO201" si="212">IF(G195=BX195, 1, 0)</f>
        <v>1</v>
      </c>
      <c r="EP195">
        <f t="shared" ref="EP195:EP201" si="213">IF(H195=BY195, 1, 0)</f>
        <v>1</v>
      </c>
      <c r="EQ195">
        <f t="shared" ref="EQ195:EQ201" si="214">IF(I195=BZ195, 1, 0)</f>
        <v>1</v>
      </c>
      <c r="ER195">
        <f t="shared" ref="ER195:ER201" si="215">IF(J195=CA195, 1, 0)</f>
        <v>1</v>
      </c>
      <c r="ES195">
        <f t="shared" ref="ES195:ES201" si="216">IF(K195=CB195, 1, 0)</f>
        <v>1</v>
      </c>
      <c r="ET195">
        <f t="shared" ref="ET195:ET201" si="217">IF(L195=CC195, 1, 0)</f>
        <v>1</v>
      </c>
      <c r="EU195">
        <f t="shared" ref="EU195:EU201" si="218">IF(M195=CD195, 1, 0)</f>
        <v>1</v>
      </c>
      <c r="EV195">
        <f t="shared" ref="EV195:EV201" si="219">IF(N195=CE195, 1, 0)</f>
        <v>1</v>
      </c>
      <c r="EW195">
        <f t="shared" ref="EW195:EW201" si="220">IF(O195=CF195, 1, 0)</f>
        <v>1</v>
      </c>
      <c r="EX195">
        <f t="shared" ref="EX195:EX201" si="221">IF(P195=CG195, 1, 0)</f>
        <v>1</v>
      </c>
      <c r="EY195">
        <f t="shared" ref="EY195:EY201" si="222">IF(Q195=CH195, 1, 0)</f>
        <v>1</v>
      </c>
      <c r="EZ195">
        <f t="shared" ref="EZ195:EZ201" si="223">IF(R195=CI195, 1, 0)</f>
        <v>1</v>
      </c>
      <c r="FA195">
        <f t="shared" ref="FA195:FA201" si="224">IF(S195=CJ195, 1, 0)</f>
        <v>1</v>
      </c>
      <c r="FB195">
        <f t="shared" ref="FB195:FB201" si="225">IF(T195=CK195, 1, 0)</f>
        <v>1</v>
      </c>
      <c r="FC195">
        <f t="shared" ref="FC195:FC201" si="226">IF(U195=CL195, 1, 0)</f>
        <v>1</v>
      </c>
      <c r="FD195">
        <f t="shared" ref="FD195:FD201" si="227">IF(V195=CM195, 1, 0)</f>
        <v>1</v>
      </c>
      <c r="FE195">
        <f t="shared" ref="FE195:FE201" si="228">IF(W195=CN195, 1, 0)</f>
        <v>1</v>
      </c>
      <c r="FF195">
        <f t="shared" ref="FF195:FF201" si="229">IF(X195=CO195, 1, 0)</f>
        <v>1</v>
      </c>
      <c r="FG195">
        <f t="shared" ref="FG195:FG201" si="230">IF(Y195=CP195, 1, 0)</f>
        <v>1</v>
      </c>
      <c r="FH195">
        <f t="shared" ref="FH195:FH201" si="231">IF(Z195=CQ195, 1, 0)</f>
        <v>1</v>
      </c>
      <c r="FI195">
        <f t="shared" ref="FI195:FI201" si="232">IF(AA195=CR195, 1, 0)</f>
        <v>1</v>
      </c>
      <c r="FJ195">
        <f t="shared" ref="FJ195:FJ201" si="233">IF(AB195=CS195, 1, 0)</f>
        <v>1</v>
      </c>
      <c r="FK195">
        <f t="shared" ref="FK195:FK201" si="234">IF(AC195=CT195, 1, 0)</f>
        <v>1</v>
      </c>
      <c r="FL195">
        <f t="shared" ref="FL195:FL201" si="235">IF(AD195=CU195, 1, 0)</f>
        <v>1</v>
      </c>
      <c r="FM195">
        <f t="shared" ref="FM195:FM201" si="236">IF(AE195=CV195, 1, 0)</f>
        <v>1</v>
      </c>
      <c r="FN195">
        <f t="shared" ref="FN195:FN201" si="237">IF(AF195=CW195, 1, 0)</f>
        <v>1</v>
      </c>
      <c r="FO195">
        <f t="shared" ref="FO195:FO201" si="238">IF(AG195=CX195, 1, 0)</f>
        <v>1</v>
      </c>
      <c r="FP195">
        <f t="shared" ref="FP195:FP201" si="239">IF(AH195=CY195, 1, 0)</f>
        <v>1</v>
      </c>
      <c r="FQ195">
        <f t="shared" ref="FQ195:FQ201" si="240">IF(AI195=CZ195, 1, 0)</f>
        <v>1</v>
      </c>
      <c r="FR195">
        <f t="shared" ref="FR195:FR201" si="241">IF(AJ195=DA195, 1, 0)</f>
        <v>1</v>
      </c>
      <c r="FS195">
        <f t="shared" ref="FS195:FS201" si="242">IF(AK195=DB195, 1, 0)</f>
        <v>1</v>
      </c>
      <c r="FT195">
        <f t="shared" ref="FT195:FT201" si="243">IF(AL195=DC195, 1, 0)</f>
        <v>1</v>
      </c>
      <c r="FU195">
        <f t="shared" ref="FU195:FU201" si="244">IF(AM195=DD195, 1, 0)</f>
        <v>1</v>
      </c>
      <c r="FV195">
        <f t="shared" ref="FV195:FV201" si="245">IF(AN195=DE195, 1, 0)</f>
        <v>1</v>
      </c>
      <c r="FW195">
        <f t="shared" ref="FW195:FW201" si="246">IF(AO195=DF195, 1, 0)</f>
        <v>1</v>
      </c>
      <c r="FX195">
        <f t="shared" ref="FX195:FX201" si="247">IF(AP195=DG195, 1, 0)</f>
        <v>1</v>
      </c>
      <c r="FY195">
        <f t="shared" ref="FY195:FY201" si="248">IF(AQ195=DH195, 1, 0)</f>
        <v>1</v>
      </c>
      <c r="FZ195">
        <f t="shared" ref="FZ195:FZ201" si="249">IF(AR195=DI195, 1, 0)</f>
        <v>1</v>
      </c>
      <c r="GA195">
        <f t="shared" ref="GA195:GA201" si="250">IF(AS195=DJ195, 1, 0)</f>
        <v>1</v>
      </c>
      <c r="GB195">
        <f t="shared" ref="GB195:GB201" si="251">IF(AT195=DK195, 1, 0)</f>
        <v>1</v>
      </c>
      <c r="GC195">
        <f t="shared" ref="GC195:GC201" si="252">IF(AU195=DL195, 1, 0)</f>
        <v>1</v>
      </c>
      <c r="GD195">
        <f t="shared" ref="GD195:GD201" si="253">IF(AV195=DM195, 1, 0)</f>
        <v>1</v>
      </c>
      <c r="GE195">
        <f t="shared" ref="GE195:GE201" si="254">IF(AW195=DN195, 1, 0)</f>
        <v>1</v>
      </c>
      <c r="GF195">
        <f t="shared" ref="GF195:GF201" si="255">IF(AX195=DO195, 1, 0)</f>
        <v>1</v>
      </c>
      <c r="GG195">
        <f t="shared" ref="GG195:GG201" si="256">IF(AY195=DP195, 1, 0)</f>
        <v>1</v>
      </c>
      <c r="GH195">
        <f t="shared" ref="GH195:GH201" si="257">IF(AZ195=DQ195, 1, 0)</f>
        <v>1</v>
      </c>
      <c r="GI195">
        <f t="shared" ref="GI195:GI201" si="258">IF(BA195=DR195, 1, 0)</f>
        <v>1</v>
      </c>
      <c r="GJ195">
        <f t="shared" ref="GJ195:GJ201" si="259">IF(BB195=DS195, 1, 0)</f>
        <v>1</v>
      </c>
      <c r="GK195">
        <f t="shared" ref="GK195:GK201" si="260">IF(BC195=DT195, 1, 0)</f>
        <v>1</v>
      </c>
      <c r="GL195">
        <f t="shared" ref="GL195:GL201" si="261">IF(BD195=DU195, 1, 0)</f>
        <v>1</v>
      </c>
      <c r="GM195">
        <f t="shared" ref="GM195:GM201" si="262">IF(BE195=DV195, 1, 0)</f>
        <v>1</v>
      </c>
      <c r="GN195">
        <f t="shared" ref="GN195:GN201" si="263">IF(BF195=DW195, 1, 0)</f>
        <v>1</v>
      </c>
      <c r="GO195">
        <f t="shared" ref="GO195:GO201" si="264">IF(BG195=DX195, 1, 0)</f>
        <v>1</v>
      </c>
      <c r="GP195">
        <f t="shared" ref="GP195:GP201" si="265">IF(BH195=DY195, 1, 0)</f>
        <v>1</v>
      </c>
      <c r="GQ195">
        <f t="shared" ref="GQ195:GQ201" si="266">IF(BI195=DZ195, 1, 0)</f>
        <v>1</v>
      </c>
      <c r="GR195">
        <f t="shared" ref="GR195:GR201" si="267">IF(BJ195=EA195, 1, 0)</f>
        <v>1</v>
      </c>
      <c r="GS195">
        <f t="shared" ref="GS195:GS201" si="268">IF(BK195=EB195, 1, 0)</f>
        <v>1</v>
      </c>
      <c r="GT195">
        <f t="shared" ref="GT195:GT201" si="269">IF(BL195=EC195, 1, 0)</f>
        <v>1</v>
      </c>
      <c r="GU195">
        <f t="shared" ref="GU195:GU201" si="270">IF(BM195=ED195, 1, 0)</f>
        <v>1</v>
      </c>
      <c r="GV195">
        <f t="shared" ref="GV195:GV201" si="271">IF(BN195=EE195, 1, 0)</f>
        <v>1</v>
      </c>
      <c r="GW195">
        <f t="shared" ref="GW195:GW201" si="272">IF(BO195=EF195, 1, 0)</f>
        <v>1</v>
      </c>
      <c r="GX195">
        <f t="shared" ref="GX195:GX201" si="273">IF(BP195=EG195, 1, 0)</f>
        <v>1</v>
      </c>
    </row>
    <row r="196" spans="1:206" x14ac:dyDescent="0.2">
      <c r="A196">
        <v>0</v>
      </c>
      <c r="B196">
        <v>0</v>
      </c>
      <c r="C196">
        <v>0</v>
      </c>
      <c r="D196">
        <v>0</v>
      </c>
      <c r="E196">
        <v>0</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1</v>
      </c>
      <c r="BG196">
        <v>0</v>
      </c>
      <c r="BH196">
        <v>0</v>
      </c>
      <c r="BI196">
        <v>0</v>
      </c>
      <c r="BJ196">
        <v>0</v>
      </c>
      <c r="BK196">
        <v>0</v>
      </c>
      <c r="BL196">
        <v>0</v>
      </c>
      <c r="BM196">
        <v>0</v>
      </c>
      <c r="BN196">
        <v>0</v>
      </c>
      <c r="BO196">
        <v>0</v>
      </c>
      <c r="BP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0</v>
      </c>
      <c r="CS196">
        <v>0</v>
      </c>
      <c r="CT196">
        <v>0</v>
      </c>
      <c r="CU196">
        <v>0</v>
      </c>
      <c r="CV196">
        <v>0</v>
      </c>
      <c r="CW196">
        <v>0</v>
      </c>
      <c r="CX196">
        <v>0</v>
      </c>
      <c r="CY196">
        <v>0</v>
      </c>
      <c r="CZ196">
        <v>0</v>
      </c>
      <c r="DA196">
        <v>0</v>
      </c>
      <c r="DB196">
        <v>0</v>
      </c>
      <c r="DC196">
        <v>0</v>
      </c>
      <c r="DD196">
        <v>0</v>
      </c>
      <c r="DE196">
        <v>0</v>
      </c>
      <c r="DF196">
        <v>0</v>
      </c>
      <c r="DG196">
        <v>0</v>
      </c>
      <c r="DH196">
        <v>0</v>
      </c>
      <c r="DI196">
        <v>0</v>
      </c>
      <c r="DJ196">
        <v>0</v>
      </c>
      <c r="DK196">
        <v>0</v>
      </c>
      <c r="DL196">
        <v>0</v>
      </c>
      <c r="DM196">
        <v>0</v>
      </c>
      <c r="DN196">
        <v>0</v>
      </c>
      <c r="DO196">
        <v>0</v>
      </c>
      <c r="DP196">
        <v>0</v>
      </c>
      <c r="DQ196">
        <v>0</v>
      </c>
      <c r="DR196">
        <v>0</v>
      </c>
      <c r="DS196">
        <v>0</v>
      </c>
      <c r="DT196">
        <v>0</v>
      </c>
      <c r="DU196">
        <v>0</v>
      </c>
      <c r="DV196">
        <v>0</v>
      </c>
      <c r="DW196">
        <v>1</v>
      </c>
      <c r="DX196">
        <v>0</v>
      </c>
      <c r="DY196">
        <v>0</v>
      </c>
      <c r="DZ196">
        <v>0</v>
      </c>
      <c r="EA196">
        <v>0</v>
      </c>
      <c r="EB196">
        <v>0</v>
      </c>
      <c r="EC196">
        <v>0</v>
      </c>
      <c r="ED196">
        <v>0</v>
      </c>
      <c r="EE196">
        <v>0</v>
      </c>
      <c r="EF196">
        <v>0</v>
      </c>
      <c r="EG196">
        <v>0</v>
      </c>
      <c r="EI196">
        <f t="shared" si="206"/>
        <v>1</v>
      </c>
      <c r="EJ196">
        <f t="shared" si="207"/>
        <v>1</v>
      </c>
      <c r="EK196">
        <f t="shared" si="208"/>
        <v>1</v>
      </c>
      <c r="EL196">
        <f t="shared" si="209"/>
        <v>1</v>
      </c>
      <c r="EM196">
        <f t="shared" si="210"/>
        <v>1</v>
      </c>
      <c r="EN196">
        <f t="shared" si="211"/>
        <v>1</v>
      </c>
      <c r="EO196">
        <f t="shared" si="212"/>
        <v>1</v>
      </c>
      <c r="EP196">
        <f t="shared" si="213"/>
        <v>1</v>
      </c>
      <c r="EQ196">
        <f t="shared" si="214"/>
        <v>1</v>
      </c>
      <c r="ER196">
        <f t="shared" si="215"/>
        <v>1</v>
      </c>
      <c r="ES196">
        <f t="shared" si="216"/>
        <v>1</v>
      </c>
      <c r="ET196">
        <f t="shared" si="217"/>
        <v>1</v>
      </c>
      <c r="EU196">
        <f t="shared" si="218"/>
        <v>1</v>
      </c>
      <c r="EV196">
        <f t="shared" si="219"/>
        <v>1</v>
      </c>
      <c r="EW196">
        <f t="shared" si="220"/>
        <v>1</v>
      </c>
      <c r="EX196">
        <f t="shared" si="221"/>
        <v>1</v>
      </c>
      <c r="EY196">
        <f t="shared" si="222"/>
        <v>1</v>
      </c>
      <c r="EZ196">
        <f t="shared" si="223"/>
        <v>1</v>
      </c>
      <c r="FA196">
        <f t="shared" si="224"/>
        <v>1</v>
      </c>
      <c r="FB196">
        <f t="shared" si="225"/>
        <v>1</v>
      </c>
      <c r="FC196">
        <f t="shared" si="226"/>
        <v>1</v>
      </c>
      <c r="FD196">
        <f t="shared" si="227"/>
        <v>1</v>
      </c>
      <c r="FE196">
        <f t="shared" si="228"/>
        <v>1</v>
      </c>
      <c r="FF196">
        <f t="shared" si="229"/>
        <v>1</v>
      </c>
      <c r="FG196">
        <f t="shared" si="230"/>
        <v>1</v>
      </c>
      <c r="FH196">
        <f t="shared" si="231"/>
        <v>1</v>
      </c>
      <c r="FI196">
        <f t="shared" si="232"/>
        <v>1</v>
      </c>
      <c r="FJ196">
        <f t="shared" si="233"/>
        <v>1</v>
      </c>
      <c r="FK196">
        <f t="shared" si="234"/>
        <v>1</v>
      </c>
      <c r="FL196">
        <f t="shared" si="235"/>
        <v>1</v>
      </c>
      <c r="FM196">
        <f t="shared" si="236"/>
        <v>1</v>
      </c>
      <c r="FN196">
        <f t="shared" si="237"/>
        <v>1</v>
      </c>
      <c r="FO196">
        <f t="shared" si="238"/>
        <v>1</v>
      </c>
      <c r="FP196">
        <f t="shared" si="239"/>
        <v>1</v>
      </c>
      <c r="FQ196">
        <f t="shared" si="240"/>
        <v>1</v>
      </c>
      <c r="FR196">
        <f t="shared" si="241"/>
        <v>1</v>
      </c>
      <c r="FS196">
        <f t="shared" si="242"/>
        <v>1</v>
      </c>
      <c r="FT196">
        <f t="shared" si="243"/>
        <v>1</v>
      </c>
      <c r="FU196">
        <f t="shared" si="244"/>
        <v>1</v>
      </c>
      <c r="FV196">
        <f t="shared" si="245"/>
        <v>1</v>
      </c>
      <c r="FW196">
        <f t="shared" si="246"/>
        <v>1</v>
      </c>
      <c r="FX196">
        <f t="shared" si="247"/>
        <v>1</v>
      </c>
      <c r="FY196">
        <f t="shared" si="248"/>
        <v>1</v>
      </c>
      <c r="FZ196">
        <f t="shared" si="249"/>
        <v>1</v>
      </c>
      <c r="GA196">
        <f t="shared" si="250"/>
        <v>1</v>
      </c>
      <c r="GB196">
        <f t="shared" si="251"/>
        <v>1</v>
      </c>
      <c r="GC196">
        <f t="shared" si="252"/>
        <v>1</v>
      </c>
      <c r="GD196">
        <f t="shared" si="253"/>
        <v>1</v>
      </c>
      <c r="GE196">
        <f t="shared" si="254"/>
        <v>1</v>
      </c>
      <c r="GF196">
        <f t="shared" si="255"/>
        <v>1</v>
      </c>
      <c r="GG196">
        <f t="shared" si="256"/>
        <v>1</v>
      </c>
      <c r="GH196">
        <f t="shared" si="257"/>
        <v>1</v>
      </c>
      <c r="GI196">
        <f t="shared" si="258"/>
        <v>1</v>
      </c>
      <c r="GJ196">
        <f t="shared" si="259"/>
        <v>1</v>
      </c>
      <c r="GK196">
        <f t="shared" si="260"/>
        <v>1</v>
      </c>
      <c r="GL196">
        <f t="shared" si="261"/>
        <v>1</v>
      </c>
      <c r="GM196">
        <f t="shared" si="262"/>
        <v>1</v>
      </c>
      <c r="GN196">
        <f t="shared" si="263"/>
        <v>1</v>
      </c>
      <c r="GO196">
        <f t="shared" si="264"/>
        <v>1</v>
      </c>
      <c r="GP196">
        <f t="shared" si="265"/>
        <v>1</v>
      </c>
      <c r="GQ196">
        <f t="shared" si="266"/>
        <v>1</v>
      </c>
      <c r="GR196">
        <f t="shared" si="267"/>
        <v>1</v>
      </c>
      <c r="GS196">
        <f t="shared" si="268"/>
        <v>1</v>
      </c>
      <c r="GT196">
        <f t="shared" si="269"/>
        <v>1</v>
      </c>
      <c r="GU196">
        <f t="shared" si="270"/>
        <v>1</v>
      </c>
      <c r="GV196">
        <f t="shared" si="271"/>
        <v>1</v>
      </c>
      <c r="GW196">
        <f t="shared" si="272"/>
        <v>1</v>
      </c>
      <c r="GX196">
        <f t="shared" si="273"/>
        <v>1</v>
      </c>
    </row>
    <row r="197" spans="1:206" x14ac:dyDescent="0.2">
      <c r="A197">
        <v>0</v>
      </c>
      <c r="B197">
        <v>1</v>
      </c>
      <c r="C197">
        <v>0</v>
      </c>
      <c r="D197">
        <v>0</v>
      </c>
      <c r="E197">
        <v>0</v>
      </c>
      <c r="F197">
        <v>0</v>
      </c>
      <c r="G197">
        <v>0</v>
      </c>
      <c r="H197">
        <v>0</v>
      </c>
      <c r="I197">
        <v>0</v>
      </c>
      <c r="J197">
        <v>0</v>
      </c>
      <c r="K197">
        <v>0</v>
      </c>
      <c r="L197">
        <v>1</v>
      </c>
      <c r="M197">
        <v>0</v>
      </c>
      <c r="N197">
        <v>0</v>
      </c>
      <c r="O197">
        <v>1</v>
      </c>
      <c r="P197">
        <v>0</v>
      </c>
      <c r="Q197">
        <v>0</v>
      </c>
      <c r="R197">
        <v>0</v>
      </c>
      <c r="S197">
        <v>0</v>
      </c>
      <c r="T197">
        <v>0</v>
      </c>
      <c r="U197">
        <v>0</v>
      </c>
      <c r="V197">
        <v>1</v>
      </c>
      <c r="W197">
        <v>1</v>
      </c>
      <c r="X197">
        <v>0</v>
      </c>
      <c r="Y197">
        <v>0</v>
      </c>
      <c r="Z197">
        <v>0</v>
      </c>
      <c r="AA197">
        <v>0</v>
      </c>
      <c r="AB197">
        <v>0</v>
      </c>
      <c r="AC197">
        <v>0</v>
      </c>
      <c r="AD197">
        <v>0</v>
      </c>
      <c r="AE197">
        <v>0</v>
      </c>
      <c r="AF197">
        <v>1</v>
      </c>
      <c r="AG197">
        <v>0</v>
      </c>
      <c r="AH197">
        <v>0</v>
      </c>
      <c r="AI197">
        <v>0</v>
      </c>
      <c r="AJ197">
        <v>0</v>
      </c>
      <c r="AK197">
        <v>0</v>
      </c>
      <c r="AL197">
        <v>0</v>
      </c>
      <c r="AM197">
        <v>0</v>
      </c>
      <c r="AN197">
        <v>1</v>
      </c>
      <c r="AO197">
        <v>0</v>
      </c>
      <c r="AP197">
        <v>0</v>
      </c>
      <c r="AQ197">
        <v>0</v>
      </c>
      <c r="AR197">
        <v>0</v>
      </c>
      <c r="AS197">
        <v>0</v>
      </c>
      <c r="AT197">
        <v>0</v>
      </c>
      <c r="AU197">
        <v>0</v>
      </c>
      <c r="AV197">
        <v>0</v>
      </c>
      <c r="AW197">
        <v>0</v>
      </c>
      <c r="AX197">
        <v>0</v>
      </c>
      <c r="AY197">
        <v>0</v>
      </c>
      <c r="AZ197">
        <v>0</v>
      </c>
      <c r="BA197">
        <v>0</v>
      </c>
      <c r="BB197">
        <v>0</v>
      </c>
      <c r="BC197">
        <v>0</v>
      </c>
      <c r="BD197">
        <v>0</v>
      </c>
      <c r="BE197">
        <v>1</v>
      </c>
      <c r="BF197">
        <v>1</v>
      </c>
      <c r="BG197">
        <v>0</v>
      </c>
      <c r="BH197">
        <v>0</v>
      </c>
      <c r="BI197">
        <v>0</v>
      </c>
      <c r="BJ197">
        <v>0</v>
      </c>
      <c r="BK197">
        <v>0</v>
      </c>
      <c r="BL197">
        <v>0</v>
      </c>
      <c r="BM197">
        <v>0</v>
      </c>
      <c r="BN197">
        <v>0</v>
      </c>
      <c r="BO197">
        <v>0</v>
      </c>
      <c r="BP197">
        <v>0</v>
      </c>
      <c r="BR197">
        <v>0</v>
      </c>
      <c r="BS197">
        <v>1</v>
      </c>
      <c r="BT197">
        <v>0</v>
      </c>
      <c r="BU197">
        <v>0</v>
      </c>
      <c r="BV197">
        <v>0</v>
      </c>
      <c r="BW197">
        <v>0</v>
      </c>
      <c r="BX197">
        <v>0</v>
      </c>
      <c r="BY197">
        <v>0</v>
      </c>
      <c r="BZ197">
        <v>0</v>
      </c>
      <c r="CA197">
        <v>0</v>
      </c>
      <c r="CB197">
        <v>0</v>
      </c>
      <c r="CC197">
        <v>1</v>
      </c>
      <c r="CD197">
        <v>0</v>
      </c>
      <c r="CE197">
        <v>0</v>
      </c>
      <c r="CF197">
        <v>1</v>
      </c>
      <c r="CG197">
        <v>0</v>
      </c>
      <c r="CH197">
        <v>0</v>
      </c>
      <c r="CI197">
        <v>0</v>
      </c>
      <c r="CJ197">
        <v>0</v>
      </c>
      <c r="CK197">
        <v>0</v>
      </c>
      <c r="CL197">
        <v>0</v>
      </c>
      <c r="CM197">
        <v>1</v>
      </c>
      <c r="CN197">
        <v>1</v>
      </c>
      <c r="CO197">
        <v>0</v>
      </c>
      <c r="CP197">
        <v>0</v>
      </c>
      <c r="CQ197">
        <v>0</v>
      </c>
      <c r="CR197">
        <v>0</v>
      </c>
      <c r="CS197">
        <v>0</v>
      </c>
      <c r="CT197">
        <v>0</v>
      </c>
      <c r="CU197">
        <v>0</v>
      </c>
      <c r="CV197">
        <v>0</v>
      </c>
      <c r="CW197">
        <v>1</v>
      </c>
      <c r="CX197">
        <v>0</v>
      </c>
      <c r="CY197">
        <v>0</v>
      </c>
      <c r="CZ197">
        <v>0</v>
      </c>
      <c r="DA197">
        <v>0</v>
      </c>
      <c r="DB197">
        <v>0</v>
      </c>
      <c r="DC197">
        <v>0</v>
      </c>
      <c r="DD197">
        <v>0</v>
      </c>
      <c r="DE197">
        <v>1</v>
      </c>
      <c r="DF197">
        <v>0</v>
      </c>
      <c r="DG197">
        <v>0</v>
      </c>
      <c r="DH197">
        <v>0</v>
      </c>
      <c r="DI197">
        <v>0</v>
      </c>
      <c r="DJ197">
        <v>0</v>
      </c>
      <c r="DK197">
        <v>0</v>
      </c>
      <c r="DL197">
        <v>0</v>
      </c>
      <c r="DM197">
        <v>0</v>
      </c>
      <c r="DN197">
        <v>0</v>
      </c>
      <c r="DO197">
        <v>0</v>
      </c>
      <c r="DP197">
        <v>0</v>
      </c>
      <c r="DQ197">
        <v>0</v>
      </c>
      <c r="DR197">
        <v>0</v>
      </c>
      <c r="DS197">
        <v>0</v>
      </c>
      <c r="DT197">
        <v>0</v>
      </c>
      <c r="DU197">
        <v>0</v>
      </c>
      <c r="DV197">
        <v>1</v>
      </c>
      <c r="DW197">
        <v>1</v>
      </c>
      <c r="DX197">
        <v>0</v>
      </c>
      <c r="DY197">
        <v>0</v>
      </c>
      <c r="DZ197">
        <v>0</v>
      </c>
      <c r="EA197">
        <v>0</v>
      </c>
      <c r="EB197">
        <v>0</v>
      </c>
      <c r="EC197">
        <v>0</v>
      </c>
      <c r="ED197">
        <v>0</v>
      </c>
      <c r="EE197">
        <v>0</v>
      </c>
      <c r="EF197">
        <v>0</v>
      </c>
      <c r="EG197">
        <v>0</v>
      </c>
      <c r="EI197">
        <f t="shared" si="206"/>
        <v>1</v>
      </c>
      <c r="EJ197">
        <f t="shared" si="207"/>
        <v>1</v>
      </c>
      <c r="EK197">
        <f t="shared" si="208"/>
        <v>1</v>
      </c>
      <c r="EL197">
        <f t="shared" si="209"/>
        <v>1</v>
      </c>
      <c r="EM197">
        <f t="shared" si="210"/>
        <v>1</v>
      </c>
      <c r="EN197">
        <f t="shared" si="211"/>
        <v>1</v>
      </c>
      <c r="EO197">
        <f t="shared" si="212"/>
        <v>1</v>
      </c>
      <c r="EP197">
        <f t="shared" si="213"/>
        <v>1</v>
      </c>
      <c r="EQ197">
        <f t="shared" si="214"/>
        <v>1</v>
      </c>
      <c r="ER197">
        <f t="shared" si="215"/>
        <v>1</v>
      </c>
      <c r="ES197">
        <f t="shared" si="216"/>
        <v>1</v>
      </c>
      <c r="ET197">
        <f t="shared" si="217"/>
        <v>1</v>
      </c>
      <c r="EU197">
        <f t="shared" si="218"/>
        <v>1</v>
      </c>
      <c r="EV197">
        <f t="shared" si="219"/>
        <v>1</v>
      </c>
      <c r="EW197">
        <f t="shared" si="220"/>
        <v>1</v>
      </c>
      <c r="EX197">
        <f t="shared" si="221"/>
        <v>1</v>
      </c>
      <c r="EY197">
        <f t="shared" si="222"/>
        <v>1</v>
      </c>
      <c r="EZ197">
        <f t="shared" si="223"/>
        <v>1</v>
      </c>
      <c r="FA197">
        <f t="shared" si="224"/>
        <v>1</v>
      </c>
      <c r="FB197">
        <f t="shared" si="225"/>
        <v>1</v>
      </c>
      <c r="FC197">
        <f t="shared" si="226"/>
        <v>1</v>
      </c>
      <c r="FD197">
        <f t="shared" si="227"/>
        <v>1</v>
      </c>
      <c r="FE197">
        <f t="shared" si="228"/>
        <v>1</v>
      </c>
      <c r="FF197">
        <f t="shared" si="229"/>
        <v>1</v>
      </c>
      <c r="FG197">
        <f t="shared" si="230"/>
        <v>1</v>
      </c>
      <c r="FH197">
        <f t="shared" si="231"/>
        <v>1</v>
      </c>
      <c r="FI197">
        <f t="shared" si="232"/>
        <v>1</v>
      </c>
      <c r="FJ197">
        <f t="shared" si="233"/>
        <v>1</v>
      </c>
      <c r="FK197">
        <f t="shared" si="234"/>
        <v>1</v>
      </c>
      <c r="FL197">
        <f t="shared" si="235"/>
        <v>1</v>
      </c>
      <c r="FM197">
        <f t="shared" si="236"/>
        <v>1</v>
      </c>
      <c r="FN197">
        <f t="shared" si="237"/>
        <v>1</v>
      </c>
      <c r="FO197">
        <f t="shared" si="238"/>
        <v>1</v>
      </c>
      <c r="FP197">
        <f t="shared" si="239"/>
        <v>1</v>
      </c>
      <c r="FQ197">
        <f t="shared" si="240"/>
        <v>1</v>
      </c>
      <c r="FR197">
        <f t="shared" si="241"/>
        <v>1</v>
      </c>
      <c r="FS197">
        <f t="shared" si="242"/>
        <v>1</v>
      </c>
      <c r="FT197">
        <f t="shared" si="243"/>
        <v>1</v>
      </c>
      <c r="FU197">
        <f t="shared" si="244"/>
        <v>1</v>
      </c>
      <c r="FV197">
        <f t="shared" si="245"/>
        <v>1</v>
      </c>
      <c r="FW197">
        <f t="shared" si="246"/>
        <v>1</v>
      </c>
      <c r="FX197">
        <f t="shared" si="247"/>
        <v>1</v>
      </c>
      <c r="FY197">
        <f t="shared" si="248"/>
        <v>1</v>
      </c>
      <c r="FZ197">
        <f t="shared" si="249"/>
        <v>1</v>
      </c>
      <c r="GA197">
        <f t="shared" si="250"/>
        <v>1</v>
      </c>
      <c r="GB197">
        <f t="shared" si="251"/>
        <v>1</v>
      </c>
      <c r="GC197">
        <f t="shared" si="252"/>
        <v>1</v>
      </c>
      <c r="GD197">
        <f t="shared" si="253"/>
        <v>1</v>
      </c>
      <c r="GE197">
        <f t="shared" si="254"/>
        <v>1</v>
      </c>
      <c r="GF197">
        <f t="shared" si="255"/>
        <v>1</v>
      </c>
      <c r="GG197">
        <f t="shared" si="256"/>
        <v>1</v>
      </c>
      <c r="GH197">
        <f t="shared" si="257"/>
        <v>1</v>
      </c>
      <c r="GI197">
        <f t="shared" si="258"/>
        <v>1</v>
      </c>
      <c r="GJ197">
        <f t="shared" si="259"/>
        <v>1</v>
      </c>
      <c r="GK197">
        <f t="shared" si="260"/>
        <v>1</v>
      </c>
      <c r="GL197">
        <f t="shared" si="261"/>
        <v>1</v>
      </c>
      <c r="GM197">
        <f t="shared" si="262"/>
        <v>1</v>
      </c>
      <c r="GN197">
        <f t="shared" si="263"/>
        <v>1</v>
      </c>
      <c r="GO197">
        <f t="shared" si="264"/>
        <v>1</v>
      </c>
      <c r="GP197">
        <f t="shared" si="265"/>
        <v>1</v>
      </c>
      <c r="GQ197">
        <f t="shared" si="266"/>
        <v>1</v>
      </c>
      <c r="GR197">
        <f t="shared" si="267"/>
        <v>1</v>
      </c>
      <c r="GS197">
        <f t="shared" si="268"/>
        <v>1</v>
      </c>
      <c r="GT197">
        <f t="shared" si="269"/>
        <v>1</v>
      </c>
      <c r="GU197">
        <f t="shared" si="270"/>
        <v>1</v>
      </c>
      <c r="GV197">
        <f t="shared" si="271"/>
        <v>1</v>
      </c>
      <c r="GW197">
        <f t="shared" si="272"/>
        <v>1</v>
      </c>
      <c r="GX197">
        <f t="shared" si="273"/>
        <v>1</v>
      </c>
    </row>
    <row r="198" spans="1:206" x14ac:dyDescent="0.2">
      <c r="A198">
        <v>0</v>
      </c>
      <c r="B198">
        <v>0</v>
      </c>
      <c r="C198">
        <v>0</v>
      </c>
      <c r="D198">
        <v>0</v>
      </c>
      <c r="E198">
        <v>0</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1</v>
      </c>
      <c r="BE198">
        <v>1</v>
      </c>
      <c r="BF198">
        <v>0</v>
      </c>
      <c r="BG198">
        <v>1</v>
      </c>
      <c r="BH198">
        <v>1</v>
      </c>
      <c r="BI198">
        <v>0</v>
      </c>
      <c r="BJ198">
        <v>0</v>
      </c>
      <c r="BK198">
        <v>0</v>
      </c>
      <c r="BL198">
        <v>0</v>
      </c>
      <c r="BM198">
        <v>0</v>
      </c>
      <c r="BN198">
        <v>0</v>
      </c>
      <c r="BO198">
        <v>0</v>
      </c>
      <c r="BP198">
        <v>1</v>
      </c>
      <c r="BR198">
        <v>0</v>
      </c>
      <c r="BS198">
        <v>0</v>
      </c>
      <c r="BT198">
        <v>0</v>
      </c>
      <c r="BU198">
        <v>0</v>
      </c>
      <c r="BV198">
        <v>0</v>
      </c>
      <c r="BW198">
        <v>0</v>
      </c>
      <c r="BX198">
        <v>0</v>
      </c>
      <c r="BY198">
        <v>0</v>
      </c>
      <c r="BZ198">
        <v>0</v>
      </c>
      <c r="CA198">
        <v>0</v>
      </c>
      <c r="CB198">
        <v>0</v>
      </c>
      <c r="CC198">
        <v>0</v>
      </c>
      <c r="CD198">
        <v>0</v>
      </c>
      <c r="CE198">
        <v>0</v>
      </c>
      <c r="CF198">
        <v>0</v>
      </c>
      <c r="CG198">
        <v>0</v>
      </c>
      <c r="CH198">
        <v>0</v>
      </c>
      <c r="CI198">
        <v>0</v>
      </c>
      <c r="CJ198">
        <v>0</v>
      </c>
      <c r="CK198">
        <v>0</v>
      </c>
      <c r="CL198">
        <v>0</v>
      </c>
      <c r="CM198">
        <v>0</v>
      </c>
      <c r="CN198">
        <v>0</v>
      </c>
      <c r="CO198">
        <v>0</v>
      </c>
      <c r="CP198">
        <v>0</v>
      </c>
      <c r="CQ198">
        <v>0</v>
      </c>
      <c r="CR198">
        <v>0</v>
      </c>
      <c r="CS198">
        <v>0</v>
      </c>
      <c r="CT198">
        <v>0</v>
      </c>
      <c r="CU198">
        <v>0</v>
      </c>
      <c r="CV198">
        <v>0</v>
      </c>
      <c r="CW198">
        <v>0</v>
      </c>
      <c r="CX198">
        <v>0</v>
      </c>
      <c r="CY198">
        <v>0</v>
      </c>
      <c r="CZ198">
        <v>0</v>
      </c>
      <c r="DA198">
        <v>0</v>
      </c>
      <c r="DB198">
        <v>0</v>
      </c>
      <c r="DC198">
        <v>0</v>
      </c>
      <c r="DD198">
        <v>0</v>
      </c>
      <c r="DE198">
        <v>0</v>
      </c>
      <c r="DF198">
        <v>0</v>
      </c>
      <c r="DG198">
        <v>0</v>
      </c>
      <c r="DH198">
        <v>0</v>
      </c>
      <c r="DI198">
        <v>0</v>
      </c>
      <c r="DJ198">
        <v>0</v>
      </c>
      <c r="DK198">
        <v>0</v>
      </c>
      <c r="DL198">
        <v>0</v>
      </c>
      <c r="DM198">
        <v>0</v>
      </c>
      <c r="DN198">
        <v>0</v>
      </c>
      <c r="DO198">
        <v>0</v>
      </c>
      <c r="DP198">
        <v>0</v>
      </c>
      <c r="DQ198">
        <v>0</v>
      </c>
      <c r="DR198">
        <v>0</v>
      </c>
      <c r="DS198">
        <v>0</v>
      </c>
      <c r="DT198">
        <v>0</v>
      </c>
      <c r="DU198">
        <v>1</v>
      </c>
      <c r="DV198">
        <v>1</v>
      </c>
      <c r="DW198">
        <v>0</v>
      </c>
      <c r="DX198">
        <v>1</v>
      </c>
      <c r="DY198">
        <v>1</v>
      </c>
      <c r="DZ198">
        <v>0</v>
      </c>
      <c r="EA198">
        <v>0</v>
      </c>
      <c r="EB198">
        <v>0</v>
      </c>
      <c r="EC198">
        <v>0</v>
      </c>
      <c r="ED198">
        <v>0</v>
      </c>
      <c r="EE198">
        <v>0</v>
      </c>
      <c r="EF198">
        <v>0</v>
      </c>
      <c r="EG198">
        <v>1</v>
      </c>
      <c r="EI198">
        <f t="shared" si="206"/>
        <v>1</v>
      </c>
      <c r="EJ198">
        <f t="shared" si="207"/>
        <v>1</v>
      </c>
      <c r="EK198">
        <f t="shared" si="208"/>
        <v>1</v>
      </c>
      <c r="EL198">
        <f t="shared" si="209"/>
        <v>1</v>
      </c>
      <c r="EM198">
        <f t="shared" si="210"/>
        <v>1</v>
      </c>
      <c r="EN198">
        <f t="shared" si="211"/>
        <v>1</v>
      </c>
      <c r="EO198">
        <f t="shared" si="212"/>
        <v>1</v>
      </c>
      <c r="EP198">
        <f t="shared" si="213"/>
        <v>1</v>
      </c>
      <c r="EQ198">
        <f t="shared" si="214"/>
        <v>1</v>
      </c>
      <c r="ER198">
        <f t="shared" si="215"/>
        <v>1</v>
      </c>
      <c r="ES198">
        <f t="shared" si="216"/>
        <v>1</v>
      </c>
      <c r="ET198">
        <f t="shared" si="217"/>
        <v>1</v>
      </c>
      <c r="EU198">
        <f t="shared" si="218"/>
        <v>1</v>
      </c>
      <c r="EV198">
        <f t="shared" si="219"/>
        <v>1</v>
      </c>
      <c r="EW198">
        <f t="shared" si="220"/>
        <v>1</v>
      </c>
      <c r="EX198">
        <f t="shared" si="221"/>
        <v>1</v>
      </c>
      <c r="EY198">
        <f t="shared" si="222"/>
        <v>1</v>
      </c>
      <c r="EZ198">
        <f t="shared" si="223"/>
        <v>1</v>
      </c>
      <c r="FA198">
        <f t="shared" si="224"/>
        <v>1</v>
      </c>
      <c r="FB198">
        <f t="shared" si="225"/>
        <v>1</v>
      </c>
      <c r="FC198">
        <f t="shared" si="226"/>
        <v>1</v>
      </c>
      <c r="FD198">
        <f t="shared" si="227"/>
        <v>1</v>
      </c>
      <c r="FE198">
        <f t="shared" si="228"/>
        <v>1</v>
      </c>
      <c r="FF198">
        <f t="shared" si="229"/>
        <v>1</v>
      </c>
      <c r="FG198">
        <f t="shared" si="230"/>
        <v>1</v>
      </c>
      <c r="FH198">
        <f t="shared" si="231"/>
        <v>1</v>
      </c>
      <c r="FI198">
        <f t="shared" si="232"/>
        <v>1</v>
      </c>
      <c r="FJ198">
        <f t="shared" si="233"/>
        <v>1</v>
      </c>
      <c r="FK198">
        <f t="shared" si="234"/>
        <v>1</v>
      </c>
      <c r="FL198">
        <f t="shared" si="235"/>
        <v>1</v>
      </c>
      <c r="FM198">
        <f t="shared" si="236"/>
        <v>1</v>
      </c>
      <c r="FN198">
        <f t="shared" si="237"/>
        <v>1</v>
      </c>
      <c r="FO198">
        <f t="shared" si="238"/>
        <v>1</v>
      </c>
      <c r="FP198">
        <f t="shared" si="239"/>
        <v>1</v>
      </c>
      <c r="FQ198">
        <f t="shared" si="240"/>
        <v>1</v>
      </c>
      <c r="FR198">
        <f t="shared" si="241"/>
        <v>1</v>
      </c>
      <c r="FS198">
        <f t="shared" si="242"/>
        <v>1</v>
      </c>
      <c r="FT198">
        <f t="shared" si="243"/>
        <v>1</v>
      </c>
      <c r="FU198">
        <f t="shared" si="244"/>
        <v>1</v>
      </c>
      <c r="FV198">
        <f t="shared" si="245"/>
        <v>1</v>
      </c>
      <c r="FW198">
        <f t="shared" si="246"/>
        <v>1</v>
      </c>
      <c r="FX198">
        <f t="shared" si="247"/>
        <v>1</v>
      </c>
      <c r="FY198">
        <f t="shared" si="248"/>
        <v>1</v>
      </c>
      <c r="FZ198">
        <f t="shared" si="249"/>
        <v>1</v>
      </c>
      <c r="GA198">
        <f t="shared" si="250"/>
        <v>1</v>
      </c>
      <c r="GB198">
        <f t="shared" si="251"/>
        <v>1</v>
      </c>
      <c r="GC198">
        <f t="shared" si="252"/>
        <v>1</v>
      </c>
      <c r="GD198">
        <f t="shared" si="253"/>
        <v>1</v>
      </c>
      <c r="GE198">
        <f t="shared" si="254"/>
        <v>1</v>
      </c>
      <c r="GF198">
        <f t="shared" si="255"/>
        <v>1</v>
      </c>
      <c r="GG198">
        <f t="shared" si="256"/>
        <v>1</v>
      </c>
      <c r="GH198">
        <f t="shared" si="257"/>
        <v>1</v>
      </c>
      <c r="GI198">
        <f t="shared" si="258"/>
        <v>1</v>
      </c>
      <c r="GJ198">
        <f t="shared" si="259"/>
        <v>1</v>
      </c>
      <c r="GK198">
        <f t="shared" si="260"/>
        <v>1</v>
      </c>
      <c r="GL198">
        <f t="shared" si="261"/>
        <v>1</v>
      </c>
      <c r="GM198">
        <f t="shared" si="262"/>
        <v>1</v>
      </c>
      <c r="GN198">
        <f t="shared" si="263"/>
        <v>1</v>
      </c>
      <c r="GO198">
        <f t="shared" si="264"/>
        <v>1</v>
      </c>
      <c r="GP198">
        <f t="shared" si="265"/>
        <v>1</v>
      </c>
      <c r="GQ198">
        <f t="shared" si="266"/>
        <v>1</v>
      </c>
      <c r="GR198">
        <f t="shared" si="267"/>
        <v>1</v>
      </c>
      <c r="GS198">
        <f t="shared" si="268"/>
        <v>1</v>
      </c>
      <c r="GT198">
        <f t="shared" si="269"/>
        <v>1</v>
      </c>
      <c r="GU198">
        <f t="shared" si="270"/>
        <v>1</v>
      </c>
      <c r="GV198">
        <f t="shared" si="271"/>
        <v>1</v>
      </c>
      <c r="GW198">
        <f t="shared" si="272"/>
        <v>1</v>
      </c>
      <c r="GX198">
        <f t="shared" si="273"/>
        <v>1</v>
      </c>
    </row>
    <row r="199" spans="1:206" x14ac:dyDescent="0.2">
      <c r="A199">
        <v>0</v>
      </c>
      <c r="B199">
        <v>0</v>
      </c>
      <c r="C199">
        <v>0</v>
      </c>
      <c r="D199">
        <v>0</v>
      </c>
      <c r="E199">
        <v>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1</v>
      </c>
      <c r="AL199">
        <v>0</v>
      </c>
      <c r="AM199">
        <v>0</v>
      </c>
      <c r="AN199">
        <v>0</v>
      </c>
      <c r="AO199">
        <v>1</v>
      </c>
      <c r="AP199">
        <v>0</v>
      </c>
      <c r="AQ199">
        <v>0</v>
      </c>
      <c r="AR199">
        <v>0</v>
      </c>
      <c r="AS199">
        <v>0</v>
      </c>
      <c r="AT199">
        <v>0</v>
      </c>
      <c r="AU199">
        <v>0</v>
      </c>
      <c r="AV199">
        <v>0</v>
      </c>
      <c r="AW199">
        <v>0</v>
      </c>
      <c r="AX199">
        <v>0</v>
      </c>
      <c r="AY199">
        <v>0</v>
      </c>
      <c r="AZ199">
        <v>0</v>
      </c>
      <c r="BA199">
        <v>0</v>
      </c>
      <c r="BB199">
        <v>0</v>
      </c>
      <c r="BC199">
        <v>0</v>
      </c>
      <c r="BD199">
        <v>1</v>
      </c>
      <c r="BE199">
        <v>1</v>
      </c>
      <c r="BF199">
        <v>1</v>
      </c>
      <c r="BG199">
        <v>1</v>
      </c>
      <c r="BH199">
        <v>1</v>
      </c>
      <c r="BI199">
        <v>0</v>
      </c>
      <c r="BJ199">
        <v>0</v>
      </c>
      <c r="BK199">
        <v>0</v>
      </c>
      <c r="BL199">
        <v>0</v>
      </c>
      <c r="BM199">
        <v>1</v>
      </c>
      <c r="BN199">
        <v>0</v>
      </c>
      <c r="BO199">
        <v>0</v>
      </c>
      <c r="BP199">
        <v>0</v>
      </c>
      <c r="BR199">
        <v>0</v>
      </c>
      <c r="BS199">
        <v>0</v>
      </c>
      <c r="BT199">
        <v>0</v>
      </c>
      <c r="BU199">
        <v>0</v>
      </c>
      <c r="BV199">
        <v>0</v>
      </c>
      <c r="BW199">
        <v>0</v>
      </c>
      <c r="BX199">
        <v>0</v>
      </c>
      <c r="BY199">
        <v>0</v>
      </c>
      <c r="BZ199">
        <v>0</v>
      </c>
      <c r="CA199">
        <v>0</v>
      </c>
      <c r="CB199">
        <v>0</v>
      </c>
      <c r="CC199">
        <v>0</v>
      </c>
      <c r="CD199">
        <v>0</v>
      </c>
      <c r="CE199">
        <v>0</v>
      </c>
      <c r="CF199">
        <v>0</v>
      </c>
      <c r="CG199">
        <v>0</v>
      </c>
      <c r="CH199">
        <v>0</v>
      </c>
      <c r="CI199">
        <v>0</v>
      </c>
      <c r="CJ199">
        <v>0</v>
      </c>
      <c r="CK199">
        <v>0</v>
      </c>
      <c r="CL199">
        <v>0</v>
      </c>
      <c r="CM199">
        <v>0</v>
      </c>
      <c r="CN199">
        <v>0</v>
      </c>
      <c r="CO199">
        <v>0</v>
      </c>
      <c r="CP199">
        <v>0</v>
      </c>
      <c r="CQ199">
        <v>0</v>
      </c>
      <c r="CR199">
        <v>0</v>
      </c>
      <c r="CS199">
        <v>0</v>
      </c>
      <c r="CT199">
        <v>0</v>
      </c>
      <c r="CU199">
        <v>0</v>
      </c>
      <c r="CV199">
        <v>0</v>
      </c>
      <c r="CW199">
        <v>0</v>
      </c>
      <c r="CX199">
        <v>0</v>
      </c>
      <c r="CY199">
        <v>0</v>
      </c>
      <c r="CZ199">
        <v>0</v>
      </c>
      <c r="DA199">
        <v>0</v>
      </c>
      <c r="DB199">
        <v>1</v>
      </c>
      <c r="DC199">
        <v>0</v>
      </c>
      <c r="DD199">
        <v>0</v>
      </c>
      <c r="DE199">
        <v>0</v>
      </c>
      <c r="DF199">
        <v>1</v>
      </c>
      <c r="DG199">
        <v>0</v>
      </c>
      <c r="DH199">
        <v>0</v>
      </c>
      <c r="DI199">
        <v>0</v>
      </c>
      <c r="DJ199">
        <v>0</v>
      </c>
      <c r="DK199">
        <v>0</v>
      </c>
      <c r="DL199">
        <v>0</v>
      </c>
      <c r="DM199">
        <v>0</v>
      </c>
      <c r="DN199">
        <v>0</v>
      </c>
      <c r="DO199">
        <v>0</v>
      </c>
      <c r="DP199">
        <v>0</v>
      </c>
      <c r="DQ199">
        <v>0</v>
      </c>
      <c r="DR199">
        <v>0</v>
      </c>
      <c r="DS199">
        <v>0</v>
      </c>
      <c r="DT199">
        <v>0</v>
      </c>
      <c r="DU199">
        <v>1</v>
      </c>
      <c r="DV199">
        <v>1</v>
      </c>
      <c r="DW199">
        <v>1</v>
      </c>
      <c r="DX199">
        <v>1</v>
      </c>
      <c r="DY199">
        <v>1</v>
      </c>
      <c r="DZ199">
        <v>0</v>
      </c>
      <c r="EA199">
        <v>0</v>
      </c>
      <c r="EB199">
        <v>0</v>
      </c>
      <c r="EC199">
        <v>0</v>
      </c>
      <c r="ED199">
        <v>1</v>
      </c>
      <c r="EE199">
        <v>0</v>
      </c>
      <c r="EF199">
        <v>0</v>
      </c>
      <c r="EG199">
        <v>0</v>
      </c>
      <c r="EI199">
        <f t="shared" si="206"/>
        <v>1</v>
      </c>
      <c r="EJ199">
        <f t="shared" si="207"/>
        <v>1</v>
      </c>
      <c r="EK199">
        <f t="shared" si="208"/>
        <v>1</v>
      </c>
      <c r="EL199">
        <f t="shared" si="209"/>
        <v>1</v>
      </c>
      <c r="EM199">
        <f t="shared" si="210"/>
        <v>1</v>
      </c>
      <c r="EN199">
        <f t="shared" si="211"/>
        <v>1</v>
      </c>
      <c r="EO199">
        <f t="shared" si="212"/>
        <v>1</v>
      </c>
      <c r="EP199">
        <f t="shared" si="213"/>
        <v>1</v>
      </c>
      <c r="EQ199">
        <f t="shared" si="214"/>
        <v>1</v>
      </c>
      <c r="ER199">
        <f t="shared" si="215"/>
        <v>1</v>
      </c>
      <c r="ES199">
        <f t="shared" si="216"/>
        <v>1</v>
      </c>
      <c r="ET199">
        <f t="shared" si="217"/>
        <v>1</v>
      </c>
      <c r="EU199">
        <f t="shared" si="218"/>
        <v>1</v>
      </c>
      <c r="EV199">
        <f t="shared" si="219"/>
        <v>1</v>
      </c>
      <c r="EW199">
        <f t="shared" si="220"/>
        <v>1</v>
      </c>
      <c r="EX199">
        <f t="shared" si="221"/>
        <v>1</v>
      </c>
      <c r="EY199">
        <f t="shared" si="222"/>
        <v>1</v>
      </c>
      <c r="EZ199">
        <f t="shared" si="223"/>
        <v>1</v>
      </c>
      <c r="FA199">
        <f t="shared" si="224"/>
        <v>1</v>
      </c>
      <c r="FB199">
        <f t="shared" si="225"/>
        <v>1</v>
      </c>
      <c r="FC199">
        <f t="shared" si="226"/>
        <v>1</v>
      </c>
      <c r="FD199">
        <f t="shared" si="227"/>
        <v>1</v>
      </c>
      <c r="FE199">
        <f t="shared" si="228"/>
        <v>1</v>
      </c>
      <c r="FF199">
        <f t="shared" si="229"/>
        <v>1</v>
      </c>
      <c r="FG199">
        <f t="shared" si="230"/>
        <v>1</v>
      </c>
      <c r="FH199">
        <f t="shared" si="231"/>
        <v>1</v>
      </c>
      <c r="FI199">
        <f t="shared" si="232"/>
        <v>1</v>
      </c>
      <c r="FJ199">
        <f t="shared" si="233"/>
        <v>1</v>
      </c>
      <c r="FK199">
        <f t="shared" si="234"/>
        <v>1</v>
      </c>
      <c r="FL199">
        <f t="shared" si="235"/>
        <v>1</v>
      </c>
      <c r="FM199">
        <f t="shared" si="236"/>
        <v>1</v>
      </c>
      <c r="FN199">
        <f t="shared" si="237"/>
        <v>1</v>
      </c>
      <c r="FO199">
        <f t="shared" si="238"/>
        <v>1</v>
      </c>
      <c r="FP199">
        <f t="shared" si="239"/>
        <v>1</v>
      </c>
      <c r="FQ199">
        <f t="shared" si="240"/>
        <v>1</v>
      </c>
      <c r="FR199">
        <f t="shared" si="241"/>
        <v>1</v>
      </c>
      <c r="FS199">
        <f t="shared" si="242"/>
        <v>1</v>
      </c>
      <c r="FT199">
        <f t="shared" si="243"/>
        <v>1</v>
      </c>
      <c r="FU199">
        <f t="shared" si="244"/>
        <v>1</v>
      </c>
      <c r="FV199">
        <f t="shared" si="245"/>
        <v>1</v>
      </c>
      <c r="FW199">
        <f t="shared" si="246"/>
        <v>1</v>
      </c>
      <c r="FX199">
        <f t="shared" si="247"/>
        <v>1</v>
      </c>
      <c r="FY199">
        <f t="shared" si="248"/>
        <v>1</v>
      </c>
      <c r="FZ199">
        <f t="shared" si="249"/>
        <v>1</v>
      </c>
      <c r="GA199">
        <f t="shared" si="250"/>
        <v>1</v>
      </c>
      <c r="GB199">
        <f t="shared" si="251"/>
        <v>1</v>
      </c>
      <c r="GC199">
        <f t="shared" si="252"/>
        <v>1</v>
      </c>
      <c r="GD199">
        <f t="shared" si="253"/>
        <v>1</v>
      </c>
      <c r="GE199">
        <f t="shared" si="254"/>
        <v>1</v>
      </c>
      <c r="GF199">
        <f t="shared" si="255"/>
        <v>1</v>
      </c>
      <c r="GG199">
        <f t="shared" si="256"/>
        <v>1</v>
      </c>
      <c r="GH199">
        <f t="shared" si="257"/>
        <v>1</v>
      </c>
      <c r="GI199">
        <f t="shared" si="258"/>
        <v>1</v>
      </c>
      <c r="GJ199">
        <f t="shared" si="259"/>
        <v>1</v>
      </c>
      <c r="GK199">
        <f t="shared" si="260"/>
        <v>1</v>
      </c>
      <c r="GL199">
        <f t="shared" si="261"/>
        <v>1</v>
      </c>
      <c r="GM199">
        <f t="shared" si="262"/>
        <v>1</v>
      </c>
      <c r="GN199">
        <f t="shared" si="263"/>
        <v>1</v>
      </c>
      <c r="GO199">
        <f t="shared" si="264"/>
        <v>1</v>
      </c>
      <c r="GP199">
        <f t="shared" si="265"/>
        <v>1</v>
      </c>
      <c r="GQ199">
        <f t="shared" si="266"/>
        <v>1</v>
      </c>
      <c r="GR199">
        <f t="shared" si="267"/>
        <v>1</v>
      </c>
      <c r="GS199">
        <f t="shared" si="268"/>
        <v>1</v>
      </c>
      <c r="GT199">
        <f t="shared" si="269"/>
        <v>1</v>
      </c>
      <c r="GU199">
        <f t="shared" si="270"/>
        <v>1</v>
      </c>
      <c r="GV199">
        <f t="shared" si="271"/>
        <v>1</v>
      </c>
      <c r="GW199">
        <f t="shared" si="272"/>
        <v>1</v>
      </c>
      <c r="GX199">
        <f t="shared" si="273"/>
        <v>1</v>
      </c>
    </row>
    <row r="200" spans="1:206" x14ac:dyDescent="0.2">
      <c r="A200">
        <v>0</v>
      </c>
      <c r="B200">
        <v>0</v>
      </c>
      <c r="C200">
        <v>0</v>
      </c>
      <c r="D200">
        <v>0</v>
      </c>
      <c r="E200">
        <v>0</v>
      </c>
      <c r="F200">
        <v>0</v>
      </c>
      <c r="G200">
        <v>0</v>
      </c>
      <c r="H200">
        <v>0</v>
      </c>
      <c r="I200">
        <v>0</v>
      </c>
      <c r="J200">
        <v>0</v>
      </c>
      <c r="K200">
        <v>0</v>
      </c>
      <c r="L200">
        <v>1</v>
      </c>
      <c r="M200">
        <v>0</v>
      </c>
      <c r="N200">
        <v>0</v>
      </c>
      <c r="O200">
        <v>1</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0</v>
      </c>
      <c r="AU200">
        <v>0</v>
      </c>
      <c r="AV200">
        <v>0</v>
      </c>
      <c r="AW200">
        <v>0</v>
      </c>
      <c r="AX200">
        <v>0</v>
      </c>
      <c r="AY200">
        <v>0</v>
      </c>
      <c r="AZ200">
        <v>0</v>
      </c>
      <c r="BA200">
        <v>0</v>
      </c>
      <c r="BB200">
        <v>0</v>
      </c>
      <c r="BC200">
        <v>0</v>
      </c>
      <c r="BD200">
        <v>1</v>
      </c>
      <c r="BE200">
        <v>0</v>
      </c>
      <c r="BF200">
        <v>1</v>
      </c>
      <c r="BG200">
        <v>0</v>
      </c>
      <c r="BH200">
        <v>0</v>
      </c>
      <c r="BI200">
        <v>1</v>
      </c>
      <c r="BJ200">
        <v>0</v>
      </c>
      <c r="BK200">
        <v>0</v>
      </c>
      <c r="BL200">
        <v>0</v>
      </c>
      <c r="BM200">
        <v>0</v>
      </c>
      <c r="BN200">
        <v>0</v>
      </c>
      <c r="BO200">
        <v>0</v>
      </c>
      <c r="BP200">
        <v>0</v>
      </c>
      <c r="BR200">
        <v>0</v>
      </c>
      <c r="BS200">
        <v>0</v>
      </c>
      <c r="BT200">
        <v>0</v>
      </c>
      <c r="BU200">
        <v>0</v>
      </c>
      <c r="BV200">
        <v>0</v>
      </c>
      <c r="BW200">
        <v>0</v>
      </c>
      <c r="BX200">
        <v>0</v>
      </c>
      <c r="BY200">
        <v>0</v>
      </c>
      <c r="BZ200">
        <v>0</v>
      </c>
      <c r="CA200">
        <v>0</v>
      </c>
      <c r="CB200">
        <v>0</v>
      </c>
      <c r="CC200">
        <v>0</v>
      </c>
      <c r="CD200">
        <v>0</v>
      </c>
      <c r="CE200">
        <v>0</v>
      </c>
      <c r="CF200">
        <v>1</v>
      </c>
      <c r="CG200">
        <v>0</v>
      </c>
      <c r="CH200">
        <v>0</v>
      </c>
      <c r="CI200">
        <v>0</v>
      </c>
      <c r="CJ200">
        <v>0</v>
      </c>
      <c r="CK200">
        <v>0</v>
      </c>
      <c r="CL200">
        <v>0</v>
      </c>
      <c r="CM200">
        <v>0</v>
      </c>
      <c r="CN200">
        <v>0</v>
      </c>
      <c r="CO200">
        <v>0</v>
      </c>
      <c r="CP200">
        <v>0</v>
      </c>
      <c r="CQ200">
        <v>0</v>
      </c>
      <c r="CR200">
        <v>0</v>
      </c>
      <c r="CS200">
        <v>0</v>
      </c>
      <c r="CT200">
        <v>0</v>
      </c>
      <c r="CU200">
        <v>0</v>
      </c>
      <c r="CV200">
        <v>0</v>
      </c>
      <c r="CW200">
        <v>0</v>
      </c>
      <c r="CX200">
        <v>0</v>
      </c>
      <c r="CY200">
        <v>0</v>
      </c>
      <c r="CZ200">
        <v>0</v>
      </c>
      <c r="DA200">
        <v>0</v>
      </c>
      <c r="DB200">
        <v>0</v>
      </c>
      <c r="DC200">
        <v>0</v>
      </c>
      <c r="DD200">
        <v>0</v>
      </c>
      <c r="DE200">
        <v>0</v>
      </c>
      <c r="DF200">
        <v>0</v>
      </c>
      <c r="DG200">
        <v>0</v>
      </c>
      <c r="DH200">
        <v>0</v>
      </c>
      <c r="DI200">
        <v>0</v>
      </c>
      <c r="DJ200">
        <v>0</v>
      </c>
      <c r="DK200">
        <v>0</v>
      </c>
      <c r="DL200">
        <v>0</v>
      </c>
      <c r="DM200">
        <v>0</v>
      </c>
      <c r="DN200">
        <v>0</v>
      </c>
      <c r="DO200">
        <v>0</v>
      </c>
      <c r="DP200">
        <v>0</v>
      </c>
      <c r="DQ200">
        <v>0</v>
      </c>
      <c r="DR200">
        <v>0</v>
      </c>
      <c r="DS200">
        <v>0</v>
      </c>
      <c r="DT200">
        <v>0</v>
      </c>
      <c r="DU200">
        <v>1</v>
      </c>
      <c r="DV200">
        <v>0</v>
      </c>
      <c r="DW200">
        <v>1</v>
      </c>
      <c r="DX200">
        <v>0</v>
      </c>
      <c r="DY200">
        <v>0</v>
      </c>
      <c r="DZ200">
        <v>1</v>
      </c>
      <c r="EA200">
        <v>0</v>
      </c>
      <c r="EB200">
        <v>0</v>
      </c>
      <c r="EC200">
        <v>0</v>
      </c>
      <c r="ED200">
        <v>0</v>
      </c>
      <c r="EE200">
        <v>0</v>
      </c>
      <c r="EF200">
        <v>0</v>
      </c>
      <c r="EG200">
        <v>0</v>
      </c>
      <c r="EI200">
        <f t="shared" si="206"/>
        <v>1</v>
      </c>
      <c r="EJ200">
        <f t="shared" si="207"/>
        <v>1</v>
      </c>
      <c r="EK200">
        <f t="shared" si="208"/>
        <v>1</v>
      </c>
      <c r="EL200">
        <f t="shared" si="209"/>
        <v>1</v>
      </c>
      <c r="EM200">
        <f t="shared" si="210"/>
        <v>1</v>
      </c>
      <c r="EN200">
        <f t="shared" si="211"/>
        <v>1</v>
      </c>
      <c r="EO200">
        <f t="shared" si="212"/>
        <v>1</v>
      </c>
      <c r="EP200">
        <f t="shared" si="213"/>
        <v>1</v>
      </c>
      <c r="EQ200">
        <f t="shared" si="214"/>
        <v>1</v>
      </c>
      <c r="ER200">
        <f t="shared" si="215"/>
        <v>1</v>
      </c>
      <c r="ES200">
        <f t="shared" si="216"/>
        <v>1</v>
      </c>
      <c r="ET200">
        <f t="shared" si="217"/>
        <v>0</v>
      </c>
      <c r="EU200">
        <f t="shared" si="218"/>
        <v>1</v>
      </c>
      <c r="EV200">
        <f t="shared" si="219"/>
        <v>1</v>
      </c>
      <c r="EW200">
        <f t="shared" si="220"/>
        <v>1</v>
      </c>
      <c r="EX200">
        <f t="shared" si="221"/>
        <v>1</v>
      </c>
      <c r="EY200">
        <f t="shared" si="222"/>
        <v>1</v>
      </c>
      <c r="EZ200">
        <f t="shared" si="223"/>
        <v>1</v>
      </c>
      <c r="FA200">
        <f t="shared" si="224"/>
        <v>1</v>
      </c>
      <c r="FB200">
        <f t="shared" si="225"/>
        <v>1</v>
      </c>
      <c r="FC200">
        <f t="shared" si="226"/>
        <v>1</v>
      </c>
      <c r="FD200">
        <f t="shared" si="227"/>
        <v>1</v>
      </c>
      <c r="FE200">
        <f t="shared" si="228"/>
        <v>1</v>
      </c>
      <c r="FF200">
        <f t="shared" si="229"/>
        <v>1</v>
      </c>
      <c r="FG200">
        <f t="shared" si="230"/>
        <v>1</v>
      </c>
      <c r="FH200">
        <f t="shared" si="231"/>
        <v>1</v>
      </c>
      <c r="FI200">
        <f t="shared" si="232"/>
        <v>1</v>
      </c>
      <c r="FJ200">
        <f t="shared" si="233"/>
        <v>1</v>
      </c>
      <c r="FK200">
        <f t="shared" si="234"/>
        <v>1</v>
      </c>
      <c r="FL200">
        <f t="shared" si="235"/>
        <v>1</v>
      </c>
      <c r="FM200">
        <f t="shared" si="236"/>
        <v>1</v>
      </c>
      <c r="FN200">
        <f t="shared" si="237"/>
        <v>1</v>
      </c>
      <c r="FO200">
        <f t="shared" si="238"/>
        <v>1</v>
      </c>
      <c r="FP200">
        <f t="shared" si="239"/>
        <v>1</v>
      </c>
      <c r="FQ200">
        <f t="shared" si="240"/>
        <v>1</v>
      </c>
      <c r="FR200">
        <f t="shared" si="241"/>
        <v>1</v>
      </c>
      <c r="FS200">
        <f t="shared" si="242"/>
        <v>1</v>
      </c>
      <c r="FT200">
        <f t="shared" si="243"/>
        <v>1</v>
      </c>
      <c r="FU200">
        <f t="shared" si="244"/>
        <v>1</v>
      </c>
      <c r="FV200">
        <f t="shared" si="245"/>
        <v>1</v>
      </c>
      <c r="FW200">
        <f t="shared" si="246"/>
        <v>1</v>
      </c>
      <c r="FX200">
        <f t="shared" si="247"/>
        <v>1</v>
      </c>
      <c r="FY200">
        <f t="shared" si="248"/>
        <v>1</v>
      </c>
      <c r="FZ200">
        <f t="shared" si="249"/>
        <v>1</v>
      </c>
      <c r="GA200">
        <f t="shared" si="250"/>
        <v>1</v>
      </c>
      <c r="GB200">
        <f t="shared" si="251"/>
        <v>1</v>
      </c>
      <c r="GC200">
        <f t="shared" si="252"/>
        <v>1</v>
      </c>
      <c r="GD200">
        <f t="shared" si="253"/>
        <v>1</v>
      </c>
      <c r="GE200">
        <f t="shared" si="254"/>
        <v>1</v>
      </c>
      <c r="GF200">
        <f t="shared" si="255"/>
        <v>1</v>
      </c>
      <c r="GG200">
        <f t="shared" si="256"/>
        <v>1</v>
      </c>
      <c r="GH200">
        <f t="shared" si="257"/>
        <v>1</v>
      </c>
      <c r="GI200">
        <f t="shared" si="258"/>
        <v>1</v>
      </c>
      <c r="GJ200">
        <f t="shared" si="259"/>
        <v>1</v>
      </c>
      <c r="GK200">
        <f t="shared" si="260"/>
        <v>1</v>
      </c>
      <c r="GL200">
        <f t="shared" si="261"/>
        <v>1</v>
      </c>
      <c r="GM200">
        <f t="shared" si="262"/>
        <v>1</v>
      </c>
      <c r="GN200">
        <f t="shared" si="263"/>
        <v>1</v>
      </c>
      <c r="GO200">
        <f t="shared" si="264"/>
        <v>1</v>
      </c>
      <c r="GP200">
        <f t="shared" si="265"/>
        <v>1</v>
      </c>
      <c r="GQ200">
        <f t="shared" si="266"/>
        <v>1</v>
      </c>
      <c r="GR200">
        <f t="shared" si="267"/>
        <v>1</v>
      </c>
      <c r="GS200">
        <f t="shared" si="268"/>
        <v>1</v>
      </c>
      <c r="GT200">
        <f t="shared" si="269"/>
        <v>1</v>
      </c>
      <c r="GU200">
        <f t="shared" si="270"/>
        <v>1</v>
      </c>
      <c r="GV200">
        <f t="shared" si="271"/>
        <v>1</v>
      </c>
      <c r="GW200">
        <f t="shared" si="272"/>
        <v>1</v>
      </c>
      <c r="GX200">
        <f t="shared" si="273"/>
        <v>1</v>
      </c>
    </row>
    <row r="201" spans="1:206" x14ac:dyDescent="0.2">
      <c r="A201">
        <v>1</v>
      </c>
      <c r="B201">
        <v>1</v>
      </c>
      <c r="C201">
        <v>0</v>
      </c>
      <c r="D201">
        <v>0</v>
      </c>
      <c r="E201">
        <v>0</v>
      </c>
      <c r="F201">
        <v>0</v>
      </c>
      <c r="G201">
        <v>0</v>
      </c>
      <c r="H201">
        <v>0</v>
      </c>
      <c r="I201">
        <v>0</v>
      </c>
      <c r="J201">
        <v>0</v>
      </c>
      <c r="K201">
        <v>0</v>
      </c>
      <c r="L201">
        <v>1</v>
      </c>
      <c r="M201">
        <v>0</v>
      </c>
      <c r="N201">
        <v>0</v>
      </c>
      <c r="O201">
        <v>1</v>
      </c>
      <c r="P201">
        <v>0</v>
      </c>
      <c r="Q201">
        <v>0</v>
      </c>
      <c r="R201">
        <v>0</v>
      </c>
      <c r="S201">
        <v>0</v>
      </c>
      <c r="T201">
        <v>0</v>
      </c>
      <c r="U201">
        <v>0</v>
      </c>
      <c r="V201">
        <v>0</v>
      </c>
      <c r="W201">
        <v>1</v>
      </c>
      <c r="X201">
        <v>0</v>
      </c>
      <c r="Y201">
        <v>0</v>
      </c>
      <c r="Z201">
        <v>0</v>
      </c>
      <c r="AA201">
        <v>0</v>
      </c>
      <c r="AB201">
        <v>0</v>
      </c>
      <c r="AC201">
        <v>0</v>
      </c>
      <c r="AD201">
        <v>0</v>
      </c>
      <c r="AE201">
        <v>0</v>
      </c>
      <c r="AF201">
        <v>1</v>
      </c>
      <c r="AG201">
        <v>0</v>
      </c>
      <c r="AH201">
        <v>0</v>
      </c>
      <c r="AI201">
        <v>0</v>
      </c>
      <c r="AJ201">
        <v>0</v>
      </c>
      <c r="AK201">
        <v>0</v>
      </c>
      <c r="AL201">
        <v>0</v>
      </c>
      <c r="AM201">
        <v>0</v>
      </c>
      <c r="AN201">
        <v>0</v>
      </c>
      <c r="AO201">
        <v>0</v>
      </c>
      <c r="AP201">
        <v>0</v>
      </c>
      <c r="AQ201">
        <v>0</v>
      </c>
      <c r="AR201">
        <v>0</v>
      </c>
      <c r="AS201">
        <v>0</v>
      </c>
      <c r="AT201">
        <v>0</v>
      </c>
      <c r="AU201">
        <v>0</v>
      </c>
      <c r="AV201">
        <v>0</v>
      </c>
      <c r="AW201">
        <v>0</v>
      </c>
      <c r="AX201">
        <v>0</v>
      </c>
      <c r="AY201">
        <v>0</v>
      </c>
      <c r="AZ201">
        <v>0</v>
      </c>
      <c r="BA201">
        <v>0</v>
      </c>
      <c r="BB201">
        <v>0</v>
      </c>
      <c r="BC201">
        <v>0</v>
      </c>
      <c r="BD201">
        <v>1</v>
      </c>
      <c r="BE201">
        <v>0</v>
      </c>
      <c r="BF201">
        <v>1</v>
      </c>
      <c r="BG201">
        <v>0</v>
      </c>
      <c r="BH201">
        <v>0</v>
      </c>
      <c r="BI201">
        <v>0</v>
      </c>
      <c r="BJ201">
        <v>0</v>
      </c>
      <c r="BK201">
        <v>1</v>
      </c>
      <c r="BL201">
        <v>0</v>
      </c>
      <c r="BM201">
        <v>1</v>
      </c>
      <c r="BN201">
        <v>0</v>
      </c>
      <c r="BO201">
        <v>0</v>
      </c>
      <c r="BP201">
        <v>0</v>
      </c>
      <c r="BR201">
        <v>1</v>
      </c>
      <c r="BS201">
        <v>1</v>
      </c>
      <c r="BT201">
        <v>0</v>
      </c>
      <c r="BU201">
        <v>0</v>
      </c>
      <c r="BV201">
        <v>0</v>
      </c>
      <c r="BW201">
        <v>0</v>
      </c>
      <c r="BX201">
        <v>0</v>
      </c>
      <c r="BY201">
        <v>0</v>
      </c>
      <c r="BZ201">
        <v>0</v>
      </c>
      <c r="CA201">
        <v>0</v>
      </c>
      <c r="CB201">
        <v>0</v>
      </c>
      <c r="CC201">
        <v>1</v>
      </c>
      <c r="CD201">
        <v>0</v>
      </c>
      <c r="CE201">
        <v>0</v>
      </c>
      <c r="CF201">
        <v>1</v>
      </c>
      <c r="CG201">
        <v>0</v>
      </c>
      <c r="CH201">
        <v>0</v>
      </c>
      <c r="CI201">
        <v>0</v>
      </c>
      <c r="CJ201">
        <v>0</v>
      </c>
      <c r="CK201">
        <v>0</v>
      </c>
      <c r="CL201">
        <v>0</v>
      </c>
      <c r="CM201">
        <v>0</v>
      </c>
      <c r="CN201">
        <v>1</v>
      </c>
      <c r="CO201">
        <v>0</v>
      </c>
      <c r="CP201">
        <v>0</v>
      </c>
      <c r="CQ201">
        <v>0</v>
      </c>
      <c r="CR201">
        <v>0</v>
      </c>
      <c r="CS201">
        <v>0</v>
      </c>
      <c r="CT201">
        <v>0</v>
      </c>
      <c r="CU201">
        <v>0</v>
      </c>
      <c r="CV201">
        <v>0</v>
      </c>
      <c r="CW201">
        <v>1</v>
      </c>
      <c r="CX201">
        <v>0</v>
      </c>
      <c r="CY201">
        <v>0</v>
      </c>
      <c r="CZ201">
        <v>0</v>
      </c>
      <c r="DA201">
        <v>0</v>
      </c>
      <c r="DB201">
        <v>0</v>
      </c>
      <c r="DC201">
        <v>0</v>
      </c>
      <c r="DD201">
        <v>0</v>
      </c>
      <c r="DE201">
        <v>0</v>
      </c>
      <c r="DF201">
        <v>0</v>
      </c>
      <c r="DG201">
        <v>0</v>
      </c>
      <c r="DH201">
        <v>0</v>
      </c>
      <c r="DI201">
        <v>0</v>
      </c>
      <c r="DJ201">
        <v>0</v>
      </c>
      <c r="DK201">
        <v>0</v>
      </c>
      <c r="DL201">
        <v>0</v>
      </c>
      <c r="DM201">
        <v>0</v>
      </c>
      <c r="DN201">
        <v>0</v>
      </c>
      <c r="DO201">
        <v>0</v>
      </c>
      <c r="DP201">
        <v>0</v>
      </c>
      <c r="DQ201">
        <v>0</v>
      </c>
      <c r="DR201">
        <v>0</v>
      </c>
      <c r="DS201">
        <v>0</v>
      </c>
      <c r="DT201">
        <v>0</v>
      </c>
      <c r="DU201">
        <v>1</v>
      </c>
      <c r="DV201">
        <v>0</v>
      </c>
      <c r="DW201">
        <v>1</v>
      </c>
      <c r="DX201">
        <v>0</v>
      </c>
      <c r="DY201">
        <v>0</v>
      </c>
      <c r="DZ201">
        <v>0</v>
      </c>
      <c r="EA201">
        <v>0</v>
      </c>
      <c r="EB201">
        <v>1</v>
      </c>
      <c r="EC201">
        <v>0</v>
      </c>
      <c r="ED201">
        <v>1</v>
      </c>
      <c r="EE201">
        <v>0</v>
      </c>
      <c r="EF201">
        <v>0</v>
      </c>
      <c r="EG201">
        <v>0</v>
      </c>
      <c r="EI201">
        <f t="shared" si="206"/>
        <v>1</v>
      </c>
      <c r="EJ201">
        <f t="shared" si="207"/>
        <v>1</v>
      </c>
      <c r="EK201">
        <f t="shared" si="208"/>
        <v>1</v>
      </c>
      <c r="EL201">
        <f t="shared" si="209"/>
        <v>1</v>
      </c>
      <c r="EM201">
        <f t="shared" si="210"/>
        <v>1</v>
      </c>
      <c r="EN201">
        <f t="shared" si="211"/>
        <v>1</v>
      </c>
      <c r="EO201">
        <f t="shared" si="212"/>
        <v>1</v>
      </c>
      <c r="EP201">
        <f t="shared" si="213"/>
        <v>1</v>
      </c>
      <c r="EQ201">
        <f t="shared" si="214"/>
        <v>1</v>
      </c>
      <c r="ER201">
        <f t="shared" si="215"/>
        <v>1</v>
      </c>
      <c r="ES201">
        <f t="shared" si="216"/>
        <v>1</v>
      </c>
      <c r="ET201">
        <f t="shared" si="217"/>
        <v>1</v>
      </c>
      <c r="EU201">
        <f t="shared" si="218"/>
        <v>1</v>
      </c>
      <c r="EV201">
        <f t="shared" si="219"/>
        <v>1</v>
      </c>
      <c r="EW201">
        <f t="shared" si="220"/>
        <v>1</v>
      </c>
      <c r="EX201">
        <f t="shared" si="221"/>
        <v>1</v>
      </c>
      <c r="EY201">
        <f t="shared" si="222"/>
        <v>1</v>
      </c>
      <c r="EZ201">
        <f t="shared" si="223"/>
        <v>1</v>
      </c>
      <c r="FA201">
        <f t="shared" si="224"/>
        <v>1</v>
      </c>
      <c r="FB201">
        <f t="shared" si="225"/>
        <v>1</v>
      </c>
      <c r="FC201">
        <f t="shared" si="226"/>
        <v>1</v>
      </c>
      <c r="FD201">
        <f t="shared" si="227"/>
        <v>1</v>
      </c>
      <c r="FE201">
        <f t="shared" si="228"/>
        <v>1</v>
      </c>
      <c r="FF201">
        <f t="shared" si="229"/>
        <v>1</v>
      </c>
      <c r="FG201">
        <f t="shared" si="230"/>
        <v>1</v>
      </c>
      <c r="FH201">
        <f t="shared" si="231"/>
        <v>1</v>
      </c>
      <c r="FI201">
        <f t="shared" si="232"/>
        <v>1</v>
      </c>
      <c r="FJ201">
        <f t="shared" si="233"/>
        <v>1</v>
      </c>
      <c r="FK201">
        <f t="shared" si="234"/>
        <v>1</v>
      </c>
      <c r="FL201">
        <f t="shared" si="235"/>
        <v>1</v>
      </c>
      <c r="FM201">
        <f t="shared" si="236"/>
        <v>1</v>
      </c>
      <c r="FN201">
        <f t="shared" si="237"/>
        <v>1</v>
      </c>
      <c r="FO201">
        <f t="shared" si="238"/>
        <v>1</v>
      </c>
      <c r="FP201">
        <f t="shared" si="239"/>
        <v>1</v>
      </c>
      <c r="FQ201">
        <f t="shared" si="240"/>
        <v>1</v>
      </c>
      <c r="FR201">
        <f t="shared" si="241"/>
        <v>1</v>
      </c>
      <c r="FS201">
        <f t="shared" si="242"/>
        <v>1</v>
      </c>
      <c r="FT201">
        <f t="shared" si="243"/>
        <v>1</v>
      </c>
      <c r="FU201">
        <f t="shared" si="244"/>
        <v>1</v>
      </c>
      <c r="FV201">
        <f t="shared" si="245"/>
        <v>1</v>
      </c>
      <c r="FW201">
        <f t="shared" si="246"/>
        <v>1</v>
      </c>
      <c r="FX201">
        <f t="shared" si="247"/>
        <v>1</v>
      </c>
      <c r="FY201">
        <f t="shared" si="248"/>
        <v>1</v>
      </c>
      <c r="FZ201">
        <f t="shared" si="249"/>
        <v>1</v>
      </c>
      <c r="GA201">
        <f t="shared" si="250"/>
        <v>1</v>
      </c>
      <c r="GB201">
        <f t="shared" si="251"/>
        <v>1</v>
      </c>
      <c r="GC201">
        <f t="shared" si="252"/>
        <v>1</v>
      </c>
      <c r="GD201">
        <f t="shared" si="253"/>
        <v>1</v>
      </c>
      <c r="GE201">
        <f t="shared" si="254"/>
        <v>1</v>
      </c>
      <c r="GF201">
        <f t="shared" si="255"/>
        <v>1</v>
      </c>
      <c r="GG201">
        <f t="shared" si="256"/>
        <v>1</v>
      </c>
      <c r="GH201">
        <f t="shared" si="257"/>
        <v>1</v>
      </c>
      <c r="GI201">
        <f t="shared" si="258"/>
        <v>1</v>
      </c>
      <c r="GJ201">
        <f t="shared" si="259"/>
        <v>1</v>
      </c>
      <c r="GK201">
        <f t="shared" si="260"/>
        <v>1</v>
      </c>
      <c r="GL201">
        <f t="shared" si="261"/>
        <v>1</v>
      </c>
      <c r="GM201">
        <f t="shared" si="262"/>
        <v>1</v>
      </c>
      <c r="GN201">
        <f t="shared" si="263"/>
        <v>1</v>
      </c>
      <c r="GO201">
        <f t="shared" si="264"/>
        <v>1</v>
      </c>
      <c r="GP201">
        <f t="shared" si="265"/>
        <v>1</v>
      </c>
      <c r="GQ201">
        <f t="shared" si="266"/>
        <v>1</v>
      </c>
      <c r="GR201">
        <f t="shared" si="267"/>
        <v>1</v>
      </c>
      <c r="GS201">
        <f t="shared" si="268"/>
        <v>1</v>
      </c>
      <c r="GT201">
        <f t="shared" si="269"/>
        <v>1</v>
      </c>
      <c r="GU201">
        <f t="shared" si="270"/>
        <v>1</v>
      </c>
      <c r="GV201">
        <f t="shared" si="271"/>
        <v>1</v>
      </c>
      <c r="GW201">
        <f t="shared" si="272"/>
        <v>1</v>
      </c>
      <c r="GX201">
        <f t="shared" si="273"/>
        <v>1</v>
      </c>
    </row>
    <row r="203" spans="1:206" x14ac:dyDescent="0.2">
      <c r="A203">
        <f>COUNTIF(A2:A201, "=1")</f>
        <v>58</v>
      </c>
      <c r="B203">
        <f t="shared" ref="B203:BM203" si="274">COUNTIF(B2:B201, "=1")</f>
        <v>97</v>
      </c>
      <c r="C203">
        <f t="shared" si="274"/>
        <v>27</v>
      </c>
      <c r="D203">
        <f t="shared" si="274"/>
        <v>7</v>
      </c>
      <c r="E203">
        <f t="shared" si="274"/>
        <v>2</v>
      </c>
      <c r="F203">
        <f t="shared" si="274"/>
        <v>0</v>
      </c>
      <c r="G203">
        <f t="shared" si="274"/>
        <v>0</v>
      </c>
      <c r="H203">
        <f t="shared" si="274"/>
        <v>2</v>
      </c>
      <c r="I203">
        <f t="shared" si="274"/>
        <v>0</v>
      </c>
      <c r="J203">
        <f t="shared" si="274"/>
        <v>3</v>
      </c>
      <c r="K203">
        <f t="shared" si="274"/>
        <v>2</v>
      </c>
      <c r="L203">
        <f t="shared" si="274"/>
        <v>132</v>
      </c>
      <c r="M203">
        <f t="shared" si="274"/>
        <v>2</v>
      </c>
      <c r="N203">
        <f t="shared" si="274"/>
        <v>45</v>
      </c>
      <c r="O203">
        <f t="shared" si="274"/>
        <v>74</v>
      </c>
      <c r="P203">
        <f t="shared" si="274"/>
        <v>24</v>
      </c>
      <c r="Q203">
        <f t="shared" si="274"/>
        <v>27</v>
      </c>
      <c r="R203">
        <f t="shared" si="274"/>
        <v>5</v>
      </c>
      <c r="S203">
        <f t="shared" si="274"/>
        <v>20</v>
      </c>
      <c r="T203">
        <f t="shared" si="274"/>
        <v>11</v>
      </c>
      <c r="U203">
        <f t="shared" si="274"/>
        <v>10</v>
      </c>
      <c r="V203">
        <f t="shared" si="274"/>
        <v>60</v>
      </c>
      <c r="W203">
        <f t="shared" si="274"/>
        <v>58</v>
      </c>
      <c r="X203">
        <f t="shared" si="274"/>
        <v>6</v>
      </c>
      <c r="Y203">
        <f t="shared" si="274"/>
        <v>0</v>
      </c>
      <c r="Z203">
        <f t="shared" si="274"/>
        <v>1</v>
      </c>
      <c r="AA203">
        <f t="shared" si="274"/>
        <v>2</v>
      </c>
      <c r="AB203">
        <f t="shared" si="274"/>
        <v>2</v>
      </c>
      <c r="AC203">
        <f t="shared" si="274"/>
        <v>0</v>
      </c>
      <c r="AD203">
        <f t="shared" si="274"/>
        <v>2</v>
      </c>
      <c r="AE203">
        <f t="shared" si="274"/>
        <v>1</v>
      </c>
      <c r="AF203">
        <f t="shared" si="274"/>
        <v>53</v>
      </c>
      <c r="AG203">
        <f t="shared" si="274"/>
        <v>0</v>
      </c>
      <c r="AH203">
        <f t="shared" si="274"/>
        <v>2</v>
      </c>
      <c r="AI203">
        <f t="shared" si="274"/>
        <v>3</v>
      </c>
      <c r="AJ203">
        <f t="shared" si="274"/>
        <v>1</v>
      </c>
      <c r="AK203">
        <f t="shared" si="274"/>
        <v>6</v>
      </c>
      <c r="AL203">
        <f t="shared" si="274"/>
        <v>4</v>
      </c>
      <c r="AM203">
        <f t="shared" si="274"/>
        <v>7</v>
      </c>
      <c r="AN203">
        <f t="shared" si="274"/>
        <v>2</v>
      </c>
      <c r="AO203">
        <f t="shared" si="274"/>
        <v>9</v>
      </c>
      <c r="AP203">
        <f t="shared" si="274"/>
        <v>2</v>
      </c>
      <c r="AQ203">
        <f t="shared" si="274"/>
        <v>2</v>
      </c>
      <c r="AR203">
        <f t="shared" si="274"/>
        <v>0</v>
      </c>
      <c r="AS203">
        <f t="shared" si="274"/>
        <v>2</v>
      </c>
      <c r="AT203">
        <f t="shared" si="274"/>
        <v>5</v>
      </c>
      <c r="AU203">
        <f t="shared" si="274"/>
        <v>1</v>
      </c>
      <c r="AV203">
        <f t="shared" si="274"/>
        <v>4</v>
      </c>
      <c r="AW203">
        <f t="shared" si="274"/>
        <v>7</v>
      </c>
      <c r="AX203">
        <f t="shared" si="274"/>
        <v>2</v>
      </c>
      <c r="AY203">
        <f t="shared" si="274"/>
        <v>13</v>
      </c>
      <c r="AZ203">
        <f t="shared" si="274"/>
        <v>7</v>
      </c>
      <c r="BA203">
        <f t="shared" si="274"/>
        <v>7</v>
      </c>
      <c r="BB203">
        <f t="shared" si="274"/>
        <v>0</v>
      </c>
      <c r="BC203">
        <f t="shared" si="274"/>
        <v>17</v>
      </c>
      <c r="BD203">
        <f t="shared" si="274"/>
        <v>124</v>
      </c>
      <c r="BE203">
        <f t="shared" si="274"/>
        <v>88</v>
      </c>
      <c r="BF203">
        <f t="shared" si="274"/>
        <v>150</v>
      </c>
      <c r="BG203">
        <f t="shared" si="274"/>
        <v>71</v>
      </c>
      <c r="BH203">
        <f t="shared" si="274"/>
        <v>103</v>
      </c>
      <c r="BI203">
        <f t="shared" si="274"/>
        <v>94</v>
      </c>
      <c r="BJ203">
        <f t="shared" si="274"/>
        <v>62</v>
      </c>
      <c r="BK203">
        <f t="shared" si="274"/>
        <v>66</v>
      </c>
      <c r="BL203">
        <f t="shared" si="274"/>
        <v>16</v>
      </c>
      <c r="BM203">
        <f t="shared" si="274"/>
        <v>66</v>
      </c>
      <c r="BN203">
        <f t="shared" ref="BN203:DY203" si="275">COUNTIF(BN2:BN201, "=1")</f>
        <v>10</v>
      </c>
      <c r="BO203">
        <f t="shared" si="275"/>
        <v>29</v>
      </c>
      <c r="BP203">
        <f t="shared" si="275"/>
        <v>32</v>
      </c>
      <c r="BR203">
        <f t="shared" si="275"/>
        <v>56</v>
      </c>
      <c r="BS203">
        <f t="shared" si="275"/>
        <v>95</v>
      </c>
      <c r="BT203">
        <f t="shared" si="275"/>
        <v>30</v>
      </c>
      <c r="BU203">
        <f t="shared" si="275"/>
        <v>7</v>
      </c>
      <c r="BV203">
        <f t="shared" si="275"/>
        <v>4</v>
      </c>
      <c r="BW203">
        <f t="shared" si="275"/>
        <v>0</v>
      </c>
      <c r="BX203">
        <f t="shared" si="275"/>
        <v>0</v>
      </c>
      <c r="BY203">
        <f t="shared" si="275"/>
        <v>2</v>
      </c>
      <c r="BZ203">
        <f t="shared" si="275"/>
        <v>0</v>
      </c>
      <c r="CA203">
        <f t="shared" si="275"/>
        <v>3</v>
      </c>
      <c r="CB203">
        <f t="shared" si="275"/>
        <v>2</v>
      </c>
      <c r="CC203">
        <f t="shared" si="275"/>
        <v>130</v>
      </c>
      <c r="CD203">
        <f t="shared" si="275"/>
        <v>3</v>
      </c>
      <c r="CE203">
        <f t="shared" si="275"/>
        <v>47</v>
      </c>
      <c r="CF203">
        <f t="shared" si="275"/>
        <v>75</v>
      </c>
      <c r="CG203">
        <f t="shared" si="275"/>
        <v>25</v>
      </c>
      <c r="CH203">
        <f t="shared" si="275"/>
        <v>27</v>
      </c>
      <c r="CI203">
        <f t="shared" si="275"/>
        <v>5</v>
      </c>
      <c r="CJ203">
        <f t="shared" si="275"/>
        <v>20</v>
      </c>
      <c r="CK203">
        <f t="shared" si="275"/>
        <v>11</v>
      </c>
      <c r="CL203">
        <f t="shared" si="275"/>
        <v>10</v>
      </c>
      <c r="CM203">
        <f t="shared" si="275"/>
        <v>61</v>
      </c>
      <c r="CN203">
        <f t="shared" si="275"/>
        <v>58</v>
      </c>
      <c r="CO203">
        <f t="shared" si="275"/>
        <v>6</v>
      </c>
      <c r="CP203">
        <f t="shared" si="275"/>
        <v>0</v>
      </c>
      <c r="CQ203">
        <f t="shared" si="275"/>
        <v>1</v>
      </c>
      <c r="CR203">
        <f t="shared" si="275"/>
        <v>2</v>
      </c>
      <c r="CS203">
        <f t="shared" si="275"/>
        <v>2</v>
      </c>
      <c r="CT203">
        <f t="shared" si="275"/>
        <v>0</v>
      </c>
      <c r="CU203">
        <f t="shared" si="275"/>
        <v>2</v>
      </c>
      <c r="CV203">
        <f t="shared" si="275"/>
        <v>1</v>
      </c>
      <c r="CW203">
        <f t="shared" si="275"/>
        <v>53</v>
      </c>
      <c r="CX203">
        <f t="shared" si="275"/>
        <v>0</v>
      </c>
      <c r="CY203">
        <f t="shared" si="275"/>
        <v>2</v>
      </c>
      <c r="CZ203">
        <f t="shared" si="275"/>
        <v>3</v>
      </c>
      <c r="DA203">
        <f t="shared" si="275"/>
        <v>1</v>
      </c>
      <c r="DB203">
        <f t="shared" si="275"/>
        <v>6</v>
      </c>
      <c r="DC203">
        <f t="shared" si="275"/>
        <v>4</v>
      </c>
      <c r="DD203">
        <f t="shared" si="275"/>
        <v>10</v>
      </c>
      <c r="DE203">
        <f t="shared" si="275"/>
        <v>2</v>
      </c>
      <c r="DF203">
        <f t="shared" si="275"/>
        <v>9</v>
      </c>
      <c r="DG203">
        <f t="shared" si="275"/>
        <v>2</v>
      </c>
      <c r="DH203">
        <f t="shared" si="275"/>
        <v>2</v>
      </c>
      <c r="DI203">
        <f t="shared" si="275"/>
        <v>0</v>
      </c>
      <c r="DJ203">
        <f t="shared" si="275"/>
        <v>2</v>
      </c>
      <c r="DK203">
        <f t="shared" si="275"/>
        <v>5</v>
      </c>
      <c r="DL203">
        <f t="shared" si="275"/>
        <v>1</v>
      </c>
      <c r="DM203">
        <f t="shared" si="275"/>
        <v>4</v>
      </c>
      <c r="DN203">
        <f t="shared" si="275"/>
        <v>7</v>
      </c>
      <c r="DO203">
        <f t="shared" si="275"/>
        <v>2</v>
      </c>
      <c r="DP203">
        <f t="shared" si="275"/>
        <v>13</v>
      </c>
      <c r="DQ203">
        <f t="shared" si="275"/>
        <v>7</v>
      </c>
      <c r="DR203">
        <f t="shared" si="275"/>
        <v>7</v>
      </c>
      <c r="DS203">
        <f t="shared" si="275"/>
        <v>0</v>
      </c>
      <c r="DT203">
        <f t="shared" si="275"/>
        <v>17</v>
      </c>
      <c r="DU203">
        <f t="shared" si="275"/>
        <v>124</v>
      </c>
      <c r="DV203">
        <f t="shared" si="275"/>
        <v>88</v>
      </c>
      <c r="DW203">
        <f t="shared" si="275"/>
        <v>150</v>
      </c>
      <c r="DX203">
        <f t="shared" si="275"/>
        <v>71</v>
      </c>
      <c r="DY203">
        <f t="shared" si="275"/>
        <v>103</v>
      </c>
      <c r="DZ203">
        <f t="shared" ref="DZ203:EG203" si="276">COUNTIF(DZ2:DZ201, "=1")</f>
        <v>94</v>
      </c>
      <c r="EA203">
        <f t="shared" si="276"/>
        <v>62</v>
      </c>
      <c r="EB203">
        <f t="shared" si="276"/>
        <v>66</v>
      </c>
      <c r="EC203">
        <f t="shared" si="276"/>
        <v>16</v>
      </c>
      <c r="ED203">
        <f t="shared" si="276"/>
        <v>66</v>
      </c>
      <c r="EE203">
        <f t="shared" si="276"/>
        <v>10</v>
      </c>
      <c r="EF203">
        <f t="shared" si="276"/>
        <v>29</v>
      </c>
      <c r="EG203">
        <f t="shared" si="276"/>
        <v>32</v>
      </c>
      <c r="EI203">
        <f>COUNTIF(EI2:EI201, 0)</f>
        <v>2</v>
      </c>
      <c r="EJ203">
        <f t="shared" ref="EJ203:GU203" si="277">COUNTIF(EJ2:EJ201, 0)</f>
        <v>2</v>
      </c>
      <c r="EK203">
        <f t="shared" si="277"/>
        <v>3</v>
      </c>
      <c r="EL203">
        <f t="shared" si="277"/>
        <v>0</v>
      </c>
      <c r="EM203">
        <f t="shared" si="277"/>
        <v>2</v>
      </c>
      <c r="EN203">
        <f t="shared" si="277"/>
        <v>0</v>
      </c>
      <c r="EO203">
        <f t="shared" si="277"/>
        <v>0</v>
      </c>
      <c r="EP203">
        <f t="shared" si="277"/>
        <v>0</v>
      </c>
      <c r="EQ203">
        <f t="shared" si="277"/>
        <v>0</v>
      </c>
      <c r="ER203">
        <f t="shared" si="277"/>
        <v>0</v>
      </c>
      <c r="ES203">
        <f t="shared" si="277"/>
        <v>0</v>
      </c>
      <c r="ET203">
        <f t="shared" si="277"/>
        <v>4</v>
      </c>
      <c r="EU203">
        <f t="shared" si="277"/>
        <v>1</v>
      </c>
      <c r="EV203">
        <f t="shared" si="277"/>
        <v>2</v>
      </c>
      <c r="EW203">
        <f t="shared" si="277"/>
        <v>1</v>
      </c>
      <c r="EX203">
        <f t="shared" si="277"/>
        <v>1</v>
      </c>
      <c r="EY203">
        <f t="shared" si="277"/>
        <v>0</v>
      </c>
      <c r="EZ203">
        <f t="shared" si="277"/>
        <v>0</v>
      </c>
      <c r="FA203">
        <f t="shared" si="277"/>
        <v>0</v>
      </c>
      <c r="FB203">
        <f t="shared" si="277"/>
        <v>0</v>
      </c>
      <c r="FC203">
        <f t="shared" si="277"/>
        <v>0</v>
      </c>
      <c r="FD203">
        <f t="shared" si="277"/>
        <v>1</v>
      </c>
      <c r="FE203">
        <f t="shared" si="277"/>
        <v>0</v>
      </c>
      <c r="FF203">
        <f t="shared" si="277"/>
        <v>0</v>
      </c>
      <c r="FG203">
        <f t="shared" si="277"/>
        <v>0</v>
      </c>
      <c r="FH203">
        <f t="shared" si="277"/>
        <v>0</v>
      </c>
      <c r="FI203">
        <f t="shared" si="277"/>
        <v>0</v>
      </c>
      <c r="FJ203">
        <f t="shared" si="277"/>
        <v>0</v>
      </c>
      <c r="FK203">
        <f t="shared" si="277"/>
        <v>0</v>
      </c>
      <c r="FL203">
        <f t="shared" si="277"/>
        <v>0</v>
      </c>
      <c r="FM203">
        <f t="shared" si="277"/>
        <v>0</v>
      </c>
      <c r="FN203">
        <f t="shared" si="277"/>
        <v>0</v>
      </c>
      <c r="FO203">
        <f t="shared" si="277"/>
        <v>0</v>
      </c>
      <c r="FP203">
        <f t="shared" si="277"/>
        <v>0</v>
      </c>
      <c r="FQ203">
        <f t="shared" si="277"/>
        <v>0</v>
      </c>
      <c r="FR203">
        <f t="shared" si="277"/>
        <v>0</v>
      </c>
      <c r="FS203">
        <f t="shared" si="277"/>
        <v>0</v>
      </c>
      <c r="FT203">
        <f t="shared" si="277"/>
        <v>0</v>
      </c>
      <c r="FU203">
        <f t="shared" si="277"/>
        <v>3</v>
      </c>
      <c r="FV203">
        <f t="shared" si="277"/>
        <v>0</v>
      </c>
      <c r="FW203">
        <f t="shared" si="277"/>
        <v>0</v>
      </c>
      <c r="FX203">
        <f t="shared" si="277"/>
        <v>0</v>
      </c>
      <c r="FY203">
        <f t="shared" si="277"/>
        <v>0</v>
      </c>
      <c r="FZ203">
        <f t="shared" si="277"/>
        <v>0</v>
      </c>
      <c r="GA203">
        <f t="shared" si="277"/>
        <v>0</v>
      </c>
      <c r="GB203">
        <f t="shared" si="277"/>
        <v>0</v>
      </c>
      <c r="GC203">
        <f t="shared" si="277"/>
        <v>0</v>
      </c>
      <c r="GD203">
        <f t="shared" si="277"/>
        <v>0</v>
      </c>
      <c r="GE203">
        <f t="shared" si="277"/>
        <v>0</v>
      </c>
      <c r="GF203">
        <f t="shared" si="277"/>
        <v>0</v>
      </c>
      <c r="GG203">
        <f t="shared" si="277"/>
        <v>0</v>
      </c>
      <c r="GH203">
        <f t="shared" si="277"/>
        <v>0</v>
      </c>
      <c r="GI203">
        <f t="shared" si="277"/>
        <v>0</v>
      </c>
      <c r="GJ203">
        <f t="shared" si="277"/>
        <v>0</v>
      </c>
      <c r="GK203">
        <f t="shared" si="277"/>
        <v>0</v>
      </c>
      <c r="GL203">
        <f t="shared" si="277"/>
        <v>0</v>
      </c>
      <c r="GM203">
        <f t="shared" si="277"/>
        <v>0</v>
      </c>
      <c r="GN203">
        <f t="shared" si="277"/>
        <v>0</v>
      </c>
      <c r="GO203">
        <f t="shared" si="277"/>
        <v>0</v>
      </c>
      <c r="GP203">
        <f t="shared" si="277"/>
        <v>0</v>
      </c>
      <c r="GQ203">
        <f t="shared" si="277"/>
        <v>0</v>
      </c>
      <c r="GR203">
        <f t="shared" si="277"/>
        <v>0</v>
      </c>
      <c r="GS203">
        <f t="shared" si="277"/>
        <v>0</v>
      </c>
      <c r="GT203">
        <f t="shared" si="277"/>
        <v>0</v>
      </c>
      <c r="GU203">
        <f t="shared" si="277"/>
        <v>0</v>
      </c>
      <c r="GV203">
        <f t="shared" ref="GV203:GX203" si="278">COUNTIF(GV2:GV201, 0)</f>
        <v>0</v>
      </c>
      <c r="GW203">
        <f t="shared" si="278"/>
        <v>0</v>
      </c>
      <c r="GX203">
        <f t="shared" si="278"/>
        <v>0</v>
      </c>
    </row>
    <row r="204" spans="1:206" x14ac:dyDescent="0.2">
      <c r="A204">
        <f>COUNTIF(A2:A201, "=0")</f>
        <v>142</v>
      </c>
      <c r="B204">
        <f t="shared" ref="B204:BM204" si="279">COUNTIF(B2:B201, "=0")</f>
        <v>103</v>
      </c>
      <c r="C204">
        <f t="shared" si="279"/>
        <v>173</v>
      </c>
      <c r="D204">
        <f t="shared" si="279"/>
        <v>193</v>
      </c>
      <c r="E204">
        <f t="shared" si="279"/>
        <v>198</v>
      </c>
      <c r="F204">
        <f t="shared" si="279"/>
        <v>200</v>
      </c>
      <c r="G204">
        <f t="shared" si="279"/>
        <v>200</v>
      </c>
      <c r="H204">
        <f t="shared" si="279"/>
        <v>198</v>
      </c>
      <c r="I204">
        <f t="shared" si="279"/>
        <v>200</v>
      </c>
      <c r="J204">
        <f t="shared" si="279"/>
        <v>197</v>
      </c>
      <c r="K204">
        <f t="shared" si="279"/>
        <v>198</v>
      </c>
      <c r="L204">
        <f t="shared" si="279"/>
        <v>68</v>
      </c>
      <c r="M204">
        <f t="shared" si="279"/>
        <v>198</v>
      </c>
      <c r="N204">
        <f t="shared" si="279"/>
        <v>155</v>
      </c>
      <c r="O204">
        <f t="shared" si="279"/>
        <v>126</v>
      </c>
      <c r="P204">
        <f t="shared" si="279"/>
        <v>176</v>
      </c>
      <c r="Q204">
        <f t="shared" si="279"/>
        <v>173</v>
      </c>
      <c r="R204">
        <f t="shared" si="279"/>
        <v>195</v>
      </c>
      <c r="S204">
        <f t="shared" si="279"/>
        <v>180</v>
      </c>
      <c r="T204">
        <f t="shared" si="279"/>
        <v>189</v>
      </c>
      <c r="U204">
        <f t="shared" si="279"/>
        <v>190</v>
      </c>
      <c r="V204">
        <f t="shared" si="279"/>
        <v>140</v>
      </c>
      <c r="W204">
        <f t="shared" si="279"/>
        <v>142</v>
      </c>
      <c r="X204">
        <f t="shared" si="279"/>
        <v>194</v>
      </c>
      <c r="Y204">
        <f t="shared" si="279"/>
        <v>200</v>
      </c>
      <c r="Z204">
        <f t="shared" si="279"/>
        <v>199</v>
      </c>
      <c r="AA204">
        <f t="shared" si="279"/>
        <v>198</v>
      </c>
      <c r="AB204">
        <f t="shared" si="279"/>
        <v>198</v>
      </c>
      <c r="AC204">
        <f t="shared" si="279"/>
        <v>200</v>
      </c>
      <c r="AD204">
        <f t="shared" si="279"/>
        <v>198</v>
      </c>
      <c r="AE204">
        <f t="shared" si="279"/>
        <v>199</v>
      </c>
      <c r="AF204">
        <f t="shared" si="279"/>
        <v>147</v>
      </c>
      <c r="AG204">
        <f t="shared" si="279"/>
        <v>200</v>
      </c>
      <c r="AH204">
        <f t="shared" si="279"/>
        <v>198</v>
      </c>
      <c r="AI204">
        <f t="shared" si="279"/>
        <v>197</v>
      </c>
      <c r="AJ204">
        <f t="shared" si="279"/>
        <v>199</v>
      </c>
      <c r="AK204">
        <f t="shared" si="279"/>
        <v>194</v>
      </c>
      <c r="AL204">
        <f t="shared" si="279"/>
        <v>196</v>
      </c>
      <c r="AM204">
        <f t="shared" si="279"/>
        <v>193</v>
      </c>
      <c r="AN204">
        <f t="shared" si="279"/>
        <v>198</v>
      </c>
      <c r="AO204">
        <f t="shared" si="279"/>
        <v>191</v>
      </c>
      <c r="AP204">
        <f t="shared" si="279"/>
        <v>198</v>
      </c>
      <c r="AQ204">
        <f t="shared" si="279"/>
        <v>198</v>
      </c>
      <c r="AR204">
        <f t="shared" si="279"/>
        <v>200</v>
      </c>
      <c r="AS204">
        <f t="shared" si="279"/>
        <v>198</v>
      </c>
      <c r="AT204">
        <f t="shared" si="279"/>
        <v>195</v>
      </c>
      <c r="AU204">
        <f t="shared" si="279"/>
        <v>199</v>
      </c>
      <c r="AV204">
        <f t="shared" si="279"/>
        <v>196</v>
      </c>
      <c r="AW204">
        <f t="shared" si="279"/>
        <v>193</v>
      </c>
      <c r="AX204">
        <f t="shared" si="279"/>
        <v>198</v>
      </c>
      <c r="AY204">
        <f t="shared" si="279"/>
        <v>187</v>
      </c>
      <c r="AZ204">
        <f t="shared" si="279"/>
        <v>193</v>
      </c>
      <c r="BA204">
        <f t="shared" si="279"/>
        <v>193</v>
      </c>
      <c r="BB204">
        <f t="shared" si="279"/>
        <v>200</v>
      </c>
      <c r="BC204">
        <f t="shared" si="279"/>
        <v>183</v>
      </c>
      <c r="BD204">
        <f t="shared" si="279"/>
        <v>76</v>
      </c>
      <c r="BE204">
        <f t="shared" si="279"/>
        <v>112</v>
      </c>
      <c r="BF204">
        <f t="shared" si="279"/>
        <v>50</v>
      </c>
      <c r="BG204">
        <f t="shared" si="279"/>
        <v>129</v>
      </c>
      <c r="BH204">
        <f t="shared" si="279"/>
        <v>97</v>
      </c>
      <c r="BI204">
        <f t="shared" si="279"/>
        <v>106</v>
      </c>
      <c r="BJ204">
        <f t="shared" si="279"/>
        <v>138</v>
      </c>
      <c r="BK204">
        <f t="shared" si="279"/>
        <v>134</v>
      </c>
      <c r="BL204">
        <f t="shared" si="279"/>
        <v>184</v>
      </c>
      <c r="BM204">
        <f t="shared" si="279"/>
        <v>134</v>
      </c>
      <c r="BN204">
        <f t="shared" ref="BN204:DY204" si="280">COUNTIF(BN2:BN201, "=0")</f>
        <v>190</v>
      </c>
      <c r="BO204">
        <f t="shared" si="280"/>
        <v>171</v>
      </c>
      <c r="BP204">
        <f t="shared" si="280"/>
        <v>168</v>
      </c>
      <c r="BR204">
        <f t="shared" si="280"/>
        <v>144</v>
      </c>
      <c r="BS204">
        <f t="shared" si="280"/>
        <v>105</v>
      </c>
      <c r="BT204">
        <f t="shared" si="280"/>
        <v>170</v>
      </c>
      <c r="BU204">
        <f t="shared" si="280"/>
        <v>193</v>
      </c>
      <c r="BV204">
        <f t="shared" si="280"/>
        <v>196</v>
      </c>
      <c r="BW204">
        <f t="shared" si="280"/>
        <v>200</v>
      </c>
      <c r="BX204">
        <f t="shared" si="280"/>
        <v>200</v>
      </c>
      <c r="BY204">
        <f t="shared" si="280"/>
        <v>198</v>
      </c>
      <c r="BZ204">
        <f t="shared" si="280"/>
        <v>200</v>
      </c>
      <c r="CA204">
        <f t="shared" si="280"/>
        <v>197</v>
      </c>
      <c r="CB204">
        <f t="shared" si="280"/>
        <v>198</v>
      </c>
      <c r="CC204">
        <f t="shared" si="280"/>
        <v>70</v>
      </c>
      <c r="CD204">
        <f t="shared" si="280"/>
        <v>197</v>
      </c>
      <c r="CE204">
        <f t="shared" si="280"/>
        <v>153</v>
      </c>
      <c r="CF204">
        <f t="shared" si="280"/>
        <v>125</v>
      </c>
      <c r="CG204">
        <f t="shared" si="280"/>
        <v>175</v>
      </c>
      <c r="CH204">
        <f t="shared" si="280"/>
        <v>173</v>
      </c>
      <c r="CI204">
        <f t="shared" si="280"/>
        <v>195</v>
      </c>
      <c r="CJ204">
        <f t="shared" si="280"/>
        <v>180</v>
      </c>
      <c r="CK204">
        <f t="shared" si="280"/>
        <v>189</v>
      </c>
      <c r="CL204">
        <f t="shared" si="280"/>
        <v>190</v>
      </c>
      <c r="CM204">
        <f t="shared" si="280"/>
        <v>139</v>
      </c>
      <c r="CN204">
        <f t="shared" si="280"/>
        <v>142</v>
      </c>
      <c r="CO204">
        <f t="shared" si="280"/>
        <v>194</v>
      </c>
      <c r="CP204">
        <f t="shared" si="280"/>
        <v>200</v>
      </c>
      <c r="CQ204">
        <f t="shared" si="280"/>
        <v>199</v>
      </c>
      <c r="CR204">
        <f t="shared" si="280"/>
        <v>198</v>
      </c>
      <c r="CS204">
        <f t="shared" si="280"/>
        <v>198</v>
      </c>
      <c r="CT204">
        <f t="shared" si="280"/>
        <v>200</v>
      </c>
      <c r="CU204">
        <f t="shared" si="280"/>
        <v>198</v>
      </c>
      <c r="CV204">
        <f t="shared" si="280"/>
        <v>199</v>
      </c>
      <c r="CW204">
        <f t="shared" si="280"/>
        <v>147</v>
      </c>
      <c r="CX204">
        <f t="shared" si="280"/>
        <v>200</v>
      </c>
      <c r="CY204">
        <f t="shared" si="280"/>
        <v>198</v>
      </c>
      <c r="CZ204">
        <f t="shared" si="280"/>
        <v>197</v>
      </c>
      <c r="DA204">
        <f t="shared" si="280"/>
        <v>199</v>
      </c>
      <c r="DB204">
        <f t="shared" si="280"/>
        <v>194</v>
      </c>
      <c r="DC204">
        <f t="shared" si="280"/>
        <v>196</v>
      </c>
      <c r="DD204">
        <f t="shared" si="280"/>
        <v>190</v>
      </c>
      <c r="DE204">
        <f t="shared" si="280"/>
        <v>198</v>
      </c>
      <c r="DF204">
        <f t="shared" si="280"/>
        <v>191</v>
      </c>
      <c r="DG204">
        <f t="shared" si="280"/>
        <v>198</v>
      </c>
      <c r="DH204">
        <f t="shared" si="280"/>
        <v>198</v>
      </c>
      <c r="DI204">
        <f t="shared" si="280"/>
        <v>200</v>
      </c>
      <c r="DJ204">
        <f t="shared" si="280"/>
        <v>198</v>
      </c>
      <c r="DK204">
        <f t="shared" si="280"/>
        <v>195</v>
      </c>
      <c r="DL204">
        <f t="shared" si="280"/>
        <v>199</v>
      </c>
      <c r="DM204">
        <f t="shared" si="280"/>
        <v>196</v>
      </c>
      <c r="DN204">
        <f t="shared" si="280"/>
        <v>193</v>
      </c>
      <c r="DO204">
        <f t="shared" si="280"/>
        <v>198</v>
      </c>
      <c r="DP204">
        <f t="shared" si="280"/>
        <v>187</v>
      </c>
      <c r="DQ204">
        <f t="shared" si="280"/>
        <v>193</v>
      </c>
      <c r="DR204">
        <f t="shared" si="280"/>
        <v>193</v>
      </c>
      <c r="DS204">
        <f t="shared" si="280"/>
        <v>200</v>
      </c>
      <c r="DT204">
        <f t="shared" si="280"/>
        <v>183</v>
      </c>
      <c r="DU204">
        <f t="shared" si="280"/>
        <v>76</v>
      </c>
      <c r="DV204">
        <f t="shared" si="280"/>
        <v>112</v>
      </c>
      <c r="DW204">
        <f t="shared" si="280"/>
        <v>50</v>
      </c>
      <c r="DX204">
        <f t="shared" si="280"/>
        <v>129</v>
      </c>
      <c r="DY204">
        <f t="shared" si="280"/>
        <v>97</v>
      </c>
      <c r="DZ204">
        <f t="shared" ref="DZ204:EG204" si="281">COUNTIF(DZ2:DZ201, "=0")</f>
        <v>106</v>
      </c>
      <c r="EA204">
        <f t="shared" si="281"/>
        <v>138</v>
      </c>
      <c r="EB204">
        <f t="shared" si="281"/>
        <v>134</v>
      </c>
      <c r="EC204">
        <f t="shared" si="281"/>
        <v>184</v>
      </c>
      <c r="ED204">
        <f t="shared" si="281"/>
        <v>134</v>
      </c>
      <c r="EE204">
        <f t="shared" si="281"/>
        <v>190</v>
      </c>
      <c r="EF204">
        <f t="shared" si="281"/>
        <v>171</v>
      </c>
      <c r="EG204">
        <f t="shared" si="281"/>
        <v>168</v>
      </c>
    </row>
  </sheetData>
  <autoFilter ref="EI1:GX201" xr:uid="{E0A7B7F8-82CC-B54E-9470-076C4C11397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Skills</vt:lpstr>
      <vt:lpstr>Major</vt:lpstr>
      <vt:lpstr>Check_Skills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Thanapoom Phatthanaphan</dc:creator>
  <cp:lastModifiedBy>Thanapoom Phatthanaphan</cp:lastModifiedBy>
  <dcterms:created xsi:type="dcterms:W3CDTF">2024-04-03T18:57:52Z</dcterms:created>
  <dcterms:modified xsi:type="dcterms:W3CDTF">2024-04-22T00:48:04Z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73fd474-4f3c-44ed-88fb-5cc4bd2471bf_Enabled">
    <vt:lpwstr>true</vt:lpwstr>
  </property>
  <property fmtid="{D5CDD505-2E9C-101B-9397-08002B2CF9AE}" pid="3" name="MSIP_Label_a73fd474-4f3c-44ed-88fb-5cc4bd2471bf_SetDate">
    <vt:lpwstr>2024-04-03T19:46:31Z</vt:lpwstr>
  </property>
  <property fmtid="{D5CDD505-2E9C-101B-9397-08002B2CF9AE}" pid="4" name="MSIP_Label_a73fd474-4f3c-44ed-88fb-5cc4bd2471bf_Method">
    <vt:lpwstr>Standard</vt:lpwstr>
  </property>
  <property fmtid="{D5CDD505-2E9C-101B-9397-08002B2CF9AE}" pid="5" name="MSIP_Label_a73fd474-4f3c-44ed-88fb-5cc4bd2471bf_Name">
    <vt:lpwstr>defa4170-0d19-0005-0004-bc88714345d2</vt:lpwstr>
  </property>
  <property fmtid="{D5CDD505-2E9C-101B-9397-08002B2CF9AE}" pid="6" name="MSIP_Label_a73fd474-4f3c-44ed-88fb-5cc4bd2471bf_SiteId">
    <vt:lpwstr>8d1a69ec-03b5-4345-ae21-dad112f5fb4f</vt:lpwstr>
  </property>
  <property fmtid="{D5CDD505-2E9C-101B-9397-08002B2CF9AE}" pid="7" name="MSIP_Label_a73fd474-4f3c-44ed-88fb-5cc4bd2471bf_ActionId">
    <vt:lpwstr>bf11b628-3f4f-409f-b3fc-3ae5f94104ad</vt:lpwstr>
  </property>
  <property fmtid="{D5CDD505-2E9C-101B-9397-08002B2CF9AE}" pid="8" name="MSIP_Label_a73fd474-4f3c-44ed-88fb-5cc4bd2471bf_ContentBits">
    <vt:lpwstr>0</vt:lpwstr>
  </property>
</Properties>
</file>